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codeName="ThisWorkbook"/>
  <mc:AlternateContent xmlns:mc="http://schemas.openxmlformats.org/markup-compatibility/2006">
    <mc:Choice Requires="x15">
      <x15ac:absPath xmlns:x15ac="http://schemas.microsoft.com/office/spreadsheetml/2010/11/ac" url="https://dgprd.sharepoint.com/sites/Depto.deEstudiosEconmicos/Shared Documents/Reportes Semanales/2025/Junio/27062025/"/>
    </mc:Choice>
  </mc:AlternateContent>
  <xr:revisionPtr revIDLastSave="39" documentId="8_{49F3D7FF-282B-4A49-9944-8C1313256979}" xr6:coauthVersionLast="47" xr6:coauthVersionMax="47" xr10:uidLastSave="{27495C83-4F29-4ACD-8F1D-B77DD90B54D6}"/>
  <bookViews>
    <workbookView xWindow="-120" yWindow="-120" windowWidth="29040" windowHeight="15720" tabRatio="876" activeTab="1" xr2:uid="{00000000-000D-0000-FFFF-FFFF00000000}"/>
  </bookViews>
  <sheets>
    <sheet name="Dinámica " sheetId="151" r:id="rId1"/>
    <sheet name="Fiscal Mes" sheetId="141" r:id="rId2"/>
    <sheet name="Económica" sheetId="3" r:id="rId3"/>
    <sheet name="Institucional" sheetId="4" r:id="rId4"/>
    <sheet name="Funcional" sheetId="130" r:id="rId5"/>
    <sheet name="Objetal" sheetId="131" r:id="rId6"/>
    <sheet name="Proyectos de Inversión" sheetId="146" r:id="rId7"/>
    <sheet name="Género" sheetId="148" r:id="rId8"/>
    <sheet name="Cambio climático" sheetId="149" r:id="rId9"/>
  </sheets>
  <externalReferences>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s>
  <definedNames>
    <definedName name="\0" localSheetId="8">#REF!</definedName>
    <definedName name="\0" localSheetId="7">#REF!</definedName>
    <definedName name="\0">#REF!</definedName>
    <definedName name="\A" localSheetId="8">#REF!</definedName>
    <definedName name="\A" localSheetId="7">#REF!</definedName>
    <definedName name="\A">#REF!</definedName>
    <definedName name="\B" localSheetId="8">#REF!</definedName>
    <definedName name="\B" localSheetId="7">#REF!</definedName>
    <definedName name="\B">#REF!</definedName>
    <definedName name="\bmiii">[1]Q6!$E$32:$AH$32</definedName>
    <definedName name="\C" localSheetId="8">#REF!</definedName>
    <definedName name="\C" localSheetId="7">#REF!</definedName>
    <definedName name="\C">#REF!</definedName>
    <definedName name="\cc" localSheetId="8">[2]Debt!#REF!</definedName>
    <definedName name="\cc" localSheetId="7">[2]Debt!#REF!</definedName>
    <definedName name="\cc">[2]Debt!#REF!</definedName>
    <definedName name="\D" localSheetId="8">#REF!</definedName>
    <definedName name="\D" localSheetId="7">#REF!</definedName>
    <definedName name="\D">#REF!</definedName>
    <definedName name="\E" localSheetId="8">#REF!</definedName>
    <definedName name="\E" localSheetId="7">#REF!</definedName>
    <definedName name="\E">#REF!</definedName>
    <definedName name="\F" localSheetId="8">#REF!</definedName>
    <definedName name="\F" localSheetId="7">#REF!</definedName>
    <definedName name="\F">#REF!</definedName>
    <definedName name="\G" localSheetId="7">#REF!</definedName>
    <definedName name="\G">#REF!</definedName>
    <definedName name="\gg">[2]Debt!#REF!</definedName>
    <definedName name="\H" localSheetId="8">#REF!</definedName>
    <definedName name="\H" localSheetId="7">#REF!</definedName>
    <definedName name="\H">#REF!</definedName>
    <definedName name="\I" localSheetId="8">#REF!</definedName>
    <definedName name="\I" localSheetId="7">#REF!</definedName>
    <definedName name="\I">#REF!</definedName>
    <definedName name="\J" localSheetId="8">#REF!</definedName>
    <definedName name="\J" localSheetId="7">#REF!</definedName>
    <definedName name="\J">#REF!</definedName>
    <definedName name="\K" localSheetId="7">#REF!</definedName>
    <definedName name="\K">#REF!</definedName>
    <definedName name="\kk">[2]Debt!#REF!</definedName>
    <definedName name="\L" localSheetId="8">#REF!</definedName>
    <definedName name="\L" localSheetId="7">#REF!</definedName>
    <definedName name="\L">#REF!</definedName>
    <definedName name="\M" localSheetId="8">#REF!</definedName>
    <definedName name="\M" localSheetId="7">#REF!</definedName>
    <definedName name="\M">#REF!</definedName>
    <definedName name="\N" localSheetId="8">#REF!</definedName>
    <definedName name="\N" localSheetId="7">#REF!</definedName>
    <definedName name="\N">#REF!</definedName>
    <definedName name="\Ñ" localSheetId="7">#REF!</definedName>
    <definedName name="\Ñ">#REF!</definedName>
    <definedName name="\O" localSheetId="7">#REF!</definedName>
    <definedName name="\O">#REF!</definedName>
    <definedName name="\P" localSheetId="7">#REF!</definedName>
    <definedName name="\P">#REF!</definedName>
    <definedName name="\Q" localSheetId="7">#REF!</definedName>
    <definedName name="\Q">#REF!</definedName>
    <definedName name="\R" localSheetId="7">#REF!</definedName>
    <definedName name="\R">#REF!</definedName>
    <definedName name="\S" localSheetId="7">#REF!</definedName>
    <definedName name="\S">#REF!</definedName>
    <definedName name="\T" localSheetId="7">#REF!</definedName>
    <definedName name="\T">#REF!</definedName>
    <definedName name="\T1" localSheetId="7">#REF!</definedName>
    <definedName name="\T1">#REF!</definedName>
    <definedName name="\T2" localSheetId="7">[3]BOP!#REF!</definedName>
    <definedName name="\T2">[3]BOP!#REF!</definedName>
    <definedName name="\tt">[2]Debt!#REF!</definedName>
    <definedName name="\U" localSheetId="8">#REF!</definedName>
    <definedName name="\U" localSheetId="7">#REF!</definedName>
    <definedName name="\U">#REF!</definedName>
    <definedName name="\V" localSheetId="8">#REF!</definedName>
    <definedName name="\V" localSheetId="7">#REF!</definedName>
    <definedName name="\V">#REF!</definedName>
    <definedName name="\W" localSheetId="8">#REF!</definedName>
    <definedName name="\W" localSheetId="7">#REF!</definedName>
    <definedName name="\W">#REF!</definedName>
    <definedName name="\X" localSheetId="7">#REF!</definedName>
    <definedName name="\X">#REF!</definedName>
    <definedName name="\Y" localSheetId="7">#REF!</definedName>
    <definedName name="\Y">#REF!</definedName>
    <definedName name="\Z" localSheetId="7">#REF!</definedName>
    <definedName name="\Z">#REF!</definedName>
    <definedName name="_._IMPUESTOS_SOBRE_COMBUSTIBLES_Y_GAS_NATURAL">[4]C!$B$27:$N$27</definedName>
    <definedName name="_._IMPUESTOS_SOBRE_ENERGIA_ELECTRICA">[4]C!$B$28:$N$28</definedName>
    <definedName name="______________________ROS1">#N/A</definedName>
    <definedName name="______________________ROS2">#N/A</definedName>
    <definedName name="______________________ROS3">#N/A</definedName>
    <definedName name="______________________ROS4">#N/A</definedName>
    <definedName name="_____________________ROS1">#N/A</definedName>
    <definedName name="_____________________ROS2">#N/A</definedName>
    <definedName name="_____________________ROS3">#N/A</definedName>
    <definedName name="_____________________ROS4">#N/A</definedName>
    <definedName name="____________________ROS1">#N/A</definedName>
    <definedName name="____________________ROS2">#N/A</definedName>
    <definedName name="____________________ROS3">#N/A</definedName>
    <definedName name="____________________ROS4">#N/A</definedName>
    <definedName name="___________________ROS1">#N/A</definedName>
    <definedName name="___________________ROS2">#N/A</definedName>
    <definedName name="___________________ROS3">#N/A</definedName>
    <definedName name="___________________ROS4">#N/A</definedName>
    <definedName name="__________________ROS1">#N/A</definedName>
    <definedName name="__________________ROS2">#N/A</definedName>
    <definedName name="__________________ROS3">#N/A</definedName>
    <definedName name="__________________ROS4">#N/A</definedName>
    <definedName name="_________________ROS1">#N/A</definedName>
    <definedName name="_________________ROS2">#N/A</definedName>
    <definedName name="_________________ROS3">#N/A</definedName>
    <definedName name="_________________ROS4">#N/A</definedName>
    <definedName name="________________ROS1">#N/A</definedName>
    <definedName name="________________ROS2">#N/A</definedName>
    <definedName name="________________ROS3">#N/A</definedName>
    <definedName name="________________ROS4">#N/A</definedName>
    <definedName name="_______________ROS1">#N/A</definedName>
    <definedName name="_______________ROS2">#N/A</definedName>
    <definedName name="_______________ROS3">#N/A</definedName>
    <definedName name="_______________ROS4">#N/A</definedName>
    <definedName name="______________ROS1">#N/A</definedName>
    <definedName name="______________ROS2">#N/A</definedName>
    <definedName name="______________ROS3">#N/A</definedName>
    <definedName name="______________ROS4">#N/A</definedName>
    <definedName name="_____________ROS1">#N/A</definedName>
    <definedName name="_____________ROS2">#N/A</definedName>
    <definedName name="_____________ROS3">#N/A</definedName>
    <definedName name="_____________ROS4">#N/A</definedName>
    <definedName name="____________asd1">[5]!____________asd1</definedName>
    <definedName name="____________ROS1">#N/A</definedName>
    <definedName name="____________ROS2">#N/A</definedName>
    <definedName name="____________ROS3">#N/A</definedName>
    <definedName name="____________ROS4">#N/A</definedName>
    <definedName name="____________tnt1">[5]!____________tnt1</definedName>
    <definedName name="___________ROS1">#N/A</definedName>
    <definedName name="___________ROS2">#N/A</definedName>
    <definedName name="___________ROS3">#N/A</definedName>
    <definedName name="___________ROS4">#N/A</definedName>
    <definedName name="__________asd1">[5]!__________asd1</definedName>
    <definedName name="__________ROS1">#N/A</definedName>
    <definedName name="__________ROS2">#N/A</definedName>
    <definedName name="__________ROS3">#N/A</definedName>
    <definedName name="__________ROS4">#N/A</definedName>
    <definedName name="__________tnt1">[5]!__________tnt1</definedName>
    <definedName name="_________asd1">[5]!_________asd1</definedName>
    <definedName name="_________ROS1">#N/A</definedName>
    <definedName name="_________ROS2">#N/A</definedName>
    <definedName name="_________ROS3">#N/A</definedName>
    <definedName name="_________ROS4">#N/A</definedName>
    <definedName name="_________tAB4">'[6]shared data'!$A$1:$G$71</definedName>
    <definedName name="_________tnt1">[5]!_________tnt1</definedName>
    <definedName name="________asd1">[5]!________asd1</definedName>
    <definedName name="________ROS1">#N/A</definedName>
    <definedName name="________ROS2">#N/A</definedName>
    <definedName name="________ROS3">#N/A</definedName>
    <definedName name="________ROS4">#N/A</definedName>
    <definedName name="________tAB4">'[6]shared data'!$A$1:$G$71</definedName>
    <definedName name="________tnt1">[5]!________tnt1</definedName>
    <definedName name="_______asd1">[5]!_______asd1</definedName>
    <definedName name="_______FAL4" localSheetId="8">#REF!</definedName>
    <definedName name="_______FAL4" localSheetId="7">#REF!</definedName>
    <definedName name="_______FAL4">#REF!</definedName>
    <definedName name="_______FAL6" localSheetId="8">#REF!</definedName>
    <definedName name="_______FAL6" localSheetId="7">#REF!</definedName>
    <definedName name="_______FAL6">#REF!</definedName>
    <definedName name="_______FAL7" localSheetId="8">#REF!</definedName>
    <definedName name="_______FAL7" localSheetId="7">#REF!</definedName>
    <definedName name="_______FAL7">#REF!</definedName>
    <definedName name="_______ROS1">#N/A</definedName>
    <definedName name="_______ROS2">#N/A</definedName>
    <definedName name="_______ROS3">#N/A</definedName>
    <definedName name="_______ROS4">#N/A</definedName>
    <definedName name="_______tAB4">'[6]shared data'!$A$1:$G$71</definedName>
    <definedName name="_______tnt1">[5]!_______tnt1</definedName>
    <definedName name="______asd1">[5]!______asd1</definedName>
    <definedName name="______AUS1" localSheetId="8">#REF!</definedName>
    <definedName name="______AUS1" localSheetId="7">#REF!</definedName>
    <definedName name="______AUS1">#REF!</definedName>
    <definedName name="______DEG1" localSheetId="8">#REF!</definedName>
    <definedName name="______DEG1" localSheetId="7">#REF!</definedName>
    <definedName name="______DEG1">#REF!</definedName>
    <definedName name="______DKR1" localSheetId="8">#REF!</definedName>
    <definedName name="______DKR1" localSheetId="7">#REF!</definedName>
    <definedName name="______DKR1">#REF!</definedName>
    <definedName name="______ECU1" localSheetId="7">#REF!</definedName>
    <definedName name="______ECU1">#REF!</definedName>
    <definedName name="______ESC1" localSheetId="7">#REF!</definedName>
    <definedName name="______ESC1">#REF!</definedName>
    <definedName name="______FAL2" localSheetId="7">#REF!</definedName>
    <definedName name="______FAL2">#REF!</definedName>
    <definedName name="______FAL3" localSheetId="7">#REF!</definedName>
    <definedName name="______FAL3">#REF!</definedName>
    <definedName name="______FAL4" localSheetId="7">#REF!</definedName>
    <definedName name="______FAL4">#REF!</definedName>
    <definedName name="______FAL5" localSheetId="7">#REF!</definedName>
    <definedName name="______FAL5">#REF!</definedName>
    <definedName name="______FAL6" localSheetId="7">#REF!</definedName>
    <definedName name="______FAL6">#REF!</definedName>
    <definedName name="______FAL7" localSheetId="7">#REF!</definedName>
    <definedName name="______FAL7">#REF!</definedName>
    <definedName name="______FMK1" localSheetId="7">#REF!</definedName>
    <definedName name="______FMK1">#REF!</definedName>
    <definedName name="______IKR1" localSheetId="7">#REF!</definedName>
    <definedName name="______IKR1">#REF!</definedName>
    <definedName name="______IRP1" localSheetId="7">#REF!</definedName>
    <definedName name="______IRP1">#REF!</definedName>
    <definedName name="______LIT1" localSheetId="7">#REF!</definedName>
    <definedName name="______LIT1">#REF!</definedName>
    <definedName name="______LL2" localSheetId="8"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1"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7" hidden="1">{FALSE,FALSE,-1.25,-15.5,484.5,276.75,FALSE,FALSE,TRUE,TRUE,0,12,#N/A,46,#N/A,2.93460490463215,15.35,1,FALSE,FALSE,3,TRUE,1,FALSE,100,"Swvu.PLA1.","ACwvu.PLA1.",#N/A,FALSE,FALSE,0,0,0,0,2,"","",TRUE,TRUE,FALSE,FALSE,1,60,#N/A,#N/A,FALSE,FALSE,FALSE,FALSE,FALSE,FALSE,FALSE,9,65532,65532,FALSE,FALSE,TRUE,TRUE,TRUE}</definedName>
    <definedName name="______LL2" hidden="1">{FALSE,FALSE,-1.25,-15.5,484.5,276.75,FALSE,FALSE,TRUE,TRUE,0,12,#N/A,46,#N/A,2.93460490463215,15.35,1,FALSE,FALSE,3,TRUE,1,FALSE,100,"Swvu.PLA1.","ACwvu.PLA1.",#N/A,FALSE,FALSE,0,0,0,0,2,"","",TRUE,TRUE,FALSE,FALSE,1,60,#N/A,#N/A,FALSE,FALSE,FALSE,FALSE,FALSE,FALSE,FALSE,9,65532,65532,FALSE,FALSE,TRUE,TRUE,TRUE}</definedName>
    <definedName name="______MEX1" localSheetId="8">#REF!</definedName>
    <definedName name="______MEX1" localSheetId="7">#REF!</definedName>
    <definedName name="______MEX1">#REF!</definedName>
    <definedName name="______PTA1" localSheetId="8">#REF!</definedName>
    <definedName name="______PTA1" localSheetId="7">#REF!</definedName>
    <definedName name="______PTA1">#REF!</definedName>
    <definedName name="______ROS1">#N/A</definedName>
    <definedName name="______ROS2">#N/A</definedName>
    <definedName name="______ROS3">#N/A</definedName>
    <definedName name="______ROS4">#N/A</definedName>
    <definedName name="______SAR1" localSheetId="8">#REF!</definedName>
    <definedName name="______SAR1" localSheetId="7">#REF!</definedName>
    <definedName name="______SAR1">#REF!</definedName>
    <definedName name="______SRT11" localSheetId="8" hidden="1">{"Minpmon",#N/A,FALSE,"Monthinput"}</definedName>
    <definedName name="______SRT11" localSheetId="1" hidden="1">{"Minpmon",#N/A,FALSE,"Monthinput"}</definedName>
    <definedName name="______SRT11" localSheetId="7" hidden="1">{"Minpmon",#N/A,FALSE,"Monthinput"}</definedName>
    <definedName name="______SRT11" hidden="1">{"Minpmon",#N/A,FALSE,"Monthinput"}</definedName>
    <definedName name="______tAB4">'[6]shared data'!$A$1:$G$71</definedName>
    <definedName name="______tnt1">[5]!______tnt1</definedName>
    <definedName name="_____asd1">#N/A</definedName>
    <definedName name="_____AUS1" localSheetId="8">#REF!</definedName>
    <definedName name="_____AUS1" localSheetId="7">#REF!</definedName>
    <definedName name="_____AUS1">#REF!</definedName>
    <definedName name="_____DEG1" localSheetId="8">#REF!</definedName>
    <definedName name="_____DEG1" localSheetId="7">#REF!</definedName>
    <definedName name="_____DEG1">#REF!</definedName>
    <definedName name="_____DKR1" localSheetId="8">#REF!</definedName>
    <definedName name="_____DKR1" localSheetId="7">#REF!</definedName>
    <definedName name="_____DKR1">#REF!</definedName>
    <definedName name="_____ECU1" localSheetId="7">#REF!</definedName>
    <definedName name="_____ECU1">#REF!</definedName>
    <definedName name="_____ESC1" localSheetId="7">#REF!</definedName>
    <definedName name="_____ESC1">#REF!</definedName>
    <definedName name="_____FAL2" localSheetId="7">#REF!</definedName>
    <definedName name="_____FAL2">#REF!</definedName>
    <definedName name="_____FAL3" localSheetId="7">#REF!</definedName>
    <definedName name="_____FAL3">#REF!</definedName>
    <definedName name="_____FAL4" localSheetId="7">#REF!</definedName>
    <definedName name="_____FAL4">#REF!</definedName>
    <definedName name="_____FAL5" localSheetId="7">#REF!</definedName>
    <definedName name="_____FAL5">#REF!</definedName>
    <definedName name="_____FAL6" localSheetId="7">#REF!</definedName>
    <definedName name="_____FAL6">#REF!</definedName>
    <definedName name="_____FAL7" localSheetId="7">#REF!</definedName>
    <definedName name="_____FAL7">#REF!</definedName>
    <definedName name="_____FMK1" localSheetId="7">#REF!</definedName>
    <definedName name="_____FMK1">#REF!</definedName>
    <definedName name="_____IKR1" localSheetId="7">#REF!</definedName>
    <definedName name="_____IKR1">#REF!</definedName>
    <definedName name="_____IRP1" localSheetId="7">#REF!</definedName>
    <definedName name="_____IRP1">#REF!</definedName>
    <definedName name="_____LIT1" localSheetId="7">#REF!</definedName>
    <definedName name="_____LIT1">#REF!</definedName>
    <definedName name="_____LL2" localSheetId="8"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1"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7" hidden="1">{FALSE,FALSE,-1.25,-15.5,484.5,276.75,FALSE,FALSE,TRUE,TRUE,0,12,#N/A,46,#N/A,2.93460490463215,15.35,1,FALSE,FALSE,3,TRUE,1,FALSE,100,"Swvu.PLA1.","ACwvu.PLA1.",#N/A,FALSE,FALSE,0,0,0,0,2,"","",TRUE,TRUE,FALSE,FALSE,1,60,#N/A,#N/A,FALSE,FALSE,FALSE,FALSE,FALSE,FALSE,FALSE,9,65532,65532,FALSE,FALSE,TRUE,TRUE,TRUE}</definedName>
    <definedName name="_____LL2" hidden="1">{FALSE,FALSE,-1.25,-15.5,484.5,276.75,FALSE,FALSE,TRUE,TRUE,0,12,#N/A,46,#N/A,2.93460490463215,15.35,1,FALSE,FALSE,3,TRUE,1,FALSE,100,"Swvu.PLA1.","ACwvu.PLA1.",#N/A,FALSE,FALSE,0,0,0,0,2,"","",TRUE,TRUE,FALSE,FALSE,1,60,#N/A,#N/A,FALSE,FALSE,FALSE,FALSE,FALSE,FALSE,FALSE,9,65532,65532,FALSE,FALSE,TRUE,TRUE,TRUE}</definedName>
    <definedName name="_____MEX1" localSheetId="8">#REF!</definedName>
    <definedName name="_____MEX1" localSheetId="7">#REF!</definedName>
    <definedName name="_____MEX1">#REF!</definedName>
    <definedName name="_____PTA1" localSheetId="8">#REF!</definedName>
    <definedName name="_____PTA1" localSheetId="7">#REF!</definedName>
    <definedName name="_____PTA1">#REF!</definedName>
    <definedName name="_____ROS1">#N/A</definedName>
    <definedName name="_____ROS2">#N/A</definedName>
    <definedName name="_____ROS3">#N/A</definedName>
    <definedName name="_____ROS4">#N/A</definedName>
    <definedName name="_____SAR1" localSheetId="8">#REF!</definedName>
    <definedName name="_____SAR1" localSheetId="7">#REF!</definedName>
    <definedName name="_____SAR1">#REF!</definedName>
    <definedName name="_____SRT11" localSheetId="8" hidden="1">{"Minpmon",#N/A,FALSE,"Monthinput"}</definedName>
    <definedName name="_____SRT11" localSheetId="1" hidden="1">{"Minpmon",#N/A,FALSE,"Monthinput"}</definedName>
    <definedName name="_____SRT11" localSheetId="7" hidden="1">{"Minpmon",#N/A,FALSE,"Monthinput"}</definedName>
    <definedName name="_____SRT11" hidden="1">{"Minpmon",#N/A,FALSE,"Monthinput"}</definedName>
    <definedName name="_____tAB4">'[6]shared data'!$A$1:$G$71</definedName>
    <definedName name="_____tnt1">#N/A</definedName>
    <definedName name="_____TOT58" localSheetId="8">[7]GROWTH!#REF!</definedName>
    <definedName name="_____TOT58" localSheetId="7">[7]GROWTH!#REF!</definedName>
    <definedName name="_____TOT58">[7]GROWTH!#REF!</definedName>
    <definedName name="____asd1">#N/A</definedName>
    <definedName name="____AUS1" localSheetId="8">#REF!</definedName>
    <definedName name="____AUS1" localSheetId="7">#REF!</definedName>
    <definedName name="____AUS1">#REF!</definedName>
    <definedName name="____DEG1" localSheetId="8">#REF!</definedName>
    <definedName name="____DEG1" localSheetId="7">#REF!</definedName>
    <definedName name="____DEG1">#REF!</definedName>
    <definedName name="____DKR1" localSheetId="8">#REF!</definedName>
    <definedName name="____DKR1" localSheetId="7">#REF!</definedName>
    <definedName name="____DKR1">#REF!</definedName>
    <definedName name="____ECU1" localSheetId="7">#REF!</definedName>
    <definedName name="____ECU1">#REF!</definedName>
    <definedName name="____ESC1" localSheetId="7">#REF!</definedName>
    <definedName name="____ESC1">#REF!</definedName>
    <definedName name="____FAL2" localSheetId="7">#REF!</definedName>
    <definedName name="____FAL2">#REF!</definedName>
    <definedName name="____FAL3" localSheetId="7">#REF!</definedName>
    <definedName name="____FAL3">#REF!</definedName>
    <definedName name="____FAL4" localSheetId="7">#REF!</definedName>
    <definedName name="____FAL4">#REF!</definedName>
    <definedName name="____FAL5" localSheetId="7">#REF!</definedName>
    <definedName name="____FAL5">#REF!</definedName>
    <definedName name="____FAL6" localSheetId="7">#REF!</definedName>
    <definedName name="____FAL6">#REF!</definedName>
    <definedName name="____FAL7" localSheetId="7">#REF!</definedName>
    <definedName name="____FAL7">#REF!</definedName>
    <definedName name="____FMK1" localSheetId="7">#REF!</definedName>
    <definedName name="____FMK1">#REF!</definedName>
    <definedName name="____IKR1" localSheetId="7">#REF!</definedName>
    <definedName name="____IKR1">#REF!</definedName>
    <definedName name="____IRP1" localSheetId="7">#REF!</definedName>
    <definedName name="____IRP1">#REF!</definedName>
    <definedName name="____LIT1" localSheetId="7">#REF!</definedName>
    <definedName name="____LIT1">#REF!</definedName>
    <definedName name="____LL2" localSheetId="8" hidden="1">{FALSE,FALSE,-1.25,-15.5,484.5,276.75,FALSE,FALSE,TRUE,TRUE,0,12,#N/A,46,#N/A,2.93460490463215,15.35,1,FALSE,FALSE,3,TRUE,1,FALSE,100,"Swvu.PLA1.","ACwvu.PLA1.",#N/A,FALSE,FALSE,0,0,0,0,2,"","",TRUE,TRUE,FALSE,FALSE,1,60,#N/A,#N/A,FALSE,FALSE,FALSE,FALSE,FALSE,FALSE,FALSE,9,65532,65532,FALSE,FALSE,TRUE,TRUE,TRUE}</definedName>
    <definedName name="____LL2" localSheetId="1" hidden="1">{FALSE,FALSE,-1.25,-15.5,484.5,276.75,FALSE,FALSE,TRUE,TRUE,0,12,#N/A,46,#N/A,2.93460490463215,15.35,1,FALSE,FALSE,3,TRUE,1,FALSE,100,"Swvu.PLA1.","ACwvu.PLA1.",#N/A,FALSE,FALSE,0,0,0,0,2,"","",TRUE,TRUE,FALSE,FALSE,1,60,#N/A,#N/A,FALSE,FALSE,FALSE,FALSE,FALSE,FALSE,FALSE,9,65532,65532,FALSE,FALSE,TRUE,TRUE,TRUE}</definedName>
    <definedName name="____LL2" localSheetId="7" hidden="1">{FALSE,FALSE,-1.25,-15.5,484.5,276.75,FALSE,FALSE,TRUE,TRUE,0,12,#N/A,46,#N/A,2.93460490463215,15.35,1,FALSE,FALSE,3,TRUE,1,FALSE,100,"Swvu.PLA1.","ACwvu.PLA1.",#N/A,FALSE,FALSE,0,0,0,0,2,"","",TRUE,TRUE,FALSE,FALSE,1,60,#N/A,#N/A,FALSE,FALSE,FALSE,FALSE,FALSE,FALSE,FALSE,9,65532,65532,FALSE,FALSE,TRUE,TRUE,TRUE}</definedName>
    <definedName name="____LL2" hidden="1">{FALSE,FALSE,-1.25,-15.5,484.5,276.75,FALSE,FALSE,TRUE,TRUE,0,12,#N/A,46,#N/A,2.93460490463215,15.35,1,FALSE,FALSE,3,TRUE,1,FALSE,100,"Swvu.PLA1.","ACwvu.PLA1.",#N/A,FALSE,FALSE,0,0,0,0,2,"","",TRUE,TRUE,FALSE,FALSE,1,60,#N/A,#N/A,FALSE,FALSE,FALSE,FALSE,FALSE,FALSE,FALSE,9,65532,65532,FALSE,FALSE,TRUE,TRUE,TRUE}</definedName>
    <definedName name="____MEX1" localSheetId="8">#REF!</definedName>
    <definedName name="____MEX1" localSheetId="7">#REF!</definedName>
    <definedName name="____MEX1">#REF!</definedName>
    <definedName name="____PTA1" localSheetId="8">#REF!</definedName>
    <definedName name="____PTA1" localSheetId="7">#REF!</definedName>
    <definedName name="____PTA1">#REF!</definedName>
    <definedName name="____ROS1">#N/A</definedName>
    <definedName name="____ROS2">#N/A</definedName>
    <definedName name="____ROS3">#N/A</definedName>
    <definedName name="____ROS4">#N/A</definedName>
    <definedName name="____SAR1" localSheetId="8">#REF!</definedName>
    <definedName name="____SAR1" localSheetId="7">#REF!</definedName>
    <definedName name="____SAR1">#REF!</definedName>
    <definedName name="____SRT11" localSheetId="8" hidden="1">{"Minpmon",#N/A,FALSE,"Monthinput"}</definedName>
    <definedName name="____SRT11" localSheetId="1" hidden="1">{"Minpmon",#N/A,FALSE,"Monthinput"}</definedName>
    <definedName name="____SRT11" localSheetId="7" hidden="1">{"Minpmon",#N/A,FALSE,"Monthinput"}</definedName>
    <definedName name="____SRT11" hidden="1">{"Minpmon",#N/A,FALSE,"Monthinput"}</definedName>
    <definedName name="____tAB4">'[6]shared data'!$A$1:$G$71</definedName>
    <definedName name="____tnt1">#N/A</definedName>
    <definedName name="____TOT58" localSheetId="8">[7]GROWTH!#REF!</definedName>
    <definedName name="____TOT58" localSheetId="7">[7]GROWTH!#REF!</definedName>
    <definedName name="____TOT58">[7]GROWTH!#REF!</definedName>
    <definedName name="___asd1">#N/A</definedName>
    <definedName name="___AUS1" localSheetId="8">#REF!</definedName>
    <definedName name="___AUS1" localSheetId="7">#REF!</definedName>
    <definedName name="___AUS1">#REF!</definedName>
    <definedName name="___DEG1" localSheetId="8">#REF!</definedName>
    <definedName name="___DEG1" localSheetId="7">#REF!</definedName>
    <definedName name="___DEG1">#REF!</definedName>
    <definedName name="___DKR1" localSheetId="8">#REF!</definedName>
    <definedName name="___DKR1" localSheetId="7">#REF!</definedName>
    <definedName name="___DKR1">#REF!</definedName>
    <definedName name="___ECU1" localSheetId="7">#REF!</definedName>
    <definedName name="___ECU1">#REF!</definedName>
    <definedName name="___ESC1" localSheetId="7">#REF!</definedName>
    <definedName name="___ESC1">#REF!</definedName>
    <definedName name="___F" hidden="1">'[8]Fax a enviar'!#REF!</definedName>
    <definedName name="___FAL2" localSheetId="8">#REF!</definedName>
    <definedName name="___FAL2" localSheetId="7">#REF!</definedName>
    <definedName name="___FAL2">#REF!</definedName>
    <definedName name="___FAL3" localSheetId="8">#REF!</definedName>
    <definedName name="___FAL3" localSheetId="7">#REF!</definedName>
    <definedName name="___FAL3">#REF!</definedName>
    <definedName name="___FAL4" localSheetId="8">#REF!</definedName>
    <definedName name="___FAL4" localSheetId="7">#REF!</definedName>
    <definedName name="___FAL4">#REF!</definedName>
    <definedName name="___FAL5" localSheetId="7">#REF!</definedName>
    <definedName name="___FAL5">#REF!</definedName>
    <definedName name="___FAL6" localSheetId="7">#REF!</definedName>
    <definedName name="___FAL6">#REF!</definedName>
    <definedName name="___FAL7" localSheetId="7">#REF!</definedName>
    <definedName name="___FAL7">#REF!</definedName>
    <definedName name="___FMK1" localSheetId="7">#REF!</definedName>
    <definedName name="___FMK1">#REF!</definedName>
    <definedName name="___IKR1" localSheetId="7">#REF!</definedName>
    <definedName name="___IKR1">#REF!</definedName>
    <definedName name="___IRP1" localSheetId="7">#REF!</definedName>
    <definedName name="___IRP1">#REF!</definedName>
    <definedName name="___LIT1" localSheetId="7">#REF!</definedName>
    <definedName name="___LIT1">#REF!</definedName>
    <definedName name="___LL2" localSheetId="8" hidden="1">{FALSE,FALSE,-1.25,-15.5,484.5,276.75,FALSE,FALSE,TRUE,TRUE,0,12,#N/A,46,#N/A,2.93460490463215,15.35,1,FALSE,FALSE,3,TRUE,1,FALSE,100,"Swvu.PLA1.","ACwvu.PLA1.",#N/A,FALSE,FALSE,0,0,0,0,2,"","",TRUE,TRUE,FALSE,FALSE,1,60,#N/A,#N/A,FALSE,FALSE,FALSE,FALSE,FALSE,FALSE,FALSE,9,65532,65532,FALSE,FALSE,TRUE,TRUE,TRUE}</definedName>
    <definedName name="___LL2" localSheetId="1" hidden="1">{FALSE,FALSE,-1.25,-15.5,484.5,276.75,FALSE,FALSE,TRUE,TRUE,0,12,#N/A,46,#N/A,2.93460490463215,15.35,1,FALSE,FALSE,3,TRUE,1,FALSE,100,"Swvu.PLA1.","ACwvu.PLA1.",#N/A,FALSE,FALSE,0,0,0,0,2,"","",TRUE,TRUE,FALSE,FALSE,1,60,#N/A,#N/A,FALSE,FALSE,FALSE,FALSE,FALSE,FALSE,FALSE,9,65532,65532,FALSE,FALSE,TRUE,TRUE,TRUE}</definedName>
    <definedName name="___LL2" localSheetId="7" hidden="1">{FALSE,FALSE,-1.25,-15.5,484.5,276.75,FALSE,FALSE,TRUE,TRUE,0,12,#N/A,46,#N/A,2.93460490463215,15.35,1,FALSE,FALSE,3,TRUE,1,FALSE,100,"Swvu.PLA1.","ACwvu.PLA1.",#N/A,FALSE,FALSE,0,0,0,0,2,"","",TRUE,TRUE,FALSE,FALSE,1,60,#N/A,#N/A,FALSE,FALSE,FALSE,FALSE,FALSE,FALSE,FALSE,9,65532,65532,FALSE,FALSE,TRUE,TRUE,TRUE}</definedName>
    <definedName name="___LL2" hidden="1">{FALSE,FALSE,-1.25,-15.5,484.5,276.75,FALSE,FALSE,TRUE,TRUE,0,12,#N/A,46,#N/A,2.93460490463215,15.35,1,FALSE,FALSE,3,TRUE,1,FALSE,100,"Swvu.PLA1.","ACwvu.PLA1.",#N/A,FALSE,FALSE,0,0,0,0,2,"","",TRUE,TRUE,FALSE,FALSE,1,60,#N/A,#N/A,FALSE,FALSE,FALSE,FALSE,FALSE,FALSE,FALSE,9,65532,65532,FALSE,FALSE,TRUE,TRUE,TRUE}</definedName>
    <definedName name="___MEX1" localSheetId="8">#REF!</definedName>
    <definedName name="___MEX1" localSheetId="7">#REF!</definedName>
    <definedName name="___MEX1">#REF!</definedName>
    <definedName name="___PTA1" localSheetId="8">#REF!</definedName>
    <definedName name="___PTA1" localSheetId="7">#REF!</definedName>
    <definedName name="___PTA1">#REF!</definedName>
    <definedName name="___ROS1">#N/A</definedName>
    <definedName name="___ROS2">#N/A</definedName>
    <definedName name="___ROS3">#N/A</definedName>
    <definedName name="___ROS4">#N/A</definedName>
    <definedName name="___SAR1" localSheetId="8">#REF!</definedName>
    <definedName name="___SAR1" localSheetId="7">#REF!</definedName>
    <definedName name="___SAR1">#REF!</definedName>
    <definedName name="___SRT11" localSheetId="8" hidden="1">{"Minpmon",#N/A,FALSE,"Monthinput"}</definedName>
    <definedName name="___SRT11" localSheetId="1" hidden="1">{"Minpmon",#N/A,FALSE,"Monthinput"}</definedName>
    <definedName name="___SRT11" localSheetId="7" hidden="1">{"Minpmon",#N/A,FALSE,"Monthinput"}</definedName>
    <definedName name="___SRT11" hidden="1">{"Minpmon",#N/A,FALSE,"Monthinput"}</definedName>
    <definedName name="___tAB4">'[6]shared data'!$A$1:$G$71</definedName>
    <definedName name="___tnt1">#N/A</definedName>
    <definedName name="___TOT58" localSheetId="8">[7]GROWTH!#REF!</definedName>
    <definedName name="___TOT58" localSheetId="7">[7]GROWTH!#REF!</definedName>
    <definedName name="___TOT58">[7]GROWTH!#REF!</definedName>
    <definedName name="__10FA_L" localSheetId="8">#REF!</definedName>
    <definedName name="__10FA_L" localSheetId="7">#REF!</definedName>
    <definedName name="__10FA_L">#REF!</definedName>
    <definedName name="__11GAZ_LIABS" localSheetId="8">#REF!</definedName>
    <definedName name="__11GAZ_LIABS" localSheetId="7">#REF!</definedName>
    <definedName name="__11GAZ_LIABS">#REF!</definedName>
    <definedName name="__123Graph_A" localSheetId="8" hidden="1">[9]C!#REF!</definedName>
    <definedName name="__123Graph_A" localSheetId="7" hidden="1">[9]C!#REF!</definedName>
    <definedName name="__123Graph_A" hidden="1">[9]C!#REF!</definedName>
    <definedName name="__123Graph_AChart1" localSheetId="8" hidden="1">[10]IN_Cable!#REF!</definedName>
    <definedName name="__123Graph_AChart1" localSheetId="7" hidden="1">[10]IN_Cable!#REF!</definedName>
    <definedName name="__123Graph_AChart1" hidden="1">[10]IN_Cable!#REF!</definedName>
    <definedName name="__123Graph_AChart2" hidden="1">[10]IN_Cable!#REF!</definedName>
    <definedName name="__123Graph_AChart3" hidden="1">[10]IN_Cable!#REF!</definedName>
    <definedName name="__123Graph_AChart4" hidden="1">[10]IN_Cable!#REF!</definedName>
    <definedName name="__123Graph_AChart5" hidden="1">[10]IN_Cable!#REF!</definedName>
    <definedName name="__123Graph_AChart6" hidden="1">[10]IN_Cable!#REF!</definedName>
    <definedName name="__123Graph_AChart7" hidden="1">[10]IN_Cable!#REF!</definedName>
    <definedName name="__123Graph_ACurrent" hidden="1">[10]IN_Cable!#REF!</definedName>
    <definedName name="__123Graph_ADEBT" localSheetId="8" hidden="1">#REF!</definedName>
    <definedName name="__123Graph_ADEBT" localSheetId="7" hidden="1">#REF!</definedName>
    <definedName name="__123Graph_ADEBT" hidden="1">#REF!</definedName>
    <definedName name="__123Graph_ADIFFERENTIAL" localSheetId="7" hidden="1">[11]TAB25b!#REF!</definedName>
    <definedName name="__123Graph_ADIFFERENTIAL" hidden="1">[11]TAB25b!#REF!</definedName>
    <definedName name="__123Graph_AINTEREST" localSheetId="7" hidden="1">[11]TAB25b!#REF!</definedName>
    <definedName name="__123Graph_AINTEREST" hidden="1">[11]TAB25b!#REF!</definedName>
    <definedName name="__123Graph_AREER" hidden="1">[12]ER!#REF!</definedName>
    <definedName name="__123Graph_ASPREAD" hidden="1">[11]TAB25b!#REF!</definedName>
    <definedName name="__123Graph_B" localSheetId="8" hidden="1">[13]FLUJO!$B$7929:$C$7929</definedName>
    <definedName name="__123Graph_B" localSheetId="7" hidden="1">[13]FLUJO!$B$7929:$C$7929</definedName>
    <definedName name="__123Graph_B" hidden="1">[14]FLUJO!$B$7929:$C$7929</definedName>
    <definedName name="__123Graph_BChart1" localSheetId="8" hidden="1">#REF!</definedName>
    <definedName name="__123Graph_BChart1" localSheetId="7" hidden="1">#REF!</definedName>
    <definedName name="__123Graph_BChart1" hidden="1">#REF!</definedName>
    <definedName name="__123Graph_BChart2" localSheetId="8" hidden="1">#REF!</definedName>
    <definedName name="__123Graph_BChart2" localSheetId="7" hidden="1">#REF!</definedName>
    <definedName name="__123Graph_BChart2" hidden="1">#REF!</definedName>
    <definedName name="__123Graph_BChart3" localSheetId="8" hidden="1">#REF!</definedName>
    <definedName name="__123Graph_BChart3" localSheetId="7" hidden="1">#REF!</definedName>
    <definedName name="__123Graph_BChart3" hidden="1">#REF!</definedName>
    <definedName name="__123Graph_BChart4" localSheetId="7" hidden="1">#REF!</definedName>
    <definedName name="__123Graph_BChart4" hidden="1">#REF!</definedName>
    <definedName name="__123Graph_BChart5" localSheetId="7" hidden="1">#REF!</definedName>
    <definedName name="__123Graph_BChart5" hidden="1">#REF!</definedName>
    <definedName name="__123Graph_BChart6" localSheetId="7" hidden="1">#REF!</definedName>
    <definedName name="__123Graph_BChart6" hidden="1">#REF!</definedName>
    <definedName name="__123Graph_BChart7" localSheetId="7" hidden="1">#REF!</definedName>
    <definedName name="__123Graph_BChart7" hidden="1">#REF!</definedName>
    <definedName name="__123Graph_BCurrent" localSheetId="7" hidden="1">[15]G!#REF!</definedName>
    <definedName name="__123Graph_BCurrent" hidden="1">[15]G!#REF!</definedName>
    <definedName name="__123Graph_BDEBT" localSheetId="8" hidden="1">#REF!</definedName>
    <definedName name="__123Graph_BDEBT" localSheetId="7" hidden="1">#REF!</definedName>
    <definedName name="__123Graph_BDEBT" hidden="1">#REF!</definedName>
    <definedName name="__123Graph_BINTEREST" localSheetId="7" hidden="1">[11]TAB25b!#REF!</definedName>
    <definedName name="__123Graph_BINTEREST" hidden="1">[11]TAB25b!#REF!</definedName>
    <definedName name="__123Graph_BREER" localSheetId="7" hidden="1">[12]ER!#REF!</definedName>
    <definedName name="__123Graph_BREER" hidden="1">[12]ER!#REF!</definedName>
    <definedName name="__123Graph_C" localSheetId="8" hidden="1">[13]FLUJO!$B$7936:$C$7936</definedName>
    <definedName name="__123Graph_C" localSheetId="7" hidden="1">[13]FLUJO!$B$7936:$C$7936</definedName>
    <definedName name="__123Graph_C" hidden="1">[14]FLUJO!$B$7936:$C$7936</definedName>
    <definedName name="__123Graph_CCurrent" localSheetId="8" hidden="1">'[16]Base Original'!#REF!</definedName>
    <definedName name="__123Graph_CCurrent" localSheetId="7" hidden="1">'[16]Base Original'!#REF!</definedName>
    <definedName name="__123Graph_CCurrent" hidden="1">'[16]Base Original'!#REF!</definedName>
    <definedName name="__123Graph_CREER" localSheetId="8" hidden="1">[12]ER!#REF!</definedName>
    <definedName name="__123Graph_CREER" localSheetId="7" hidden="1">[12]ER!#REF!</definedName>
    <definedName name="__123Graph_CREER" hidden="1">[12]ER!#REF!</definedName>
    <definedName name="__123Graph_D" localSheetId="8" hidden="1">[13]FLUJO!$B$7942:$C$7942</definedName>
    <definedName name="__123Graph_D" localSheetId="7" hidden="1">[13]FLUJO!$B$7942:$C$7942</definedName>
    <definedName name="__123Graph_D" hidden="1">[14]FLUJO!$B$7942:$C$7942</definedName>
    <definedName name="__123Graph_DCurrent" localSheetId="8" hidden="1">'[16]Base Original'!#REF!</definedName>
    <definedName name="__123Graph_DCurrent" localSheetId="7" hidden="1">'[16]Base Original'!#REF!</definedName>
    <definedName name="__123Graph_DCurrent" hidden="1">'[16]Base Original'!#REF!</definedName>
    <definedName name="__123Graph_E" localSheetId="8" hidden="1">[9]C!#REF!</definedName>
    <definedName name="__123Graph_E" localSheetId="7" hidden="1">[9]C!#REF!</definedName>
    <definedName name="__123Graph_E" hidden="1">[9]C!#REF!</definedName>
    <definedName name="__123Graph_ECurrent" localSheetId="8" hidden="1">'[16]Base Original'!#REF!</definedName>
    <definedName name="__123Graph_ECurrent" localSheetId="7" hidden="1">'[16]Base Original'!#REF!</definedName>
    <definedName name="__123Graph_ECurrent" hidden="1">'[16]Base Original'!#REF!</definedName>
    <definedName name="__123Graph_F" localSheetId="8" hidden="1">[9]C!#REF!</definedName>
    <definedName name="__123Graph_F" localSheetId="7" hidden="1">[9]C!#REF!</definedName>
    <definedName name="__123Graph_F" hidden="1">[9]C!#REF!</definedName>
    <definedName name="__123Graph_FCurrent" localSheetId="8" hidden="1">[17]Base!#REF!</definedName>
    <definedName name="__123Graph_FCurrent" localSheetId="7" hidden="1">[17]Base!#REF!</definedName>
    <definedName name="__123Graph_FCurrent" hidden="1">[17]Base!#REF!</definedName>
    <definedName name="__123Graph_X" localSheetId="8" hidden="1">[13]FLUJO!$B$7906:$C$7906</definedName>
    <definedName name="__123Graph_X" localSheetId="7" hidden="1">[13]FLUJO!$B$7906:$C$7906</definedName>
    <definedName name="__123Graph_X" hidden="1">[14]FLUJO!$B$7906:$C$7906</definedName>
    <definedName name="__123Graph_XDIFFERENTIAL" localSheetId="8" hidden="1">[11]TAB25b!#REF!</definedName>
    <definedName name="__123Graph_XDIFFERENTIAL" localSheetId="7" hidden="1">[11]TAB25b!#REF!</definedName>
    <definedName name="__123Graph_XDIFFERENTIAL" hidden="1">[11]TAB25b!#REF!</definedName>
    <definedName name="__123Graph_XSPREAD" localSheetId="8" hidden="1">[11]TAB25b!#REF!</definedName>
    <definedName name="__123Graph_XSPREAD" localSheetId="7" hidden="1">[11]TAB25b!#REF!</definedName>
    <definedName name="__123Graph_XSPREAD" hidden="1">[11]TAB25b!#REF!</definedName>
    <definedName name="__12INT_RESERVES" localSheetId="8">#REF!</definedName>
    <definedName name="__12INT_RESERVES" localSheetId="7">#REF!</definedName>
    <definedName name="__12INT_RESERVES">#REF!</definedName>
    <definedName name="__1r" localSheetId="8">#REF!</definedName>
    <definedName name="__1r" localSheetId="7">#REF!</definedName>
    <definedName name="__1r">#REF!</definedName>
    <definedName name="__2Macros_Import_.qbop" localSheetId="7">[18]!'[Macros Import].qbop'</definedName>
    <definedName name="__2Macros_Import_.qbop" localSheetId="6">[18]!'[Macros Import].qbop'</definedName>
    <definedName name="__2Macros_Import_.qbop">[18]!'[Macros Import].qbop'</definedName>
    <definedName name="__3__123Graph_ACPI_ER_LOG" localSheetId="8" hidden="1">[12]ER!#REF!</definedName>
    <definedName name="__3__123Graph_ACPI_ER_LOG" localSheetId="7" hidden="1">[12]ER!#REF!</definedName>
    <definedName name="__3__123Graph_ACPI_ER_LOG" hidden="1">[12]ER!#REF!</definedName>
    <definedName name="__4__123Graph_BCPI_ER_LOG" localSheetId="8" hidden="1">[12]ER!#REF!</definedName>
    <definedName name="__4__123Graph_BCPI_ER_LOG" localSheetId="7" hidden="1">[12]ER!#REF!</definedName>
    <definedName name="__4__123Graph_BCPI_ER_LOG" hidden="1">[12]ER!#REF!</definedName>
    <definedName name="__5__123Graph_BIBA_IBRD" localSheetId="8" hidden="1">[12]WB!#REF!</definedName>
    <definedName name="__5__123Graph_BIBA_IBRD" localSheetId="7" hidden="1">[12]WB!#REF!</definedName>
    <definedName name="__5__123Graph_BIBA_IBRD" hidden="1">[12]WB!#REF!</definedName>
    <definedName name="__6B.2_B.3" localSheetId="8">#REF!</definedName>
    <definedName name="__6B.2_B.3" localSheetId="7">#REF!</definedName>
    <definedName name="__6B.2_B.3">#REF!</definedName>
    <definedName name="__7B.4___5" localSheetId="8">#REF!</definedName>
    <definedName name="__7B.4___5" localSheetId="7">#REF!</definedName>
    <definedName name="__7B.4___5">#REF!</definedName>
    <definedName name="__8CONSOL_B2" localSheetId="8">#REF!</definedName>
    <definedName name="__8CONSOL_B2" localSheetId="7">#REF!</definedName>
    <definedName name="__8CONSOL_B2">#REF!</definedName>
    <definedName name="__9CONSOL_DEPOSITS" localSheetId="8">'[19]A 11'!#REF!</definedName>
    <definedName name="__9CONSOL_DEPOSITS" localSheetId="7">'[19]A 11'!#REF!</definedName>
    <definedName name="__9CONSOL_DEPOSITS">'[19]A 11'!#REF!</definedName>
    <definedName name="__asd1">[5]!__asd1</definedName>
    <definedName name="__AUS1" localSheetId="8">#REF!</definedName>
    <definedName name="__AUS1" localSheetId="7">#REF!</definedName>
    <definedName name="__AUS1">#REF!</definedName>
    <definedName name="__BOP2" localSheetId="8">[20]BoP!#REF!</definedName>
    <definedName name="__BOP2" localSheetId="7">[20]BoP!#REF!</definedName>
    <definedName name="__BOP2">[20]BoP!#REF!</definedName>
    <definedName name="__DEG1" localSheetId="8">#REF!</definedName>
    <definedName name="__DEG1" localSheetId="7">#REF!</definedName>
    <definedName name="__DEG1">#REF!</definedName>
    <definedName name="__DKR1" localSheetId="8">#REF!</definedName>
    <definedName name="__DKR1" localSheetId="7">#REF!</definedName>
    <definedName name="__DKR1">#REF!</definedName>
    <definedName name="__ECU1" localSheetId="8">#REF!</definedName>
    <definedName name="__ECU1" localSheetId="7">#REF!</definedName>
    <definedName name="__ECU1">#REF!</definedName>
    <definedName name="__END94" localSheetId="7">#REF!</definedName>
    <definedName name="__END94">#REF!</definedName>
    <definedName name="__ESC1" localSheetId="7">#REF!</definedName>
    <definedName name="__ESC1">#REF!</definedName>
    <definedName name="__F" hidden="1">'[8]Fax a enviar'!#REF!</definedName>
    <definedName name="__FAL2" localSheetId="8">#REF!</definedName>
    <definedName name="__FAL2" localSheetId="7">#REF!</definedName>
    <definedName name="__FAL2">#REF!</definedName>
    <definedName name="__FAL3" localSheetId="8">#REF!</definedName>
    <definedName name="__FAL3" localSheetId="7">#REF!</definedName>
    <definedName name="__FAL3">#REF!</definedName>
    <definedName name="__FAL4" localSheetId="8">#REF!</definedName>
    <definedName name="__FAL4" localSheetId="7">#REF!</definedName>
    <definedName name="__FAL4">#REF!</definedName>
    <definedName name="__FAL5" localSheetId="7">#REF!</definedName>
    <definedName name="__FAL5">#REF!</definedName>
    <definedName name="__FAL6" localSheetId="7">#REF!</definedName>
    <definedName name="__FAL6">#REF!</definedName>
    <definedName name="__FAL7" localSheetId="7">#REF!</definedName>
    <definedName name="__FAL7">#REF!</definedName>
    <definedName name="__FMK1" localSheetId="7">#REF!</definedName>
    <definedName name="__FMK1">#REF!</definedName>
    <definedName name="__IKR1" localSheetId="7">#REF!</definedName>
    <definedName name="__IKR1">#REF!</definedName>
    <definedName name="__IRP1" localSheetId="7">#REF!</definedName>
    <definedName name="__IRP1">#REF!</definedName>
    <definedName name="__LIT1" localSheetId="7">#REF!</definedName>
    <definedName name="__LIT1">#REF!</definedName>
    <definedName name="__MEX1" localSheetId="7">#REF!</definedName>
    <definedName name="__MEX1">#REF!</definedName>
    <definedName name="__PTA1" localSheetId="7">#REF!</definedName>
    <definedName name="__PTA1">#REF!</definedName>
    <definedName name="__RES2">[20]RES!#REF!</definedName>
    <definedName name="__ROS1">#N/A</definedName>
    <definedName name="__ROS2">#N/A</definedName>
    <definedName name="__ROS3">#N/A</definedName>
    <definedName name="__ROS4">#N/A</definedName>
    <definedName name="__SAR1" localSheetId="8">#REF!</definedName>
    <definedName name="__SAR1" localSheetId="7">#REF!</definedName>
    <definedName name="__SAR1">#REF!</definedName>
    <definedName name="__SUM2" localSheetId="8">#REF!</definedName>
    <definedName name="__SUM2" localSheetId="7">#REF!</definedName>
    <definedName name="__SUM2">#REF!</definedName>
    <definedName name="__TAB1" localSheetId="8">#REF!</definedName>
    <definedName name="__TAB1" localSheetId="7">#REF!</definedName>
    <definedName name="__TAB1">#REF!</definedName>
    <definedName name="__Tab19" localSheetId="7">#REF!</definedName>
    <definedName name="__Tab19">#REF!</definedName>
    <definedName name="__Tab20" localSheetId="7">#REF!</definedName>
    <definedName name="__Tab20">#REF!</definedName>
    <definedName name="__Tab21" localSheetId="7">#REF!</definedName>
    <definedName name="__Tab21">#REF!</definedName>
    <definedName name="__Tab22" localSheetId="7">#REF!</definedName>
    <definedName name="__Tab22">#REF!</definedName>
    <definedName name="__Tab23" localSheetId="7">#REF!</definedName>
    <definedName name="__Tab23">#REF!</definedName>
    <definedName name="__Tab24" localSheetId="7">#REF!</definedName>
    <definedName name="__Tab24">#REF!</definedName>
    <definedName name="__Tab26" localSheetId="7">#REF!</definedName>
    <definedName name="__Tab26">#REF!</definedName>
    <definedName name="__Tab27" localSheetId="7">#REF!</definedName>
    <definedName name="__Tab27">#REF!</definedName>
    <definedName name="__Tab28" localSheetId="7">#REF!</definedName>
    <definedName name="__Tab28">#REF!</definedName>
    <definedName name="__Tab29" localSheetId="7">#REF!</definedName>
    <definedName name="__Tab29">#REF!</definedName>
    <definedName name="__Tab30" localSheetId="7">#REF!</definedName>
    <definedName name="__Tab30">#REF!</definedName>
    <definedName name="__Tab31" localSheetId="7">#REF!</definedName>
    <definedName name="__Tab31">#REF!</definedName>
    <definedName name="__Tab32" localSheetId="7">#REF!</definedName>
    <definedName name="__Tab32">#REF!</definedName>
    <definedName name="__Tab33" localSheetId="7">#REF!</definedName>
    <definedName name="__Tab33">#REF!</definedName>
    <definedName name="__Tab34" localSheetId="7">#REF!</definedName>
    <definedName name="__Tab34">#REF!</definedName>
    <definedName name="__Tab35" localSheetId="7">#REF!</definedName>
    <definedName name="__Tab35">#REF!</definedName>
    <definedName name="__tAB4">'[6]shared data'!$A$1:$G$71</definedName>
    <definedName name="__tnt1">[5]!__tnt1</definedName>
    <definedName name="__TOT58" localSheetId="8">[7]GROWTH!#REF!</definedName>
    <definedName name="__TOT58" localSheetId="7">[7]GROWTH!#REF!</definedName>
    <definedName name="__TOT58">[7]GROWTH!#REF!</definedName>
    <definedName name="__WB2" localSheetId="8">#REF!</definedName>
    <definedName name="__WB2" localSheetId="7">#REF!</definedName>
    <definedName name="__WB2">#REF!</definedName>
    <definedName name="__YR0110">'[3]Imp:DSA output'!$O$9:$R$464</definedName>
    <definedName name="__YR89">'[3]Imp:DSA output'!$C$9:$C$464</definedName>
    <definedName name="__YR90">'[3]Imp:DSA output'!$D$9:$D$464</definedName>
    <definedName name="__YR91">'[3]Imp:DSA output'!$E$9:$E$464</definedName>
    <definedName name="__YR92">'[3]Imp:DSA output'!$F$9:$F$464</definedName>
    <definedName name="__YR93">'[3]Imp:DSA output'!$G$9:$G$464</definedName>
    <definedName name="__YR94">'[3]Imp:DSA output'!$H$9:$H$464</definedName>
    <definedName name="__YR95">'[3]Imp:DSA output'!$I$9:$I$464</definedName>
    <definedName name="_1">#N/A</definedName>
    <definedName name="_10__123Graph_AWB_ADJ_PRJ" hidden="1">[21]WB!$Q$255:$AK$255</definedName>
    <definedName name="_10_0GRÁFICO_N_10.2" localSheetId="8">[22]Afiliados!#REF!</definedName>
    <definedName name="_10_0GRÁFICO_N_10.2" localSheetId="7">[22]Afiliados!#REF!</definedName>
    <definedName name="_10_0GRÁFICO_N_10.2">[22]Afiliados!#REF!</definedName>
    <definedName name="_10FA_L" localSheetId="8">#REF!</definedName>
    <definedName name="_10FA_L" localSheetId="7">#REF!</definedName>
    <definedName name="_10FA_L">#REF!</definedName>
    <definedName name="_11__123Graph_AFIG_D" localSheetId="8" hidden="1">#REF!</definedName>
    <definedName name="_11__123Graph_AFIG_D" localSheetId="7" hidden="1">#REF!</definedName>
    <definedName name="_11__123Graph_AFIG_D" hidden="1">#REF!</definedName>
    <definedName name="_11__123Graph_BCPI_ER_LOG" localSheetId="8" hidden="1">[21]ER!#REF!</definedName>
    <definedName name="_11__123Graph_BCPI_ER_LOG" localSheetId="7" hidden="1">[21]ER!#REF!</definedName>
    <definedName name="_11__123Graph_BCPI_ER_LOG" hidden="1">[21]ER!#REF!</definedName>
    <definedName name="_11absorc" localSheetId="8">[23]Programa!#REF!</definedName>
    <definedName name="_11absorc" localSheetId="7">[23]Programa!#REF!</definedName>
    <definedName name="_11absorc">[23]Programa!#REF!</definedName>
    <definedName name="_11GAZ_LIABS" localSheetId="8">#REF!</definedName>
    <definedName name="_11GAZ_LIABS" localSheetId="7">#REF!</definedName>
    <definedName name="_11GAZ_LIABS">#REF!</definedName>
    <definedName name="_12__123Graph_AIBA_IBRD" hidden="1">[21]WB!$Q$62:$AK$62</definedName>
    <definedName name="_12__123Graph_BIBA_IBRD" localSheetId="8" hidden="1">[21]WB!#REF!</definedName>
    <definedName name="_12__123Graph_BIBA_IBRD" localSheetId="7" hidden="1">[21]WB!#REF!</definedName>
    <definedName name="_12__123Graph_BIBA_IBRD" hidden="1">[21]WB!#REF!</definedName>
    <definedName name="_12c" localSheetId="8">[23]Programa!#REF!</definedName>
    <definedName name="_12c" localSheetId="7">[23]Programa!#REF!</definedName>
    <definedName name="_12c">[23]Programa!#REF!</definedName>
    <definedName name="_12INT_RESERVES" localSheetId="8">#REF!</definedName>
    <definedName name="_12INT_RESERVES" localSheetId="7">#REF!</definedName>
    <definedName name="_12INT_RESERVES">#REF!</definedName>
    <definedName name="_15Macros_Import_.qbop" localSheetId="7">[18]!'[Macros Import].qbop'</definedName>
    <definedName name="_15Macros_Import_.qbop" localSheetId="6">[18]!'[Macros Import].qbop'</definedName>
    <definedName name="_15Macros_Import_.qbop">[18]!'[Macros Import].qbop'</definedName>
    <definedName name="_16__123Graph_ATERMS_OF_TRADE" localSheetId="8" hidden="1">#REF!</definedName>
    <definedName name="_16__123Graph_ATERMS_OF_TRADE" localSheetId="7" hidden="1">#REF!</definedName>
    <definedName name="_16__123Graph_ATERMS_OF_TRADE" hidden="1">#REF!</definedName>
    <definedName name="_16__123Graph_BWB_ADJ_PRJ" hidden="1">[21]WB!$Q$257:$AK$257</definedName>
    <definedName name="_17__123Graph_AWB_ADJ_PRJ" hidden="1">[21]WB!$Q$255:$AK$255</definedName>
    <definedName name="_19__123Graph_BCPI_ER_LOG" localSheetId="8" hidden="1">[21]ER!#REF!</definedName>
    <definedName name="_19__123Graph_BCPI_ER_LOG" localSheetId="7" hidden="1">[21]ER!#REF!</definedName>
    <definedName name="_19__123Graph_BCPI_ER_LOG" hidden="1">[21]ER!#REF!</definedName>
    <definedName name="_1981" localSheetId="8">#REF!</definedName>
    <definedName name="_1981" localSheetId="7">#REF!</definedName>
    <definedName name="_1981">#REF!</definedName>
    <definedName name="_1982" localSheetId="8">#REF!</definedName>
    <definedName name="_1982" localSheetId="7">#REF!</definedName>
    <definedName name="_1982">#REF!</definedName>
    <definedName name="_1983" localSheetId="8">#REF!</definedName>
    <definedName name="_1983" localSheetId="7">#REF!</definedName>
    <definedName name="_1983">#REF!</definedName>
    <definedName name="_1984">#REF!</definedName>
    <definedName name="_1985">#REF!</definedName>
    <definedName name="_1986">#REF!</definedName>
    <definedName name="_1987">#N/A</definedName>
    <definedName name="_1988" localSheetId="8">#REF!</definedName>
    <definedName name="_1988" localSheetId="7">#REF!</definedName>
    <definedName name="_1988">#REF!</definedName>
    <definedName name="_1989" localSheetId="8">#REF!</definedName>
    <definedName name="_1989" localSheetId="7">#REF!</definedName>
    <definedName name="_1989">#REF!</definedName>
    <definedName name="_1990" localSheetId="8">#REF!</definedName>
    <definedName name="_1990" localSheetId="7">#REF!</definedName>
    <definedName name="_1990">#REF!</definedName>
    <definedName name="_1991">#REF!</definedName>
    <definedName name="_1992">#REF!</definedName>
    <definedName name="_1993">#REF!</definedName>
    <definedName name="_1994">#REF!</definedName>
    <definedName name="_1995">#REF!</definedName>
    <definedName name="_1996">#REF!</definedName>
    <definedName name="_1997">#REF!</definedName>
    <definedName name="_1998">#REF!</definedName>
    <definedName name="_1999">#REF!</definedName>
    <definedName name="_1IMPRESION" localSheetId="7">#REF!</definedName>
    <definedName name="_1IMPRESION">#REF!</definedName>
    <definedName name="_1Macros_Import_.qbop" localSheetId="8">#N/A</definedName>
    <definedName name="_1Macros_Import_.qbop" localSheetId="7">#N/A</definedName>
    <definedName name="_1Macros_Import_.qbop" localSheetId="6">[24]!'[Macros Import].qbop'</definedName>
    <definedName name="_1Macros_Import_.qbop">[24]!'[Macros Import].qbop'</definedName>
    <definedName name="_1r" localSheetId="8">#REF!</definedName>
    <definedName name="_1r" localSheetId="7">#REF!</definedName>
    <definedName name="_1r">#REF!</definedName>
    <definedName name="_2">#N/A</definedName>
    <definedName name="_2__123Graph_ACPI_ER_LOG" localSheetId="8" hidden="1">[21]ER!#REF!</definedName>
    <definedName name="_2__123Graph_ACPI_ER_LOG" localSheetId="7" hidden="1">[21]ER!#REF!</definedName>
    <definedName name="_2__123Graph_ACPI_ER_LOG" hidden="1">[21]ER!#REF!</definedName>
    <definedName name="_2__123Graph_AFIG_D" localSheetId="8" hidden="1">#REF!</definedName>
    <definedName name="_2__123Graph_AFIG_D" localSheetId="7" hidden="1">#REF!</definedName>
    <definedName name="_2__123Graph_AFIG_D" hidden="1">#REF!</definedName>
    <definedName name="_20__123Graph_BIBA_IBRD" localSheetId="8" hidden="1">[21]WB!#REF!</definedName>
    <definedName name="_20__123Graph_BIBA_IBRD" localSheetId="7" hidden="1">[21]WB!#REF!</definedName>
    <definedName name="_20__123Graph_BIBA_IBRD" hidden="1">[21]WB!#REF!</definedName>
    <definedName name="_20__123Graph_XREALEX_WAGE" localSheetId="8" hidden="1">[25]PRIVATE!#REF!</definedName>
    <definedName name="_20__123Graph_XREALEX_WAGE" localSheetId="7" hidden="1">[25]PRIVATE!#REF!</definedName>
    <definedName name="_20__123Graph_XREALEX_WAGE" hidden="1">[25]PRIVATE!#REF!</definedName>
    <definedName name="_2000" localSheetId="8">#REF!</definedName>
    <definedName name="_2000" localSheetId="7">#REF!</definedName>
    <definedName name="_2000">#REF!</definedName>
    <definedName name="_2001" localSheetId="8">#REF!</definedName>
    <definedName name="_2001" localSheetId="7">#REF!</definedName>
    <definedName name="_2001">#REF!</definedName>
    <definedName name="_2002" localSheetId="8">#REF!</definedName>
    <definedName name="_2002" localSheetId="7">#REF!</definedName>
    <definedName name="_2002">#REF!</definedName>
    <definedName name="_2003">#REF!</definedName>
    <definedName name="_24__123Graph_BTERMS_OF_TRADE" localSheetId="7" hidden="1">#REF!</definedName>
    <definedName name="_24__123Graph_BTERMS_OF_TRADE" hidden="1">#REF!</definedName>
    <definedName name="_24Macros_Import_.qbop" localSheetId="7">[26]!'[Macros Import].qbop'</definedName>
    <definedName name="_24Macros_Import_.qbop" localSheetId="6">[26]!'[Macros Import].qbop'</definedName>
    <definedName name="_24Macros_Import_.qbop">[26]!'[Macros Import].qbop'</definedName>
    <definedName name="_25__123Graph_ACPI_ER_LOG" localSheetId="8" hidden="1">[27]ER!#REF!</definedName>
    <definedName name="_25__123Graph_ACPI_ER_LOG" localSheetId="7" hidden="1">[27]ER!#REF!</definedName>
    <definedName name="_25__123Graph_ACPI_ER_LOG" hidden="1">[27]ER!#REF!</definedName>
    <definedName name="_25__123Graph_BWB_ADJ_PRJ" hidden="1">[21]WB!$Q$257:$AK$257</definedName>
    <definedName name="_26__123Graph_BCPI_ER_LOG" localSheetId="8" hidden="1">[27]ER!#REF!</definedName>
    <definedName name="_26__123Graph_BCPI_ER_LOG" localSheetId="7" hidden="1">[27]ER!#REF!</definedName>
    <definedName name="_26__123Graph_BCPI_ER_LOG" hidden="1">[27]ER!#REF!</definedName>
    <definedName name="_27__123Graph_ACPI_ER_LOG" localSheetId="8" hidden="1">[12]ER!#REF!</definedName>
    <definedName name="_27__123Graph_ACPI_ER_LOG" localSheetId="7" hidden="1">[12]ER!#REF!</definedName>
    <definedName name="_27__123Graph_ACPI_ER_LOG" hidden="1">[12]ER!#REF!</definedName>
    <definedName name="_27__123Graph_BIBA_IBRD" localSheetId="8" hidden="1">[27]WB!#REF!</definedName>
    <definedName name="_27__123Graph_BIBA_IBRD" localSheetId="7" hidden="1">[27]WB!#REF!</definedName>
    <definedName name="_27__123Graph_BIBA_IBRD" hidden="1">[27]WB!#REF!</definedName>
    <definedName name="_27_0CUADRO_N__4." localSheetId="8">[28]monthly!#REF!</definedName>
    <definedName name="_27_0CUADRO_N__4." localSheetId="7">[28]monthly!#REF!</definedName>
    <definedName name="_27_0CUADRO_N__4.">[29]monthly!#REF!</definedName>
    <definedName name="_28B.2_B.3" localSheetId="8">#REF!</definedName>
    <definedName name="_28B.2_B.3" localSheetId="7">#REF!</definedName>
    <definedName name="_28B.2_B.3">#REF!</definedName>
    <definedName name="_29__123Graph_XFIG_D" localSheetId="8" hidden="1">#REF!</definedName>
    <definedName name="_29__123Graph_XFIG_D" localSheetId="7" hidden="1">#REF!</definedName>
    <definedName name="_29__123Graph_XFIG_D" hidden="1">#REF!</definedName>
    <definedName name="_29B.4___5" localSheetId="8">#REF!</definedName>
    <definedName name="_29B.4___5" localSheetId="7">#REF!</definedName>
    <definedName name="_29B.4___5">#REF!</definedName>
    <definedName name="_2IMPRESION" localSheetId="7">#REF!</definedName>
    <definedName name="_2IMPRESION">#REF!</definedName>
    <definedName name="_2Macros_Import_.qbop" localSheetId="7">[30]!'[Macros Import].qbop'</definedName>
    <definedName name="_2Macros_Import_.qbop" localSheetId="6">[30]!'[Macros Import].qbop'</definedName>
    <definedName name="_2Macros_Import_.qbop">[30]!'[Macros Import].qbop'</definedName>
    <definedName name="_3">#N/A</definedName>
    <definedName name="_3.__No_club_de_París__Después_del_30_Jun_84" localSheetId="8">#REF!</definedName>
    <definedName name="_3.__No_club_de_París__Después_del_30_Jun_84" localSheetId="7">#REF!</definedName>
    <definedName name="_3.__No_club_de_París__Después_del_30_Jun_84">#REF!</definedName>
    <definedName name="_3__123Graph_ACPI_ER_LOG" localSheetId="8" hidden="1">[12]ER!#REF!</definedName>
    <definedName name="_3__123Graph_ACPI_ER_LOG" localSheetId="7" hidden="1">[12]ER!#REF!</definedName>
    <definedName name="_3__123Graph_ACPI_ER_LOG" hidden="1">[12]ER!#REF!</definedName>
    <definedName name="_3__123Graph_ATERMS_OF_TRADE" localSheetId="8" hidden="1">#REF!</definedName>
    <definedName name="_3__123Graph_ATERMS_OF_TRADE" localSheetId="7" hidden="1">#REF!</definedName>
    <definedName name="_3__123Graph_ATERMS_OF_TRADE" hidden="1">#REF!</definedName>
    <definedName name="_30__123Graph_XREALEX_WAGE" localSheetId="8" hidden="1">[25]PRIVATE!#REF!</definedName>
    <definedName name="_30__123Graph_XREALEX_WAGE" localSheetId="7" hidden="1">[25]PRIVATE!#REF!</definedName>
    <definedName name="_30__123Graph_XREALEX_WAGE" hidden="1">[25]PRIVATE!#REF!</definedName>
    <definedName name="_30CONSOL_B2" localSheetId="8">#REF!</definedName>
    <definedName name="_30CONSOL_B2" localSheetId="7">#REF!</definedName>
    <definedName name="_30CONSOL_B2">#REF!</definedName>
    <definedName name="_31_0GRÁFICO_N_10.2" localSheetId="8">[28]monthly!#REF!</definedName>
    <definedName name="_31_0GRÁFICO_N_10.2" localSheetId="7">[28]monthly!#REF!</definedName>
    <definedName name="_31_0GRÁFICO_N_10.2">[29]monthly!#REF!</definedName>
    <definedName name="_31CONSOL_DEPOSITS" localSheetId="8">'[31]A 11'!#REF!</definedName>
    <definedName name="_31CONSOL_DEPOSITS" localSheetId="7">'[31]A 11'!#REF!</definedName>
    <definedName name="_31CONSOL_DEPOSITS">'[31]A 11'!#REF!</definedName>
    <definedName name="_32FA_L" localSheetId="8">#REF!</definedName>
    <definedName name="_32FA_L" localSheetId="7">#REF!</definedName>
    <definedName name="_32FA_L">#REF!</definedName>
    <definedName name="_33GAZ_LIABS" localSheetId="8">#REF!</definedName>
    <definedName name="_33GAZ_LIABS" localSheetId="7">#REF!</definedName>
    <definedName name="_33GAZ_LIABS">#REF!</definedName>
    <definedName name="_34__123Graph_XTERMS_OF_TRADE" localSheetId="8" hidden="1">#REF!</definedName>
    <definedName name="_34__123Graph_XTERMS_OF_TRADE" localSheetId="7" hidden="1">#REF!</definedName>
    <definedName name="_34__123Graph_XTERMS_OF_TRADE" hidden="1">#REF!</definedName>
    <definedName name="_34INT_RESERVES" localSheetId="7">#REF!</definedName>
    <definedName name="_34INT_RESERVES">#REF!</definedName>
    <definedName name="_39__123Graph_BCPI_ER_LOG" hidden="1">[12]ER!#REF!</definedName>
    <definedName name="_4">#N/A</definedName>
    <definedName name="_4__123Graph_BCPI_ER_LOG" hidden="1">[12]ER!#REF!</definedName>
    <definedName name="_4__123Graph_BTERMS_OF_TRADE" localSheetId="8" hidden="1">#REF!</definedName>
    <definedName name="_4__123Graph_BTERMS_OF_TRADE" localSheetId="7" hidden="1">#REF!</definedName>
    <definedName name="_4__123Graph_BTERMS_OF_TRADE" hidden="1">#REF!</definedName>
    <definedName name="_5">#N/A</definedName>
    <definedName name="_5__123Graph_BIBA_IBRD" hidden="1">[12]WB!#REF!</definedName>
    <definedName name="_5__123Graph_XFIG_D" localSheetId="8" hidden="1">#REF!</definedName>
    <definedName name="_5__123Graph_XFIG_D" localSheetId="7" hidden="1">#REF!</definedName>
    <definedName name="_5__123Graph_XFIG_D" hidden="1">#REF!</definedName>
    <definedName name="_51__123Graph_BIBA_IBRD" hidden="1">[12]WB!#REF!</definedName>
    <definedName name="_518" localSheetId="8">#REF!</definedName>
    <definedName name="_518" localSheetId="7">#REF!</definedName>
    <definedName name="_518">#REF!</definedName>
    <definedName name="_52B.2_B.3" localSheetId="8">#REF!</definedName>
    <definedName name="_52B.2_B.3" localSheetId="7">#REF!</definedName>
    <definedName name="_52B.2_B.3">#REF!</definedName>
    <definedName name="_53B.4___5" localSheetId="8">#REF!</definedName>
    <definedName name="_53B.4___5" localSheetId="7">#REF!</definedName>
    <definedName name="_53B.4___5">#REF!</definedName>
    <definedName name="_54CONSOL_B2" localSheetId="7">#REF!</definedName>
    <definedName name="_54CONSOL_B2">#REF!</definedName>
    <definedName name="_6">#N/A</definedName>
    <definedName name="_6__123Graph_AIBA_IBRD" hidden="1">[21]WB!$Q$62:$AK$62</definedName>
    <definedName name="_6__123Graph_XTERMS_OF_TRADE" localSheetId="8" hidden="1">#REF!</definedName>
    <definedName name="_6__123Graph_XTERMS_OF_TRADE" localSheetId="7" hidden="1">#REF!</definedName>
    <definedName name="_6__123Graph_XTERMS_OF_TRADE" hidden="1">#REF!</definedName>
    <definedName name="_617" localSheetId="8">#REF!</definedName>
    <definedName name="_617" localSheetId="7">#REF!</definedName>
    <definedName name="_617">#REF!</definedName>
    <definedName name="_675" localSheetId="8">#REF!</definedName>
    <definedName name="_675" localSheetId="7">#REF!</definedName>
    <definedName name="_675">#REF!</definedName>
    <definedName name="_681">#REF!</definedName>
    <definedName name="_68CONSOL_DEPOSITS" localSheetId="7">'[19]A 11'!#REF!</definedName>
    <definedName name="_68CONSOL_DEPOSITS">'[19]A 11'!#REF!</definedName>
    <definedName name="_69FA_L" localSheetId="8">#REF!</definedName>
    <definedName name="_69FA_L" localSheetId="7">#REF!</definedName>
    <definedName name="_69FA_L">#REF!</definedName>
    <definedName name="_6B.2_B.3" localSheetId="8">#REF!</definedName>
    <definedName name="_6B.2_B.3" localSheetId="7">#REF!</definedName>
    <definedName name="_6B.2_B.3">#REF!</definedName>
    <definedName name="_7">#N/A</definedName>
    <definedName name="_7__123Graph_ACPI_ER_LOG" localSheetId="8" hidden="1">[21]ER!#REF!</definedName>
    <definedName name="_7__123Graph_ACPI_ER_LOG" localSheetId="7" hidden="1">[21]ER!#REF!</definedName>
    <definedName name="_7__123Graph_ACPI_ER_LOG" hidden="1">[21]ER!#REF!</definedName>
    <definedName name="_7_0absorc" localSheetId="8">[23]Programa!#REF!</definedName>
    <definedName name="_7_0absorc" localSheetId="7">[23]Programa!#REF!</definedName>
    <definedName name="_7_0absorc">[23]Programa!#REF!</definedName>
    <definedName name="_70GAZ_LIABS" localSheetId="8">#REF!</definedName>
    <definedName name="_70GAZ_LIABS" localSheetId="7">#REF!</definedName>
    <definedName name="_70GAZ_LIABS">#REF!</definedName>
    <definedName name="_71INT_RESERVES" localSheetId="8">#REF!</definedName>
    <definedName name="_71INT_RESERVES" localSheetId="7">#REF!</definedName>
    <definedName name="_71INT_RESERVES">#REF!</definedName>
    <definedName name="_7B.4___5" localSheetId="8">#REF!</definedName>
    <definedName name="_7B.4___5" localSheetId="7">#REF!</definedName>
    <definedName name="_7B.4___5">#REF!</definedName>
    <definedName name="_8">#N/A</definedName>
    <definedName name="_8_0c" localSheetId="8">[23]Programa!#REF!</definedName>
    <definedName name="_8_0c" localSheetId="7">[23]Programa!#REF!</definedName>
    <definedName name="_8_0c">[23]Programa!#REF!</definedName>
    <definedName name="_88" localSheetId="8">#REF!</definedName>
    <definedName name="_88" localSheetId="7">#REF!</definedName>
    <definedName name="_88">#REF!</definedName>
    <definedName name="_89" localSheetId="8">#REF!</definedName>
    <definedName name="_89" localSheetId="7">#REF!</definedName>
    <definedName name="_89">#REF!</definedName>
    <definedName name="_8CONSOL_B2" localSheetId="8">#REF!</definedName>
    <definedName name="_8CONSOL_B2" localSheetId="7">#REF!</definedName>
    <definedName name="_8CONSOL_B2">#REF!</definedName>
    <definedName name="_9_0CUADRO_N__4." localSheetId="8">[22]Afiliados!#REF!</definedName>
    <definedName name="_9_0CUADRO_N__4." localSheetId="7">[22]Afiliados!#REF!</definedName>
    <definedName name="_9_0CUADRO_N__4.">[22]Afiliados!#REF!</definedName>
    <definedName name="_9CONSOL_DEPOSITS" localSheetId="8">'[32]A 11'!#REF!</definedName>
    <definedName name="_9CONSOL_DEPOSITS" localSheetId="7">'[32]A 11'!#REF!</definedName>
    <definedName name="_9CONSOL_DEPOSITS">'[32]A 11'!#REF!</definedName>
    <definedName name="_aaV110" localSheetId="8">[33]QNEWLOR!#REF!</definedName>
    <definedName name="_aaV110" localSheetId="7">[33]QNEWLOR!#REF!</definedName>
    <definedName name="_aaV110">[33]QNEWLOR!#REF!</definedName>
    <definedName name="_aIV114" localSheetId="8">[33]QNEWLOR!#REF!</definedName>
    <definedName name="_aIV114" localSheetId="7">[33]QNEWLOR!#REF!</definedName>
    <definedName name="_aIV114">[33]QNEWLOR!#REF!</definedName>
    <definedName name="_aIV190" localSheetId="7">[33]QNEWLOR!#REF!</definedName>
    <definedName name="_aIV190">[33]QNEWLOR!#REF!</definedName>
    <definedName name="_AJU97" localSheetId="8">#REF!</definedName>
    <definedName name="_AJU97" localSheetId="7">#REF!</definedName>
    <definedName name="_AJU97">#REF!</definedName>
    <definedName name="_AJU98" localSheetId="8">#REF!</definedName>
    <definedName name="_AJU98" localSheetId="7">#REF!</definedName>
    <definedName name="_AJU98">#REF!</definedName>
    <definedName name="_AJU99" localSheetId="8">#REF!</definedName>
    <definedName name="_AJU99" localSheetId="7">#REF!</definedName>
    <definedName name="_AJU99">#REF!</definedName>
    <definedName name="_ANO97">#REF!</definedName>
    <definedName name="_ANO98">#REF!</definedName>
    <definedName name="_ANO99">#REF!</definedName>
    <definedName name="_asd1">#N/A</definedName>
    <definedName name="_AUS1" localSheetId="8">#REF!</definedName>
    <definedName name="_AUS1" localSheetId="7">#REF!</definedName>
    <definedName name="_AUS1">#REF!</definedName>
    <definedName name="_bla2" localSheetId="8" hidden="1">#REF!</definedName>
    <definedName name="_bla2" localSheetId="7" hidden="1">#REF!</definedName>
    <definedName name="_bla2" hidden="1">#REF!</definedName>
    <definedName name="_bla3" localSheetId="8" hidden="1">#REF!</definedName>
    <definedName name="_bla3" localSheetId="7" hidden="1">#REF!</definedName>
    <definedName name="_bla3" hidden="1">#REF!</definedName>
    <definedName name="_bla4" localSheetId="7" hidden="1">#REF!</definedName>
    <definedName name="_bla4" hidden="1">#REF!</definedName>
    <definedName name="_BOP1">#REF!</definedName>
    <definedName name="_BOP2">[34]BoP!#REF!</definedName>
    <definedName name="_bop3">[35]BOP!#REF!</definedName>
    <definedName name="_BTO2" localSheetId="8">#REF!</definedName>
    <definedName name="_BTO2" localSheetId="7">#REF!</definedName>
    <definedName name="_BTO2">#REF!</definedName>
    <definedName name="_CEL96" localSheetId="8">#REF!</definedName>
    <definedName name="_CEL96" localSheetId="7">#REF!</definedName>
    <definedName name="_CEL96">#REF!</definedName>
    <definedName name="_cud21" localSheetId="8">#REF!</definedName>
    <definedName name="_cud21" localSheetId="7">#REF!</definedName>
    <definedName name="_cud21">#REF!</definedName>
    <definedName name="_D" localSheetId="7">#REF!</definedName>
    <definedName name="_D">#REF!</definedName>
    <definedName name="_dcc2000">#REF!</definedName>
    <definedName name="_dcc2001">#REF!</definedName>
    <definedName name="_dcc2002">#REF!</definedName>
    <definedName name="_dcc2003">#REF!</definedName>
    <definedName name="_dcc98">[23]Programa!#REF!</definedName>
    <definedName name="_dcc99" localSheetId="8">#REF!</definedName>
    <definedName name="_dcc99" localSheetId="7">#REF!</definedName>
    <definedName name="_dcc99">#REF!</definedName>
    <definedName name="_DEG1" localSheetId="8">#REF!</definedName>
    <definedName name="_DEG1" localSheetId="7">#REF!</definedName>
    <definedName name="_DEG1">#REF!</definedName>
    <definedName name="_dic96" localSheetId="8">#REF!</definedName>
    <definedName name="_dic96" localSheetId="7">#REF!</definedName>
    <definedName name="_dic96">#REF!</definedName>
    <definedName name="_DKR1" localSheetId="7">#REF!</definedName>
    <definedName name="_DKR1">#REF!</definedName>
    <definedName name="_DLX1.EMA" localSheetId="7">#REF!</definedName>
    <definedName name="_DLX1.EMA">#REF!</definedName>
    <definedName name="_DLX1.EMG" localSheetId="7">#REF!</definedName>
    <definedName name="_DLX1.EMG">#REF!</definedName>
    <definedName name="_DLX10.EMA" localSheetId="7">#REF!</definedName>
    <definedName name="_DLX10.EMA">#REF!</definedName>
    <definedName name="_DLX11.EMA" localSheetId="7">#REF!</definedName>
    <definedName name="_DLX11.EMA">#REF!</definedName>
    <definedName name="_DLX12.EMA" localSheetId="7">#REF!</definedName>
    <definedName name="_DLX12.EMA">#REF!</definedName>
    <definedName name="_DLX13.EMA" localSheetId="7">#REF!</definedName>
    <definedName name="_DLX13.EMA">#REF!</definedName>
    <definedName name="_DLX14.EMA" localSheetId="7">#REF!</definedName>
    <definedName name="_DLX14.EMA">#REF!</definedName>
    <definedName name="_DLX16.EMA" localSheetId="7">#REF!</definedName>
    <definedName name="_DLX16.EMA">#REF!</definedName>
    <definedName name="_DLX2.EMA" localSheetId="8">#REF!,#REF!</definedName>
    <definedName name="_DLX2.EMA" localSheetId="7">#REF!,#REF!</definedName>
    <definedName name="_DLX2.EMA">#REF!,#REF!</definedName>
    <definedName name="_DLX2.EMG" localSheetId="8">#REF!</definedName>
    <definedName name="_DLX2.EMG" localSheetId="7">#REF!</definedName>
    <definedName name="_DLX2.EMG">#REF!</definedName>
    <definedName name="_DLX4.EMA" localSheetId="8">#REF!</definedName>
    <definedName name="_DLX4.EMA" localSheetId="7">#REF!</definedName>
    <definedName name="_DLX4.EMA">#REF!</definedName>
    <definedName name="_DLX4.EMG" localSheetId="8">#REF!</definedName>
    <definedName name="_DLX4.EMG" localSheetId="7">#REF!</definedName>
    <definedName name="_DLX4.EMG">#REF!</definedName>
    <definedName name="_DLX5.EMA" localSheetId="7">#REF!</definedName>
    <definedName name="_DLX5.EMA">#REF!</definedName>
    <definedName name="_DLX6.EMA" localSheetId="7">#REF!</definedName>
    <definedName name="_DLX6.EMA">#REF!</definedName>
    <definedName name="_DLX7.EMA" localSheetId="7">#REF!</definedName>
    <definedName name="_DLX7.EMA">#REF!</definedName>
    <definedName name="_DLX8.EMA" localSheetId="7">#REF!</definedName>
    <definedName name="_DLX8.EMA">#REF!</definedName>
    <definedName name="_DLX9.EMA" localSheetId="7">#REF!</definedName>
    <definedName name="_DLX9.EMA">#REF!</definedName>
    <definedName name="_ECU1" localSheetId="7">#REF!</definedName>
    <definedName name="_ECU1">#REF!</definedName>
    <definedName name="_emi2000">#REF!</definedName>
    <definedName name="_emi2001">#REF!</definedName>
    <definedName name="_emi2002">#REF!</definedName>
    <definedName name="_emi2003">#REF!</definedName>
    <definedName name="_emi98">#REF!</definedName>
    <definedName name="_emi99">#REF!</definedName>
    <definedName name="_END94" localSheetId="7">#REF!</definedName>
    <definedName name="_END94">#REF!</definedName>
    <definedName name="_ESC1" localSheetId="7">#REF!</definedName>
    <definedName name="_ESC1">#REF!</definedName>
    <definedName name="_EX9596" localSheetId="7">#REF!</definedName>
    <definedName name="_EX9596">#REF!</definedName>
    <definedName name="_EXP5">#REF!</definedName>
    <definedName name="_EXP6">#REF!</definedName>
    <definedName name="_EXP7">#REF!</definedName>
    <definedName name="_EXP9">#REF!</definedName>
    <definedName name="_EXR1">#REF!</definedName>
    <definedName name="_EXR2">#REF!</definedName>
    <definedName name="_EXR3">#REF!</definedName>
    <definedName name="_F" hidden="1">'[36]Fax a enviar'!#REF!</definedName>
    <definedName name="_FAL1" localSheetId="8">#REF!</definedName>
    <definedName name="_FAL1" localSheetId="7">#REF!</definedName>
    <definedName name="_FAL1">#REF!</definedName>
    <definedName name="_FAL10" localSheetId="8">#REF!</definedName>
    <definedName name="_FAL10" localSheetId="7">#REF!</definedName>
    <definedName name="_FAL10">#REF!</definedName>
    <definedName name="_FAL11" localSheetId="8">#REF!</definedName>
    <definedName name="_FAL11" localSheetId="7">#REF!</definedName>
    <definedName name="_FAL11">#REF!</definedName>
    <definedName name="_FAL12">#REF!</definedName>
    <definedName name="_FAL2" localSheetId="7">#REF!</definedName>
    <definedName name="_FAL2">#REF!</definedName>
    <definedName name="_FAL3" localSheetId="7">#REF!</definedName>
    <definedName name="_FAL3">#REF!</definedName>
    <definedName name="_FAL4" localSheetId="7">#REF!</definedName>
    <definedName name="_FAL4">#REF!</definedName>
    <definedName name="_FAL5" localSheetId="7">#REF!</definedName>
    <definedName name="_FAL5">#REF!</definedName>
    <definedName name="_FAL6" localSheetId="7">#REF!</definedName>
    <definedName name="_FAL6">#REF!</definedName>
    <definedName name="_FAL7" localSheetId="7">#REF!</definedName>
    <definedName name="_FAL7">#REF!</definedName>
    <definedName name="_FAL8">#REF!</definedName>
    <definedName name="_FAL89" localSheetId="7">#REF!</definedName>
    <definedName name="_FAL89">#REF!</definedName>
    <definedName name="_FAL9">#REF!</definedName>
    <definedName name="_Fill" localSheetId="7" hidden="1">#REF!</definedName>
    <definedName name="_Fill" hidden="1">#REF!</definedName>
    <definedName name="_Fill1" localSheetId="7" hidden="1">#REF!</definedName>
    <definedName name="_Fill1" hidden="1">#REF!</definedName>
    <definedName name="_xlnm._FilterDatabase" localSheetId="1" hidden="1">'Fiscal Mes'!$C$31:$D$40</definedName>
    <definedName name="_xlnm._FilterDatabase" hidden="1">[37]C!$P$428:$T$428</definedName>
    <definedName name="_FIS96" localSheetId="8">#REF!</definedName>
    <definedName name="_FIS96" localSheetId="7">#REF!</definedName>
    <definedName name="_FIS96">#REF!</definedName>
    <definedName name="_FIV1" localSheetId="8">#REF!</definedName>
    <definedName name="_FIV1" localSheetId="7">#REF!</definedName>
    <definedName name="_FIV1">#REF!</definedName>
    <definedName name="_FMK1" localSheetId="8">#REF!</definedName>
    <definedName name="_FMK1" localSheetId="7">#REF!</definedName>
    <definedName name="_FMK1">#REF!</definedName>
    <definedName name="_ftnref1" localSheetId="7">#REF!</definedName>
    <definedName name="_ftnref1">#REF!</definedName>
    <definedName name="_IKR1" localSheetId="7">#REF!</definedName>
    <definedName name="_IKR1">#REF!</definedName>
    <definedName name="_IMP10">#REF!</definedName>
    <definedName name="_IMP2">#REF!</definedName>
    <definedName name="_IMP4">#REF!</definedName>
    <definedName name="_IMP6">#REF!</definedName>
    <definedName name="_IMP7">#REF!</definedName>
    <definedName name="_IMP8">#REF!</definedName>
    <definedName name="_INE1">#REF!</definedName>
    <definedName name="_ipc2000">#REF!</definedName>
    <definedName name="_ipc2001">#REF!</definedName>
    <definedName name="_ipc2002">#REF!</definedName>
    <definedName name="_ipc2003">#REF!</definedName>
    <definedName name="_ipc98">#REF!</definedName>
    <definedName name="_ipc99">#REF!</definedName>
    <definedName name="_IRP1" localSheetId="7">#REF!</definedName>
    <definedName name="_IRP1">#REF!</definedName>
    <definedName name="_Jin2">[38]CCFF!#REF!</definedName>
    <definedName name="_JR1" localSheetId="8">#REF!</definedName>
    <definedName name="_JR1" localSheetId="7">#REF!</definedName>
    <definedName name="_JR1">#REF!</definedName>
    <definedName name="_JR2" localSheetId="8">#REF!</definedName>
    <definedName name="_JR2" localSheetId="7">#REF!</definedName>
    <definedName name="_JR2">#REF!</definedName>
    <definedName name="_Key1" localSheetId="8" hidden="1">#REF!</definedName>
    <definedName name="_Key1" localSheetId="7" hidden="1">#REF!</definedName>
    <definedName name="_Key1" hidden="1">#REF!</definedName>
    <definedName name="_Key2" localSheetId="7" hidden="1">#REF!</definedName>
    <definedName name="_Key2" hidden="1">#REF!</definedName>
    <definedName name="_LIT1" localSheetId="7">#REF!</definedName>
    <definedName name="_LIT1">#REF!</definedName>
    <definedName name="_LL2" localSheetId="8" hidden="1">{FALSE,FALSE,-1.25,-15.5,484.5,276.75,FALSE,FALSE,TRUE,TRUE,0,12,#N/A,46,#N/A,2.93460490463215,15.35,1,FALSE,FALSE,3,TRUE,1,FALSE,100,"Swvu.PLA1.","ACwvu.PLA1.",#N/A,FALSE,FALSE,0,0,0,0,2,"","",TRUE,TRUE,FALSE,FALSE,1,60,#N/A,#N/A,FALSE,FALSE,FALSE,FALSE,FALSE,FALSE,FALSE,9,65532,65532,FALSE,FALSE,TRUE,TRUE,TRUE}</definedName>
    <definedName name="_LL2" localSheetId="1" hidden="1">{FALSE,FALSE,-1.25,-15.5,484.5,276.75,FALSE,FALSE,TRUE,TRUE,0,12,#N/A,46,#N/A,2.93460490463215,15.35,1,FALSE,FALSE,3,TRUE,1,FALSE,100,"Swvu.PLA1.","ACwvu.PLA1.",#N/A,FALSE,FALSE,0,0,0,0,2,"","",TRUE,TRUE,FALSE,FALSE,1,60,#N/A,#N/A,FALSE,FALSE,FALSE,FALSE,FALSE,FALSE,FALSE,9,65532,65532,FALSE,FALSE,TRUE,TRUE,TRUE}</definedName>
    <definedName name="_LL2" localSheetId="7" hidden="1">{FALSE,FALSE,-1.25,-15.5,484.5,276.75,FALSE,FALSE,TRUE,TRUE,0,12,#N/A,46,#N/A,2.93460490463215,15.35,1,FALSE,FALSE,3,TRUE,1,FALSE,100,"Swvu.PLA1.","ACwvu.PLA1.",#N/A,FALSE,FALSE,0,0,0,0,2,"","",TRUE,TRUE,FALSE,FALSE,1,60,#N/A,#N/A,FALSE,FALSE,FALSE,FALSE,FALSE,FALSE,FALSE,9,65532,65532,FALSE,FALSE,TRUE,TRUE,TRUE}</definedName>
    <definedName name="_LL2" hidden="1">{FALSE,FALSE,-1.25,-15.5,484.5,276.75,FALSE,FALSE,TRUE,TRUE,0,12,#N/A,46,#N/A,2.93460490463215,15.35,1,FALSE,FALSE,3,TRUE,1,FALSE,100,"Swvu.PLA1.","ACwvu.PLA1.",#N/A,FALSE,FALSE,0,0,0,0,2,"","",TRUE,TRUE,FALSE,FALSE,1,60,#N/A,#N/A,FALSE,FALSE,FALSE,FALSE,FALSE,FALSE,FALSE,9,65532,65532,FALSE,FALSE,TRUE,TRUE,TRUE}</definedName>
    <definedName name="_M" localSheetId="8">#REF!</definedName>
    <definedName name="_M" localSheetId="7">#REF!</definedName>
    <definedName name="_M">#REF!</definedName>
    <definedName name="_MAR1" localSheetId="8">#REF!</definedName>
    <definedName name="_MAR1" localSheetId="7">#REF!</definedName>
    <definedName name="_MAR1">#REF!</definedName>
    <definedName name="_MAR2" localSheetId="8">#REF!</definedName>
    <definedName name="_MAR2" localSheetId="7">#REF!</definedName>
    <definedName name="_MAR2">#REF!</definedName>
    <definedName name="_MAR3">#REF!</definedName>
    <definedName name="_MAR4">#REF!</definedName>
    <definedName name="_MAR5">#REF!</definedName>
    <definedName name="_MAR6">#REF!</definedName>
    <definedName name="_MatMult_A" hidden="1">'[39]Fax a enviar'!#REF!</definedName>
    <definedName name="_MatMult_AxB" hidden="1">'[39]Fax a enviar'!#REF!</definedName>
    <definedName name="_MatMult_B" hidden="1">'[39]Fax a enviar'!#REF!</definedName>
    <definedName name="_mcv2">[40]Q2!$E$63:$AH$63</definedName>
    <definedName name="_me98" localSheetId="8">[23]Programa!#REF!</definedName>
    <definedName name="_me98" localSheetId="7">[23]Programa!#REF!</definedName>
    <definedName name="_me98">[23]Programa!#REF!</definedName>
    <definedName name="_MEX1" localSheetId="8">#REF!</definedName>
    <definedName name="_MEX1" localSheetId="7">#REF!</definedName>
    <definedName name="_MEX1">#REF!</definedName>
    <definedName name="_mk14" localSheetId="8">[41]NFPEntps!#REF!</definedName>
    <definedName name="_mk14" localSheetId="7">[41]NFPEntps!#REF!</definedName>
    <definedName name="_mk14">[41]NFPEntps!#REF!</definedName>
    <definedName name="_MTS2" localSheetId="8">'[42]Annual Tables'!#REF!</definedName>
    <definedName name="_MTS2" localSheetId="7">'[42]Annual Tables'!#REF!</definedName>
    <definedName name="_MTS2">'[42]Annual Tables'!#REF!</definedName>
    <definedName name="_NA1" localSheetId="8">[43]raw!#REF!</definedName>
    <definedName name="_NA1" localSheetId="7">[43]raw!#REF!</definedName>
    <definedName name="_NA1">[43]raw!#REF!</definedName>
    <definedName name="_NA2" localSheetId="8">[43]raw!#REF!</definedName>
    <definedName name="_NA2" localSheetId="7">[43]raw!#REF!</definedName>
    <definedName name="_NA2">[43]raw!#REF!</definedName>
    <definedName name="_NA3" localSheetId="8">[43]raw!#REF!</definedName>
    <definedName name="_NA3" localSheetId="7">[43]raw!#REF!</definedName>
    <definedName name="_NA3">[43]raw!#REF!</definedName>
    <definedName name="_NB1">[43]raw!#REF!</definedName>
    <definedName name="_NB2">[43]raw!#REF!</definedName>
    <definedName name="_NB3">[44]raw!$A$513:$F$513</definedName>
    <definedName name="_NC1" localSheetId="8">[43]raw!#REF!</definedName>
    <definedName name="_NC1" localSheetId="7">[43]raw!#REF!</definedName>
    <definedName name="_NC1">[43]raw!#REF!</definedName>
    <definedName name="_NC3" localSheetId="8">[43]raw!#REF!</definedName>
    <definedName name="_NC3" localSheetId="7">[43]raw!#REF!</definedName>
    <definedName name="_NC3">[43]raw!#REF!</definedName>
    <definedName name="_NC4" localSheetId="8">[43]raw!#REF!</definedName>
    <definedName name="_NC4" localSheetId="7">[43]raw!#REF!</definedName>
    <definedName name="_NC4">[43]raw!#REF!</definedName>
    <definedName name="_npp2000" localSheetId="8">#REF!</definedName>
    <definedName name="_npp2000" localSheetId="7">#REF!</definedName>
    <definedName name="_npp2000">#REF!</definedName>
    <definedName name="_npp2001" localSheetId="8">#REF!</definedName>
    <definedName name="_npp2001" localSheetId="7">#REF!</definedName>
    <definedName name="_npp2001">#REF!</definedName>
    <definedName name="_npp2002" localSheetId="8">#REF!</definedName>
    <definedName name="_npp2002" localSheetId="7">#REF!</definedName>
    <definedName name="_npp2002">#REF!</definedName>
    <definedName name="_npp2003">#REF!</definedName>
    <definedName name="_npp98">#REF!</definedName>
    <definedName name="_npp99">#REF!</definedName>
    <definedName name="_ORC98">#REF!</definedName>
    <definedName name="_Order1" hidden="1">255</definedName>
    <definedName name="_Order2" hidden="1">255</definedName>
    <definedName name="_os1">#N/A</definedName>
    <definedName name="_P" localSheetId="8">#REF!</definedName>
    <definedName name="_P" localSheetId="7">#REF!</definedName>
    <definedName name="_P">#REF!</definedName>
    <definedName name="_PAG2" localSheetId="7">[42]Index!#REF!</definedName>
    <definedName name="_PAG2">[42]Index!#REF!</definedName>
    <definedName name="_PAG3" localSheetId="7">[42]Index!#REF!</definedName>
    <definedName name="_PAG3">[42]Index!#REF!</definedName>
    <definedName name="_PAG4">[42]Index!#REF!</definedName>
    <definedName name="_PAG5">[42]Index!#REF!</definedName>
    <definedName name="_PAG6">[42]Index!#REF!</definedName>
    <definedName name="_PAG7" localSheetId="8">#REF!</definedName>
    <definedName name="_PAG7" localSheetId="7">#REF!</definedName>
    <definedName name="_PAG7">#REF!</definedName>
    <definedName name="_Parse_Out" localSheetId="8" hidden="1">#REF!</definedName>
    <definedName name="_Parse_Out" localSheetId="7" hidden="1">#REF!</definedName>
    <definedName name="_Parse_Out" hidden="1">#REF!</definedName>
    <definedName name="_pib2000" localSheetId="8">#REF!</definedName>
    <definedName name="_pib2000" localSheetId="7">#REF!</definedName>
    <definedName name="_pib2000">#REF!</definedName>
    <definedName name="_pib2001">#REF!</definedName>
    <definedName name="_pib2002">#REF!</definedName>
    <definedName name="_pib2003">#REF!</definedName>
    <definedName name="_pib98">[23]Programa!#REF!</definedName>
    <definedName name="_pib99" localSheetId="8">#REF!</definedName>
    <definedName name="_pib99" localSheetId="7">#REF!</definedName>
    <definedName name="_pib99">#REF!</definedName>
    <definedName name="_POR96" localSheetId="8">#REF!</definedName>
    <definedName name="_POR96" localSheetId="7">#REF!</definedName>
    <definedName name="_POR96">#REF!</definedName>
    <definedName name="_PRN96" localSheetId="8">#REF!</definedName>
    <definedName name="_PRN96" localSheetId="7">#REF!</definedName>
    <definedName name="_PRN96">#REF!</definedName>
    <definedName name="_PTA1" localSheetId="7">#REF!</definedName>
    <definedName name="_PTA1">#REF!</definedName>
    <definedName name="_qV196" localSheetId="7">[33]QNEWLOR!#REF!</definedName>
    <definedName name="_qV196">[33]QNEWLOR!#REF!</definedName>
    <definedName name="_red42">'[45]RED Table 41'!$A$7:$I$7</definedName>
    <definedName name="_ref2" localSheetId="8">#REF!</definedName>
    <definedName name="_ref2" localSheetId="7">#REF!</definedName>
    <definedName name="_ref2">#REF!</definedName>
    <definedName name="_Regression_Int" hidden="1">1</definedName>
    <definedName name="_Regression_Out" localSheetId="8" hidden="1">#REF!</definedName>
    <definedName name="_Regression_Out" localSheetId="7" hidden="1">#REF!</definedName>
    <definedName name="_Regression_Out" hidden="1">#REF!</definedName>
    <definedName name="_Regression_X" localSheetId="8" hidden="1">#REF!</definedName>
    <definedName name="_Regression_X" localSheetId="7" hidden="1">#REF!</definedName>
    <definedName name="_Regression_X" hidden="1">#REF!</definedName>
    <definedName name="_Regression_Y" localSheetId="8" hidden="1">#REF!</definedName>
    <definedName name="_Regression_Y" localSheetId="7" hidden="1">#REF!</definedName>
    <definedName name="_Regression_Y" hidden="1">#REF!</definedName>
    <definedName name="_RES2" localSheetId="8">[34]RES!#REF!</definedName>
    <definedName name="_RES2" localSheetId="7">[34]RES!#REF!</definedName>
    <definedName name="_RES2">[34]RES!#REF!</definedName>
    <definedName name="_rge1" localSheetId="8">#REF!</definedName>
    <definedName name="_rge1" localSheetId="7">#REF!</definedName>
    <definedName name="_rge1">#REF!</definedName>
    <definedName name="_ROS1">#N/A</definedName>
    <definedName name="_ROS2">#N/A</definedName>
    <definedName name="_ROS3">#N/A</definedName>
    <definedName name="_ROS4">#N/A</definedName>
    <definedName name="_SAR1" localSheetId="8">#REF!</definedName>
    <definedName name="_SAR1" localSheetId="7">#REF!</definedName>
    <definedName name="_SAR1">#REF!</definedName>
    <definedName name="_sei2" localSheetId="8">#REF!</definedName>
    <definedName name="_sei2" localSheetId="7">#REF!</definedName>
    <definedName name="_sei2">#REF!</definedName>
    <definedName name="_sei98" localSheetId="8">#REF!</definedName>
    <definedName name="_sei98" localSheetId="7">#REF!</definedName>
    <definedName name="_sei98">#REF!</definedName>
    <definedName name="_Sort" localSheetId="7" hidden="1">#REF!</definedName>
    <definedName name="_Sort" hidden="1">#REF!</definedName>
    <definedName name="_SRN96">#REF!</definedName>
    <definedName name="_SRT11" localSheetId="8" hidden="1">{"Minpmon",#N/A,FALSE,"Monthinput"}</definedName>
    <definedName name="_SRT11" localSheetId="1" hidden="1">{"Minpmon",#N/A,FALSE,"Monthinput"}</definedName>
    <definedName name="_SRT11" localSheetId="7" hidden="1">{"Minpmon",#N/A,FALSE,"Monthinput"}</definedName>
    <definedName name="_SRT11" hidden="1">{"Minpmon",#N/A,FALSE,"Monthinput"}</definedName>
    <definedName name="_SRT111" localSheetId="8" hidden="1">{"Minpmon",#N/A,FALSE,"Monthinput"}</definedName>
    <definedName name="_SRT111" localSheetId="1" hidden="1">{"Minpmon",#N/A,FALSE,"Monthinput"}</definedName>
    <definedName name="_SRT111" localSheetId="7" hidden="1">{"Minpmon",#N/A,FALSE,"Monthinput"}</definedName>
    <definedName name="_SRT111" hidden="1">{"Minpmon",#N/A,FALSE,"Monthinput"}</definedName>
    <definedName name="_SUM2" localSheetId="8">#REF!</definedName>
    <definedName name="_SUM2" localSheetId="7">#REF!</definedName>
    <definedName name="_SUM2">#REF!</definedName>
    <definedName name="_t7">[46]R7!$A$1:$G$31</definedName>
    <definedName name="_TAB1" localSheetId="8">#REF!</definedName>
    <definedName name="_TAB1" localSheetId="7">#REF!</definedName>
    <definedName name="_TAB1">#REF!</definedName>
    <definedName name="_TAB10" localSheetId="7">[47]TC!#REF!</definedName>
    <definedName name="_TAB10">[47]TC!#REF!</definedName>
    <definedName name="_TAB11" localSheetId="7">[47]TC!#REF!</definedName>
    <definedName name="_TAB11">[47]TC!#REF!</definedName>
    <definedName name="_TAB12" localSheetId="8">#REF!</definedName>
    <definedName name="_TAB12" localSheetId="7">#REF!</definedName>
    <definedName name="_TAB12">#REF!</definedName>
    <definedName name="_TAB13" localSheetId="7">[47]TC!#REF!</definedName>
    <definedName name="_TAB13">[47]TC!#REF!</definedName>
    <definedName name="_TAB16" localSheetId="7">[47]Null1!#REF!</definedName>
    <definedName name="_TAB16">[47]Null1!#REF!</definedName>
    <definedName name="_TAB18">[47]TC!#REF!</definedName>
    <definedName name="_Tab19" localSheetId="8">#REF!</definedName>
    <definedName name="_Tab19" localSheetId="7">#REF!</definedName>
    <definedName name="_Tab19">#REF!</definedName>
    <definedName name="_Tab2" localSheetId="8">#REF!</definedName>
    <definedName name="_Tab2" localSheetId="7">#REF!</definedName>
    <definedName name="_Tab2">#REF!</definedName>
    <definedName name="_Tab20" localSheetId="8">#REF!</definedName>
    <definedName name="_Tab20" localSheetId="7">#REF!</definedName>
    <definedName name="_Tab20">#REF!</definedName>
    <definedName name="_Tab21" localSheetId="7">#REF!</definedName>
    <definedName name="_Tab21">#REF!</definedName>
    <definedName name="_Tab22" localSheetId="7">#REF!</definedName>
    <definedName name="_Tab22">#REF!</definedName>
    <definedName name="_Tab23" localSheetId="7">#REF!</definedName>
    <definedName name="_Tab23">#REF!</definedName>
    <definedName name="_Tab24" localSheetId="7">#REF!</definedName>
    <definedName name="_Tab24">#REF!</definedName>
    <definedName name="_Tab26" localSheetId="7">#REF!</definedName>
    <definedName name="_Tab26">#REF!</definedName>
    <definedName name="_Tab27" localSheetId="7">#REF!</definedName>
    <definedName name="_Tab27">#REF!</definedName>
    <definedName name="_Tab28" localSheetId="7">#REF!</definedName>
    <definedName name="_Tab28">#REF!</definedName>
    <definedName name="_Tab29" localSheetId="7">#REF!</definedName>
    <definedName name="_Tab29">#REF!</definedName>
    <definedName name="_TAB3">[47]TC!#REF!</definedName>
    <definedName name="_Tab30" localSheetId="8">#REF!</definedName>
    <definedName name="_Tab30" localSheetId="7">#REF!</definedName>
    <definedName name="_Tab30">#REF!</definedName>
    <definedName name="_Tab31" localSheetId="8">#REF!</definedName>
    <definedName name="_Tab31" localSheetId="7">#REF!</definedName>
    <definedName name="_Tab31">#REF!</definedName>
    <definedName name="_Tab32" localSheetId="8">#REF!</definedName>
    <definedName name="_Tab32" localSheetId="7">#REF!</definedName>
    <definedName name="_Tab32">#REF!</definedName>
    <definedName name="_Tab33" localSheetId="7">#REF!</definedName>
    <definedName name="_Tab33">#REF!</definedName>
    <definedName name="_Tab34" localSheetId="7">#REF!</definedName>
    <definedName name="_Tab34">#REF!</definedName>
    <definedName name="_Tab35" localSheetId="7">#REF!</definedName>
    <definedName name="_Tab35">#REF!</definedName>
    <definedName name="_Tab36">#REF!</definedName>
    <definedName name="_Tab37">#REF!</definedName>
    <definedName name="_Tab38">#REF!</definedName>
    <definedName name="_Tab39">#REF!</definedName>
    <definedName name="_tAB4">'[48]shared data'!$A$1:$G$71</definedName>
    <definedName name="_Tab40" localSheetId="8">#REF!</definedName>
    <definedName name="_Tab40" localSheetId="7">#REF!</definedName>
    <definedName name="_Tab40">#REF!</definedName>
    <definedName name="_tab41" localSheetId="8">#REF!</definedName>
    <definedName name="_tab41" localSheetId="7">#REF!</definedName>
    <definedName name="_tab41">#REF!</definedName>
    <definedName name="_TAB5" localSheetId="8">[47]TC!#REF!</definedName>
    <definedName name="_TAB5" localSheetId="7">[47]TC!#REF!</definedName>
    <definedName name="_TAB5">[47]TC!#REF!</definedName>
    <definedName name="_TAB6" localSheetId="8">[47]TC!#REF!</definedName>
    <definedName name="_TAB6" localSheetId="7">[47]TC!#REF!</definedName>
    <definedName name="_TAB6">[47]TC!#REF!</definedName>
    <definedName name="_TAB7" localSheetId="8">#REF!</definedName>
    <definedName name="_TAB7" localSheetId="7">#REF!</definedName>
    <definedName name="_TAB7">#REF!</definedName>
    <definedName name="_TAB8" localSheetId="8">[47]TC!#REF!</definedName>
    <definedName name="_TAB8" localSheetId="7">[47]TC!#REF!</definedName>
    <definedName name="_TAB8">[47]TC!#REF!</definedName>
    <definedName name="_TAB9" localSheetId="8">[47]TC!#REF!</definedName>
    <definedName name="_TAB9" localSheetId="7">[47]TC!#REF!</definedName>
    <definedName name="_TAB9">[47]TC!#REF!</definedName>
    <definedName name="_tbl1" localSheetId="8">#REF!</definedName>
    <definedName name="_tbl1" localSheetId="7">#REF!</definedName>
    <definedName name="_tbl1">#REF!</definedName>
    <definedName name="_tnt1">#N/A</definedName>
    <definedName name="_Toc191191306_3" localSheetId="8">[49]anex7!#REF!</definedName>
    <definedName name="_Toc191191306_3" localSheetId="7">[49]anex7!#REF!</definedName>
    <definedName name="_Toc191191306_3">[49]anex7!#REF!</definedName>
    <definedName name="_TOT58" localSheetId="8">[7]GROWTH!#REF!</definedName>
    <definedName name="_TOT58" localSheetId="7">[7]GROWTH!#REF!</definedName>
    <definedName name="_TOT58">[7]GROWTH!#REF!</definedName>
    <definedName name="_UES96" localSheetId="8">#REF!</definedName>
    <definedName name="_UES96" localSheetId="7">#REF!</definedName>
    <definedName name="_UES96">#REF!</definedName>
    <definedName name="_VAO98" localSheetId="8">#REF!</definedName>
    <definedName name="_VAO98" localSheetId="7">#REF!</definedName>
    <definedName name="_VAO98">#REF!</definedName>
    <definedName name="_VAO99" localSheetId="8">#REF!</definedName>
    <definedName name="_VAO99" localSheetId="7">#REF!</definedName>
    <definedName name="_VAO99">#REF!</definedName>
    <definedName name="_WB2" localSheetId="7">#REF!</definedName>
    <definedName name="_WB2">#REF!</definedName>
    <definedName name="_WEO1">#REF!</definedName>
    <definedName name="_WEO2">#REF!</definedName>
    <definedName name="_xlcn.WorksheetConnection_MUCI2020v3.xlsxTabla1" hidden="1">[50]!Tabla1[#Data]</definedName>
    <definedName name="_YR0110">'[3]Imp:DSA output'!$O$9:$R$464</definedName>
    <definedName name="_YR89">'[3]Imp:DSA output'!$C$9:$C$464</definedName>
    <definedName name="_YR90">'[3]Imp:DSA output'!$D$9:$D$464</definedName>
    <definedName name="_YR91">'[3]Imp:DSA output'!$E$9:$E$464</definedName>
    <definedName name="_YR92">'[3]Imp:DSA output'!$F$9:$F$464</definedName>
    <definedName name="_YR93">'[3]Imp:DSA output'!$G$9:$G$464</definedName>
    <definedName name="_YR94">'[3]Imp:DSA output'!$H$9:$H$464</definedName>
    <definedName name="_YR95">'[3]Imp:DSA output'!$I$9:$I$464</definedName>
    <definedName name="_Z" localSheetId="8">[3]Imp!#REF!</definedName>
    <definedName name="_Z" localSheetId="7">[3]Imp!#REF!</definedName>
    <definedName name="_Z">[3]Imp!#REF!</definedName>
    <definedName name="a" localSheetId="8" hidden="1">[21]WB!#REF!</definedName>
    <definedName name="a" localSheetId="7" hidden="1">[21]WB!#REF!</definedName>
    <definedName name="a" hidden="1">[21]WB!#REF!</definedName>
    <definedName name="a\V104" localSheetId="8">[33]QNEWLOR!#REF!</definedName>
    <definedName name="a\V104" localSheetId="7">[33]QNEWLOR!#REF!</definedName>
    <definedName name="a\V104">[33]QNEWLOR!#REF!</definedName>
    <definedName name="A_impresión_IM">'[51]ponder a y p '!$A$1:$N$50</definedName>
    <definedName name="aa" localSheetId="8" hidden="1">{FALSE,FALSE,-1.25,-15.5,484.5,276.75,FALSE,FALSE,TRUE,TRUE,0,12,#N/A,46,#N/A,2.93460490463215,15.35,1,FALSE,FALSE,3,TRUE,1,FALSE,100,"Swvu.PLA1.","ACwvu.PLA1.",#N/A,FALSE,FALSE,0,0,0,0,2,"","",TRUE,TRUE,FALSE,FALSE,1,60,#N/A,#N/A,FALSE,FALSE,FALSE,FALSE,FALSE,FALSE,FALSE,9,65532,65532,FALSE,FALSE,TRUE,TRUE,TRUE}</definedName>
    <definedName name="aa" localSheetId="1" hidden="1">{FALSE,FALSE,-1.25,-15.5,484.5,276.75,FALSE,FALSE,TRUE,TRUE,0,12,#N/A,46,#N/A,2.93460490463215,15.35,1,FALSE,FALSE,3,TRUE,1,FALSE,100,"Swvu.PLA1.","ACwvu.PLA1.",#N/A,FALSE,FALSE,0,0,0,0,2,"","",TRUE,TRUE,FALSE,FALSE,1,60,#N/A,#N/A,FALSE,FALSE,FALSE,FALSE,FALSE,FALSE,FALSE,9,65532,65532,FALSE,FALSE,TRUE,TRUE,TRUE}</definedName>
    <definedName name="aa" localSheetId="7" hidden="1">{FALSE,FALSE,-1.25,-15.5,484.5,276.75,FALSE,FALSE,TRUE,TRUE,0,12,#N/A,46,#N/A,2.93460490463215,15.35,1,FALSE,FALSE,3,TRUE,1,FALSE,100,"Swvu.PLA1.","ACwvu.PLA1.",#N/A,FALSE,FALSE,0,0,0,0,2,"","",TRUE,TRUE,FALSE,FALSE,1,60,#N/A,#N/A,FALSE,FALSE,FALSE,FALSE,FALSE,FALSE,FALSE,9,65532,65532,FALSE,FALSE,TRUE,TRUE,TRUE}</definedName>
    <definedName name="aa" hidden="1">{FALSE,FALSE,-1.25,-15.5,484.5,276.75,FALSE,FALSE,TRUE,TRUE,0,12,#N/A,46,#N/A,2.93460490463215,15.35,1,FALSE,FALSE,3,TRUE,1,FALSE,100,"Swvu.PLA1.","ACwvu.PLA1.",#N/A,FALSE,FALSE,0,0,0,0,2,"","",TRUE,TRUE,FALSE,FALSE,1,60,#N/A,#N/A,FALSE,FALSE,FALSE,FALSE,FALSE,FALSE,FALSE,9,65532,65532,FALSE,FALSE,TRUE,TRUE,TRUE}</definedName>
    <definedName name="aaa" localSheetId="8" hidden="1">{"Riqfin97",#N/A,FALSE,"Tran";"Riqfinpro",#N/A,FALSE,"Tran"}</definedName>
    <definedName name="aaa" localSheetId="1" hidden="1">{"Riqfin97",#N/A,FALSE,"Tran";"Riqfinpro",#N/A,FALSE,"Tran"}</definedName>
    <definedName name="aaa" localSheetId="7" hidden="1">{"Riqfin97",#N/A,FALSE,"Tran";"Riqfinpro",#N/A,FALSE,"Tran"}</definedName>
    <definedName name="aaa" hidden="1">{"Riqfin97",#N/A,FALSE,"Tran";"Riqfinpro",#N/A,FALSE,"Tran"}</definedName>
    <definedName name="aaaaaaaaaa">#N/A</definedName>
    <definedName name="ABR._89" localSheetId="8">#REF!</definedName>
    <definedName name="ABR._89" localSheetId="7">#REF!</definedName>
    <definedName name="ABR._89">#REF!</definedName>
    <definedName name="abu" localSheetId="8" hidden="1">{FALSE,FALSE,-1.25,-15.5,484.5,276.75,FALSE,FALSE,TRUE,TRUE,0,12,#N/A,46,#N/A,2.93460490463215,15.35,1,FALSE,FALSE,3,TRUE,1,FALSE,100,"Swvu.PLA1.","ACwvu.PLA1.",#N/A,FALSE,FALSE,0,0,0,0,2,"","",TRUE,TRUE,FALSE,FALSE,1,60,#N/A,#N/A,FALSE,FALSE,FALSE,FALSE,FALSE,FALSE,FALSE,9,65532,65532,FALSE,FALSE,TRUE,TRUE,TRUE}</definedName>
    <definedName name="abu" localSheetId="1" hidden="1">{FALSE,FALSE,-1.25,-15.5,484.5,276.75,FALSE,FALSE,TRUE,TRUE,0,12,#N/A,46,#N/A,2.93460490463215,15.35,1,FALSE,FALSE,3,TRUE,1,FALSE,100,"Swvu.PLA1.","ACwvu.PLA1.",#N/A,FALSE,FALSE,0,0,0,0,2,"","",TRUE,TRUE,FALSE,FALSE,1,60,#N/A,#N/A,FALSE,FALSE,FALSE,FALSE,FALSE,FALSE,FALSE,9,65532,65532,FALSE,FALSE,TRUE,TRUE,TRUE}</definedName>
    <definedName name="abu" localSheetId="7" hidden="1">{FALSE,FALSE,-1.25,-15.5,484.5,276.75,FALSE,FALSE,TRUE,TRUE,0,12,#N/A,46,#N/A,2.93460490463215,15.35,1,FALSE,FALSE,3,TRUE,1,FALSE,100,"Swvu.PLA1.","ACwvu.PLA1.",#N/A,FALSE,FALSE,0,0,0,0,2,"","",TRUE,TRUE,FALSE,FALSE,1,60,#N/A,#N/A,FALSE,FALSE,FALSE,FALSE,FALSE,FALSE,FALSE,9,65532,65532,FALSE,FALSE,TRUE,TRUE,TRUE}</definedName>
    <definedName name="abu" hidden="1">{FALSE,FALSE,-1.25,-15.5,484.5,276.75,FALSE,FALSE,TRUE,TRUE,0,12,#N/A,46,#N/A,2.93460490463215,15.35,1,FALSE,FALSE,3,TRUE,1,FALSE,100,"Swvu.PLA1.","ACwvu.PLA1.",#N/A,FALSE,FALSE,0,0,0,0,2,"","",TRUE,TRUE,FALSE,FALSE,1,60,#N/A,#N/A,FALSE,FALSE,FALSE,FALSE,FALSE,FALSE,FALSE,9,65532,65532,FALSE,FALSE,TRUE,TRUE,TRUE}</definedName>
    <definedName name="abv" localSheetId="8">#REF!</definedName>
    <definedName name="abv" localSheetId="7">#REF!</definedName>
    <definedName name="abv">#REF!</definedName>
    <definedName name="abx" localSheetId="8">#REF!</definedName>
    <definedName name="abx" localSheetId="7">#REF!</definedName>
    <definedName name="abx">#REF!</definedName>
    <definedName name="AccessDatabase" hidden="1">"\\De2kp-42538\BOLETIN\Claga\CLAGA2000.mdb"</definedName>
    <definedName name="ACENARIO" localSheetId="8">#REF!</definedName>
    <definedName name="ACENARIO" localSheetId="7">#REF!</definedName>
    <definedName name="ACENARIO">#REF!</definedName>
    <definedName name="acentral" localSheetId="8">#REF!</definedName>
    <definedName name="acentral" localSheetId="7">#REF!</definedName>
    <definedName name="acentral">#REF!</definedName>
    <definedName name="ACT" localSheetId="8">#REF!</definedName>
    <definedName name="ACT" localSheetId="7">#REF!</definedName>
    <definedName name="ACT">#REF!</definedName>
    <definedName name="Act.Inmv.Bruto">'[52]Ranking Bancario'!$AX$4:$BB$54</definedName>
    <definedName name="Act.Inmv.Neto">'[52]Ranking Bancario'!$AP$4:$AT$54</definedName>
    <definedName name="ACTIVATE" localSheetId="8">#REF!</definedName>
    <definedName name="ACTIVATE" localSheetId="7">#REF!</definedName>
    <definedName name="ACTIVATE">#REF!</definedName>
    <definedName name="Actual" localSheetId="8">#REF!</definedName>
    <definedName name="Actual" localSheetId="7">#REF!</definedName>
    <definedName name="Actual">#REF!</definedName>
    <definedName name="ACUMULADO">#N/A</definedName>
    <definedName name="ACwvu.PLA1." localSheetId="8" hidden="1">'[53]COP FED'!#REF!</definedName>
    <definedName name="ACwvu.PLA1." localSheetId="7" hidden="1">'[53]COP FED'!#REF!</definedName>
    <definedName name="ACwvu.PLA1." hidden="1">'[53]COP FED'!#REF!</definedName>
    <definedName name="ACwvu.PLA2." hidden="1">'[53]COP FED'!$A$1:$N$49</definedName>
    <definedName name="ad" localSheetId="8" hidden="1">{"Riqfin97",#N/A,FALSE,"Tran";"Riqfinpro",#N/A,FALSE,"Tran"}</definedName>
    <definedName name="ad" localSheetId="1" hidden="1">{"Riqfin97",#N/A,FALSE,"Tran";"Riqfinpro",#N/A,FALSE,"Tran"}</definedName>
    <definedName name="ad" localSheetId="7" hidden="1">{"Riqfin97",#N/A,FALSE,"Tran";"Riqfinpro",#N/A,FALSE,"Tran"}</definedName>
    <definedName name="ad" hidden="1">{"Riqfin97",#N/A,FALSE,"Tran";"Riqfinpro",#N/A,FALSE,"Tran"}</definedName>
    <definedName name="adaD" localSheetId="8">#REF!</definedName>
    <definedName name="adaD" localSheetId="7">#REF!</definedName>
    <definedName name="adaD">#REF!</definedName>
    <definedName name="Adb">[54]CIRRs!$C$59</definedName>
    <definedName name="Adf">[54]CIRRs!$C$60</definedName>
    <definedName name="ADICIONAIS" localSheetId="8">#REF!</definedName>
    <definedName name="ADICIONAIS" localSheetId="7">#REF!</definedName>
    <definedName name="ADICIONAIS">#REF!</definedName>
    <definedName name="adrra" localSheetId="8">#REF!</definedName>
    <definedName name="adrra" localSheetId="7">#REF!</definedName>
    <definedName name="adrra">#REF!</definedName>
    <definedName name="adsadrr" localSheetId="8" hidden="1">#REF!</definedName>
    <definedName name="adsadrr" localSheetId="7" hidden="1">#REF!</definedName>
    <definedName name="adsadrr" hidden="1">#REF!</definedName>
    <definedName name="adsftreagtrgtqergt">[5]!adsftreagtrgtqergt</definedName>
    <definedName name="af" localSheetId="8" hidden="1">{"Tab1",#N/A,FALSE,"P";"Tab2",#N/A,FALSE,"P"}</definedName>
    <definedName name="af" localSheetId="1" hidden="1">{"Tab1",#N/A,FALSE,"P";"Tab2",#N/A,FALSE,"P"}</definedName>
    <definedName name="af" localSheetId="7" hidden="1">{"Tab1",#N/A,FALSE,"P";"Tab2",#N/A,FALSE,"P"}</definedName>
    <definedName name="af" hidden="1">{"Tab1",#N/A,FALSE,"P";"Tab2",#N/A,FALSE,"P"}</definedName>
    <definedName name="aff" localSheetId="8" hidden="1">{"Tab1",#N/A,FALSE,"P";"Tab2",#N/A,FALSE,"P"}</definedName>
    <definedName name="aff" localSheetId="1" hidden="1">{"Tab1",#N/A,FALSE,"P";"Tab2",#N/A,FALSE,"P"}</definedName>
    <definedName name="aff" localSheetId="7" hidden="1">{"Tab1",#N/A,FALSE,"P";"Tab2",#N/A,FALSE,"P"}</definedName>
    <definedName name="aff" hidden="1">{"Tab1",#N/A,FALSE,"P";"Tab2",#N/A,FALSE,"P"}</definedName>
    <definedName name="ag" localSheetId="8" hidden="1">{"Tab1",#N/A,FALSE,"P";"Tab2",#N/A,FALSE,"P"}</definedName>
    <definedName name="ag" localSheetId="1" hidden="1">{"Tab1",#N/A,FALSE,"P";"Tab2",#N/A,FALSE,"P"}</definedName>
    <definedName name="ag" localSheetId="7" hidden="1">{"Tab1",#N/A,FALSE,"P";"Tab2",#N/A,FALSE,"P"}</definedName>
    <definedName name="ag" hidden="1">{"Tab1",#N/A,FALSE,"P";"Tab2",#N/A,FALSE,"P"}</definedName>
    <definedName name="AGO._89" localSheetId="8">#REF!</definedName>
    <definedName name="AGO._89" localSheetId="7">#REF!</definedName>
    <definedName name="AGO._89">#REF!</definedName>
    <definedName name="Agregados">'[52]Ganancias o Pérdidas BC'!$C$10:$H$34</definedName>
    <definedName name="ah" localSheetId="8" hidden="1">{"Riqfin97",#N/A,FALSE,"Tran";"Riqfinpro",#N/A,FALSE,"Tran"}</definedName>
    <definedName name="ah" localSheetId="1" hidden="1">{"Riqfin97",#N/A,FALSE,"Tran";"Riqfinpro",#N/A,FALSE,"Tran"}</definedName>
    <definedName name="ah" localSheetId="7" hidden="1">{"Riqfin97",#N/A,FALSE,"Tran";"Riqfinpro",#N/A,FALSE,"Tran"}</definedName>
    <definedName name="ah" hidden="1">{"Riqfin97",#N/A,FALSE,"Tran";"Riqfinpro",#N/A,FALSE,"Tran"}</definedName>
    <definedName name="AI">'[55]Expenditure &amp; Saving'!$AF$1:$AF$65536</definedName>
    <definedName name="aj" localSheetId="8" hidden="1">{"Riqfin97",#N/A,FALSE,"Tran";"Riqfinpro",#N/A,FALSE,"Tran"}</definedName>
    <definedName name="aj" localSheetId="1" hidden="1">{"Riqfin97",#N/A,FALSE,"Tran";"Riqfinpro",#N/A,FALSE,"Tran"}</definedName>
    <definedName name="aj" localSheetId="7" hidden="1">{"Riqfin97",#N/A,FALSE,"Tran";"Riqfinpro",#N/A,FALSE,"Tran"}</definedName>
    <definedName name="aj" hidden="1">{"Riqfin97",#N/A,FALSE,"Tran";"Riqfinpro",#N/A,FALSE,"Tran"}</definedName>
    <definedName name="AJU00" localSheetId="8">#REF!</definedName>
    <definedName name="AJU00" localSheetId="7">#REF!</definedName>
    <definedName name="AJU00">#REF!</definedName>
    <definedName name="AJUSTE">[56]GYP!$A$2</definedName>
    <definedName name="AJUSTE2">[57]GYP!$A$2</definedName>
    <definedName name="AJUV00" localSheetId="8">#REF!</definedName>
    <definedName name="AJUV00" localSheetId="7">#REF!</definedName>
    <definedName name="AJUV00">#REF!</definedName>
    <definedName name="AJUV97" localSheetId="8">#REF!</definedName>
    <definedName name="AJUV97" localSheetId="7">#REF!</definedName>
    <definedName name="AJUV97">#REF!</definedName>
    <definedName name="AJUV98" localSheetId="8">#REF!</definedName>
    <definedName name="AJUV98" localSheetId="7">#REF!</definedName>
    <definedName name="AJUV98">#REF!</definedName>
    <definedName name="AJUV99">#REF!</definedName>
    <definedName name="al" localSheetId="8" hidden="1">{"Riqfin97",#N/A,FALSE,"Tran";"Riqfinpro",#N/A,FALSE,"Tran"}</definedName>
    <definedName name="al" localSheetId="1" hidden="1">{"Riqfin97",#N/A,FALSE,"Tran";"Riqfinpro",#N/A,FALSE,"Tran"}</definedName>
    <definedName name="al" localSheetId="7" hidden="1">{"Riqfin97",#N/A,FALSE,"Tran";"Riqfinpro",#N/A,FALSE,"Tran"}</definedName>
    <definedName name="al" hidden="1">{"Riqfin97",#N/A,FALSE,"Tran";"Riqfinpro",#N/A,FALSE,"Tran"}</definedName>
    <definedName name="alimento">#N/A</definedName>
    <definedName name="alj" localSheetId="8" hidden="1">{"Riqfin97",#N/A,FALSE,"Tran";"Riqfinpro",#N/A,FALSE,"Tran"}</definedName>
    <definedName name="alj" localSheetId="1" hidden="1">{"Riqfin97",#N/A,FALSE,"Tran";"Riqfinpro",#N/A,FALSE,"Tran"}</definedName>
    <definedName name="alj" localSheetId="7" hidden="1">{"Riqfin97",#N/A,FALSE,"Tran";"Riqfinpro",#N/A,FALSE,"Tran"}</definedName>
    <definedName name="alj" hidden="1">{"Riqfin97",#N/A,FALSE,"Tran";"Riqfinpro",#N/A,FALSE,"Tran"}</definedName>
    <definedName name="ALL">'[3]Imp:DSA output'!$C$9:$R$464</definedName>
    <definedName name="ALLBIRR" localSheetId="8">#REF!</definedName>
    <definedName name="ALLBIRR" localSheetId="7">#REF!</definedName>
    <definedName name="ALLBIRR">#REF!</definedName>
    <definedName name="AllData" localSheetId="8">#REF!</definedName>
    <definedName name="AllData" localSheetId="7">#REF!</definedName>
    <definedName name="AllData">#REF!</definedName>
    <definedName name="ALLSDR" localSheetId="8">#REF!</definedName>
    <definedName name="ALLSDR" localSheetId="7">#REF!</definedName>
    <definedName name="ALLSDR">#REF!</definedName>
    <definedName name="alpha">'[58]Int rate table spreads'!$C$7</definedName>
    <definedName name="ALRM" localSheetId="8">#REF!</definedName>
    <definedName name="ALRM" localSheetId="7">#REF!</definedName>
    <definedName name="ALRM">#REF!</definedName>
    <definedName name="alter3a" localSheetId="8">#REF!</definedName>
    <definedName name="alter3a" localSheetId="7">#REF!</definedName>
    <definedName name="alter3a">#REF!</definedName>
    <definedName name="alter3b" localSheetId="8">#REF!</definedName>
    <definedName name="alter3b" localSheetId="7">#REF!</definedName>
    <definedName name="alter3b">#REF!</definedName>
    <definedName name="ALTNGDP_R" localSheetId="8">[59]Q1!#REF!</definedName>
    <definedName name="ALTNGDP_R" localSheetId="7">[59]Q1!#REF!</definedName>
    <definedName name="ALTNGDP_R">[59]Q1!#REF!</definedName>
    <definedName name="ALTPCPI" localSheetId="8">[59]Q3!#REF!</definedName>
    <definedName name="ALTPCPI" localSheetId="7">[59]Q3!#REF!</definedName>
    <definedName name="ALTPCPI">[59]Q3!#REF!</definedName>
    <definedName name="amort" localSheetId="8">#REF!</definedName>
    <definedName name="amort" localSheetId="7">#REF!</definedName>
    <definedName name="amort">#REF!</definedName>
    <definedName name="AMORTI" localSheetId="8">#REF!</definedName>
    <definedName name="AMORTI" localSheetId="7">#REF!</definedName>
    <definedName name="AMORTI">#REF!</definedName>
    <definedName name="AMPO5">"Gráfico 8"</definedName>
    <definedName name="AMTZ_NEW" localSheetId="8">[60]Debt!#REF!</definedName>
    <definedName name="AMTZ_NEW" localSheetId="7">[60]Debt!#REF!</definedName>
    <definedName name="AMTZ_NEW">[60]Debt!#REF!</definedName>
    <definedName name="AMTZ_OLD" localSheetId="8">[60]Debt!#REF!</definedName>
    <definedName name="AMTZ_OLD" localSheetId="7">[60]Debt!#REF!</definedName>
    <definedName name="AMTZ_OLD">[60]Debt!#REF!</definedName>
    <definedName name="AMTZ_TOT" localSheetId="8">[60]Debt!#REF!</definedName>
    <definedName name="AMTZ_TOT" localSheetId="7">[60]Debt!#REF!</definedName>
    <definedName name="AMTZ_TOT">[60]Debt!#REF!</definedName>
    <definedName name="ANEXO2" localSheetId="8">[61]BCP!#REF!</definedName>
    <definedName name="ANEXO2" localSheetId="7">[61]BCP!#REF!</definedName>
    <definedName name="ANEXO2">[61]BCP!#REF!</definedName>
    <definedName name="ANEXO3">#N/A</definedName>
    <definedName name="ANEXO4">#N/A</definedName>
    <definedName name="ANEXO5">#N/A</definedName>
    <definedName name="ANEXO6">#N/A</definedName>
    <definedName name="annual">[62]Contribution!$C$326:$DC$340</definedName>
    <definedName name="ANO00" localSheetId="8">#REF!</definedName>
    <definedName name="ANO00" localSheetId="7">#REF!</definedName>
    <definedName name="ANO00">#REF!</definedName>
    <definedName name="ANO00A" localSheetId="8">#REF!</definedName>
    <definedName name="ANO00A" localSheetId="7">#REF!</definedName>
    <definedName name="ANO00A">#REF!</definedName>
    <definedName name="ANO00B" localSheetId="8">#REF!</definedName>
    <definedName name="ANO00B" localSheetId="7">#REF!</definedName>
    <definedName name="ANO00B">#REF!</definedName>
    <definedName name="ANO97A">#REF!</definedName>
    <definedName name="ANO97B">#REF!</definedName>
    <definedName name="ANO98A">#REF!</definedName>
    <definedName name="ANO98B">#REF!</definedName>
    <definedName name="ANO99A">#REF!</definedName>
    <definedName name="ANO99B">#REF!</definedName>
    <definedName name="anual1">#N/A</definedName>
    <definedName name="AÑO">'[63]Federal-r'!$HE$5487</definedName>
    <definedName name="Apalancamiento">'[52]Ranking Bancario'!$R$6:$V$54</definedName>
    <definedName name="apigraphs">#N/A</definedName>
    <definedName name="appendix">[33]QNEWLOR!$J$3:$AU$7,[33]QNEWLOR!$J$21:$AU$77,[33]QNEWLOR!$J$91:$AU$149</definedName>
    <definedName name="APU" localSheetId="8">#REF!</definedName>
    <definedName name="APU" localSheetId="7">#REF!</definedName>
    <definedName name="APU">#REF!</definedName>
    <definedName name="AR">[64]ARBOL!$C$3</definedName>
    <definedName name="Arbol">'[52]Arbol Rentabilidad'!$B$6:$H$68</definedName>
    <definedName name="_xlnm.Print_Area">[65]MONTHLY!$A$2:$U$25,[65]MONTHLY!$A$29:$U$66,[65]MONTHLY!$A$71:$U$124,[65]MONTHLY!$A$127:$U$180,[65]MONTHLY!$A$183:$U$238,[65]MONTHLY!$A$244:$U$287,[65]MONTHLY!$A$291:$U$330</definedName>
    <definedName name="area_de_impressaoEST" localSheetId="8">#REF!</definedName>
    <definedName name="area_de_impressaoEST" localSheetId="7">#REF!</definedName>
    <definedName name="area_de_impressaoEST">#REF!</definedName>
    <definedName name="Área_impressão_DIR" localSheetId="8">#REF!</definedName>
    <definedName name="Área_impressão_DIR" localSheetId="7">#REF!</definedName>
    <definedName name="Área_impressão_DIR">#REF!</definedName>
    <definedName name="AREACONSTRUCCIO" localSheetId="8">#REF!</definedName>
    <definedName name="AREACONSTRUCCIO" localSheetId="7">#REF!</definedName>
    <definedName name="AREACONSTRUCCIO">#REF!</definedName>
    <definedName name="ARREC98">#REF!</definedName>
    <definedName name="ARREC99">#REF!</definedName>
    <definedName name="as" localSheetId="7" hidden="1">'[66]Fax a enviar'!#REF!</definedName>
    <definedName name="as" hidden="1">'[66]Fax a enviar'!#REF!</definedName>
    <definedName name="ASAU" localSheetId="8">#REF!</definedName>
    <definedName name="ASAU" localSheetId="7">#REF!</definedName>
    <definedName name="ASAU">#REF!</definedName>
    <definedName name="ASAU1" localSheetId="8">#REF!</definedName>
    <definedName name="ASAU1" localSheetId="7">#REF!</definedName>
    <definedName name="ASAU1">#REF!</definedName>
    <definedName name="asd" localSheetId="8">#REF!</definedName>
    <definedName name="asd" localSheetId="7">#REF!</definedName>
    <definedName name="asd">#REF!</definedName>
    <definedName name="ASDF">#REF!</definedName>
    <definedName name="ASDFG">#REF!</definedName>
    <definedName name="asdrae" localSheetId="7" hidden="1">#REF!</definedName>
    <definedName name="asdrae" hidden="1">#REF!</definedName>
    <definedName name="asdrra" localSheetId="7">#REF!</definedName>
    <definedName name="asdrra">#REF!</definedName>
    <definedName name="ase" localSheetId="7">#REF!</definedName>
    <definedName name="ase">#REF!</definedName>
    <definedName name="aser" localSheetId="7">#REF!</definedName>
    <definedName name="aser">#REF!</definedName>
    <definedName name="AsignadoA" localSheetId="7">#REF!</definedName>
    <definedName name="AsignadoA">#REF!</definedName>
    <definedName name="ASO" localSheetId="7">#REF!</definedName>
    <definedName name="ASO">#REF!</definedName>
    <definedName name="asraa" localSheetId="7">#REF!</definedName>
    <definedName name="asraa">#REF!</definedName>
    <definedName name="asrraa44" localSheetId="7">#REF!</definedName>
    <definedName name="asrraa44">#REF!</definedName>
    <definedName name="ass">#N/A</definedName>
    <definedName name="ASSET">[64]SOLVENCIA!$D$48</definedName>
    <definedName name="Assistance">[67]Sheet1!$B$2:$T$56</definedName>
    <definedName name="ASSUM" localSheetId="8">#REF!</definedName>
    <definedName name="ASSUM" localSheetId="7">#REF!</definedName>
    <definedName name="ASSUM">#REF!</definedName>
    <definedName name="ASSUMPB" localSheetId="8">#REF!</definedName>
    <definedName name="ASSUMPB" localSheetId="7">#REF!</definedName>
    <definedName name="ASSUMPB">#REF!</definedName>
    <definedName name="atlantic">[68]nonopec!$D$424:$D$433</definedName>
    <definedName name="atrade" localSheetId="7">[18]!atrade</definedName>
    <definedName name="atrade" localSheetId="6">[18]!atrade</definedName>
    <definedName name="atrade">[18]!atrade</definedName>
    <definedName name="ATS" localSheetId="8">#REF!</definedName>
    <definedName name="ATS" localSheetId="7">#REF!</definedName>
    <definedName name="ATS">#REF!</definedName>
    <definedName name="AUS" localSheetId="8">#REF!</definedName>
    <definedName name="AUS" localSheetId="7">#REF!</definedName>
    <definedName name="AUS">#REF!</definedName>
    <definedName name="Australia_wt">'[69]OECD wgt'!$B$13</definedName>
    <definedName name="Austria_wt">'[69]OECD wgt'!$B$14</definedName>
    <definedName name="Average_Daily_Depreciation">'[70]Inter-Bank'!$G$5</definedName>
    <definedName name="Average_Weekly_Depreciation">'[70]Inter-Bank'!$K$5</definedName>
    <definedName name="Average_Weekly_Inter_Bank_Exchange_Rate">'[70]Inter-Bank'!$H$5</definedName>
    <definedName name="AVISO" localSheetId="8">#REF!</definedName>
    <definedName name="AVISO" localSheetId="7">#REF!</definedName>
    <definedName name="AVISO">#REF!</definedName>
    <definedName name="AZUA1.1.00___Administración_General" localSheetId="8">#REF!</definedName>
    <definedName name="AZUA1.1.00___Administración_General" localSheetId="7">#REF!</definedName>
    <definedName name="AZUA1.1.00___Administración_General">#REF!</definedName>
    <definedName name="AZUA2.1.00___Asuntos_económicos__comerciales_y_laborales" localSheetId="8">#REF!</definedName>
    <definedName name="AZUA2.1.00___Asuntos_económicos__comerciales_y_laborales" localSheetId="7">#REF!</definedName>
    <definedName name="AZUA2.1.00___Asuntos_económicos__comerciales_y_laborales">#REF!</definedName>
    <definedName name="B" localSheetId="7">#REF!</definedName>
    <definedName name="B">#REF!</definedName>
    <definedName name="b1std">#REF!</definedName>
    <definedName name="b2std">#REF!</definedName>
    <definedName name="ba">#N/A</definedName>
    <definedName name="Badea">[54]CIRRs!$C$67</definedName>
    <definedName name="BAL" localSheetId="8">#REF!</definedName>
    <definedName name="BAL" localSheetId="7">#REF!</definedName>
    <definedName name="BAL">#REF!</definedName>
    <definedName name="bALANCE" localSheetId="8" hidden="1">{"Minpmon",#N/A,FALSE,"Monthinput"}</definedName>
    <definedName name="bALANCE" localSheetId="1" hidden="1">{"Minpmon",#N/A,FALSE,"Monthinput"}</definedName>
    <definedName name="bALANCE" localSheetId="7" hidden="1">{"Minpmon",#N/A,FALSE,"Monthinput"}</definedName>
    <definedName name="bALANCE" hidden="1">{"Minpmon",#N/A,FALSE,"Monthinput"}</definedName>
    <definedName name="BANCOS" localSheetId="8">#REF!</definedName>
    <definedName name="BANCOS" localSheetId="7">#REF!</definedName>
    <definedName name="BANCOS">#REF!</definedName>
    <definedName name="banks1" localSheetId="8">#REF!</definedName>
    <definedName name="banks1" localSheetId="7">#REF!</definedName>
    <definedName name="banks1">#REF!</definedName>
    <definedName name="banks2" localSheetId="8">#REF!</definedName>
    <definedName name="banks2" localSheetId="7">#REF!</definedName>
    <definedName name="banks2">#REF!</definedName>
    <definedName name="baron" hidden="1">#REF!</definedName>
    <definedName name="BASDAT">'[42]Annual Tables'!#REF!</definedName>
    <definedName name="base">'[71]K. IMF Base'!$A$170:$CI$255</definedName>
    <definedName name="_xlnm.Database" localSheetId="8">#REF!</definedName>
    <definedName name="_xlnm.Database" localSheetId="7">#REF!</definedName>
    <definedName name="_xlnm.Database">#REF!</definedName>
    <definedName name="baseflow" localSheetId="8">'[71]K. IMF Base'!#REF!</definedName>
    <definedName name="baseflow" localSheetId="7">'[71]K. IMF Base'!#REF!</definedName>
    <definedName name="baseflow">'[71]K. IMF Base'!#REF!</definedName>
    <definedName name="BaseYear" localSheetId="8">#REF!</definedName>
    <definedName name="BaseYear" localSheetId="7">#REF!</definedName>
    <definedName name="BaseYear">#REF!</definedName>
    <definedName name="Basic_Data" localSheetId="8">#REF!</definedName>
    <definedName name="Basic_Data" localSheetId="7">#REF!</definedName>
    <definedName name="Basic_Data">#REF!</definedName>
    <definedName name="BASOMA" localSheetId="8">#REF!</definedName>
    <definedName name="BASOMA" localSheetId="7">#REF!</definedName>
    <definedName name="BASOMA">#REF!</definedName>
    <definedName name="Batumi_debt" localSheetId="7">#REF!</definedName>
    <definedName name="Batumi_debt">#REF!</definedName>
    <definedName name="Bave">#REF!</definedName>
    <definedName name="bb" localSheetId="8" hidden="1">{"Riqfin97",#N/A,FALSE,"Tran";"Riqfinpro",#N/A,FALSE,"Tran"}</definedName>
    <definedName name="bb" localSheetId="1" hidden="1">{"Riqfin97",#N/A,FALSE,"Tran";"Riqfinpro",#N/A,FALSE,"Tran"}</definedName>
    <definedName name="bb" localSheetId="7" hidden="1">{"Riqfin97",#N/A,FALSE,"Tran";"Riqfinpro",#N/A,FALSE,"Tran"}</definedName>
    <definedName name="bb" hidden="1">{"Riqfin97",#N/A,FALSE,"Tran";"Riqfinpro",#N/A,FALSE,"Tran"}</definedName>
    <definedName name="BBB" localSheetId="8">#REF!</definedName>
    <definedName name="BBB" localSheetId="7">#REF!</definedName>
    <definedName name="BBB">#REF!</definedName>
    <definedName name="bbbb" localSheetId="8" hidden="1">{"Minpmon",#N/A,FALSE,"Monthinput"}</definedName>
    <definedName name="bbbb" localSheetId="1" hidden="1">{"Minpmon",#N/A,FALSE,"Monthinput"}</definedName>
    <definedName name="bbbb" localSheetId="7" hidden="1">{"Minpmon",#N/A,FALSE,"Monthinput"}</definedName>
    <definedName name="bbbb" hidden="1">{"Minpmon",#N/A,FALSE,"Monthinput"}</definedName>
    <definedName name="bbbbbbbbbbbbb" localSheetId="8" hidden="1">{"Tab1",#N/A,FALSE,"P";"Tab2",#N/A,FALSE,"P"}</definedName>
    <definedName name="bbbbbbbbbbbbb" localSheetId="1" hidden="1">{"Tab1",#N/A,FALSE,"P";"Tab2",#N/A,FALSE,"P"}</definedName>
    <definedName name="bbbbbbbbbbbbb" localSheetId="7" hidden="1">{"Tab1",#N/A,FALSE,"P";"Tab2",#N/A,FALSE,"P"}</definedName>
    <definedName name="bbbbbbbbbbbbb" hidden="1">{"Tab1",#N/A,FALSE,"P";"Tab2",#N/A,FALSE,"P"}</definedName>
    <definedName name="BC" localSheetId="8">#REF!</definedName>
    <definedName name="BC" localSheetId="7">#REF!</definedName>
    <definedName name="BC">#REF!</definedName>
    <definedName name="BCA">#N/A</definedName>
    <definedName name="BCA_GDP">#N/A</definedName>
    <definedName name="BCA_NGDP" localSheetId="8">#REF!</definedName>
    <definedName name="BCA_NGDP" localSheetId="7">#REF!</definedName>
    <definedName name="BCA_NGDP">#REF!</definedName>
    <definedName name="BCEProg" localSheetId="8">#REF!</definedName>
    <definedName name="BCEProg" localSheetId="7">#REF!</definedName>
    <definedName name="BCEProg">#REF!</definedName>
    <definedName name="BCH" localSheetId="8">#REF!</definedName>
    <definedName name="BCH" localSheetId="7">#REF!</definedName>
    <definedName name="BCH">#REF!</definedName>
    <definedName name="BCH_10G" localSheetId="7">#REF!</definedName>
    <definedName name="BCH_10G">#REF!</definedName>
    <definedName name="BCH_10R" localSheetId="7">#REF!</definedName>
    <definedName name="BCH_10R">#REF!</definedName>
    <definedName name="Bcos_Com_20G" localSheetId="7">#REF!</definedName>
    <definedName name="Bcos_Com_20G">#REF!</definedName>
    <definedName name="Bcos_Com20R" localSheetId="7">#REF!</definedName>
    <definedName name="Bcos_Com20R">#REF!</definedName>
    <definedName name="BCRD15" hidden="1">'[72]Crédito SPNF (fiscal)'!#REF!</definedName>
    <definedName name="BDEAC">[54]CIRRs!$C$70</definedName>
    <definedName name="BE">#N/A</definedName>
    <definedName name="BEA" localSheetId="8">#REF!</definedName>
    <definedName name="BEA" localSheetId="7">#REF!</definedName>
    <definedName name="BEA">#REF!</definedName>
    <definedName name="BEABA" localSheetId="8">#REF!</definedName>
    <definedName name="BEABA" localSheetId="7">#REF!</definedName>
    <definedName name="BEABA">#REF!</definedName>
    <definedName name="BEABI" localSheetId="8">#REF!</definedName>
    <definedName name="BEABI" localSheetId="7">#REF!</definedName>
    <definedName name="BEABI">#REF!</definedName>
    <definedName name="BEAI">#N/A</definedName>
    <definedName name="BEAIB">#N/A</definedName>
    <definedName name="BEAIG">#N/A</definedName>
    <definedName name="BEAMU" localSheetId="8">#REF!</definedName>
    <definedName name="BEAMU" localSheetId="7">#REF!</definedName>
    <definedName name="BEAMU">#REF!</definedName>
    <definedName name="BEAP">#N/A</definedName>
    <definedName name="BEAPB">#N/A</definedName>
    <definedName name="BEAPG">#N/A</definedName>
    <definedName name="BEC" localSheetId="8">#REF!</definedName>
    <definedName name="BEC" localSheetId="7">#REF!</definedName>
    <definedName name="BEC">#REF!</definedName>
    <definedName name="BED" localSheetId="8">#REF!</definedName>
    <definedName name="BED" localSheetId="7">#REF!</definedName>
    <definedName name="BED">#REF!</definedName>
    <definedName name="BED_6" localSheetId="8">#REF!</definedName>
    <definedName name="BED_6" localSheetId="7">#REF!</definedName>
    <definedName name="BED_6">#REF!</definedName>
    <definedName name="BEDE">#REF!</definedName>
    <definedName name="BEF">[54]CIRRs!$C$79</definedName>
    <definedName name="Bei" localSheetId="8">[73]terms!#REF!</definedName>
    <definedName name="Bei" localSheetId="7">[73]terms!#REF!</definedName>
    <definedName name="Bei">[73]terms!#REF!</definedName>
    <definedName name="Belgium_wt">'[69]OECD wgt'!$B$15</definedName>
    <definedName name="BENEF98" localSheetId="8">#REF!</definedName>
    <definedName name="BENEF98" localSheetId="7">#REF!</definedName>
    <definedName name="BENEF98">#REF!</definedName>
    <definedName name="BENEF99" localSheetId="8">#REF!</definedName>
    <definedName name="BENEF99" localSheetId="7">#REF!</definedName>
    <definedName name="BENEF99">#REF!</definedName>
    <definedName name="BeneficioNetoY3">'[74]Vaciado 1'!$F$153</definedName>
    <definedName name="BEO" localSheetId="8">#REF!</definedName>
    <definedName name="BEO" localSheetId="7">#REF!</definedName>
    <definedName name="BEO">#REF!</definedName>
    <definedName name="BER" localSheetId="8">#REF!</definedName>
    <definedName name="BER" localSheetId="7">#REF!</definedName>
    <definedName name="BER">#REF!</definedName>
    <definedName name="BERBA" localSheetId="8">#REF!</definedName>
    <definedName name="BERBA" localSheetId="7">#REF!</definedName>
    <definedName name="BERBA">#REF!</definedName>
    <definedName name="BERBI">#REF!</definedName>
    <definedName name="BERI">#N/A</definedName>
    <definedName name="BERIB">#N/A</definedName>
    <definedName name="BERIG">#N/A</definedName>
    <definedName name="BERP">#N/A</definedName>
    <definedName name="BERPB">#N/A</definedName>
    <definedName name="BERPG">#N/A</definedName>
    <definedName name="BF">#N/A</definedName>
    <definedName name="BFD" localSheetId="8">#REF!</definedName>
    <definedName name="BFD" localSheetId="7">#REF!</definedName>
    <definedName name="BFD">#REF!</definedName>
    <definedName name="BFDA" localSheetId="8">#REF!</definedName>
    <definedName name="BFDA" localSheetId="7">#REF!</definedName>
    <definedName name="BFDA">#REF!</definedName>
    <definedName name="BFDI" localSheetId="8">#REF!</definedName>
    <definedName name="BFDI" localSheetId="7">#REF!</definedName>
    <definedName name="BFDI">#REF!</definedName>
    <definedName name="BFDIL" localSheetId="7">#REF!</definedName>
    <definedName name="BFDIL">#REF!</definedName>
    <definedName name="BFL">#N/A</definedName>
    <definedName name="BFL_C_G" localSheetId="8">#REF!</definedName>
    <definedName name="BFL_C_G" localSheetId="7">#REF!</definedName>
    <definedName name="BFL_C_G">#REF!</definedName>
    <definedName name="BFL_C_P" localSheetId="8">#REF!</definedName>
    <definedName name="BFL_C_P" localSheetId="7">#REF!</definedName>
    <definedName name="BFL_C_P">#REF!</definedName>
    <definedName name="BFL_CBA" localSheetId="8">#REF!</definedName>
    <definedName name="BFL_CBA" localSheetId="7">#REF!</definedName>
    <definedName name="BFL_CBA">#REF!</definedName>
    <definedName name="BFL_CBI">#REF!</definedName>
    <definedName name="BFL_CMU">#REF!</definedName>
    <definedName name="BFL_D">#N/A</definedName>
    <definedName name="BFL_D_G" localSheetId="8">#REF!</definedName>
    <definedName name="BFL_D_G" localSheetId="7">#REF!</definedName>
    <definedName name="BFL_D_G">#REF!</definedName>
    <definedName name="BFL_D_P" localSheetId="8">#REF!</definedName>
    <definedName name="BFL_D_P" localSheetId="7">#REF!</definedName>
    <definedName name="BFL_D_P">#REF!</definedName>
    <definedName name="BFL_DBA" localSheetId="8">#REF!</definedName>
    <definedName name="BFL_DBA" localSheetId="7">#REF!</definedName>
    <definedName name="BFL_DBA">#REF!</definedName>
    <definedName name="BFL_DBI">#REF!</definedName>
    <definedName name="BFL_DF">#N/A</definedName>
    <definedName name="BFL_DMU" localSheetId="8">#REF!</definedName>
    <definedName name="BFL_DMU" localSheetId="7">#REF!</definedName>
    <definedName name="BFL_DMU">#REF!</definedName>
    <definedName name="BFLB">#N/A</definedName>
    <definedName name="BFLB_D">#N/A</definedName>
    <definedName name="BFLB_DF">#N/A</definedName>
    <definedName name="BFLD_DF" localSheetId="7">[75]!BFLD_DF</definedName>
    <definedName name="BFLD_DF" localSheetId="6">[75]!BFLD_DF</definedName>
    <definedName name="BFLD_DF">[75]!BFLD_DF</definedName>
    <definedName name="BFLD_DF1">#N/A</definedName>
    <definedName name="BFLD_DF2">#N/A</definedName>
    <definedName name="BFLG">#N/A</definedName>
    <definedName name="BFLG_D">#N/A</definedName>
    <definedName name="BFLG_DF">#N/A</definedName>
    <definedName name="BFLRES" localSheetId="8">#REF!</definedName>
    <definedName name="BFLRES" localSheetId="7">#REF!</definedName>
    <definedName name="BFLRES">#REF!</definedName>
    <definedName name="BFO" localSheetId="8">#REF!</definedName>
    <definedName name="BFO" localSheetId="7">#REF!</definedName>
    <definedName name="BFO">#REF!</definedName>
    <definedName name="BFO_S" localSheetId="8">#REF!</definedName>
    <definedName name="BFO_S" localSheetId="7">#REF!</definedName>
    <definedName name="BFO_S">#REF!</definedName>
    <definedName name="BFOA" localSheetId="7">#REF!</definedName>
    <definedName name="BFOA">#REF!</definedName>
    <definedName name="BFOAG" localSheetId="7">#REF!</definedName>
    <definedName name="BFOAG">#REF!</definedName>
    <definedName name="BFOL" localSheetId="7">#REF!</definedName>
    <definedName name="BFOL">#REF!</definedName>
    <definedName name="BFOL_B" localSheetId="7">#REF!</definedName>
    <definedName name="BFOL_B">#REF!</definedName>
    <definedName name="BFOL_G" localSheetId="7">#REF!</definedName>
    <definedName name="BFOL_G">#REF!</definedName>
    <definedName name="BFOL_L" localSheetId="7">#REF!</definedName>
    <definedName name="BFOL_L">#REF!</definedName>
    <definedName name="BFOL_O" localSheetId="7">#REF!</definedName>
    <definedName name="BFOL_O">#REF!</definedName>
    <definedName name="BFOL_S" localSheetId="7">#REF!</definedName>
    <definedName name="BFOL_S">#REF!</definedName>
    <definedName name="BFOLB" localSheetId="7">#REF!</definedName>
    <definedName name="BFOLB">#REF!</definedName>
    <definedName name="BFOLG_L" localSheetId="7">#REF!</definedName>
    <definedName name="BFOLG_L">#REF!</definedName>
    <definedName name="BFOTH">#REF!</definedName>
    <definedName name="BFP" localSheetId="7">#REF!</definedName>
    <definedName name="BFP">#REF!</definedName>
    <definedName name="BFPA" localSheetId="7">#REF!</definedName>
    <definedName name="BFPA">#REF!</definedName>
    <definedName name="BFPAG" localSheetId="7">#REF!</definedName>
    <definedName name="BFPAG">#REF!</definedName>
    <definedName name="BFPL" localSheetId="7">#REF!</definedName>
    <definedName name="BFPL">#REF!</definedName>
    <definedName name="BFPLBN" localSheetId="7">#REF!</definedName>
    <definedName name="BFPLBN">#REF!</definedName>
    <definedName name="BFPLD" localSheetId="7">#REF!</definedName>
    <definedName name="BFPLD">#REF!</definedName>
    <definedName name="BFPLD_G" localSheetId="7">#REF!</definedName>
    <definedName name="BFPLD_G">#REF!</definedName>
    <definedName name="BFPLE" localSheetId="7">#REF!</definedName>
    <definedName name="BFPLE">#REF!</definedName>
    <definedName name="BFPLE_G" localSheetId="7">#REF!</definedName>
    <definedName name="BFPLE_G">#REF!</definedName>
    <definedName name="BFPLMM" localSheetId="7">#REF!</definedName>
    <definedName name="BFPLMM">#REF!</definedName>
    <definedName name="BFRA">#N/A</definedName>
    <definedName name="BFUND" localSheetId="8">#REF!</definedName>
    <definedName name="BFUND" localSheetId="7">#REF!</definedName>
    <definedName name="BFUND">#REF!</definedName>
    <definedName name="BGS" localSheetId="8">#REF!</definedName>
    <definedName name="BGS" localSheetId="7">#REF!</definedName>
    <definedName name="BGS">#REF!</definedName>
    <definedName name="BI">#N/A</definedName>
    <definedName name="BIO" localSheetId="8">[43]raw!#REF!</definedName>
    <definedName name="BIO" localSheetId="7">[43]raw!#REF!</definedName>
    <definedName name="BIO">[43]raw!#REF!</definedName>
    <definedName name="BIP" localSheetId="8">#REF!</definedName>
    <definedName name="BIP" localSheetId="7">#REF!</definedName>
    <definedName name="BIP">#REF!</definedName>
    <definedName name="BK">#N/A</definedName>
    <definedName name="BKF">#N/A</definedName>
    <definedName name="BKFA" localSheetId="8">#REF!</definedName>
    <definedName name="BKFA" localSheetId="7">#REF!</definedName>
    <definedName name="BKFA">#REF!</definedName>
    <definedName name="BKFBA" localSheetId="8">#REF!</definedName>
    <definedName name="BKFBA" localSheetId="7">#REF!</definedName>
    <definedName name="BKFBA">#REF!</definedName>
    <definedName name="BKFBI" localSheetId="8">#REF!</definedName>
    <definedName name="BKFBI" localSheetId="7">#REF!</definedName>
    <definedName name="BKFBI">#REF!</definedName>
    <definedName name="BKFMU">#REF!</definedName>
    <definedName name="BKO" localSheetId="7">#REF!</definedName>
    <definedName name="BKO">#REF!</definedName>
    <definedName name="bla" localSheetId="7" hidden="1">#REF!</definedName>
    <definedName name="bla" hidden="1">#REF!</definedName>
    <definedName name="bloco1">#REF!</definedName>
    <definedName name="BLOQUE1">[76]RECIMP99!$A$1:$Q$74</definedName>
    <definedName name="BLOQUE2">[76]RECIMP2000!$A$1:$Q$74</definedName>
    <definedName name="BLOQUE3">[76]RECIMP99!$A$274:$Q$274</definedName>
    <definedName name="BLOQUE4">[76]RECIMP2000real!$A$1:$Q$74</definedName>
    <definedName name="BLOQUE5">[76]RECIMP99!$V$1:$AK$74</definedName>
    <definedName name="BLOQUE6">[76]RECIMP2000!$W$1:$AJ$75</definedName>
    <definedName name="BLOQUE7">[76]RECIMP99!$V$274:$AK$274</definedName>
    <definedName name="BLOQUE8">[76]RECIMP2000real!$V$1:$AK$74</definedName>
    <definedName name="BLPH1" hidden="1">'[77]Ex rate bloom'!$A$4</definedName>
    <definedName name="BLPH2" hidden="1">'[77]Ex rate bloom'!$D$4</definedName>
    <definedName name="BLPH3" hidden="1">'[77]Ex rate bloom'!$G$4</definedName>
    <definedName name="BLPH4" hidden="1">'[77]Ex rate bloom'!$J$4</definedName>
    <definedName name="BLPH5" hidden="1">'[77]Ex rate bloom'!$M$4</definedName>
    <definedName name="BLPH6" hidden="1">'[77]Ex rate bloom'!$P$4</definedName>
    <definedName name="BLPH7" hidden="1">'[77]Ex rate bloom'!$S$4</definedName>
    <definedName name="BLPH8" hidden="1">'[77]Ex rate bloom'!$V$4</definedName>
    <definedName name="BM" localSheetId="8">#REF!</definedName>
    <definedName name="BM" localSheetId="7">#REF!</definedName>
    <definedName name="BM">#REF!</definedName>
    <definedName name="BMG">[78]Q6!$E$28:$AH$28</definedName>
    <definedName name="BMI" localSheetId="8">#REF!</definedName>
    <definedName name="BMI" localSheetId="7">#REF!</definedName>
    <definedName name="BMI">#REF!</definedName>
    <definedName name="BMII">#N/A</definedName>
    <definedName name="BMII_7" localSheetId="8">#REF!</definedName>
    <definedName name="BMII_7" localSheetId="7">#REF!</definedName>
    <definedName name="BMII_7">#REF!</definedName>
    <definedName name="BMII_G" localSheetId="8">#REF!</definedName>
    <definedName name="BMII_G" localSheetId="7">#REF!</definedName>
    <definedName name="BMII_G">#REF!</definedName>
    <definedName name="BMII_P" localSheetId="8">#REF!</definedName>
    <definedName name="BMII_P" localSheetId="7">#REF!</definedName>
    <definedName name="BMII_P">#REF!</definedName>
    <definedName name="BMIIB">#N/A</definedName>
    <definedName name="BMIIBA" localSheetId="8">#REF!</definedName>
    <definedName name="BMIIBA" localSheetId="7">#REF!</definedName>
    <definedName name="BMIIBA">#REF!</definedName>
    <definedName name="BMIIBI" localSheetId="8">#REF!</definedName>
    <definedName name="BMIIBI" localSheetId="7">#REF!</definedName>
    <definedName name="BMIIBI">#REF!</definedName>
    <definedName name="BMIIG">#N/A</definedName>
    <definedName name="BMIIMU" localSheetId="8">#REF!</definedName>
    <definedName name="BMIIMU" localSheetId="7">#REF!</definedName>
    <definedName name="BMIIMU">#REF!</definedName>
    <definedName name="BMS" localSheetId="8">#REF!</definedName>
    <definedName name="BMS" localSheetId="7">#REF!</definedName>
    <definedName name="BMS">#REF!</definedName>
    <definedName name="BNEO" localSheetId="8">#REF!</definedName>
    <definedName name="BNEO" localSheetId="7">#REF!</definedName>
    <definedName name="BNEO">#REF!</definedName>
    <definedName name="BNF">"CA"</definedName>
    <definedName name="BO" localSheetId="8">#REF!</definedName>
    <definedName name="BO" localSheetId="7">#REF!</definedName>
    <definedName name="BO">#REF!</definedName>
    <definedName name="BOG" localSheetId="8">#REF!</definedName>
    <definedName name="BOG" localSheetId="7">#REF!</definedName>
    <definedName name="BOG">#REF!</definedName>
    <definedName name="BOLETIN" localSheetId="8">[61]BCP!#REF!</definedName>
    <definedName name="BOLETIN" localSheetId="7">[61]BCP!#REF!</definedName>
    <definedName name="BOLETIN">[61]BCP!#REF!</definedName>
    <definedName name="Bolivia" localSheetId="8">#REF!</definedName>
    <definedName name="Bolivia" localSheetId="7">#REF!</definedName>
    <definedName name="Bolivia">#REF!</definedName>
    <definedName name="BOP">#N/A</definedName>
    <definedName name="BOPF" localSheetId="8">#REF!</definedName>
    <definedName name="BOPF" localSheetId="7">#REF!</definedName>
    <definedName name="BOPF">#REF!</definedName>
    <definedName name="BOPUSD" localSheetId="8">#REF!</definedName>
    <definedName name="BOPUSD" localSheetId="7">#REF!</definedName>
    <definedName name="BOPUSD">#REF!</definedName>
    <definedName name="BORRA_CUADROS" localSheetId="7">[79]!BORRA_CUADROS</definedName>
    <definedName name="BORRA_CUADROS" localSheetId="6">[79]!BORRA_CUADROS</definedName>
    <definedName name="BORRA_CUADROS">[79]!BORRA_CUADROS</definedName>
    <definedName name="BPBNF" localSheetId="8">#REF!</definedName>
    <definedName name="BPBNF" localSheetId="7">#REF!</definedName>
    <definedName name="BPBNF">#REF!</definedName>
    <definedName name="BRASS" localSheetId="8">#REF!</definedName>
    <definedName name="BRASS" localSheetId="7">#REF!</definedName>
    <definedName name="BRASS">#REF!</definedName>
    <definedName name="BRASS_1" localSheetId="8">#REF!</definedName>
    <definedName name="BRASS_1" localSheetId="7">#REF!</definedName>
    <definedName name="BRASS_1">#REF!</definedName>
    <definedName name="BRASS_6" localSheetId="7">#REF!</definedName>
    <definedName name="BRASS_6">#REF!</definedName>
    <definedName name="Brazil">#REF!</definedName>
    <definedName name="BRECHA">[64]BRECHA!$E$3</definedName>
    <definedName name="BS" localSheetId="8">#REF!</definedName>
    <definedName name="BS" localSheetId="7">#REF!</definedName>
    <definedName name="BS">#REF!</definedName>
    <definedName name="BS1A" localSheetId="8">#REF!</definedName>
    <definedName name="BS1A" localSheetId="7">#REF!</definedName>
    <definedName name="BS1A">#REF!</definedName>
    <definedName name="Bstd" localSheetId="8">#REF!</definedName>
    <definedName name="Bstd" localSheetId="7">#REF!</definedName>
    <definedName name="Bstd">#REF!</definedName>
    <definedName name="BTO">#REF!</definedName>
    <definedName name="BTR" localSheetId="7">#REF!</definedName>
    <definedName name="BTR">#REF!</definedName>
    <definedName name="BTRG" localSheetId="7">#REF!</definedName>
    <definedName name="BTRG">#REF!</definedName>
    <definedName name="BTRP">#REF!</definedName>
    <definedName name="Budget" localSheetId="7">#REF!</definedName>
    <definedName name="Budget">#REF!</definedName>
    <definedName name="Budget_expenditure">#REF!</definedName>
    <definedName name="Budget_revenue">#REF!</definedName>
    <definedName name="BURACO">#REF!</definedName>
    <definedName name="Button_13">"CLAGA2000_Consolidado_2001_List"</definedName>
    <definedName name="BX" localSheetId="8">#REF!</definedName>
    <definedName name="BX" localSheetId="7">#REF!</definedName>
    <definedName name="BX">#REF!</definedName>
    <definedName name="BXG">[78]Q6!$E$26:$AH$26</definedName>
    <definedName name="BXI" localSheetId="8">#REF!</definedName>
    <definedName name="BXI" localSheetId="7">#REF!</definedName>
    <definedName name="BXI">#REF!</definedName>
    <definedName name="BXS" localSheetId="8">#REF!</definedName>
    <definedName name="BXS" localSheetId="7">#REF!</definedName>
    <definedName name="BXS">#REF!</definedName>
    <definedName name="C.2" localSheetId="8">#REF!</definedName>
    <definedName name="C.2" localSheetId="7">#REF!</definedName>
    <definedName name="C.2">#REF!</definedName>
    <definedName name="C_" localSheetId="7">#REF!</definedName>
    <definedName name="C_">#REF!</definedName>
    <definedName name="C_1" localSheetId="8">OFFSET(#REF!,0,0,COUNT(#REF!),1)</definedName>
    <definedName name="C_1" localSheetId="7">OFFSET(#REF!,0,0,COUNT(#REF!),1)</definedName>
    <definedName name="C_1">OFFSET(#REF!,0,0,COUNT(#REF!),1)</definedName>
    <definedName name="C_2" localSheetId="7">OFFSET(#REF!,0,0,COUNT(#REF!),1)</definedName>
    <definedName name="C_2">OFFSET(#REF!,0,0,COUNT(#REF!),1)</definedName>
    <definedName name="CA" localSheetId="8">#REF!</definedName>
    <definedName name="CA" localSheetId="7">#REF!</definedName>
    <definedName name="CA">#REF!</definedName>
    <definedName name="CAD" localSheetId="8">#REF!</definedName>
    <definedName name="CAD" localSheetId="7">#REF!</definedName>
    <definedName name="CAD">#REF!</definedName>
    <definedName name="CAe" localSheetId="8">#REF!</definedName>
    <definedName name="CAe" localSheetId="7">#REF!</definedName>
    <definedName name="CAe">#REF!</definedName>
    <definedName name="caja" localSheetId="8" hidden="1">{FALSE,FALSE,-1.25,-15.5,484.5,276.75,FALSE,FALSE,TRUE,TRUE,0,12,#N/A,46,#N/A,2.93460490463215,15.35,1,FALSE,FALSE,3,TRUE,1,FALSE,100,"Swvu.PLA1.","ACwvu.PLA1.",#N/A,FALSE,FALSE,0,0,0,0,2,"","",TRUE,TRUE,FALSE,FALSE,1,60,#N/A,#N/A,FALSE,FALSE,FALSE,FALSE,FALSE,FALSE,FALSE,9,65532,65532,FALSE,FALSE,TRUE,TRUE,TRUE}</definedName>
    <definedName name="caja" localSheetId="1" hidden="1">{FALSE,FALSE,-1.25,-15.5,484.5,276.75,FALSE,FALSE,TRUE,TRUE,0,12,#N/A,46,#N/A,2.93460490463215,15.35,1,FALSE,FALSE,3,TRUE,1,FALSE,100,"Swvu.PLA1.","ACwvu.PLA1.",#N/A,FALSE,FALSE,0,0,0,0,2,"","",TRUE,TRUE,FALSE,FALSE,1,60,#N/A,#N/A,FALSE,FALSE,FALSE,FALSE,FALSE,FALSE,FALSE,9,65532,65532,FALSE,FALSE,TRUE,TRUE,TRUE}</definedName>
    <definedName name="caja" localSheetId="7" hidden="1">{FALSE,FALSE,-1.25,-15.5,484.5,276.75,FALSE,FALSE,TRUE,TRUE,0,12,#N/A,46,#N/A,2.93460490463215,15.35,1,FALSE,FALSE,3,TRUE,1,FALSE,100,"Swvu.PLA1.","ACwvu.PLA1.",#N/A,FALSE,FALSE,0,0,0,0,2,"","",TRUE,TRUE,FALSE,FALSE,1,60,#N/A,#N/A,FALSE,FALSE,FALSE,FALSE,FALSE,FALSE,FALSE,9,65532,65532,FALSE,FALSE,TRUE,TRUE,TRUE}</definedName>
    <definedName name="caja" hidden="1">{FALSE,FALSE,-1.25,-15.5,484.5,276.75,FALSE,FALSE,TRUE,TRUE,0,12,#N/A,46,#N/A,2.93460490463215,15.35,1,FALSE,FALSE,3,TRUE,1,FALSE,100,"Swvu.PLA1.","ACwvu.PLA1.",#N/A,FALSE,FALSE,0,0,0,0,2,"","",TRUE,TRUE,FALSE,FALSE,1,60,#N/A,#N/A,FALSE,FALSE,FALSE,FALSE,FALSE,FALSE,FALSE,9,65532,65532,FALSE,FALSE,TRUE,TRUE,TRUE}</definedName>
    <definedName name="Caja1" localSheetId="8" hidden="1">{FALSE,FALSE,-1.25,-15.5,484.5,276.75,FALSE,FALSE,TRUE,TRUE,0,12,#N/A,46,#N/A,2.93460490463215,15.35,1,FALSE,FALSE,3,TRUE,1,FALSE,100,"Swvu.PLA1.","ACwvu.PLA1.",#N/A,FALSE,FALSE,0,0,0,0,2,"","",TRUE,TRUE,FALSE,FALSE,1,60,#N/A,#N/A,FALSE,FALSE,FALSE,FALSE,FALSE,FALSE,FALSE,9,65532,65532,FALSE,FALSE,TRUE,TRUE,TRUE}</definedName>
    <definedName name="Caja1" localSheetId="1" hidden="1">{FALSE,FALSE,-1.25,-15.5,484.5,276.75,FALSE,FALSE,TRUE,TRUE,0,12,#N/A,46,#N/A,2.93460490463215,15.35,1,FALSE,FALSE,3,TRUE,1,FALSE,100,"Swvu.PLA1.","ACwvu.PLA1.",#N/A,FALSE,FALSE,0,0,0,0,2,"","",TRUE,TRUE,FALSE,FALSE,1,60,#N/A,#N/A,FALSE,FALSE,FALSE,FALSE,FALSE,FALSE,FALSE,9,65532,65532,FALSE,FALSE,TRUE,TRUE,TRUE}</definedName>
    <definedName name="Caja1" localSheetId="7" hidden="1">{FALSE,FALSE,-1.25,-15.5,484.5,276.75,FALSE,FALSE,TRUE,TRUE,0,12,#N/A,46,#N/A,2.93460490463215,15.35,1,FALSE,FALSE,3,TRUE,1,FALSE,100,"Swvu.PLA1.","ACwvu.PLA1.",#N/A,FALSE,FALSE,0,0,0,0,2,"","",TRUE,TRUE,FALSE,FALSE,1,60,#N/A,#N/A,FALSE,FALSE,FALSE,FALSE,FALSE,FALSE,FALSE,9,65532,65532,FALSE,FALSE,TRUE,TRUE,TRUE}</definedName>
    <definedName name="Caja1" hidden="1">{FALSE,FALSE,-1.25,-15.5,484.5,276.75,FALSE,FALSE,TRUE,TRUE,0,12,#N/A,46,#N/A,2.93460490463215,15.35,1,FALSE,FALSE,3,TRUE,1,FALSE,100,"Swvu.PLA1.","ACwvu.PLA1.",#N/A,FALSE,FALSE,0,0,0,0,2,"","",TRUE,TRUE,FALSE,FALSE,1,60,#N/A,#N/A,FALSE,FALSE,FALSE,FALSE,FALSE,FALSE,FALSE,9,65532,65532,FALSE,FALSE,TRUE,TRUE,TRUE}</definedName>
    <definedName name="caja2" localSheetId="8" hidden="1">{FALSE,FALSE,-1.25,-15.5,484.5,276.75,FALSE,FALSE,TRUE,TRUE,0,12,#N/A,46,#N/A,2.93460490463215,15.35,1,FALSE,FALSE,3,TRUE,1,FALSE,100,"Swvu.PLA1.","ACwvu.PLA1.",#N/A,FALSE,FALSE,0,0,0,0,2,"","",TRUE,TRUE,FALSE,FALSE,1,60,#N/A,#N/A,FALSE,FALSE,FALSE,FALSE,FALSE,FALSE,FALSE,9,65532,65532,FALSE,FALSE,TRUE,TRUE,TRUE}</definedName>
    <definedName name="caja2" localSheetId="1" hidden="1">{FALSE,FALSE,-1.25,-15.5,484.5,276.75,FALSE,FALSE,TRUE,TRUE,0,12,#N/A,46,#N/A,2.93460490463215,15.35,1,FALSE,FALSE,3,TRUE,1,FALSE,100,"Swvu.PLA1.","ACwvu.PLA1.",#N/A,FALSE,FALSE,0,0,0,0,2,"","",TRUE,TRUE,FALSE,FALSE,1,60,#N/A,#N/A,FALSE,FALSE,FALSE,FALSE,FALSE,FALSE,FALSE,9,65532,65532,FALSE,FALSE,TRUE,TRUE,TRUE}</definedName>
    <definedName name="caja2" localSheetId="7" hidden="1">{FALSE,FALSE,-1.25,-15.5,484.5,276.75,FALSE,FALSE,TRUE,TRUE,0,12,#N/A,46,#N/A,2.93460490463215,15.35,1,FALSE,FALSE,3,TRUE,1,FALSE,100,"Swvu.PLA1.","ACwvu.PLA1.",#N/A,FALSE,FALSE,0,0,0,0,2,"","",TRUE,TRUE,FALSE,FALSE,1,60,#N/A,#N/A,FALSE,FALSE,FALSE,FALSE,FALSE,FALSE,FALSE,9,65532,65532,FALSE,FALSE,TRUE,TRUE,TRUE}</definedName>
    <definedName name="caja2" hidden="1">{FALSE,FALSE,-1.25,-15.5,484.5,276.75,FALSE,FALSE,TRUE,TRUE,0,12,#N/A,46,#N/A,2.93460490463215,15.35,1,FALSE,FALSE,3,TRUE,1,FALSE,100,"Swvu.PLA1.","ACwvu.PLA1.",#N/A,FALSE,FALSE,0,0,0,0,2,"","",TRUE,TRUE,FALSE,FALSE,1,60,#N/A,#N/A,FALSE,FALSE,FALSE,FALSE,FALSE,FALSE,FALSE,9,65532,65532,FALSE,FALSE,TRUE,TRUE,TRUE}</definedName>
    <definedName name="caja3" localSheetId="8" hidden="1">{FALSE,FALSE,-1.25,-15.5,484.5,276.75,FALSE,FALSE,TRUE,TRUE,0,12,#N/A,46,#N/A,2.93460490463215,15.35,1,FALSE,FALSE,3,TRUE,1,FALSE,100,"Swvu.PLA1.","ACwvu.PLA1.",#N/A,FALSE,FALSE,0,0,0,0,2,"","",TRUE,TRUE,FALSE,FALSE,1,60,#N/A,#N/A,FALSE,FALSE,FALSE,FALSE,FALSE,FALSE,FALSE,9,65532,65532,FALSE,FALSE,TRUE,TRUE,TRUE}</definedName>
    <definedName name="caja3" localSheetId="1" hidden="1">{FALSE,FALSE,-1.25,-15.5,484.5,276.75,FALSE,FALSE,TRUE,TRUE,0,12,#N/A,46,#N/A,2.93460490463215,15.35,1,FALSE,FALSE,3,TRUE,1,FALSE,100,"Swvu.PLA1.","ACwvu.PLA1.",#N/A,FALSE,FALSE,0,0,0,0,2,"","",TRUE,TRUE,FALSE,FALSE,1,60,#N/A,#N/A,FALSE,FALSE,FALSE,FALSE,FALSE,FALSE,FALSE,9,65532,65532,FALSE,FALSE,TRUE,TRUE,TRUE}</definedName>
    <definedName name="caja3" localSheetId="7" hidden="1">{FALSE,FALSE,-1.25,-15.5,484.5,276.75,FALSE,FALSE,TRUE,TRUE,0,12,#N/A,46,#N/A,2.93460490463215,15.35,1,FALSE,FALSE,3,TRUE,1,FALSE,100,"Swvu.PLA1.","ACwvu.PLA1.",#N/A,FALSE,FALSE,0,0,0,0,2,"","",TRUE,TRUE,FALSE,FALSE,1,60,#N/A,#N/A,FALSE,FALSE,FALSE,FALSE,FALSE,FALSE,FALSE,9,65532,65532,FALSE,FALSE,TRUE,TRUE,TRUE}</definedName>
    <definedName name="caja3" hidden="1">{FALSE,FALSE,-1.25,-15.5,484.5,276.75,FALSE,FALSE,TRUE,TRUE,0,12,#N/A,46,#N/A,2.93460490463215,15.35,1,FALSE,FALSE,3,TRUE,1,FALSE,100,"Swvu.PLA1.","ACwvu.PLA1.",#N/A,FALSE,FALSE,0,0,0,0,2,"","",TRUE,TRUE,FALSE,FALSE,1,60,#N/A,#N/A,FALSE,FALSE,FALSE,FALSE,FALSE,FALSE,FALSE,9,65532,65532,FALSE,FALSE,TRUE,TRUE,TRUE}</definedName>
    <definedName name="calcNGS_NGDP">#N/A</definedName>
    <definedName name="calculo" localSheetId="8" hidden="1">#REF!</definedName>
    <definedName name="calculo" localSheetId="7" hidden="1">#REF!</definedName>
    <definedName name="calculo" hidden="1">#REF!</definedName>
    <definedName name="CalificaciónFinal">'[52]base de datos MODULO I'!$B$4:$E$49</definedName>
    <definedName name="CalificIndica">'[52]base de datos MODULO I'!$F$5:$AM$50</definedName>
    <definedName name="CAMARON" localSheetId="8">#REF!</definedName>
    <definedName name="CAMARON" localSheetId="7">#REF!</definedName>
    <definedName name="CAMARON">#REF!</definedName>
    <definedName name="Canada_wt">'[69]OECD wgt'!$B$10</definedName>
    <definedName name="CAPA" localSheetId="8">#REF!</definedName>
    <definedName name="CAPA" localSheetId="7">#REF!</definedName>
    <definedName name="CAPA">#REF!</definedName>
    <definedName name="CAperc" localSheetId="8">#REF!</definedName>
    <definedName name="CAperc" localSheetId="7">#REF!</definedName>
    <definedName name="CAperc">#REF!</definedName>
    <definedName name="Capit.Neto">'[52]Ranking Bancario'!$J$4:$N$54</definedName>
    <definedName name="Capitalizacion">'[52]Calidad del Activo'!$A$5:$K$24</definedName>
    <definedName name="CAr" localSheetId="8">#REF!</definedName>
    <definedName name="CAr" localSheetId="7">#REF!</definedName>
    <definedName name="CAr">#REF!</definedName>
    <definedName name="CAS">[64]CASCADA!$C$4</definedName>
    <definedName name="Cascada">[80]Hoja3!$B$1:$L$98</definedName>
    <definedName name="Cavg" localSheetId="8">OFFSET(#REF!,0,0,COUNT(#REF!),1)</definedName>
    <definedName name="Cavg" localSheetId="7">OFFSET(#REF!,0,0,COUNT(#REF!),1)</definedName>
    <definedName name="Cavg">OFFSET(#REF!,0,0,COUNT(#REF!),1)</definedName>
    <definedName name="cc" localSheetId="8" hidden="1">{"Riqfin97",#N/A,FALSE,"Tran";"Riqfinpro",#N/A,FALSE,"Tran"}</definedName>
    <definedName name="cc" localSheetId="1" hidden="1">{"Riqfin97",#N/A,FALSE,"Tran";"Riqfinpro",#N/A,FALSE,"Tran"}</definedName>
    <definedName name="cc" localSheetId="7" hidden="1">{"Riqfin97",#N/A,FALSE,"Tran";"Riqfinpro",#N/A,FALSE,"Tran"}</definedName>
    <definedName name="cc" hidden="1">{"Riqfin97",#N/A,FALSE,"Tran";"Riqfinpro",#N/A,FALSE,"Tran"}</definedName>
    <definedName name="ccc">#N/A</definedName>
    <definedName name="cccc">#N/A</definedName>
    <definedName name="ccccc" localSheetId="8" hidden="1">{"Minpmon",#N/A,FALSE,"Monthinput"}</definedName>
    <definedName name="ccccc" localSheetId="1" hidden="1">{"Minpmon",#N/A,FALSE,"Monthinput"}</definedName>
    <definedName name="ccccc" localSheetId="7" hidden="1">{"Minpmon",#N/A,FALSE,"Monthinput"}</definedName>
    <definedName name="ccccc" hidden="1">{"Minpmon",#N/A,FALSE,"Monthinput"}</definedName>
    <definedName name="cccccccccccccc" localSheetId="8" hidden="1">{"Tab1",#N/A,FALSE,"P";"Tab2",#N/A,FALSE,"P"}</definedName>
    <definedName name="cccccccccccccc" localSheetId="1" hidden="1">{"Tab1",#N/A,FALSE,"P";"Tab2",#N/A,FALSE,"P"}</definedName>
    <definedName name="cccccccccccccc" localSheetId="7" hidden="1">{"Tab1",#N/A,FALSE,"P";"Tab2",#N/A,FALSE,"P"}</definedName>
    <definedName name="cccccccccccccc" hidden="1">{"Tab1",#N/A,FALSE,"P";"Tab2",#N/A,FALSE,"P"}</definedName>
    <definedName name="cccm" localSheetId="8" hidden="1">{"Riqfin97",#N/A,FALSE,"Tran";"Riqfinpro",#N/A,FALSE,"Tran"}</definedName>
    <definedName name="cccm" localSheetId="1" hidden="1">{"Riqfin97",#N/A,FALSE,"Tran";"Riqfinpro",#N/A,FALSE,"Tran"}</definedName>
    <definedName name="cccm" localSheetId="7" hidden="1">{"Riqfin97",#N/A,FALSE,"Tran";"Riqfinpro",#N/A,FALSE,"Tran"}</definedName>
    <definedName name="cccm" hidden="1">{"Riqfin97",#N/A,FALSE,"Tran";"Riqfinpro",#N/A,FALSE,"Tran"}</definedName>
    <definedName name="ccme" localSheetId="8">#REF!</definedName>
    <definedName name="ccme" localSheetId="7">#REF!</definedName>
    <definedName name="ccme">#REF!</definedName>
    <definedName name="ccme2000" localSheetId="8">#REF!</definedName>
    <definedName name="ccme2000" localSheetId="7">#REF!</definedName>
    <definedName name="ccme2000">#REF!</definedName>
    <definedName name="ccme2001" localSheetId="8">#REF!</definedName>
    <definedName name="ccme2001" localSheetId="7">#REF!</definedName>
    <definedName name="ccme2001">#REF!</definedName>
    <definedName name="ccme2002">#REF!</definedName>
    <definedName name="ccme2003">#REF!</definedName>
    <definedName name="ccme98">[23]Programa!#REF!</definedName>
    <definedName name="ccme98j">[23]Programa!#REF!</definedName>
    <definedName name="ccme98s" localSheetId="8">#REF!</definedName>
    <definedName name="ccme98s" localSheetId="7">#REF!</definedName>
    <definedName name="ccme98s">#REF!</definedName>
    <definedName name="ccme99" localSheetId="8">#REF!</definedName>
    <definedName name="ccme99" localSheetId="7">#REF!</definedName>
    <definedName name="ccme99">#REF!</definedName>
    <definedName name="ccode">273</definedName>
    <definedName name="CD" localSheetId="8">#REF!</definedName>
    <definedName name="CD" localSheetId="7">#REF!</definedName>
    <definedName name="CD">#REF!</definedName>
    <definedName name="CD1A" localSheetId="8">#REF!</definedName>
    <definedName name="CD1A" localSheetId="7">#REF!</definedName>
    <definedName name="CD1A">#REF!</definedName>
    <definedName name="cde" localSheetId="8" hidden="1">{"Riqfin97",#N/A,FALSE,"Tran";"Riqfinpro",#N/A,FALSE,"Tran"}</definedName>
    <definedName name="cde" localSheetId="1" hidden="1">{"Riqfin97",#N/A,FALSE,"Tran";"Riqfinpro",#N/A,FALSE,"Tran"}</definedName>
    <definedName name="cde" localSheetId="7" hidden="1">{"Riqfin97",#N/A,FALSE,"Tran";"Riqfinpro",#N/A,FALSE,"Tran"}</definedName>
    <definedName name="cde" hidden="1">{"Riqfin97",#N/A,FALSE,"Tran";"Riqfinpro",#N/A,FALSE,"Tran"}</definedName>
    <definedName name="CEMENTO" localSheetId="8">#REF!</definedName>
    <definedName name="CEMENTO" localSheetId="7">#REF!</definedName>
    <definedName name="CEMENTO">#REF!</definedName>
    <definedName name="CENGOVT" localSheetId="8">#REF!</definedName>
    <definedName name="CENGOVT" localSheetId="7">#REF!</definedName>
    <definedName name="CENGOVT">#REF!</definedName>
    <definedName name="CEPA96" localSheetId="8">#REF!</definedName>
    <definedName name="CEPA96" localSheetId="7">#REF!</definedName>
    <definedName name="CEPA96">#REF!</definedName>
    <definedName name="CFA">[54]CIRRs!$C$81</definedName>
    <definedName name="cfdfdf" localSheetId="8" hidden="1">#REF!</definedName>
    <definedName name="cfdfdf" localSheetId="7" hidden="1">#REF!</definedName>
    <definedName name="cfdfdf" hidden="1">#REF!</definedName>
    <definedName name="CG" localSheetId="8">#REF!</definedName>
    <definedName name="CG" localSheetId="7">#REF!</definedName>
    <definedName name="CG">#REF!</definedName>
    <definedName name="CGBUDG" localSheetId="8">#REF!</definedName>
    <definedName name="CGBUDG" localSheetId="7">#REF!</definedName>
    <definedName name="CGBUDG">#REF!</definedName>
    <definedName name="CGBUDG_">#REF!</definedName>
    <definedName name="CGEXBUDG">#REF!</definedName>
    <definedName name="CGFIS">#REF!</definedName>
    <definedName name="CGNRP">#REF!</definedName>
    <definedName name="CGperc">#REF!</definedName>
    <definedName name="chart" localSheetId="7">#REF!</definedName>
    <definedName name="chart">#REF!</definedName>
    <definedName name="CHF" localSheetId="7">#REF!</definedName>
    <definedName name="CHF">#REF!</definedName>
    <definedName name="CHILE">#REF!</definedName>
    <definedName name="CHK">#REF!</definedName>
    <definedName name="CHK1.1">[59]Q1!#REF!</definedName>
    <definedName name="CHK2.1">[59]Q2!#REF!</definedName>
    <definedName name="CHK2.2">[59]Q2!#REF!</definedName>
    <definedName name="CHK2.3">[59]Q2!#REF!</definedName>
    <definedName name="CHK5.1" localSheetId="8">#REF!</definedName>
    <definedName name="CHK5.1" localSheetId="7">#REF!</definedName>
    <definedName name="CHK5.1">#REF!</definedName>
    <definedName name="cin" localSheetId="7">[23]Programa!#REF!</definedName>
    <definedName name="cin">[23]Programa!#REF!</definedName>
    <definedName name="cirr" localSheetId="8">#REF!</definedName>
    <definedName name="cirr" localSheetId="7">#REF!</definedName>
    <definedName name="cirr">#REF!</definedName>
    <definedName name="ClaveDeColor" localSheetId="8">#REF!</definedName>
    <definedName name="ClaveDeColor" localSheetId="7">#REF!</definedName>
    <definedName name="ClaveDeColor">#REF!</definedName>
    <definedName name="CLUB_PARIS_2004" localSheetId="8">#REF!</definedName>
    <definedName name="CLUB_PARIS_2004" localSheetId="7">#REF!</definedName>
    <definedName name="CLUB_PARIS_2004">#REF!</definedName>
    <definedName name="CLUB91" localSheetId="7">#REF!</definedName>
    <definedName name="CLUB91">#REF!</definedName>
    <definedName name="cmbccr">#REF!</definedName>
    <definedName name="cmbcom">#REF!</definedName>
    <definedName name="CMD">[61]BCP!#REF!</definedName>
    <definedName name="cmethapp" localSheetId="8">#REF!,#REF!,#REF!</definedName>
    <definedName name="cmethapp" localSheetId="7">#REF!,#REF!,#REF!</definedName>
    <definedName name="cmethapp">#REF!,#REF!,#REF!</definedName>
    <definedName name="cmethmain" localSheetId="8">#REF!</definedName>
    <definedName name="cmethmain" localSheetId="7">#REF!</definedName>
    <definedName name="cmethmain">#REF!</definedName>
    <definedName name="Cmin" localSheetId="8">OFFSET(#REF!,0,0,COUNT(#REF!),1)</definedName>
    <definedName name="Cmin" localSheetId="7">OFFSET(#REF!,0,0,COUNT(#REF!),1)</definedName>
    <definedName name="Cmin">OFFSET(#REF!,0,0,COUNT(#REF!),1)</definedName>
    <definedName name="cmsbn" localSheetId="8">#REF!</definedName>
    <definedName name="cmsbn" localSheetId="7">#REF!</definedName>
    <definedName name="cmsbn">#REF!</definedName>
    <definedName name="CN" localSheetId="8">#REF!</definedName>
    <definedName name="CN" localSheetId="7">#REF!</definedName>
    <definedName name="CN">#REF!</definedName>
    <definedName name="CN1A" localSheetId="8">#REF!</definedName>
    <definedName name="CN1A" localSheetId="7">#REF!</definedName>
    <definedName name="CN1A">#REF!</definedName>
    <definedName name="cnspnf">#REF!</definedName>
    <definedName name="CNY">#REF!</definedName>
    <definedName name="Cobertura">'[52]Ranking Bancario'!$Z$4:$AD$54</definedName>
    <definedName name="COLOMBIA" localSheetId="8">#REF!</definedName>
    <definedName name="COLOMBIA" localSheetId="7">#REF!</definedName>
    <definedName name="COLOMBIA">#REF!</definedName>
    <definedName name="Colombia___Summary_Accounts_of_the_Financial_System" localSheetId="8">base-flow</definedName>
    <definedName name="Colombia___Summary_Accounts_of_the_Financial_System" localSheetId="1">base-flow</definedName>
    <definedName name="Colombia___Summary_Accounts_of_the_Financial_System" localSheetId="7">[81]!base-flow</definedName>
    <definedName name="Colombia___Summary_Accounts_of_the_Financial_System" localSheetId="6">[0]!base-flow</definedName>
    <definedName name="Colombia___Summary_Accounts_of_the_Financial_System">base-flow</definedName>
    <definedName name="Color1" localSheetId="8">#REF!</definedName>
    <definedName name="Color1" localSheetId="7">#REF!</definedName>
    <definedName name="Color1">#REF!</definedName>
    <definedName name="Color2" localSheetId="8">#REF!</definedName>
    <definedName name="Color2" localSheetId="7">#REF!</definedName>
    <definedName name="Color2">#REF!</definedName>
    <definedName name="Color3" localSheetId="8">#REF!</definedName>
    <definedName name="Color3" localSheetId="7">#REF!</definedName>
    <definedName name="Color3">#REF!</definedName>
    <definedName name="Color4" localSheetId="7">#REF!</definedName>
    <definedName name="Color4">#REF!</definedName>
    <definedName name="Color5" localSheetId="7">#REF!</definedName>
    <definedName name="Color5">#REF!</definedName>
    <definedName name="Color6" localSheetId="7">#REF!</definedName>
    <definedName name="Color6">#REF!</definedName>
    <definedName name="COM" localSheetId="7">#REF!</definedName>
    <definedName name="COM">#REF!</definedName>
    <definedName name="coma" localSheetId="8">[23]Programa!#REF!</definedName>
    <definedName name="coma" localSheetId="7">[23]Programa!#REF!</definedName>
    <definedName name="coma">[23]Programa!#REF!</definedName>
    <definedName name="COMPAR" localSheetId="8">#REF!</definedName>
    <definedName name="COMPAR" localSheetId="7">#REF!</definedName>
    <definedName name="COMPAR">#REF!</definedName>
    <definedName name="COMPIGP" localSheetId="8">#REF!</definedName>
    <definedName name="COMPIGP" localSheetId="7">#REF!</definedName>
    <definedName name="COMPIGP">#REF!</definedName>
    <definedName name="COMPROJ99" localSheetId="8">#REF!</definedName>
    <definedName name="COMPROJ99" localSheetId="7">#REF!</definedName>
    <definedName name="COMPROJ99">#REF!</definedName>
    <definedName name="CONCK">#REF!</definedName>
    <definedName name="conor">#REF!</definedName>
    <definedName name="cons">#REF!</definedName>
    <definedName name="CONS1">[82]MONTHLY!$BP$4:$CA$4</definedName>
    <definedName name="cons12mon" localSheetId="8">'[83]GDP projections'!#REF!</definedName>
    <definedName name="cons12mon" localSheetId="7">'[83]GDP projections'!#REF!</definedName>
    <definedName name="cons12mon">'[83]GDP projections'!#REF!</definedName>
    <definedName name="CONS2">[82]MONTHLY!$CB$4:$CM$4</definedName>
    <definedName name="CONSOL" localSheetId="8">#REF!</definedName>
    <definedName name="CONSOL" localSheetId="7">#REF!</definedName>
    <definedName name="CONSOL">#REF!</definedName>
    <definedName name="CONSOLC2" localSheetId="8">#REF!</definedName>
    <definedName name="CONSOLC2" localSheetId="7">#REF!</definedName>
    <definedName name="CONSOLC2">#REF!</definedName>
    <definedName name="consperc" localSheetId="8">'[83]GDP projections'!#REF!</definedName>
    <definedName name="consperc" localSheetId="7">'[83]GDP projections'!#REF!</definedName>
    <definedName name="consperc">'[83]GDP projections'!#REF!</definedName>
    <definedName name="consqtr" localSheetId="8">'[83]GDP projections'!#REF!</definedName>
    <definedName name="consqtr" localSheetId="7">'[83]GDP projections'!#REF!</definedName>
    <definedName name="consqtr">'[83]GDP projections'!#REF!</definedName>
    <definedName name="CONTENTS">[84]Contents!$A$1:$F$36</definedName>
    <definedName name="cooperantes" localSheetId="8">#REF!</definedName>
    <definedName name="cooperantes" localSheetId="7">#REF!</definedName>
    <definedName name="cooperantes">#REF!</definedName>
    <definedName name="COPA">#N/A</definedName>
    <definedName name="COPARTICIPACION_FEDERAL__LEY_N__23548">[4]C!$B$13:$N$13</definedName>
    <definedName name="copystart" localSheetId="8">#REF!</definedName>
    <definedName name="copystart" localSheetId="7">#REF!</definedName>
    <definedName name="copystart">#REF!</definedName>
    <definedName name="Copytodebt" localSheetId="8">'[3]in-out'!#REF!</definedName>
    <definedName name="Copytodebt" localSheetId="7">'[3]in-out'!#REF!</definedName>
    <definedName name="Copytodebt">'[3]in-out'!#REF!</definedName>
    <definedName name="CostoVentasY1">'[74]Vaciado 1'!$D$126</definedName>
    <definedName name="CostoVentasY2">'[74]Vaciado 1'!$E$126</definedName>
    <definedName name="CostoVentasY3">'[74]Vaciado 1'!$F$126</definedName>
    <definedName name="COUNT" localSheetId="8">#REF!</definedName>
    <definedName name="COUNT" localSheetId="7">#REF!</definedName>
    <definedName name="COUNT">#REF!</definedName>
    <definedName name="COUNTER" localSheetId="8">#REF!</definedName>
    <definedName name="COUNTER" localSheetId="7">#REF!</definedName>
    <definedName name="COUNTER">#REF!</definedName>
    <definedName name="CountryName" localSheetId="8">'[85]Exchange Rate chart'!#REF!</definedName>
    <definedName name="CountryName" localSheetId="7">'[85]Exchange Rate chart'!#REF!</definedName>
    <definedName name="CountryName">'[85]Exchange Rate chart'!#REF!</definedName>
    <definedName name="cp" localSheetId="8" hidden="1">'[86]C Summary'!#REF!</definedName>
    <definedName name="cp" localSheetId="7" hidden="1">'[86]C Summary'!#REF!</definedName>
    <definedName name="cp" hidden="1">'[86]C Summary'!#REF!</definedName>
    <definedName name="CPF" localSheetId="8">#REF!</definedName>
    <definedName name="CPF" localSheetId="7">#REF!</definedName>
    <definedName name="CPF">#REF!</definedName>
    <definedName name="CPI">[87]CPI!$A$4:$M$160</definedName>
    <definedName name="CPI_Core" localSheetId="8">#REF!</definedName>
    <definedName name="CPI_Core" localSheetId="7">#REF!</definedName>
    <definedName name="CPI_Core">#REF!</definedName>
    <definedName name="CPI_NAT_monthly" localSheetId="8">#REF!</definedName>
    <definedName name="CPI_NAT_monthly" localSheetId="7">#REF!</definedName>
    <definedName name="CPI_NAT_monthly">#REF!</definedName>
    <definedName name="CPICUM" localSheetId="8">#REF!</definedName>
    <definedName name="CPICUM" localSheetId="7">#REF!</definedName>
    <definedName name="CPICUM">#REF!</definedName>
    <definedName name="CRECWM">[88]SUPUESTOS!A$15</definedName>
    <definedName name="cred" localSheetId="8">#REF!</definedName>
    <definedName name="cred" localSheetId="7">#REF!</definedName>
    <definedName name="cred">#REF!</definedName>
    <definedName name="cred1" localSheetId="8">#REF!</definedName>
    <definedName name="cred1" localSheetId="7">#REF!</definedName>
    <definedName name="cred1">#REF!</definedName>
    <definedName name="CRED2" localSheetId="8">#REF!</definedName>
    <definedName name="CRED2" localSheetId="7">#REF!</definedName>
    <definedName name="CRED2">#REF!</definedName>
    <definedName name="cred2000">#REF!</definedName>
    <definedName name="cred2001">#REF!</definedName>
    <definedName name="cred2002">#REF!</definedName>
    <definedName name="cred2003">#REF!</definedName>
    <definedName name="cred98" localSheetId="8">[23]Programa!#REF!</definedName>
    <definedName name="cred98" localSheetId="7">[23]Programa!#REF!</definedName>
    <definedName name="cred98">[23]Programa!#REF!</definedName>
    <definedName name="cred98j" localSheetId="8">[23]Programa!#REF!</definedName>
    <definedName name="cred98j" localSheetId="7">[23]Programa!#REF!</definedName>
    <definedName name="cred98j">[23]Programa!#REF!</definedName>
    <definedName name="cred98s" localSheetId="8">#REF!</definedName>
    <definedName name="cred98s" localSheetId="7">#REF!</definedName>
    <definedName name="cred98s">#REF!</definedName>
    <definedName name="cred99" localSheetId="8">#REF!</definedName>
    <definedName name="cred99" localSheetId="7">#REF!</definedName>
    <definedName name="cred99">#REF!</definedName>
    <definedName name="CREDITO" localSheetId="8">#REF!</definedName>
    <definedName name="CREDITO" localSheetId="7">#REF!</definedName>
    <definedName name="CREDITO">#REF!</definedName>
    <definedName name="CREDITOBCH" localSheetId="7">#REF!</definedName>
    <definedName name="CREDITOBCH">#REF!</definedName>
    <definedName name="CREDITORSB" localSheetId="7">#REF!</definedName>
    <definedName name="CREDITORSB">#REF!</definedName>
    <definedName name="Crng" localSheetId="8">OFFSET(#REF!,0,0,COUNT(#REF!),1)</definedName>
    <definedName name="Crng" localSheetId="7">OFFSET(#REF!,0,0,COUNT(#REF!),1)</definedName>
    <definedName name="Crng">OFFSET(#REF!,0,0,COUNT(#REF!),1)</definedName>
    <definedName name="Crt" localSheetId="8">#REF!</definedName>
    <definedName name="Crt" localSheetId="7">#REF!</definedName>
    <definedName name="Crt">#REF!</definedName>
    <definedName name="CRUDE1">[82]MONTHLY!$B$437:$Z$444</definedName>
    <definedName name="CRUDE2">[82]MONTHLY!$B$451:$Z$458</definedName>
    <definedName name="CRUDE3">[82]MONTHLY!$B$465:$Z$472</definedName>
    <definedName name="CRUZ" localSheetId="8">#REF!</definedName>
    <definedName name="CRUZ" localSheetId="7">#REF!</definedName>
    <definedName name="CRUZ">#REF!</definedName>
    <definedName name="CRUZ1" localSheetId="8">#REF!</definedName>
    <definedName name="CRUZ1" localSheetId="7">#REF!</definedName>
    <definedName name="CRUZ1">#REF!</definedName>
    <definedName name="CS" localSheetId="8">#REF!</definedName>
    <definedName name="CS" localSheetId="7">#REF!</definedName>
    <definedName name="CS">#REF!</definedName>
    <definedName name="CS1A" localSheetId="7">#REF!</definedName>
    <definedName name="CS1A">#REF!</definedName>
    <definedName name="CTOOMA00">#REF!</definedName>
    <definedName name="CTOOMA97">#REF!</definedName>
    <definedName name="CTOOMA98">#REF!</definedName>
    <definedName name="CTOOMA99">#REF!</definedName>
    <definedName name="CTOOMV00">#REF!</definedName>
    <definedName name="CTOOMV97">#REF!</definedName>
    <definedName name="CTOOMV98">#REF!</definedName>
    <definedName name="CTOOMV99">#REF!</definedName>
    <definedName name="cuad1">#REF!</definedName>
    <definedName name="cuad10">#REF!</definedName>
    <definedName name="cuad11">#REF!</definedName>
    <definedName name="cuad12">#REF!</definedName>
    <definedName name="cuad13">#REF!</definedName>
    <definedName name="cuad14">#REF!</definedName>
    <definedName name="cuad15">#REF!</definedName>
    <definedName name="cuad16">#REF!</definedName>
    <definedName name="cuad17">#REF!</definedName>
    <definedName name="cuad18">#REF!</definedName>
    <definedName name="cuad19">#REF!</definedName>
    <definedName name="cuad2">#REF!</definedName>
    <definedName name="cuad20">#REF!</definedName>
    <definedName name="cuad21">#REF!</definedName>
    <definedName name="cuad22">#REF!</definedName>
    <definedName name="cuad23">#REF!</definedName>
    <definedName name="cuad24">#REF!</definedName>
    <definedName name="cuad25">#REF!</definedName>
    <definedName name="cuad3">#REF!</definedName>
    <definedName name="cuad4">#REF!</definedName>
    <definedName name="cuad5">#REF!</definedName>
    <definedName name="cuad6">#REF!</definedName>
    <definedName name="cuad7">#REF!</definedName>
    <definedName name="cuad8">#REF!</definedName>
    <definedName name="cuad9">#REF!</definedName>
    <definedName name="CUADR11">#REF!</definedName>
    <definedName name="CUADRO_10.3.1">'[89]fondo promedio'!$A$36:$L$74</definedName>
    <definedName name="CUADRO_N__4.1.3" localSheetId="8">#REF!</definedName>
    <definedName name="CUADRO_N__4.1.3" localSheetId="7">#REF!</definedName>
    <definedName name="CUADRO_N__4.1.3">#REF!</definedName>
    <definedName name="CUADRO_No_9_C" localSheetId="8">#REF!</definedName>
    <definedName name="CUADRO_No_9_C" localSheetId="7">#REF!</definedName>
    <definedName name="CUADRO_No_9_C">#REF!</definedName>
    <definedName name="CUADRO9" localSheetId="8">#REF!</definedName>
    <definedName name="CUADRO9" localSheetId="7">#REF!</definedName>
    <definedName name="CUADRO9">#REF!</definedName>
    <definedName name="CUADRO9A">#REF!</definedName>
    <definedName name="CUADRO9B">#REF!</definedName>
    <definedName name="CUADROI">#REF!</definedName>
    <definedName name="CUADROII">#REF!</definedName>
    <definedName name="CUADROIII">#REF!</definedName>
    <definedName name="CUADROIV">#REF!</definedName>
    <definedName name="CUADROV">#REF!</definedName>
    <definedName name="CUADROVI">#REF!</definedName>
    <definedName name="CUADROVII">#REF!</definedName>
    <definedName name="CUENTASMON">[61]BCP!#REF!</definedName>
    <definedName name="culo">'[90]graf 1'!$A$1:$IV$2</definedName>
    <definedName name="cuman">[62]Contribution!$C$378:$DC$392</definedName>
    <definedName name="Cuota">'[52]Dinámica Couta Mercado'!$A$11:$O$28</definedName>
    <definedName name="CurMonth" localSheetId="8">#REF!</definedName>
    <definedName name="CurMonth" localSheetId="7">#REF!</definedName>
    <definedName name="CurMonth">#REF!</definedName>
    <definedName name="Currency" localSheetId="8">#REF!</definedName>
    <definedName name="Currency" localSheetId="7">#REF!</definedName>
    <definedName name="Currency">#REF!</definedName>
    <definedName name="CURRENTYEAR" localSheetId="8">#REF!</definedName>
    <definedName name="CURRENTYEAR" localSheetId="7">#REF!</definedName>
    <definedName name="CURRENTYEAR">#REF!</definedName>
    <definedName name="CurrVintage">[91]Current!$D$66</definedName>
    <definedName name="cutoff">'[92]LIC cutoff'!$A$2:$B$15</definedName>
    <definedName name="CYEAR2021" localSheetId="7">[93]Coal!$B$583:$J$583</definedName>
    <definedName name="CYEAR2021">[93]Coal!$B$583:$J$583</definedName>
    <definedName name="CYEAR2022" localSheetId="7">[93]Coal!$K$583:$V$583</definedName>
    <definedName name="CYEAR2022">[93]Coal!$K$583:$V$583</definedName>
    <definedName name="CYEAR2023" localSheetId="7">[93]Coal!$W$583:$AH$583</definedName>
    <definedName name="CYEAR2023">[93]Coal!$W$583:$AH$583</definedName>
    <definedName name="CYEAR2024" localSheetId="7">[93]Coal!$AI$583:$AT$583</definedName>
    <definedName name="CYEAR2024">[93]Coal!$AI$583:$AT$583</definedName>
    <definedName name="CYEAR2025" localSheetId="7">[93]Coal!$AU$583:$AX$583</definedName>
    <definedName name="CYEAR2025">[93]Coal!$AU$583:$AX$583</definedName>
    <definedName name="d" localSheetId="8" hidden="1">'[94]Fax a enviar'!#REF!</definedName>
    <definedName name="d" localSheetId="7" hidden="1">'[94]Fax a enviar'!#REF!</definedName>
    <definedName name="d" hidden="1">'[94]Fax a enviar'!#REF!</definedName>
    <definedName name="D_ALTBCA_GDP" localSheetId="8">#REF!</definedName>
    <definedName name="D_ALTBCA_GDP" localSheetId="7">#REF!</definedName>
    <definedName name="D_ALTBCA_GDP">#REF!</definedName>
    <definedName name="D_ALTNGDP_R" localSheetId="8">#REF!</definedName>
    <definedName name="D_ALTNGDP_R" localSheetId="7">#REF!</definedName>
    <definedName name="D_ALTNGDP_R">#REF!</definedName>
    <definedName name="D_ALTNGDP_RG" localSheetId="8">#REF!</definedName>
    <definedName name="D_ALTNGDP_RG" localSheetId="7">#REF!</definedName>
    <definedName name="D_ALTNGDP_RG">#REF!</definedName>
    <definedName name="D_ALTPCPI">#REF!</definedName>
    <definedName name="D_ALTPCPIG">#REF!</definedName>
    <definedName name="D_B" localSheetId="7">#REF!</definedName>
    <definedName name="D_B">#REF!</definedName>
    <definedName name="D_BCA_GDP">#REF!</definedName>
    <definedName name="D_BFD">#REF!</definedName>
    <definedName name="D_BFL">#REF!</definedName>
    <definedName name="D_BFL_D">#REF!</definedName>
    <definedName name="D_BFL_S">#REF!</definedName>
    <definedName name="D_BFLG">#REF!</definedName>
    <definedName name="D_BFOP">#REF!</definedName>
    <definedName name="D_BFPP">#REF!</definedName>
    <definedName name="D_BFRA1">#REF!</definedName>
    <definedName name="D_BFX">#REF!</definedName>
    <definedName name="D_BFXG">#REF!</definedName>
    <definedName name="D_BFXP">#REF!</definedName>
    <definedName name="D_BRASS">#REF!</definedName>
    <definedName name="D_CalcNGS">#REF!</definedName>
    <definedName name="D_CalcNMG_R">#REF!</definedName>
    <definedName name="D_CalcNXG_R">#REF!</definedName>
    <definedName name="D_D">#REF!</definedName>
    <definedName name="D_D_B">#REF!</definedName>
    <definedName name="D_D_Bdiff">#REF!</definedName>
    <definedName name="D_D_Bdiff1">#REF!</definedName>
    <definedName name="D_D_G">#REF!</definedName>
    <definedName name="D_D_Gdiff">#REF!</definedName>
    <definedName name="D_D_Gdiff1">#REF!</definedName>
    <definedName name="D_D_S">#REF!</definedName>
    <definedName name="D_D_Sdiff">#REF!</definedName>
    <definedName name="D_D_Sdiff1">#REF!</definedName>
    <definedName name="D_DA">#REF!</definedName>
    <definedName name="D_DAdiff">#REF!</definedName>
    <definedName name="D_DAdiff1">#REF!</definedName>
    <definedName name="D_Ddiff">#REF!</definedName>
    <definedName name="D_Ddiff1">#REF!</definedName>
    <definedName name="D_DSdiff">#REF!</definedName>
    <definedName name="D_DSdiff1">#REF!</definedName>
    <definedName name="D_EDNA">#REF!</definedName>
    <definedName name="D_EDNA_B">[95]DA!#REF!</definedName>
    <definedName name="D_EDNA_D">[95]DA!#REF!</definedName>
    <definedName name="D_EDNA_T">[95]DA!#REF!</definedName>
    <definedName name="D_EDNE">[95]DA!#REF!</definedName>
    <definedName name="D_ENDA" localSheetId="8">#REF!</definedName>
    <definedName name="D_ENDA" localSheetId="7">#REF!</definedName>
    <definedName name="D_ENDA">#REF!</definedName>
    <definedName name="D_G" localSheetId="8">#REF!</definedName>
    <definedName name="D_G" localSheetId="7">#REF!</definedName>
    <definedName name="D_G">#REF!</definedName>
    <definedName name="D_GCB" localSheetId="8">#REF!</definedName>
    <definedName name="D_GCB" localSheetId="7">#REF!</definedName>
    <definedName name="D_GCB">#REF!</definedName>
    <definedName name="D_GGB">#REF!</definedName>
    <definedName name="D_Ind" localSheetId="7">#REF!</definedName>
    <definedName name="D_Ind">#REF!</definedName>
    <definedName name="D_L" localSheetId="7">#REF!</definedName>
    <definedName name="D_L">#REF!</definedName>
    <definedName name="D_MCV">#REF!</definedName>
    <definedName name="D_MCV_B">#REF!</definedName>
    <definedName name="D_MCV_D">#REF!</definedName>
    <definedName name="D_MCV_N">#REF!</definedName>
    <definedName name="D_MCV_T">#REF!</definedName>
    <definedName name="D_NGDP">#REF!</definedName>
    <definedName name="D_NGDP_D">#REF!</definedName>
    <definedName name="D_NGDP_DAQ">#REF!</definedName>
    <definedName name="D_NGDP_DQ">#REF!</definedName>
    <definedName name="D_NGDP_RG">#REF!</definedName>
    <definedName name="D_NGDP_RGAQ">#REF!</definedName>
    <definedName name="D_NGDP_RGQ">#REF!</definedName>
    <definedName name="D_NGDPD">#REF!</definedName>
    <definedName name="D_NGDPDPC">#REF!</definedName>
    <definedName name="D_NGS">#REF!</definedName>
    <definedName name="D_NMG_R">#REF!</definedName>
    <definedName name="D_NSDGDP">#REF!</definedName>
    <definedName name="D_NSDGDP_R">#REF!</definedName>
    <definedName name="D_NTDD_RG">#REF!</definedName>
    <definedName name="D_NTDD_RGAQ">#REF!</definedName>
    <definedName name="D_NTDD_RGQ">#REF!</definedName>
    <definedName name="D_NXG_R">#REF!</definedName>
    <definedName name="D_O" localSheetId="7">#REF!</definedName>
    <definedName name="D_O">#REF!</definedName>
    <definedName name="D_OTB">#REF!</definedName>
    <definedName name="D_P">#REF!</definedName>
    <definedName name="D_PCPI">#REF!</definedName>
    <definedName name="D_PCPIAQ">#REF!</definedName>
    <definedName name="D_PCPIG">#REF!</definedName>
    <definedName name="D_PCPIGAQ">#REF!</definedName>
    <definedName name="D_PCPIGQ">#REF!</definedName>
    <definedName name="D_PCPIQ">#REF!</definedName>
    <definedName name="D_PPPPC">#REF!</definedName>
    <definedName name="D_PPPWGT">#REF!</definedName>
    <definedName name="D_S" localSheetId="7">#REF!</definedName>
    <definedName name="D_S">#REF!</definedName>
    <definedName name="D_SRM" localSheetId="7">#REF!</definedName>
    <definedName name="D_SRM">#REF!</definedName>
    <definedName name="D_SY" localSheetId="7">#REF!</definedName>
    <definedName name="D_SY">#REF!</definedName>
    <definedName name="D_WPCP33_D">#REF!</definedName>
    <definedName name="D126757F_8C22_4332_AE16_6A56D0626CD4_2007_2008_2009_2010_ICE_ChartType" hidden="1">64</definedName>
    <definedName name="D126757F_8C22_4332_AE16_6A56D0626CD4_2007_2008_2009_2010_ICE_distributionSingle" hidden="1">FALSE</definedName>
    <definedName name="D126757F_8C22_4332_AE16_6A56D0626CD4_2007_2008_2009_2010_ICE_HorAxisGridlines" hidden="1">FALSE</definedName>
    <definedName name="D126757F_8C22_4332_AE16_6A56D0626CD4_2007_2008_2009_2010_ICE_VerAxisGridlines" hidden="1">FALSE</definedName>
    <definedName name="D126757F_8C22_4332_AE16_6A56D0626CD4_Days_Supply__QoMo__ChartType" hidden="1">1</definedName>
    <definedName name="D126757F_8C22_4332_AE16_6A56D0626CD4_Days_Supply__QoMo__distributionSingle" hidden="1">FALSE</definedName>
    <definedName name="D126757F_8C22_4332_AE16_6A56D0626CD4_Days_Supply__QoMo__HorAxisGridlines" hidden="1">FALSE</definedName>
    <definedName name="D126757F_8C22_4332_AE16_6A56D0626CD4_Days_Supply__QoMo__VerAxisGridlines" hidden="1">FALSE</definedName>
    <definedName name="D126757F_8C22_4332_AE16_6A56D0626CD4_Total_Stocks__QoMo__ChartType" hidden="1">1</definedName>
    <definedName name="D126757F_8C22_4332_AE16_6A56D0626CD4_Total_Stocks__QoMo__distributionSingle" hidden="1">FALSE</definedName>
    <definedName name="D126757F_8C22_4332_AE16_6A56D0626CD4_Total_Stocks__QoMo__HorAxisGridlines" hidden="1">FALSE</definedName>
    <definedName name="D126757F_8C22_4332_AE16_6A56D0626CD4_Total_Stocks__QoMo__VerAxisGridlines" hidden="1">FALSE</definedName>
    <definedName name="da" localSheetId="7">#REF!</definedName>
    <definedName name="da">#REF!</definedName>
    <definedName name="DABA">#REF!</definedName>
    <definedName name="DABI">#REF!</definedName>
    <definedName name="DABproj">#N/A</definedName>
    <definedName name="DAGproj">#N/A</definedName>
    <definedName name="Daily_Depreciation">'[70]Inter-Bank'!$E$5</definedName>
    <definedName name="DAMU" localSheetId="8">#REF!</definedName>
    <definedName name="DAMU" localSheetId="7">#REF!</definedName>
    <definedName name="DAMU">#REF!</definedName>
    <definedName name="DAperc" localSheetId="8">#REF!</definedName>
    <definedName name="DAperc" localSheetId="7">#REF!</definedName>
    <definedName name="DAperc">#REF!</definedName>
    <definedName name="DAproj">#N/A</definedName>
    <definedName name="DASD">#N/A</definedName>
    <definedName name="DASDB">#N/A</definedName>
    <definedName name="DASDG">#N/A</definedName>
    <definedName name="data" localSheetId="8">#REF!</definedName>
    <definedName name="data" localSheetId="7">#REF!</definedName>
    <definedName name="data">#REF!</definedName>
    <definedName name="data1" localSheetId="8">#REF!</definedName>
    <definedName name="data1" localSheetId="7">#REF!</definedName>
    <definedName name="data1">#REF!</definedName>
    <definedName name="Data2" localSheetId="8">#REF!</definedName>
    <definedName name="Data2" localSheetId="7">#REF!</definedName>
    <definedName name="Data2">#REF!</definedName>
    <definedName name="Database_MI">#REF!</definedName>
    <definedName name="dataSeguimiento" localSheetId="7">#REF!</definedName>
    <definedName name="dataSeguimiento">#REF!</definedName>
    <definedName name="Dataset" localSheetId="7">#REF!</definedName>
    <definedName name="Dataset">#REF!</definedName>
    <definedName name="datatbl">#REF!</definedName>
    <definedName name="date">[96]Tablas!$IV$1:$IV$2</definedName>
    <definedName name="dates">'[48]shared data'!$S$8:$S$155</definedName>
    <definedName name="DATES_A">'[48]shared data'!$D$2:$AC$2</definedName>
    <definedName name="dates_w" localSheetId="8">#REF!</definedName>
    <definedName name="dates_w" localSheetId="7">#REF!</definedName>
    <definedName name="dates_w">#REF!</definedName>
    <definedName name="Dates1" localSheetId="8">#REF!</definedName>
    <definedName name="Dates1" localSheetId="7">#REF!</definedName>
    <definedName name="Dates1">#REF!</definedName>
    <definedName name="datesaa" localSheetId="8">#REF!</definedName>
    <definedName name="datesaa" localSheetId="7">#REF!</definedName>
    <definedName name="datesaa">#REF!</definedName>
    <definedName name="datess">#REF!</definedName>
    <definedName name="DB" localSheetId="7">#REF!</definedName>
    <definedName name="DB">#REF!</definedName>
    <definedName name="DBA">#REF!</definedName>
    <definedName name="DBI">#REF!</definedName>
    <definedName name="dbo" localSheetId="7">#REF!</definedName>
    <definedName name="dbo">#REF!</definedName>
    <definedName name="DBproj">#N/A</definedName>
    <definedName name="dcc" localSheetId="8">#REF!</definedName>
    <definedName name="dcc" localSheetId="7">#REF!</definedName>
    <definedName name="dcc">#REF!</definedName>
    <definedName name="dcc98j">[23]Programa!#REF!</definedName>
    <definedName name="dcc98s" localSheetId="8">#REF!</definedName>
    <definedName name="dcc98s" localSheetId="7">#REF!</definedName>
    <definedName name="dcc98s">#REF!</definedName>
    <definedName name="dd" localSheetId="8" hidden="1">{"Riqfin97",#N/A,FALSE,"Tran";"Riqfinpro",#N/A,FALSE,"Tran"}</definedName>
    <definedName name="dd" localSheetId="1" hidden="1">{"Riqfin97",#N/A,FALSE,"Tran";"Riqfinpro",#N/A,FALSE,"Tran"}</definedName>
    <definedName name="dd" localSheetId="7" hidden="1">{"Riqfin97",#N/A,FALSE,"Tran";"Riqfinpro",#N/A,FALSE,"Tran"}</definedName>
    <definedName name="dd" hidden="1">{"Riqfin97",#N/A,FALSE,"Tran";"Riqfinpro",#N/A,FALSE,"Tran"}</definedName>
    <definedName name="DD__Charts_area" localSheetId="8">#REF!</definedName>
    <definedName name="DD__Charts_area" localSheetId="7">#REF!</definedName>
    <definedName name="DD__Charts_area">#REF!</definedName>
    <definedName name="DD__GDI" localSheetId="8">#REF!</definedName>
    <definedName name="DD__GDI" localSheetId="7">#REF!</definedName>
    <definedName name="DD__GDI">#REF!</definedName>
    <definedName name="DD__GDP_real_by_sector_of_origin" localSheetId="8">#REF!</definedName>
    <definedName name="DD__GDP_real_by_sector_of_origin" localSheetId="7">#REF!</definedName>
    <definedName name="DD__GDP_real_by_sector_of_origin">#REF!</definedName>
    <definedName name="DD__Labor_Productivity">#REF!</definedName>
    <definedName name="DD__National_Accounts_at_1958_prices_">#REF!</definedName>
    <definedName name="DD__National_Accounts_at_Current_Prices">#REF!</definedName>
    <definedName name="DD__National_Accounts_Deflators">#REF!</definedName>
    <definedName name="DD__Prices_CPI_all_items">#REF!</definedName>
    <definedName name="DD__Prices_CPI_by_components">#REF!</definedName>
    <definedName name="DD__Prices_Wage_Indicators">#REF!</definedName>
    <definedName name="DD__Selected_Agricultural_Sector_Statistics">#REF!</definedName>
    <definedName name="DD__Selected_Agricultural_Sector_Statistics__concluded">#REF!</definedName>
    <definedName name="DD_Index_of_employment">#REF!</definedName>
    <definedName name="DD_Indicators_of_emp_wages_ulc">#REF!</definedName>
    <definedName name="DD_Labor_Productivity">#REF!</definedName>
    <definedName name="DDD" localSheetId="7">#REF!</definedName>
    <definedName name="DDD">#REF!</definedName>
    <definedName name="dddd" localSheetId="8" hidden="1">{"Minpmon",#N/A,FALSE,"Monthinput"}</definedName>
    <definedName name="dddd" localSheetId="1" hidden="1">{"Minpmon",#N/A,FALSE,"Monthinput"}</definedName>
    <definedName name="dddd" localSheetId="7" hidden="1">{"Minpmon",#N/A,FALSE,"Monthinput"}</definedName>
    <definedName name="dddd" hidden="1">{"Minpmon",#N/A,FALSE,"Monthinput"}</definedName>
    <definedName name="dddddd" localSheetId="8" hidden="1">{"Tab1",#N/A,FALSE,"P";"Tab2",#N/A,FALSE,"P"}</definedName>
    <definedName name="dddddd" localSheetId="1" hidden="1">{"Tab1",#N/A,FALSE,"P";"Tab2",#N/A,FALSE,"P"}</definedName>
    <definedName name="dddddd" localSheetId="7" hidden="1">{"Tab1",#N/A,FALSE,"P";"Tab2",#N/A,FALSE,"P"}</definedName>
    <definedName name="dddddd" hidden="1">{"Tab1",#N/A,FALSE,"P";"Tab2",#N/A,FALSE,"P"}</definedName>
    <definedName name="ddgdg" localSheetId="8" hidden="1">#REF!</definedName>
    <definedName name="ddgdg" localSheetId="7" hidden="1">#REF!</definedName>
    <definedName name="ddgdg" hidden="1">#REF!</definedName>
    <definedName name="DDR" localSheetId="8">#REF!</definedName>
    <definedName name="DDR" localSheetId="7">#REF!</definedName>
    <definedName name="DDR">#REF!</definedName>
    <definedName name="DDRBA" localSheetId="8">#REF!</definedName>
    <definedName name="DDRBA" localSheetId="7">#REF!</definedName>
    <definedName name="DDRBA">#REF!</definedName>
    <definedName name="Deal_Date">'[70]Inter-Bank'!$B$5</definedName>
    <definedName name="DEBRIEF" localSheetId="8">#REF!</definedName>
    <definedName name="DEBRIEF" localSheetId="7">#REF!</definedName>
    <definedName name="DEBRIEF">#REF!</definedName>
    <definedName name="DEBT" localSheetId="8">#REF!</definedName>
    <definedName name="DEBT" localSheetId="7">#REF!</definedName>
    <definedName name="DEBT">#REF!</definedName>
    <definedName name="DEBT_NEW" localSheetId="8">[60]Debt!#REF!</definedName>
    <definedName name="DEBT_NEW" localSheetId="7">[60]Debt!#REF!</definedName>
    <definedName name="DEBT_NEW">[60]Debt!#REF!</definedName>
    <definedName name="DEBT_OLD" localSheetId="8">[60]Debt!#REF!</definedName>
    <definedName name="DEBT_OLD" localSheetId="7">[60]Debt!#REF!</definedName>
    <definedName name="DEBT_OLD">[60]Debt!#REF!</definedName>
    <definedName name="DEBT_TOT" localSheetId="8">[60]Debt!#REF!</definedName>
    <definedName name="DEBT_TOT" localSheetId="7">[60]Debt!#REF!</definedName>
    <definedName name="DEBT_TOT">[60]Debt!#REF!</definedName>
    <definedName name="DEBT1" localSheetId="8">#REF!</definedName>
    <definedName name="DEBT1" localSheetId="7">#REF!</definedName>
    <definedName name="DEBT1">#REF!</definedName>
    <definedName name="DEBT10" localSheetId="8">#REF!</definedName>
    <definedName name="DEBT10" localSheetId="7">#REF!</definedName>
    <definedName name="DEBT10">#REF!</definedName>
    <definedName name="DEBT11" localSheetId="8">#REF!</definedName>
    <definedName name="DEBT11" localSheetId="7">#REF!</definedName>
    <definedName name="DEBT11">#REF!</definedName>
    <definedName name="DEBT12">#REF!</definedName>
    <definedName name="DEBT13">#REF!</definedName>
    <definedName name="DEBT14">#REF!</definedName>
    <definedName name="DEBT15">#REF!</definedName>
    <definedName name="DEBT16">#REF!</definedName>
    <definedName name="DEBT2">#REF!</definedName>
    <definedName name="DEBT3">#REF!</definedName>
    <definedName name="DEBT4">#REF!</definedName>
    <definedName name="DEBT5">#REF!</definedName>
    <definedName name="DEBT6">#REF!</definedName>
    <definedName name="DEBT7">#REF!</definedName>
    <definedName name="DEBT8">#REF!</definedName>
    <definedName name="DEBT9">#REF!</definedName>
    <definedName name="defesti">#REF!</definedName>
    <definedName name="deficit">#REF!</definedName>
    <definedName name="DEFICIT98">#REF!</definedName>
    <definedName name="DEFICIT99">#REF!</definedName>
    <definedName name="DEFL" localSheetId="7">#REF!</definedName>
    <definedName name="DEFL">#REF!</definedName>
    <definedName name="DEG" localSheetId="7">#REF!</definedName>
    <definedName name="DEG">#REF!</definedName>
    <definedName name="DEM">[54]CIRRs!$C$84</definedName>
    <definedName name="DEMEURO" localSheetId="8">#REF!</definedName>
    <definedName name="DEMEURO" localSheetId="7">#REF!</definedName>
    <definedName name="DEMEURO">#REF!</definedName>
    <definedName name="Denmark_wt">'[69]OECD wgt'!$B$17</definedName>
    <definedName name="Department" localSheetId="8">'[85]Exchange Rate chart'!#REF!</definedName>
    <definedName name="Department" localSheetId="7">'[85]Exchange Rate chart'!#REF!</definedName>
    <definedName name="Department">'[85]Exchange Rate chart'!#REF!</definedName>
    <definedName name="DependenciaBrecha">[97]ROE!$B$136</definedName>
    <definedName name="DependenciaBrecha2">[98]ROE!$B$136</definedName>
    <definedName name="DependenciaSpread">[97]ROE!$B$134</definedName>
    <definedName name="DependenciaSpread2">[98]ROE!$B$134</definedName>
    <definedName name="der" localSheetId="8" hidden="1">{"Tab1",#N/A,FALSE,"P";"Tab2",#N/A,FALSE,"P"}</definedName>
    <definedName name="der" localSheetId="1" hidden="1">{"Tab1",#N/A,FALSE,"P";"Tab2",#N/A,FALSE,"P"}</definedName>
    <definedName name="der" localSheetId="7" hidden="1">{"Tab1",#N/A,FALSE,"P";"Tab2",#N/A,FALSE,"P"}</definedName>
    <definedName name="der" hidden="1">{"Tab1",#N/A,FALSE,"P";"Tab2",#N/A,FALSE,"P"}</definedName>
    <definedName name="DES" localSheetId="8">#REF!</definedName>
    <definedName name="DES" localSheetId="7">#REF!</definedName>
    <definedName name="DES">#REF!</definedName>
    <definedName name="DESC96" localSheetId="8">#REF!</definedName>
    <definedName name="DESC96" localSheetId="7">#REF!</definedName>
    <definedName name="DESC96">#REF!</definedName>
    <definedName name="DESPUESCORTE" localSheetId="8">#REF!</definedName>
    <definedName name="DESPUESCORTE" localSheetId="7">#REF!</definedName>
    <definedName name="DESPUESCORTE">#REF!</definedName>
    <definedName name="dexbccr">#REF!</definedName>
    <definedName name="df">[5]!df</definedName>
    <definedName name="dfdf" localSheetId="8" hidden="1">'[94]Fax a enviar'!#REF!</definedName>
    <definedName name="dfdf" localSheetId="7" hidden="1">'[94]Fax a enviar'!#REF!</definedName>
    <definedName name="dfdf" hidden="1">'[94]Fax a enviar'!#REF!</definedName>
    <definedName name="dfdfsd" localSheetId="8" hidden="1">'[99]Fax a enviar'!#REF!</definedName>
    <definedName name="dfdfsd" localSheetId="7" hidden="1">'[99]Fax a enviar'!#REF!</definedName>
    <definedName name="dfdfsd" hidden="1">'[99]Fax a enviar'!#REF!</definedName>
    <definedName name="dfdgfdfd" localSheetId="8" hidden="1">'[100]Fax a enviar'!#REF!</definedName>
    <definedName name="dfdgfdfd" localSheetId="7" hidden="1">'[100]Fax a enviar'!#REF!</definedName>
    <definedName name="dfdgfdfd" hidden="1">'[100]Fax a enviar'!#REF!</definedName>
    <definedName name="dfdgfdsfsd" localSheetId="8" hidden="1">#REF!</definedName>
    <definedName name="dfdgfdsfsd" localSheetId="7" hidden="1">#REF!</definedName>
    <definedName name="dfdgfdsfsd" hidden="1">#REF!</definedName>
    <definedName name="dfgd" localSheetId="8">#REF!</definedName>
    <definedName name="dfgd" localSheetId="7">#REF!</definedName>
    <definedName name="dfgd">#REF!</definedName>
    <definedName name="DG" localSheetId="8">#REF!</definedName>
    <definedName name="DG" localSheetId="7">#REF!</definedName>
    <definedName name="DG">#REF!</definedName>
    <definedName name="DG_S" localSheetId="7">#REF!</definedName>
    <definedName name="DG_S">#REF!</definedName>
    <definedName name="dgdgd" localSheetId="7" hidden="1">#REF!</definedName>
    <definedName name="dgdgd" hidden="1">#REF!</definedName>
    <definedName name="DGImonth">#REF!</definedName>
    <definedName name="DGproj">#N/A</definedName>
    <definedName name="DIARIO" localSheetId="8">#REF!</definedName>
    <definedName name="DIARIO" localSheetId="7">#REF!</definedName>
    <definedName name="DIARIO">#REF!</definedName>
    <definedName name="DIC._88" localSheetId="8">#REF!</definedName>
    <definedName name="DIC._88" localSheetId="7">#REF!</definedName>
    <definedName name="DIC._88">#REF!</definedName>
    <definedName name="DIC._89" localSheetId="8">#REF!</definedName>
    <definedName name="DIC._89" localSheetId="7">#REF!</definedName>
    <definedName name="DIC._89">#REF!</definedName>
    <definedName name="DIFCTO00">#REF!</definedName>
    <definedName name="DIFCTO97">#REF!</definedName>
    <definedName name="DIFCTO98">#REF!</definedName>
    <definedName name="DIFCTO99">#REF!</definedName>
    <definedName name="Diferencia">[101]A.11!#REF!</definedName>
    <definedName name="DISB">[60]Debt!#REF!</definedName>
    <definedName name="Discount_IDA">[102]NPV!$B$28</definedName>
    <definedName name="Discount_IDA1" localSheetId="8">#REF!</definedName>
    <definedName name="Discount_IDA1" localSheetId="7">#REF!</definedName>
    <definedName name="Discount_IDA1">#REF!</definedName>
    <definedName name="Discount_NC" localSheetId="8">[102]NPV!#REF!</definedName>
    <definedName name="Discount_NC" localSheetId="7">[102]NPV!#REF!</definedName>
    <definedName name="Discount_NC">[102]NPV!#REF!</definedName>
    <definedName name="DiscountRate" localSheetId="8">#REF!</definedName>
    <definedName name="DiscountRate" localSheetId="7">#REF!</definedName>
    <definedName name="DiscountRate">#REF!</definedName>
    <definedName name="divi">[103]Base!$H$2816</definedName>
    <definedName name="DIVISOOR">[104]Sheet2!$A$46</definedName>
    <definedName name="DIVISOR" localSheetId="8">#REF!</definedName>
    <definedName name="DIVISOR" localSheetId="7">#REF!</definedName>
    <definedName name="DIVISOR">#REF!</definedName>
    <definedName name="DIVISOR1" localSheetId="8">#REF!</definedName>
    <definedName name="DIVISOR1" localSheetId="7">#REF!</definedName>
    <definedName name="DIVISOR1">#REF!</definedName>
    <definedName name="DKK" localSheetId="8">#REF!</definedName>
    <definedName name="DKK" localSheetId="7">#REF!</definedName>
    <definedName name="DKK">#REF!</definedName>
    <definedName name="DKR" localSheetId="7">#REF!</definedName>
    <definedName name="DKR">#REF!</definedName>
    <definedName name="DM" localSheetId="7">#REF!</definedName>
    <definedName name="DM">#REF!</definedName>
    <definedName name="DM1A" localSheetId="7">#REF!</definedName>
    <definedName name="DM1A">#REF!</definedName>
    <definedName name="DMBYS">[88]RESULTADOS!$A$86:$IV$86</definedName>
    <definedName name="DMU" localSheetId="8">#REF!</definedName>
    <definedName name="DMU" localSheetId="7">#REF!</definedName>
    <definedName name="DMU">#REF!</definedName>
    <definedName name="DNP">[88]SUPUESTOS!A$18</definedName>
    <definedName name="DO" localSheetId="8">#REF!</definedName>
    <definedName name="DO" localSheetId="7">#REF!</definedName>
    <definedName name="DO">#REF!</definedName>
    <definedName name="DOMI">#N/A</definedName>
    <definedName name="DOMINIO2">#N/A</definedName>
    <definedName name="DPOB">[88]SUPUESTOS!A$7</definedName>
    <definedName name="Dproj">#N/A</definedName>
    <definedName name="DR" localSheetId="8">#REF!</definedName>
    <definedName name="DR" localSheetId="7">#REF!</definedName>
    <definedName name="DR">#REF!</definedName>
    <definedName name="DR1A" localSheetId="8">#REF!</definedName>
    <definedName name="DR1A" localSheetId="7">#REF!</definedName>
    <definedName name="DR1A">#REF!</definedName>
    <definedName name="drd" localSheetId="8" hidden="1">{FALSE,FALSE,-1.25,-15.5,484.5,276.75,FALSE,FALSE,TRUE,TRUE,0,12,#N/A,46,#N/A,2.93460490463215,15.35,1,FALSE,FALSE,3,TRUE,1,FALSE,100,"Swvu.PLA1.","ACwvu.PLA1.",#N/A,FALSE,FALSE,0,0,0,0,2,"","",TRUE,TRUE,FALSE,FALSE,1,60,#N/A,#N/A,FALSE,FALSE,FALSE,FALSE,FALSE,FALSE,FALSE,9,65532,65532,FALSE,FALSE,TRUE,TRUE,TRUE}</definedName>
    <definedName name="drd" localSheetId="1" hidden="1">{FALSE,FALSE,-1.25,-15.5,484.5,276.75,FALSE,FALSE,TRUE,TRUE,0,12,#N/A,46,#N/A,2.93460490463215,15.35,1,FALSE,FALSE,3,TRUE,1,FALSE,100,"Swvu.PLA1.","ACwvu.PLA1.",#N/A,FALSE,FALSE,0,0,0,0,2,"","",TRUE,TRUE,FALSE,FALSE,1,60,#N/A,#N/A,FALSE,FALSE,FALSE,FALSE,FALSE,FALSE,FALSE,9,65532,65532,FALSE,FALSE,TRUE,TRUE,TRUE}</definedName>
    <definedName name="drd" localSheetId="7" hidden="1">{FALSE,FALSE,-1.25,-15.5,484.5,276.75,FALSE,FALSE,TRUE,TRUE,0,12,#N/A,46,#N/A,2.93460490463215,15.35,1,FALSE,FALSE,3,TRUE,1,FALSE,100,"Swvu.PLA1.","ACwvu.PLA1.",#N/A,FALSE,FALSE,0,0,0,0,2,"","",TRUE,TRUE,FALSE,FALSE,1,60,#N/A,#N/A,FALSE,FALSE,FALSE,FALSE,FALSE,FALSE,FALSE,9,65532,65532,FALSE,FALSE,TRUE,TRUE,TRUE}</definedName>
    <definedName name="drd" hidden="1">{FALSE,FALSE,-1.25,-15.5,484.5,276.75,FALSE,FALSE,TRUE,TRUE,0,12,#N/A,46,#N/A,2.93460490463215,15.35,1,FALSE,FALSE,3,TRUE,1,FALSE,100,"Swvu.PLA1.","ACwvu.PLA1.",#N/A,FALSE,FALSE,0,0,0,0,2,"","",TRUE,TRUE,FALSE,FALSE,1,60,#N/A,#N/A,FALSE,FALSE,FALSE,FALSE,FALSE,FALSE,FALSE,9,65532,65532,FALSE,FALSE,TRUE,TRUE,TRUE}</definedName>
    <definedName name="DRFP">'[88]SMONET-FINANC'!$A$99:$IV$99</definedName>
    <definedName name="ds" localSheetId="8" hidden="1">'[94]Fax a enviar'!#REF!</definedName>
    <definedName name="ds" localSheetId="7" hidden="1">'[94]Fax a enviar'!#REF!</definedName>
    <definedName name="ds" hidden="1">'[94]Fax a enviar'!#REF!</definedName>
    <definedName name="DSA_Assumptions" localSheetId="8">#REF!</definedName>
    <definedName name="DSA_Assumptions" localSheetId="7">#REF!</definedName>
    <definedName name="DSA_Assumptions">#REF!</definedName>
    <definedName name="dsaout" localSheetId="8">#REF!</definedName>
    <definedName name="dsaout" localSheetId="7">#REF!</definedName>
    <definedName name="dsaout">#REF!</definedName>
    <definedName name="DSD">#N/A</definedName>
    <definedName name="DSD_S">#N/A</definedName>
    <definedName name="DSDB">#N/A</definedName>
    <definedName name="DSDG">#N/A</definedName>
    <definedName name="dsds" localSheetId="8" hidden="1">'[94]Fax a enviar'!#REF!</definedName>
    <definedName name="dsds" localSheetId="7" hidden="1">'[94]Fax a enviar'!#REF!</definedName>
    <definedName name="dsds" hidden="1">'[94]Fax a enviar'!#REF!</definedName>
    <definedName name="DSI" localSheetId="8">#REF!</definedName>
    <definedName name="DSI" localSheetId="7">#REF!</definedName>
    <definedName name="DSI">#REF!</definedName>
    <definedName name="DSIBproj">#N/A</definedName>
    <definedName name="DSIGproj">#N/A</definedName>
    <definedName name="DSIproj">#N/A</definedName>
    <definedName name="DSISD">#N/A</definedName>
    <definedName name="DSISDB">#N/A</definedName>
    <definedName name="DSISDG">#N/A</definedName>
    <definedName name="DSP" localSheetId="8">#REF!</definedName>
    <definedName name="DSP" localSheetId="7">#REF!</definedName>
    <definedName name="DSP">#REF!</definedName>
    <definedName name="DSPBproj">#N/A</definedName>
    <definedName name="DSPG" localSheetId="8">#REF!</definedName>
    <definedName name="DSPG" localSheetId="7">#REF!</definedName>
    <definedName name="DSPG">#REF!</definedName>
    <definedName name="DSPGproj">#N/A</definedName>
    <definedName name="DSPproj">#N/A</definedName>
    <definedName name="DSPSD">#N/A</definedName>
    <definedName name="DSPSDB">#N/A</definedName>
    <definedName name="DSPSDG">#N/A</definedName>
    <definedName name="DTS" localSheetId="8">#REF!</definedName>
    <definedName name="DTS" localSheetId="7">#REF!</definedName>
    <definedName name="DTS">#REF!</definedName>
    <definedName name="dummy" localSheetId="8">#REF!</definedName>
    <definedName name="dummy" localSheetId="7">#REF!</definedName>
    <definedName name="dummy">#REF!</definedName>
    <definedName name="DXBYS">[88]RESULTADOS!$A$82:$IV$82</definedName>
    <definedName name="DY" localSheetId="8">#REF!</definedName>
    <definedName name="DY" localSheetId="7">#REF!</definedName>
    <definedName name="DY">#REF!</definedName>
    <definedName name="DY1A" localSheetId="8">#REF!</definedName>
    <definedName name="DY1A" localSheetId="7">#REF!</definedName>
    <definedName name="DY1A">#REF!</definedName>
    <definedName name="E" localSheetId="8">#REF!</definedName>
    <definedName name="E" localSheetId="7">#REF!</definedName>
    <definedName name="E">#REF!</definedName>
    <definedName name="EBRD" localSheetId="7">#REF!</definedName>
    <definedName name="EBRD">#REF!</definedName>
    <definedName name="Ecowas">[73]terms!#REF!</definedName>
    <definedName name="ECU" localSheetId="8">#REF!</definedName>
    <definedName name="ECU" localSheetId="7">#REF!</definedName>
    <definedName name="ECU">#REF!</definedName>
    <definedName name="EDNA">#N/A</definedName>
    <definedName name="EDNA_B" localSheetId="7">[95]Q6!#REF!</definedName>
    <definedName name="EDNA_B">[95]Q6!#REF!</definedName>
    <definedName name="EDNA_D" localSheetId="7">[95]Q7!#REF!</definedName>
    <definedName name="EDNA_D">[95]Q7!#REF!</definedName>
    <definedName name="EDNA_T">[95]Q5!#REF!</definedName>
    <definedName name="EDNE">[95]Q7!#REF!</definedName>
    <definedName name="edr" localSheetId="8" hidden="1">{"Riqfin97",#N/A,FALSE,"Tran";"Riqfinpro",#N/A,FALSE,"Tran"}</definedName>
    <definedName name="edr" localSheetId="1" hidden="1">{"Riqfin97",#N/A,FALSE,"Tran";"Riqfinpro",#N/A,FALSE,"Tran"}</definedName>
    <definedName name="edr" localSheetId="7" hidden="1">{"Riqfin97",#N/A,FALSE,"Tran";"Riqfinpro",#N/A,FALSE,"Tran"}</definedName>
    <definedName name="edr" hidden="1">{"Riqfin97",#N/A,FALSE,"Tran";"Riqfinpro",#N/A,FALSE,"Tran"}</definedName>
    <definedName name="ee" localSheetId="8" hidden="1">{"Tab1",#N/A,FALSE,"P";"Tab2",#N/A,FALSE,"P"}</definedName>
    <definedName name="ee" localSheetId="1" hidden="1">{"Tab1",#N/A,FALSE,"P";"Tab2",#N/A,FALSE,"P"}</definedName>
    <definedName name="ee" localSheetId="7" hidden="1">{"Tab1",#N/A,FALSE,"P";"Tab2",#N/A,FALSE,"P"}</definedName>
    <definedName name="ee" hidden="1">{"Tab1",#N/A,FALSE,"P";"Tab2",#N/A,FALSE,"P"}</definedName>
    <definedName name="EE_Table_02.___Selected_National_Accounts_Aggregates" localSheetId="8">#REF!</definedName>
    <definedName name="EE_Table_02.___Selected_National_Accounts_Aggregates" localSheetId="7">#REF!</definedName>
    <definedName name="EE_Table_02.___Selected_National_Accounts_Aggregates">#REF!</definedName>
    <definedName name="EE_Table_03.___Expenditure_and_Savings" localSheetId="8">#REF!</definedName>
    <definedName name="EE_Table_03.___Expenditure_and_Savings" localSheetId="7">#REF!</definedName>
    <definedName name="EE_Table_03.___Expenditure_and_Savings">#REF!</definedName>
    <definedName name="EE_Table_04.___Consumer_Price_Indices____1" localSheetId="8">#REF!</definedName>
    <definedName name="EE_Table_04.___Consumer_Price_Indices____1" localSheetId="7">#REF!</definedName>
    <definedName name="EE_Table_04.___Consumer_Price_Indices____1">#REF!</definedName>
    <definedName name="EE_Table_16.__National_Accounts_at_Current_Prices">#REF!</definedName>
    <definedName name="EE_Table_17___Real_Gross_Domestic_Expenditure">#REF!</definedName>
    <definedName name="EE_Table_18.__Real_Gross_Domestic_Product_by_Sector">#REF!</definedName>
    <definedName name="EE_Table_19.__Gross_Domestic_Investment">#REF!</definedName>
    <definedName name="EE_Table_20.__Selected_Agricultural_Sector_Statistics">#REF!</definedName>
    <definedName name="EE_Table_20.5__Ag_Sector_Statistics__concluded">#REF!</definedName>
    <definedName name="EE_Table_21.__Manufacturing_Production">#REF!</definedName>
    <definedName name="EE_Table_22.__Production_Exports_and_Imports_of_Petroleum">#REF!</definedName>
    <definedName name="EE_Table_23.__Retail_Prices_for_Petroleum_Products">#REF!</definedName>
    <definedName name="EE_Table_24.__Consumption_of_Petroleum_and_Derivatives">#REF!</definedName>
    <definedName name="EE_Table_25.__Production_and_Distribution_Electricity">#REF!</definedName>
    <definedName name="EE_Table_26.__Average_Price_of_Electricity">#REF!</definedName>
    <definedName name="EE_Table_27.__Guatemala___Consumer_Price_Indices__1">#REF!</definedName>
    <definedName name="EE_Table_28._Guatemala___Selected_Wage_Indicators_1">#REF!</definedName>
    <definedName name="EE_Table_29.__Minimum_Monthly_Wages_by_Economic_Activity">#REF!</definedName>
    <definedName name="EE_Table_30._Guatemala___Selected_Employment_and_Labor_Productivity_Indicators">#REF!</definedName>
    <definedName name="EE_Table_31._Wage_and_Employment_Indicators_1">#REF!</definedName>
    <definedName name="EE_Table_32_ULC_PROD_indicators">#REF!</definedName>
    <definedName name="EE_Table_33_Indicators_of_Competitiveness">#REF!</definedName>
    <definedName name="eee" localSheetId="8" hidden="1">{"Tab1",#N/A,FALSE,"P";"Tab2",#N/A,FALSE,"P"}</definedName>
    <definedName name="eee" localSheetId="1" hidden="1">{"Tab1",#N/A,FALSE,"P";"Tab2",#N/A,FALSE,"P"}</definedName>
    <definedName name="eee" localSheetId="7" hidden="1">{"Tab1",#N/A,FALSE,"P";"Tab2",#N/A,FALSE,"P"}</definedName>
    <definedName name="eee" hidden="1">{"Tab1",#N/A,FALSE,"P";"Tab2",#N/A,FALSE,"P"}</definedName>
    <definedName name="eeee" localSheetId="8" hidden="1">{"Riqfin97",#N/A,FALSE,"Tran";"Riqfinpro",#N/A,FALSE,"Tran"}</definedName>
    <definedName name="eeee" localSheetId="1" hidden="1">{"Riqfin97",#N/A,FALSE,"Tran";"Riqfinpro",#N/A,FALSE,"Tran"}</definedName>
    <definedName name="eeee" localSheetId="7" hidden="1">{"Riqfin97",#N/A,FALSE,"Tran";"Riqfinpro",#N/A,FALSE,"Tran"}</definedName>
    <definedName name="eeee" hidden="1">{"Riqfin97",#N/A,FALSE,"Tran";"Riqfinpro",#N/A,FALSE,"Tran"}</definedName>
    <definedName name="eeeee" localSheetId="8" hidden="1">{"Riqfin97",#N/A,FALSE,"Tran";"Riqfinpro",#N/A,FALSE,"Tran"}</definedName>
    <definedName name="eeeee" localSheetId="1" hidden="1">{"Riqfin97",#N/A,FALSE,"Tran";"Riqfinpro",#N/A,FALSE,"Tran"}</definedName>
    <definedName name="eeeee" localSheetId="7" hidden="1">{"Riqfin97",#N/A,FALSE,"Tran";"Riqfinpro",#N/A,FALSE,"Tran"}</definedName>
    <definedName name="eeeee" hidden="1">{"Riqfin97",#N/A,FALSE,"Tran";"Riqfinpro",#N/A,FALSE,"Tran"}</definedName>
    <definedName name="eeeeeee" localSheetId="8" hidden="1">{"Riqfin97",#N/A,FALSE,"Tran";"Riqfinpro",#N/A,FALSE,"Tran"}</definedName>
    <definedName name="eeeeeee" localSheetId="1" hidden="1">{"Riqfin97",#N/A,FALSE,"Tran";"Riqfinpro",#N/A,FALSE,"Tran"}</definedName>
    <definedName name="eeeeeee" localSheetId="7" hidden="1">{"Riqfin97",#N/A,FALSE,"Tran";"Riqfinpro",#N/A,FALSE,"Tran"}</definedName>
    <definedName name="eeeeeee" hidden="1">{"Riqfin97",#N/A,FALSE,"Tran";"Riqfinpro",#N/A,FALSE,"Tran"}</definedName>
    <definedName name="eeeeeeeeee" localSheetId="8" hidden="1">#REF!</definedName>
    <definedName name="eeeeeeeeee" localSheetId="7" hidden="1">#REF!</definedName>
    <definedName name="eeeeeeeeee" hidden="1">#REF!</definedName>
    <definedName name="efdfrd" localSheetId="8" hidden="1">{"Tab1",#N/A,FALSE,"P";"Tab2",#N/A,FALSE,"P"}</definedName>
    <definedName name="efdfrd" localSheetId="1" hidden="1">{"Tab1",#N/A,FALSE,"P";"Tab2",#N/A,FALSE,"P"}</definedName>
    <definedName name="efdfrd" localSheetId="7" hidden="1">{"Tab1",#N/A,FALSE,"P";"Tab2",#N/A,FALSE,"P"}</definedName>
    <definedName name="efdfrd" hidden="1">{"Tab1",#N/A,FALSE,"P";"Tab2",#N/A,FALSE,"P"}</definedName>
    <definedName name="efdgd" localSheetId="7" hidden="1">'[105]Fax a enviar'!#REF!</definedName>
    <definedName name="efdgd" hidden="1">'[105]Fax a enviar'!#REF!</definedName>
    <definedName name="EfectivoCuentasBancarias">'[74]Vaciado 1'!$D$13</definedName>
    <definedName name="efefte" localSheetId="8" hidden="1">'[105]Fax a enviar'!#REF!</definedName>
    <definedName name="efefte" localSheetId="7" hidden="1">'[105]Fax a enviar'!#REF!</definedName>
    <definedName name="efefte" hidden="1">'[105]Fax a enviar'!#REF!</definedName>
    <definedName name="efsdfsd" localSheetId="8" hidden="1">#REF!</definedName>
    <definedName name="efsdfsd" localSheetId="7" hidden="1">#REF!</definedName>
    <definedName name="efsdfsd" hidden="1">#REF!</definedName>
    <definedName name="EIB">[54]CIRRs!$C$61</definedName>
    <definedName name="eka" localSheetId="8">#REF!</definedName>
    <definedName name="eka" localSheetId="7">#REF!</definedName>
    <definedName name="eka">#REF!</definedName>
    <definedName name="ele" localSheetId="8">#REF!</definedName>
    <definedName name="ele" localSheetId="7">#REF!</definedName>
    <definedName name="ele">#REF!</definedName>
    <definedName name="elect" localSheetId="8">#REF!</definedName>
    <definedName name="elect" localSheetId="7">#REF!</definedName>
    <definedName name="elect">#REF!</definedName>
    <definedName name="ELV" localSheetId="8">[106]FIN!#REF!</definedName>
    <definedName name="ELV" localSheetId="7">[106]FIN!#REF!</definedName>
    <definedName name="ELV">[106]FIN!#REF!</definedName>
    <definedName name="EMETEL" localSheetId="8">#REF!</definedName>
    <definedName name="EMETEL" localSheetId="7">#REF!</definedName>
    <definedName name="EMETEL">#REF!</definedName>
    <definedName name="emi" localSheetId="8">#REF!</definedName>
    <definedName name="emi" localSheetId="7">#REF!</definedName>
    <definedName name="emi">#REF!</definedName>
    <definedName name="emi98j" localSheetId="8">[23]Programa!#REF!</definedName>
    <definedName name="emi98j" localSheetId="7">[23]Programa!#REF!</definedName>
    <definedName name="emi98j">[23]Programa!#REF!</definedName>
    <definedName name="emi98s" localSheetId="8">#REF!</definedName>
    <definedName name="emi98s" localSheetId="7">#REF!</definedName>
    <definedName name="emi98s">#REF!</definedName>
    <definedName name="EMISION" localSheetId="8">[61]BCP!#REF!</definedName>
    <definedName name="EMISION" localSheetId="7">[61]BCP!#REF!</definedName>
    <definedName name="EMISION">[61]BCP!#REF!</definedName>
    <definedName name="EMIT">'[107]Ranking Bancario'!$BF$5:$BJ$54</definedName>
    <definedName name="empty" localSheetId="8">#REF!</definedName>
    <definedName name="empty" localSheetId="7">#REF!</definedName>
    <definedName name="empty">#REF!</definedName>
    <definedName name="encajec" localSheetId="8">#REF!</definedName>
    <definedName name="encajec" localSheetId="7">#REF!</definedName>
    <definedName name="encajec">#REF!</definedName>
    <definedName name="encajed" localSheetId="8">#REF!</definedName>
    <definedName name="encajed" localSheetId="7">#REF!</definedName>
    <definedName name="encajed">#REF!</definedName>
    <definedName name="ENDA">#N/A</definedName>
    <definedName name="ENDA_PR" localSheetId="8">#REF!</definedName>
    <definedName name="ENDA_PR" localSheetId="7">#REF!</definedName>
    <definedName name="ENDA_PR">#REF!</definedName>
    <definedName name="enda2">[1]Q6!$E$132:$AH$132</definedName>
    <definedName name="ENDE" localSheetId="8">#REF!</definedName>
    <definedName name="ENDE" localSheetId="7">#REF!</definedName>
    <definedName name="ENDE">#REF!</definedName>
    <definedName name="ENE._89" localSheetId="8">#REF!</definedName>
    <definedName name="ENE._89" localSheetId="7">#REF!</definedName>
    <definedName name="ENE._89">#REF!</definedName>
    <definedName name="ENE._90" localSheetId="8">#REF!</definedName>
    <definedName name="ENE._90" localSheetId="7">#REF!</definedName>
    <definedName name="ENE._90">#REF!</definedName>
    <definedName name="enri" localSheetId="7">#REF!</definedName>
    <definedName name="enri">#REF!</definedName>
    <definedName name="EP">#REF!</definedName>
    <definedName name="EPNF96">#REF!</definedName>
    <definedName name="erererer" localSheetId="7" hidden="1">'[94]Fax a enviar'!#REF!</definedName>
    <definedName name="erererer" hidden="1">'[94]Fax a enviar'!#REF!</definedName>
    <definedName name="ererwrw" localSheetId="7" hidden="1">'[100]Fax a enviar'!#REF!</definedName>
    <definedName name="ererwrw" hidden="1">'[100]Fax a enviar'!#REF!</definedName>
    <definedName name="ergferger" localSheetId="8" hidden="1">{"Main Economic Indicators",#N/A,FALSE,"C"}</definedName>
    <definedName name="ergferger" localSheetId="1" hidden="1">{"Main Economic Indicators",#N/A,FALSE,"C"}</definedName>
    <definedName name="ergferger" localSheetId="7" hidden="1">{"Main Economic Indicators",#N/A,FALSE,"C"}</definedName>
    <definedName name="ergferger" hidden="1">{"Main Economic Indicators",#N/A,FALSE,"C"}</definedName>
    <definedName name="ergferger1" localSheetId="8" hidden="1">{"Main Economic Indicators",#N/A,FALSE,"C"}</definedName>
    <definedName name="ergferger1" localSheetId="1" hidden="1">{"Main Economic Indicators",#N/A,FALSE,"C"}</definedName>
    <definedName name="ergferger1" localSheetId="7" hidden="1">{"Main Economic Indicators",#N/A,FALSE,"C"}</definedName>
    <definedName name="ergferger1" hidden="1">{"Main Economic Indicators",#N/A,FALSE,"C"}</definedName>
    <definedName name="ernesto">#N/A</definedName>
    <definedName name="ert" localSheetId="8" hidden="1">{"Minpmon",#N/A,FALSE,"Monthinput"}</definedName>
    <definedName name="ert" localSheetId="1" hidden="1">{"Minpmon",#N/A,FALSE,"Monthinput"}</definedName>
    <definedName name="ert" localSheetId="7" hidden="1">{"Minpmon",#N/A,FALSE,"Monthinput"}</definedName>
    <definedName name="ert" hidden="1">{"Minpmon",#N/A,FALSE,"Monthinput"}</definedName>
    <definedName name="ESAF_QUAR_GDP" localSheetId="8">#REF!</definedName>
    <definedName name="ESAF_QUAR_GDP" localSheetId="7">#REF!</definedName>
    <definedName name="ESAF_QUAR_GDP">#REF!</definedName>
    <definedName name="esafr" localSheetId="8">#REF!</definedName>
    <definedName name="esafr" localSheetId="7">#REF!</definedName>
    <definedName name="esafr">#REF!</definedName>
    <definedName name="ESC" localSheetId="8">#REF!</definedName>
    <definedName name="ESC" localSheetId="7">#REF!</definedName>
    <definedName name="ESC">#REF!</definedName>
    <definedName name="ESP">#REF!</definedName>
    <definedName name="estacional">#REF!</definedName>
    <definedName name="ESTRUCTURA" localSheetId="7" hidden="1">[9]C!#REF!</definedName>
    <definedName name="ESTRUCTURA" hidden="1">[9]C!#REF!</definedName>
    <definedName name="etewte" localSheetId="8" hidden="1">#REF!</definedName>
    <definedName name="etewte" localSheetId="7" hidden="1">#REF!</definedName>
    <definedName name="etewte" hidden="1">#REF!</definedName>
    <definedName name="etwt" localSheetId="8" hidden="1">#REF!</definedName>
    <definedName name="etwt" localSheetId="7" hidden="1">#REF!</definedName>
    <definedName name="etwt" hidden="1">#REF!</definedName>
    <definedName name="EU">[54]CIRRs!$C$62</definedName>
    <definedName name="EUR">[54]CIRRs!$C$87</definedName>
    <definedName name="EURCRUDE87" localSheetId="8">#REF!</definedName>
    <definedName name="EURCRUDE87" localSheetId="7">#REF!</definedName>
    <definedName name="EURCRUDE87">#REF!</definedName>
    <definedName name="EURCRUDE88" localSheetId="8">#REF!</definedName>
    <definedName name="EURCRUDE88" localSheetId="7">#REF!</definedName>
    <definedName name="EURCRUDE88">#REF!</definedName>
    <definedName name="EURO" localSheetId="8">#REF!</definedName>
    <definedName name="EURO" localSheetId="7">#REF!</definedName>
    <definedName name="EURO">#REF!</definedName>
    <definedName name="EURO1" localSheetId="7">#REF!</definedName>
    <definedName name="EURO1">#REF!</definedName>
    <definedName name="EURPROD87" localSheetId="7">#REF!</definedName>
    <definedName name="EURPROD87">#REF!</definedName>
    <definedName name="EURPROD88" localSheetId="7">#REF!</definedName>
    <definedName name="EURPROD88">#REF!</definedName>
    <definedName name="EURTOT87" localSheetId="7">#REF!</definedName>
    <definedName name="EURTOT87">#REF!</definedName>
    <definedName name="EURTOT88" localSheetId="7">#REF!</definedName>
    <definedName name="EURTOT88">#REF!</definedName>
    <definedName name="eustocks">#N/A</definedName>
    <definedName name="ex">[108]Sheet1!$N$2:$Q$26</definedName>
    <definedName name="EXCEDENTE_DEL_10__SEGUN_EL_TOPE_ASIGNADO_A__BUENOS_AIRES__LEY_N__23621">[4]C!$B$18:$N$18</definedName>
    <definedName name="Exch.Rate" localSheetId="8">#REF!</definedName>
    <definedName name="Exch.Rate" localSheetId="7">#REF!</definedName>
    <definedName name="Exch.Rate">#REF!</definedName>
    <definedName name="ExitWRS">[109]Main!$AB$25</definedName>
    <definedName name="Exportacion_Por_Importancia">[110]Macro1!$A$1</definedName>
    <definedName name="EXR_UPDATE" localSheetId="8">#REF!</definedName>
    <definedName name="EXR_UPDATE" localSheetId="7">#REF!</definedName>
    <definedName name="EXR_UPDATE">#REF!</definedName>
    <definedName name="External_debt_indicators">[111]Table3!$F$8:$AB$437:'[111]Table3'!$AB$9</definedName>
    <definedName name="FAL" localSheetId="8">#REF!</definedName>
    <definedName name="FAL" localSheetId="7">#REF!</definedName>
    <definedName name="FAL">#REF!</definedName>
    <definedName name="FB" localSheetId="8">#REF!</definedName>
    <definedName name="FB" localSheetId="7">#REF!</definedName>
    <definedName name="FB">#REF!</definedName>
    <definedName name="FB1A" localSheetId="8">#REF!</definedName>
    <definedName name="FB1A" localSheetId="7">#REF!</definedName>
    <definedName name="FB1A">#REF!</definedName>
    <definedName name="fdfd" localSheetId="8" hidden="1">'[36]Fax a enviar'!#REF!</definedName>
    <definedName name="fdfd" localSheetId="7" hidden="1">'[36]Fax a enviar'!#REF!</definedName>
    <definedName name="fdfd" hidden="1">'[36]Fax a enviar'!#REF!</definedName>
    <definedName name="fdfdd" localSheetId="8" hidden="1">#REF!</definedName>
    <definedName name="fdfdd" localSheetId="7" hidden="1">#REF!</definedName>
    <definedName name="fdfdd" hidden="1">#REF!</definedName>
    <definedName name="fdfddf" localSheetId="8" hidden="1">#REF!</definedName>
    <definedName name="fdfddf" localSheetId="7" hidden="1">#REF!</definedName>
    <definedName name="fdfddf" hidden="1">#REF!</definedName>
    <definedName name="fdfdf" localSheetId="8" hidden="1">'[36]Fax a enviar'!#REF!</definedName>
    <definedName name="fdfdf" localSheetId="7" hidden="1">'[36]Fax a enviar'!#REF!</definedName>
    <definedName name="fdfdf" hidden="1">'[36]Fax a enviar'!#REF!</definedName>
    <definedName name="fdfds" localSheetId="8" hidden="1">#REF!</definedName>
    <definedName name="fdfds" localSheetId="7" hidden="1">#REF!</definedName>
    <definedName name="fdfds" hidden="1">#REF!</definedName>
    <definedName name="fdfdsafsdf" localSheetId="8" hidden="1">'[99]Fax a enviar'!#REF!</definedName>
    <definedName name="fdfdsafsdf" localSheetId="7" hidden="1">'[99]Fax a enviar'!#REF!</definedName>
    <definedName name="fdfdsafsdf" hidden="1">'[99]Fax a enviar'!#REF!</definedName>
    <definedName name="fdfdsf" localSheetId="8" hidden="1">#REF!</definedName>
    <definedName name="fdfdsf" localSheetId="7" hidden="1">#REF!</definedName>
    <definedName name="fdfdsf" hidden="1">#REF!</definedName>
    <definedName name="fdfsd" localSheetId="8" hidden="1">'[66]Fax a enviar'!#REF!</definedName>
    <definedName name="fdfsd" localSheetId="7" hidden="1">'[66]Fax a enviar'!#REF!</definedName>
    <definedName name="fdfsd" hidden="1">'[66]Fax a enviar'!#REF!</definedName>
    <definedName name="feb" localSheetId="8">[23]Programa!#REF!</definedName>
    <definedName name="feb" localSheetId="7">[23]Programa!#REF!</definedName>
    <definedName name="feb">[23]Programa!#REF!</definedName>
    <definedName name="FEB._89" localSheetId="8">#REF!</definedName>
    <definedName name="FEB._89" localSheetId="7">#REF!</definedName>
    <definedName name="FEB._89">#REF!</definedName>
    <definedName name="fecha" localSheetId="8">[23]Programa!#REF!</definedName>
    <definedName name="fecha" localSheetId="7">[23]Programa!#REF!</definedName>
    <definedName name="fecha">[23]Programa!#REF!</definedName>
    <definedName name="fechas">[62]Contribution!$K$51:$DC$52</definedName>
    <definedName name="fed" localSheetId="8" hidden="1">{"Riqfin97",#N/A,FALSE,"Tran";"Riqfinpro",#N/A,FALSE,"Tran"}</definedName>
    <definedName name="fed" localSheetId="1" hidden="1">{"Riqfin97",#N/A,FALSE,"Tran";"Riqfinpro",#N/A,FALSE,"Tran"}</definedName>
    <definedName name="fed" localSheetId="7" hidden="1">{"Riqfin97",#N/A,FALSE,"Tran";"Riqfinpro",#N/A,FALSE,"Tran"}</definedName>
    <definedName name="fed" hidden="1">{"Riqfin97",#N/A,FALSE,"Tran";"Riqfinpro",#N/A,FALSE,"Tran"}</definedName>
    <definedName name="feere" hidden="1">'[94]Fax a enviar'!#REF!</definedName>
    <definedName name="fef" hidden="1">'[94]Fax a enviar'!#REF!</definedName>
    <definedName name="fer" localSheetId="8" hidden="1">{"Riqfin97",#N/A,FALSE,"Tran";"Riqfinpro",#N/A,FALSE,"Tran"}</definedName>
    <definedName name="fer" localSheetId="1" hidden="1">{"Riqfin97",#N/A,FALSE,"Tran";"Riqfinpro",#N/A,FALSE,"Tran"}</definedName>
    <definedName name="fer" localSheetId="7" hidden="1">{"Riqfin97",#N/A,FALSE,"Tran";"Riqfinpro",#N/A,FALSE,"Tran"}</definedName>
    <definedName name="fer" hidden="1">{"Riqfin97",#N/A,FALSE,"Tran";"Riqfinpro",#N/A,FALSE,"Tran"}</definedName>
    <definedName name="FF" localSheetId="8">#REF!</definedName>
    <definedName name="FF" localSheetId="7">#REF!</definedName>
    <definedName name="FF">#REF!</definedName>
    <definedName name="FF1A" localSheetId="8">#REF!</definedName>
    <definedName name="FF1A" localSheetId="7">#REF!</definedName>
    <definedName name="FF1A">#REF!</definedName>
    <definedName name="fff" localSheetId="8" hidden="1">#REF!</definedName>
    <definedName name="fff" localSheetId="7" hidden="1">#REF!</definedName>
    <definedName name="fff" hidden="1">#REF!</definedName>
    <definedName name="ffff" localSheetId="8" hidden="1">{"Riqfin97",#N/A,FALSE,"Tran";"Riqfinpro",#N/A,FALSE,"Tran"}</definedName>
    <definedName name="ffff" localSheetId="1" hidden="1">{"Riqfin97",#N/A,FALSE,"Tran";"Riqfinpro",#N/A,FALSE,"Tran"}</definedName>
    <definedName name="ffff" localSheetId="7" hidden="1">{"Riqfin97",#N/A,FALSE,"Tran";"Riqfinpro",#N/A,FALSE,"Tran"}</definedName>
    <definedName name="ffff" hidden="1">{"Riqfin97",#N/A,FALSE,"Tran";"Riqfinpro",#N/A,FALSE,"Tran"}</definedName>
    <definedName name="fffff" localSheetId="8">#REF!</definedName>
    <definedName name="fffff" localSheetId="7">#REF!</definedName>
    <definedName name="fffff">#REF!</definedName>
    <definedName name="ffffff" localSheetId="8" hidden="1">#REF!</definedName>
    <definedName name="ffffff" localSheetId="7" hidden="1">#REF!</definedName>
    <definedName name="ffffff" hidden="1">#REF!</definedName>
    <definedName name="fffffff" localSheetId="8" hidden="1">{"Minpmon",#N/A,FALSE,"Monthinput"}</definedName>
    <definedName name="fffffff" localSheetId="1" hidden="1">{"Minpmon",#N/A,FALSE,"Monthinput"}</definedName>
    <definedName name="fffffff" localSheetId="7" hidden="1">{"Minpmon",#N/A,FALSE,"Monthinput"}</definedName>
    <definedName name="fffffff" hidden="1">{"Minpmon",#N/A,FALSE,"Monthinput"}</definedName>
    <definedName name="fffffffff" hidden="1">'[94]Fax a enviar'!#REF!</definedName>
    <definedName name="ffffffffffffff" localSheetId="8" hidden="1">{"Riqfin97",#N/A,FALSE,"Tran";"Riqfinpro",#N/A,FALSE,"Tran"}</definedName>
    <definedName name="ffffffffffffff" localSheetId="1" hidden="1">{"Riqfin97",#N/A,FALSE,"Tran";"Riqfinpro",#N/A,FALSE,"Tran"}</definedName>
    <definedName name="ffffffffffffff" localSheetId="7" hidden="1">{"Riqfin97",#N/A,FALSE,"Tran";"Riqfinpro",#N/A,FALSE,"Tran"}</definedName>
    <definedName name="ffffffffffffff" hidden="1">{"Riqfin97",#N/A,FALSE,"Tran";"Riqfinpro",#N/A,FALSE,"Tran"}</definedName>
    <definedName name="FFNN" localSheetId="8">#REF!</definedName>
    <definedName name="FFNN" localSheetId="7">#REF!</definedName>
    <definedName name="FFNN">#REF!</definedName>
    <definedName name="fgf" localSheetId="8" hidden="1">{"Riqfin97",#N/A,FALSE,"Tran";"Riqfinpro",#N/A,FALSE,"Tran"}</definedName>
    <definedName name="fgf" localSheetId="1" hidden="1">{"Riqfin97",#N/A,FALSE,"Tran";"Riqfinpro",#N/A,FALSE,"Tran"}</definedName>
    <definedName name="fgf" localSheetId="7" hidden="1">{"Riqfin97",#N/A,FALSE,"Tran";"Riqfinpro",#N/A,FALSE,"Tran"}</definedName>
    <definedName name="fgf" hidden="1">{"Riqfin97",#N/A,FALSE,"Tran";"Riqfinpro",#N/A,FALSE,"Tran"}</definedName>
    <definedName name="fgfg" hidden="1">'[100]Fax a enviar'!#REF!</definedName>
    <definedName name="fghfghf" hidden="1">'[112]Fax a enviar'!#REF!</definedName>
    <definedName name="fhnfdj" hidden="1">'[94]Fax a enviar'!#REF!</definedName>
    <definedName name="FIDR" localSheetId="8">#REF!</definedName>
    <definedName name="FIDR" localSheetId="7">#REF!</definedName>
    <definedName name="FIDR">#REF!</definedName>
    <definedName name="Fig.1" localSheetId="8">#REF!</definedName>
    <definedName name="Fig.1" localSheetId="7">#REF!</definedName>
    <definedName name="Fig.1">#REF!</definedName>
    <definedName name="FigTitle" localSheetId="8">#REF!</definedName>
    <definedName name="FigTitle" localSheetId="7">#REF!</definedName>
    <definedName name="FigTitle">#REF!</definedName>
    <definedName name="Figure.3" localSheetId="7">#REF!</definedName>
    <definedName name="Figure.3">#REF!</definedName>
    <definedName name="FIM">#REF!</definedName>
    <definedName name="finan">#REF!</definedName>
    <definedName name="finan1">#REF!</definedName>
    <definedName name="Financing" localSheetId="8" hidden="1">{"Tab1",#N/A,FALSE,"P";"Tab2",#N/A,FALSE,"P"}</definedName>
    <definedName name="Financing" localSheetId="1" hidden="1">{"Tab1",#N/A,FALSE,"P";"Tab2",#N/A,FALSE,"P"}</definedName>
    <definedName name="Financing" localSheetId="7" hidden="1">{"Tab1",#N/A,FALSE,"P";"Tab2",#N/A,FALSE,"P"}</definedName>
    <definedName name="Financing" hidden="1">{"Tab1",#N/A,FALSE,"P";"Tab2",#N/A,FALSE,"P"}</definedName>
    <definedName name="Finland_wt">'[69]OECD wgt'!$B$18</definedName>
    <definedName name="FIP" localSheetId="8">[113]Q4!#REF!</definedName>
    <definedName name="FIP" localSheetId="7">[113]Q4!#REF!</definedName>
    <definedName name="FIP">[113]Q4!#REF!</definedName>
    <definedName name="Fisc" localSheetId="8">#REF!</definedName>
    <definedName name="Fisc" localSheetId="7">#REF!</definedName>
    <definedName name="Fisc">#REF!</definedName>
    <definedName name="Fisca" localSheetId="8">#REF!</definedName>
    <definedName name="Fisca" localSheetId="7">#REF!</definedName>
    <definedName name="Fisca">#REF!</definedName>
    <definedName name="FISUM" localSheetId="8">#REF!</definedName>
    <definedName name="FISUM" localSheetId="7">#REF!</definedName>
    <definedName name="FISUM">#REF!</definedName>
    <definedName name="FLIBOR" localSheetId="8">[113]Q4!#REF!</definedName>
    <definedName name="FLIBOR" localSheetId="7">[113]Q4!#REF!</definedName>
    <definedName name="FLIBOR">[113]Q4!#REF!</definedName>
    <definedName name="FLOPEC" localSheetId="8">#REF!</definedName>
    <definedName name="FLOPEC" localSheetId="7">#REF!</definedName>
    <definedName name="FLOPEC">#REF!</definedName>
    <definedName name="FLOWS" localSheetId="8">#REF!</definedName>
    <definedName name="FLOWS" localSheetId="7">#REF!</definedName>
    <definedName name="FLOWS">#REF!</definedName>
    <definedName name="fluct" localSheetId="8">#REF!</definedName>
    <definedName name="fluct" localSheetId="7">#REF!</definedName>
    <definedName name="fluct">#REF!</definedName>
    <definedName name="Flujo">[80]Hoja5!$X$1:$AF$61</definedName>
    <definedName name="FLUXO" localSheetId="8">#REF!</definedName>
    <definedName name="FLUXO" localSheetId="7">#REF!</definedName>
    <definedName name="FLUXO">#REF!</definedName>
    <definedName name="FMB" localSheetId="8">#REF!</definedName>
    <definedName name="FMB" localSheetId="7">#REF!</definedName>
    <definedName name="FMB">#REF!</definedName>
    <definedName name="FMI" localSheetId="8">[61]BCP!#REF!</definedName>
    <definedName name="FMI" localSheetId="7">[61]BCP!#REF!</definedName>
    <definedName name="FMI">[61]BCP!#REF!</definedName>
    <definedName name="FMK" localSheetId="8">#REF!</definedName>
    <definedName name="FMK" localSheetId="7">#REF!</definedName>
    <definedName name="FMK">#REF!</definedName>
    <definedName name="FODESEC" localSheetId="8">#REF!</definedName>
    <definedName name="FODESEC" localSheetId="7">#REF!</definedName>
    <definedName name="FODESEC">#REF!</definedName>
    <definedName name="FONDO_COMPENSADOR_DE_DESEQUILIBRIOS_FISCALES_PROVINCIALES">[4]C!$B$15:$N$15</definedName>
    <definedName name="FONDO_EDUCATIVO__LEY_N__23906_ART._3_Y_4">[4]C!$B$16:$N$16</definedName>
    <definedName name="FONDO_ESPECIAL_DE_DESARROLLO_ELECTRICO_DEL_INTERIOR__LEYES_NROS._23966_ART._19_Y_24065">[4]C!$B$26:$N$26</definedName>
    <definedName name="FONDO_NACIONAL_DE_LA_VIVIENDA__LEY_N__23966_ART._18">[4]C!$B$25:$N$25</definedName>
    <definedName name="Fondos">[80]Hoja5!$J$1:$U$44</definedName>
    <definedName name="FORMATO">#N/A</definedName>
    <definedName name="FRAMENO" localSheetId="8">#REF!</definedName>
    <definedName name="FRAMENO" localSheetId="7">#REF!</definedName>
    <definedName name="FRAMENO">#REF!</definedName>
    <definedName name="framework_macro" localSheetId="8">#REF!</definedName>
    <definedName name="framework_macro" localSheetId="7">#REF!</definedName>
    <definedName name="framework_macro">#REF!</definedName>
    <definedName name="framework_macro_new" localSheetId="8">#REF!</definedName>
    <definedName name="framework_macro_new" localSheetId="7">#REF!</definedName>
    <definedName name="framework_macro_new">#REF!</definedName>
    <definedName name="framework_monetary" localSheetId="7">#REF!</definedName>
    <definedName name="framework_monetary">#REF!</definedName>
    <definedName name="FRAMEYES" localSheetId="7">#REF!</definedName>
    <definedName name="FRAMEYES">#REF!</definedName>
    <definedName name="France_wt">'[69]OECD wgt'!$B$7</definedName>
    <definedName name="fre" localSheetId="8" hidden="1">{"Tab1",#N/A,FALSE,"P";"Tab2",#N/A,FALSE,"P"}</definedName>
    <definedName name="fre" localSheetId="1" hidden="1">{"Tab1",#N/A,FALSE,"P";"Tab2",#N/A,FALSE,"P"}</definedName>
    <definedName name="fre" localSheetId="7" hidden="1">{"Tab1",#N/A,FALSE,"P";"Tab2",#N/A,FALSE,"P"}</definedName>
    <definedName name="fre" hidden="1">{"Tab1",#N/A,FALSE,"P";"Tab2",#N/A,FALSE,"P"}</definedName>
    <definedName name="FRF" localSheetId="8">#REF!</definedName>
    <definedName name="FRF" localSheetId="7">#REF!</definedName>
    <definedName name="FRF">#REF!</definedName>
    <definedName name="FRFEURO" localSheetId="8">#REF!</definedName>
    <definedName name="FRFEURO" localSheetId="7">#REF!</definedName>
    <definedName name="FRFEURO">#REF!</definedName>
    <definedName name="FS" localSheetId="8">#REF!</definedName>
    <definedName name="FS" localSheetId="7">#REF!</definedName>
    <definedName name="FS">#REF!</definedName>
    <definedName name="FS1A" localSheetId="7">#REF!</definedName>
    <definedName name="FS1A">#REF!</definedName>
    <definedName name="fsdfsd" localSheetId="7" hidden="1">[114]C!#REF!</definedName>
    <definedName name="fsdfsd" hidden="1">[114]C!#REF!</definedName>
    <definedName name="fsdsdfa" localSheetId="7" hidden="1">'[99]Fax a enviar'!#REF!</definedName>
    <definedName name="fsdsdfa" hidden="1">'[99]Fax a enviar'!#REF!</definedName>
    <definedName name="FT" localSheetId="8">#REF!</definedName>
    <definedName name="FT" localSheetId="7">#REF!</definedName>
    <definedName name="FT">#REF!</definedName>
    <definedName name="FT1A" localSheetId="8">#REF!</definedName>
    <definedName name="FT1A" localSheetId="7">#REF!</definedName>
    <definedName name="FT1A">#REF!</definedName>
    <definedName name="ftaref" localSheetId="8">#REF!</definedName>
    <definedName name="ftaref" localSheetId="7">#REF!</definedName>
    <definedName name="ftaref">#REF!</definedName>
    <definedName name="ftconf">#REF!</definedName>
    <definedName name="ftima">#REF!</definedName>
    <definedName name="ftimaf">#REF!</definedName>
    <definedName name="ftr" localSheetId="8" hidden="1">{"Riqfin97",#N/A,FALSE,"Tran";"Riqfinpro",#N/A,FALSE,"Tran"}</definedName>
    <definedName name="ftr" localSheetId="1" hidden="1">{"Riqfin97",#N/A,FALSE,"Tran";"Riqfinpro",#N/A,FALSE,"Tran"}</definedName>
    <definedName name="ftr" localSheetId="7" hidden="1">{"Riqfin97",#N/A,FALSE,"Tran";"Riqfinpro",#N/A,FALSE,"Tran"}</definedName>
    <definedName name="ftr" hidden="1">{"Riqfin97",#N/A,FALSE,"Tran";"Riqfinpro",#N/A,FALSE,"Tran"}</definedName>
    <definedName name="fty" localSheetId="8" hidden="1">{"Riqfin97",#N/A,FALSE,"Tran";"Riqfinpro",#N/A,FALSE,"Tran"}</definedName>
    <definedName name="fty" localSheetId="1" hidden="1">{"Riqfin97",#N/A,FALSE,"Tran";"Riqfinpro",#N/A,FALSE,"Tran"}</definedName>
    <definedName name="fty" localSheetId="7" hidden="1">{"Riqfin97",#N/A,FALSE,"Tran";"Riqfinpro",#N/A,FALSE,"Tran"}</definedName>
    <definedName name="fty" hidden="1">{"Riqfin97",#N/A,FALSE,"Tran";"Riqfinpro",#N/A,FALSE,"Tran"}</definedName>
    <definedName name="FUENTE" localSheetId="8">#REF!</definedName>
    <definedName name="FUENTE" localSheetId="1">#REF!</definedName>
    <definedName name="FUENTE" localSheetId="7">#REF!</definedName>
    <definedName name="FUENTE">#REF!</definedName>
    <definedName name="fuente1" localSheetId="8">#REF!</definedName>
    <definedName name="fuente1" localSheetId="1">#REF!</definedName>
    <definedName name="fuente1" localSheetId="7">#REF!</definedName>
    <definedName name="fuente1">#REF!</definedName>
    <definedName name="FUENTE2" localSheetId="8">#REF!</definedName>
    <definedName name="FUENTE2" localSheetId="7">#REF!</definedName>
    <definedName name="FUENTE2">#REF!</definedName>
    <definedName name="Fuentes" localSheetId="7">#REF!</definedName>
    <definedName name="Fuentes">#REF!</definedName>
    <definedName name="fx" localSheetId="7">#REF!</definedName>
    <definedName name="fx">#REF!</definedName>
    <definedName name="FX98IGP">#REF!</definedName>
    <definedName name="FX98RE">#REF!</definedName>
    <definedName name="FX99RE">#REF!</definedName>
    <definedName name="G" localSheetId="8" hidden="1">{"Main Economic Indicators",#N/A,FALSE,"C"}</definedName>
    <definedName name="G" localSheetId="1" hidden="1">{"Main Economic Indicators",#N/A,FALSE,"C"}</definedName>
    <definedName name="G" localSheetId="7" hidden="1">{"Main Economic Indicators",#N/A,FALSE,"C"}</definedName>
    <definedName name="G" hidden="1">{"Main Economic Indicators",#N/A,FALSE,"C"}</definedName>
    <definedName name="g1std" localSheetId="8">#REF!</definedName>
    <definedName name="g1std" localSheetId="7">#REF!</definedName>
    <definedName name="g1std">#REF!</definedName>
    <definedName name="g2std" localSheetId="8">#REF!</definedName>
    <definedName name="g2std" localSheetId="7">#REF!</definedName>
    <definedName name="g2std">#REF!</definedName>
    <definedName name="GAP" localSheetId="8">#REF!</definedName>
    <definedName name="GAP" localSheetId="7">#REF!</definedName>
    <definedName name="GAP">#REF!</definedName>
    <definedName name="GAPFGFROM" localSheetId="7">#REF!</definedName>
    <definedName name="GAPFGFROM">#REF!</definedName>
    <definedName name="GAPFGTO" localSheetId="7">#REF!</definedName>
    <definedName name="GAPFGTO">#REF!</definedName>
    <definedName name="GAPSTFROM" localSheetId="7">#REF!</definedName>
    <definedName name="GAPSTFROM">#REF!</definedName>
    <definedName name="GAPSTTO" localSheetId="7">#REF!</definedName>
    <definedName name="GAPSTTO">#REF!</definedName>
    <definedName name="GAPTEST" localSheetId="7">#REF!</definedName>
    <definedName name="GAPTEST">#REF!</definedName>
    <definedName name="GAPTESTFG" localSheetId="7">#REF!</definedName>
    <definedName name="GAPTESTFG">#REF!</definedName>
    <definedName name="gas">#N/A</definedName>
    <definedName name="GASO">#N/A</definedName>
    <definedName name="gasolinas">#N/A</definedName>
    <definedName name="gasolinas1">#N/A</definedName>
    <definedName name="GATO" localSheetId="8">#REF!</definedName>
    <definedName name="GATO" localSheetId="7">#REF!</definedName>
    <definedName name="GATO">#REF!</definedName>
    <definedName name="Gave" localSheetId="8">#REF!</definedName>
    <definedName name="Gave" localSheetId="7">#REF!</definedName>
    <definedName name="Gave">#REF!</definedName>
    <definedName name="GAZZETTE" localSheetId="8">#REF!</definedName>
    <definedName name="GAZZETTE" localSheetId="7">#REF!</definedName>
    <definedName name="GAZZETTE">#REF!</definedName>
    <definedName name="GBP" localSheetId="7">#REF!</definedName>
    <definedName name="GBP">#REF!</definedName>
    <definedName name="GCB">[59]Q4!#REF!</definedName>
    <definedName name="GCB_NGDP">#N/A</definedName>
    <definedName name="GCEC" localSheetId="8">#REF!</definedName>
    <definedName name="GCEC" localSheetId="7">#REF!</definedName>
    <definedName name="GCEC">#REF!</definedName>
    <definedName name="GCED" localSheetId="8">#REF!</definedName>
    <definedName name="GCED" localSheetId="7">#REF!</definedName>
    <definedName name="GCED">#REF!</definedName>
    <definedName name="GCEE" localSheetId="8">#REF!</definedName>
    <definedName name="GCEE" localSheetId="7">#REF!</definedName>
    <definedName name="GCEE">#REF!</definedName>
    <definedName name="GCEEP">#REF!</definedName>
    <definedName name="GCEES">#REF!</definedName>
    <definedName name="GCEG">#REF!</definedName>
    <definedName name="GCEH">#REF!</definedName>
    <definedName name="GCEHP">#REF!</definedName>
    <definedName name="GCEI_D">#REF!</definedName>
    <definedName name="GCEI_F">#REF!</definedName>
    <definedName name="GCENL">#REF!</definedName>
    <definedName name="GCEO">#REF!</definedName>
    <definedName name="GCESWH">#REF!</definedName>
    <definedName name="GCEW">#REF!</definedName>
    <definedName name="GCG">#REF!</definedName>
    <definedName name="GCGC">#REF!</definedName>
    <definedName name="GCND_NGDP">[59]Q4!#REF!</definedName>
    <definedName name="GCRG" localSheetId="8">#REF!</definedName>
    <definedName name="GCRG" localSheetId="7">#REF!</definedName>
    <definedName name="GCRG">#REF!</definedName>
    <definedName name="gdg" localSheetId="7" hidden="1">'[94]Fax a enviar'!#REF!</definedName>
    <definedName name="gdg" hidden="1">'[94]Fax a enviar'!#REF!</definedName>
    <definedName name="gdgd" hidden="1">'[105]Fax a enviar'!#REF!</definedName>
    <definedName name="gdp">[115]GDP_WEO!$A$3:$AB$188</definedName>
    <definedName name="gdpall">[115]GDP!$B$2:$AD$134</definedName>
    <definedName name="GDPDEFL" localSheetId="8">[116]NA!#REF!</definedName>
    <definedName name="GDPDEFL" localSheetId="7">[116]NA!#REF!</definedName>
    <definedName name="GDPDEFL">[116]NA!#REF!</definedName>
    <definedName name="GDPOR" localSheetId="8">[116]NA!#REF!</definedName>
    <definedName name="GDPOR" localSheetId="7">[116]NA!#REF!</definedName>
    <definedName name="GDPOR">[116]NA!#REF!</definedName>
    <definedName name="GDPOR_" localSheetId="8">[116]NA!#REF!</definedName>
    <definedName name="GDPOR_" localSheetId="7">[116]NA!#REF!</definedName>
    <definedName name="GDPOR_">[116]NA!#REF!</definedName>
    <definedName name="gdppc">[115]GDPpc_WEO!$A$3:$AC$188</definedName>
    <definedName name="Germany_wt">'[69]OECD wgt'!$B$6</definedName>
    <definedName name="Gestión">[80]Hoja2!$A$1:$L$76</definedName>
    <definedName name="gfdsgfsa" localSheetId="8" hidden="1">{"Riqfin97",#N/A,FALSE,"Tran";"Riqfinpro",#N/A,FALSE,"Tran"}</definedName>
    <definedName name="gfdsgfsa" localSheetId="1" hidden="1">{"Riqfin97",#N/A,FALSE,"Tran";"Riqfinpro",#N/A,FALSE,"Tran"}</definedName>
    <definedName name="gfdsgfsa" localSheetId="7" hidden="1">{"Riqfin97",#N/A,FALSE,"Tran";"Riqfinpro",#N/A,FALSE,"Tran"}</definedName>
    <definedName name="gfdsgfsa" hidden="1">{"Riqfin97",#N/A,FALSE,"Tran";"Riqfinpro",#N/A,FALSE,"Tran"}</definedName>
    <definedName name="GG" localSheetId="8">#REF!</definedName>
    <definedName name="GG" localSheetId="7">#REF!</definedName>
    <definedName name="GG">#REF!</definedName>
    <definedName name="GGB" localSheetId="8">[59]Q4!#REF!</definedName>
    <definedName name="GGB" localSheetId="7">[59]Q4!#REF!</definedName>
    <definedName name="GGB">[59]Q4!#REF!</definedName>
    <definedName name="GGB_NGDP">#N/A</definedName>
    <definedName name="GGBXI" localSheetId="8">[113]Q4!#REF!</definedName>
    <definedName name="GGBXI" localSheetId="7">[113]Q4!#REF!</definedName>
    <definedName name="GGBXI">[113]Q4!#REF!</definedName>
    <definedName name="GGEC" localSheetId="8">#REF!</definedName>
    <definedName name="GGEC" localSheetId="7">#REF!</definedName>
    <definedName name="GGEC">#REF!</definedName>
    <definedName name="GGENL" localSheetId="8">#REF!</definedName>
    <definedName name="GGENL" localSheetId="7">#REF!</definedName>
    <definedName name="GGENL">#REF!</definedName>
    <definedName name="ggfrfff" localSheetId="8" hidden="1">#REF!</definedName>
    <definedName name="ggfrfff" localSheetId="7" hidden="1">#REF!</definedName>
    <definedName name="ggfrfff" hidden="1">#REF!</definedName>
    <definedName name="ggg" localSheetId="8" hidden="1">{"Riqfin97",#N/A,FALSE,"Tran";"Riqfinpro",#N/A,FALSE,"Tran"}</definedName>
    <definedName name="ggg" localSheetId="1" hidden="1">{"Riqfin97",#N/A,FALSE,"Tran";"Riqfinpro",#N/A,FALSE,"Tran"}</definedName>
    <definedName name="ggg" localSheetId="7" hidden="1">{"Riqfin97",#N/A,FALSE,"Tran";"Riqfinpro",#N/A,FALSE,"Tran"}</definedName>
    <definedName name="ggg" hidden="1">{"Riqfin97",#N/A,FALSE,"Tran";"Riqfinpro",#N/A,FALSE,"Tran"}</definedName>
    <definedName name="gggg" localSheetId="8" hidden="1">{"bop94-99",#N/A,FALSE,"BOP";"bgdp94-99",#N/A,FALSE,"BOPGDP";"exp94-99",#N/A,FALSE,"EXP";"imp94-99",#N/A,FALSE,"IMP";"tt9499",#N/A,FALSE,"TT";"ss94-99",#N/A,FALSE,"SERV";"tran94-99",#N/A,FALSE,"TRAN";"dis95-98",#N/A,FALSE,"DISB";"amor94-99",#N/A,FALSE,"AMOR";"int94-98",#N/A,FALSE,"INT";"debt94-99",#N/A,FALSE,"DEBT"}</definedName>
    <definedName name="gggg" localSheetId="1" hidden="1">{"bop94-99",#N/A,FALSE,"BOP";"bgdp94-99",#N/A,FALSE,"BOPGDP";"exp94-99",#N/A,FALSE,"EXP";"imp94-99",#N/A,FALSE,"IMP";"tt9499",#N/A,FALSE,"TT";"ss94-99",#N/A,FALSE,"SERV";"tran94-99",#N/A,FALSE,"TRAN";"dis95-98",#N/A,FALSE,"DISB";"amor94-99",#N/A,FALSE,"AMOR";"int94-98",#N/A,FALSE,"INT";"debt94-99",#N/A,FALSE,"DEBT"}</definedName>
    <definedName name="gggg" localSheetId="7" hidden="1">{"bop94-99",#N/A,FALSE,"BOP";"bgdp94-99",#N/A,FALSE,"BOPGDP";"exp94-99",#N/A,FALSE,"EXP";"imp94-99",#N/A,FALSE,"IMP";"tt9499",#N/A,FALSE,"TT";"ss94-99",#N/A,FALSE,"SERV";"tran94-99",#N/A,FALSE,"TRAN";"dis95-98",#N/A,FALSE,"DISB";"amor94-99",#N/A,FALSE,"AMOR";"int94-98",#N/A,FALSE,"INT";"debt94-99",#N/A,FALSE,"DEBT"}</definedName>
    <definedName name="gggg" hidden="1">{"bop94-99",#N/A,FALSE,"BOP";"bgdp94-99",#N/A,FALSE,"BOPGDP";"exp94-99",#N/A,FALSE,"EXP";"imp94-99",#N/A,FALSE,"IMP";"tt9499",#N/A,FALSE,"TT";"ss94-99",#N/A,FALSE,"SERV";"tran94-99",#N/A,FALSE,"TRAN";"dis95-98",#N/A,FALSE,"DISB";"amor94-99",#N/A,FALSE,"AMOR";"int94-98",#N/A,FALSE,"INT";"debt94-99",#N/A,FALSE,"DEBT"}</definedName>
    <definedName name="ggggg" hidden="1">'[117]J(Priv.Cap)'!#REF!</definedName>
    <definedName name="ggggggggggggggg" localSheetId="8" hidden="1">#REF!</definedName>
    <definedName name="ggggggggggggggg" localSheetId="7" hidden="1">#REF!</definedName>
    <definedName name="ggggggggggggggg" hidden="1">#REF!</definedName>
    <definedName name="GGperc" localSheetId="8">#REF!</definedName>
    <definedName name="GGperc" localSheetId="7">#REF!</definedName>
    <definedName name="GGperc">#REF!</definedName>
    <definedName name="GGRG" localSheetId="8">#REF!</definedName>
    <definedName name="GGRG" localSheetId="7">#REF!</definedName>
    <definedName name="GGRG">#REF!</definedName>
    <definedName name="GGSB" localSheetId="8">[113]Q4!#REF!</definedName>
    <definedName name="GGSB" localSheetId="7">[113]Q4!#REF!</definedName>
    <definedName name="GGSB">[113]Q4!#REF!</definedName>
    <definedName name="GGSBXS" localSheetId="8">[113]Q4!#REF!</definedName>
    <definedName name="GGSBXS" localSheetId="7">[113]Q4!#REF!</definedName>
    <definedName name="GGSBXS">[113]Q4!#REF!</definedName>
    <definedName name="ght" localSheetId="8" hidden="1">{"Tab1",#N/A,FALSE,"P";"Tab2",#N/A,FALSE,"P"}</definedName>
    <definedName name="ght" localSheetId="1" hidden="1">{"Tab1",#N/A,FALSE,"P";"Tab2",#N/A,FALSE,"P"}</definedName>
    <definedName name="ght" localSheetId="7" hidden="1">{"Tab1",#N/A,FALSE,"P";"Tab2",#N/A,FALSE,"P"}</definedName>
    <definedName name="ght" hidden="1">{"Tab1",#N/A,FALSE,"P";"Tab2",#N/A,FALSE,"P"}</definedName>
    <definedName name="GL_Z" localSheetId="8">#REF!</definedName>
    <definedName name="GL_Z" localSheetId="7">#REF!</definedName>
    <definedName name="GL_Z">#REF!</definedName>
    <definedName name="gni">[92]GNIpc!$A$1:$R$235</definedName>
    <definedName name="goafrica" localSheetId="7">[118]!goafrica</definedName>
    <definedName name="goafrica" localSheetId="6">[118]!goafrica</definedName>
    <definedName name="goafrica">[118]!goafrica</definedName>
    <definedName name="goasia" localSheetId="7">[118]!goasia</definedName>
    <definedName name="goasia" localSheetId="6">[118]!goasia</definedName>
    <definedName name="goasia">[118]!goasia</definedName>
    <definedName name="GOB" localSheetId="8">#REF!</definedName>
    <definedName name="GOB" localSheetId="7">#REF!</definedName>
    <definedName name="GOB">#REF!</definedName>
    <definedName name="goeeup" localSheetId="7">[118]!goeeup</definedName>
    <definedName name="goeeup" localSheetId="6">[118]!goeeup</definedName>
    <definedName name="goeeup">[118]!goeeup</definedName>
    <definedName name="GOESC96" localSheetId="8">#REF!</definedName>
    <definedName name="GOESC96" localSheetId="7">#REF!</definedName>
    <definedName name="GOESC96">#REF!</definedName>
    <definedName name="goeurope" localSheetId="7">[118]!goeurope</definedName>
    <definedName name="goeurope" localSheetId="6">[118]!goeurope</definedName>
    <definedName name="goeurope">[118]!goeurope</definedName>
    <definedName name="golamerica" localSheetId="7">[118]!golamerica</definedName>
    <definedName name="golamerica" localSheetId="6">[118]!golamerica</definedName>
    <definedName name="golamerica">[118]!golamerica</definedName>
    <definedName name="gomeast" localSheetId="7">[118]!gomeast</definedName>
    <definedName name="gomeast" localSheetId="6">[118]!gomeast</definedName>
    <definedName name="gomeast">[118]!gomeast</definedName>
    <definedName name="gooecd" localSheetId="7">[118]!gooecd</definedName>
    <definedName name="gooecd" localSheetId="6">[118]!gooecd</definedName>
    <definedName name="gooecd">[118]!gooecd</definedName>
    <definedName name="goopec" localSheetId="7">[118]!goopec</definedName>
    <definedName name="goopec" localSheetId="6">[118]!goopec</definedName>
    <definedName name="goopec">[118]!goopec</definedName>
    <definedName name="gosummary" localSheetId="7">[118]!gosummary</definedName>
    <definedName name="gosummary" localSheetId="6">[118]!gosummary</definedName>
    <definedName name="gosummary">[118]!gosummary</definedName>
    <definedName name="_xlnm.Recorder" localSheetId="8">#REF!</definedName>
    <definedName name="_xlnm.Recorder" localSheetId="7">#REF!</definedName>
    <definedName name="_xlnm.Recorder">#REF!</definedName>
    <definedName name="Grace_IDA">[102]NPV!$B$25</definedName>
    <definedName name="Grace_IDA1" localSheetId="8">#REF!</definedName>
    <definedName name="Grace_IDA1" localSheetId="7">#REF!</definedName>
    <definedName name="Grace_IDA1">#REF!</definedName>
    <definedName name="Grace_NC" localSheetId="8">[102]NPV!#REF!</definedName>
    <definedName name="Grace_NC" localSheetId="7">[102]NPV!#REF!</definedName>
    <definedName name="Grace_NC">[102]NPV!#REF!</definedName>
    <definedName name="Grace1_IDA" localSheetId="8">#REF!</definedName>
    <definedName name="Grace1_IDA" localSheetId="7">#REF!</definedName>
    <definedName name="Grace1_IDA">#REF!</definedName>
    <definedName name="graf">#N/A</definedName>
    <definedName name="GRAF2">#N/A</definedName>
    <definedName name="GRAFDOM">#N/A</definedName>
    <definedName name="grafico">[5]!grafico</definedName>
    <definedName name="GRÁFICO_10.3.1.">'[89]GRÁFICO DE FONDO POR AFILIADO'!$A$3:$H$35</definedName>
    <definedName name="GRÁFICO_10.3.2">'[89]GRÁFICO DE FONDO POR AFILIADO'!$A$36:$H$68</definedName>
    <definedName name="GRÁFICO_10.3.3">'[89]GRÁFICO DE FONDO POR AFILIADO'!$A$69:$H$101</definedName>
    <definedName name="GRÁFICO_10.3.4.">'[89]GRÁFICO DE FONDO POR AFILIADO'!$A$103:$H$135</definedName>
    <definedName name="GRÁFICO_N_10.2.4." localSheetId="8">#REF!</definedName>
    <definedName name="GRÁFICO_N_10.2.4." localSheetId="7">#REF!</definedName>
    <definedName name="GRÁFICO_N_10.2.4.">#REF!</definedName>
    <definedName name="GRAFICO2">#N/A</definedName>
    <definedName name="gre" localSheetId="8" hidden="1">{"Riqfin97",#N/A,FALSE,"Tran";"Riqfinpro",#N/A,FALSE,"Tran"}</definedName>
    <definedName name="gre" localSheetId="1" hidden="1">{"Riqfin97",#N/A,FALSE,"Tran";"Riqfinpro",#N/A,FALSE,"Tran"}</definedName>
    <definedName name="gre" localSheetId="7" hidden="1">{"Riqfin97",#N/A,FALSE,"Tran";"Riqfinpro",#N/A,FALSE,"Tran"}</definedName>
    <definedName name="gre" hidden="1">{"Riqfin97",#N/A,FALSE,"Tran";"Riqfinpro",#N/A,FALSE,"Tran"}</definedName>
    <definedName name="Greece_wt">'[69]OECD wgt'!$B$19</definedName>
    <definedName name="grtrt" localSheetId="8" hidden="1">'[100]Fax a enviar'!#REF!</definedName>
    <definedName name="grtrt" localSheetId="7" hidden="1">'[100]Fax a enviar'!#REF!</definedName>
    <definedName name="grtrt" hidden="1">'[100]Fax a enviar'!#REF!</definedName>
    <definedName name="Gstd" localSheetId="8">#REF!</definedName>
    <definedName name="Gstd" localSheetId="7">#REF!</definedName>
    <definedName name="Gstd">#REF!</definedName>
    <definedName name="GT">'[64]GT%'!$C$5</definedName>
    <definedName name="gtryrtyr" localSheetId="8" hidden="1">#REF!</definedName>
    <definedName name="gtryrtyr" localSheetId="7" hidden="1">#REF!</definedName>
    <definedName name="gtryrtyr" hidden="1">#REF!</definedName>
    <definedName name="GUEBVIO" localSheetId="8" hidden="1">#REF!</definedName>
    <definedName name="GUEBVIO" localSheetId="7" hidden="1">#REF!</definedName>
    <definedName name="GUEBVIO" hidden="1">#REF!</definedName>
    <definedName name="GUIL" localSheetId="8">#REF!</definedName>
    <definedName name="GUIL" localSheetId="7">#REF!</definedName>
    <definedName name="GUIL">#REF!</definedName>
    <definedName name="GUIL1" localSheetId="7">#REF!</definedName>
    <definedName name="GUIL1">#REF!</definedName>
    <definedName name="GYEAR2021" localSheetId="7">[93]Gold!$B$583:$J$583</definedName>
    <definedName name="GYEAR2021">[93]Gold!$B$583:$J$583</definedName>
    <definedName name="GYEAR2022" localSheetId="7">[93]Gold!$K$583:$U$583</definedName>
    <definedName name="GYEAR2022">[93]Gold!$K$583:$U$583</definedName>
    <definedName name="gyu" localSheetId="8" hidden="1">{"Tab1",#N/A,FALSE,"P";"Tab2",#N/A,FALSE,"P"}</definedName>
    <definedName name="gyu" localSheetId="1" hidden="1">{"Tab1",#N/A,FALSE,"P";"Tab2",#N/A,FALSE,"P"}</definedName>
    <definedName name="gyu" localSheetId="7" hidden="1">{"Tab1",#N/A,FALSE,"P";"Tab2",#N/A,FALSE,"P"}</definedName>
    <definedName name="gyu" hidden="1">{"Tab1",#N/A,FALSE,"P";"Tab2",#N/A,FALSE,"P"}</definedName>
    <definedName name="h" localSheetId="8" hidden="1">#REF!</definedName>
    <definedName name="h" localSheetId="7" hidden="1">#REF!</definedName>
    <definedName name="h" hidden="1">#REF!</definedName>
    <definedName name="hdhdfghdf" localSheetId="8" hidden="1">{"Minpmon",#N/A,FALSE,"Monthinput"}</definedName>
    <definedName name="hdhdfghdf" localSheetId="1" hidden="1">{"Minpmon",#N/A,FALSE,"Monthinput"}</definedName>
    <definedName name="hdhdfghdf" localSheetId="7" hidden="1">{"Minpmon",#N/A,FALSE,"Monthinput"}</definedName>
    <definedName name="hdhdfghdf" hidden="1">{"Minpmon",#N/A,FALSE,"Monthinput"}</definedName>
    <definedName name="HEADING" localSheetId="8">#REF!</definedName>
    <definedName name="HEADING" localSheetId="7">#REF!</definedName>
    <definedName name="HEADING">#REF!</definedName>
    <definedName name="Heading2" localSheetId="8">#REF!</definedName>
    <definedName name="Heading2" localSheetId="7">#REF!</definedName>
    <definedName name="Heading2">#REF!</definedName>
    <definedName name="Heading39">'[48]shared data'!$A$1:$G$5</definedName>
    <definedName name="hfhf" localSheetId="8">#REF!</definedName>
    <definedName name="hfhf" localSheetId="7">#REF!</definedName>
    <definedName name="hfhf">#REF!</definedName>
    <definedName name="hfhfhf" localSheetId="7" hidden="1">'[94]Fax a enviar'!#REF!</definedName>
    <definedName name="hfhfhf" hidden="1">'[94]Fax a enviar'!#REF!</definedName>
    <definedName name="hhh" localSheetId="7" hidden="1">'[119]J(Priv.Cap)'!#REF!</definedName>
    <definedName name="hhh" hidden="1">'[119]J(Priv.Cap)'!#REF!</definedName>
    <definedName name="HHHH" localSheetId="8" hidden="1">#REF!</definedName>
    <definedName name="HHHH" localSheetId="7" hidden="1">#REF!</definedName>
    <definedName name="HHHH" hidden="1">#REF!</definedName>
    <definedName name="hhhhh" localSheetId="8" hidden="1">{"Tab1",#N/A,FALSE,"P";"Tab2",#N/A,FALSE,"P"}</definedName>
    <definedName name="hhhhh" localSheetId="1" hidden="1">{"Tab1",#N/A,FALSE,"P";"Tab2",#N/A,FALSE,"P"}</definedName>
    <definedName name="hhhhh" localSheetId="7" hidden="1">{"Tab1",#N/A,FALSE,"P";"Tab2",#N/A,FALSE,"P"}</definedName>
    <definedName name="hhhhh" hidden="1">{"Tab1",#N/A,FALSE,"P";"Tab2",#N/A,FALSE,"P"}</definedName>
    <definedName name="hhhhhh" localSheetId="8" hidden="1">{"bop94-99",#N/A,FALSE,"BOP";"bgdp94-99",#N/A,FALSE,"BOPGDP";"exp94-99",#N/A,FALSE,"EXP";"imp94-99",#N/A,FALSE,"IMP";"tt9499",#N/A,FALSE,"TT";"ss94-99",#N/A,FALSE,"SERV";"tran94-99",#N/A,FALSE,"TRAN";"dis95-98",#N/A,FALSE,"DISB";"amor94-99",#N/A,FALSE,"AMOR";"int94-98",#N/A,FALSE,"INT";"debt94-99",#N/A,FALSE,"DEBT"}</definedName>
    <definedName name="hhhhhh" localSheetId="1" hidden="1">{"bop94-99",#N/A,FALSE,"BOP";"bgdp94-99",#N/A,FALSE,"BOPGDP";"exp94-99",#N/A,FALSE,"EXP";"imp94-99",#N/A,FALSE,"IMP";"tt9499",#N/A,FALSE,"TT";"ss94-99",#N/A,FALSE,"SERV";"tran94-99",#N/A,FALSE,"TRAN";"dis95-98",#N/A,FALSE,"DISB";"amor94-99",#N/A,FALSE,"AMOR";"int94-98",#N/A,FALSE,"INT";"debt94-99",#N/A,FALSE,"DEBT"}</definedName>
    <definedName name="hhhhhh" localSheetId="7" hidden="1">{"bop94-99",#N/A,FALSE,"BOP";"bgdp94-99",#N/A,FALSE,"BOPGDP";"exp94-99",#N/A,FALSE,"EXP";"imp94-99",#N/A,FALSE,"IMP";"tt9499",#N/A,FALSE,"TT";"ss94-99",#N/A,FALSE,"SERV";"tran94-99",#N/A,FALSE,"TRAN";"dis95-98",#N/A,FALSE,"DISB";"amor94-99",#N/A,FALSE,"AMOR";"int94-98",#N/A,FALSE,"INT";"debt94-99",#N/A,FALSE,"DEBT"}</definedName>
    <definedName name="hhhhhh" hidden="1">{"bop94-99",#N/A,FALSE,"BOP";"bgdp94-99",#N/A,FALSE,"BOPGDP";"exp94-99",#N/A,FALSE,"EXP";"imp94-99",#N/A,FALSE,"IMP";"tt9499",#N/A,FALSE,"TT";"ss94-99",#N/A,FALSE,"SERV";"tran94-99",#N/A,FALSE,"TRAN";"dis95-98",#N/A,FALSE,"DISB";"amor94-99",#N/A,FALSE,"AMOR";"int94-98",#N/A,FALSE,"INT";"debt94-99",#N/A,FALSE,"DEBT"}</definedName>
    <definedName name="High_external" localSheetId="8">#REF!</definedName>
    <definedName name="High_external" localSheetId="7">#REF!</definedName>
    <definedName name="High_external">#REF!</definedName>
    <definedName name="High_fiscal" localSheetId="8">#REF!</definedName>
    <definedName name="High_fiscal" localSheetId="7">#REF!</definedName>
    <definedName name="High_fiscal">#REF!</definedName>
    <definedName name="High_growth_extended" localSheetId="8">#REF!</definedName>
    <definedName name="High_growth_extended" localSheetId="7">#REF!</definedName>
    <definedName name="High_growth_extended">#REF!</definedName>
    <definedName name="High_growth_summary">#REF!</definedName>
    <definedName name="High_monetary">#REF!</definedName>
    <definedName name="High_real">#REF!</definedName>
    <definedName name="High_summary">#REF!</definedName>
    <definedName name="Highest_Inter_Bank_Rate">'[70]Inter-Bank'!$L$5</definedName>
    <definedName name="hio" localSheetId="8" hidden="1">{"Tab1",#N/A,FALSE,"P";"Tab2",#N/A,FALSE,"P"}</definedName>
    <definedName name="hio" localSheetId="1" hidden="1">{"Tab1",#N/A,FALSE,"P";"Tab2",#N/A,FALSE,"P"}</definedName>
    <definedName name="hio" localSheetId="7" hidden="1">{"Tab1",#N/A,FALSE,"P";"Tab2",#N/A,FALSE,"P"}</definedName>
    <definedName name="hio" hidden="1">{"Tab1",#N/A,FALSE,"P";"Tab2",#N/A,FALSE,"P"}</definedName>
    <definedName name="HIPCDATA" localSheetId="8">#REF!</definedName>
    <definedName name="HIPCDATA" localSheetId="7">#REF!</definedName>
    <definedName name="HIPCDATA">#REF!</definedName>
    <definedName name="hjkhgkky" localSheetId="8" hidden="1">'[100]Fax a enviar'!#REF!</definedName>
    <definedName name="hjkhgkky" localSheetId="7" hidden="1">'[100]Fax a enviar'!#REF!</definedName>
    <definedName name="hjkhgkky" hidden="1">'[100]Fax a enviar'!#REF!</definedName>
    <definedName name="hkh" localSheetId="8" hidden="1">#REF!</definedName>
    <definedName name="hkh" localSheetId="7" hidden="1">#REF!</definedName>
    <definedName name="hkh" hidden="1">#REF!</definedName>
    <definedName name="hkhkh" localSheetId="8" hidden="1">#REF!</definedName>
    <definedName name="hkhkh" localSheetId="7" hidden="1">#REF!</definedName>
    <definedName name="hkhkh" hidden="1">#REF!</definedName>
    <definedName name="hola" localSheetId="8">#REF!</definedName>
    <definedName name="hola" localSheetId="7">#REF!</definedName>
    <definedName name="hola">#REF!</definedName>
    <definedName name="holalalala" localSheetId="8" hidden="1">'[36]Fax a enviar'!#REF!</definedName>
    <definedName name="holalalala" localSheetId="7" hidden="1">'[36]Fax a enviar'!#REF!</definedName>
    <definedName name="holalalala" hidden="1">'[36]Fax a enviar'!#REF!</definedName>
    <definedName name="holallll" localSheetId="8">#REF!</definedName>
    <definedName name="holallll" localSheetId="7">#REF!</definedName>
    <definedName name="holallll">#REF!</definedName>
    <definedName name="hora" localSheetId="8">[23]Programa!#REF!</definedName>
    <definedName name="hora" localSheetId="7">[23]Programa!#REF!</definedName>
    <definedName name="hora">[23]Programa!#REF!</definedName>
    <definedName name="HOSP96" localSheetId="8">#REF!</definedName>
    <definedName name="HOSP96" localSheetId="7">#REF!</definedName>
    <definedName name="HOSP96">#REF!</definedName>
    <definedName name="hpu" localSheetId="8" hidden="1">{"Tab1",#N/A,FALSE,"P";"Tab2",#N/A,FALSE,"P"}</definedName>
    <definedName name="hpu" localSheetId="1" hidden="1">{"Tab1",#N/A,FALSE,"P";"Tab2",#N/A,FALSE,"P"}</definedName>
    <definedName name="hpu" localSheetId="7" hidden="1">{"Tab1",#N/A,FALSE,"P";"Tab2",#N/A,FALSE,"P"}</definedName>
    <definedName name="hpu" hidden="1">{"Tab1",#N/A,FALSE,"P";"Tab2",#N/A,FALSE,"P"}</definedName>
    <definedName name="HTML_CodePage" hidden="1">1252</definedName>
    <definedName name="HTML_Control" localSheetId="8" hidden="1">{"'para SB'!$A$1318:$F$1381"}</definedName>
    <definedName name="HTML_Control" localSheetId="1" hidden="1">{"'para SB'!$A$1318:$F$1381"}</definedName>
    <definedName name="HTML_Control" localSheetId="7" hidden="1">{"'para SB'!$A$1318:$F$1381"}</definedName>
    <definedName name="HTML_Control" hidden="1">{"'para SB'!$A$1318:$F$1381"}</definedName>
    <definedName name="HTML_Description" hidden="1">""</definedName>
    <definedName name="HTML_Email" hidden="1">""</definedName>
    <definedName name="HTML_Header" hidden="1">""</definedName>
    <definedName name="HTML_LastUpdate" hidden="1">"6/2/98"</definedName>
    <definedName name="HTML_LineAfter" hidden="1">FALSE</definedName>
    <definedName name="HTML_LineBefore" hidden="1">FALSE</definedName>
    <definedName name="HTML_Name" hidden="1">"Arti Choxi -"</definedName>
    <definedName name="HTML_OBDlg2" hidden="1">TRUE</definedName>
    <definedName name="HTML_OBDlg4" hidden="1">TRUE</definedName>
    <definedName name="HTML_OS" hidden="1">0</definedName>
    <definedName name="HTML_PathFile" hidden="1">"H:\PRJ\STEO_NEW\5TABB.htm"</definedName>
    <definedName name="HTML_Title" hidden="1">""</definedName>
    <definedName name="hui" localSheetId="8" hidden="1">{"Tab1",#N/A,FALSE,"P";"Tab2",#N/A,FALSE,"P"}</definedName>
    <definedName name="hui" localSheetId="1" hidden="1">{"Tab1",#N/A,FALSE,"P";"Tab2",#N/A,FALSE,"P"}</definedName>
    <definedName name="hui" localSheetId="7" hidden="1">{"Tab1",#N/A,FALSE,"P";"Tab2",#N/A,FALSE,"P"}</definedName>
    <definedName name="hui" hidden="1">{"Tab1",#N/A,FALSE,"P";"Tab2",#N/A,FALSE,"P"}</definedName>
    <definedName name="huo" localSheetId="8" hidden="1">{"Tab1",#N/A,FALSE,"P";"Tab2",#N/A,FALSE,"P"}</definedName>
    <definedName name="huo" localSheetId="1" hidden="1">{"Tab1",#N/A,FALSE,"P";"Tab2",#N/A,FALSE,"P"}</definedName>
    <definedName name="huo" localSheetId="7" hidden="1">{"Tab1",#N/A,FALSE,"P";"Tab2",#N/A,FALSE,"P"}</definedName>
    <definedName name="huo" hidden="1">{"Tab1",#N/A,FALSE,"P";"Tab2",#N/A,FALSE,"P"}</definedName>
    <definedName name="hutyu7" localSheetId="8" hidden="1">#REF!</definedName>
    <definedName name="hutyu7" localSheetId="7" hidden="1">#REF!</definedName>
    <definedName name="hutyu7" hidden="1">#REF!</definedName>
    <definedName name="HVYNONO1" localSheetId="8">[68]nonopec!#REF!</definedName>
    <definedName name="HVYNONO1" localSheetId="7">[68]nonopec!#REF!</definedName>
    <definedName name="HVYNONO1">[68]nonopec!#REF!</definedName>
    <definedName name="HVYNONO2" localSheetId="8">[68]nonopec!#REF!</definedName>
    <definedName name="HVYNONO2" localSheetId="7">[68]nonopec!#REF!</definedName>
    <definedName name="HVYNONO2">[68]nonopec!#REF!</definedName>
    <definedName name="HVYNONOPEC" localSheetId="7">[68]nonopec!#REF!</definedName>
    <definedName name="HVYNONOPEC">[68]nonopec!#REF!</definedName>
    <definedName name="HVYOECD">[68]nonopec!#REF!</definedName>
    <definedName name="HVYOPEC">[68]nonopec!#REF!</definedName>
    <definedName name="HVYSUMM">[68]nonopec!#REF!</definedName>
    <definedName name="i" localSheetId="8">#REF!</definedName>
    <definedName name="i" localSheetId="7">#REF!</definedName>
    <definedName name="i">#REF!</definedName>
    <definedName name="i2std" localSheetId="8">#REF!</definedName>
    <definedName name="i2std" localSheetId="7">#REF!</definedName>
    <definedName name="i2std">#REF!</definedName>
    <definedName name="iave" localSheetId="8">#REF!</definedName>
    <definedName name="iave" localSheetId="7">#REF!</definedName>
    <definedName name="iave">#REF!</definedName>
    <definedName name="ibank1">#REF!</definedName>
    <definedName name="ibank2">#REF!</definedName>
    <definedName name="ibank3">#REF!</definedName>
    <definedName name="IBCA">'[64]IBCA-MOODY´S'!$C$4</definedName>
    <definedName name="Ibrd">[54]CIRRs!$C$63</definedName>
    <definedName name="Iceland_wt">'[69]OECD wgt'!$B$21</definedName>
    <definedName name="IDA">[54]CIRRs!$C$64</definedName>
    <definedName name="IDA_assistance">'[120]tab 14'!$B$6:$U$25</definedName>
    <definedName name="IDAr" localSheetId="8">#REF!</definedName>
    <definedName name="IDAr" localSheetId="7">#REF!</definedName>
    <definedName name="IDAr">#REF!</definedName>
    <definedName name="IDB" localSheetId="8">#REF!</definedName>
    <definedName name="IDB" localSheetId="7">#REF!</definedName>
    <definedName name="IDB">#REF!</definedName>
    <definedName name="IESS" localSheetId="8">#REF!</definedName>
    <definedName name="IESS" localSheetId="7">#REF!</definedName>
    <definedName name="IESS">#REF!</definedName>
    <definedName name="Ifad">[54]CIRRs!$C$65</definedName>
    <definedName name="IFSASSETS" localSheetId="8">#REF!</definedName>
    <definedName name="IFSASSETS" localSheetId="7">#REF!</definedName>
    <definedName name="IFSASSETS">#REF!</definedName>
    <definedName name="IFSLIABS" localSheetId="8">#REF!</definedName>
    <definedName name="IFSLIABS" localSheetId="7">#REF!</definedName>
    <definedName name="IFSLIABS">#REF!</definedName>
    <definedName name="ii" localSheetId="8" hidden="1">{"Tab1",#N/A,FALSE,"P";"Tab2",#N/A,FALSE,"P"}</definedName>
    <definedName name="ii" localSheetId="1" hidden="1">{"Tab1",#N/A,FALSE,"P";"Tab2",#N/A,FALSE,"P"}</definedName>
    <definedName name="ii" localSheetId="7" hidden="1">{"Tab1",#N/A,FALSE,"P";"Tab2",#N/A,FALSE,"P"}</definedName>
    <definedName name="ii" hidden="1">{"Tab1",#N/A,FALSE,"P";"Tab2",#N/A,FALSE,"P"}</definedName>
    <definedName name="iii" localSheetId="8" hidden="1">{"Riqfin97",#N/A,FALSE,"Tran";"Riqfinpro",#N/A,FALSE,"Tran"}</definedName>
    <definedName name="iii" localSheetId="1" hidden="1">{"Riqfin97",#N/A,FALSE,"Tran";"Riqfinpro",#N/A,FALSE,"Tran"}</definedName>
    <definedName name="iii" localSheetId="7" hidden="1">{"Riqfin97",#N/A,FALSE,"Tran";"Riqfinpro",#N/A,FALSE,"Tran"}</definedName>
    <definedName name="iii" hidden="1">{"Riqfin97",#N/A,FALSE,"Tran";"Riqfinpro",#N/A,FALSE,"Tran"}</definedName>
    <definedName name="iiiiiiiiiii" localSheetId="8" hidden="1">#REF!</definedName>
    <definedName name="iiiiiiiiiii" localSheetId="7" hidden="1">#REF!</definedName>
    <definedName name="iiiiiiiiiii" hidden="1">#REF!</definedName>
    <definedName name="iiiiiiiiiiii" localSheetId="8" hidden="1">'[94]Fax a enviar'!#REF!</definedName>
    <definedName name="iiiiiiiiiiii" localSheetId="7" hidden="1">'[94]Fax a enviar'!#REF!</definedName>
    <definedName name="iiiiiiiiiiii" hidden="1">'[94]Fax a enviar'!#REF!</definedName>
    <definedName name="iiiiiiiiiiiiiiiii" localSheetId="8" hidden="1">'[94]Fax a enviar'!#REF!</definedName>
    <definedName name="iiiiiiiiiiiiiiiii" localSheetId="7" hidden="1">'[94]Fax a enviar'!#REF!</definedName>
    <definedName name="iiiiiiiiiiiiiiiii" hidden="1">'[94]Fax a enviar'!#REF!</definedName>
    <definedName name="iiiiiiiiiiiiiiiiiiiiiiiiii" localSheetId="8" hidden="1">#REF!</definedName>
    <definedName name="iiiiiiiiiiiiiiiiiiiiiiiiii" localSheetId="7" hidden="1">#REF!</definedName>
    <definedName name="iiiiiiiiiiiiiiiiiiiiiiiiii" hidden="1">#REF!</definedName>
    <definedName name="iiiooo" localSheetId="8">#REF!</definedName>
    <definedName name="iiiooo" localSheetId="7">#REF!</definedName>
    <definedName name="iiiooo">#REF!</definedName>
    <definedName name="IKR" localSheetId="8">#REF!</definedName>
    <definedName name="IKR" localSheetId="7">#REF!</definedName>
    <definedName name="IKR">#REF!</definedName>
    <definedName name="ilo" localSheetId="8" hidden="1">{"Riqfin97",#N/A,FALSE,"Tran";"Riqfinpro",#N/A,FALSE,"Tran"}</definedName>
    <definedName name="ilo" localSheetId="1" hidden="1">{"Riqfin97",#N/A,FALSE,"Tran";"Riqfinpro",#N/A,FALSE,"Tran"}</definedName>
    <definedName name="ilo" localSheetId="7" hidden="1">{"Riqfin97",#N/A,FALSE,"Tran";"Riqfinpro",#N/A,FALSE,"Tran"}</definedName>
    <definedName name="ilo" hidden="1">{"Riqfin97",#N/A,FALSE,"Tran";"Riqfinpro",#N/A,FALSE,"Tran"}</definedName>
    <definedName name="ilu" localSheetId="8" hidden="1">{"Riqfin97",#N/A,FALSE,"Tran";"Riqfinpro",#N/A,FALSE,"Tran"}</definedName>
    <definedName name="ilu" localSheetId="1" hidden="1">{"Riqfin97",#N/A,FALSE,"Tran";"Riqfinpro",#N/A,FALSE,"Tran"}</definedName>
    <definedName name="ilu" localSheetId="7" hidden="1">{"Riqfin97",#N/A,FALSE,"Tran";"Riqfinpro",#N/A,FALSE,"Tran"}</definedName>
    <definedName name="ilu" hidden="1">{"Riqfin97",#N/A,FALSE,"Tran";"Riqfinpro",#N/A,FALSE,"Tran"}</definedName>
    <definedName name="IM" localSheetId="8">#REF!</definedName>
    <definedName name="IM" localSheetId="7">#REF!</definedName>
    <definedName name="IM">#REF!</definedName>
    <definedName name="ima" localSheetId="8">#REF!</definedName>
    <definedName name="ima" localSheetId="7">#REF!</definedName>
    <definedName name="ima">#REF!</definedName>
    <definedName name="imaor" localSheetId="8">#REF!</definedName>
    <definedName name="imaor" localSheetId="7">#REF!</definedName>
    <definedName name="imaor">#REF!</definedName>
    <definedName name="IMF" localSheetId="7">#REF!</definedName>
    <definedName name="IMF">#REF!</definedName>
    <definedName name="impacto">#REF!</definedName>
    <definedName name="Importaciones" localSheetId="7" hidden="1">'[16]Base Original'!#REF!</definedName>
    <definedName name="Importaciones" hidden="1">'[16]Base Original'!#REF!</definedName>
    <definedName name="impresionueva" localSheetId="8">#REF!</definedName>
    <definedName name="impresionueva" localSheetId="7">#REF!</definedName>
    <definedName name="impresionueva">#REF!</definedName>
    <definedName name="Imprimir_área_IM" localSheetId="8">#REF!</definedName>
    <definedName name="Imprimir_área_IM" localSheetId="7">#REF!</definedName>
    <definedName name="Imprimir_área_IM">#REF!</definedName>
    <definedName name="ind" localSheetId="8">#REF!</definedName>
    <definedName name="ind" localSheetId="7">#REF!</definedName>
    <definedName name="ind">#REF!</definedName>
    <definedName name="INDICE" localSheetId="8">[23]Programa!#REF!</definedName>
    <definedName name="INDICE" localSheetId="7">[23]Programa!#REF!</definedName>
    <definedName name="INDICE">[23]Programa!#REF!</definedName>
    <definedName name="INDICEPRODUCCIO" localSheetId="8">#REF!</definedName>
    <definedName name="INDICEPRODUCCIO" localSheetId="7">#REF!</definedName>
    <definedName name="INDICEPRODUCCIO">#REF!</definedName>
    <definedName name="indigo">#N/A</definedName>
    <definedName name="INE" localSheetId="8">#REF!</definedName>
    <definedName name="INE" localSheetId="7">#REF!</definedName>
    <definedName name="INE">#REF!</definedName>
    <definedName name="INECEL" localSheetId="8">#REF!</definedName>
    <definedName name="INECEL" localSheetId="7">#REF!</definedName>
    <definedName name="INECEL">#REF!</definedName>
    <definedName name="INF">[88]SUPUESTOS!A$21</definedName>
    <definedName name="INFISC1" localSheetId="8">#REF!</definedName>
    <definedName name="INFISC1" localSheetId="7">#REF!</definedName>
    <definedName name="INFISC1">#REF!</definedName>
    <definedName name="INFISC2" localSheetId="8">#REF!</definedName>
    <definedName name="INFISC2" localSheetId="7">#REF!</definedName>
    <definedName name="INFISC2">#REF!</definedName>
    <definedName name="Inflation">[87]CPI!$A$210:$M$354</definedName>
    <definedName name="info" localSheetId="8">#REF!</definedName>
    <definedName name="info" localSheetId="7">#REF!</definedName>
    <definedName name="info">#REF!</definedName>
    <definedName name="INFOGER" localSheetId="8">[61]BCP!#REF!</definedName>
    <definedName name="INFOGER" localSheetId="7">[61]BCP!#REF!</definedName>
    <definedName name="INFOGER">[61]BCP!#REF!</definedName>
    <definedName name="infonotes" localSheetId="8">#REF!</definedName>
    <definedName name="infonotes" localSheetId="7">#REF!</definedName>
    <definedName name="infonotes">#REF!</definedName>
    <definedName name="INGOES96" localSheetId="8">#REF!</definedName>
    <definedName name="INGOES96" localSheetId="7">#REF!</definedName>
    <definedName name="INGOES96">#REF!</definedName>
    <definedName name="INGRESOS" localSheetId="8">#REF!</definedName>
    <definedName name="INGRESOS" localSheetId="7">#REF!</definedName>
    <definedName name="INGRESOS">#REF!</definedName>
    <definedName name="INIT" localSheetId="7">#REF!</definedName>
    <definedName name="INIT">#REF!</definedName>
    <definedName name="INMN">#REF!</definedName>
    <definedName name="INPROJ">#REF!</definedName>
    <definedName name="INPUT_2" localSheetId="7">[20]Input!#REF!</definedName>
    <definedName name="INPUT_2">[20]Input!#REF!</definedName>
    <definedName name="INPUT_4" localSheetId="7">[20]Input!#REF!</definedName>
    <definedName name="INPUT_4">[20]Input!#REF!</definedName>
    <definedName name="INPUTSB" localSheetId="8">#REF!</definedName>
    <definedName name="INPUTSB" localSheetId="7">#REF!</definedName>
    <definedName name="INPUTSB">#REF!</definedName>
    <definedName name="Inst_ReportHeader" localSheetId="8">#REF!</definedName>
    <definedName name="Inst_ReportHeader" localSheetId="7">#REF!</definedName>
    <definedName name="Inst_ReportHeader">#REF!</definedName>
    <definedName name="Inst_Response">[121]Master!$AK$5:$AK$10</definedName>
    <definedName name="InstitutionName" localSheetId="8">#REF!</definedName>
    <definedName name="InstitutionName" localSheetId="7">#REF!</definedName>
    <definedName name="InstitutionName">#REF!</definedName>
    <definedName name="int" localSheetId="8">#REF!</definedName>
    <definedName name="int" localSheetId="7">#REF!</definedName>
    <definedName name="int">#REF!</definedName>
    <definedName name="Int.Crédito">'[52]Ranking Bancario'!$BF$5:$BJ$54</definedName>
    <definedName name="Int.Inv">'[52]Ranking Bancario'!$BN$5:$BR$54</definedName>
    <definedName name="INTERES" localSheetId="8">#REF!</definedName>
    <definedName name="INTERES" localSheetId="7">#REF!</definedName>
    <definedName name="INTERES">#REF!</definedName>
    <definedName name="INTEREST" localSheetId="8">#REF!</definedName>
    <definedName name="INTEREST" localSheetId="7">#REF!</definedName>
    <definedName name="INTEREST">#REF!</definedName>
    <definedName name="Interest_IDA">[102]NPV!$B$27</definedName>
    <definedName name="Interest_IDA1" localSheetId="8">#REF!</definedName>
    <definedName name="Interest_IDA1" localSheetId="7">#REF!</definedName>
    <definedName name="Interest_IDA1">#REF!</definedName>
    <definedName name="Interest_NC" localSheetId="8">[102]NPV!#REF!</definedName>
    <definedName name="Interest_NC" localSheetId="7">[102]NPV!#REF!</definedName>
    <definedName name="Interest_NC">[102]NPV!#REF!</definedName>
    <definedName name="InterestRate" localSheetId="8">#REF!</definedName>
    <definedName name="InterestRate" localSheetId="7">#REF!</definedName>
    <definedName name="InterestRate">#REF!</definedName>
    <definedName name="inthalf">[122]Sheet4!$C$58:$G$112</definedName>
    <definedName name="INTR_NEW" localSheetId="8">[60]Debt!#REF!</definedName>
    <definedName name="INTR_NEW" localSheetId="7">[60]Debt!#REF!</definedName>
    <definedName name="INTR_NEW">[60]Debt!#REF!</definedName>
    <definedName name="INTR_OLD" localSheetId="8">[60]Debt!#REF!</definedName>
    <definedName name="INTR_OLD" localSheetId="7">[60]Debt!#REF!</definedName>
    <definedName name="INTR_OLD">[60]Debt!#REF!</definedName>
    <definedName name="INTR_RAT" localSheetId="8">[60]Debt!#REF!</definedName>
    <definedName name="INTR_RAT" localSheetId="7">[60]Debt!#REF!</definedName>
    <definedName name="INTR_RAT">[60]Debt!#REF!</definedName>
    <definedName name="INTR_TOT" localSheetId="8">[60]Debt!#REF!</definedName>
    <definedName name="INTR_TOT" localSheetId="7">[60]Debt!#REF!</definedName>
    <definedName name="INTR_TOT">[60]Debt!#REF!</definedName>
    <definedName name="IPC" localSheetId="7">[123]ipc!#REF!</definedName>
    <definedName name="IPC">[123]ipc!#REF!</definedName>
    <definedName name="ipc98j">[23]Programa!#REF!</definedName>
    <definedName name="ipc98s" localSheetId="8">#REF!</definedName>
    <definedName name="ipc98s" localSheetId="7">#REF!</definedName>
    <definedName name="ipc98s">#REF!</definedName>
    <definedName name="IQ_ADDIN" hidden="1">"AUTO"</definedName>
    <definedName name="IQ_CH" hidden="1">110000</definedName>
    <definedName name="IQ_CQ" hidden="1">5000</definedName>
    <definedName name="IQ_CY" hidden="1">10000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MONTH" hidden="1">15000</definedName>
    <definedName name="IQ_NAMES_REVISION_DATE_" hidden="1">39926.455</definedName>
    <definedName name="IQ_NTM" hidden="1">6000</definedName>
    <definedName name="IQ_TODAY" hidden="1">0</definedName>
    <definedName name="IQ_WEEK" hidden="1">50000</definedName>
    <definedName name="IQ_YTD" hidden="1">3000</definedName>
    <definedName name="Ireland_wt">'[69]OECD wgt'!$B$22</definedName>
    <definedName name="IRLS" localSheetId="8">#REF!</definedName>
    <definedName name="IRLS" localSheetId="7">#REF!</definedName>
    <definedName name="IRLS">#REF!</definedName>
    <definedName name="IRLS1" localSheetId="8">#REF!</definedName>
    <definedName name="IRLS1" localSheetId="7">#REF!</definedName>
    <definedName name="IRLS1">#REF!</definedName>
    <definedName name="IRP" localSheetId="8">#REF!</definedName>
    <definedName name="IRP" localSheetId="7">#REF!</definedName>
    <definedName name="IRP">#REF!</definedName>
    <definedName name="ISD">#REF!</definedName>
    <definedName name="IsDB">[54]CIRRs!$C$68</definedName>
    <definedName name="ishocked" localSheetId="8">#REF!</definedName>
    <definedName name="ishocked" localSheetId="7">#REF!</definedName>
    <definedName name="ishocked">#REF!</definedName>
    <definedName name="ishocked2" localSheetId="8">#REF!</definedName>
    <definedName name="ishocked2" localSheetId="7">#REF!</definedName>
    <definedName name="ishocked2">#REF!</definedName>
    <definedName name="ISSS96" localSheetId="8">#REF!</definedName>
    <definedName name="ISSS96" localSheetId="7">#REF!</definedName>
    <definedName name="ISSS96">#REF!</definedName>
    <definedName name="ISTA96">#REF!</definedName>
    <definedName name="istd">#REF!</definedName>
    <definedName name="Italy_wt">'[69]OECD wgt'!$B$8</definedName>
    <definedName name="ITL" localSheetId="8">#REF!</definedName>
    <definedName name="ITL" localSheetId="7">#REF!</definedName>
    <definedName name="ITL">#REF!</definedName>
    <definedName name="iuf.kugj">#N/A</definedName>
    <definedName name="iyiyiy" localSheetId="8" hidden="1">#REF!</definedName>
    <definedName name="iyiyiy" localSheetId="7" hidden="1">#REF!</definedName>
    <definedName name="iyiyiy" hidden="1">#REF!</definedName>
    <definedName name="JA" localSheetId="8">#REF!</definedName>
    <definedName name="JA" localSheetId="7">#REF!</definedName>
    <definedName name="JA">#REF!</definedName>
    <definedName name="jagu4" localSheetId="8">#REF!</definedName>
    <definedName name="jagu4" localSheetId="7">#REF!</definedName>
    <definedName name="jagu4">#REF!</definedName>
    <definedName name="JAPCRUDE87" localSheetId="7">#REF!</definedName>
    <definedName name="JAPCRUDE87">#REF!</definedName>
    <definedName name="JAPCRUDE88" localSheetId="7">#REF!</definedName>
    <definedName name="JAPCRUDE88">#REF!</definedName>
    <definedName name="JAPPROD87" localSheetId="7">#REF!</definedName>
    <definedName name="JAPPROD87">#REF!</definedName>
    <definedName name="JAPPROD88" localSheetId="7">#REF!</definedName>
    <definedName name="JAPPROD88">#REF!</definedName>
    <definedName name="JAPTOT87" localSheetId="7">#REF!</definedName>
    <definedName name="JAPTOT87">#REF!</definedName>
    <definedName name="JAPTOT88" localSheetId="7">#REF!</definedName>
    <definedName name="JAPTOT88">#REF!</definedName>
    <definedName name="JHAN1">#REF!</definedName>
    <definedName name="JHAN2">#REF!</definedName>
    <definedName name="JHAN3">#REF!</definedName>
    <definedName name="JHAN4">#REF!</definedName>
    <definedName name="Jin">'[38]Proposed arrangements'!#REF!</definedName>
    <definedName name="JJ" localSheetId="8">#REF!</definedName>
    <definedName name="JJ" localSheetId="7">#REF!</definedName>
    <definedName name="JJ">#REF!</definedName>
    <definedName name="jjj" localSheetId="7" hidden="1">'[66]Fax a enviar'!#REF!</definedName>
    <definedName name="jjj" hidden="1">'[66]Fax a enviar'!#REF!</definedName>
    <definedName name="jjjj" localSheetId="8" hidden="1">{"Tab1",#N/A,FALSE,"P";"Tab2",#N/A,FALSE,"P"}</definedName>
    <definedName name="jjjj" localSheetId="1" hidden="1">{"Tab1",#N/A,FALSE,"P";"Tab2",#N/A,FALSE,"P"}</definedName>
    <definedName name="jjjj" localSheetId="7" hidden="1">{"Tab1",#N/A,FALSE,"P";"Tab2",#N/A,FALSE,"P"}</definedName>
    <definedName name="jjjj" hidden="1">{"Tab1",#N/A,FALSE,"P";"Tab2",#N/A,FALSE,"P"}</definedName>
    <definedName name="jjjjjj" hidden="1">'[117]J(Priv.Cap)'!#REF!</definedName>
    <definedName name="JJJJJJJJJJ" localSheetId="8" hidden="1">#REF!</definedName>
    <definedName name="JJJJJJJJJJ" localSheetId="7" hidden="1">#REF!</definedName>
    <definedName name="JJJJJJJJJJ" hidden="1">#REF!</definedName>
    <definedName name="jjjjjjjjjjjjjjjjjj" localSheetId="8" hidden="1">{"Tab1",#N/A,FALSE,"P";"Tab2",#N/A,FALSE,"P"}</definedName>
    <definedName name="jjjjjjjjjjjjjjjjjj" localSheetId="1" hidden="1">{"Tab1",#N/A,FALSE,"P";"Tab2",#N/A,FALSE,"P"}</definedName>
    <definedName name="jjjjjjjjjjjjjjjjjj" localSheetId="7" hidden="1">{"Tab1",#N/A,FALSE,"P";"Tab2",#N/A,FALSE,"P"}</definedName>
    <definedName name="jjjjjjjjjjjjjjjjjj" hidden="1">{"Tab1",#N/A,FALSE,"P";"Tab2",#N/A,FALSE,"P"}</definedName>
    <definedName name="jkk" localSheetId="8" hidden="1">{#N/A,#N/A,FALSE,"NFPS GDP"}</definedName>
    <definedName name="jkk" localSheetId="1" hidden="1">{#N/A,#N/A,FALSE,"NFPS GDP"}</definedName>
    <definedName name="jkk" localSheetId="7" hidden="1">{#N/A,#N/A,FALSE,"NFPS GDP"}</definedName>
    <definedName name="jkk" hidden="1">{#N/A,#N/A,FALSE,"NFPS GDP"}</definedName>
    <definedName name="JPY" localSheetId="8">#REF!</definedName>
    <definedName name="JPY" localSheetId="7">#REF!</definedName>
    <definedName name="JPY">#REF!</definedName>
    <definedName name="JR" localSheetId="8">#REF!</definedName>
    <definedName name="JR" localSheetId="7">#REF!</definedName>
    <definedName name="JR">#REF!</definedName>
    <definedName name="jui" localSheetId="8" hidden="1">{"Riqfin97",#N/A,FALSE,"Tran";"Riqfinpro",#N/A,FALSE,"Tran"}</definedName>
    <definedName name="jui" localSheetId="1" hidden="1">{"Riqfin97",#N/A,FALSE,"Tran";"Riqfinpro",#N/A,FALSE,"Tran"}</definedName>
    <definedName name="jui" localSheetId="7" hidden="1">{"Riqfin97",#N/A,FALSE,"Tran";"Riqfinpro",#N/A,FALSE,"Tran"}</definedName>
    <definedName name="jui" hidden="1">{"Riqfin97",#N/A,FALSE,"Tran";"Riqfinpro",#N/A,FALSE,"Tran"}</definedName>
    <definedName name="JUL._89" localSheetId="8">#REF!</definedName>
    <definedName name="JUL._89" localSheetId="7">#REF!</definedName>
    <definedName name="JUL._89">#REF!</definedName>
    <definedName name="JUN._89" localSheetId="8">#REF!</definedName>
    <definedName name="JUN._89" localSheetId="7">#REF!</definedName>
    <definedName name="JUN._89">#REF!</definedName>
    <definedName name="JUNIO">'[107]Ranking Bancario'!$Z$4:$AD$54</definedName>
    <definedName name="JUROS" localSheetId="8">#REF!</definedName>
    <definedName name="JUROS" localSheetId="7">#REF!</definedName>
    <definedName name="JUROS">#REF!</definedName>
    <definedName name="jutjugyj" localSheetId="8" hidden="1">#REF!</definedName>
    <definedName name="jutjugyj" localSheetId="7" hidden="1">#REF!</definedName>
    <definedName name="jutjugyj" hidden="1">#REF!</definedName>
    <definedName name="juy" localSheetId="8" hidden="1">{"Tab1",#N/A,FALSE,"P";"Tab2",#N/A,FALSE,"P"}</definedName>
    <definedName name="juy" localSheetId="1" hidden="1">{"Tab1",#N/A,FALSE,"P";"Tab2",#N/A,FALSE,"P"}</definedName>
    <definedName name="juy" localSheetId="7" hidden="1">{"Tab1",#N/A,FALSE,"P";"Tab2",#N/A,FALSE,"P"}</definedName>
    <definedName name="juy" hidden="1">{"Tab1",#N/A,FALSE,"P";"Tab2",#N/A,FALSE,"P"}</definedName>
    <definedName name="k" localSheetId="8" hidden="1">{"Main Economic Indicators",#N/A,FALSE,"C"}</definedName>
    <definedName name="k" localSheetId="1" hidden="1">{"Main Economic Indicators",#N/A,FALSE,"C"}</definedName>
    <definedName name="k" localSheetId="7" hidden="1">{"Main Economic Indicators",#N/A,FALSE,"C"}</definedName>
    <definedName name="k" hidden="1">{"Main Economic Indicators",#N/A,FALSE,"C"}</definedName>
    <definedName name="KD" localSheetId="8">#REF!</definedName>
    <definedName name="KD" localSheetId="7">#REF!</definedName>
    <definedName name="KD">#REF!</definedName>
    <definedName name="KD1A" localSheetId="8">#REF!</definedName>
    <definedName name="KD1A" localSheetId="7">#REF!</definedName>
    <definedName name="KD1A">#REF!</definedName>
    <definedName name="khkh" localSheetId="8" hidden="1">'[94]Fax a enviar'!#REF!</definedName>
    <definedName name="khkh" localSheetId="7" hidden="1">'[94]Fax a enviar'!#REF!</definedName>
    <definedName name="khkh" hidden="1">'[94]Fax a enviar'!#REF!</definedName>
    <definedName name="KID">'[107]base de datos MODULO I'!$B$4:$E$49</definedName>
    <definedName name="kiiiiii" localSheetId="8" hidden="1">#REF!</definedName>
    <definedName name="kiiiiii" localSheetId="7" hidden="1">#REF!</definedName>
    <definedName name="kiiiiii" hidden="1">#REF!</definedName>
    <definedName name="kim" localSheetId="8">#REF!</definedName>
    <definedName name="kim" localSheetId="7">#REF!</definedName>
    <definedName name="kim">#REF!</definedName>
    <definedName name="kio" localSheetId="8" hidden="1">{"Tab1",#N/A,FALSE,"P";"Tab2",#N/A,FALSE,"P"}</definedName>
    <definedName name="kio" localSheetId="1" hidden="1">{"Tab1",#N/A,FALSE,"P";"Tab2",#N/A,FALSE,"P"}</definedName>
    <definedName name="kio" localSheetId="7" hidden="1">{"Tab1",#N/A,FALSE,"P";"Tab2",#N/A,FALSE,"P"}</definedName>
    <definedName name="kio" hidden="1">{"Tab1",#N/A,FALSE,"P";"Tab2",#N/A,FALSE,"P"}</definedName>
    <definedName name="kiu" localSheetId="8" hidden="1">{"Riqfin97",#N/A,FALSE,"Tran";"Riqfinpro",#N/A,FALSE,"Tran"}</definedName>
    <definedName name="kiu" localSheetId="1" hidden="1">{"Riqfin97",#N/A,FALSE,"Tran";"Riqfinpro",#N/A,FALSE,"Tran"}</definedName>
    <definedName name="kiu" localSheetId="7" hidden="1">{"Riqfin97",#N/A,FALSE,"Tran";"Riqfinpro",#N/A,FALSE,"Tran"}</definedName>
    <definedName name="kiu" hidden="1">{"Riqfin97",#N/A,FALSE,"Tran";"Riqfinpro",#N/A,FALSE,"Tran"}</definedName>
    <definedName name="kjkj" hidden="1">'[94]Fax a enviar'!#REF!</definedName>
    <definedName name="kk" localSheetId="8" hidden="1">{"Tab1",#N/A,FALSE,"P";"Tab2",#N/A,FALSE,"P"}</definedName>
    <definedName name="kk" localSheetId="1" hidden="1">{"Tab1",#N/A,FALSE,"P";"Tab2",#N/A,FALSE,"P"}</definedName>
    <definedName name="kk" localSheetId="7" hidden="1">{"Tab1",#N/A,FALSE,"P";"Tab2",#N/A,FALSE,"P"}</definedName>
    <definedName name="kk" hidden="1">{"Tab1",#N/A,FALSE,"P";"Tab2",#N/A,FALSE,"P"}</definedName>
    <definedName name="kkk" localSheetId="8" hidden="1">{"Tab1",#N/A,FALSE,"P";"Tab2",#N/A,FALSE,"P"}</definedName>
    <definedName name="kkk" localSheetId="1" hidden="1">{"Tab1",#N/A,FALSE,"P";"Tab2",#N/A,FALSE,"P"}</definedName>
    <definedName name="kkk" localSheetId="7" hidden="1">{"Tab1",#N/A,FALSE,"P";"Tab2",#N/A,FALSE,"P"}</definedName>
    <definedName name="kkk" hidden="1">{"Tab1",#N/A,FALSE,"P";"Tab2",#N/A,FALSE,"P"}</definedName>
    <definedName name="kkkk" hidden="1">[124]M!#REF!</definedName>
    <definedName name="kkkkk" hidden="1">'[125]J(Priv.Cap)'!#REF!</definedName>
    <definedName name="kkkkkkkk" localSheetId="8" hidden="1">{"Riqfin97",#N/A,FALSE,"Tran";"Riqfinpro",#N/A,FALSE,"Tran"}</definedName>
    <definedName name="kkkkkkkk" localSheetId="1" hidden="1">{"Riqfin97",#N/A,FALSE,"Tran";"Riqfinpro",#N/A,FALSE,"Tran"}</definedName>
    <definedName name="kkkkkkkk" localSheetId="7" hidden="1">{"Riqfin97",#N/A,FALSE,"Tran";"Riqfinpro",#N/A,FALSE,"Tran"}</definedName>
    <definedName name="kkkkkkkk" hidden="1">{"Riqfin97",#N/A,FALSE,"Tran";"Riqfinpro",#N/A,FALSE,"Tran"}</definedName>
    <definedName name="KWD" localSheetId="8">#REF!</definedName>
    <definedName name="KWD" localSheetId="7">#REF!</definedName>
    <definedName name="KWD">#REF!</definedName>
    <definedName name="kykiyu" localSheetId="8" hidden="1">'[94]Fax a enviar'!#REF!</definedName>
    <definedName name="kykiyu" localSheetId="7" hidden="1">'[94]Fax a enviar'!#REF!</definedName>
    <definedName name="kykiyu" hidden="1">'[94]Fax a enviar'!#REF!</definedName>
    <definedName name="L" localSheetId="8">[113]DA!#REF!</definedName>
    <definedName name="L" localSheetId="7">[113]DA!#REF!</definedName>
    <definedName name="L">[113]DA!#REF!</definedName>
    <definedName name="L_">#N/A</definedName>
    <definedName name="LastOpenedWorkSheet" localSheetId="8">#REF!</definedName>
    <definedName name="LastOpenedWorkSheet" localSheetId="7">#REF!</definedName>
    <definedName name="LastOpenedWorkSheet">#REF!</definedName>
    <definedName name="LastRefreshed" localSheetId="8">#REF!</definedName>
    <definedName name="LastRefreshed" localSheetId="7">#REF!</definedName>
    <definedName name="LastRefreshed">#REF!</definedName>
    <definedName name="LD" localSheetId="8">#REF!</definedName>
    <definedName name="LD" localSheetId="7">#REF!</definedName>
    <definedName name="LD">#REF!</definedName>
    <definedName name="LD1A" localSheetId="7">#REF!</definedName>
    <definedName name="LD1A">#REF!</definedName>
    <definedName name="LE" localSheetId="7">#REF!</definedName>
    <definedName name="LE">#REF!</definedName>
    <definedName name="LE1A" localSheetId="7">#REF!</definedName>
    <definedName name="LE1A">#REF!</definedName>
    <definedName name="LEAP" localSheetId="7">#REF!</definedName>
    <definedName name="LEAP">#REF!</definedName>
    <definedName name="LEGC">#REF!</definedName>
    <definedName name="LG">#REF!</definedName>
    <definedName name="LGperc">#REF!</definedName>
    <definedName name="LGTNONO1">[68]nonopec!#REF!</definedName>
    <definedName name="LGTNONO2">[68]nonopec!#REF!</definedName>
    <definedName name="LGTNONOPEC">[68]nonopec!#REF!</definedName>
    <definedName name="LGTNSUMM">[68]nonopec!#REF!</definedName>
    <definedName name="LGTOECD">[68]nonopec!#REF!</definedName>
    <definedName name="LGTOPEC">[68]nonopec!#REF!</definedName>
    <definedName name="LGTPCNT">[68]nonopec!#REF!</definedName>
    <definedName name="LIBOR3">[88]SUPUESTOS!$A$12:$IV$12</definedName>
    <definedName name="LIBOR6">[88]SUPUESTOS!A$11</definedName>
    <definedName name="LIBRAE" localSheetId="8">#REF!</definedName>
    <definedName name="LIBRAE" localSheetId="7">#REF!</definedName>
    <definedName name="LIBRAE">#REF!</definedName>
    <definedName name="LINES" localSheetId="8">#REF!</definedName>
    <definedName name="LINES" localSheetId="7">#REF!</definedName>
    <definedName name="LINES">#REF!</definedName>
    <definedName name="liqc" localSheetId="8">[23]Programa!#REF!</definedName>
    <definedName name="liqc" localSheetId="7">[23]Programa!#REF!</definedName>
    <definedName name="liqc">[23]Programa!#REF!</definedName>
    <definedName name="liqd" localSheetId="8">[23]Programa!#REF!</definedName>
    <definedName name="liqd" localSheetId="7">[23]Programa!#REF!</definedName>
    <definedName name="liqd">[23]Programa!#REF!</definedName>
    <definedName name="Liquidez">'[52]Ranking Bancario'!$BV$5:$BZ$54</definedName>
    <definedName name="LIT" localSheetId="8">#REF!</definedName>
    <definedName name="LIT" localSheetId="7">#REF!</definedName>
    <definedName name="LIT">#REF!</definedName>
    <definedName name="lita">#N/A</definedName>
    <definedName name="LITEURO" localSheetId="8">#REF!</definedName>
    <definedName name="LITEURO" localSheetId="7">#REF!</definedName>
    <definedName name="LITEURO">#REF!</definedName>
    <definedName name="ll" localSheetId="8" hidden="1">{"Tab1",#N/A,FALSE,"P";"Tab2",#N/A,FALSE,"P"}</definedName>
    <definedName name="ll" localSheetId="1" hidden="1">{"Tab1",#N/A,FALSE,"P";"Tab2",#N/A,FALSE,"P"}</definedName>
    <definedName name="ll" localSheetId="7" hidden="1">{"Tab1",#N/A,FALSE,"P";"Tab2",#N/A,FALSE,"P"}</definedName>
    <definedName name="ll" hidden="1">{"Tab1",#N/A,FALSE,"P";"Tab2",#N/A,FALSE,"P"}</definedName>
    <definedName name="LLF">[59]Q3!#REF!</definedName>
    <definedName name="lll" localSheetId="8" hidden="1">{"Riqfin97",#N/A,FALSE,"Tran";"Riqfinpro",#N/A,FALSE,"Tran"}</definedName>
    <definedName name="lll" localSheetId="1" hidden="1">{"Riqfin97",#N/A,FALSE,"Tran";"Riqfinpro",#N/A,FALSE,"Tran"}</definedName>
    <definedName name="lll" localSheetId="7" hidden="1">{"Riqfin97",#N/A,FALSE,"Tran";"Riqfinpro",#N/A,FALSE,"Tran"}</definedName>
    <definedName name="lll" hidden="1">{"Riqfin97",#N/A,FALSE,"Tran";"Riqfinpro",#N/A,FALSE,"Tran"}</definedName>
    <definedName name="llll" hidden="1">[126]M!#REF!</definedName>
    <definedName name="lllll" localSheetId="8" hidden="1">{"Tab1",#N/A,FALSE,"P";"Tab2",#N/A,FALSE,"P"}</definedName>
    <definedName name="lllll" localSheetId="1" hidden="1">{"Tab1",#N/A,FALSE,"P";"Tab2",#N/A,FALSE,"P"}</definedName>
    <definedName name="lllll" localSheetId="7" hidden="1">{"Tab1",#N/A,FALSE,"P";"Tab2",#N/A,FALSE,"P"}</definedName>
    <definedName name="lllll" hidden="1">{"Tab1",#N/A,FALSE,"P";"Tab2",#N/A,FALSE,"P"}</definedName>
    <definedName name="llllll" localSheetId="8" hidden="1">{"Minpmon",#N/A,FALSE,"Monthinput"}</definedName>
    <definedName name="llllll" localSheetId="1" hidden="1">{"Minpmon",#N/A,FALSE,"Monthinput"}</definedName>
    <definedName name="llllll" localSheetId="7" hidden="1">{"Minpmon",#N/A,FALSE,"Monthinput"}</definedName>
    <definedName name="llllll" hidden="1">{"Minpmon",#N/A,FALSE,"Monthinput"}</definedName>
    <definedName name="lllllll" localSheetId="8" hidden="1">{"bop94-99",#N/A,FALSE,"BOP";"bgdp94-99",#N/A,FALSE,"BOPGDP";"exp94-99",#N/A,FALSE,"EXP";"imp94-99",#N/A,FALSE,"IMP";"tt9499",#N/A,FALSE,"TT";"ss94-99",#N/A,FALSE,"SERV";"tran94-99",#N/A,FALSE,"TRAN";"dis95-98",#N/A,FALSE,"DISB";"amor94-99",#N/A,FALSE,"AMOR";"int94-98",#N/A,FALSE,"INT";"debt94-99",#N/A,FALSE,"DEBT"}</definedName>
    <definedName name="lllllll" localSheetId="1" hidden="1">{"bop94-99",#N/A,FALSE,"BOP";"bgdp94-99",#N/A,FALSE,"BOPGDP";"exp94-99",#N/A,FALSE,"EXP";"imp94-99",#N/A,FALSE,"IMP";"tt9499",#N/A,FALSE,"TT";"ss94-99",#N/A,FALSE,"SERV";"tran94-99",#N/A,FALSE,"TRAN";"dis95-98",#N/A,FALSE,"DISB";"amor94-99",#N/A,FALSE,"AMOR";"int94-98",#N/A,FALSE,"INT";"debt94-99",#N/A,FALSE,"DEBT"}</definedName>
    <definedName name="lllllll" localSheetId="7" hidden="1">{"bop94-99",#N/A,FALSE,"BOP";"bgdp94-99",#N/A,FALSE,"BOPGDP";"exp94-99",#N/A,FALSE,"EXP";"imp94-99",#N/A,FALSE,"IMP";"tt9499",#N/A,FALSE,"TT";"ss94-99",#N/A,FALSE,"SERV";"tran94-99",#N/A,FALSE,"TRAN";"dis95-98",#N/A,FALSE,"DISB";"amor94-99",#N/A,FALSE,"AMOR";"int94-98",#N/A,FALSE,"INT";"debt94-99",#N/A,FALSE,"DEBT"}</definedName>
    <definedName name="lllllll" hidden="1">{"bop94-99",#N/A,FALSE,"BOP";"bgdp94-99",#N/A,FALSE,"BOPGDP";"exp94-99",#N/A,FALSE,"EXP";"imp94-99",#N/A,FALSE,"IMP";"tt9499",#N/A,FALSE,"TT";"ss94-99",#N/A,FALSE,"SERV";"tran94-99",#N/A,FALSE,"TRAN";"dis95-98",#N/A,FALSE,"DISB";"amor94-99",#N/A,FALSE,"AMOR";"int94-98",#N/A,FALSE,"INT";"debt94-99",#N/A,FALSE,"DEBT"}</definedName>
    <definedName name="lllllllllllllllll" localSheetId="8" hidden="1">{"Minpmon",#N/A,FALSE,"Monthinput"}</definedName>
    <definedName name="lllllllllllllllll" localSheetId="1" hidden="1">{"Minpmon",#N/A,FALSE,"Monthinput"}</definedName>
    <definedName name="lllllllllllllllll" localSheetId="7" hidden="1">{"Minpmon",#N/A,FALSE,"Monthinput"}</definedName>
    <definedName name="lllllllllllllllll" hidden="1">{"Minpmon",#N/A,FALSE,"Monthinput"}</definedName>
    <definedName name="lloo" localSheetId="8" hidden="1">#REF!</definedName>
    <definedName name="lloo" localSheetId="7" hidden="1">#REF!</definedName>
    <definedName name="lloo" hidden="1">#REF!</definedName>
    <definedName name="lodnjkhdnbdv" localSheetId="8">#REF!</definedName>
    <definedName name="lodnjkhdnbdv" localSheetId="7">#REF!</definedName>
    <definedName name="lodnjkhdnbdv">#REF!</definedName>
    <definedName name="lolololo" localSheetId="8">#REF!</definedName>
    <definedName name="lolololo" localSheetId="7">#REF!</definedName>
    <definedName name="lolololo">#REF!</definedName>
    <definedName name="LONAB96">#REF!</definedName>
    <definedName name="LOOKUPMTH" localSheetId="7">#REF!</definedName>
    <definedName name="LOOKUPMTH">#REF!</definedName>
    <definedName name="Low_external">#REF!</definedName>
    <definedName name="Low_fiscal">#REF!</definedName>
    <definedName name="Low_growth_extended">#REF!</definedName>
    <definedName name="Low_growth_summary">#REF!</definedName>
    <definedName name="Low_monetary">#REF!</definedName>
    <definedName name="Low_real">#REF!</definedName>
    <definedName name="Low_summary">#REF!</definedName>
    <definedName name="Lowest_Inter_Bank_Rate">'[70]Inter-Bank'!$M$5</definedName>
    <definedName name="LP" localSheetId="8">#REF!</definedName>
    <definedName name="LP" localSheetId="7">#REF!</definedName>
    <definedName name="LP">#REF!</definedName>
    <definedName name="LP1A" localSheetId="8">#REF!</definedName>
    <definedName name="LP1A" localSheetId="7">#REF!</definedName>
    <definedName name="LP1A">#REF!</definedName>
    <definedName name="LPEperc" localSheetId="8">#REF!</definedName>
    <definedName name="LPEperc" localSheetId="7">#REF!</definedName>
    <definedName name="LPEperc">#REF!</definedName>
    <definedName name="LPperc">#REF!</definedName>
    <definedName name="LT">#REF!</definedName>
    <definedName name="LTcirr" localSheetId="7">#REF!</definedName>
    <definedName name="LTcirr">#REF!</definedName>
    <definedName name="LTr" localSheetId="7">#REF!</definedName>
    <definedName name="LTr">#REF!</definedName>
    <definedName name="LUR">#N/A</definedName>
    <definedName name="LUXF" localSheetId="8">#REF!</definedName>
    <definedName name="LUXF" localSheetId="7">#REF!</definedName>
    <definedName name="LUXF">#REF!</definedName>
    <definedName name="LUXF1" localSheetId="8">#REF!</definedName>
    <definedName name="LUXF1" localSheetId="7">#REF!</definedName>
    <definedName name="LUXF1">#REF!</definedName>
    <definedName name="Lyon">[67]Sheet3!$O$1</definedName>
    <definedName name="m">#N/A</definedName>
    <definedName name="MACRO" localSheetId="8">#REF!</definedName>
    <definedName name="MACRO" localSheetId="7">#REF!</definedName>
    <definedName name="MACRO">#REF!</definedName>
    <definedName name="MACRO_ASSUMP_2006" localSheetId="8">#REF!</definedName>
    <definedName name="MACRO_ASSUMP_2006" localSheetId="7">#REF!</definedName>
    <definedName name="MACRO_ASSUMP_2006">#REF!</definedName>
    <definedName name="Macro2" localSheetId="8">#REF!</definedName>
    <definedName name="Macro2" localSheetId="7">#REF!</definedName>
    <definedName name="Macro2">#REF!</definedName>
    <definedName name="Macro3">#REF!</definedName>
    <definedName name="Macro5">#REF!</definedName>
    <definedName name="Macro6">#REF!</definedName>
    <definedName name="MACROINPUT">#REF!</definedName>
    <definedName name="MACROS">[76]MACROS!$A$1:$A$1</definedName>
    <definedName name="maintabs">[33]QNEWLOR!$B$3:$G$17,[33]QNEWLOR!$B$20:$G$87,[33]QNEWLOR!$B$90:$G$159</definedName>
    <definedName name="MALAX" localSheetId="8">#REF!</definedName>
    <definedName name="MALAX" localSheetId="7">#REF!</definedName>
    <definedName name="MALAX">#REF!</definedName>
    <definedName name="MALAX1" localSheetId="8">#REF!</definedName>
    <definedName name="MALAX1" localSheetId="7">#REF!</definedName>
    <definedName name="MALAX1">#REF!</definedName>
    <definedName name="Malaysia" localSheetId="8">#REF!</definedName>
    <definedName name="Malaysia" localSheetId="7">#REF!</definedName>
    <definedName name="Malaysia">#REF!</definedName>
    <definedName name="MANUAL">#REF!</definedName>
    <definedName name="mapa1">#REF!</definedName>
    <definedName name="mapa2">#REF!</definedName>
    <definedName name="mar">[23]Programa!#REF!</definedName>
    <definedName name="MAR._89" localSheetId="8">#REF!</definedName>
    <definedName name="MAR._89" localSheetId="7">#REF!</definedName>
    <definedName name="MAR._89">#REF!</definedName>
    <definedName name="Maturity_IDA">[102]NPV!$B$26</definedName>
    <definedName name="Maturity_IDA1" localSheetId="8">#REF!</definedName>
    <definedName name="Maturity_IDA1" localSheetId="7">#REF!</definedName>
    <definedName name="Maturity_IDA1">#REF!</definedName>
    <definedName name="Maturity_NC" localSheetId="8">[102]NPV!#REF!</definedName>
    <definedName name="Maturity_NC" localSheetId="7">[102]NPV!#REF!</definedName>
    <definedName name="Maturity_NC">[102]NPV!#REF!</definedName>
    <definedName name="may" localSheetId="8">[23]Programa!#REF!</definedName>
    <definedName name="may" localSheetId="7">[23]Programa!#REF!</definedName>
    <definedName name="may">[23]Programa!#REF!</definedName>
    <definedName name="MAY._89" localSheetId="8">#REF!</definedName>
    <definedName name="MAY._89" localSheetId="7">#REF!</definedName>
    <definedName name="MAY._89">#REF!</definedName>
    <definedName name="MCPI" localSheetId="8">#REF!</definedName>
    <definedName name="MCPI" localSheetId="7">#REF!</definedName>
    <definedName name="MCPI">#REF!</definedName>
    <definedName name="MCV">#N/A</definedName>
    <definedName name="MCV_B">#N/A</definedName>
    <definedName name="MCV_B1" localSheetId="8">#REF!</definedName>
    <definedName name="MCV_B1" localSheetId="7">#REF!</definedName>
    <definedName name="MCV_B1">#REF!</definedName>
    <definedName name="mcv_b2">[1]Q6!$E$141:$AH$141</definedName>
    <definedName name="MCV_D">#N/A</definedName>
    <definedName name="MCV_D1" localSheetId="8">#REF!</definedName>
    <definedName name="MCV_D1" localSheetId="7">#REF!</definedName>
    <definedName name="MCV_D1">#REF!</definedName>
    <definedName name="MCV_N">#N/A</definedName>
    <definedName name="MCV_T">#N/A</definedName>
    <definedName name="MCV_T1" localSheetId="8">#REF!</definedName>
    <definedName name="MCV_T1" localSheetId="7">#REF!</definedName>
    <definedName name="MCV_T1">#REF!</definedName>
    <definedName name="mdavila" localSheetId="8">#REF!</definedName>
    <definedName name="mdavila" localSheetId="7">#REF!</definedName>
    <definedName name="mdavila">#REF!</definedName>
    <definedName name="me" localSheetId="8">[23]Programa!#REF!</definedName>
    <definedName name="me" localSheetId="7">[23]Programa!#REF!</definedName>
    <definedName name="me">[23]Programa!#REF!</definedName>
    <definedName name="Mecon">'[90]graf 1'!$A$3:$C$28</definedName>
    <definedName name="MEDTERM" localSheetId="8">#REF!</definedName>
    <definedName name="MEDTERM" localSheetId="7">#REF!</definedName>
    <definedName name="MEDTERM">#REF!</definedName>
    <definedName name="MENORES" localSheetId="8">#REF!</definedName>
    <definedName name="MENORES" localSheetId="7">#REF!</definedName>
    <definedName name="MENORES">#REF!</definedName>
    <definedName name="Meses">[127]Codigos!$A$14:$B$25</definedName>
    <definedName name="MEX" localSheetId="8">#REF!</definedName>
    <definedName name="MEX" localSheetId="7">#REF!</definedName>
    <definedName name="MEX">#REF!</definedName>
    <definedName name="MFISCAL" localSheetId="8">'[42]Annual Raw Data'!#REF!</definedName>
    <definedName name="MFISCAL" localSheetId="7">'[42]Annual Raw Data'!#REF!</definedName>
    <definedName name="MFISCAL">'[42]Annual Raw Data'!#REF!</definedName>
    <definedName name="mflowsa" localSheetId="7">[18]!mflowsa</definedName>
    <definedName name="mflowsa" localSheetId="6">[18]!mflowsa</definedName>
    <definedName name="mflowsa">[18]!mflowsa</definedName>
    <definedName name="mflowsq" localSheetId="7">[18]!mflowsq</definedName>
    <definedName name="mflowsq" localSheetId="6">[18]!mflowsq</definedName>
    <definedName name="mflowsq">[18]!mflowsq</definedName>
    <definedName name="MICRO" localSheetId="8">#REF!</definedName>
    <definedName name="MICRO" localSheetId="7">#REF!</definedName>
    <definedName name="MICRO">#REF!</definedName>
    <definedName name="MIDDLE" localSheetId="8">#REF!</definedName>
    <definedName name="MIDDLE" localSheetId="7">#REF!</definedName>
    <definedName name="MIDDLE">#REF!</definedName>
    <definedName name="Million_b_d">[68]nonopec!$D$426:$D$426</definedName>
    <definedName name="MINISTÉRIO_DA_PREVIDÊNCIA_E_ASSISTÊNCIA_SOCIAL" localSheetId="8">#REF!</definedName>
    <definedName name="MINISTÉRIO_DA_PREVIDÊNCIA_E_ASSISTÊNCIA_SOCIAL" localSheetId="7">#REF!</definedName>
    <definedName name="MINISTÉRIO_DA_PREVIDÊNCIA_E_ASSISTÊNCIA_SOCIAL">#REF!</definedName>
    <definedName name="MIRIAMA" localSheetId="8">#REF!</definedName>
    <definedName name="MIRIAMA" localSheetId="7">#REF!</definedName>
    <definedName name="MIRIAMA">#REF!</definedName>
    <definedName name="MIRIAMB" localSheetId="8">#REF!</definedName>
    <definedName name="MIRIAMB" localSheetId="7">#REF!</definedName>
    <definedName name="MIRIAMB">#REF!</definedName>
    <definedName name="MISC3">#REF!</definedName>
    <definedName name="MISC4" localSheetId="7">[20]OUTPUT!#REF!</definedName>
    <definedName name="MISC4">[20]OUTPUT!#REF!</definedName>
    <definedName name="mmm" localSheetId="8" hidden="1">{"Riqfin97",#N/A,FALSE,"Tran";"Riqfinpro",#N/A,FALSE,"Tran"}</definedName>
    <definedName name="mmm" localSheetId="1" hidden="1">{"Riqfin97",#N/A,FALSE,"Tran";"Riqfinpro",#N/A,FALSE,"Tran"}</definedName>
    <definedName name="mmm" localSheetId="7" hidden="1">{"Riqfin97",#N/A,FALSE,"Tran";"Riqfinpro",#N/A,FALSE,"Tran"}</definedName>
    <definedName name="mmm" hidden="1">{"Riqfin97",#N/A,FALSE,"Tran";"Riqfinpro",#N/A,FALSE,"Tran"}</definedName>
    <definedName name="mmmm" localSheetId="8" hidden="1">{"Tab1",#N/A,FALSE,"P";"Tab2",#N/A,FALSE,"P"}</definedName>
    <definedName name="mmmm" localSheetId="1" hidden="1">{"Tab1",#N/A,FALSE,"P";"Tab2",#N/A,FALSE,"P"}</definedName>
    <definedName name="mmmm" localSheetId="7" hidden="1">{"Tab1",#N/A,FALSE,"P";"Tab2",#N/A,FALSE,"P"}</definedName>
    <definedName name="mmmm" hidden="1">{"Tab1",#N/A,FALSE,"P";"Tab2",#N/A,FALSE,"P"}</definedName>
    <definedName name="mmmmm" localSheetId="8" hidden="1">{"Riqfin97",#N/A,FALSE,"Tran";"Riqfinpro",#N/A,FALSE,"Tran"}</definedName>
    <definedName name="mmmmm" localSheetId="1" hidden="1">{"Riqfin97",#N/A,FALSE,"Tran";"Riqfinpro",#N/A,FALSE,"Tran"}</definedName>
    <definedName name="mmmmm" localSheetId="7" hidden="1">{"Riqfin97",#N/A,FALSE,"Tran";"Riqfinpro",#N/A,FALSE,"Tran"}</definedName>
    <definedName name="mmmmm" hidden="1">{"Riqfin97",#N/A,FALSE,"Tran";"Riqfinpro",#N/A,FALSE,"Tran"}</definedName>
    <definedName name="mmmmmmmmm" localSheetId="8" hidden="1">{"Riqfin97",#N/A,FALSE,"Tran";"Riqfinpro",#N/A,FALSE,"Tran"}</definedName>
    <definedName name="mmmmmmmmm" localSheetId="1" hidden="1">{"Riqfin97",#N/A,FALSE,"Tran";"Riqfinpro",#N/A,FALSE,"Tran"}</definedName>
    <definedName name="mmmmmmmmm" localSheetId="7" hidden="1">{"Riqfin97",#N/A,FALSE,"Tran";"Riqfinpro",#N/A,FALSE,"Tran"}</definedName>
    <definedName name="mmmmmmmmm" hidden="1">{"Riqfin97",#N/A,FALSE,"Tran";"Riqfinpro",#N/A,FALSE,"Tran"}</definedName>
    <definedName name="MN">[61]BCP!#REF!</definedName>
    <definedName name="MNDATES" localSheetId="8">#REF!</definedName>
    <definedName name="MNDATES" localSheetId="7">#REF!</definedName>
    <definedName name="MNDATES">#REF!</definedName>
    <definedName name="MNP" localSheetId="7">[61]BCP!#REF!</definedName>
    <definedName name="MNP">[61]BCP!#REF!</definedName>
    <definedName name="Módulo2.completo">#N/A</definedName>
    <definedName name="MON_SM" localSheetId="8">#REF!</definedName>
    <definedName name="MON_SM" localSheetId="7">#REF!</definedName>
    <definedName name="MON_SM">#REF!</definedName>
    <definedName name="MONF_SM" localSheetId="8">#REF!</definedName>
    <definedName name="MONF_SM" localSheetId="7">#REF!</definedName>
    <definedName name="MONF_SM">#REF!</definedName>
    <definedName name="Month" localSheetId="8">#REF!</definedName>
    <definedName name="Month" localSheetId="7">#REF!</definedName>
    <definedName name="Month">#REF!</definedName>
    <definedName name="MonthIndex" localSheetId="7">#REF!</definedName>
    <definedName name="MonthIndex">#REF!</definedName>
    <definedName name="MonthlyInf">[87]CPI!$A$403:$N$559</definedName>
    <definedName name="MONTHS">[82]MONTHLY!$BV$3:$CG$3</definedName>
    <definedName name="MONY" localSheetId="8">#REF!</definedName>
    <definedName name="MONY" localSheetId="7">#REF!</definedName>
    <definedName name="MONY">#REF!</definedName>
    <definedName name="moodys" localSheetId="8">'[128]Credit ratings on 1st issues'!#REF!</definedName>
    <definedName name="moodys" localSheetId="7">'[128]Credit ratings on 1st issues'!#REF!</definedName>
    <definedName name="moodys">'[128]Credit ratings on 1st issues'!#REF!</definedName>
    <definedName name="MPETROLEO" localSheetId="8">#REF!</definedName>
    <definedName name="MPETROLEO" localSheetId="7">#REF!</definedName>
    <definedName name="MPETROLEO">#REF!</definedName>
    <definedName name="msci">[108]Sheet1!$H$2:$K$24</definedName>
    <definedName name="mscid">[108]Sheet1!$B$2:$E$24</definedName>
    <definedName name="mscil">[108]Sheet1!$H$2:$K$24</definedName>
    <definedName name="mstocksa" localSheetId="7">[18]!mstocksa</definedName>
    <definedName name="mstocksa" localSheetId="6">[18]!mstocksa</definedName>
    <definedName name="mstocksa">[18]!mstocksa</definedName>
    <definedName name="mstocksq" localSheetId="7">[18]!mstocksq</definedName>
    <definedName name="mstocksq" localSheetId="6">[18]!mstocksq</definedName>
    <definedName name="mstocksq">[18]!mstocksq</definedName>
    <definedName name="mte" localSheetId="8" hidden="1">{"Riqfin97",#N/A,FALSE,"Tran";"Riqfinpro",#N/A,FALSE,"Tran"}</definedName>
    <definedName name="mte" localSheetId="1" hidden="1">{"Riqfin97",#N/A,FALSE,"Tran";"Riqfinpro",#N/A,FALSE,"Tran"}</definedName>
    <definedName name="mte" localSheetId="7" hidden="1">{"Riqfin97",#N/A,FALSE,"Tran";"Riqfinpro",#N/A,FALSE,"Tran"}</definedName>
    <definedName name="mte" hidden="1">{"Riqfin97",#N/A,FALSE,"Tran";"Riqfinpro",#N/A,FALSE,"Tran"}</definedName>
    <definedName name="MUNI96" localSheetId="8">#REF!</definedName>
    <definedName name="MUNI96" localSheetId="7">#REF!</definedName>
    <definedName name="MUNI96">#REF!</definedName>
    <definedName name="Municipios" localSheetId="8">#REF!</definedName>
    <definedName name="Municipios" localSheetId="7">#REF!</definedName>
    <definedName name="Municipios">#REF!</definedName>
    <definedName name="n" localSheetId="8" hidden="1">{"Minpmon",#N/A,FALSE,"Monthinput"}</definedName>
    <definedName name="n" localSheetId="1" hidden="1">{"Minpmon",#N/A,FALSE,"Monthinput"}</definedName>
    <definedName name="n" localSheetId="7" hidden="1">{"Minpmon",#N/A,FALSE,"Monthinput"}</definedName>
    <definedName name="n" hidden="1">{"Minpmon",#N/A,FALSE,"Monthinput"}</definedName>
    <definedName name="names">'[48]shared data'!$B$7:$O$7</definedName>
    <definedName name="NAMES_A">'[48]shared data'!$B$5:$B$223</definedName>
    <definedName name="names_w" localSheetId="8">#REF!</definedName>
    <definedName name="names_w" localSheetId="7">#REF!</definedName>
    <definedName name="names_w">#REF!</definedName>
    <definedName name="NC_R" localSheetId="8">[59]Q1!#REF!</definedName>
    <definedName name="NC_R" localSheetId="7">[59]Q1!#REF!</definedName>
    <definedName name="NC_R">[59]Q1!#REF!</definedName>
    <definedName name="NCG">#N/A</definedName>
    <definedName name="NCG_R">#N/A</definedName>
    <definedName name="NCP">#N/A</definedName>
    <definedName name="NCP_R">#N/A</definedName>
    <definedName name="Ndf">[54]CIRRs!$C$69</definedName>
    <definedName name="NE" localSheetId="8">#REF!</definedName>
    <definedName name="NE" localSheetId="7">#REF!</definedName>
    <definedName name="NE">#REF!</definedName>
    <definedName name="NECESSIDADE_DE_FINANCIAMENTO" localSheetId="8">#REF!</definedName>
    <definedName name="NECESSIDADE_DE_FINANCIAMENTO" localSheetId="7">#REF!</definedName>
    <definedName name="NECESSIDADE_DE_FINANCIAMENTO">#REF!</definedName>
    <definedName name="NEperc" localSheetId="8">#REF!</definedName>
    <definedName name="NEperc" localSheetId="7">#REF!</definedName>
    <definedName name="NEperc">#REF!</definedName>
    <definedName name="Netherlands_wt">'[69]OECD wgt'!$B$26</definedName>
    <definedName name="new" localSheetId="8">#REF!</definedName>
    <definedName name="new" localSheetId="7">#REF!</definedName>
    <definedName name="new">#REF!</definedName>
    <definedName name="NEWSHEET" localSheetId="8">#REF!</definedName>
    <definedName name="NEWSHEET" localSheetId="7">#REF!</definedName>
    <definedName name="NEWSHEET">#REF!</definedName>
    <definedName name="nfa_by_bank" localSheetId="8">#REF!</definedName>
    <definedName name="nfa_by_bank" localSheetId="7">#REF!</definedName>
    <definedName name="nfa_by_bank">#REF!</definedName>
    <definedName name="NFB_R" localSheetId="8">[59]Q1!#REF!</definedName>
    <definedName name="NFB_R" localSheetId="7">[59]Q1!#REF!</definedName>
    <definedName name="NFB_R">[59]Q1!#REF!</definedName>
    <definedName name="NFB_R_GDP" localSheetId="8">[59]Q1!#REF!</definedName>
    <definedName name="NFB_R_GDP" localSheetId="7">[59]Q1!#REF!</definedName>
    <definedName name="NFB_R_GDP">[59]Q1!#REF!</definedName>
    <definedName name="NFI">#N/A</definedName>
    <definedName name="NFI_R">#N/A</definedName>
    <definedName name="NFIP" localSheetId="8">#REF!</definedName>
    <definedName name="NFIP" localSheetId="7">#REF!</definedName>
    <definedName name="NFIP">#REF!</definedName>
    <definedName name="NFPS_" localSheetId="8">[41]OPS!#REF!</definedName>
    <definedName name="NFPS_" localSheetId="7">[41]OPS!#REF!</definedName>
    <definedName name="NFPS_">[41]OPS!#REF!</definedName>
    <definedName name="NGDP">#N/A</definedName>
    <definedName name="NGDP_D" localSheetId="8">[59]Q3!#REF!</definedName>
    <definedName name="NGDP_D" localSheetId="7">[59]Q3!#REF!</definedName>
    <definedName name="NGDP_D">[59]Q3!#REF!</definedName>
    <definedName name="NGDP_DG">#N/A</definedName>
    <definedName name="NGDP_R">#N/A</definedName>
    <definedName name="NGDP_RG">#N/A</definedName>
    <definedName name="ngdp2">[40]Q2!$E$47:$AH$47</definedName>
    <definedName name="NGDPA" localSheetId="8">#REF!</definedName>
    <definedName name="NGDPA" localSheetId="7">#REF!</definedName>
    <definedName name="NGDPA">#REF!</definedName>
    <definedName name="NGK" localSheetId="8">#REF!</definedName>
    <definedName name="NGK" localSheetId="7">#REF!</definedName>
    <definedName name="NGK">#REF!</definedName>
    <definedName name="NGNI" localSheetId="8">#REF!</definedName>
    <definedName name="NGNI" localSheetId="7">#REF!</definedName>
    <definedName name="NGNI">#REF!</definedName>
    <definedName name="NGPXO">#REF!</definedName>
    <definedName name="NGPXO_R">#REF!</definedName>
    <definedName name="NGS_NGDP">#N/A</definedName>
    <definedName name="NGSP">[59]Q2!#REF!</definedName>
    <definedName name="NI">[59]Q2!#REF!</definedName>
    <definedName name="NI_GDP">[59]Q2!#REF!</definedName>
    <definedName name="NI_NGDP">[59]Q2!#REF!</definedName>
    <definedName name="NI_R">[59]Q1!#REF!</definedName>
    <definedName name="NINV">#N/A</definedName>
    <definedName name="NINV_R">#N/A</definedName>
    <definedName name="NINV_R_GDP">[59]Q1!#REF!</definedName>
    <definedName name="njkg">[5]!njkg</definedName>
    <definedName name="NLG">[54]CIRRs!$C$99</definedName>
    <definedName name="NM">#N/A</definedName>
    <definedName name="NM_R">#N/A</definedName>
    <definedName name="nmBlankCell">'[129]Table 2.1 from DDP program'!$A$2:$A$2</definedName>
    <definedName name="nmBlankRow" localSheetId="8">[130]EDT!#REF!</definedName>
    <definedName name="nmBlankRow" localSheetId="7">[130]EDT!#REF!</definedName>
    <definedName name="nmBlankRow">[130]EDT!#REF!</definedName>
    <definedName name="nmColumnHeader">[130]EDT!$3:$3</definedName>
    <definedName name="nmData">[130]EDT!$B$4:$AA$36</definedName>
    <definedName name="NMG" localSheetId="8">#REF!</definedName>
    <definedName name="NMG" localSheetId="7">#REF!</definedName>
    <definedName name="NMG">#REF!</definedName>
    <definedName name="NMG_R" localSheetId="8">#REF!</definedName>
    <definedName name="NMG_R" localSheetId="7">#REF!</definedName>
    <definedName name="NMG_R">#REF!</definedName>
    <definedName name="NMG_RG">#N/A</definedName>
    <definedName name="nmIndexTable" localSheetId="8">[130]EDT!#REF!</definedName>
    <definedName name="nmIndexTable" localSheetId="7">[130]EDT!#REF!</definedName>
    <definedName name="nmIndexTable">[130]EDT!#REF!</definedName>
    <definedName name="nmReportFooter">'[131]Table 1'!$29:$29</definedName>
    <definedName name="nmReportHeader">#N/A</definedName>
    <definedName name="nmReportNotes">'[131]Table 1'!$30:$30</definedName>
    <definedName name="nmRowHeader">[130]EDT!$A$4:$A$36</definedName>
    <definedName name="NMS" localSheetId="8">[59]Q2!#REF!</definedName>
    <definedName name="NMS" localSheetId="7">[59]Q2!#REF!</definedName>
    <definedName name="NMS">[59]Q2!#REF!</definedName>
    <definedName name="NMS_R" localSheetId="8">[59]Q1!#REF!</definedName>
    <definedName name="NMS_R" localSheetId="7">[59]Q1!#REF!</definedName>
    <definedName name="NMS_R">[59]Q1!#REF!</definedName>
    <definedName name="nmScale" localSheetId="8">[130]EDT!#REF!</definedName>
    <definedName name="nmScale" localSheetId="7">[130]EDT!#REF!</definedName>
    <definedName name="nmScale">[130]EDT!#REF!</definedName>
    <definedName name="nn" localSheetId="8" hidden="1">{"Riqfin97",#N/A,FALSE,"Tran";"Riqfinpro",#N/A,FALSE,"Tran"}</definedName>
    <definedName name="nn" localSheetId="1" hidden="1">{"Riqfin97",#N/A,FALSE,"Tran";"Riqfinpro",#N/A,FALSE,"Tran"}</definedName>
    <definedName name="nn" localSheetId="7" hidden="1">{"Riqfin97",#N/A,FALSE,"Tran";"Riqfinpro",#N/A,FALSE,"Tran"}</definedName>
    <definedName name="nn" hidden="1">{"Riqfin97",#N/A,FALSE,"Tran";"Riqfinpro",#N/A,FALSE,"Tran"}</definedName>
    <definedName name="NNAMES" localSheetId="8">#REF!</definedName>
    <definedName name="NNAMES" localSheetId="7">#REF!</definedName>
    <definedName name="NNAMES">#REF!</definedName>
    <definedName name="nnn" localSheetId="8" hidden="1">{"Tab1",#N/A,FALSE,"P";"Tab2",#N/A,FALSE,"P"}</definedName>
    <definedName name="nnn" localSheetId="1" hidden="1">{"Tab1",#N/A,FALSE,"P";"Tab2",#N/A,FALSE,"P"}</definedName>
    <definedName name="nnn" localSheetId="7" hidden="1">{"Tab1",#N/A,FALSE,"P";"Tab2",#N/A,FALSE,"P"}</definedName>
    <definedName name="nnn" hidden="1">{"Tab1",#N/A,FALSE,"P";"Tab2",#N/A,FALSE,"P"}</definedName>
    <definedName name="nnnnn">#N/A</definedName>
    <definedName name="nnnnnnnnnn" localSheetId="8" hidden="1">{"Minpmon",#N/A,FALSE,"Monthinput"}</definedName>
    <definedName name="nnnnnnnnnn" localSheetId="1" hidden="1">{"Minpmon",#N/A,FALSE,"Monthinput"}</definedName>
    <definedName name="nnnnnnnnnn" localSheetId="7" hidden="1">{"Minpmon",#N/A,FALSE,"Monthinput"}</definedName>
    <definedName name="nnnnnnnnnn" hidden="1">{"Minpmon",#N/A,FALSE,"Monthinput"}</definedName>
    <definedName name="nnnnnnnnnnnn" localSheetId="8" hidden="1">{"Riqfin97",#N/A,FALSE,"Tran";"Riqfinpro",#N/A,FALSE,"Tran"}</definedName>
    <definedName name="nnnnnnnnnnnn" localSheetId="1" hidden="1">{"Riqfin97",#N/A,FALSE,"Tran";"Riqfinpro",#N/A,FALSE,"Tran"}</definedName>
    <definedName name="nnnnnnnnnnnn" localSheetId="7" hidden="1">{"Riqfin97",#N/A,FALSE,"Tran";"Riqfinpro",#N/A,FALSE,"Tran"}</definedName>
    <definedName name="nnnnnnnnnnnn" hidden="1">{"Riqfin97",#N/A,FALSE,"Tran";"Riqfinpro",#N/A,FALSE,"Tran"}</definedName>
    <definedName name="no" hidden="1">'[72]Crédito SPNF (fiscal)'!#REF!</definedName>
    <definedName name="Noah" localSheetId="8">#REF!</definedName>
    <definedName name="Noah" localSheetId="7">#REF!</definedName>
    <definedName name="Noah">#REF!</definedName>
    <definedName name="noclas1" localSheetId="8">#REF!</definedName>
    <definedName name="noclas1" localSheetId="7">#REF!</definedName>
    <definedName name="noclas1">#REF!</definedName>
    <definedName name="noclas2" localSheetId="8">#REF!</definedName>
    <definedName name="noclas2" localSheetId="7">#REF!</definedName>
    <definedName name="noclas2">#REF!</definedName>
    <definedName name="NOCLUB" localSheetId="7">#REF!</definedName>
    <definedName name="NOCLUB">#REF!</definedName>
    <definedName name="NOK" localSheetId="7">#REF!</definedName>
    <definedName name="NOK">#REF!</definedName>
    <definedName name="nombrenuevo">#N/A</definedName>
    <definedName name="NONLEAP" localSheetId="8">#REF!</definedName>
    <definedName name="NONLEAP" localSheetId="7">#REF!</definedName>
    <definedName name="NONLEAP">#REF!</definedName>
    <definedName name="NONOECD1">[68]nonopec!$D$29:$AD$70</definedName>
    <definedName name="NONOECD2">[68]nonopec!$D$71:$AD$135</definedName>
    <definedName name="NONOPEC">[68]nonopec!$D$136:$AD$155</definedName>
    <definedName name="NOPEC1">[82]MONTHLY!$BP$19:$CA$19</definedName>
    <definedName name="NOPEC2">[82]MONTHLY!$CB$19:$CM$19</definedName>
    <definedName name="NORM1">[82]MONTHLY!$A$5:$O$117</definedName>
    <definedName name="NORM2">[82]MONTHLY!$A$422:$Z$491</definedName>
    <definedName name="NORM3">[82]MONTHLY!$A$334:$Z$380</definedName>
    <definedName name="Norway_wt">'[69]OECD wgt'!$B$28</definedName>
    <definedName name="NOTA_EXPLICATIV" localSheetId="8">#REF!</definedName>
    <definedName name="NOTA_EXPLICATIV" localSheetId="7">#REF!</definedName>
    <definedName name="NOTA_EXPLICATIV">#REF!</definedName>
    <definedName name="Notes" localSheetId="8">[132]UPLOAD!#REF!</definedName>
    <definedName name="Notes" localSheetId="7">[132]UPLOAD!#REF!</definedName>
    <definedName name="Notes">[132]UPLOAD!#REF!</definedName>
    <definedName name="NOTITLES" localSheetId="8">#REF!</definedName>
    <definedName name="NOTITLES" localSheetId="7">#REF!</definedName>
    <definedName name="NOTITLES">#REF!</definedName>
    <definedName name="NOV._89" localSheetId="8">#REF!</definedName>
    <definedName name="NOV._89" localSheetId="7">#REF!</definedName>
    <definedName name="NOV._89">#REF!</definedName>
    <definedName name="NSUMMARY">[68]nonopec!$D$157:$AD$204</definedName>
    <definedName name="NTDD_R" localSheetId="8">[59]Q1!#REF!</definedName>
    <definedName name="NTDD_R" localSheetId="7">[59]Q1!#REF!</definedName>
    <definedName name="NTDD_R">[59]Q1!#REF!</definedName>
    <definedName name="NTDD_RG" localSheetId="7">[75]!NTDD_RG</definedName>
    <definedName name="NTDD_RG" localSheetId="6">[75]!NTDD_RG</definedName>
    <definedName name="NTDD_RG">[75]!NTDD_RG</definedName>
    <definedName name="NX">#N/A</definedName>
    <definedName name="NX_R">#N/A</definedName>
    <definedName name="NXG" localSheetId="8">#REF!</definedName>
    <definedName name="NXG" localSheetId="7">#REF!</definedName>
    <definedName name="NXG">#REF!</definedName>
    <definedName name="NXG_R" localSheetId="8">#REF!</definedName>
    <definedName name="NXG_R" localSheetId="7">#REF!</definedName>
    <definedName name="NXG_R">#REF!</definedName>
    <definedName name="NXG_RG">#N/A</definedName>
    <definedName name="NXS" localSheetId="8">[59]Q2!#REF!</definedName>
    <definedName name="NXS" localSheetId="7">[59]Q2!#REF!</definedName>
    <definedName name="NXS">[59]Q2!#REF!</definedName>
    <definedName name="NXS_R" localSheetId="8">[59]Q1!#REF!</definedName>
    <definedName name="NXS_R" localSheetId="7">[59]Q1!#REF!</definedName>
    <definedName name="NXS_R">[59]Q1!#REF!</definedName>
    <definedName name="NYEAR2021" localSheetId="7">[93]Nickel!$B$583:$J$583</definedName>
    <definedName name="NYEAR2021">[93]Nickel!$B$583:$J$583</definedName>
    <definedName name="NYEAR2022" localSheetId="7">[93]Nickel!$K$583:$V$583</definedName>
    <definedName name="NYEAR2022">[93]Nickel!$K$583:$V$583</definedName>
    <definedName name="NYEAR2023" localSheetId="7">[93]Nickel!$W$583:$AH$583</definedName>
    <definedName name="NYEAR2023">[93]Nickel!$W$583:$AH$583</definedName>
    <definedName name="NYEAR2024" localSheetId="7">[93]Nickel!$AI$583:$AT$583</definedName>
    <definedName name="NYEAR2024">[93]Nickel!$AI$583:$AT$583</definedName>
    <definedName name="NYEAR2025" localSheetId="7">[93]Nickel!$AU$583:$BF$583</definedName>
    <definedName name="NYEAR2025">[93]Nickel!$AU$583:$BF$583</definedName>
    <definedName name="NZ_wt">'[69]OECD wgt'!$B$27</definedName>
    <definedName name="O">#N/A</definedName>
    <definedName name="OBRAS_DE_INFRAESTRUCTURA__LEY_N__23966_ART._19">[4]C!$B$23:$N$23</definedName>
    <definedName name="OBRAS_DE_INFRAESTRUCTURA_BASICA_SOCIAL_Y_NECESIDADES_BASICAS_INSATISFECHAS__LEY_N__23621">[4]C!$B$17:$N$17</definedName>
    <definedName name="OCT._89" localSheetId="8">#REF!</definedName>
    <definedName name="OCT._89" localSheetId="7">#REF!</definedName>
    <definedName name="OCT._89">#REF!</definedName>
    <definedName name="OCTUBRE">#N/A</definedName>
    <definedName name="OECD">[68]nonopec!$D$1:$AD$28</definedName>
    <definedName name="OECD_Table" localSheetId="8">#REF!</definedName>
    <definedName name="OECD_Table" localSheetId="7">#REF!</definedName>
    <definedName name="OECD_Table">#REF!</definedName>
    <definedName name="oipio" localSheetId="8" hidden="1">#REF!</definedName>
    <definedName name="oipio" localSheetId="7" hidden="1">#REF!</definedName>
    <definedName name="oipio" hidden="1">#REF!</definedName>
    <definedName name="oiulfdgdgh" localSheetId="8" hidden="1">'[94]Fax a enviar'!#REF!</definedName>
    <definedName name="oiulfdgdgh" localSheetId="7" hidden="1">'[94]Fax a enviar'!#REF!</definedName>
    <definedName name="oiulfdgdgh" hidden="1">'[94]Fax a enviar'!#REF!</definedName>
    <definedName name="OK" localSheetId="8">#REF!</definedName>
    <definedName name="OK" localSheetId="7">#REF!</definedName>
    <definedName name="OK">#REF!</definedName>
    <definedName name="OnShow" localSheetId="7">'[133]SPNF Acuerdo Incl. Int.'!OnShow</definedName>
    <definedName name="OnShow" localSheetId="6">'[133]SPNF Acuerdo Incl. Int.'!OnShow</definedName>
    <definedName name="OnShow">'[133]SPNF Acuerdo Incl. Int.'!OnShow</definedName>
    <definedName name="onshow1">#N/A</definedName>
    <definedName name="onshow2">#N/A</definedName>
    <definedName name="oo" localSheetId="8" hidden="1">{"Riqfin97",#N/A,FALSE,"Tran";"Riqfinpro",#N/A,FALSE,"Tran"}</definedName>
    <definedName name="oo" localSheetId="1" hidden="1">{"Riqfin97",#N/A,FALSE,"Tran";"Riqfinpro",#N/A,FALSE,"Tran"}</definedName>
    <definedName name="oo" localSheetId="7" hidden="1">{"Riqfin97",#N/A,FALSE,"Tran";"Riqfinpro",#N/A,FALSE,"Tran"}</definedName>
    <definedName name="oo" hidden="1">{"Riqfin97",#N/A,FALSE,"Tran";"Riqfinpro",#N/A,FALSE,"Tran"}</definedName>
    <definedName name="OOA" localSheetId="8">#REF!</definedName>
    <definedName name="OOA" localSheetId="7">#REF!</definedName>
    <definedName name="OOA">#REF!</definedName>
    <definedName name="ooo" localSheetId="8" hidden="1">{"Tab1",#N/A,FALSE,"P";"Tab2",#N/A,FALSE,"P"}</definedName>
    <definedName name="ooo" localSheetId="1" hidden="1">{"Tab1",#N/A,FALSE,"P";"Tab2",#N/A,FALSE,"P"}</definedName>
    <definedName name="ooo" localSheetId="7" hidden="1">{"Tab1",#N/A,FALSE,"P";"Tab2",#N/A,FALSE,"P"}</definedName>
    <definedName name="ooo" hidden="1">{"Tab1",#N/A,FALSE,"P";"Tab2",#N/A,FALSE,"P"}</definedName>
    <definedName name="OOOKOKOKO" localSheetId="8">#REF!</definedName>
    <definedName name="OOOKOKOKO" localSheetId="7">#REF!</definedName>
    <definedName name="OOOKOKOKO">#REF!</definedName>
    <definedName name="oooo" localSheetId="8" hidden="1">{"Tab1",#N/A,FALSE,"P";"Tab2",#N/A,FALSE,"P"}</definedName>
    <definedName name="oooo" localSheetId="1" hidden="1">{"Tab1",#N/A,FALSE,"P";"Tab2",#N/A,FALSE,"P"}</definedName>
    <definedName name="oooo" localSheetId="7" hidden="1">{"Tab1",#N/A,FALSE,"P";"Tab2",#N/A,FALSE,"P"}</definedName>
    <definedName name="oooo" hidden="1">{"Tab1",#N/A,FALSE,"P";"Tab2",#N/A,FALSE,"P"}</definedName>
    <definedName name="ooooooooo" localSheetId="8" hidden="1">#REF!</definedName>
    <definedName name="ooooooooo" localSheetId="7" hidden="1">#REF!</definedName>
    <definedName name="ooooooooo" hidden="1">#REF!</definedName>
    <definedName name="OPEC">[68]nonopec!$D$204:$AD$251</definedName>
    <definedName name="OPEC1">[82]MONTHLY!$BP$12:$CA$12</definedName>
    <definedName name="OPEC2">[82]MONTHLY!$CB$12:$CM$12</definedName>
    <definedName name="OPOPOPOPO" localSheetId="8">#REF!</definedName>
    <definedName name="OPOPOPOPO" localSheetId="7">#REF!</definedName>
    <definedName name="OPOPOPOPO">#REF!</definedName>
    <definedName name="opu" localSheetId="8" hidden="1">{"Riqfin97",#N/A,FALSE,"Tran";"Riqfinpro",#N/A,FALSE,"Tran"}</definedName>
    <definedName name="opu" localSheetId="1" hidden="1">{"Riqfin97",#N/A,FALSE,"Tran";"Riqfinpro",#N/A,FALSE,"Tran"}</definedName>
    <definedName name="opu" localSheetId="7" hidden="1">{"Riqfin97",#N/A,FALSE,"Tran";"Riqfinpro",#N/A,FALSE,"Tran"}</definedName>
    <definedName name="opu" hidden="1">{"Riqfin97",#N/A,FALSE,"Tran";"Riqfinpro",#N/A,FALSE,"Tran"}</definedName>
    <definedName name="ORGANISMOS_DE_VIALIDAD__LEY_N__23966_ART._19">[4]C!$B$24:$N$24</definedName>
    <definedName name="Otr_Inst_Banc_40G" localSheetId="8">#REF!</definedName>
    <definedName name="Otr_Inst_Banc_40G" localSheetId="7">#REF!</definedName>
    <definedName name="Otr_Inst_Banc_40G">#REF!</definedName>
    <definedName name="otra" localSheetId="8" hidden="1">#REF!</definedName>
    <definedName name="otra" localSheetId="7" hidden="1">#REF!</definedName>
    <definedName name="otra" hidden="1">#REF!</definedName>
    <definedName name="Otras_Residuales" localSheetId="8">#REF!</definedName>
    <definedName name="Otras_Residuales" localSheetId="7">#REF!</definedName>
    <definedName name="Otras_Residuales">#REF!</definedName>
    <definedName name="otras1">#REF!</definedName>
    <definedName name="OTRAS96">#REF!</definedName>
    <definedName name="otro" localSheetId="8" hidden="1">{FALSE,FALSE,-1.25,-15.5,484.5,276.75,FALSE,FALSE,TRUE,TRUE,0,12,#N/A,46,#N/A,2.93460490463215,15.35,1,FALSE,FALSE,3,TRUE,1,FALSE,100,"Swvu.PLA1.","ACwvu.PLA1.",#N/A,FALSE,FALSE,0,0,0,0,2,"","",TRUE,TRUE,FALSE,FALSE,1,60,#N/A,#N/A,FALSE,FALSE,FALSE,FALSE,FALSE,FALSE,FALSE,9,65532,65532,FALSE,FALSE,TRUE,TRUE,TRUE}</definedName>
    <definedName name="otro" localSheetId="1" hidden="1">{FALSE,FALSE,-1.25,-15.5,484.5,276.75,FALSE,FALSE,TRUE,TRUE,0,12,#N/A,46,#N/A,2.93460490463215,15.35,1,FALSE,FALSE,3,TRUE,1,FALSE,100,"Swvu.PLA1.","ACwvu.PLA1.",#N/A,FALSE,FALSE,0,0,0,0,2,"","",TRUE,TRUE,FALSE,FALSE,1,60,#N/A,#N/A,FALSE,FALSE,FALSE,FALSE,FALSE,FALSE,FALSE,9,65532,65532,FALSE,FALSE,TRUE,TRUE,TRUE}</definedName>
    <definedName name="otro" localSheetId="7" hidden="1">{FALSE,FALSE,-1.25,-15.5,484.5,276.75,FALSE,FALSE,TRUE,TRUE,0,12,#N/A,46,#N/A,2.93460490463215,15.35,1,FALSE,FALSE,3,TRUE,1,FALSE,100,"Swvu.PLA1.","ACwvu.PLA1.",#N/A,FALSE,FALSE,0,0,0,0,2,"","",TRUE,TRUE,FALSE,FALSE,1,60,#N/A,#N/A,FALSE,FALSE,FALSE,FALSE,FALSE,FALSE,FALSE,9,65532,65532,FALSE,FALSE,TRUE,TRUE,TRUE}</definedName>
    <definedName name="otro" hidden="1">{FALSE,FALSE,-1.25,-15.5,484.5,276.75,FALSE,FALSE,TRUE,TRUE,0,12,#N/A,46,#N/A,2.93460490463215,15.35,1,FALSE,FALSE,3,TRUE,1,FALSE,100,"Swvu.PLA1.","ACwvu.PLA1.",#N/A,FALSE,FALSE,0,0,0,0,2,"","",TRUE,TRUE,FALSE,FALSE,1,60,#N/A,#N/A,FALSE,FALSE,FALSE,FALSE,FALSE,FALSE,FALSE,9,65532,65532,FALSE,FALSE,TRUE,TRUE,TRUE}</definedName>
    <definedName name="otros" localSheetId="8">#REF!</definedName>
    <definedName name="otros" localSheetId="7">#REF!</definedName>
    <definedName name="otros">#REF!</definedName>
    <definedName name="OTROS_ORGANISMOS" localSheetId="8">#REF!</definedName>
    <definedName name="OTROS_ORGANISMOS" localSheetId="7">#REF!</definedName>
    <definedName name="OTROS_ORGANISMOS">#REF!</definedName>
    <definedName name="OTROS_ORGANISMOS_AUTONOMOS" localSheetId="8">#REF!</definedName>
    <definedName name="OTROS_ORGANISMOS_AUTONOMOS" localSheetId="7">#REF!</definedName>
    <definedName name="OTROS_ORGANISMOS_AUTONOMOS">#REF!</definedName>
    <definedName name="otros2000">#REF!</definedName>
    <definedName name="otros2001">#REF!</definedName>
    <definedName name="otros2002">#REF!</definedName>
    <definedName name="otros2003">#REF!</definedName>
    <definedName name="otros98">[23]Programa!#REF!</definedName>
    <definedName name="otros98j">[23]Programa!#REF!</definedName>
    <definedName name="otros98s" localSheetId="8">#REF!</definedName>
    <definedName name="otros98s" localSheetId="7">#REF!</definedName>
    <definedName name="otros98s">#REF!</definedName>
    <definedName name="otros99" localSheetId="8">#REF!</definedName>
    <definedName name="otros99" localSheetId="7">#REF!</definedName>
    <definedName name="otros99">#REF!</definedName>
    <definedName name="out_red4" localSheetId="8">#REF!</definedName>
    <definedName name="out_red4" localSheetId="7">#REF!</definedName>
    <definedName name="out_red4">#REF!</definedName>
    <definedName name="out_sr3">#REF!</definedName>
    <definedName name="OUTDS1">#REF!</definedName>
    <definedName name="OUTFISC">#REF!</definedName>
    <definedName name="OUTIMF">#REF!</definedName>
    <definedName name="OUTMN">#REF!</definedName>
    <definedName name="p" localSheetId="8" hidden="1">{"Riqfin97",#N/A,FALSE,"Tran";"Riqfinpro",#N/A,FALSE,"Tran"}</definedName>
    <definedName name="p" localSheetId="1" hidden="1">{"Riqfin97",#N/A,FALSE,"Tran";"Riqfinpro",#N/A,FALSE,"Tran"}</definedName>
    <definedName name="p" localSheetId="7" hidden="1">{"Riqfin97",#N/A,FALSE,"Tran";"Riqfinpro",#N/A,FALSE,"Tran"}</definedName>
    <definedName name="p" hidden="1">{"Riqfin97",#N/A,FALSE,"Tran";"Riqfinpro",#N/A,FALSE,"Tran"}</definedName>
    <definedName name="P1_1" localSheetId="8">OFFSET(#REF!,0,0,COUNT(#REF!),1)</definedName>
    <definedName name="P1_1" localSheetId="7">OFFSET(#REF!,0,0,COUNT(#REF!),1)</definedName>
    <definedName name="P1_1">OFFSET(#REF!,0,0,COUNT(#REF!),1)</definedName>
    <definedName name="P1_2" localSheetId="7">OFFSET(#REF!,0,0,COUNT(#REF!),1)</definedName>
    <definedName name="P1_2">OFFSET(#REF!,0,0,COUNT(#REF!),1)</definedName>
    <definedName name="P1avg" localSheetId="7">OFFSET(#REF!,0,0,COUNT(#REF!),1)</definedName>
    <definedName name="P1avg">OFFSET(#REF!,0,0,COUNT(#REF!),1)</definedName>
    <definedName name="P1min" localSheetId="7">OFFSET(#REF!,0,0,COUNT(#REF!),1)</definedName>
    <definedName name="P1min">OFFSET(#REF!,0,0,COUNT(#REF!),1)</definedName>
    <definedName name="P1rng" localSheetId="7">OFFSET(#REF!,0,0,COUNT(#REF!),1)</definedName>
    <definedName name="P1rng">OFFSET(#REF!,0,0,COUNT(#REF!),1)</definedName>
    <definedName name="P2_1" localSheetId="7">OFFSET(#REF!,0,0,COUNT(#REF!),1)</definedName>
    <definedName name="P2_1">OFFSET(#REF!,0,0,COUNT(#REF!),1)</definedName>
    <definedName name="P2_2" localSheetId="7">OFFSET(#REF!,0,0,COUNT(#REF!),1)</definedName>
    <definedName name="P2_2">OFFSET(#REF!,0,0,COUNT(#REF!),1)</definedName>
    <definedName name="P2avg" localSheetId="7">OFFSET(#REF!,0,0,COUNT(#REF!),1)</definedName>
    <definedName name="P2avg">OFFSET(#REF!,0,0,COUNT(#REF!),1)</definedName>
    <definedName name="P2min" localSheetId="7">OFFSET(#REF!,0,0,COUNT(#REF!),1)</definedName>
    <definedName name="P2min">OFFSET(#REF!,0,0,COUNT(#REF!),1)</definedName>
    <definedName name="P2rng" localSheetId="7">OFFSET(#REF!,0,0,COUNT(#REF!),1)</definedName>
    <definedName name="P2rng">OFFSET(#REF!,0,0,COUNT(#REF!),1)</definedName>
    <definedName name="p2std" localSheetId="8">#REF!</definedName>
    <definedName name="p2std" localSheetId="7">#REF!</definedName>
    <definedName name="p2std">#REF!</definedName>
    <definedName name="P3_1" localSheetId="8">OFFSET(#REF!,0,0,COUNT(#REF!),1)</definedName>
    <definedName name="P3_1" localSheetId="7">OFFSET(#REF!,0,0,COUNT(#REF!),1)</definedName>
    <definedName name="P3_1">OFFSET(#REF!,0,0,COUNT(#REF!),1)</definedName>
    <definedName name="P3_2" localSheetId="7">OFFSET(#REF!,0,0,COUNT(#REF!),1)</definedName>
    <definedName name="P3_2">OFFSET(#REF!,0,0,COUNT(#REF!),1)</definedName>
    <definedName name="P3avg" localSheetId="7">OFFSET(#REF!,0,0,COUNT(#REF!),1)</definedName>
    <definedName name="P3avg">OFFSET(#REF!,0,0,COUNT(#REF!),1)</definedName>
    <definedName name="P3min" localSheetId="7">OFFSET(#REF!,0,0,COUNT(#REF!),1)</definedName>
    <definedName name="P3min">OFFSET(#REF!,0,0,COUNT(#REF!),1)</definedName>
    <definedName name="P3rng" localSheetId="7">OFFSET(#REF!,0,0,COUNT(#REF!),1)</definedName>
    <definedName name="P3rng">OFFSET(#REF!,0,0,COUNT(#REF!),1)</definedName>
    <definedName name="P4_1" localSheetId="7">OFFSET(#REF!,0,0,COUNT(#REF!),1)</definedName>
    <definedName name="P4_1">OFFSET(#REF!,0,0,COUNT(#REF!),1)</definedName>
    <definedName name="P4_2" localSheetId="7">OFFSET(#REF!,0,0,COUNT(#REF!),1)</definedName>
    <definedName name="P4_2">OFFSET(#REF!,0,0,COUNT(#REF!),1)</definedName>
    <definedName name="P4avg" localSheetId="7">OFFSET(#REF!,0,0,COUNT(#REF!),1)</definedName>
    <definedName name="P4avg">OFFSET(#REF!,0,0,COUNT(#REF!),1)</definedName>
    <definedName name="P4min" localSheetId="7">OFFSET(#REF!,0,0,COUNT(#REF!),1)</definedName>
    <definedName name="P4min">OFFSET(#REF!,0,0,COUNT(#REF!),1)</definedName>
    <definedName name="P4rng" localSheetId="7">OFFSET(#REF!,0,0,COUNT(#REF!),1)</definedName>
    <definedName name="P4rng">OFFSET(#REF!,0,0,COUNT(#REF!),1)</definedName>
    <definedName name="P5_1" localSheetId="7">OFFSET(#REF!,0,0,COUNT(#REF!),1)</definedName>
    <definedName name="P5_1">OFFSET(#REF!,0,0,COUNT(#REF!),1)</definedName>
    <definedName name="P5_2" localSheetId="7">OFFSET(#REF!,0,0,COUNT(#REF!),1)</definedName>
    <definedName name="P5_2">OFFSET(#REF!,0,0,COUNT(#REF!),1)</definedName>
    <definedName name="P5avg" localSheetId="7">OFFSET(#REF!,0,0,COUNT(#REF!),1)</definedName>
    <definedName name="P5avg">OFFSET(#REF!,0,0,COUNT(#REF!),1)</definedName>
    <definedName name="P5min" localSheetId="7">OFFSET(#REF!,0,0,COUNT(#REF!),1)</definedName>
    <definedName name="P5min">OFFSET(#REF!,0,0,COUNT(#REF!),1)</definedName>
    <definedName name="P5rng" localSheetId="7">OFFSET(#REF!,0,0,COUNT(#REF!),1)</definedName>
    <definedName name="P5rng">OFFSET(#REF!,0,0,COUNT(#REF!),1)</definedName>
    <definedName name="PAGINA_01" localSheetId="8">#REF!</definedName>
    <definedName name="PAGINA_01" localSheetId="7">#REF!</definedName>
    <definedName name="PAGINA_01">#REF!</definedName>
    <definedName name="PAGINA_01_CONT." localSheetId="8">#REF!</definedName>
    <definedName name="PAGINA_01_CONT." localSheetId="7">#REF!</definedName>
    <definedName name="PAGINA_01_CONT.">#REF!</definedName>
    <definedName name="PAGINA_02" localSheetId="8">#REF!</definedName>
    <definedName name="PAGINA_02" localSheetId="7">#REF!</definedName>
    <definedName name="PAGINA_02">#REF!</definedName>
    <definedName name="PAGINA_03">#REF!</definedName>
    <definedName name="PAGINA_04">#REF!</definedName>
    <definedName name="PAGINA_05">#REF!</definedName>
    <definedName name="PAGINA_06">#REF!</definedName>
    <definedName name="PAGINA_06_CONT.">#REF!</definedName>
    <definedName name="PAGINA_07">#REF!</definedName>
    <definedName name="PAGINA_08">#REF!</definedName>
    <definedName name="PAGINA_09">#REF!</definedName>
    <definedName name="PAGINA_10">#REF!</definedName>
    <definedName name="PAGINA_11">#REF!</definedName>
    <definedName name="PAGINA_12">#REF!</definedName>
    <definedName name="Pan_Bancario_50G" localSheetId="7">#REF!</definedName>
    <definedName name="Pan_Bancario_50G">#REF!</definedName>
    <definedName name="Pan_Monet_30G" localSheetId="7">#REF!</definedName>
    <definedName name="Pan_Monet_30G">#REF!</definedName>
    <definedName name="PARAMETROS">#REF!</definedName>
    <definedName name="Parmeshwar">[84]E!$AJ$98:$AX$115</definedName>
    <definedName name="PARTIDA" localSheetId="8">[134]SPNF!#REF!</definedName>
    <definedName name="PARTIDA" localSheetId="7">[134]SPNF!#REF!</definedName>
    <definedName name="PARTIDA">[134]SPNF!#REF!</definedName>
    <definedName name="PAS" localSheetId="8">#REF!</definedName>
    <definedName name="PAS" localSheetId="7">#REF!</definedName>
    <definedName name="PAS">#REF!</definedName>
    <definedName name="pastel">#N/A</definedName>
    <definedName name="Path_Data">'[48]shared data'!$B$8</definedName>
    <definedName name="Path_System">'[48]shared data'!$B$7</definedName>
    <definedName name="Pave" localSheetId="8">#REF!</definedName>
    <definedName name="Pave" localSheetId="7">#REF!</definedName>
    <definedName name="Pave">#REF!</definedName>
    <definedName name="PAYCAP" localSheetId="8">#REF!</definedName>
    <definedName name="PAYCAP" localSheetId="7">#REF!</definedName>
    <definedName name="PAYCAP">#REF!</definedName>
    <definedName name="Paym_Cap" localSheetId="8">#REF!</definedName>
    <definedName name="Paym_Cap" localSheetId="7">#REF!</definedName>
    <definedName name="Paym_Cap">#REF!</definedName>
    <definedName name="pchBM" localSheetId="7">#REF!</definedName>
    <definedName name="pchBM">#REF!</definedName>
    <definedName name="pchBMG" localSheetId="7">#REF!</definedName>
    <definedName name="pchBMG">#REF!</definedName>
    <definedName name="pchBX" localSheetId="7">#REF!</definedName>
    <definedName name="pchBX">#REF!</definedName>
    <definedName name="pchBXG" localSheetId="7">#REF!</definedName>
    <definedName name="pchBXG">#REF!</definedName>
    <definedName name="pchNM_R">[59]Q1!#REF!</definedName>
    <definedName name="pchNMG_R">[59]Q1!#REF!</definedName>
    <definedName name="pchNX_R">[59]Q1!#REF!</definedName>
    <definedName name="pchNXG_R">[59]Q1!#REF!</definedName>
    <definedName name="PCNTLGT">[68]nonopec!#REF!</definedName>
    <definedName name="PCPI" localSheetId="8">#REF!</definedName>
    <definedName name="PCPI" localSheetId="7">#REF!</definedName>
    <definedName name="PCPI">#REF!</definedName>
    <definedName name="PCPIE" localSheetId="8">#REF!</definedName>
    <definedName name="PCPIE" localSheetId="7">#REF!</definedName>
    <definedName name="PCPIE">#REF!</definedName>
    <definedName name="PCPIG">#N/A</definedName>
    <definedName name="PEACEAGR" localSheetId="8">#REF!</definedName>
    <definedName name="PEACEAGR" localSheetId="7">#REF!</definedName>
    <definedName name="PEACEAGR">#REF!</definedName>
    <definedName name="PERE96" localSheetId="8">#REF!</definedName>
    <definedName name="PERE96" localSheetId="7">#REF!</definedName>
    <definedName name="PERE96">#REF!</definedName>
    <definedName name="Petroecuador" localSheetId="8">#REF!</definedName>
    <definedName name="Petroecuador" localSheetId="7">#REF!</definedName>
    <definedName name="Petroecuador">#REF!</definedName>
    <definedName name="PEX">[88]SUPUESTOS!A$14</definedName>
    <definedName name="PF" localSheetId="8">#REF!</definedName>
    <definedName name="PF" localSheetId="7">#REF!</definedName>
    <definedName name="PF">#REF!</definedName>
    <definedName name="PFP" localSheetId="8">#REF!</definedName>
    <definedName name="PFP" localSheetId="7">#REF!</definedName>
    <definedName name="PFP">#REF!</definedName>
    <definedName name="pfp_table1" localSheetId="8">#REF!</definedName>
    <definedName name="pfp_table1" localSheetId="7">#REF!</definedName>
    <definedName name="pfp_table1">#REF!</definedName>
    <definedName name="pib">#REF!</definedName>
    <definedName name="pib_int">#REF!</definedName>
    <definedName name="pib98j" localSheetId="8">[23]Programa!#REF!</definedName>
    <definedName name="pib98j" localSheetId="7">[23]Programa!#REF!</definedName>
    <definedName name="pib98j">[23]Programa!#REF!</definedName>
    <definedName name="pib98s" localSheetId="8">[23]Programa!#REF!</definedName>
    <definedName name="pib98s" localSheetId="7">[23]Programa!#REF!</definedName>
    <definedName name="pib98s">[23]Programa!#REF!</definedName>
    <definedName name="PIBMENSAL" localSheetId="8">#REF!</definedName>
    <definedName name="PIBMENSAL" localSheetId="7">#REF!</definedName>
    <definedName name="PIBMENSAL">#REF!</definedName>
    <definedName name="PIBporSECT" localSheetId="8">#REF!</definedName>
    <definedName name="PIBporSECT" localSheetId="7">#REF!</definedName>
    <definedName name="PIBporSECT">#REF!</definedName>
    <definedName name="PII" localSheetId="8" hidden="1">{"Main Economic Indicators",#N/A,FALSE,"C"}</definedName>
    <definedName name="PII" localSheetId="1" hidden="1">{"Main Economic Indicators",#N/A,FALSE,"C"}</definedName>
    <definedName name="PII" localSheetId="7" hidden="1">{"Main Economic Indicators",#N/A,FALSE,"C"}</definedName>
    <definedName name="PII" hidden="1">{"Main Economic Indicators",#N/A,FALSE,"C"}</definedName>
    <definedName name="PIJIS" localSheetId="8">#REF!</definedName>
    <definedName name="PIJIS" localSheetId="7">#REF!</definedName>
    <definedName name="PIJIS">#REF!</definedName>
    <definedName name="pit" localSheetId="8" hidden="1">{"Riqfin97",#N/A,FALSE,"Tran";"Riqfinpro",#N/A,FALSE,"Tran"}</definedName>
    <definedName name="pit" localSheetId="1" hidden="1">{"Riqfin97",#N/A,FALSE,"Tran";"Riqfinpro",#N/A,FALSE,"Tran"}</definedName>
    <definedName name="pit" localSheetId="7" hidden="1">{"Riqfin97",#N/A,FALSE,"Tran";"Riqfinpro",#N/A,FALSE,"Tran"}</definedName>
    <definedName name="pit" hidden="1">{"Riqfin97",#N/A,FALSE,"Tran";"Riqfinpro",#N/A,FALSE,"Tran"}</definedName>
    <definedName name="PK" localSheetId="8">#REF!</definedName>
    <definedName name="PK" localSheetId="7">#REF!</definedName>
    <definedName name="PK">#REF!</definedName>
    <definedName name="plame" localSheetId="8">#REF!</definedName>
    <definedName name="plame" localSheetId="7">#REF!</definedName>
    <definedName name="plame">#REF!</definedName>
    <definedName name="plame2000" localSheetId="8">#REF!</definedName>
    <definedName name="plame2000" localSheetId="7">#REF!</definedName>
    <definedName name="plame2000">#REF!</definedName>
    <definedName name="plame2001">#REF!</definedName>
    <definedName name="plame2002">#REF!</definedName>
    <definedName name="plame2003">#REF!</definedName>
    <definedName name="plame98">[23]Programa!#REF!</definedName>
    <definedName name="plame98j">[23]Programa!#REF!</definedName>
    <definedName name="plame98s" localSheetId="8">#REF!</definedName>
    <definedName name="plame98s" localSheetId="7">#REF!</definedName>
    <definedName name="plame98s">#REF!</definedName>
    <definedName name="plame99" localSheetId="8">#REF!</definedName>
    <definedName name="plame99" localSheetId="7">#REF!</definedName>
    <definedName name="plame99">#REF!</definedName>
    <definedName name="PLATA" localSheetId="8">#REF!</definedName>
    <definedName name="PLATA" localSheetId="7">#REF!</definedName>
    <definedName name="PLATA">#REF!</definedName>
    <definedName name="plazo">#REF!</definedName>
    <definedName name="plazo2000">#REF!</definedName>
    <definedName name="plazo2001">#REF!</definedName>
    <definedName name="plazo2002">#REF!</definedName>
    <definedName name="plazo2003">#REF!</definedName>
    <definedName name="plazo98">[23]Programa!#REF!</definedName>
    <definedName name="plazo98j">[23]Programa!#REF!</definedName>
    <definedName name="plazo98s" localSheetId="8">#REF!</definedName>
    <definedName name="plazo98s" localSheetId="7">#REF!</definedName>
    <definedName name="plazo98s">#REF!</definedName>
    <definedName name="plazo99" localSheetId="8">#REF!</definedName>
    <definedName name="plazo99" localSheetId="7">#REF!</definedName>
    <definedName name="plazo99">#REF!</definedName>
    <definedName name="POLLO" localSheetId="8">#REF!</definedName>
    <definedName name="POLLO" localSheetId="7">#REF!</definedName>
    <definedName name="POLLO">#REF!</definedName>
    <definedName name="poooooooooo" localSheetId="8" hidden="1">'[94]Fax a enviar'!#REF!</definedName>
    <definedName name="poooooooooo" localSheetId="7" hidden="1">'[94]Fax a enviar'!#REF!</definedName>
    <definedName name="poooooooooo" hidden="1">'[94]Fax a enviar'!#REF!</definedName>
    <definedName name="POPO" localSheetId="8">#REF!</definedName>
    <definedName name="POPO" localSheetId="7">#REF!</definedName>
    <definedName name="POPO">#REF!</definedName>
    <definedName name="PORT" localSheetId="8">#REF!</definedName>
    <definedName name="PORT" localSheetId="7">#REF!</definedName>
    <definedName name="PORT">#REF!</definedName>
    <definedName name="Ports" localSheetId="8">#REF!</definedName>
    <definedName name="Ports" localSheetId="7">#REF!</definedName>
    <definedName name="Ports">#REF!</definedName>
    <definedName name="Portugal_wt">'[69]OECD wgt'!$B$30</definedName>
    <definedName name="posnet2" localSheetId="8">#REF!</definedName>
    <definedName name="posnet2" localSheetId="7">#REF!</definedName>
    <definedName name="posnet2">#REF!</definedName>
    <definedName name="POTENCIAL" localSheetId="8">#REF!</definedName>
    <definedName name="POTENCIAL" localSheetId="7">#REF!</definedName>
    <definedName name="POTENCIAL">#REF!</definedName>
    <definedName name="PP" localSheetId="8">#REF!</definedName>
    <definedName name="PP" localSheetId="7">#REF!</definedName>
    <definedName name="PP">#REF!</definedName>
    <definedName name="ppoooooooooo" localSheetId="7" hidden="1">#REF!</definedName>
    <definedName name="ppoooooooooo" hidden="1">#REF!</definedName>
    <definedName name="ppp" localSheetId="8" hidden="1">{"Riqfin97",#N/A,FALSE,"Tran";"Riqfinpro",#N/A,FALSE,"Tran"}</definedName>
    <definedName name="ppp" localSheetId="1" hidden="1">{"Riqfin97",#N/A,FALSE,"Tran";"Riqfinpro",#N/A,FALSE,"Tran"}</definedName>
    <definedName name="ppp" localSheetId="7" hidden="1">{"Riqfin97",#N/A,FALSE,"Tran";"Riqfinpro",#N/A,FALSE,"Tran"}</definedName>
    <definedName name="ppp" hidden="1">{"Riqfin97",#N/A,FALSE,"Tran";"Riqfinpro",#N/A,FALSE,"Tran"}</definedName>
    <definedName name="pppppp" localSheetId="8" hidden="1">{"Riqfin97",#N/A,FALSE,"Tran";"Riqfinpro",#N/A,FALSE,"Tran"}</definedName>
    <definedName name="pppppp" localSheetId="1" hidden="1">{"Riqfin97",#N/A,FALSE,"Tran";"Riqfinpro",#N/A,FALSE,"Tran"}</definedName>
    <definedName name="pppppp" localSheetId="7" hidden="1">{"Riqfin97",#N/A,FALSE,"Tran";"Riqfinpro",#N/A,FALSE,"Tran"}</definedName>
    <definedName name="pppppp" hidden="1">{"Riqfin97",#N/A,FALSE,"Tran";"Riqfinpro",#N/A,FALSE,"Tran"}</definedName>
    <definedName name="pppppppppp" localSheetId="8" hidden="1">#REF!</definedName>
    <definedName name="pppppppppp" localSheetId="7" hidden="1">#REF!</definedName>
    <definedName name="pppppppppp" hidden="1">#REF!</definedName>
    <definedName name="ppppppppppppp" localSheetId="8" hidden="1">#REF!</definedName>
    <definedName name="ppppppppppppp" localSheetId="7" hidden="1">#REF!</definedName>
    <definedName name="ppppppppppppp" hidden="1">#REF!</definedName>
    <definedName name="PPPWGT">#N/A</definedName>
    <definedName name="PRECIOCIFBANANO" localSheetId="8">#REF!</definedName>
    <definedName name="PRECIOCIFBANANO" localSheetId="7">#REF!</definedName>
    <definedName name="PRECIOCIFBANANO">#REF!</definedName>
    <definedName name="Preparar_Reporte" localSheetId="8">#REF!</definedName>
    <definedName name="Preparar_Reporte" localSheetId="7">#REF!</definedName>
    <definedName name="Preparar_Reporte">#REF!</definedName>
    <definedName name="PRES1" localSheetId="8">[68]nonopec!#REF!</definedName>
    <definedName name="PRES1" localSheetId="7">[68]nonopec!#REF!</definedName>
    <definedName name="PRES1">[68]nonopec!#REF!</definedName>
    <definedName name="PRES2" localSheetId="8">[68]nonopec!#REF!</definedName>
    <definedName name="PRES2" localSheetId="7">[68]nonopec!#REF!</definedName>
    <definedName name="PRES2">[68]nonopec!#REF!</definedName>
    <definedName name="PRES3" localSheetId="7">[68]nonopec!#REF!</definedName>
    <definedName name="PRES3">[68]nonopec!#REF!</definedName>
    <definedName name="presion" localSheetId="8">#REF!</definedName>
    <definedName name="presion" localSheetId="7">#REF!</definedName>
    <definedName name="presion">#REF!</definedName>
    <definedName name="PRICE" localSheetId="8">#REF!</definedName>
    <definedName name="PRICE" localSheetId="7">#REF!</definedName>
    <definedName name="PRICE">#REF!</definedName>
    <definedName name="PRICETAB" localSheetId="8">#REF!</definedName>
    <definedName name="PRICETAB" localSheetId="7">#REF!</definedName>
    <definedName name="PRICETAB">#REF!</definedName>
    <definedName name="print">#REF!</definedName>
    <definedName name="Print_Area_MI" localSheetId="7">#REF!</definedName>
    <definedName name="Print_Area_MI">#REF!</definedName>
    <definedName name="Print_Titles_MI">#REF!</definedName>
    <definedName name="Print1" localSheetId="7">#REF!</definedName>
    <definedName name="Print1">#REF!</definedName>
    <definedName name="PRINTMACRO" localSheetId="7">#REF!</definedName>
    <definedName name="PRINTMACRO">#REF!</definedName>
    <definedName name="PrintThis_Links">[109]Links!$A$1:$F$33</definedName>
    <definedName name="PRIV0" localSheetId="8">#REF!</definedName>
    <definedName name="PRIV0" localSheetId="7">#REF!</definedName>
    <definedName name="PRIV0">#REF!</definedName>
    <definedName name="PRIV00" localSheetId="8">#REF!</definedName>
    <definedName name="PRIV00" localSheetId="7">#REF!</definedName>
    <definedName name="PRIV00">#REF!</definedName>
    <definedName name="PRIV1" localSheetId="8">#REF!</definedName>
    <definedName name="PRIV1" localSheetId="7">#REF!</definedName>
    <definedName name="PRIV1">#REF!</definedName>
    <definedName name="PRIV11" localSheetId="7">#REF!</definedName>
    <definedName name="PRIV11">#REF!</definedName>
    <definedName name="PRIV2" localSheetId="7">#REF!</definedName>
    <definedName name="PRIV2">#REF!</definedName>
    <definedName name="PRIV22" localSheetId="7">#REF!</definedName>
    <definedName name="PRIV22">#REF!</definedName>
    <definedName name="priv2ycredito">#REF!</definedName>
    <definedName name="priv2yposnet2ycredito">#REF!</definedName>
    <definedName name="PRIV3" localSheetId="7">#REF!</definedName>
    <definedName name="PRIV3">#REF!</definedName>
    <definedName name="PRIV33" localSheetId="7">#REF!</definedName>
    <definedName name="PRIV33">#REF!</definedName>
    <definedName name="PRMONTH" localSheetId="7">#REF!</definedName>
    <definedName name="PRMONTH">#REF!</definedName>
    <definedName name="prn">[102]FSUOUT!$B$2:$V$32</definedName>
    <definedName name="Product" localSheetId="8">#REF!</definedName>
    <definedName name="Product" localSheetId="7">#REF!</definedName>
    <definedName name="Product">#REF!</definedName>
    <definedName name="PROG" localSheetId="8">#REF!</definedName>
    <definedName name="PROG" localSheetId="7">#REF!</definedName>
    <definedName name="PROG">#REF!</definedName>
    <definedName name="Prog1998" localSheetId="8">'[135]2003'!#REF!</definedName>
    <definedName name="Prog1998" localSheetId="7">'[135]2003'!#REF!</definedName>
    <definedName name="Prog1998">'[135]2003'!#REF!</definedName>
    <definedName name="progra" localSheetId="8">#REF!</definedName>
    <definedName name="progra" localSheetId="7">#REF!</definedName>
    <definedName name="progra">#REF!</definedName>
    <definedName name="proj00" localSheetId="8">[136]sources!#REF!</definedName>
    <definedName name="proj00" localSheetId="7">[136]sources!#REF!</definedName>
    <definedName name="proj00">[136]sources!#REF!</definedName>
    <definedName name="PROJ98" localSheetId="8">#REF!</definedName>
    <definedName name="PROJ98" localSheetId="7">#REF!</definedName>
    <definedName name="PROJ98">#REF!</definedName>
    <definedName name="prom">[64]Promedio!$CD$90</definedName>
    <definedName name="promgraf" localSheetId="8">[137]GRAFPROM!#REF!</definedName>
    <definedName name="promgraf" localSheetId="7">[137]GRAFPROM!#REF!</definedName>
    <definedName name="promgraf">[137]GRAFPROM!#REF!</definedName>
    <definedName name="Prop.Demanda">'[52]Ranking Bancario'!$AH$4:$AL$54</definedName>
    <definedName name="Province" localSheetId="8">#REF!</definedName>
    <definedName name="Province" localSheetId="7">#REF!</definedName>
    <definedName name="Province">#REF!</definedName>
    <definedName name="Province_Details" localSheetId="8">#REF!</definedName>
    <definedName name="Province_Details" localSheetId="7">#REF!</definedName>
    <definedName name="Province_Details">#REF!</definedName>
    <definedName name="prphalf">[122]Sheet4!$C$3:$G$57</definedName>
    <definedName name="PRPINTSEPT">[138]STOCK!$D$4:$W$102</definedName>
    <definedName name="prueba">[5]!prueba</definedName>
    <definedName name="PRYEAR" localSheetId="8">#REF!</definedName>
    <definedName name="PRYEAR" localSheetId="7">#REF!</definedName>
    <definedName name="PRYEAR">#REF!</definedName>
    <definedName name="PS" localSheetId="8">#REF!</definedName>
    <definedName name="PS" localSheetId="7">#REF!</definedName>
    <definedName name="PS">#REF!</definedName>
    <definedName name="psbr" localSheetId="8">'[139]Input PSBR;Q-F'!#REF!</definedName>
    <definedName name="psbr" localSheetId="7">'[139]Input PSBR;Q-F'!#REF!</definedName>
    <definedName name="psbr">'[139]Input PSBR;Q-F'!#REF!</definedName>
    <definedName name="PSBR_TRIM" localSheetId="8">'[140]Resultado BC'!#REF!</definedName>
    <definedName name="PSBR_TRIM" localSheetId="7">'[140]Resultado BC'!#REF!</definedName>
    <definedName name="PSBR_TRIM">'[140]Resultado BC'!#REF!</definedName>
    <definedName name="pshocked" localSheetId="8">#REF!</definedName>
    <definedName name="pshocked" localSheetId="7">#REF!</definedName>
    <definedName name="pshocked">#REF!</definedName>
    <definedName name="PSperc" localSheetId="8">#REF!</definedName>
    <definedName name="PSperc" localSheetId="7">#REF!</definedName>
    <definedName name="PSperc">#REF!</definedName>
    <definedName name="Pstd" localSheetId="8">#REF!</definedName>
    <definedName name="Pstd" localSheetId="7">#REF!</definedName>
    <definedName name="Pstd">#REF!</definedName>
    <definedName name="PTA" localSheetId="7">#REF!</definedName>
    <definedName name="PTA">#REF!</definedName>
    <definedName name="PTAEURO" localSheetId="7">#REF!</definedName>
    <definedName name="PTAEURO">#REF!</definedName>
    <definedName name="PTAS">#REF!</definedName>
    <definedName name="PTE">#REF!</definedName>
    <definedName name="PUBL00" localSheetId="7">#REF!</definedName>
    <definedName name="PUBL00">#REF!</definedName>
    <definedName name="PUBL11" localSheetId="7">#REF!</definedName>
    <definedName name="PUBL11">#REF!</definedName>
    <definedName name="PUBL2" localSheetId="7">#REF!</definedName>
    <definedName name="PUBL2">#REF!</definedName>
    <definedName name="PUBL22" localSheetId="7">#REF!</definedName>
    <definedName name="PUBL22">#REF!</definedName>
    <definedName name="PUBL33" localSheetId="7">#REF!</definedName>
    <definedName name="PUBL33">#REF!</definedName>
    <definedName name="PUBL5" localSheetId="7">#REF!</definedName>
    <definedName name="PUBL5">#REF!</definedName>
    <definedName name="PUBL55" localSheetId="7">#REF!</definedName>
    <definedName name="PUBL55">#REF!</definedName>
    <definedName name="PUBL6" localSheetId="7">#REF!</definedName>
    <definedName name="PUBL6">#REF!</definedName>
    <definedName name="PUBL66" localSheetId="7">#REF!</definedName>
    <definedName name="PUBL66">#REF!</definedName>
    <definedName name="Public_Sector">#REF!</definedName>
    <definedName name="pyg">#REF!</definedName>
    <definedName name="PYGCAJA">#REF!</definedName>
    <definedName name="PYGE">#REF!</definedName>
    <definedName name="PYGI">#REF!</definedName>
    <definedName name="q">[44]raw!$A$1:$N$232</definedName>
    <definedName name="Q_5" localSheetId="8">#REF!</definedName>
    <definedName name="Q_5" localSheetId="7">#REF!</definedName>
    <definedName name="Q_5">#REF!</definedName>
    <definedName name="Q_6" localSheetId="8">#REF!</definedName>
    <definedName name="Q_6" localSheetId="7">#REF!</definedName>
    <definedName name="Q_6">#REF!</definedName>
    <definedName name="Q_7" localSheetId="8">#REF!</definedName>
    <definedName name="Q_7" localSheetId="7">#REF!</definedName>
    <definedName name="Q_7">#REF!</definedName>
    <definedName name="Q6_">#REF!</definedName>
    <definedName name="qawde" localSheetId="7">#REF!</definedName>
    <definedName name="qawde">#REF!</definedName>
    <definedName name="qaz" localSheetId="8" hidden="1">{"Tab1",#N/A,FALSE,"P";"Tab2",#N/A,FALSE,"P"}</definedName>
    <definedName name="qaz" localSheetId="1" hidden="1">{"Tab1",#N/A,FALSE,"P";"Tab2",#N/A,FALSE,"P"}</definedName>
    <definedName name="qaz" localSheetId="7" hidden="1">{"Tab1",#N/A,FALSE,"P";"Tab2",#N/A,FALSE,"P"}</definedName>
    <definedName name="qaz" hidden="1">{"Tab1",#N/A,FALSE,"P";"Tab2",#N/A,FALSE,"P"}</definedName>
    <definedName name="qer" localSheetId="8" hidden="1">{"Tab1",#N/A,FALSE,"P";"Tab2",#N/A,FALSE,"P"}</definedName>
    <definedName name="qer" localSheetId="1" hidden="1">{"Tab1",#N/A,FALSE,"P";"Tab2",#N/A,FALSE,"P"}</definedName>
    <definedName name="qer" localSheetId="7" hidden="1">{"Tab1",#N/A,FALSE,"P";"Tab2",#N/A,FALSE,"P"}</definedName>
    <definedName name="qer" hidden="1">{"Tab1",#N/A,FALSE,"P";"Tab2",#N/A,FALSE,"P"}</definedName>
    <definedName name="QFISCAL">'[141]Quarterly Raw Data'!#REF!</definedName>
    <definedName name="qq" hidden="1">'[119]J(Priv.Cap)'!#REF!</definedName>
    <definedName name="qqq" localSheetId="8" hidden="1">{#N/A,#N/A,FALSE,"EXTRABUDGT"}</definedName>
    <definedName name="qqq" localSheetId="1" hidden="1">{#N/A,#N/A,FALSE,"EXTRABUDGT"}</definedName>
    <definedName name="qqq" localSheetId="7" hidden="1">{#N/A,#N/A,FALSE,"EXTRABUDGT"}</definedName>
    <definedName name="qqq" hidden="1">{#N/A,#N/A,FALSE,"EXTRABUDGT"}</definedName>
    <definedName name="qqqqq" localSheetId="8" hidden="1">{"Minpmon",#N/A,FALSE,"Monthinput"}</definedName>
    <definedName name="qqqqq" localSheetId="1" hidden="1">{"Minpmon",#N/A,FALSE,"Monthinput"}</definedName>
    <definedName name="qqqqq" localSheetId="7" hidden="1">{"Minpmon",#N/A,FALSE,"Monthinput"}</definedName>
    <definedName name="qqqqq" hidden="1">{"Minpmon",#N/A,FALSE,"Monthinput"}</definedName>
    <definedName name="qqqqqqqqqqqqq" localSheetId="8" hidden="1">{"Tab1",#N/A,FALSE,"P";"Tab2",#N/A,FALSE,"P"}</definedName>
    <definedName name="qqqqqqqqqqqqq" localSheetId="1" hidden="1">{"Tab1",#N/A,FALSE,"P";"Tab2",#N/A,FALSE,"P"}</definedName>
    <definedName name="qqqqqqqqqqqqq" localSheetId="7" hidden="1">{"Tab1",#N/A,FALSE,"P";"Tab2",#N/A,FALSE,"P"}</definedName>
    <definedName name="qqqqqqqqqqqqq" hidden="1">{"Tab1",#N/A,FALSE,"P";"Tab2",#N/A,FALSE,"P"}</definedName>
    <definedName name="qrtdata2">'[142]Authnot Prelim'!#REF!</definedName>
    <definedName name="QTAB7">'[141]Quarterly MacroFlow'!#REF!</definedName>
    <definedName name="QTAB7A">'[141]Quarterly MacroFlow'!#REF!</definedName>
    <definedName name="QtrData">'[142]Authnot Prelim'!#REF!</definedName>
    <definedName name="quality">[68]nonopec!$D$400:$AD$423</definedName>
    <definedName name="qw" localSheetId="8" hidden="1">{"Riqfin97",#N/A,FALSE,"Tran";"Riqfinpro",#N/A,FALSE,"Tran"}</definedName>
    <definedName name="qw" localSheetId="1" hidden="1">{"Riqfin97",#N/A,FALSE,"Tran";"Riqfinpro",#N/A,FALSE,"Tran"}</definedName>
    <definedName name="qw" localSheetId="7" hidden="1">{"Riqfin97",#N/A,FALSE,"Tran";"Riqfinpro",#N/A,FALSE,"Tran"}</definedName>
    <definedName name="qw" hidden="1">{"Riqfin97",#N/A,FALSE,"Tran";"Riqfinpro",#N/A,FALSE,"Tran"}</definedName>
    <definedName name="R_" localSheetId="8">#REF!</definedName>
    <definedName name="R_" localSheetId="7">#REF!</definedName>
    <definedName name="R_">#REF!</definedName>
    <definedName name="RA" localSheetId="8">#REF!</definedName>
    <definedName name="RA" localSheetId="7">#REF!</definedName>
    <definedName name="RA">#REF!</definedName>
    <definedName name="RAA" localSheetId="8">#REF!</definedName>
    <definedName name="RAA" localSheetId="7">#REF!</definedName>
    <definedName name="RAA">#REF!</definedName>
    <definedName name="raaesrr" localSheetId="7">#REF!</definedName>
    <definedName name="raaesrr">#REF!</definedName>
    <definedName name="raas" localSheetId="7">#REF!</definedName>
    <definedName name="raas">#REF!</definedName>
    <definedName name="RANGLIST">'[41]CGvt Rev'!#REF!</definedName>
    <definedName name="rave" localSheetId="8">#REF!</definedName>
    <definedName name="rave" localSheetId="7">#REF!</definedName>
    <definedName name="rave">#REF!</definedName>
    <definedName name="RD" localSheetId="8">#REF!</definedName>
    <definedName name="RD" localSheetId="7">#REF!</definedName>
    <definedName name="RD">#REF!</definedName>
    <definedName name="RD1A" localSheetId="8">#REF!</definedName>
    <definedName name="RD1A" localSheetId="7">#REF!</definedName>
    <definedName name="RD1A">#REF!</definedName>
    <definedName name="RDDic03">[97]ROE!$B$136</definedName>
    <definedName name="RDDic03_2">[98]ROE!$B$136</definedName>
    <definedName name="RDPESO" localSheetId="8">#REF!</definedName>
    <definedName name="RDPESO" localSheetId="7">#REF!</definedName>
    <definedName name="RDPESO">#REF!</definedName>
    <definedName name="RDPESO1" localSheetId="8">#REF!</definedName>
    <definedName name="RDPESO1" localSheetId="7">#REF!</definedName>
    <definedName name="RDPESO1">#REF!</definedName>
    <definedName name="RDPESO2" localSheetId="8">#REF!</definedName>
    <definedName name="RDPESO2" localSheetId="7">#REF!</definedName>
    <definedName name="RDPESO2">#REF!</definedName>
    <definedName name="RDPESO3">#REF!</definedName>
    <definedName name="RE" localSheetId="7">#REF!</definedName>
    <definedName name="RE">#REF!</definedName>
    <definedName name="Realprint">#REF!</definedName>
    <definedName name="realtab">#REF!</definedName>
    <definedName name="red" localSheetId="7">#REF!</definedName>
    <definedName name="red">#REF!</definedName>
    <definedName name="RED_BOP" localSheetId="7">#REF!</definedName>
    <definedName name="RED_BOP">#REF!</definedName>
    <definedName name="red_cpi" localSheetId="7">#REF!</definedName>
    <definedName name="red_cpi">#REF!</definedName>
    <definedName name="RED_D" localSheetId="7">#REF!</definedName>
    <definedName name="RED_D">#REF!</definedName>
    <definedName name="RED_DS" localSheetId="7">#REF!</definedName>
    <definedName name="RED_DS">#REF!</definedName>
    <definedName name="red_gdp_exp" localSheetId="7">#REF!</definedName>
    <definedName name="red_gdp_exp">#REF!</definedName>
    <definedName name="red_govt_empl" localSheetId="7">#REF!</definedName>
    <definedName name="red_govt_empl">#REF!</definedName>
    <definedName name="RED_NATCPI" localSheetId="7">#REF!</definedName>
    <definedName name="RED_NATCPI">#REF!</definedName>
    <definedName name="RED_TBCPI" localSheetId="7">#REF!</definedName>
    <definedName name="RED_TBCPI">#REF!</definedName>
    <definedName name="RED_TRD" localSheetId="7">#REF!</definedName>
    <definedName name="RED_TRD">#REF!</definedName>
    <definedName name="red42b">'[45]RED Table 41'!$A$7:$I$114</definedName>
    <definedName name="REDTbl3" localSheetId="8">#REF!</definedName>
    <definedName name="REDTbl3" localSheetId="7">#REF!</definedName>
    <definedName name="REDTbl3">#REF!</definedName>
    <definedName name="REDTbl4" localSheetId="8">#REF!</definedName>
    <definedName name="REDTbl4" localSheetId="7">#REF!</definedName>
    <definedName name="REDTbl4">#REF!</definedName>
    <definedName name="REDTbl5" localSheetId="8">#REF!</definedName>
    <definedName name="REDTbl5" localSheetId="7">#REF!</definedName>
    <definedName name="REDTbl5">#REF!</definedName>
    <definedName name="REDTbl6">#REF!</definedName>
    <definedName name="REDTbl7">#REF!</definedName>
    <definedName name="REDUC">[67]Sheet1!$I$1</definedName>
    <definedName name="reducido">#N/A</definedName>
    <definedName name="REF" localSheetId="8">#REF!</definedName>
    <definedName name="REF" localSheetId="7">#REF!</definedName>
    <definedName name="REF">#REF!</definedName>
    <definedName name="REFERENCIA1">[64]ARBOL!$E$10:$BK$10</definedName>
    <definedName name="Region" localSheetId="8">#REF!</definedName>
    <definedName name="Region" localSheetId="7">#REF!</definedName>
    <definedName name="Region">#REF!</definedName>
    <definedName name="Region_Province_Details" localSheetId="8">#REF!</definedName>
    <definedName name="Region_Province_Details" localSheetId="7">#REF!</definedName>
    <definedName name="Region_Province_Details">#REF!</definedName>
    <definedName name="registro" localSheetId="8">#REF!</definedName>
    <definedName name="registro" localSheetId="7">#REF!</definedName>
    <definedName name="registro">#REF!</definedName>
    <definedName name="REGREOUT" localSheetId="7" hidden="1">#REF!</definedName>
    <definedName name="REGREOUT" hidden="1">#REF!</definedName>
    <definedName name="REGREX" localSheetId="7" hidden="1">#REF!</definedName>
    <definedName name="REGREX" hidden="1">#REF!</definedName>
    <definedName name="REGREY" localSheetId="7" hidden="1">#REF!</definedName>
    <definedName name="REGREY" hidden="1">#REF!</definedName>
    <definedName name="renegocia">[23]Programa!#REF!</definedName>
    <definedName name="Rentabilidad">[80]Hoja1!$A$1:$L$77</definedName>
    <definedName name="REPORT" localSheetId="8">#REF!</definedName>
    <definedName name="REPORT" localSheetId="7">#REF!</definedName>
    <definedName name="REPORT">#REF!</definedName>
    <definedName name="REPORT1" localSheetId="8">#REF!</definedName>
    <definedName name="REPORT1" localSheetId="7">#REF!</definedName>
    <definedName name="REPORT1">#REF!</definedName>
    <definedName name="rerer" localSheetId="8" hidden="1">#REF!</definedName>
    <definedName name="rerer" localSheetId="7" hidden="1">#REF!</definedName>
    <definedName name="rerer" hidden="1">#REF!</definedName>
    <definedName name="RES">[64]RESUMEN!$C$5</definedName>
    <definedName name="RESERVA" localSheetId="8">#REF!</definedName>
    <definedName name="RESERVA" localSheetId="7">#REF!</definedName>
    <definedName name="RESERVA">#REF!</definedName>
    <definedName name="RESERVAS" localSheetId="8">#REF!</definedName>
    <definedName name="RESERVAS" localSheetId="7">#REF!</definedName>
    <definedName name="RESERVAS">#REF!</definedName>
    <definedName name="RESTFINSYS" localSheetId="8">#REF!</definedName>
    <definedName name="RESTFINSYS" localSheetId="7">#REF!</definedName>
    <definedName name="RESTFINSYS">#REF!</definedName>
    <definedName name="RESTNFPS">#REF!</definedName>
    <definedName name="RESTNFPS_">#REF!</definedName>
    <definedName name="RESUMEN">'[143]Evolución Deuda Ene-jun 2004'!#REF!</definedName>
    <definedName name="RESUMEN1">'[144]TP 10C'!#REF!</definedName>
    <definedName name="RESUMEN11" localSheetId="8">#REF!</definedName>
    <definedName name="RESUMEN11" localSheetId="7">#REF!</definedName>
    <definedName name="RESUMEN11">#REF!</definedName>
    <definedName name="RESUMEN2" localSheetId="8">#REF!</definedName>
    <definedName name="RESUMEN2" localSheetId="7">#REF!</definedName>
    <definedName name="RESUMEN2">#REF!</definedName>
    <definedName name="RESUMEN3" localSheetId="8">#REF!</definedName>
    <definedName name="RESUMEN3" localSheetId="7">#REF!</definedName>
    <definedName name="RESUMEN3">#REF!</definedName>
    <definedName name="RESUMEN4" localSheetId="7">#REF!</definedName>
    <definedName name="RESUMEN4">#REF!</definedName>
    <definedName name="RESUMEN5" localSheetId="7">#REF!</definedName>
    <definedName name="RESUMEN5">#REF!</definedName>
    <definedName name="RESUMEN6">#REF!</definedName>
    <definedName name="RESUMEN7">#REF!</definedName>
    <definedName name="RESUMEN9">#REF!</definedName>
    <definedName name="retre" hidden="1">'[94]Fax a enviar'!#REF!</definedName>
    <definedName name="revenue">[67]Sheet3!$A$747:$IV$747</definedName>
    <definedName name="REVENUE_" localSheetId="8">'[41]CGvt Rev'!#REF!</definedName>
    <definedName name="REVENUE_" localSheetId="7">'[41]CGvt Rev'!#REF!</definedName>
    <definedName name="REVENUE_">'[41]CGvt Rev'!#REF!</definedName>
    <definedName name="Revisions">[67]Sheet1!$B$4:$M$46</definedName>
    <definedName name="rf" localSheetId="8">[23]Programa!#REF!</definedName>
    <definedName name="rf" localSheetId="7">[23]Programa!#REF!</definedName>
    <definedName name="rf">[23]Programa!#REF!</definedName>
    <definedName name="RFSP" localSheetId="8">#REF!</definedName>
    <definedName name="RFSP" localSheetId="7">#REF!</definedName>
    <definedName name="RFSP">#REF!</definedName>
    <definedName name="rft" localSheetId="8" hidden="1">{"Riqfin97",#N/A,FALSE,"Tran";"Riqfinpro",#N/A,FALSE,"Tran"}</definedName>
    <definedName name="rft" localSheetId="1" hidden="1">{"Riqfin97",#N/A,FALSE,"Tran";"Riqfinpro",#N/A,FALSE,"Tran"}</definedName>
    <definedName name="rft" localSheetId="7" hidden="1">{"Riqfin97",#N/A,FALSE,"Tran";"Riqfinpro",#N/A,FALSE,"Tran"}</definedName>
    <definedName name="rft" hidden="1">{"Riqfin97",#N/A,FALSE,"Tran";"Riqfinpro",#N/A,FALSE,"Tran"}</definedName>
    <definedName name="rfv" localSheetId="8" hidden="1">{"Tab1",#N/A,FALSE,"P";"Tab2",#N/A,FALSE,"P"}</definedName>
    <definedName name="rfv" localSheetId="1" hidden="1">{"Tab1",#N/A,FALSE,"P";"Tab2",#N/A,FALSE,"P"}</definedName>
    <definedName name="rfv" localSheetId="7" hidden="1">{"Tab1",#N/A,FALSE,"P";"Tab2",#N/A,FALSE,"P"}</definedName>
    <definedName name="rfv" hidden="1">{"Tab1",#N/A,FALSE,"P";"Tab2",#N/A,FALSE,"P"}</definedName>
    <definedName name="RgCcode">[145]EERProfile!$B$2</definedName>
    <definedName name="RgCName">[145]EERProfile!$A$2</definedName>
    <definedName name="rgdfgd" localSheetId="8" hidden="1">#REF!</definedName>
    <definedName name="rgdfgd" localSheetId="7" hidden="1">#REF!</definedName>
    <definedName name="rgdfgd" hidden="1">#REF!</definedName>
    <definedName name="RGDPA" localSheetId="8">#REF!</definedName>
    <definedName name="RGDPA" localSheetId="7">#REF!</definedName>
    <definedName name="RGDPA">#REF!</definedName>
    <definedName name="RgFdBaseYr">[145]EERProfile!$O$2</definedName>
    <definedName name="RgFdBper">[145]EERProfile!$M$2</definedName>
    <definedName name="RgFdDefBaseYr">[145]EERProfile!$P$2</definedName>
    <definedName name="RgFdEper">[145]EERProfile!$N$2</definedName>
    <definedName name="RgFdGrFoot">[145]EERProfile!$AC$2</definedName>
    <definedName name="RgFdGrSeries">[145]EERProfile!$AA$2:$AA$7</definedName>
    <definedName name="RgFdGrSeriesVal">[145]EERProfile!$AB$2:$AB$7</definedName>
    <definedName name="RgFdGrType">[145]EERProfile!$Z$2</definedName>
    <definedName name="RgFdPartCseries">[145]EERProfile!$K$2</definedName>
    <definedName name="RgFdPartCsource" localSheetId="8">#REF!</definedName>
    <definedName name="RgFdPartCsource" localSheetId="7">#REF!</definedName>
    <definedName name="RgFdPartCsource">#REF!</definedName>
    <definedName name="RgFdPartEseries" localSheetId="8">#REF!</definedName>
    <definedName name="RgFdPartEseries" localSheetId="7">#REF!</definedName>
    <definedName name="RgFdPartEseries">#REF!</definedName>
    <definedName name="RgFdPartEsource" localSheetId="8">#REF!</definedName>
    <definedName name="RgFdPartEsource" localSheetId="7">#REF!</definedName>
    <definedName name="RgFdPartEsource">#REF!</definedName>
    <definedName name="RgFdPartUserFile">[145]EERProfile!$L$2</definedName>
    <definedName name="RgFdReptCSeries" localSheetId="8">#REF!</definedName>
    <definedName name="RgFdReptCSeries" localSheetId="7">#REF!</definedName>
    <definedName name="RgFdReptCSeries">#REF!</definedName>
    <definedName name="RgFdReptCsource" localSheetId="8">#REF!</definedName>
    <definedName name="RgFdReptCsource" localSheetId="7">#REF!</definedName>
    <definedName name="RgFdReptCsource">#REF!</definedName>
    <definedName name="RgFdReptEseries" localSheetId="8">#REF!</definedName>
    <definedName name="RgFdReptEseries" localSheetId="7">#REF!</definedName>
    <definedName name="RgFdReptEseries">#REF!</definedName>
    <definedName name="RgFdReptEsource">#REF!</definedName>
    <definedName name="RgFdReptUserFile">[145]EERProfile!$G$2</definedName>
    <definedName name="RgFdSAMethod" localSheetId="8">#REF!</definedName>
    <definedName name="RgFdSAMethod" localSheetId="7">#REF!</definedName>
    <definedName name="RgFdSAMethod">#REF!</definedName>
    <definedName name="RgFdTbBper" localSheetId="8">#REF!</definedName>
    <definedName name="RgFdTbBper" localSheetId="7">#REF!</definedName>
    <definedName name="RgFdTbBper">#REF!</definedName>
    <definedName name="RgFdTbCreate" localSheetId="8">#REF!</definedName>
    <definedName name="RgFdTbCreate" localSheetId="7">#REF!</definedName>
    <definedName name="RgFdTbCreate">#REF!</definedName>
    <definedName name="RgFdTbEper">#REF!</definedName>
    <definedName name="RGFdTbFoot">#REF!</definedName>
    <definedName name="RgFdTbFreq">#REF!</definedName>
    <definedName name="RgFdTbFreqVal">#REF!</definedName>
    <definedName name="RgFdTbSendto">#REF!</definedName>
    <definedName name="RgFdWgtMethod">#REF!</definedName>
    <definedName name="RGSPA">#REF!</definedName>
    <definedName name="rgz\dsf">#N/A</definedName>
    <definedName name="ri" localSheetId="8" hidden="1">#REF!</definedName>
    <definedName name="ri" localSheetId="7" hidden="1">#REF!</definedName>
    <definedName name="ri" hidden="1">#REF!</definedName>
    <definedName name="right" localSheetId="8">#REF!</definedName>
    <definedName name="right" localSheetId="7">#REF!</definedName>
    <definedName name="right">#REF!</definedName>
    <definedName name="RIN" localSheetId="8">#REF!</definedName>
    <definedName name="RIN" localSheetId="7">#REF!</definedName>
    <definedName name="RIN">#REF!</definedName>
    <definedName name="rindex" localSheetId="7">#REF!</definedName>
    <definedName name="rindex">#REF!</definedName>
    <definedName name="rinfinpriv">#REF!</definedName>
    <definedName name="RIQFIN">#REF!</definedName>
    <definedName name="riqueza">[23]Programa!#REF!</definedName>
    <definedName name="rita" localSheetId="8">[146]Hoja2!$1:$1048576</definedName>
    <definedName name="rita" localSheetId="7">[146]Hoja2!$1:$1048576</definedName>
    <definedName name="rita">[147]Hoja2!$1:$1048576</definedName>
    <definedName name="rjyktuk">[5]!rjyktuk</definedName>
    <definedName name="rngErrorSort">[109]ErrCheck!$A$4</definedName>
    <definedName name="rngLastSave">[109]Main!$G$19</definedName>
    <definedName name="rngLastSent">[109]Main!$G$18</definedName>
    <definedName name="rngLastUpdate">[109]Links!$D$2</definedName>
    <definedName name="rngNeedsUpdate">[109]Links!$E$2</definedName>
    <definedName name="RNGNM" localSheetId="8">#REF!</definedName>
    <definedName name="RNGNM" localSheetId="7">#REF!</definedName>
    <definedName name="RNGNM">#REF!</definedName>
    <definedName name="rngQuestChecked">[109]ErrCheck!$A$3</definedName>
    <definedName name="ROE">[64]ROE!$C$4</definedName>
    <definedName name="ROS">#N/A</definedName>
    <definedName name="Rows_Table" localSheetId="8">#REF!</definedName>
    <definedName name="Rows_Table" localSheetId="7">#REF!</definedName>
    <definedName name="Rows_Table">#REF!</definedName>
    <definedName name="RP98RE" localSheetId="8">#REF!</definedName>
    <definedName name="RP98RE" localSheetId="7">#REF!</definedName>
    <definedName name="RP98RE">#REF!</definedName>
    <definedName name="RPJun02">[97]ROE!$B$136</definedName>
    <definedName name="RPJun02_2">[98]ROE!$B$136</definedName>
    <definedName name="RR" localSheetId="8">#REF!</definedName>
    <definedName name="RR" localSheetId="7">#REF!</definedName>
    <definedName name="RR">#REF!</definedName>
    <definedName name="rrasrra" localSheetId="8">#REF!</definedName>
    <definedName name="rrasrra" localSheetId="7">#REF!</definedName>
    <definedName name="rrasrra">#REF!</definedName>
    <definedName name="rrr" localSheetId="8" hidden="1">{"Riqfin97",#N/A,FALSE,"Tran";"Riqfinpro",#N/A,FALSE,"Tran"}</definedName>
    <definedName name="rrr" localSheetId="1" hidden="1">{"Riqfin97",#N/A,FALSE,"Tran";"Riqfinpro",#N/A,FALSE,"Tran"}</definedName>
    <definedName name="rrr" localSheetId="7" hidden="1">{"Riqfin97",#N/A,FALSE,"Tran";"Riqfinpro",#N/A,FALSE,"Tran"}</definedName>
    <definedName name="rrr" hidden="1">{"Riqfin97",#N/A,FALSE,"Tran";"Riqfinpro",#N/A,FALSE,"Tran"}</definedName>
    <definedName name="rrrr" localSheetId="8" hidden="1">{#N/A,#N/A,FALSE,"slvsrtb1";#N/A,#N/A,FALSE,"slvsrtb2";#N/A,#N/A,FALSE,"slvsrtb3";#N/A,#N/A,FALSE,"slvsrtb4";#N/A,#N/A,FALSE,"slvsrtb5";#N/A,#N/A,FALSE,"slvsrtb6";#N/A,#N/A,FALSE,"slvsrtb7";#N/A,#N/A,FALSE,"slvsrtb8";#N/A,#N/A,FALSE,"slvsrtb9";#N/A,#N/A,FALSE,"slvsrtb10";#N/A,#N/A,FALSE,"slvsrtb12"}</definedName>
    <definedName name="rrrr" localSheetId="1" hidden="1">{#N/A,#N/A,FALSE,"slvsrtb1";#N/A,#N/A,FALSE,"slvsrtb2";#N/A,#N/A,FALSE,"slvsrtb3";#N/A,#N/A,FALSE,"slvsrtb4";#N/A,#N/A,FALSE,"slvsrtb5";#N/A,#N/A,FALSE,"slvsrtb6";#N/A,#N/A,FALSE,"slvsrtb7";#N/A,#N/A,FALSE,"slvsrtb8";#N/A,#N/A,FALSE,"slvsrtb9";#N/A,#N/A,FALSE,"slvsrtb10";#N/A,#N/A,FALSE,"slvsrtb12"}</definedName>
    <definedName name="rrrr" localSheetId="7" hidden="1">{#N/A,#N/A,FALSE,"slvsrtb1";#N/A,#N/A,FALSE,"slvsrtb2";#N/A,#N/A,FALSE,"slvsrtb3";#N/A,#N/A,FALSE,"slvsrtb4";#N/A,#N/A,FALSE,"slvsrtb5";#N/A,#N/A,FALSE,"slvsrtb6";#N/A,#N/A,FALSE,"slvsrtb7";#N/A,#N/A,FALSE,"slvsrtb8";#N/A,#N/A,FALSE,"slvsrtb9";#N/A,#N/A,FALSE,"slvsrtb10";#N/A,#N/A,FALSE,"slvsrtb12"}</definedName>
    <definedName name="rrrr" hidden="1">{#N/A,#N/A,FALSE,"slvsrtb1";#N/A,#N/A,FALSE,"slvsrtb2";#N/A,#N/A,FALSE,"slvsrtb3";#N/A,#N/A,FALSE,"slvsrtb4";#N/A,#N/A,FALSE,"slvsrtb5";#N/A,#N/A,FALSE,"slvsrtb6";#N/A,#N/A,FALSE,"slvsrtb7";#N/A,#N/A,FALSE,"slvsrtb8";#N/A,#N/A,FALSE,"slvsrtb9";#N/A,#N/A,FALSE,"slvsrtb10";#N/A,#N/A,FALSE,"slvsrtb12"}</definedName>
    <definedName name="rrrrrr" localSheetId="8" hidden="1">{"Tab1",#N/A,FALSE,"P";"Tab2",#N/A,FALSE,"P"}</definedName>
    <definedName name="rrrrrr" localSheetId="1" hidden="1">{"Tab1",#N/A,FALSE,"P";"Tab2",#N/A,FALSE,"P"}</definedName>
    <definedName name="rrrrrr" localSheetId="7" hidden="1">{"Tab1",#N/A,FALSE,"P";"Tab2",#N/A,FALSE,"P"}</definedName>
    <definedName name="rrrrrr" hidden="1">{"Tab1",#N/A,FALSE,"P";"Tab2",#N/A,FALSE,"P"}</definedName>
    <definedName name="rrrrrrr" localSheetId="8" hidden="1">{"Tab1",#N/A,FALSE,"P";"Tab2",#N/A,FALSE,"P"}</definedName>
    <definedName name="rrrrrrr" localSheetId="1" hidden="1">{"Tab1",#N/A,FALSE,"P";"Tab2",#N/A,FALSE,"P"}</definedName>
    <definedName name="rrrrrrr" localSheetId="7" hidden="1">{"Tab1",#N/A,FALSE,"P";"Tab2",#N/A,FALSE,"P"}</definedName>
    <definedName name="rrrrrrr" hidden="1">{"Tab1",#N/A,FALSE,"P";"Tab2",#N/A,FALSE,"P"}</definedName>
    <definedName name="rrrrrrrrrrrrr" localSheetId="8" hidden="1">{"Tab1",#N/A,FALSE,"P";"Tab2",#N/A,FALSE,"P"}</definedName>
    <definedName name="rrrrrrrrrrrrr" localSheetId="1" hidden="1">{"Tab1",#N/A,FALSE,"P";"Tab2",#N/A,FALSE,"P"}</definedName>
    <definedName name="rrrrrrrrrrrrr" localSheetId="7" hidden="1">{"Tab1",#N/A,FALSE,"P";"Tab2",#N/A,FALSE,"P"}</definedName>
    <definedName name="rrrrrrrrrrrrr" hidden="1">{"Tab1",#N/A,FALSE,"P";"Tab2",#N/A,FALSE,"P"}</definedName>
    <definedName name="RS" localSheetId="8">#REF!</definedName>
    <definedName name="RS" localSheetId="7">#REF!</definedName>
    <definedName name="RS">#REF!</definedName>
    <definedName name="RS1A" localSheetId="8">#REF!</definedName>
    <definedName name="RS1A" localSheetId="7">#REF!</definedName>
    <definedName name="RS1A">#REF!</definedName>
    <definedName name="RSB" localSheetId="8">#REF!</definedName>
    <definedName name="RSB" localSheetId="7">#REF!</definedName>
    <definedName name="RSB">#REF!</definedName>
    <definedName name="RSB_AHAP_40R" localSheetId="7">#REF!</definedName>
    <definedName name="RSB_AHAP_40R">#REF!</definedName>
    <definedName name="RSB_Bcos_Des_40R" localSheetId="7">#REF!</definedName>
    <definedName name="RSB_Bcos_Des_40R">#REF!</definedName>
    <definedName name="RSB_SOCFIN_40R" localSheetId="7">#REF!</definedName>
    <definedName name="RSB_SOCFIN_40R">#REF!</definedName>
    <definedName name="rstd">#REF!</definedName>
    <definedName name="rt" localSheetId="8" hidden="1">{"Minpmon",#N/A,FALSE,"Monthinput"}</definedName>
    <definedName name="rt" localSheetId="1" hidden="1">{"Minpmon",#N/A,FALSE,"Monthinput"}</definedName>
    <definedName name="rt" localSheetId="7" hidden="1">{"Minpmon",#N/A,FALSE,"Monthinput"}</definedName>
    <definedName name="rt" hidden="1">{"Minpmon",#N/A,FALSE,"Monthinput"}</definedName>
    <definedName name="rte" localSheetId="8" hidden="1">{"Riqfin97",#N/A,FALSE,"Tran";"Riqfinpro",#N/A,FALSE,"Tran"}</definedName>
    <definedName name="rte" localSheetId="1" hidden="1">{"Riqfin97",#N/A,FALSE,"Tran";"Riqfinpro",#N/A,FALSE,"Tran"}</definedName>
    <definedName name="rte" localSheetId="7" hidden="1">{"Riqfin97",#N/A,FALSE,"Tran";"Riqfinpro",#N/A,FALSE,"Tran"}</definedName>
    <definedName name="rte" hidden="1">{"Riqfin97",#N/A,FALSE,"Tran";"Riqfinpro",#N/A,FALSE,"Tran"}</definedName>
    <definedName name="rtre" localSheetId="8" hidden="1">{"Main Economic Indicators",#N/A,FALSE,"C"}</definedName>
    <definedName name="rtre" localSheetId="1" hidden="1">{"Main Economic Indicators",#N/A,FALSE,"C"}</definedName>
    <definedName name="rtre" localSheetId="7" hidden="1">{"Main Economic Indicators",#N/A,FALSE,"C"}</definedName>
    <definedName name="rtre" hidden="1">{"Main Economic Indicators",#N/A,FALSE,"C"}</definedName>
    <definedName name="rtre1" localSheetId="8" hidden="1">{"Main Economic Indicators",#N/A,FALSE,"C"}</definedName>
    <definedName name="rtre1" localSheetId="1" hidden="1">{"Main Economic Indicators",#N/A,FALSE,"C"}</definedName>
    <definedName name="rtre1" localSheetId="7" hidden="1">{"Main Economic Indicators",#N/A,FALSE,"C"}</definedName>
    <definedName name="rtre1" hidden="1">{"Main Economic Indicators",#N/A,FALSE,"C"}</definedName>
    <definedName name="rty" localSheetId="8" hidden="1">{"Riqfin97",#N/A,FALSE,"Tran";"Riqfinpro",#N/A,FALSE,"Tran"}</definedName>
    <definedName name="rty" localSheetId="1" hidden="1">{"Riqfin97",#N/A,FALSE,"Tran";"Riqfinpro",#N/A,FALSE,"Tran"}</definedName>
    <definedName name="rty" localSheetId="7" hidden="1">{"Riqfin97",#N/A,FALSE,"Tran";"Riqfinpro",#N/A,FALSE,"Tran"}</definedName>
    <definedName name="rty" hidden="1">{"Riqfin97",#N/A,FALSE,"Tran";"Riqfinpro",#N/A,FALSE,"Tran"}</definedName>
    <definedName name="RUIZ" localSheetId="8">#REF!</definedName>
    <definedName name="RUIZ" localSheetId="7">#REF!</definedName>
    <definedName name="RUIZ">#REF!</definedName>
    <definedName name="Rwvu.PLA2." localSheetId="8" hidden="1">'[53]COP FED'!#REF!</definedName>
    <definedName name="Rwvu.PLA2." localSheetId="7" hidden="1">'[53]COP FED'!#REF!</definedName>
    <definedName name="Rwvu.PLA2." hidden="1">'[53]COP FED'!#REF!</definedName>
    <definedName name="rx" localSheetId="8" hidden="1">#REF!</definedName>
    <definedName name="rx" localSheetId="7" hidden="1">#REF!</definedName>
    <definedName name="rx" hidden="1">#REF!</definedName>
    <definedName name="rXDR">[54]CIRRs!$C$109</definedName>
    <definedName name="s" localSheetId="8" hidden="1">{"Tab1",#N/A,FALSE,"P";"Tab2",#N/A,FALSE,"P"}</definedName>
    <definedName name="s" localSheetId="1" hidden="1">{"Tab1",#N/A,FALSE,"P";"Tab2",#N/A,FALSE,"P"}</definedName>
    <definedName name="s" localSheetId="7" hidden="1">{"Tab1",#N/A,FALSE,"P";"Tab2",#N/A,FALSE,"P"}</definedName>
    <definedName name="s" hidden="1">{"Tab1",#N/A,FALSE,"P";"Tab2",#N/A,FALSE,"P"}</definedName>
    <definedName name="S_" localSheetId="8">#REF!</definedName>
    <definedName name="S_" localSheetId="7">#REF!</definedName>
    <definedName name="S_">#REF!</definedName>
    <definedName name="S_1A" localSheetId="8">#REF!</definedName>
    <definedName name="S_1A" localSheetId="7">#REF!</definedName>
    <definedName name="S_1A">#REF!</definedName>
    <definedName name="SA_Tab" localSheetId="8">#REF!</definedName>
    <definedName name="SA_Tab" localSheetId="7">#REF!</definedName>
    <definedName name="SA_Tab">#REF!</definedName>
    <definedName name="sad" localSheetId="8" hidden="1">{"Riqfin97",#N/A,FALSE,"Tran";"Riqfinpro",#N/A,FALSE,"Tran"}</definedName>
    <definedName name="sad" localSheetId="1" hidden="1">{"Riqfin97",#N/A,FALSE,"Tran";"Riqfinpro",#N/A,FALSE,"Tran"}</definedName>
    <definedName name="sad" localSheetId="7" hidden="1">{"Riqfin97",#N/A,FALSE,"Tran";"Riqfinpro",#N/A,FALSE,"Tran"}</definedName>
    <definedName name="sad" hidden="1">{"Riqfin97",#N/A,FALSE,"Tran";"Riqfinpro",#N/A,FALSE,"Tran"}</definedName>
    <definedName name="Salida_Recimp98" localSheetId="8">#REF!</definedName>
    <definedName name="Salida_Recimp98" localSheetId="7">#REF!</definedName>
    <definedName name="Salida_Recimp98">#REF!</definedName>
    <definedName name="Salida_Recimp99" localSheetId="8">#REF!</definedName>
    <definedName name="Salida_Recimp99" localSheetId="7">#REF!</definedName>
    <definedName name="Salida_Recimp99">#REF!</definedName>
    <definedName name="SALO" localSheetId="8">#REF!</definedName>
    <definedName name="SALO" localSheetId="7">#REF!</definedName>
    <definedName name="SALO">#REF!</definedName>
    <definedName name="SAR" localSheetId="7">#REF!</definedName>
    <definedName name="SAR">#REF!</definedName>
    <definedName name="sbn">#REF!</definedName>
    <definedName name="Scale" localSheetId="7">#REF!</definedName>
    <definedName name="Scale">#REF!</definedName>
    <definedName name="ScaleLabel" localSheetId="7">#REF!</definedName>
    <definedName name="ScaleLabel">#REF!</definedName>
    <definedName name="ScaleMultiplier" localSheetId="7">#REF!</definedName>
    <definedName name="ScaleMultiplier">#REF!</definedName>
    <definedName name="ScaleType" localSheetId="7">#REF!</definedName>
    <definedName name="ScaleType">#REF!</definedName>
    <definedName name="SCEN2">'[148]BOP Summary'!$AU$1</definedName>
    <definedName name="SCHILL" localSheetId="8">#REF!</definedName>
    <definedName name="SCHILL" localSheetId="7">#REF!</definedName>
    <definedName name="SCHILL">#REF!</definedName>
    <definedName name="SCHILL1" localSheetId="8">#REF!</definedName>
    <definedName name="SCHILL1" localSheetId="7">#REF!</definedName>
    <definedName name="SCHILL1">#REF!</definedName>
    <definedName name="SCOTT1" localSheetId="8">#REF!</definedName>
    <definedName name="SCOTT1" localSheetId="7">#REF!</definedName>
    <definedName name="SCOTT1">#REF!</definedName>
    <definedName name="sd" localSheetId="7">#REF!</definedName>
    <definedName name="sd">#REF!</definedName>
    <definedName name="sdfsdfsdfsd" localSheetId="8" hidden="1">{"Riqfin97",#N/A,FALSE,"Tran";"Riqfinpro",#N/A,FALSE,"Tran"}</definedName>
    <definedName name="sdfsdfsdfsd" localSheetId="1" hidden="1">{"Riqfin97",#N/A,FALSE,"Tran";"Riqfinpro",#N/A,FALSE,"Tran"}</definedName>
    <definedName name="sdfsdfsdfsd" localSheetId="7" hidden="1">{"Riqfin97",#N/A,FALSE,"Tran";"Riqfinpro",#N/A,FALSE,"Tran"}</definedName>
    <definedName name="sdfsdfsdfsd" hidden="1">{"Riqfin97",#N/A,FALSE,"Tran";"Riqfinpro",#N/A,FALSE,"Tran"}</definedName>
    <definedName name="sdr" localSheetId="8" hidden="1">{"Riqfin97",#N/A,FALSE,"Tran";"Riqfinpro",#N/A,FALSE,"Tran"}</definedName>
    <definedName name="sdr" localSheetId="1" hidden="1">{"Riqfin97",#N/A,FALSE,"Tran";"Riqfinpro",#N/A,FALSE,"Tran"}</definedName>
    <definedName name="sdr" localSheetId="7" hidden="1">{"Riqfin97",#N/A,FALSE,"Tran";"Riqfinpro",#N/A,FALSE,"Tran"}</definedName>
    <definedName name="sdr" hidden="1">{"Riqfin97",#N/A,FALSE,"Tran";"Riqfinpro",#N/A,FALSE,"Tran"}</definedName>
    <definedName name="sds_gdp_exp_lari" localSheetId="8">#REF!</definedName>
    <definedName name="sds_gdp_exp_lari" localSheetId="7">#REF!</definedName>
    <definedName name="sds_gdp_exp_lari">#REF!</definedName>
    <definedName name="sds_gdp_origin" localSheetId="8">#REF!</definedName>
    <definedName name="sds_gdp_origin" localSheetId="7">#REF!</definedName>
    <definedName name="sds_gdp_origin">#REF!</definedName>
    <definedName name="sds_gpd_exp_gdp" localSheetId="8">#REF!</definedName>
    <definedName name="sds_gpd_exp_gdp" localSheetId="7">#REF!</definedName>
    <definedName name="sds_gpd_exp_gdp">#REF!</definedName>
    <definedName name="sdsd" localSheetId="8" hidden="1">'[94]Fax a enviar'!#REF!</definedName>
    <definedName name="sdsd" localSheetId="7" hidden="1">'[94]Fax a enviar'!#REF!</definedName>
    <definedName name="sdsd" hidden="1">'[94]Fax a enviar'!#REF!</definedName>
    <definedName name="sdsds" localSheetId="8" hidden="1">#REF!</definedName>
    <definedName name="sdsds" localSheetId="7" hidden="1">#REF!</definedName>
    <definedName name="sdsds" hidden="1">#REF!</definedName>
    <definedName name="SECIND" localSheetId="8">#REF!</definedName>
    <definedName name="SECIND" localSheetId="7">#REF!</definedName>
    <definedName name="SECIND">#REF!</definedName>
    <definedName name="SECTORES" localSheetId="8">[134]SPNF!#REF!</definedName>
    <definedName name="SECTORES" localSheetId="7">[134]SPNF!#REF!</definedName>
    <definedName name="SECTORES">[134]SPNF!#REF!</definedName>
    <definedName name="seguimiento" localSheetId="8">#REF!</definedName>
    <definedName name="seguimiento" localSheetId="7">#REF!</definedName>
    <definedName name="seguimiento">#REF!</definedName>
    <definedName name="SEGURIDAD_SOCIAL___BS._PERS._NO_INCORP._AL_PROCESO_ECONOMICO__LEY_N__23966__ART._30">[4]C!$B$22:$N$22</definedName>
    <definedName name="SEGURIDAD_SOCIAL___IVA__LEY_N__23966_ART._5_PTO._2">[4]C!$B$21:$N$21</definedName>
    <definedName name="sei" localSheetId="8">#REF!</definedName>
    <definedName name="sei" localSheetId="7">#REF!</definedName>
    <definedName name="sei">#REF!</definedName>
    <definedName name="SEK" localSheetId="8">#REF!</definedName>
    <definedName name="SEK" localSheetId="7">#REF!</definedName>
    <definedName name="SEK">#REF!</definedName>
    <definedName name="Selected_Economic_and_Financial_Indicators" localSheetId="8">#REF!</definedName>
    <definedName name="Selected_Economic_and_Financial_Indicators" localSheetId="7">#REF!</definedName>
    <definedName name="Selected_Economic_and_Financial_Indicators">#REF!</definedName>
    <definedName name="SelNE">#REF!</definedName>
    <definedName name="SelNEperc">#REF!</definedName>
    <definedName name="SEMANAL">#REF!</definedName>
    <definedName name="sencount" hidden="1">2</definedName>
    <definedName name="SEP._89" localSheetId="8">#REF!</definedName>
    <definedName name="SEP._89" localSheetId="7">#REF!</definedName>
    <definedName name="SEP._89">#REF!</definedName>
    <definedName name="ser" localSheetId="8" hidden="1">{"Riqfin97",#N/A,FALSE,"Tran";"Riqfinpro",#N/A,FALSE,"Tran"}</definedName>
    <definedName name="ser" localSheetId="1" hidden="1">{"Riqfin97",#N/A,FALSE,"Tran";"Riqfinpro",#N/A,FALSE,"Tran"}</definedName>
    <definedName name="ser" localSheetId="7" hidden="1">{"Riqfin97",#N/A,FALSE,"Tran";"Riqfinpro",#N/A,FALSE,"Tran"}</definedName>
    <definedName name="ser" hidden="1">{"Riqfin97",#N/A,FALSE,"Tran";"Riqfinpro",#N/A,FALSE,"Tran"}</definedName>
    <definedName name="SHEET_A._Contents_and_file_description" localSheetId="8">#REF!</definedName>
    <definedName name="SHEET_A._Contents_and_file_description" localSheetId="7">#REF!</definedName>
    <definedName name="SHEET_A._Contents_and_file_description">#REF!</definedName>
    <definedName name="SHEET_B._DATA_FROM_TO_OTHER_FILES" localSheetId="8">#REF!</definedName>
    <definedName name="SHEET_B._DATA_FROM_TO_OTHER_FILES" localSheetId="7">#REF!</definedName>
    <definedName name="SHEET_B._DATA_FROM_TO_OTHER_FILES">#REF!</definedName>
    <definedName name="SHEET_C._RAW_DATA1" localSheetId="8">#REF!</definedName>
    <definedName name="SHEET_C._RAW_DATA1" localSheetId="7">#REF!</definedName>
    <definedName name="SHEET_C._RAW_DATA1">#REF!</definedName>
    <definedName name="SHEET_C._RAW_DATA2">#REF!</definedName>
    <definedName name="SHEET_D._DATA_TRANSFORMATIONS">#REF!</definedName>
    <definedName name="SHEET_E._FINAL_TABLES">#REF!</definedName>
    <definedName name="Sheet1_Chart_2_ChartType" hidden="1">64</definedName>
    <definedName name="SID" localSheetId="8">#REF!</definedName>
    <definedName name="SID" localSheetId="7">#REF!</definedName>
    <definedName name="SID">#REF!</definedName>
    <definedName name="SIDXGOB">'[88]SFISCAL-MOD'!$A$146:$IV$146</definedName>
    <definedName name="SING" localSheetId="8">#REF!</definedName>
    <definedName name="SING" localSheetId="7">#REF!</definedName>
    <definedName name="SING">#REF!</definedName>
    <definedName name="SING1" localSheetId="8">#REF!</definedName>
    <definedName name="SING1" localSheetId="7">#REF!</definedName>
    <definedName name="SING1">#REF!</definedName>
    <definedName name="SISBANCARIO" localSheetId="8">#REF!</definedName>
    <definedName name="SISBANCARIO" localSheetId="7">#REF!</definedName>
    <definedName name="SISBANCARIO">#REF!</definedName>
    <definedName name="sisfin1">#REF!</definedName>
    <definedName name="sisfin2">#REF!</definedName>
    <definedName name="SISTEMA_BANCARIO_NACIONAL">#REF!</definedName>
    <definedName name="sksksksk">#REF!</definedName>
    <definedName name="snp" localSheetId="7">'[128]Credit ratings on 1st issues'!#REF!</definedName>
    <definedName name="snp">'[128]Credit ratings on 1st issues'!#REF!</definedName>
    <definedName name="SOL">[64]SOLVENCIA!$D$5</definedName>
    <definedName name="Solvencia">'[52]Ranking Bancario'!$B$4:$F$54</definedName>
    <definedName name="SortRange" localSheetId="8">#REF!</definedName>
    <definedName name="SortRange" localSheetId="7">#REF!</definedName>
    <definedName name="SortRange">#REF!</definedName>
    <definedName name="SP" localSheetId="8">#REF!</definedName>
    <definedName name="SP" localSheetId="7">#REF!</definedName>
    <definedName name="SP">#REF!</definedName>
    <definedName name="Spain_wt">'[69]OECD wgt'!$B$31</definedName>
    <definedName name="SPG" localSheetId="8">#REF!</definedName>
    <definedName name="SPG" localSheetId="7">#REF!</definedName>
    <definedName name="SPG">#REF!</definedName>
    <definedName name="SPN">#N/A</definedName>
    <definedName name="spnf" localSheetId="7">'[133]SPNF Acuerdo Incl. Int.'!spnf</definedName>
    <definedName name="spnf" localSheetId="6">'[133]SPNF Acuerdo Incl. Int.'!spnf</definedName>
    <definedName name="spnf">'[133]SPNF Acuerdo Incl. Int.'!spnf</definedName>
    <definedName name="Spread_Between_Highest_and_Lowest_Rates">'[70]Inter-Bank'!$N$5</definedName>
    <definedName name="SPSS" localSheetId="8">#REF!</definedName>
    <definedName name="SPSS" localSheetId="7">#REF!</definedName>
    <definedName name="SPSS">#REF!</definedName>
    <definedName name="SRTable" localSheetId="8">#REF!</definedName>
    <definedName name="SRTable" localSheetId="7">#REF!</definedName>
    <definedName name="SRTable">#REF!</definedName>
    <definedName name="srtable1" localSheetId="8">#REF!</definedName>
    <definedName name="srtable1" localSheetId="7">#REF!</definedName>
    <definedName name="srtable1">#REF!</definedName>
    <definedName name="srtbl">#REF!</definedName>
    <definedName name="SS">[149]IMATA!$B$45:$B$108</definedName>
    <definedName name="SSperc" localSheetId="8">#REF!</definedName>
    <definedName name="SSperc" localSheetId="7">#REF!</definedName>
    <definedName name="SSperc">#REF!</definedName>
    <definedName name="sss" localSheetId="8" hidden="1">{"Minpmon",#N/A,FALSE,"Monthinput"}</definedName>
    <definedName name="sss" localSheetId="1" hidden="1">{"Minpmon",#N/A,FALSE,"Monthinput"}</definedName>
    <definedName name="sss" localSheetId="7" hidden="1">{"Minpmon",#N/A,FALSE,"Monthinput"}</definedName>
    <definedName name="sss" hidden="1">{"Minpmon",#N/A,FALSE,"Monthinput"}</definedName>
    <definedName name="ssss" localSheetId="8" hidden="1">{"Riqfin97",#N/A,FALSE,"Tran";"Riqfinpro",#N/A,FALSE,"Tran"}</definedName>
    <definedName name="ssss" localSheetId="1" hidden="1">{"Riqfin97",#N/A,FALSE,"Tran";"Riqfinpro",#N/A,FALSE,"Tran"}</definedName>
    <definedName name="ssss" localSheetId="7" hidden="1">{"Riqfin97",#N/A,FALSE,"Tran";"Riqfinpro",#N/A,FALSE,"Tran"}</definedName>
    <definedName name="ssss" hidden="1">{"Riqfin97",#N/A,FALSE,"Tran";"Riqfinpro",#N/A,FALSE,"Tran"}</definedName>
    <definedName name="ssssss">#N/A</definedName>
    <definedName name="Staff" localSheetId="8">#REF!</definedName>
    <definedName name="Staff" localSheetId="7">#REF!</definedName>
    <definedName name="Staff">#REF!</definedName>
    <definedName name="staffrp" localSheetId="8">#REF!</definedName>
    <definedName name="staffrp" localSheetId="7">#REF!</definedName>
    <definedName name="staffrp">#REF!</definedName>
    <definedName name="START" localSheetId="8">#REF!</definedName>
    <definedName name="START" localSheetId="7">#REF!</definedName>
    <definedName name="START">#REF!</definedName>
    <definedName name="StartPosition" localSheetId="7">#REF!</definedName>
    <definedName name="StartPosition">#REF!</definedName>
    <definedName name="STFQTAB" localSheetId="7">#REF!</definedName>
    <definedName name="STFQTAB">#REF!</definedName>
    <definedName name="STOCK">[138]STOCK!$D$4:$K$69</definedName>
    <definedName name="stocksumm" localSheetId="8">#REF!</definedName>
    <definedName name="stocksumm" localSheetId="7">#REF!</definedName>
    <definedName name="stocksumm">#REF!</definedName>
    <definedName name="STOP" localSheetId="8">#REF!</definedName>
    <definedName name="STOP" localSheetId="7">#REF!</definedName>
    <definedName name="STOP">#REF!</definedName>
    <definedName name="STTAB4" localSheetId="8">#REF!</definedName>
    <definedName name="STTAB4" localSheetId="7">#REF!</definedName>
    <definedName name="STTAB4">#REF!</definedName>
    <definedName name="SUM">[12]BoP!$E$313:$BE$365</definedName>
    <definedName name="SUMA_FIJA_FINANCIADA_CON__LA_COPARTICIPACION_FEDERAL_DE_NACION__LEY_N__23621_ART._1">[4]C!$B$19:$N$19</definedName>
    <definedName name="SUMGDP" localSheetId="8">[116]NA!#REF!</definedName>
    <definedName name="SUMGDP" localSheetId="7">[116]NA!#REF!</definedName>
    <definedName name="SUMGDP">[116]NA!#REF!</definedName>
    <definedName name="SUMTAB">[150]CPI:NA!$A$272:$R$990</definedName>
    <definedName name="SUPLI" localSheetId="8">#REF!</definedName>
    <definedName name="SUPLI" localSheetId="7">#REF!</definedName>
    <definedName name="SUPLI">#REF!</definedName>
    <definedName name="SUPLIDORES" localSheetId="8">#REF!</definedName>
    <definedName name="SUPLIDORES" localSheetId="7">#REF!</definedName>
    <definedName name="SUPLIDORES">#REF!</definedName>
    <definedName name="SUPPLY">[82]MONTHLY!$A$87:$Q$193</definedName>
    <definedName name="SUPPLY2">[82]MONTHLY!$A$422:$Z$477</definedName>
    <definedName name="SUPUES" localSheetId="8">#REF!</definedName>
    <definedName name="SUPUES" localSheetId="7">#REF!</definedName>
    <definedName name="SUPUES">#REF!</definedName>
    <definedName name="supuestos" localSheetId="8">#REF!</definedName>
    <definedName name="supuestos" localSheetId="7">#REF!</definedName>
    <definedName name="supuestos">#REF!</definedName>
    <definedName name="swe" localSheetId="8" hidden="1">{"Tab1",#N/A,FALSE,"P";"Tab2",#N/A,FALSE,"P"}</definedName>
    <definedName name="swe" localSheetId="1" hidden="1">{"Tab1",#N/A,FALSE,"P";"Tab2",#N/A,FALSE,"P"}</definedName>
    <definedName name="swe" localSheetId="7" hidden="1">{"Tab1",#N/A,FALSE,"P";"Tab2",#N/A,FALSE,"P"}</definedName>
    <definedName name="swe" hidden="1">{"Tab1",#N/A,FALSE,"P";"Tab2",#N/A,FALSE,"P"}</definedName>
    <definedName name="Sweden_wt">'[69]OECD wgt'!$B$32</definedName>
    <definedName name="SwitchColor" localSheetId="8">#REF!</definedName>
    <definedName name="SwitchColor" localSheetId="7">#REF!</definedName>
    <definedName name="SwitchColor">#REF!</definedName>
    <definedName name="Switzerland_wt">'[69]OECD wgt'!$B$33</definedName>
    <definedName name="Swvu.PLA1." localSheetId="8" hidden="1">'[53]COP FED'!#REF!</definedName>
    <definedName name="Swvu.PLA1." localSheetId="7" hidden="1">'[53]COP FED'!#REF!</definedName>
    <definedName name="Swvu.PLA1." hidden="1">'[53]COP FED'!#REF!</definedName>
    <definedName name="Swvu.PLA2." hidden="1">'[53]COP FED'!$A$1:$N$49</definedName>
    <definedName name="sxc" localSheetId="8" hidden="1">{"Riqfin97",#N/A,FALSE,"Tran";"Riqfinpro",#N/A,FALSE,"Tran"}</definedName>
    <definedName name="sxc" localSheetId="1" hidden="1">{"Riqfin97",#N/A,FALSE,"Tran";"Riqfinpro",#N/A,FALSE,"Tran"}</definedName>
    <definedName name="sxc" localSheetId="7" hidden="1">{"Riqfin97",#N/A,FALSE,"Tran";"Riqfinpro",#N/A,FALSE,"Tran"}</definedName>
    <definedName name="sxc" hidden="1">{"Riqfin97",#N/A,FALSE,"Tran";"Riqfinpro",#N/A,FALSE,"Tran"}</definedName>
    <definedName name="sxe" localSheetId="8" hidden="1">{"Riqfin97",#N/A,FALSE,"Tran";"Riqfinpro",#N/A,FALSE,"Tran"}</definedName>
    <definedName name="sxe" localSheetId="1" hidden="1">{"Riqfin97",#N/A,FALSE,"Tran";"Riqfinpro",#N/A,FALSE,"Tran"}</definedName>
    <definedName name="sxe" localSheetId="7" hidden="1">{"Riqfin97",#N/A,FALSE,"Tran";"Riqfinpro",#N/A,FALSE,"Tran"}</definedName>
    <definedName name="sxe" hidden="1">{"Riqfin97",#N/A,FALSE,"Tran";"Riqfinpro",#N/A,FALSE,"Tran"}</definedName>
    <definedName name="t" localSheetId="8" hidden="1">{"Minpmon",#N/A,FALSE,"Monthinput"}</definedName>
    <definedName name="t" localSheetId="1" hidden="1">{"Minpmon",#N/A,FALSE,"Monthinput"}</definedName>
    <definedName name="t" localSheetId="7" hidden="1">{"Minpmon",#N/A,FALSE,"Monthinput"}</definedName>
    <definedName name="t" hidden="1">{"Minpmon",#N/A,FALSE,"Monthinput"}</definedName>
    <definedName name="Tab_2" localSheetId="8">#REF!</definedName>
    <definedName name="Tab_2" localSheetId="7">#REF!</definedName>
    <definedName name="Tab_2">#REF!</definedName>
    <definedName name="Tab_Assumptions" localSheetId="8">#REF!</definedName>
    <definedName name="Tab_Assumptions" localSheetId="7">#REF!</definedName>
    <definedName name="Tab_Assumptions">#REF!</definedName>
    <definedName name="Tab_results" localSheetId="8">#REF!</definedName>
    <definedName name="Tab_results" localSheetId="7">#REF!</definedName>
    <definedName name="Tab_results">#REF!</definedName>
    <definedName name="Tab1_A">#REF!</definedName>
    <definedName name="Tab1_B">#REF!</definedName>
    <definedName name="tab1a">#REF!</definedName>
    <definedName name="tab1b">#REF!</definedName>
    <definedName name="TAB1CK">#REF!</definedName>
    <definedName name="Tab2_DSA">[151]Output_1!#REF!</definedName>
    <definedName name="Tab25a" localSheetId="8">#REF!</definedName>
    <definedName name="Tab25a" localSheetId="7">#REF!</definedName>
    <definedName name="Tab25a">#REF!</definedName>
    <definedName name="Tab25b" localSheetId="8">#REF!</definedName>
    <definedName name="Tab25b" localSheetId="7">#REF!</definedName>
    <definedName name="Tab25b">#REF!</definedName>
    <definedName name="TAB2A" localSheetId="8">#REF!</definedName>
    <definedName name="TAB2A" localSheetId="7">#REF!</definedName>
    <definedName name="TAB2A">#REF!</definedName>
    <definedName name="tab2GC">#REF!</definedName>
    <definedName name="tab3BPS">#REF!</definedName>
    <definedName name="tab4Int">#REF!</definedName>
    <definedName name="TAB5A">#REF!</definedName>
    <definedName name="tab5Emp">#REF!</definedName>
    <definedName name="TAB6A">'[42]Annual Tables'!#REF!</definedName>
    <definedName name="TAB6B">'[42]Annual Tables'!#REF!</definedName>
    <definedName name="tab6BCU" localSheetId="8">#REF!</definedName>
    <definedName name="tab6BCU" localSheetId="7">#REF!</definedName>
    <definedName name="tab6BCU">#REF!</definedName>
    <definedName name="TAB6C" localSheetId="8">#REF!</definedName>
    <definedName name="TAB6C" localSheetId="7">#REF!</definedName>
    <definedName name="TAB6C">#REF!</definedName>
    <definedName name="TAB7A" localSheetId="8">#REF!</definedName>
    <definedName name="TAB7A" localSheetId="7">#REF!</definedName>
    <definedName name="TAB7A">#REF!</definedName>
    <definedName name="tab7DGI">#REF!</definedName>
    <definedName name="Tabasic">#REF!</definedName>
    <definedName name="Tabe" localSheetId="7">#REF!</definedName>
    <definedName name="Tabe">#REF!</definedName>
    <definedName name="Tabla" localSheetId="8" hidden="1">{FALSE,FALSE,-1.25,-15.5,484.5,276.75,FALSE,FALSE,TRUE,TRUE,0,12,#N/A,46,#N/A,2.93460490463215,15.35,1,FALSE,FALSE,3,TRUE,1,FALSE,100,"Swvu.PLA1.","ACwvu.PLA1.",#N/A,FALSE,FALSE,0,0,0,0,2,"","",TRUE,TRUE,FALSE,FALSE,1,60,#N/A,#N/A,FALSE,FALSE,FALSE,FALSE,FALSE,FALSE,FALSE,9,65532,65532,FALSE,FALSE,TRUE,TRUE,TRUE}</definedName>
    <definedName name="Tabla" localSheetId="1" hidden="1">{FALSE,FALSE,-1.25,-15.5,484.5,276.75,FALSE,FALSE,TRUE,TRUE,0,12,#N/A,46,#N/A,2.93460490463215,15.35,1,FALSE,FALSE,3,TRUE,1,FALSE,100,"Swvu.PLA1.","ACwvu.PLA1.",#N/A,FALSE,FALSE,0,0,0,0,2,"","",TRUE,TRUE,FALSE,FALSE,1,60,#N/A,#N/A,FALSE,FALSE,FALSE,FALSE,FALSE,FALSE,FALSE,9,65532,65532,FALSE,FALSE,TRUE,TRUE,TRUE}</definedName>
    <definedName name="Tabla" localSheetId="7" hidden="1">{FALSE,FALSE,-1.25,-15.5,484.5,276.75,FALSE,FALSE,TRUE,TRUE,0,12,#N/A,46,#N/A,2.93460490463215,15.35,1,FALSE,FALSE,3,TRUE,1,FALSE,100,"Swvu.PLA1.","ACwvu.PLA1.",#N/A,FALSE,FALSE,0,0,0,0,2,"","",TRUE,TRUE,FALSE,FALSE,1,60,#N/A,#N/A,FALSE,FALSE,FALSE,FALSE,FALSE,FALSE,FALSE,9,65532,65532,FALSE,FALSE,TRUE,TRUE,TRUE}</definedName>
    <definedName name="Tabla" hidden="1">{FALSE,FALSE,-1.25,-15.5,484.5,276.75,FALSE,FALSE,TRUE,TRUE,0,12,#N/A,46,#N/A,2.93460490463215,15.35,1,FALSE,FALSE,3,TRUE,1,FALSE,100,"Swvu.PLA1.","ACwvu.PLA1.",#N/A,FALSE,FALSE,0,0,0,0,2,"","",TRUE,TRUE,FALSE,FALSE,1,60,#N/A,#N/A,FALSE,FALSE,FALSE,FALSE,FALSE,FALSE,FALSE,9,65532,65532,FALSE,FALSE,TRUE,TRUE,TRUE}</definedName>
    <definedName name="Table" localSheetId="8">#REF!</definedName>
    <definedName name="Table" localSheetId="7">#REF!</definedName>
    <definedName name="Table">#REF!</definedName>
    <definedName name="Table__47">[152]RED47!$A$1:$I$53</definedName>
    <definedName name="TABLE_1">'[153]150dp'!$A$3:$K$94</definedName>
    <definedName name="Table_16.__Guatemala__National_Accounts_at_Current_Prices" localSheetId="8">#REF!</definedName>
    <definedName name="Table_16.__Guatemala__National_Accounts_at_Current_Prices" localSheetId="7">#REF!</definedName>
    <definedName name="Table_16.__Guatemala__National_Accounts_at_Current_Prices">#REF!</definedName>
    <definedName name="Table_2._Country_X___Public_Sector_Financing_1" localSheetId="8">#REF!</definedName>
    <definedName name="Table_2._Country_X___Public_Sector_Financing_1" localSheetId="7">#REF!</definedName>
    <definedName name="Table_2._Country_X___Public_Sector_Financing_1">#REF!</definedName>
    <definedName name="Table_20.cont__Guatemala___Selected_Agricultural_Sector_Statistics__concluded" localSheetId="8">#REF!</definedName>
    <definedName name="Table_20.cont__Guatemala___Selected_Agricultural_Sector_Statistics__concluded" localSheetId="7">#REF!</definedName>
    <definedName name="Table_20.cont__Guatemala___Selected_Agricultural_Sector_Statistics__concluded">#REF!</definedName>
    <definedName name="Table_28._Guatemala___Selected_Wage_Indicators_1">#REF!</definedName>
    <definedName name="Table_28a._Guatemala___Selected_Wage_Indicators_1">#REF!</definedName>
    <definedName name="Table_3.5b" localSheetId="7">#REF!</definedName>
    <definedName name="Table_3.5b">#REF!</definedName>
    <definedName name="Table_30a._Guatemala___Selected_Employment_and_Labor_Productivity_Indicators">#REF!</definedName>
    <definedName name="Table_31._Guatemala___Selected_Wage_and_Employment_Indicators_1">#REF!</definedName>
    <definedName name="Table_32.__Guatemala__Trends_in_Unit_Labor_Costs__ULC___Real_Wages__Productivity_and_Employment">#REF!</definedName>
    <definedName name="Table_33.__Guatemala__Indicators_of_Competitiveness">#REF!</definedName>
    <definedName name="Table_4._Guatemala___Consumer_Price_Indices__1">#REF!</definedName>
    <definedName name="Table_4SR">#REF!</definedName>
    <definedName name="Table_5a">#REF!</definedName>
    <definedName name="Table_7SR">#REF!</definedName>
    <definedName name="Table_A.__Guatemala__Trends_in_Private_Sector_Unit_Labor_Costs__ULC___Real_Wages__Productivity_and_Employment">#REF!</definedName>
    <definedName name="Table_debt">#REF!</definedName>
    <definedName name="Table_Template" localSheetId="7">#REF!</definedName>
    <definedName name="Table_Template">#REF!</definedName>
    <definedName name="table1" localSheetId="7">#REF!</definedName>
    <definedName name="table1">#REF!</definedName>
    <definedName name="table10">'[153]150dp'!$A$1:$F$58</definedName>
    <definedName name="table11" localSheetId="8">#REF!</definedName>
    <definedName name="table11" localSheetId="7">#REF!</definedName>
    <definedName name="table11">#REF!</definedName>
    <definedName name="table11?" localSheetId="8">#REF!</definedName>
    <definedName name="table11?" localSheetId="7">#REF!</definedName>
    <definedName name="table11?">#REF!</definedName>
    <definedName name="table12" localSheetId="8">#REF!</definedName>
    <definedName name="table12" localSheetId="7">#REF!</definedName>
    <definedName name="table12">#REF!</definedName>
    <definedName name="table13">#REF!</definedName>
    <definedName name="table15">#REF!</definedName>
    <definedName name="table16">#REF!</definedName>
    <definedName name="table17">#REF!</definedName>
    <definedName name="table18">#REF!</definedName>
    <definedName name="table19">#REF!</definedName>
    <definedName name="Table2" localSheetId="7">#REF!</definedName>
    <definedName name="Table2">#REF!</definedName>
    <definedName name="table20">#REF!</definedName>
    <definedName name="table21">#REF!</definedName>
    <definedName name="table22a">#REF!</definedName>
    <definedName name="table22b">#REF!</definedName>
    <definedName name="table25">#REF!</definedName>
    <definedName name="table26">#REF!</definedName>
    <definedName name="table3">'[154]Table 8'!$A$3:$K$61</definedName>
    <definedName name="table4" localSheetId="8">#REF!</definedName>
    <definedName name="table4" localSheetId="7">#REF!</definedName>
    <definedName name="table4">#REF!</definedName>
    <definedName name="table41" localSheetId="8">#REF!</definedName>
    <definedName name="table41" localSheetId="7">#REF!</definedName>
    <definedName name="table41">#REF!</definedName>
    <definedName name="Table5" localSheetId="8">[155]Stfrprtables!#REF!</definedName>
    <definedName name="Table5" localSheetId="7">[155]Stfrprtables!#REF!</definedName>
    <definedName name="Table5">[155]Stfrprtables!#REF!</definedName>
    <definedName name="table6" localSheetId="8">#REF!</definedName>
    <definedName name="table6" localSheetId="7">#REF!</definedName>
    <definedName name="table6">#REF!</definedName>
    <definedName name="table7" localSheetId="8">#REF!</definedName>
    <definedName name="table7" localSheetId="7">#REF!</definedName>
    <definedName name="table7">#REF!</definedName>
    <definedName name="Table8">'[48]shared data'!$A$1:$E$32</definedName>
    <definedName name="table9" localSheetId="8">#REF!</definedName>
    <definedName name="table9" localSheetId="7">#REF!</definedName>
    <definedName name="table9">#REF!</definedName>
    <definedName name="TableA" localSheetId="8">#REF!</definedName>
    <definedName name="TableA" localSheetId="7">#REF!</definedName>
    <definedName name="TableA">#REF!</definedName>
    <definedName name="TableB1" localSheetId="8">#REF!</definedName>
    <definedName name="TableB1" localSheetId="7">#REF!</definedName>
    <definedName name="TableB1">#REF!</definedName>
    <definedName name="TableB2" localSheetId="7">#REF!</definedName>
    <definedName name="TableB2">#REF!</definedName>
    <definedName name="TableB3" localSheetId="7">#REF!</definedName>
    <definedName name="TableB3">#REF!</definedName>
    <definedName name="TableC1" localSheetId="7">#REF!</definedName>
    <definedName name="TableC1">#REF!</definedName>
    <definedName name="TableC2" localSheetId="7">#REF!</definedName>
    <definedName name="TableC2">#REF!</definedName>
    <definedName name="TableC3" localSheetId="7">#REF!</definedName>
    <definedName name="TableC3">#REF!</definedName>
    <definedName name="tabreal">#REF!</definedName>
    <definedName name="TAME">#REF!</definedName>
    <definedName name="TASA" localSheetId="7">#REF!</definedName>
    <definedName name="TASA">#REF!</definedName>
    <definedName name="TASAS" localSheetId="7">#REF!</definedName>
    <definedName name="TASAS">#REF!</definedName>
    <definedName name="Tasas_Interes_06R">[156]A!$A$1:$T$54</definedName>
    <definedName name="Tbl_GFN">[157]Table_GEF!$B$2:$T$53</definedName>
    <definedName name="tblChecks">[109]ErrCheck!$A$3:$E$5</definedName>
    <definedName name="tblLinks">[109]Links!$A$4:$F$33</definedName>
    <definedName name="tc">#VALUE!</definedName>
    <definedName name="TCN">[88]SREAL!A$158</definedName>
    <definedName name="TD" localSheetId="8">#REF!</definedName>
    <definedName name="TD" localSheetId="7">#REF!</definedName>
    <definedName name="TD">#REF!</definedName>
    <definedName name="TD1A" localSheetId="8">#REF!</definedName>
    <definedName name="TD1A" localSheetId="7">#REF!</definedName>
    <definedName name="TD1A">#REF!</definedName>
    <definedName name="TDATE" localSheetId="8">#REF!</definedName>
    <definedName name="TDATE" localSheetId="7">#REF!</definedName>
    <definedName name="TDATE">#REF!</definedName>
    <definedName name="teetwetw" localSheetId="7" hidden="1">#REF!</definedName>
    <definedName name="teetwetw" hidden="1">#REF!</definedName>
    <definedName name="TELAS" localSheetId="7">#REF!</definedName>
    <definedName name="TELAS">#REF!</definedName>
    <definedName name="Template_Table" localSheetId="7">#REF!</definedName>
    <definedName name="Template_Table">#REF!</definedName>
    <definedName name="terte" localSheetId="7" hidden="1">#REF!</definedName>
    <definedName name="terte" hidden="1">#REF!</definedName>
    <definedName name="tete" localSheetId="7" hidden="1">#REF!</definedName>
    <definedName name="tete" hidden="1">#REF!</definedName>
    <definedName name="tetetwe" localSheetId="8" hidden="1">'[100]Fax a enviar'!#REF!</definedName>
    <definedName name="tetetwe" localSheetId="7" hidden="1">'[100]Fax a enviar'!#REF!</definedName>
    <definedName name="tetetwe" hidden="1">'[100]Fax a enviar'!#REF!</definedName>
    <definedName name="TEXTO1" localSheetId="8">#REF!</definedName>
    <definedName name="TEXTO1" localSheetId="7">#REF!</definedName>
    <definedName name="TEXTO1">#REF!</definedName>
    <definedName name="TEXTO2" localSheetId="8">#REF!</definedName>
    <definedName name="TEXTO2" localSheetId="7">#REF!</definedName>
    <definedName name="TEXTO2">#REF!</definedName>
    <definedName name="textToday" localSheetId="8">#REF!</definedName>
    <definedName name="textToday" localSheetId="7">#REF!</definedName>
    <definedName name="textToday">#REF!</definedName>
    <definedName name="TIPOCAMBIO" localSheetId="7">#REF!</definedName>
    <definedName name="TIPOCAMBIO">#REF!</definedName>
    <definedName name="TITLES" localSheetId="7">#REF!</definedName>
    <definedName name="TITLES">#REF!</definedName>
    <definedName name="TítuloDeColumna1" localSheetId="7">#REF!</definedName>
    <definedName name="TítuloDeColumna1">#REF!</definedName>
    <definedName name="TítuloDeColumna2" localSheetId="7">#REF!</definedName>
    <definedName name="TítuloDeColumna2">#REF!</definedName>
    <definedName name="títulos">#REF!</definedName>
    <definedName name="_xlnm.Print_Titles" localSheetId="7">#REF!</definedName>
    <definedName name="_xlnm.Print_Titles">#REF!</definedName>
    <definedName name="tj" localSheetId="8" hidden="1">{"Riqfin97",#N/A,FALSE,"Tran";"Riqfinpro",#N/A,FALSE,"Tran"}</definedName>
    <definedName name="tj" localSheetId="1" hidden="1">{"Riqfin97",#N/A,FALSE,"Tran";"Riqfinpro",#N/A,FALSE,"Tran"}</definedName>
    <definedName name="tj" localSheetId="7" hidden="1">{"Riqfin97",#N/A,FALSE,"Tran";"Riqfinpro",#N/A,FALSE,"Tran"}</definedName>
    <definedName name="tj" hidden="1">{"Riqfin97",#N/A,FALSE,"Tran";"Riqfinpro",#N/A,FALSE,"Tran"}</definedName>
    <definedName name="tjutju" hidden="1">'[94]Fax a enviar'!#REF!</definedName>
    <definedName name="TM" localSheetId="8">#REF!</definedName>
    <definedName name="TM" localSheetId="7">#REF!</definedName>
    <definedName name="TM">#REF!</definedName>
    <definedName name="TM_D" localSheetId="8">#REF!</definedName>
    <definedName name="TM_D" localSheetId="7">#REF!</definedName>
    <definedName name="TM_D">#REF!</definedName>
    <definedName name="TM_DPCH" localSheetId="8">#REF!</definedName>
    <definedName name="TM_DPCH" localSheetId="7">#REF!</definedName>
    <definedName name="TM_DPCH">#REF!</definedName>
    <definedName name="TM_R" localSheetId="7">#REF!</definedName>
    <definedName name="TM_R">#REF!</definedName>
    <definedName name="TM_RPCH" localSheetId="7">#REF!</definedName>
    <definedName name="TM_RPCH">#REF!</definedName>
    <definedName name="TMG" localSheetId="7">#REF!</definedName>
    <definedName name="TMG">#REF!</definedName>
    <definedName name="TMG_D">[78]Q5!$E$23:$AH$23</definedName>
    <definedName name="TMG_DPCH" localSheetId="8">#REF!</definedName>
    <definedName name="TMG_DPCH" localSheetId="7">#REF!</definedName>
    <definedName name="TMG_DPCH">#REF!</definedName>
    <definedName name="TMG_R" localSheetId="8">#REF!</definedName>
    <definedName name="TMG_R" localSheetId="7">#REF!</definedName>
    <definedName name="TMG_R">#REF!</definedName>
    <definedName name="TMG_RPCH" localSheetId="8">#REF!</definedName>
    <definedName name="TMG_RPCH" localSheetId="7">#REF!</definedName>
    <definedName name="TMG_RPCH">#REF!</definedName>
    <definedName name="TMGO">#N/A</definedName>
    <definedName name="TMGO_D" localSheetId="8">#REF!</definedName>
    <definedName name="TMGO_D" localSheetId="7">#REF!</definedName>
    <definedName name="TMGO_D">#REF!</definedName>
    <definedName name="TMGO_DPCH" localSheetId="8">#REF!</definedName>
    <definedName name="TMGO_DPCH" localSheetId="7">#REF!</definedName>
    <definedName name="TMGO_DPCH">#REF!</definedName>
    <definedName name="TMGO_R" localSheetId="8">#REF!</definedName>
    <definedName name="TMGO_R" localSheetId="7">#REF!</definedName>
    <definedName name="TMGO_R">#REF!</definedName>
    <definedName name="TMGO_RPCH" localSheetId="7">#REF!</definedName>
    <definedName name="TMGO_RPCH">#REF!</definedName>
    <definedName name="TMGXO" localSheetId="7">#REF!</definedName>
    <definedName name="TMGXO">#REF!</definedName>
    <definedName name="TMGXO_D" localSheetId="7">#REF!</definedName>
    <definedName name="TMGXO_D">#REF!</definedName>
    <definedName name="TMGXO_DPCH" localSheetId="7">#REF!</definedName>
    <definedName name="TMGXO_DPCH">#REF!</definedName>
    <definedName name="TMGXO_R" localSheetId="7">#REF!</definedName>
    <definedName name="TMGXO_R">#REF!</definedName>
    <definedName name="TMGXO_RPCH" localSheetId="7">#REF!</definedName>
    <definedName name="TMGXO_RPCH">#REF!</definedName>
    <definedName name="TMS" localSheetId="7">#REF!</definedName>
    <definedName name="TMS">#REF!</definedName>
    <definedName name="TNAME">#REF!</definedName>
    <definedName name="tnt">#N/A</definedName>
    <definedName name="TNTmar">#N/A</definedName>
    <definedName name="tntoct">#N/A</definedName>
    <definedName name="TOC" localSheetId="8">#REF!</definedName>
    <definedName name="TOC" localSheetId="7">#REF!</definedName>
    <definedName name="TOC">#REF!</definedName>
    <definedName name="TODO">[158]BCC!$A$1:$N$821,[158]BCC!$A$822:$N$1624</definedName>
    <definedName name="TOT00" localSheetId="8">#REF!</definedName>
    <definedName name="TOT00" localSheetId="7">#REF!</definedName>
    <definedName name="TOT00">#REF!</definedName>
    <definedName name="TOTAL" localSheetId="8">#REF!</definedName>
    <definedName name="TOTAL" localSheetId="7">#REF!</definedName>
    <definedName name="TOTAL">#REF!</definedName>
    <definedName name="TOWEO" localSheetId="8">#REF!</definedName>
    <definedName name="TOWEO" localSheetId="7">#REF!</definedName>
    <definedName name="TOWEO">#REF!</definedName>
    <definedName name="Trade" localSheetId="7">#REF!</definedName>
    <definedName name="Trade">#REF!</definedName>
    <definedName name="TRADE3" localSheetId="7">[20]Trade!#REF!</definedName>
    <definedName name="TRADE3">[20]Trade!#REF!</definedName>
    <definedName name="trans" localSheetId="8">#REF!</definedName>
    <definedName name="trans" localSheetId="7">#REF!</definedName>
    <definedName name="trans">#REF!</definedName>
    <definedName name="TransChoice" localSheetId="8">OFFSET(TransList,0,0,COUNTA(TransList),1)</definedName>
    <definedName name="TransChoice" localSheetId="1">OFFSET(TransList,0,0,COUNTA(TransList),1)</definedName>
    <definedName name="TransChoice" localSheetId="7">OFFSET(TransList,0,0,COUNTA(TransList),1)</definedName>
    <definedName name="TransChoice" localSheetId="6">OFFSET(TransList,0,0,COUNTA(TransList),1)</definedName>
    <definedName name="TransChoice">OFFSET(TransList,0,0,COUNTA(TransList),1)</definedName>
    <definedName name="Transfer_check" localSheetId="8">#REF!</definedName>
    <definedName name="Transfer_check" localSheetId="7">#REF!</definedName>
    <definedName name="Transfer_check">#REF!</definedName>
    <definedName name="TRANSFERENCIA" localSheetId="7">[79]!TRANSFERENCIA</definedName>
    <definedName name="TRANSFERENCIA" localSheetId="6">[79]!TRANSFERENCIA</definedName>
    <definedName name="TRANSFERENCIA">[79]!TRANSFERENCIA</definedName>
    <definedName name="TRANSFERENCIA_DE_SERVICIOS__LEY_N__24049_Y_COMPLEMENTARIAS">[4]C!$B$14:$N$14</definedName>
    <definedName name="TRANSNAVE" localSheetId="8">#REF!</definedName>
    <definedName name="TRANSNAVE" localSheetId="7">#REF!</definedName>
    <definedName name="TRANSNAVE">#REF!</definedName>
    <definedName name="transp">#N/A</definedName>
    <definedName name="transporte">#N/A</definedName>
    <definedName name="TRAS">#N/A</definedName>
    <definedName name="trert" localSheetId="8" hidden="1">'[100]Fax a enviar'!#REF!</definedName>
    <definedName name="trert" localSheetId="7" hidden="1">'[100]Fax a enviar'!#REF!</definedName>
    <definedName name="trert" hidden="1">'[100]Fax a enviar'!#REF!</definedName>
    <definedName name="TRIGO" localSheetId="8">#REF!</definedName>
    <definedName name="TRIGO" localSheetId="7">#REF!</definedName>
    <definedName name="TRIGO">#REF!</definedName>
    <definedName name="Trim">[127]Codigos!$A$5:$E$11</definedName>
    <definedName name="trim9702" localSheetId="8">[159]bop1!#REF!</definedName>
    <definedName name="trim9702" localSheetId="7">[159]bop1!#REF!</definedName>
    <definedName name="trim9702">[159]bop1!#REF!</definedName>
    <definedName name="trim9798990001" localSheetId="8">'[160]bop1datos rev'!#REF!</definedName>
    <definedName name="trim9798990001" localSheetId="7">'[160]bop1datos rev'!#REF!</definedName>
    <definedName name="trim9798990001">'[160]bop1datos rev'!#REF!</definedName>
    <definedName name="trimestres9902" localSheetId="8">[159]bop1!#REF!</definedName>
    <definedName name="trimestres9902" localSheetId="7">[159]bop1!#REF!</definedName>
    <definedName name="trimestres9902">[159]bop1!#REF!</definedName>
    <definedName name="trrtr" localSheetId="8" hidden="1">#REF!</definedName>
    <definedName name="trrtr" localSheetId="7" hidden="1">#REF!</definedName>
    <definedName name="trrtr" hidden="1">#REF!</definedName>
    <definedName name="trtert" localSheetId="8" hidden="1">'[100]Fax a enviar'!#REF!</definedName>
    <definedName name="trtert" localSheetId="7" hidden="1">'[100]Fax a enviar'!#REF!</definedName>
    <definedName name="trtert" hidden="1">'[100]Fax a enviar'!#REF!</definedName>
    <definedName name="trtr" localSheetId="8" hidden="1">'[100]Fax a enviar'!#REF!</definedName>
    <definedName name="trtr" localSheetId="7" hidden="1">'[100]Fax a enviar'!#REF!</definedName>
    <definedName name="trtr" hidden="1">'[100]Fax a enviar'!#REF!</definedName>
    <definedName name="tt" localSheetId="8">#REF!</definedName>
    <definedName name="tt" localSheetId="7">#REF!</definedName>
    <definedName name="tt">#REF!</definedName>
    <definedName name="tta" localSheetId="8">#REF!</definedName>
    <definedName name="tta" localSheetId="7">#REF!</definedName>
    <definedName name="tta">#REF!</definedName>
    <definedName name="ttaa" localSheetId="8">#REF!</definedName>
    <definedName name="ttaa" localSheetId="7">#REF!</definedName>
    <definedName name="ttaa">#REF!</definedName>
    <definedName name="ttetet" localSheetId="8" hidden="1">'[100]Fax a enviar'!#REF!</definedName>
    <definedName name="ttetet" localSheetId="7" hidden="1">'[100]Fax a enviar'!#REF!</definedName>
    <definedName name="ttetet" hidden="1">'[100]Fax a enviar'!#REF!</definedName>
    <definedName name="ttt" localSheetId="8" hidden="1">'[94]Fax a enviar'!#REF!</definedName>
    <definedName name="ttt" localSheetId="7" hidden="1">'[94]Fax a enviar'!#REF!</definedName>
    <definedName name="ttt" hidden="1">'[94]Fax a enviar'!#REF!</definedName>
    <definedName name="tttt" localSheetId="8" hidden="1">{"Tab1",#N/A,FALSE,"P";"Tab2",#N/A,FALSE,"P"}</definedName>
    <definedName name="tttt" localSheetId="1" hidden="1">{"Tab1",#N/A,FALSE,"P";"Tab2",#N/A,FALSE,"P"}</definedName>
    <definedName name="tttt" localSheetId="7" hidden="1">{"Tab1",#N/A,FALSE,"P";"Tab2",#N/A,FALSE,"P"}</definedName>
    <definedName name="tttt" hidden="1">{"Tab1",#N/A,FALSE,"P";"Tab2",#N/A,FALSE,"P"}</definedName>
    <definedName name="ttttt" hidden="1">[126]M!#REF!</definedName>
    <definedName name="twetwee" localSheetId="8" hidden="1">#REF!</definedName>
    <definedName name="twetwee" localSheetId="7" hidden="1">#REF!</definedName>
    <definedName name="twetwee" hidden="1">#REF!</definedName>
    <definedName name="TX" localSheetId="8">#REF!</definedName>
    <definedName name="TX" localSheetId="7">#REF!</definedName>
    <definedName name="TX">#REF!</definedName>
    <definedName name="TX_D" localSheetId="8">#REF!</definedName>
    <definedName name="TX_D" localSheetId="7">#REF!</definedName>
    <definedName name="TX_D">#REF!</definedName>
    <definedName name="TX_DPCH" localSheetId="7">#REF!</definedName>
    <definedName name="TX_DPCH">#REF!</definedName>
    <definedName name="TX_R" localSheetId="7">#REF!</definedName>
    <definedName name="TX_R">#REF!</definedName>
    <definedName name="TX_RPCH" localSheetId="7">#REF!</definedName>
    <definedName name="TX_RPCH">#REF!</definedName>
    <definedName name="TXG" localSheetId="7">#REF!</definedName>
    <definedName name="TXG">#REF!</definedName>
    <definedName name="TXG_D">#N/A</definedName>
    <definedName name="TXG_DPCH" localSheetId="8">#REF!</definedName>
    <definedName name="TXG_DPCH" localSheetId="7">#REF!</definedName>
    <definedName name="TXG_DPCH">#REF!</definedName>
    <definedName name="TXG_R" localSheetId="8">#REF!</definedName>
    <definedName name="TXG_R" localSheetId="7">#REF!</definedName>
    <definedName name="TXG_R">#REF!</definedName>
    <definedName name="TXG_RPCH" localSheetId="8">#REF!</definedName>
    <definedName name="TXG_RPCH" localSheetId="7">#REF!</definedName>
    <definedName name="TXG_RPCH">#REF!</definedName>
    <definedName name="TXGO">#N/A</definedName>
    <definedName name="TXGO_D" localSheetId="8">#REF!</definedName>
    <definedName name="TXGO_D" localSheetId="7">#REF!</definedName>
    <definedName name="TXGO_D">#REF!</definedName>
    <definedName name="TXGO_DPCH" localSheetId="8">#REF!</definedName>
    <definedName name="TXGO_DPCH" localSheetId="7">#REF!</definedName>
    <definedName name="TXGO_DPCH">#REF!</definedName>
    <definedName name="TXGO_R" localSheetId="8">#REF!</definedName>
    <definedName name="TXGO_R" localSheetId="7">#REF!</definedName>
    <definedName name="TXGO_R">#REF!</definedName>
    <definedName name="TXGO_RPCH" localSheetId="7">#REF!</definedName>
    <definedName name="TXGO_RPCH">#REF!</definedName>
    <definedName name="TXGXO" localSheetId="7">#REF!</definedName>
    <definedName name="TXGXO">#REF!</definedName>
    <definedName name="TXGXO_D" localSheetId="7">#REF!</definedName>
    <definedName name="TXGXO_D">#REF!</definedName>
    <definedName name="TXGXO_DPCH" localSheetId="7">#REF!</definedName>
    <definedName name="TXGXO_DPCH">#REF!</definedName>
    <definedName name="TXGXO_R" localSheetId="7">#REF!</definedName>
    <definedName name="TXGXO_R">#REF!</definedName>
    <definedName name="TXGXO_RPCH" localSheetId="7">#REF!</definedName>
    <definedName name="TXGXO_RPCH">#REF!</definedName>
    <definedName name="TXS" localSheetId="7">#REF!</definedName>
    <definedName name="TXS">#REF!</definedName>
    <definedName name="ty" localSheetId="8" hidden="1">{"Riqfin97",#N/A,FALSE,"Tran";"Riqfinpro",#N/A,FALSE,"Tran"}</definedName>
    <definedName name="ty" localSheetId="1" hidden="1">{"Riqfin97",#N/A,FALSE,"Tran";"Riqfinpro",#N/A,FALSE,"Tran"}</definedName>
    <definedName name="ty" localSheetId="7" hidden="1">{"Riqfin97",#N/A,FALSE,"Tran";"Riqfinpro",#N/A,FALSE,"Tran"}</definedName>
    <definedName name="ty" hidden="1">{"Riqfin97",#N/A,FALSE,"Tran";"Riqfinpro",#N/A,FALSE,"Tran"}</definedName>
    <definedName name="UAED" localSheetId="8">#REF!</definedName>
    <definedName name="UAED" localSheetId="7">#REF!</definedName>
    <definedName name="UAED">#REF!</definedName>
    <definedName name="UAED1" localSheetId="8">#REF!</definedName>
    <definedName name="UAED1" localSheetId="7">#REF!</definedName>
    <definedName name="UAED1">#REF!</definedName>
    <definedName name="UC" localSheetId="8">#REF!</definedName>
    <definedName name="UC" localSheetId="7">#REF!</definedName>
    <definedName name="UC">#REF!</definedName>
    <definedName name="UC1A" localSheetId="7">#REF!</definedName>
    <definedName name="UC1A">#REF!</definedName>
    <definedName name="UCC">#REF!</definedName>
    <definedName name="UDCTA">#REF!</definedName>
    <definedName name="UHLKJH" localSheetId="8" hidden="1">{FALSE,FALSE,-1.25,-15.5,484.5,276.75,FALSE,FALSE,TRUE,TRUE,0,12,#N/A,46,#N/A,2.93460490463215,15.35,1,FALSE,FALSE,3,TRUE,1,FALSE,100,"Swvu.PLA1.","ACwvu.PLA1.",#N/A,FALSE,FALSE,0,0,0,0,2,"","",TRUE,TRUE,FALSE,FALSE,1,60,#N/A,#N/A,FALSE,FALSE,FALSE,FALSE,FALSE,FALSE,FALSE,9,65532,65532,FALSE,FALSE,TRUE,TRUE,TRUE}</definedName>
    <definedName name="UHLKJH" localSheetId="1" hidden="1">{FALSE,FALSE,-1.25,-15.5,484.5,276.75,FALSE,FALSE,TRUE,TRUE,0,12,#N/A,46,#N/A,2.93460490463215,15.35,1,FALSE,FALSE,3,TRUE,1,FALSE,100,"Swvu.PLA1.","ACwvu.PLA1.",#N/A,FALSE,FALSE,0,0,0,0,2,"","",TRUE,TRUE,FALSE,FALSE,1,60,#N/A,#N/A,FALSE,FALSE,FALSE,FALSE,FALSE,FALSE,FALSE,9,65532,65532,FALSE,FALSE,TRUE,TRUE,TRUE}</definedName>
    <definedName name="UHLKJH" localSheetId="7" hidden="1">{FALSE,FALSE,-1.25,-15.5,484.5,276.75,FALSE,FALSE,TRUE,TRUE,0,12,#N/A,46,#N/A,2.93460490463215,15.35,1,FALSE,FALSE,3,TRUE,1,FALSE,100,"Swvu.PLA1.","ACwvu.PLA1.",#N/A,FALSE,FALSE,0,0,0,0,2,"","",TRUE,TRUE,FALSE,FALSE,1,60,#N/A,#N/A,FALSE,FALSE,FALSE,FALSE,FALSE,FALSE,FALSE,9,65532,65532,FALSE,FALSE,TRUE,TRUE,TRUE}</definedName>
    <definedName name="UHLKJH" hidden="1">{FALSE,FALSE,-1.25,-15.5,484.5,276.75,FALSE,FALSE,TRUE,TRUE,0,12,#N/A,46,#N/A,2.93460490463215,15.35,1,FALSE,FALSE,3,TRUE,1,FALSE,100,"Swvu.PLA1.","ACwvu.PLA1.",#N/A,FALSE,FALSE,0,0,0,0,2,"","",TRUE,TRUE,FALSE,FALSE,1,60,#N/A,#N/A,FALSE,FALSE,FALSE,FALSE,FALSE,FALSE,FALSE,9,65532,65532,FALSE,FALSE,TRUE,TRUE,TRUE}</definedName>
    <definedName name="UK_wt">'[69]OECD wgt'!$B$9</definedName>
    <definedName name="unemp_96Q3" localSheetId="8">#REF!</definedName>
    <definedName name="unemp_96Q3" localSheetId="7">#REF!</definedName>
    <definedName name="unemp_96Q3">#REF!</definedName>
    <definedName name="unemp_96Q4" localSheetId="8">#REF!</definedName>
    <definedName name="unemp_96Q4" localSheetId="7">#REF!</definedName>
    <definedName name="unemp_96Q4">#REF!</definedName>
    <definedName name="unemp_97Q1" localSheetId="8">#REF!</definedName>
    <definedName name="unemp_97Q1" localSheetId="7">#REF!</definedName>
    <definedName name="unemp_97Q1">#REF!</definedName>
    <definedName name="unemp_97Q2" localSheetId="7">#REF!</definedName>
    <definedName name="unemp_97Q2">#REF!</definedName>
    <definedName name="unemp_nat" localSheetId="7">#REF!</definedName>
    <definedName name="unemp_nat">#REF!</definedName>
    <definedName name="unemp_urbrural" localSheetId="7">#REF!</definedName>
    <definedName name="unemp_urbrural">#REF!</definedName>
    <definedName name="UNION_FENOSA">#REF!</definedName>
    <definedName name="UnitsLabel" localSheetId="7">#REF!</definedName>
    <definedName name="UnitsLabel">#REF!</definedName>
    <definedName name="Universities">#REF!</definedName>
    <definedName name="Uruguay">'[161]SVI table'!$E$10:$L$73</definedName>
    <definedName name="US_1" localSheetId="8">OFFSET(#REF!,0,0,COUNT(#REF!),1)</definedName>
    <definedName name="US_1" localSheetId="7">OFFSET(#REF!,0,0,COUNT(#REF!),1)</definedName>
    <definedName name="US_1">OFFSET(#REF!,0,0,COUNT(#REF!),1)</definedName>
    <definedName name="US_2" localSheetId="7">OFFSET(#REF!,0,0,COUNT(#REF!),1)</definedName>
    <definedName name="US_2">OFFSET(#REF!,0,0,COUNT(#REF!),1)</definedName>
    <definedName name="USA_wt">'[69]OECD wgt'!$B$4</definedName>
    <definedName name="USavg" localSheetId="8">OFFSET(#REF!,0,0,COUNT(#REF!),1)</definedName>
    <definedName name="USavg" localSheetId="7">OFFSET(#REF!,0,0,COUNT(#REF!),1)</definedName>
    <definedName name="USavg">OFFSET(#REF!,0,0,COUNT(#REF!),1)</definedName>
    <definedName name="USCRUDE87" localSheetId="8">#REF!</definedName>
    <definedName name="USCRUDE87" localSheetId="7">#REF!</definedName>
    <definedName name="USCRUDE87">#REF!</definedName>
    <definedName name="USCRUDE88" localSheetId="8">#REF!</definedName>
    <definedName name="USCRUDE88" localSheetId="7">#REF!</definedName>
    <definedName name="USCRUDE88">#REF!</definedName>
    <definedName name="USD" localSheetId="8">#REF!</definedName>
    <definedName name="USD" localSheetId="7">#REF!</definedName>
    <definedName name="USD">#REF!</definedName>
    <definedName name="USDIST87" localSheetId="7">#REF!</definedName>
    <definedName name="USDIST87">#REF!</definedName>
    <definedName name="USDIST88" localSheetId="7">#REF!</definedName>
    <definedName name="USDIST88">#REF!</definedName>
    <definedName name="USDSR" localSheetId="7">#REF!</definedName>
    <definedName name="USDSR">#REF!</definedName>
    <definedName name="USMG87" localSheetId="7">#REF!</definedName>
    <definedName name="USMG87">#REF!</definedName>
    <definedName name="USMG88" localSheetId="7">#REF!</definedName>
    <definedName name="USMG88">#REF!</definedName>
    <definedName name="USmin" localSheetId="8">OFFSET(#REF!,0,0,COUNT(#REF!),1)</definedName>
    <definedName name="USmin" localSheetId="7">OFFSET(#REF!,0,0,COUNT(#REF!),1)</definedName>
    <definedName name="USmin">OFFSET(#REF!,0,0,COUNT(#REF!),1)</definedName>
    <definedName name="USPROD87" localSheetId="8">#REF!</definedName>
    <definedName name="USPROD87" localSheetId="7">#REF!</definedName>
    <definedName name="USPROD87">#REF!</definedName>
    <definedName name="USPROD88" localSheetId="8">#REF!</definedName>
    <definedName name="USPROD88" localSheetId="7">#REF!</definedName>
    <definedName name="USPROD88">#REF!</definedName>
    <definedName name="USRFO87" localSheetId="8">#REF!</definedName>
    <definedName name="USRFO87" localSheetId="7">#REF!</definedName>
    <definedName name="USRFO87">#REF!</definedName>
    <definedName name="USRFO88" localSheetId="7">#REF!</definedName>
    <definedName name="USRFO88">#REF!</definedName>
    <definedName name="USrng" localSheetId="8">OFFSET(#REF!,0,0,COUNT(#REF!),1)</definedName>
    <definedName name="USrng" localSheetId="7">OFFSET(#REF!,0,0,COUNT(#REF!),1)</definedName>
    <definedName name="USrng">OFFSET(#REF!,0,0,COUNT(#REF!),1)</definedName>
    <definedName name="USSR" localSheetId="8">#REF!</definedName>
    <definedName name="USSR" localSheetId="7">#REF!</definedName>
    <definedName name="USSR">#REF!</definedName>
    <definedName name="USTOT87" localSheetId="8">#REF!</definedName>
    <definedName name="USTOT87" localSheetId="7">#REF!</definedName>
    <definedName name="USTOT87">#REF!</definedName>
    <definedName name="USTOT88" localSheetId="8">#REF!</definedName>
    <definedName name="USTOT88" localSheetId="7">#REF!</definedName>
    <definedName name="USTOT88">#REF!</definedName>
    <definedName name="uu" localSheetId="8" hidden="1">{"Riqfin97",#N/A,FALSE,"Tran";"Riqfinpro",#N/A,FALSE,"Tran"}</definedName>
    <definedName name="uu" localSheetId="1" hidden="1">{"Riqfin97",#N/A,FALSE,"Tran";"Riqfinpro",#N/A,FALSE,"Tran"}</definedName>
    <definedName name="uu" localSheetId="7" hidden="1">{"Riqfin97",#N/A,FALSE,"Tran";"Riqfinpro",#N/A,FALSE,"Tran"}</definedName>
    <definedName name="uu" hidden="1">{"Riqfin97",#N/A,FALSE,"Tran";"Riqfinpro",#N/A,FALSE,"Tran"}</definedName>
    <definedName name="uuu" localSheetId="8" hidden="1">{"Riqfin97",#N/A,FALSE,"Tran";"Riqfinpro",#N/A,FALSE,"Tran"}</definedName>
    <definedName name="uuu" localSheetId="1" hidden="1">{"Riqfin97",#N/A,FALSE,"Tran";"Riqfinpro",#N/A,FALSE,"Tran"}</definedName>
    <definedName name="uuu" localSheetId="7" hidden="1">{"Riqfin97",#N/A,FALSE,"Tran";"Riqfinpro",#N/A,FALSE,"Tran"}</definedName>
    <definedName name="uuu" hidden="1">{"Riqfin97",#N/A,FALSE,"Tran";"Riqfinpro",#N/A,FALSE,"Tran"}</definedName>
    <definedName name="uuuuu">'[162]Quarterly Raw Data'!#REF!</definedName>
    <definedName name="uuuuuu" localSheetId="8" hidden="1">{"Riqfin97",#N/A,FALSE,"Tran";"Riqfinpro",#N/A,FALSE,"Tran"}</definedName>
    <definedName name="uuuuuu" localSheetId="1" hidden="1">{"Riqfin97",#N/A,FALSE,"Tran";"Riqfinpro",#N/A,FALSE,"Tran"}</definedName>
    <definedName name="uuuuuu" localSheetId="7" hidden="1">{"Riqfin97",#N/A,FALSE,"Tran";"Riqfinpro",#N/A,FALSE,"Tran"}</definedName>
    <definedName name="uuuuuu" hidden="1">{"Riqfin97",#N/A,FALSE,"Tran";"Riqfinpro",#N/A,FALSE,"Tran"}</definedName>
    <definedName name="v">#N/A</definedName>
    <definedName name="VALID_FORMATS" localSheetId="8">#REF!</definedName>
    <definedName name="VALID_FORMATS" localSheetId="7">#REF!</definedName>
    <definedName name="VALID_FORMATS">#REF!</definedName>
    <definedName name="VenceHoy" localSheetId="8">#REF!</definedName>
    <definedName name="VenceHoy" localSheetId="7">#REF!</definedName>
    <definedName name="VenceHoy">#REF!</definedName>
    <definedName name="venci" localSheetId="8">#REF!</definedName>
    <definedName name="venci" localSheetId="7">#REF!</definedName>
    <definedName name="venci">#REF!</definedName>
    <definedName name="venci2000">#REF!</definedName>
    <definedName name="venci2001">#REF!</definedName>
    <definedName name="venci2002">#REF!</definedName>
    <definedName name="venci2003">#REF!</definedName>
    <definedName name="venci98">[23]Programa!#REF!</definedName>
    <definedName name="venci98j">[23]Programa!#REF!</definedName>
    <definedName name="venci98s" localSheetId="8">#REF!</definedName>
    <definedName name="venci98s" localSheetId="7">#REF!</definedName>
    <definedName name="venci98s">#REF!</definedName>
    <definedName name="venci99" localSheetId="8">#REF!</definedName>
    <definedName name="venci99" localSheetId="7">#REF!</definedName>
    <definedName name="venci99">#REF!</definedName>
    <definedName name="VENEZU" localSheetId="8">#REF!</definedName>
    <definedName name="VENEZU" localSheetId="7">#REF!</definedName>
    <definedName name="VENEZU">#REF!</definedName>
    <definedName name="VENEZUELA">"bANCOS"</definedName>
    <definedName name="VIAAEREA" localSheetId="8">#REF!</definedName>
    <definedName name="VIAAEREA" localSheetId="7">#REF!</definedName>
    <definedName name="VIAAEREA">#REF!</definedName>
    <definedName name="volume_trade" localSheetId="8">#REF!</definedName>
    <definedName name="volume_trade" localSheetId="7">#REF!</definedName>
    <definedName name="volume_trade">#REF!</definedName>
    <definedName name="VTITLES" localSheetId="8">#REF!</definedName>
    <definedName name="VTITLES" localSheetId="7">#REF!</definedName>
    <definedName name="VTITLES">#REF!</definedName>
    <definedName name="vv" localSheetId="8" hidden="1">{"Tab1",#N/A,FALSE,"P";"Tab2",#N/A,FALSE,"P"}</definedName>
    <definedName name="vv" localSheetId="1" hidden="1">{"Tab1",#N/A,FALSE,"P";"Tab2",#N/A,FALSE,"P"}</definedName>
    <definedName name="vv" localSheetId="7" hidden="1">{"Tab1",#N/A,FALSE,"P";"Tab2",#N/A,FALSE,"P"}</definedName>
    <definedName name="vv" hidden="1">{"Tab1",#N/A,FALSE,"P";"Tab2",#N/A,FALSE,"P"}</definedName>
    <definedName name="vvv" localSheetId="8" hidden="1">{"Tab1",#N/A,FALSE,"P";"Tab2",#N/A,FALSE,"P"}</definedName>
    <definedName name="vvv" localSheetId="1" hidden="1">{"Tab1",#N/A,FALSE,"P";"Tab2",#N/A,FALSE,"P"}</definedName>
    <definedName name="vvv" localSheetId="7" hidden="1">{"Tab1",#N/A,FALSE,"P";"Tab2",#N/A,FALSE,"P"}</definedName>
    <definedName name="vvv" hidden="1">{"Tab1",#N/A,FALSE,"P";"Tab2",#N/A,FALSE,"P"}</definedName>
    <definedName name="vvvv" localSheetId="8" hidden="1">{"Minpmon",#N/A,FALSE,"Monthinput"}</definedName>
    <definedName name="vvvv" localSheetId="1" hidden="1">{"Minpmon",#N/A,FALSE,"Monthinput"}</definedName>
    <definedName name="vvvv" localSheetId="7" hidden="1">{"Minpmon",#N/A,FALSE,"Monthinput"}</definedName>
    <definedName name="vvvv" hidden="1">{"Minpmon",#N/A,FALSE,"Monthinput"}</definedName>
    <definedName name="vvvvvvvvvvvv" localSheetId="8" hidden="1">{"Riqfin97",#N/A,FALSE,"Tran";"Riqfinpro",#N/A,FALSE,"Tran"}</definedName>
    <definedName name="vvvvvvvvvvvv" localSheetId="1" hidden="1">{"Riqfin97",#N/A,FALSE,"Tran";"Riqfinpro",#N/A,FALSE,"Tran"}</definedName>
    <definedName name="vvvvvvvvvvvv" localSheetId="7" hidden="1">{"Riqfin97",#N/A,FALSE,"Tran";"Riqfinpro",#N/A,FALSE,"Tran"}</definedName>
    <definedName name="vvvvvvvvvvvv" hidden="1">{"Riqfin97",#N/A,FALSE,"Tran";"Riqfinpro",#N/A,FALSE,"Tran"}</definedName>
    <definedName name="vvvvvvvvvvvvv" localSheetId="8" hidden="1">{"Tab1",#N/A,FALSE,"P";"Tab2",#N/A,FALSE,"P"}</definedName>
    <definedName name="vvvvvvvvvvvvv" localSheetId="1" hidden="1">{"Tab1",#N/A,FALSE,"P";"Tab2",#N/A,FALSE,"P"}</definedName>
    <definedName name="vvvvvvvvvvvvv" localSheetId="7" hidden="1">{"Tab1",#N/A,FALSE,"P";"Tab2",#N/A,FALSE,"P"}</definedName>
    <definedName name="vvvvvvvvvvvvv" hidden="1">{"Tab1",#N/A,FALSE,"P";"Tab2",#N/A,FALSE,"P"}</definedName>
    <definedName name="w" localSheetId="8" hidden="1">{"Minpmon",#N/A,FALSE,"Monthinput"}</definedName>
    <definedName name="w" localSheetId="1" hidden="1">{"Minpmon",#N/A,FALSE,"Monthinput"}</definedName>
    <definedName name="w" localSheetId="7" hidden="1">{"Minpmon",#N/A,FALSE,"Monthinput"}</definedName>
    <definedName name="w" hidden="1">{"Minpmon",#N/A,FALSE,"Monthinput"}</definedName>
    <definedName name="wage_govt_sector" localSheetId="8">#REF!</definedName>
    <definedName name="wage_govt_sector" localSheetId="7">#REF!</definedName>
    <definedName name="wage_govt_sector">#REF!</definedName>
    <definedName name="WAPR" localSheetId="8">#REF!</definedName>
    <definedName name="WAPR" localSheetId="7">#REF!</definedName>
    <definedName name="WAPR">#REF!</definedName>
    <definedName name="Weekly_Depreciation">'[70]Inter-Bank'!$I$5</definedName>
    <definedName name="Weighted_Average_Inter_Bank_Exchange_Rate">'[70]Inter-Bank'!$C$5</definedName>
    <definedName name="WEO" localSheetId="8">#REF!</definedName>
    <definedName name="WEO" localSheetId="7">#REF!</definedName>
    <definedName name="WEO">#REF!</definedName>
    <definedName name="WEOD" localSheetId="8">#REF!</definedName>
    <definedName name="WEOD" localSheetId="7">#REF!</definedName>
    <definedName name="WEOD">#REF!</definedName>
    <definedName name="weodata" localSheetId="8">#REF!</definedName>
    <definedName name="weodata" localSheetId="7">#REF!</definedName>
    <definedName name="weodata">#REF!</definedName>
    <definedName name="wer" localSheetId="8" hidden="1">{"Riqfin97",#N/A,FALSE,"Tran";"Riqfinpro",#N/A,FALSE,"Tran"}</definedName>
    <definedName name="wer" localSheetId="1" hidden="1">{"Riqfin97",#N/A,FALSE,"Tran";"Riqfinpro",#N/A,FALSE,"Tran"}</definedName>
    <definedName name="wer" localSheetId="7" hidden="1">{"Riqfin97",#N/A,FALSE,"Tran";"Riqfinpro",#N/A,FALSE,"Tran"}</definedName>
    <definedName name="wer" hidden="1">{"Riqfin97",#N/A,FALSE,"Tran";"Riqfinpro",#N/A,FALSE,"Tran"}</definedName>
    <definedName name="will" localSheetId="7">'[133]SPNF Acuerdo Incl. Int.'!will</definedName>
    <definedName name="will" localSheetId="6">'[133]SPNF Acuerdo Incl. Int.'!will</definedName>
    <definedName name="will">'[133]SPNF Acuerdo Incl. Int.'!will</definedName>
    <definedName name="will1">#N/A</definedName>
    <definedName name="will3">#N/A</definedName>
    <definedName name="Work_Area" localSheetId="8">#REF!</definedName>
    <definedName name="Work_Area" localSheetId="7">#REF!</definedName>
    <definedName name="Work_Area">#REF!</definedName>
    <definedName name="WPCP33_D" localSheetId="8">#REF!</definedName>
    <definedName name="WPCP33_D" localSheetId="7">#REF!</definedName>
    <definedName name="WPCP33_D">#REF!</definedName>
    <definedName name="WPCP33pch" localSheetId="8">#REF!</definedName>
    <definedName name="WPCP33pch" localSheetId="7">#REF!</definedName>
    <definedName name="WPCP33pch">#REF!</definedName>
    <definedName name="wrn" localSheetId="8" hidden="1">{"Main Economic Indicators",#N/A,FALSE,"C"}</definedName>
    <definedName name="wrn" localSheetId="1" hidden="1">{"Main Economic Indicators",#N/A,FALSE,"C"}</definedName>
    <definedName name="wrn" localSheetId="7" hidden="1">{"Main Economic Indicators",#N/A,FALSE,"C"}</definedName>
    <definedName name="wrn" hidden="1">{"Main Economic Indicators",#N/A,FALSE,"C"}</definedName>
    <definedName name="wrn.98RED." localSheetId="8"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7"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All._.Standard." localSheetId="8" hidden="1">{#N/A,#N/A,FALSE,"CONTENTS";#N/A,#N/A,FALSE,"ASS";#N/A,#N/A,FALSE,"BOP";#N/A,#N/A,FALSE,"BOPGDP";#N/A,#N/A,FALSE,"EXP";#N/A,#N/A,FALSE,"EXPG";#N/A,#N/A,FALSE,"EXPP";#N/A,#N/A,FALSE,"IMP";#N/A,#N/A,FALSE,"TOT";#N/A,#N/A,FALSE,"SERV";#N/A,#N/A,FALSE,"TRAN";#N/A,#N/A,FALSE,"DISB";#N/A,#N/A,FALSE,"AMOR";#N/A,#N/A,FALSE,"INT";#N/A,#N/A,FALSE,"DEBT"}</definedName>
    <definedName name="wrn.All._.Standard." localSheetId="1" hidden="1">{#N/A,#N/A,FALSE,"CONTENTS";#N/A,#N/A,FALSE,"ASS";#N/A,#N/A,FALSE,"BOP";#N/A,#N/A,FALSE,"BOPGDP";#N/A,#N/A,FALSE,"EXP";#N/A,#N/A,FALSE,"EXPG";#N/A,#N/A,FALSE,"EXPP";#N/A,#N/A,FALSE,"IMP";#N/A,#N/A,FALSE,"TOT";#N/A,#N/A,FALSE,"SERV";#N/A,#N/A,FALSE,"TRAN";#N/A,#N/A,FALSE,"DISB";#N/A,#N/A,FALSE,"AMOR";#N/A,#N/A,FALSE,"INT";#N/A,#N/A,FALSE,"DEBT"}</definedName>
    <definedName name="wrn.All._.Standard." localSheetId="7" hidden="1">{#N/A,#N/A,FALSE,"CONTENTS";#N/A,#N/A,FALSE,"ASS";#N/A,#N/A,FALSE,"BOP";#N/A,#N/A,FALSE,"BOPGDP";#N/A,#N/A,FALSE,"EXP";#N/A,#N/A,FALSE,"EXPG";#N/A,#N/A,FALSE,"EXPP";#N/A,#N/A,FALSE,"IMP";#N/A,#N/A,FALSE,"TOT";#N/A,#N/A,FALSE,"SERV";#N/A,#N/A,FALSE,"TRAN";#N/A,#N/A,FALSE,"DISB";#N/A,#N/A,FALSE,"AMOR";#N/A,#N/A,FALSE,"INT";#N/A,#N/A,FALSE,"DEBT"}</definedName>
    <definedName name="wrn.All._.Standard." hidden="1">{#N/A,#N/A,FALSE,"CONTENTS";#N/A,#N/A,FALSE,"ASS";#N/A,#N/A,FALSE,"BOP";#N/A,#N/A,FALSE,"BOPGDP";#N/A,#N/A,FALSE,"EXP";#N/A,#N/A,FALSE,"EXPG";#N/A,#N/A,FALSE,"EXPP";#N/A,#N/A,FALSE,"IMP";#N/A,#N/A,FALSE,"TOT";#N/A,#N/A,FALSE,"SERV";#N/A,#N/A,FALSE,"TRAN";#N/A,#N/A,FALSE,"DISB";#N/A,#N/A,FALSE,"AMOR";#N/A,#N/A,FALSE,"INT";#N/A,#N/A,FALSE,"DEBT"}</definedName>
    <definedName name="wrn.annual." localSheetId="8" hidden="1">{"annual-cbr",#N/A,FALSE,"CENTBANK";"annual(banks)",#N/A,FALSE,"COMBANKS"}</definedName>
    <definedName name="wrn.annual." localSheetId="1" hidden="1">{"annual-cbr",#N/A,FALSE,"CENTBANK";"annual(banks)",#N/A,FALSE,"COMBANKS"}</definedName>
    <definedName name="wrn.annual." localSheetId="7" hidden="1">{"annual-cbr",#N/A,FALSE,"CENTBANK";"annual(banks)",#N/A,FALSE,"COMBANKS"}</definedName>
    <definedName name="wrn.annual." hidden="1">{"annual-cbr",#N/A,FALSE,"CENTBANK";"annual(banks)",#N/A,FALSE,"COMBANKS"}</definedName>
    <definedName name="wrn.BANKS." localSheetId="8" hidden="1">{#N/A,#N/A,FALSE,"BANKS"}</definedName>
    <definedName name="wrn.BANKS." localSheetId="1" hidden="1">{#N/A,#N/A,FALSE,"BANKS"}</definedName>
    <definedName name="wrn.BANKS." localSheetId="7" hidden="1">{#N/A,#N/A,FALSE,"BANKS"}</definedName>
    <definedName name="wrn.BANKS." hidden="1">{#N/A,#N/A,FALSE,"BANKS"}</definedName>
    <definedName name="wrn.BLZ._.RED._.tables." localSheetId="8"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1"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7"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OP." localSheetId="8" hidden="1">{#N/A,#N/A,FALSE,"BOP"}</definedName>
    <definedName name="wrn.BOP." localSheetId="1" hidden="1">{#N/A,#N/A,FALSE,"BOP"}</definedName>
    <definedName name="wrn.BOP." localSheetId="7" hidden="1">{#N/A,#N/A,FALSE,"BOP"}</definedName>
    <definedName name="wrn.BOP." hidden="1">{#N/A,#N/A,FALSE,"BOP"}</definedName>
    <definedName name="wrn.BOP_MIDTERM." localSheetId="8" hidden="1">{"BOP_TAB",#N/A,FALSE,"N";"MIDTERM_TAB",#N/A,FALSE,"O"}</definedName>
    <definedName name="wrn.BOP_MIDTERM." localSheetId="1" hidden="1">{"BOP_TAB",#N/A,FALSE,"N";"MIDTERM_TAB",#N/A,FALSE,"O"}</definedName>
    <definedName name="wrn.BOP_MIDTERM." localSheetId="7" hidden="1">{"BOP_TAB",#N/A,FALSE,"N";"MIDTERM_TAB",#N/A,FALSE,"O"}</definedName>
    <definedName name="wrn.BOP_MIDTERM." hidden="1">{"BOP_TAB",#N/A,FALSE,"N";"MIDTERM_TAB",#N/A,FALSE,"O"}</definedName>
    <definedName name="wrn.Briefing._.98." localSheetId="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7"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Tables." localSheetId="8" hidden="1">{#N/A,#N/A,TRUE,"Tab_1 Economic Ind.";#N/A,#N/A,TRUE,"Tab_2  Public Sector Op.";#N/A,#N/A,TRUE,"Tab_3";#N/A,#N/A,TRUE,"Tab_4 Monetary";#N/A,#N/A,TRUE,"Tab_5 Medium-Term Outlook";#N/A,#N/A,TRUE,"Tab_6";#N/A,#N/A,TRUE,"Tab_7 Indicators of Ext. Vul."}</definedName>
    <definedName name="wrn.Briefing._.Tables." localSheetId="1" hidden="1">{#N/A,#N/A,TRUE,"Tab_1 Economic Ind.";#N/A,#N/A,TRUE,"Tab_2  Public Sector Op.";#N/A,#N/A,TRUE,"Tab_3";#N/A,#N/A,TRUE,"Tab_4 Monetary";#N/A,#N/A,TRUE,"Tab_5 Medium-Term Outlook";#N/A,#N/A,TRUE,"Tab_6";#N/A,#N/A,TRUE,"Tab_7 Indicators of Ext. Vul."}</definedName>
    <definedName name="wrn.Briefing._.Tables." localSheetId="7" hidden="1">{#N/A,#N/A,TRUE,"Tab_1 Economic Ind.";#N/A,#N/A,TRUE,"Tab_2  Public Sector Op.";#N/A,#N/A,TRUE,"Tab_3";#N/A,#N/A,TRUE,"Tab_4 Monetary";#N/A,#N/A,TRUE,"Tab_5 Medium-Term Outlook";#N/A,#N/A,TRUE,"Tab_6";#N/A,#N/A,TRUE,"Tab_7 Indicators of Ext. Vul."}</definedName>
    <definedName name="wrn.Briefing._.Tables." hidden="1">{#N/A,#N/A,TRUE,"Tab_1 Economic Ind.";#N/A,#N/A,TRUE,"Tab_2  Public Sector Op.";#N/A,#N/A,TRUE,"Tab_3";#N/A,#N/A,TRUE,"Tab_4 Monetary";#N/A,#N/A,TRUE,"Tab_5 Medium-Term Outlook";#N/A,#N/A,TRUE,"Tab_6";#N/A,#N/A,TRUE,"Tab_7 Indicators of Ext. Vul."}</definedName>
    <definedName name="wrn.CelPIB." localSheetId="8" hidden="1">{#N/A,#N/A,FALSE,"CelPIB"}</definedName>
    <definedName name="wrn.CelPIB." localSheetId="1" hidden="1">{#N/A,#N/A,FALSE,"CelPIB"}</definedName>
    <definedName name="wrn.CelPIB." localSheetId="7" hidden="1">{#N/A,#N/A,FALSE,"CelPIB"}</definedName>
    <definedName name="wrn.CelPIB." hidden="1">{#N/A,#N/A,FALSE,"CelPIB"}</definedName>
    <definedName name="wrn.CG._.Cons._.GDP." localSheetId="8" hidden="1">{#N/A,#N/A,FALSE,"CG Cons GDP";#N/A,#N/A,FALSE,"CG Cons GDP";#N/A,#N/A,FALSE,"CGvt Revenue GDP";#N/A,#N/A,FALSE,"RestGGPIB";#N/A,#N/A,FALSE,"RestGGPIB";#N/A,#N/A,FALSE,"SSPIB";#N/A,#N/A,FALSE,"EntpsPIB";#N/A,#N/A,FALSE,"EntpsPIB";#N/A,#N/A,FALSE,"CelPIB"}</definedName>
    <definedName name="wrn.CG._.Cons._.GDP." localSheetId="1" hidden="1">{#N/A,#N/A,FALSE,"CG Cons GDP";#N/A,#N/A,FALSE,"CG Cons GDP";#N/A,#N/A,FALSE,"CGvt Revenue GDP";#N/A,#N/A,FALSE,"RestGGPIB";#N/A,#N/A,FALSE,"RestGGPIB";#N/A,#N/A,FALSE,"SSPIB";#N/A,#N/A,FALSE,"EntpsPIB";#N/A,#N/A,FALSE,"EntpsPIB";#N/A,#N/A,FALSE,"CelPIB"}</definedName>
    <definedName name="wrn.CG._.Cons._.GDP." localSheetId="7" hidden="1">{#N/A,#N/A,FALSE,"CG Cons GDP";#N/A,#N/A,FALSE,"CG Cons GDP";#N/A,#N/A,FALSE,"CGvt Revenue GDP";#N/A,#N/A,FALSE,"RestGGPIB";#N/A,#N/A,FALSE,"RestGGPIB";#N/A,#N/A,FALSE,"SSPIB";#N/A,#N/A,FALSE,"EntpsPIB";#N/A,#N/A,FALSE,"EntpsPIB";#N/A,#N/A,FALSE,"CelPIB"}</definedName>
    <definedName name="wrn.CG._.Cons._.GDP." hidden="1">{#N/A,#N/A,FALSE,"CG Cons GDP";#N/A,#N/A,FALSE,"CG Cons GDP";#N/A,#N/A,FALSE,"CGvt Revenue GDP";#N/A,#N/A,FALSE,"RestGGPIB";#N/A,#N/A,FALSE,"RestGGPIB";#N/A,#N/A,FALSE,"SSPIB";#N/A,#N/A,FALSE,"EntpsPIB";#N/A,#N/A,FALSE,"EntpsPIB";#N/A,#N/A,FALSE,"CelPIB"}</definedName>
    <definedName name="wrn.CGvt._.Revenue._.GDP." localSheetId="8" hidden="1">{#N/A,#N/A,FALSE,"NFPS GDP"}</definedName>
    <definedName name="wrn.CGvt._.Revenue._.GDP." localSheetId="1" hidden="1">{#N/A,#N/A,FALSE,"NFPS GDP"}</definedName>
    <definedName name="wrn.CGvt._.Revenue._.GDP." localSheetId="7" hidden="1">{#N/A,#N/A,FALSE,"NFPS GDP"}</definedName>
    <definedName name="wrn.CGvt._.Revenue._.GDP." hidden="1">{#N/A,#N/A,FALSE,"NFPS GDP"}</definedName>
    <definedName name="wrn.CREDIT." localSheetId="8" hidden="1">{#N/A,#N/A,FALSE,"CREDIT"}</definedName>
    <definedName name="wrn.CREDIT." localSheetId="1" hidden="1">{#N/A,#N/A,FALSE,"CREDIT"}</definedName>
    <definedName name="wrn.CREDIT." localSheetId="7" hidden="1">{#N/A,#N/A,FALSE,"CREDIT"}</definedName>
    <definedName name="wrn.CREDIT." hidden="1">{#N/A,#N/A,FALSE,"CREDIT"}</definedName>
    <definedName name="wrn.DEBTSVC." localSheetId="8" hidden="1">{#N/A,#N/A,FALSE,"DEBTSVC"}</definedName>
    <definedName name="wrn.DEBTSVC." localSheetId="1" hidden="1">{#N/A,#N/A,FALSE,"DEBTSVC"}</definedName>
    <definedName name="wrn.DEBTSVC." localSheetId="7" hidden="1">{#N/A,#N/A,FALSE,"DEBTSVC"}</definedName>
    <definedName name="wrn.DEBTSVC." hidden="1">{#N/A,#N/A,FALSE,"DEBTSVC"}</definedName>
    <definedName name="wrn.DEPO." localSheetId="8" hidden="1">{#N/A,#N/A,FALSE,"DEPO"}</definedName>
    <definedName name="wrn.DEPO." localSheetId="1" hidden="1">{#N/A,#N/A,FALSE,"DEPO"}</definedName>
    <definedName name="wrn.DEPO." localSheetId="7" hidden="1">{#N/A,#N/A,FALSE,"DEPO"}</definedName>
    <definedName name="wrn.DEPO." hidden="1">{#N/A,#N/A,FALSE,"DEPO"}</definedName>
    <definedName name="wrn.EntpsPIB." localSheetId="8" hidden="1">{#N/A,#N/A,FALSE,"EntpsPIB"}</definedName>
    <definedName name="wrn.EntpsPIB." localSheetId="1" hidden="1">{#N/A,#N/A,FALSE,"EntpsPIB"}</definedName>
    <definedName name="wrn.EntpsPIB." localSheetId="7" hidden="1">{#N/A,#N/A,FALSE,"EntpsPIB"}</definedName>
    <definedName name="wrn.EntpsPIB." hidden="1">{#N/A,#N/A,FALSE,"EntpsPIB"}</definedName>
    <definedName name="wrn.EXCISE." localSheetId="8" hidden="1">{#N/A,#N/A,FALSE,"EXCISE"}</definedName>
    <definedName name="wrn.EXCISE." localSheetId="1" hidden="1">{#N/A,#N/A,FALSE,"EXCISE"}</definedName>
    <definedName name="wrn.EXCISE." localSheetId="7" hidden="1">{#N/A,#N/A,FALSE,"EXCISE"}</definedName>
    <definedName name="wrn.EXCISE." hidden="1">{#N/A,#N/A,FALSE,"EXCISE"}</definedName>
    <definedName name="wrn.EXRATE." localSheetId="8" hidden="1">{#N/A,#N/A,FALSE,"EXRATE"}</definedName>
    <definedName name="wrn.EXRATE." localSheetId="1" hidden="1">{#N/A,#N/A,FALSE,"EXRATE"}</definedName>
    <definedName name="wrn.EXRATE." localSheetId="7" hidden="1">{#N/A,#N/A,FALSE,"EXRATE"}</definedName>
    <definedName name="wrn.EXRATE." hidden="1">{#N/A,#N/A,FALSE,"EXRATE"}</definedName>
    <definedName name="wrn.EXTDEBT." localSheetId="8" hidden="1">{#N/A,#N/A,FALSE,"EXTDEBT"}</definedName>
    <definedName name="wrn.EXTDEBT." localSheetId="1" hidden="1">{#N/A,#N/A,FALSE,"EXTDEBT"}</definedName>
    <definedName name="wrn.EXTDEBT." localSheetId="7" hidden="1">{#N/A,#N/A,FALSE,"EXTDEBT"}</definedName>
    <definedName name="wrn.EXTDEBT." hidden="1">{#N/A,#N/A,FALSE,"EXTDEBT"}</definedName>
    <definedName name="wrn.EXTRABUDGT." localSheetId="8" hidden="1">{#N/A,#N/A,FALSE,"EXTRABUDGT"}</definedName>
    <definedName name="wrn.EXTRABUDGT." localSheetId="1" hidden="1">{#N/A,#N/A,FALSE,"EXTRABUDGT"}</definedName>
    <definedName name="wrn.EXTRABUDGT." localSheetId="7" hidden="1">{#N/A,#N/A,FALSE,"EXTRABUDGT"}</definedName>
    <definedName name="wrn.EXTRABUDGT." hidden="1">{#N/A,#N/A,FALSE,"EXTRABUDGT"}</definedName>
    <definedName name="wrn.EXTRABUDGT2." localSheetId="8" hidden="1">{#N/A,#N/A,FALSE,"EXTRABUDGT2"}</definedName>
    <definedName name="wrn.EXTRABUDGT2." localSheetId="1" hidden="1">{#N/A,#N/A,FALSE,"EXTRABUDGT2"}</definedName>
    <definedName name="wrn.EXTRABUDGT2." localSheetId="7" hidden="1">{#N/A,#N/A,FALSE,"EXTRABUDGT2"}</definedName>
    <definedName name="wrn.EXTRABUDGT2." hidden="1">{#N/A,#N/A,FALSE,"EXTRABUDGT2"}</definedName>
    <definedName name="wrn.GDP." localSheetId="8" hidden="1">{#N/A,#N/A,FALSE,"GDP_ORIGIN";#N/A,#N/A,FALSE,"EMP_POP"}</definedName>
    <definedName name="wrn.GDP." localSheetId="1" hidden="1">{#N/A,#N/A,FALSE,"GDP_ORIGIN";#N/A,#N/A,FALSE,"EMP_POP"}</definedName>
    <definedName name="wrn.GDP." localSheetId="7" hidden="1">{#N/A,#N/A,FALSE,"GDP_ORIGIN";#N/A,#N/A,FALSE,"EMP_POP"}</definedName>
    <definedName name="wrn.GDP." hidden="1">{#N/A,#N/A,FALSE,"GDP_ORIGIN";#N/A,#N/A,FALSE,"EMP_POP"}</definedName>
    <definedName name="wrn.GGOVT." localSheetId="8" hidden="1">{#N/A,#N/A,FALSE,"GGOVT"}</definedName>
    <definedName name="wrn.GGOVT." localSheetId="1" hidden="1">{#N/A,#N/A,FALSE,"GGOVT"}</definedName>
    <definedName name="wrn.GGOVT." localSheetId="7" hidden="1">{#N/A,#N/A,FALSE,"GGOVT"}</definedName>
    <definedName name="wrn.GGOVT." hidden="1">{#N/A,#N/A,FALSE,"GGOVT"}</definedName>
    <definedName name="wrn.GGOVT2." localSheetId="8" hidden="1">{#N/A,#N/A,FALSE,"GGOVT2"}</definedName>
    <definedName name="wrn.GGOVT2." localSheetId="1" hidden="1">{#N/A,#N/A,FALSE,"GGOVT2"}</definedName>
    <definedName name="wrn.GGOVT2." localSheetId="7" hidden="1">{#N/A,#N/A,FALSE,"GGOVT2"}</definedName>
    <definedName name="wrn.GGOVT2." hidden="1">{#N/A,#N/A,FALSE,"GGOVT2"}</definedName>
    <definedName name="wrn.GGOVTPC." localSheetId="8" hidden="1">{#N/A,#N/A,FALSE,"GGOVT%"}</definedName>
    <definedName name="wrn.GGOVTPC." localSheetId="1" hidden="1">{#N/A,#N/A,FALSE,"GGOVT%"}</definedName>
    <definedName name="wrn.GGOVTPC." localSheetId="7" hidden="1">{#N/A,#N/A,FALSE,"GGOVT%"}</definedName>
    <definedName name="wrn.GGOVTPC." hidden="1">{#N/A,#N/A,FALSE,"GGOVT%"}</definedName>
    <definedName name="wrn.INCOMETX." localSheetId="8" hidden="1">{#N/A,#N/A,FALSE,"INCOMETX"}</definedName>
    <definedName name="wrn.INCOMETX." localSheetId="1" hidden="1">{#N/A,#N/A,FALSE,"INCOMETX"}</definedName>
    <definedName name="wrn.INCOMETX." localSheetId="7" hidden="1">{#N/A,#N/A,FALSE,"INCOMETX"}</definedName>
    <definedName name="wrn.INCOMETX." hidden="1">{#N/A,#N/A,FALSE,"INCOMETX"}</definedName>
    <definedName name="wrn.Input._.and._.output._.tables." localSheetId="8" hidden="1">{#N/A,#N/A,FALSE,"SimInp1";#N/A,#N/A,FALSE,"SimInp2";#N/A,#N/A,FALSE,"SimOut1";#N/A,#N/A,FALSE,"SimOut2";#N/A,#N/A,FALSE,"SimOut3";#N/A,#N/A,FALSE,"SimOut4";#N/A,#N/A,FALSE,"SimOut5"}</definedName>
    <definedName name="wrn.Input._.and._.output._.tables." localSheetId="1" hidden="1">{#N/A,#N/A,FALSE,"SimInp1";#N/A,#N/A,FALSE,"SimInp2";#N/A,#N/A,FALSE,"SimOut1";#N/A,#N/A,FALSE,"SimOut2";#N/A,#N/A,FALSE,"SimOut3";#N/A,#N/A,FALSE,"SimOut4";#N/A,#N/A,FALSE,"SimOut5"}</definedName>
    <definedName name="wrn.Input._.and._.output._.tables." localSheetId="7"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INTERST." localSheetId="8" hidden="1">{#N/A,#N/A,FALSE,"INTERST"}</definedName>
    <definedName name="wrn.INTERST." localSheetId="1" hidden="1">{#N/A,#N/A,FALSE,"INTERST"}</definedName>
    <definedName name="wrn.INTERST." localSheetId="7" hidden="1">{#N/A,#N/A,FALSE,"INTERST"}</definedName>
    <definedName name="wrn.INTERST." hidden="1">{#N/A,#N/A,FALSE,"INTERST"}</definedName>
    <definedName name="wrn.JANSEP97." localSheetId="8"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Main._.Economic._.Indicators." localSheetId="8" hidden="1">{"Main Economic Indicators",#N/A,FALSE,"C"}</definedName>
    <definedName name="wrn.Main._.Economic._.Indicators." localSheetId="1" hidden="1">{"Main Economic Indicators",#N/A,FALSE,"C"}</definedName>
    <definedName name="wrn.Main._.Economic._.Indicators." localSheetId="7" hidden="1">{"Main Economic Indicators",#N/A,FALSE,"C"}</definedName>
    <definedName name="wrn.Main._.Economic._.Indicators." hidden="1">{"Main Economic Indicators",#N/A,FALSE,"C"}</definedName>
    <definedName name="wrn.MDABOP." localSheetId="8" hidden="1">{"BOP_TAB",#N/A,FALSE,"N";"MIDTERM_TAB",#N/A,FALSE,"O";"FUND_CRED",#N/A,FALSE,"P";"DEBT_TAB1",#N/A,FALSE,"Q";"DEBT_TAB2",#N/A,FALSE,"Q";"FORFIN_TAB1",#N/A,FALSE,"R";"FORFIN_TAB2",#N/A,FALSE,"R";"BOP_ANALY",#N/A,FALSE,"U"}</definedName>
    <definedName name="wrn.MDABOP." localSheetId="1" hidden="1">{"BOP_TAB",#N/A,FALSE,"N";"MIDTERM_TAB",#N/A,FALSE,"O";"FUND_CRED",#N/A,FALSE,"P";"DEBT_TAB1",#N/A,FALSE,"Q";"DEBT_TAB2",#N/A,FALSE,"Q";"FORFIN_TAB1",#N/A,FALSE,"R";"FORFIN_TAB2",#N/A,FALSE,"R";"BOP_ANALY",#N/A,FALSE,"U"}</definedName>
    <definedName name="wrn.MDABOP." localSheetId="7"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IT." localSheetId="8" hidden="1">{#N/A,#N/A,FALSE,"CONTENTS";#N/A,#N/A,FALSE,"BOP";#N/A,#N/A,FALSE,"EXP";#N/A,#N/A,FALSE,"EXPG";#N/A,#N/A,FALSE,"EXPP";#N/A,#N/A,FALSE,"IMP";#N/A,#N/A,FALSE,"TOT";#N/A,#N/A,FALSE,"SERV";#N/A,#N/A,FALSE,"TRAN";#N/A,#N/A,FALSE,"DEBT"}</definedName>
    <definedName name="wrn.MIT." localSheetId="1" hidden="1">{#N/A,#N/A,FALSE,"CONTENTS";#N/A,#N/A,FALSE,"BOP";#N/A,#N/A,FALSE,"EXP";#N/A,#N/A,FALSE,"EXPG";#N/A,#N/A,FALSE,"EXPP";#N/A,#N/A,FALSE,"IMP";#N/A,#N/A,FALSE,"TOT";#N/A,#N/A,FALSE,"SERV";#N/A,#N/A,FALSE,"TRAN";#N/A,#N/A,FALSE,"DEBT"}</definedName>
    <definedName name="wrn.MIT." localSheetId="7" hidden="1">{#N/A,#N/A,FALSE,"CONTENTS";#N/A,#N/A,FALSE,"BOP";#N/A,#N/A,FALSE,"EXP";#N/A,#N/A,FALSE,"EXPG";#N/A,#N/A,FALSE,"EXPP";#N/A,#N/A,FALSE,"IMP";#N/A,#N/A,FALSE,"TOT";#N/A,#N/A,FALSE,"SERV";#N/A,#N/A,FALSE,"TRAN";#N/A,#N/A,FALSE,"DEBT"}</definedName>
    <definedName name="wrn.MIT." hidden="1">{#N/A,#N/A,FALSE,"CONTENTS";#N/A,#N/A,FALSE,"BOP";#N/A,#N/A,FALSE,"EXP";#N/A,#N/A,FALSE,"EXPG";#N/A,#N/A,FALSE,"EXPP";#N/A,#N/A,FALSE,"IMP";#N/A,#N/A,FALSE,"TOT";#N/A,#N/A,FALSE,"SERV";#N/A,#N/A,FALSE,"TRAN";#N/A,#N/A,FALSE,"DEBT"}</definedName>
    <definedName name="wrn.MONA." localSheetId="8" hidden="1">{"MONA",#N/A,FALSE,"S"}</definedName>
    <definedName name="wrn.MONA." localSheetId="1" hidden="1">{"MONA",#N/A,FALSE,"S"}</definedName>
    <definedName name="wrn.MONA." localSheetId="7" hidden="1">{"MONA",#N/A,FALSE,"S"}</definedName>
    <definedName name="wrn.MONA." hidden="1">{"MONA",#N/A,FALSE,"S"}</definedName>
    <definedName name="wrn.Monthsheet." localSheetId="8" hidden="1">{"Minpmon",#N/A,FALSE,"Monthinput"}</definedName>
    <definedName name="wrn.Monthsheet." localSheetId="1" hidden="1">{"Minpmon",#N/A,FALSE,"Monthinput"}</definedName>
    <definedName name="wrn.Monthsheet." localSheetId="7" hidden="1">{"Minpmon",#N/A,FALSE,"Monthinput"}</definedName>
    <definedName name="wrn.Monthsheet." hidden="1">{"Minpmon",#N/A,FALSE,"Monthinput"}</definedName>
    <definedName name="wrn.MS." localSheetId="8" hidden="1">{#N/A,#N/A,FALSE,"MS"}</definedName>
    <definedName name="wrn.MS." localSheetId="1" hidden="1">{#N/A,#N/A,FALSE,"MS"}</definedName>
    <definedName name="wrn.MS." localSheetId="7" hidden="1">{#N/A,#N/A,FALSE,"MS"}</definedName>
    <definedName name="wrn.MS." hidden="1">{#N/A,#N/A,FALSE,"MS"}</definedName>
    <definedName name="wrn.NBG." localSheetId="8" hidden="1">{#N/A,#N/A,FALSE,"NBG"}</definedName>
    <definedName name="wrn.NBG." localSheetId="1" hidden="1">{#N/A,#N/A,FALSE,"NBG"}</definedName>
    <definedName name="wrn.NBG." localSheetId="7" hidden="1">{#N/A,#N/A,FALSE,"NBG"}</definedName>
    <definedName name="wrn.NBG." hidden="1">{#N/A,#N/A,FALSE,"NBG"}</definedName>
    <definedName name="wrn.NFPS._.GDP." localSheetId="8" hidden="1">{#N/A,#N/A,FALSE,"NFPS GDP"}</definedName>
    <definedName name="wrn.NFPS._.GDP." localSheetId="1" hidden="1">{#N/A,#N/A,FALSE,"NFPS GDP"}</definedName>
    <definedName name="wrn.NFPS._.GDP." localSheetId="7" hidden="1">{#N/A,#N/A,FALSE,"NFPS GDP"}</definedName>
    <definedName name="wrn.NFPS._.GDP." hidden="1">{#N/A,#N/A,FALSE,"NFPS GDP"}</definedName>
    <definedName name="wrn.original." localSheetId="8" hidden="1">{"Original",#N/A,FALSE,"CENTBANK";"Original",#N/A,FALSE,"COMBANKS"}</definedName>
    <definedName name="wrn.original." localSheetId="1" hidden="1">{"Original",#N/A,FALSE,"CENTBANK";"Original",#N/A,FALSE,"COMBANKS"}</definedName>
    <definedName name="wrn.original." localSheetId="7" hidden="1">{"Original",#N/A,FALSE,"CENTBANK";"Original",#N/A,FALSE,"COMBANKS"}</definedName>
    <definedName name="wrn.original." hidden="1">{"Original",#N/A,FALSE,"CENTBANK";"Original",#N/A,FALSE,"COMBANKS"}</definedName>
    <definedName name="wrn.Output._.tables." localSheetId="8" hidden="1">{#N/A,#N/A,FALSE,"I";#N/A,#N/A,FALSE,"J";#N/A,#N/A,FALSE,"K";#N/A,#N/A,FALSE,"L";#N/A,#N/A,FALSE,"M";#N/A,#N/A,FALSE,"N";#N/A,#N/A,FALSE,"O"}</definedName>
    <definedName name="wrn.Output._.tables." localSheetId="1" hidden="1">{#N/A,#N/A,FALSE,"I";#N/A,#N/A,FALSE,"J";#N/A,#N/A,FALSE,"K";#N/A,#N/A,FALSE,"L";#N/A,#N/A,FALSE,"M";#N/A,#N/A,FALSE,"N";#N/A,#N/A,FALSE,"O"}</definedName>
    <definedName name="wrn.Output._.tables." localSheetId="7" hidden="1">{#N/A,#N/A,FALSE,"I";#N/A,#N/A,FALSE,"J";#N/A,#N/A,FALSE,"K";#N/A,#N/A,FALSE,"L";#N/A,#N/A,FALSE,"M";#N/A,#N/A,FALSE,"N";#N/A,#N/A,FALSE,"O"}</definedName>
    <definedName name="wrn.Output._.tables." hidden="1">{#N/A,#N/A,FALSE,"I";#N/A,#N/A,FALSE,"J";#N/A,#N/A,FALSE,"K";#N/A,#N/A,FALSE,"L";#N/A,#N/A,FALSE,"M";#N/A,#N/A,FALSE,"N";#N/A,#N/A,FALSE,"O"}</definedName>
    <definedName name="wrn.PCPI." localSheetId="8" hidden="1">{#N/A,#N/A,FALSE,"PCPI"}</definedName>
    <definedName name="wrn.PCPI." localSheetId="1" hidden="1">{#N/A,#N/A,FALSE,"PCPI"}</definedName>
    <definedName name="wrn.PCPI." localSheetId="7" hidden="1">{#N/A,#N/A,FALSE,"PCPI"}</definedName>
    <definedName name="wrn.PCPI." hidden="1">{#N/A,#N/A,FALSE,"PCPI"}</definedName>
    <definedName name="wrn.PENSION." localSheetId="8" hidden="1">{#N/A,#N/A,FALSE,"PENSION"}</definedName>
    <definedName name="wrn.PENSION." localSheetId="1" hidden="1">{#N/A,#N/A,FALSE,"PENSION"}</definedName>
    <definedName name="wrn.PENSION." localSheetId="7" hidden="1">{#N/A,#N/A,FALSE,"PENSION"}</definedName>
    <definedName name="wrn.PENSION." hidden="1">{#N/A,#N/A,FALSE,"PENSION"}</definedName>
    <definedName name="wrn.Program." localSheetId="8" hidden="1">{"Tab1",#N/A,FALSE,"P";"Tab2",#N/A,FALSE,"P"}</definedName>
    <definedName name="wrn.Program." localSheetId="1" hidden="1">{"Tab1",#N/A,FALSE,"P";"Tab2",#N/A,FALSE,"P"}</definedName>
    <definedName name="wrn.Program." localSheetId="7" hidden="1">{"Tab1",#N/A,FALSE,"P";"Tab2",#N/A,FALSE,"P"}</definedName>
    <definedName name="wrn.Program." hidden="1">{"Tab1",#N/A,FALSE,"P";"Tab2",#N/A,FALSE,"P"}</definedName>
    <definedName name="wrn.PRUDENT." localSheetId="8" hidden="1">{#N/A,#N/A,FALSE,"PRUDENT"}</definedName>
    <definedName name="wrn.PRUDENT." localSheetId="1" hidden="1">{#N/A,#N/A,FALSE,"PRUDENT"}</definedName>
    <definedName name="wrn.PRUDENT." localSheetId="7" hidden="1">{#N/A,#N/A,FALSE,"PRUDENT"}</definedName>
    <definedName name="wrn.PRUDENT." hidden="1">{#N/A,#N/A,FALSE,"PRUDENT"}</definedName>
    <definedName name="wrn.PUBLEXP." localSheetId="8" hidden="1">{#N/A,#N/A,FALSE,"PUBLEXP"}</definedName>
    <definedName name="wrn.PUBLEXP." localSheetId="1" hidden="1">{#N/A,#N/A,FALSE,"PUBLEXP"}</definedName>
    <definedName name="wrn.PUBLEXP." localSheetId="7" hidden="1">{#N/A,#N/A,FALSE,"PUBLEXP"}</definedName>
    <definedName name="wrn.PUBLEXP." hidden="1">{#N/A,#N/A,FALSE,"PUBLEXP"}</definedName>
    <definedName name="wrn.quarters._.98." localSheetId="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7"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REDTABS." localSheetId="8"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pred." localSheetId="8" hidden="1">{"bop94-99",#N/A,FALSE,"BOP";"bgdp94-99",#N/A,FALSE,"BOPGDP";"exp94-99",#N/A,FALSE,"EXP";"imp94-99",#N/A,FALSE,"IMP";"tt9499",#N/A,FALSE,"TT";"ss94-99",#N/A,FALSE,"SERV";"tran94-99",#N/A,FALSE,"TRAN";"dis95-98",#N/A,FALSE,"DISB";"amor94-99",#N/A,FALSE,"AMOR";"int94-98",#N/A,FALSE,"INT";"debt94-99",#N/A,FALSE,"DEBT"}</definedName>
    <definedName name="wrn.repred." localSheetId="1" hidden="1">{"bop94-99",#N/A,FALSE,"BOP";"bgdp94-99",#N/A,FALSE,"BOPGDP";"exp94-99",#N/A,FALSE,"EXP";"imp94-99",#N/A,FALSE,"IMP";"tt9499",#N/A,FALSE,"TT";"ss94-99",#N/A,FALSE,"SERV";"tran94-99",#N/A,FALSE,"TRAN";"dis95-98",#N/A,FALSE,"DISB";"amor94-99",#N/A,FALSE,"AMOR";"int94-98",#N/A,FALSE,"INT";"debt94-99",#N/A,FALSE,"DEBT"}</definedName>
    <definedName name="wrn.repred." localSheetId="7" hidden="1">{"bop94-99",#N/A,FALSE,"BOP";"bgdp94-99",#N/A,FALSE,"BOPGDP";"exp94-99",#N/A,FALSE,"EXP";"imp94-99",#N/A,FALSE,"IMP";"tt9499",#N/A,FALSE,"TT";"ss94-99",#N/A,FALSE,"SERV";"tran94-99",#N/A,FALSE,"TRAN";"dis95-98",#N/A,FALSE,"DISB";"amor94-99",#N/A,FALSE,"AMOR";"int94-98",#N/A,FALSE,"INT";"debt94-99",#N/A,FALSE,"DEBT"}</definedName>
    <definedName name="wrn.repred." hidden="1">{"bop94-99",#N/A,FALSE,"BOP";"bgdp94-99",#N/A,FALSE,"BOPGDP";"exp94-99",#N/A,FALSE,"EXP";"imp94-99",#N/A,FALSE,"IMP";"tt9499",#N/A,FALSE,"TT";"ss94-99",#N/A,FALSE,"SERV";"tran94-99",#N/A,FALSE,"TRAN";"dis95-98",#N/A,FALSE,"DISB";"amor94-99",#N/A,FALSE,"AMOR";"int94-98",#N/A,FALSE,"INT";"debt94-99",#N/A,FALSE,"DEBT"}</definedName>
    <definedName name="wrn.RestGGPIB." localSheetId="8" hidden="1">{#N/A,#N/A,FALSE,"RestGGPIB"}</definedName>
    <definedName name="wrn.RestGGPIB." localSheetId="1" hidden="1">{#N/A,#N/A,FALSE,"RestGGPIB"}</definedName>
    <definedName name="wrn.RestGGPIB." localSheetId="7" hidden="1">{#N/A,#N/A,FALSE,"RestGGPIB"}</definedName>
    <definedName name="wrn.RestGGPIB." hidden="1">{#N/A,#N/A,FALSE,"RestGGPIB"}</definedName>
    <definedName name="wrn.REVSHARE." localSheetId="8" hidden="1">{#N/A,#N/A,FALSE,"REVSHARE"}</definedName>
    <definedName name="wrn.REVSHARE." localSheetId="1" hidden="1">{#N/A,#N/A,FALSE,"REVSHARE"}</definedName>
    <definedName name="wrn.REVSHARE." localSheetId="7" hidden="1">{#N/A,#N/A,FALSE,"REVSHARE"}</definedName>
    <definedName name="wrn.REVSHARE." hidden="1">{#N/A,#N/A,FALSE,"REVSHARE"}</definedName>
    <definedName name="wrn.Riqfin." localSheetId="8" hidden="1">{"Riqfin97",#N/A,FALSE,"Tran";"Riqfinpro",#N/A,FALSE,"Tran"}</definedName>
    <definedName name="wrn.Riqfin." localSheetId="1" hidden="1">{"Riqfin97",#N/A,FALSE,"Tran";"Riqfinpro",#N/A,FALSE,"Tran"}</definedName>
    <definedName name="wrn.Riqfin." localSheetId="7" hidden="1">{"Riqfin97",#N/A,FALSE,"Tran";"Riqfinpro",#N/A,FALSE,"Tran"}</definedName>
    <definedName name="wrn.Riqfin." hidden="1">{"Riqfin97",#N/A,FALSE,"Tran";"Riqfinpro",#N/A,FALSE,"Tran"}</definedName>
    <definedName name="wrn.sreport9899." localSheetId="8"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7"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SPIB." localSheetId="8" hidden="1">{#N/A,#N/A,FALSE,"SSPIB"}</definedName>
    <definedName name="wrn.SSPIB." localSheetId="1" hidden="1">{#N/A,#N/A,FALSE,"SSPIB"}</definedName>
    <definedName name="wrn.SSPIB." localSheetId="7" hidden="1">{#N/A,#N/A,FALSE,"SSPIB"}</definedName>
    <definedName name="wrn.SSPIB." hidden="1">{#N/A,#N/A,FALSE,"SSPIB"}</definedName>
    <definedName name="wrn.Staff._.Report._.Tables." localSheetId="8" hidden="1">{#N/A,#N/A,FALSE,"SR1";#N/A,#N/A,FALSE,"SR2";#N/A,#N/A,FALSE,"SR3";#N/A,#N/A,FALSE,"SR4"}</definedName>
    <definedName name="wrn.Staff._.Report._.Tables." localSheetId="1" hidden="1">{#N/A,#N/A,FALSE,"SR1";#N/A,#N/A,FALSE,"SR2";#N/A,#N/A,FALSE,"SR3";#N/A,#N/A,FALSE,"SR4"}</definedName>
    <definedName name="wrn.Staff._.Report._.Tables." localSheetId="7" hidden="1">{#N/A,#N/A,FALSE,"SR1";#N/A,#N/A,FALSE,"SR2";#N/A,#N/A,FALSE,"SR3";#N/A,#N/A,FALSE,"SR4"}</definedName>
    <definedName name="wrn.Staff._.Report._.Tables." hidden="1">{#N/A,#N/A,FALSE,"SR1";#N/A,#N/A,FALSE,"SR2";#N/A,#N/A,FALSE,"SR3";#N/A,#N/A,FALSE,"SR4"}</definedName>
    <definedName name="wrn.staffreport." localSheetId="8" hidden="1">{#N/A,#N/A,FALSE,"slvsrtb1";#N/A,#N/A,FALSE,"slvsrtb2";#N/A,#N/A,FALSE,"slvsrtb3";#N/A,#N/A,FALSE,"slvsrtb4";#N/A,#N/A,FALSE,"slvsrtb5";#N/A,#N/A,FALSE,"slvsrtb6";#N/A,#N/A,FALSE,"slvsrtb7";#N/A,#N/A,FALSE,"slvsrtb8";#N/A,#N/A,FALSE,"slvsrtb9";#N/A,#N/A,FALSE,"slvsrtb10";#N/A,#N/A,FALSE,"slvsrtb12"}</definedName>
    <definedName name="wrn.staffreport." localSheetId="1" hidden="1">{#N/A,#N/A,FALSE,"slvsrtb1";#N/A,#N/A,FALSE,"slvsrtb2";#N/A,#N/A,FALSE,"slvsrtb3";#N/A,#N/A,FALSE,"slvsrtb4";#N/A,#N/A,FALSE,"slvsrtb5";#N/A,#N/A,FALSE,"slvsrtb6";#N/A,#N/A,FALSE,"slvsrtb7";#N/A,#N/A,FALSE,"slvsrtb8";#N/A,#N/A,FALSE,"slvsrtb9";#N/A,#N/A,FALSE,"slvsrtb10";#N/A,#N/A,FALSE,"slvsrtb12"}</definedName>
    <definedName name="wrn.staffreport." localSheetId="7" hidden="1">{#N/A,#N/A,FALSE,"slvsrtb1";#N/A,#N/A,FALSE,"slvsrtb2";#N/A,#N/A,FALSE,"slvsrtb3";#N/A,#N/A,FALSE,"slvsrtb4";#N/A,#N/A,FALSE,"slvsrtb5";#N/A,#N/A,FALSE,"slvsrtb6";#N/A,#N/A,FALSE,"slvsrtb7";#N/A,#N/A,FALSE,"slvsrtb8";#N/A,#N/A,FALSE,"slvsrtb9";#N/A,#N/A,FALSE,"slvsrtb10";#N/A,#N/A,FALSE,"slvsrtb12"}</definedName>
    <definedName name="wrn.staffreport." hidden="1">{#N/A,#N/A,FALSE,"slvsrtb1";#N/A,#N/A,FALSE,"slvsrtb2";#N/A,#N/A,FALSE,"slvsrtb3";#N/A,#N/A,FALSE,"slvsrtb4";#N/A,#N/A,FALSE,"slvsrtb5";#N/A,#N/A,FALSE,"slvsrtb6";#N/A,#N/A,FALSE,"slvsrtb7";#N/A,#N/A,FALSE,"slvsrtb8";#N/A,#N/A,FALSE,"slvsrtb9";#N/A,#N/A,FALSE,"slvsrtb10";#N/A,#N/A,FALSE,"slvsrtb12"}</definedName>
    <definedName name="wrn.STATE." localSheetId="8" hidden="1">{#N/A,#N/A,FALSE,"STATE"}</definedName>
    <definedName name="wrn.STATE." localSheetId="1" hidden="1">{#N/A,#N/A,FALSE,"STATE"}</definedName>
    <definedName name="wrn.STATE." localSheetId="7" hidden="1">{#N/A,#N/A,FALSE,"STATE"}</definedName>
    <definedName name="wrn.STATE." hidden="1">{#N/A,#N/A,FALSE,"STATE"}</definedName>
    <definedName name="wrn.TAXARREARS." localSheetId="8" hidden="1">{#N/A,#N/A,FALSE,"TAXARREARS"}</definedName>
    <definedName name="wrn.TAXARREARS." localSheetId="1" hidden="1">{#N/A,#N/A,FALSE,"TAXARREARS"}</definedName>
    <definedName name="wrn.TAXARREARS." localSheetId="7" hidden="1">{#N/A,#N/A,FALSE,"TAXARREARS"}</definedName>
    <definedName name="wrn.TAXARREARS." hidden="1">{#N/A,#N/A,FALSE,"TAXARREARS"}</definedName>
    <definedName name="wrn.TAXPAYRS." localSheetId="8" hidden="1">{#N/A,#N/A,FALSE,"TAXPAYRS"}</definedName>
    <definedName name="wrn.TAXPAYRS." localSheetId="1" hidden="1">{#N/A,#N/A,FALSE,"TAXPAYRS"}</definedName>
    <definedName name="wrn.TAXPAYRS." localSheetId="7" hidden="1">{#N/A,#N/A,FALSE,"TAXPAYRS"}</definedName>
    <definedName name="wrn.TAXPAYRS." hidden="1">{#N/A,#N/A,FALSE,"TAXPAYRS"}</definedName>
    <definedName name="wrn.TRADE." localSheetId="8" hidden="1">{#N/A,#N/A,FALSE,"TRADE"}</definedName>
    <definedName name="wrn.TRADE." localSheetId="1" hidden="1">{#N/A,#N/A,FALSE,"TRADE"}</definedName>
    <definedName name="wrn.TRADE." localSheetId="7" hidden="1">{#N/A,#N/A,FALSE,"TRADE"}</definedName>
    <definedName name="wrn.TRADE." hidden="1">{#N/A,#N/A,FALSE,"TRADE"}</definedName>
    <definedName name="wrn.TRANSPORT." localSheetId="8" hidden="1">{#N/A,#N/A,FALSE,"TRANPORT"}</definedName>
    <definedName name="wrn.TRANSPORT." localSheetId="1" hidden="1">{#N/A,#N/A,FALSE,"TRANPORT"}</definedName>
    <definedName name="wrn.TRANSPORT." localSheetId="7" hidden="1">{#N/A,#N/A,FALSE,"TRANPORT"}</definedName>
    <definedName name="wrn.TRANSPORT." hidden="1">{#N/A,#N/A,FALSE,"TRANPORT"}</definedName>
    <definedName name="wrn.UNEMPL." localSheetId="8" hidden="1">{#N/A,#N/A,FALSE,"EMP_POP";#N/A,#N/A,FALSE,"UNEMPL"}</definedName>
    <definedName name="wrn.UNEMPL." localSheetId="1" hidden="1">{#N/A,#N/A,FALSE,"EMP_POP";#N/A,#N/A,FALSE,"UNEMPL"}</definedName>
    <definedName name="wrn.UNEMPL." localSheetId="7" hidden="1">{#N/A,#N/A,FALSE,"EMP_POP";#N/A,#N/A,FALSE,"UNEMPL"}</definedName>
    <definedName name="wrn.UNEMPL." hidden="1">{#N/A,#N/A,FALSE,"EMP_POP";#N/A,#N/A,FALSE,"UNEMPL"}</definedName>
    <definedName name="wrn.WAGES." localSheetId="8" hidden="1">{#N/A,#N/A,FALSE,"WAGES"}</definedName>
    <definedName name="wrn.WAGES." localSheetId="1" hidden="1">{#N/A,#N/A,FALSE,"WAGES"}</definedName>
    <definedName name="wrn.WAGES." localSheetId="7" hidden="1">{#N/A,#N/A,FALSE,"WAGES"}</definedName>
    <definedName name="wrn.WAGES." hidden="1">{#N/A,#N/A,FALSE,"WAGES"}</definedName>
    <definedName name="wrn.WEO." localSheetId="8" hidden="1">{"WEO",#N/A,FALSE,"T"}</definedName>
    <definedName name="wrn.WEO." localSheetId="1" hidden="1">{"WEO",#N/A,FALSE,"T"}</definedName>
    <definedName name="wrn.WEO." localSheetId="7" hidden="1">{"WEO",#N/A,FALSE,"T"}</definedName>
    <definedName name="wrn.WEO." hidden="1">{"WEO",#N/A,FALSE,"T"}</definedName>
    <definedName name="Wt_d">[54]CIRRs!$C$59</definedName>
    <definedName name="wtewt" localSheetId="8" hidden="1">#REF!</definedName>
    <definedName name="wtewt" localSheetId="7" hidden="1">#REF!</definedName>
    <definedName name="wtewt" hidden="1">#REF!</definedName>
    <definedName name="wvu.PLA1." localSheetId="8"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 hidden="1">{FALSE,FALSE,-1.25,-15.5,484.5,276.75,FALSE,FALSE,TRUE,TRUE,0,12,#N/A,46,#N/A,2.93460490463215,15.35,1,FALSE,FALSE,3,TRUE,1,FALSE,100,"Swvu.PLA1.","ACwvu.PLA1.",#N/A,FALSE,FALSE,0,0,0,0,2,"","",TRUE,TRUE,FALSE,FALSE,1,60,#N/A,#N/A,FALSE,FALSE,FALSE,FALSE,FALSE,FALSE,FALSE,9,65532,65532,FALSE,FALSE,TRUE,TRUE,TRUE}</definedName>
    <definedName name="wvu.PLA1." localSheetId="7" hidden="1">{FALSE,FALSE,-1.25,-15.5,484.5,276.75,FALSE,FALSE,TRUE,TRUE,0,12,#N/A,46,#N/A,2.93460490463215,15.35,1,FALSE,FALSE,3,TRUE,1,FALSE,100,"Swvu.PLA1.","ACwvu.PLA1.",#N/A,FALSE,FALSE,0,0,0,0,2,"","",TRUE,TRUE,FALSE,FALSE,1,60,#N/A,#N/A,FALSE,FALSE,FALSE,FALSE,FALSE,FALSE,FALSE,9,65532,65532,FALSE,FALSE,TRUE,TRUE,TRUE}</definedName>
    <definedName name="wvu.PLA1." hidden="1">{FALSE,FALSE,-1.25,-15.5,484.5,276.75,FALSE,FALSE,TRUE,TRUE,0,12,#N/A,46,#N/A,2.93460490463215,15.35,1,FALSE,FALSE,3,TRUE,1,FALSE,100,"Swvu.PLA1.","ACwvu.PLA1.",#N/A,FALSE,FALSE,0,0,0,0,2,"","",TRUE,TRUE,FALSE,FALSE,1,60,#N/A,#N/A,FALSE,FALSE,FALSE,FALSE,FALSE,FALSE,FALSE,9,65532,65532,FALSE,FALSE,TRUE,TRUE,TRUE}</definedName>
    <definedName name="wvu.PLA2." localSheetId="8" hidden="1">{TRUE,TRUE,-1.25,-15.5,484.5,276.75,FALSE,FALSE,TRUE,TRUE,0,15,#N/A,56,#N/A,4.88636363636364,15.35,1,FALSE,FALSE,3,TRUE,1,FALSE,100,"Swvu.PLA2.","ACwvu.PLA2.",#N/A,FALSE,FALSE,0,0,0,0,2,"","",TRUE,TRUE,FALSE,FALSE,1,60,#N/A,#N/A,FALSE,FALSE,"Rwvu.PLA2.",#N/A,FALSE,FALSE,FALSE,9,65532,65532,FALSE,FALSE,TRUE,TRUE,TRUE}</definedName>
    <definedName name="wvu.PLA2." localSheetId="1" hidden="1">{TRUE,TRUE,-1.25,-15.5,484.5,276.75,FALSE,FALSE,TRUE,TRUE,0,15,#N/A,56,#N/A,4.88636363636364,15.35,1,FALSE,FALSE,3,TRUE,1,FALSE,100,"Swvu.PLA2.","ACwvu.PLA2.",#N/A,FALSE,FALSE,0,0,0,0,2,"","",TRUE,TRUE,FALSE,FALSE,1,60,#N/A,#N/A,FALSE,FALSE,"Rwvu.PLA2.",#N/A,FALSE,FALSE,FALSE,9,65532,65532,FALSE,FALSE,TRUE,TRUE,TRUE}</definedName>
    <definedName name="wvu.PLA2." localSheetId="7" hidden="1">{TRUE,TRUE,-1.25,-15.5,484.5,276.75,FALSE,FALSE,TRUE,TRUE,0,15,#N/A,56,#N/A,4.88636363636364,15.35,1,FALSE,FALSE,3,TRUE,1,FALSE,100,"Swvu.PLA2.","ACwvu.PLA2.",#N/A,FALSE,FALSE,0,0,0,0,2,"","",TRUE,TRUE,FALSE,FALSE,1,60,#N/A,#N/A,FALSE,FALSE,"Rwvu.PLA2.",#N/A,FALSE,FALSE,FALSE,9,65532,65532,FALSE,FALSE,TRUE,TRUE,TRUE}</definedName>
    <definedName name="wvu.PLA2." hidden="1">{TRUE,TRUE,-1.25,-15.5,484.5,276.75,FALSE,FALSE,TRUE,TRUE,0,15,#N/A,56,#N/A,4.88636363636364,15.35,1,FALSE,FALSE,3,TRUE,1,FALSE,100,"Swvu.PLA2.","ACwvu.PLA2.",#N/A,FALSE,FALSE,0,0,0,0,2,"","",TRUE,TRUE,FALSE,FALSE,1,60,#N/A,#N/A,FALSE,FALSE,"Rwvu.PLA2.",#N/A,FALSE,FALSE,FALSE,9,65532,65532,FALSE,FALSE,TRUE,TRUE,TRUE}</definedName>
    <definedName name="ww" hidden="1">[126]M!#REF!</definedName>
    <definedName name="www" localSheetId="8" hidden="1">{"Riqfin97",#N/A,FALSE,"Tran";"Riqfinpro",#N/A,FALSE,"Tran"}</definedName>
    <definedName name="www" localSheetId="1" hidden="1">{"Riqfin97",#N/A,FALSE,"Tran";"Riqfinpro",#N/A,FALSE,"Tran"}</definedName>
    <definedName name="www" localSheetId="7" hidden="1">{"Riqfin97",#N/A,FALSE,"Tran";"Riqfinpro",#N/A,FALSE,"Tran"}</definedName>
    <definedName name="www" hidden="1">{"Riqfin97",#N/A,FALSE,"Tran";"Riqfinpro",#N/A,FALSE,"Tran"}</definedName>
    <definedName name="wwwjjj" localSheetId="8" hidden="1">{#N/A,#N/A,FALSE,"slvsrtb1";#N/A,#N/A,FALSE,"slvsrtb2";#N/A,#N/A,FALSE,"slvsrtb3";#N/A,#N/A,FALSE,"slvsrtb4";#N/A,#N/A,FALSE,"slvsrtb5";#N/A,#N/A,FALSE,"slvsrtb6";#N/A,#N/A,FALSE,"slvsrtb7";#N/A,#N/A,FALSE,"slvsrtb8";#N/A,#N/A,FALSE,"slvsrtb9";#N/A,#N/A,FALSE,"slvsrtb10";#N/A,#N/A,FALSE,"slvsrtb12"}</definedName>
    <definedName name="wwwjjj" localSheetId="1" hidden="1">{#N/A,#N/A,FALSE,"slvsrtb1";#N/A,#N/A,FALSE,"slvsrtb2";#N/A,#N/A,FALSE,"slvsrtb3";#N/A,#N/A,FALSE,"slvsrtb4";#N/A,#N/A,FALSE,"slvsrtb5";#N/A,#N/A,FALSE,"slvsrtb6";#N/A,#N/A,FALSE,"slvsrtb7";#N/A,#N/A,FALSE,"slvsrtb8";#N/A,#N/A,FALSE,"slvsrtb9";#N/A,#N/A,FALSE,"slvsrtb10";#N/A,#N/A,FALSE,"slvsrtb12"}</definedName>
    <definedName name="wwwjjj" localSheetId="7" hidden="1">{#N/A,#N/A,FALSE,"slvsrtb1";#N/A,#N/A,FALSE,"slvsrtb2";#N/A,#N/A,FALSE,"slvsrtb3";#N/A,#N/A,FALSE,"slvsrtb4";#N/A,#N/A,FALSE,"slvsrtb5";#N/A,#N/A,FALSE,"slvsrtb6";#N/A,#N/A,FALSE,"slvsrtb7";#N/A,#N/A,FALSE,"slvsrtb8";#N/A,#N/A,FALSE,"slvsrtb9";#N/A,#N/A,FALSE,"slvsrtb10";#N/A,#N/A,FALSE,"slvsrtb12"}</definedName>
    <definedName name="wwwjjj" hidden="1">{#N/A,#N/A,FALSE,"slvsrtb1";#N/A,#N/A,FALSE,"slvsrtb2";#N/A,#N/A,FALSE,"slvsrtb3";#N/A,#N/A,FALSE,"slvsrtb4";#N/A,#N/A,FALSE,"slvsrtb5";#N/A,#N/A,FALSE,"slvsrtb6";#N/A,#N/A,FALSE,"slvsrtb7";#N/A,#N/A,FALSE,"slvsrtb8";#N/A,#N/A,FALSE,"slvsrtb9";#N/A,#N/A,FALSE,"slvsrtb10";#N/A,#N/A,FALSE,"slvsrtb12"}</definedName>
    <definedName name="wwww" hidden="1">[163]M!#REF!</definedName>
    <definedName name="wwwww" localSheetId="8" hidden="1">{"Minpmon",#N/A,FALSE,"Monthinput"}</definedName>
    <definedName name="wwwww" localSheetId="1" hidden="1">{"Minpmon",#N/A,FALSE,"Monthinput"}</definedName>
    <definedName name="wwwww" localSheetId="7" hidden="1">{"Minpmon",#N/A,FALSE,"Monthinput"}</definedName>
    <definedName name="wwwww" hidden="1">{"Minpmon",#N/A,FALSE,"Monthinput"}</definedName>
    <definedName name="wwwwwww" localSheetId="8" hidden="1">{"Riqfin97",#N/A,FALSE,"Tran";"Riqfinpro",#N/A,FALSE,"Tran"}</definedName>
    <definedName name="wwwwwww" localSheetId="1" hidden="1">{"Riqfin97",#N/A,FALSE,"Tran";"Riqfinpro",#N/A,FALSE,"Tran"}</definedName>
    <definedName name="wwwwwww" localSheetId="7" hidden="1">{"Riqfin97",#N/A,FALSE,"Tran";"Riqfinpro",#N/A,FALSE,"Tran"}</definedName>
    <definedName name="wwwwwww" hidden="1">{"Riqfin97",#N/A,FALSE,"Tran";"Riqfinpro",#N/A,FALSE,"Tran"}</definedName>
    <definedName name="wwwwwwww" localSheetId="8" hidden="1">{"Tab1",#N/A,FALSE,"P";"Tab2",#N/A,FALSE,"P"}</definedName>
    <definedName name="wwwwwwww" localSheetId="1" hidden="1">{"Tab1",#N/A,FALSE,"P";"Tab2",#N/A,FALSE,"P"}</definedName>
    <definedName name="wwwwwwww" localSheetId="7" hidden="1">{"Tab1",#N/A,FALSE,"P";"Tab2",#N/A,FALSE,"P"}</definedName>
    <definedName name="wwwwwwww" hidden="1">{"Tab1",#N/A,FALSE,"P";"Tab2",#N/A,FALSE,"P"}</definedName>
    <definedName name="X" localSheetId="8">#REF!</definedName>
    <definedName name="X" localSheetId="7">#REF!</definedName>
    <definedName name="X">#REF!</definedName>
    <definedName name="X_Rate" localSheetId="8">#REF!</definedName>
    <definedName name="X_Rate" localSheetId="7">#REF!</definedName>
    <definedName name="X_Rate">#REF!</definedName>
    <definedName name="xa" localSheetId="8">'[164]PIB EN CORR'!#REF!</definedName>
    <definedName name="xa" localSheetId="7">'[164]PIB EN CORR'!#REF!</definedName>
    <definedName name="xa">'[164]PIB EN CORR'!#REF!</definedName>
    <definedName name="xaa">'[165]PIB EN CORR'!$AV$5:$AV$77</definedName>
    <definedName name="XandRev">'[120]tab 3'!$F$63:$Z$65</definedName>
    <definedName name="Xaxis" localSheetId="8">#REF!</definedName>
    <definedName name="Xaxis" localSheetId="7">#REF!</definedName>
    <definedName name="Xaxis">#REF!</definedName>
    <definedName name="XBANANO" localSheetId="8">#REF!</definedName>
    <definedName name="XBANANO" localSheetId="7">#REF!</definedName>
    <definedName name="XBANANO">#REF!</definedName>
    <definedName name="xbb" localSheetId="8">'[164]PIB EN CORR'!#REF!</definedName>
    <definedName name="xbb" localSheetId="7">'[164]PIB EN CORR'!#REF!</definedName>
    <definedName name="xbb">'[164]PIB EN CORR'!#REF!</definedName>
    <definedName name="XBS">[88]SREAL!A$41</definedName>
    <definedName name="xc">'[90]graf 1'!$A$3:$C$28</definedName>
    <definedName name="XCAFE" localSheetId="8">#REF!</definedName>
    <definedName name="XCAFE" localSheetId="7">#REF!</definedName>
    <definedName name="XCAFE">#REF!</definedName>
    <definedName name="xdr" localSheetId="8">#REF!</definedName>
    <definedName name="xdr" localSheetId="7">#REF!</definedName>
    <definedName name="xdr">#REF!</definedName>
    <definedName name="XGS" localSheetId="8">#REF!</definedName>
    <definedName name="XGS" localSheetId="7">#REF!</definedName>
    <definedName name="XGS">#REF!</definedName>
    <definedName name="XMENSUALES" localSheetId="7">#REF!</definedName>
    <definedName name="XMENSUALES">#REF!</definedName>
    <definedName name="XOF">#REF!</definedName>
    <definedName name="xr">#REF!</definedName>
    <definedName name="xx" localSheetId="8" hidden="1">{"Riqfin97",#N/A,FALSE,"Tran";"Riqfinpro",#N/A,FALSE,"Tran"}</definedName>
    <definedName name="xx" localSheetId="1" hidden="1">{"Riqfin97",#N/A,FALSE,"Tran";"Riqfinpro",#N/A,FALSE,"Tran"}</definedName>
    <definedName name="xx" localSheetId="7" hidden="1">{"Riqfin97",#N/A,FALSE,"Tran";"Riqfinpro",#N/A,FALSE,"Tran"}</definedName>
    <definedName name="xx" hidden="1">{"Riqfin97",#N/A,FALSE,"Tran";"Riqfinpro",#N/A,FALSE,"Tran"}</definedName>
    <definedName name="xxWRS_1">'[48]shared data'!$A$1:$A$77</definedName>
    <definedName name="xxWRS_11" localSheetId="8">#REF!</definedName>
    <definedName name="xxWRS_11" localSheetId="7">#REF!</definedName>
    <definedName name="xxWRS_11">#REF!</definedName>
    <definedName name="xxWRS_19" localSheetId="8">#REF!</definedName>
    <definedName name="xxWRS_19" localSheetId="7">#REF!</definedName>
    <definedName name="xxWRS_19">#REF!</definedName>
    <definedName name="xxWRS_2" localSheetId="8">#REF!</definedName>
    <definedName name="xxWRS_2" localSheetId="7">#REF!</definedName>
    <definedName name="xxWRS_2">#REF!</definedName>
    <definedName name="xxWRS_20">#REF!</definedName>
    <definedName name="xxWRS_3" localSheetId="7">#REF!</definedName>
    <definedName name="xxWRS_3">#REF!</definedName>
    <definedName name="xxWRS_4">[102]Q5!$A$1:$A$104</definedName>
    <definedName name="xxWRS_5">[102]Q6!$A$1:$A$160</definedName>
    <definedName name="xxWRS_6">[102]Q7!$A$1:$A$59</definedName>
    <definedName name="xxWRS_7">[102]Q5!$A$1:$A$109</definedName>
    <definedName name="xxWRS_8">[102]Q6!$A$1:$A$162</definedName>
    <definedName name="xxWRS_9">[102]Q7!$A$1:$A$61</definedName>
    <definedName name="xxx">[115]GDP_WEO!$A$3:$AB$188</definedName>
    <definedName name="XXX1" localSheetId="8">#REF!</definedName>
    <definedName name="XXX1" localSheetId="7">#REF!</definedName>
    <definedName name="XXX1">#REF!</definedName>
    <definedName name="xxxx" localSheetId="8" hidden="1">{"Riqfin97",#N/A,FALSE,"Tran";"Riqfinpro",#N/A,FALSE,"Tran"}</definedName>
    <definedName name="xxxx" localSheetId="1" hidden="1">{"Riqfin97",#N/A,FALSE,"Tran";"Riqfinpro",#N/A,FALSE,"Tran"}</definedName>
    <definedName name="xxxx" localSheetId="7" hidden="1">{"Riqfin97",#N/A,FALSE,"Tran";"Riqfinpro",#N/A,FALSE,"Tran"}</definedName>
    <definedName name="xxxx" hidden="1">{"Riqfin97",#N/A,FALSE,"Tran";"Riqfinpro",#N/A,FALSE,"Tran"}</definedName>
    <definedName name="xxxxxxxxxxxxxx" localSheetId="8" hidden="1">{"Riqfin97",#N/A,FALSE,"Tran";"Riqfinpro",#N/A,FALSE,"Tran"}</definedName>
    <definedName name="xxxxxxxxxxxxxx" localSheetId="1" hidden="1">{"Riqfin97",#N/A,FALSE,"Tran";"Riqfinpro",#N/A,FALSE,"Tran"}</definedName>
    <definedName name="xxxxxxxxxxxxxx" localSheetId="7" hidden="1">{"Riqfin97",#N/A,FALSE,"Tran";"Riqfinpro",#N/A,FALSE,"Tran"}</definedName>
    <definedName name="xxxxxxxxxxxxxx" hidden="1">{"Riqfin97",#N/A,FALSE,"Tran";"Riqfinpro",#N/A,FALSE,"Tran"}</definedName>
    <definedName name="y" localSheetId="8" hidden="1">#REF!</definedName>
    <definedName name="y" localSheetId="7" hidden="1">#REF!</definedName>
    <definedName name="y" hidden="1">#REF!</definedName>
    <definedName name="ycirr" localSheetId="8">#REF!</definedName>
    <definedName name="ycirr" localSheetId="7">#REF!</definedName>
    <definedName name="ycirr">#REF!</definedName>
    <definedName name="Year" localSheetId="8">#REF!</definedName>
    <definedName name="Year" localSheetId="7">#REF!</definedName>
    <definedName name="Year">#REF!</definedName>
    <definedName name="Years" localSheetId="7">#REF!</definedName>
    <definedName name="Years">#REF!</definedName>
    <definedName name="yenr" localSheetId="7">#REF!</definedName>
    <definedName name="yenr">#REF!</definedName>
    <definedName name="YRB">'[3]Imp:DSA output'!$B$9:$B$464</definedName>
    <definedName name="YRHIDE">'[3]Imp:DSA output'!$C$9:$G$464</definedName>
    <definedName name="YRPOST">'[3]Imp:DSA output'!$M$9:$IH$9</definedName>
    <definedName name="YRPRE">'[3]Imp:DSA output'!$B$9:$F$464</definedName>
    <definedName name="YRTITLES">'[3]Imp:DSA output'!$A$1</definedName>
    <definedName name="YRX">'[3]Imp:DSA output'!$S$9:$IG$464</definedName>
    <definedName name="ytyry" localSheetId="8" hidden="1">'[66]Fax a enviar'!#REF!</definedName>
    <definedName name="ytyry" localSheetId="7" hidden="1">'[66]Fax a enviar'!#REF!</definedName>
    <definedName name="ytyry" hidden="1">'[66]Fax a enviar'!#REF!</definedName>
    <definedName name="ytytryry" localSheetId="8" hidden="1">#REF!</definedName>
    <definedName name="ytytryry" localSheetId="7" hidden="1">#REF!</definedName>
    <definedName name="ytytryry" hidden="1">#REF!</definedName>
    <definedName name="ytyty" localSheetId="8" hidden="1">'[36]Fax a enviar'!#REF!</definedName>
    <definedName name="ytyty" localSheetId="7" hidden="1">'[36]Fax a enviar'!#REF!</definedName>
    <definedName name="ytyty" hidden="1">'[36]Fax a enviar'!#REF!</definedName>
    <definedName name="ytytyt" localSheetId="8" hidden="1">'[36]Fax a enviar'!#REF!</definedName>
    <definedName name="ytytyt" localSheetId="7" hidden="1">'[36]Fax a enviar'!#REF!</definedName>
    <definedName name="ytytyt" hidden="1">'[36]Fax a enviar'!#REF!</definedName>
    <definedName name="yu" localSheetId="8" hidden="1">{"Tab1",#N/A,FALSE,"P";"Tab2",#N/A,FALSE,"P"}</definedName>
    <definedName name="yu" localSheetId="1" hidden="1">{"Tab1",#N/A,FALSE,"P";"Tab2",#N/A,FALSE,"P"}</definedName>
    <definedName name="yu" localSheetId="7" hidden="1">{"Tab1",#N/A,FALSE,"P";"Tab2",#N/A,FALSE,"P"}</definedName>
    <definedName name="yu" hidden="1">{"Tab1",#N/A,FALSE,"P";"Tab2",#N/A,FALSE,"P"}</definedName>
    <definedName name="yucvvjkjo09" hidden="1">'[99]Fax a enviar'!#REF!</definedName>
    <definedName name="YY" localSheetId="8">#REF!</definedName>
    <definedName name="YY" localSheetId="7">#REF!</definedName>
    <definedName name="YY">#REF!</definedName>
    <definedName name="YY1A" localSheetId="8">#REF!</definedName>
    <definedName name="YY1A" localSheetId="7">#REF!</definedName>
    <definedName name="YY1A">#REF!</definedName>
    <definedName name="yytutyu" localSheetId="8" hidden="1">#REF!</definedName>
    <definedName name="yytutyu" localSheetId="7" hidden="1">#REF!</definedName>
    <definedName name="yytutyu" hidden="1">#REF!</definedName>
    <definedName name="yyy" localSheetId="8" hidden="1">{"Tab1",#N/A,FALSE,"P";"Tab2",#N/A,FALSE,"P"}</definedName>
    <definedName name="yyy" localSheetId="1" hidden="1">{"Tab1",#N/A,FALSE,"P";"Tab2",#N/A,FALSE,"P"}</definedName>
    <definedName name="yyy" localSheetId="7" hidden="1">{"Tab1",#N/A,FALSE,"P";"Tab2",#N/A,FALSE,"P"}</definedName>
    <definedName name="yyy" hidden="1">{"Tab1",#N/A,FALSE,"P";"Tab2",#N/A,FALSE,"P"}</definedName>
    <definedName name="yyyy" localSheetId="8" hidden="1">{"Tab1",#N/A,FALSE,"P";"Tab2",#N/A,FALSE,"P"}</definedName>
    <definedName name="yyyy" localSheetId="1" hidden="1">{"Tab1",#N/A,FALSE,"P";"Tab2",#N/A,FALSE,"P"}</definedName>
    <definedName name="yyyy" localSheetId="7" hidden="1">{"Tab1",#N/A,FALSE,"P";"Tab2",#N/A,FALSE,"P"}</definedName>
    <definedName name="yyyy" hidden="1">{"Tab1",#N/A,FALSE,"P";"Tab2",#N/A,FALSE,"P"}</definedName>
    <definedName name="yyyyyy" hidden="1">'[100]Fax a enviar'!#REF!</definedName>
    <definedName name="yyyyyyyy" hidden="1">'[100]Fax a enviar'!#REF!</definedName>
    <definedName name="yyyyyyyyyyy" hidden="1">'[39]Fax a enviar'!#REF!</definedName>
    <definedName name="yyyyyyyyyyyyy" localSheetId="8" hidden="1">#REF!</definedName>
    <definedName name="yyyyyyyyyyyyy" localSheetId="7" hidden="1">#REF!</definedName>
    <definedName name="yyyyyyyyyyyyy" hidden="1">#REF!</definedName>
    <definedName name="yyyyyyyyyyyyyyy" localSheetId="7" hidden="1">'[100]Fax a enviar'!#REF!</definedName>
    <definedName name="yyyyyyyyyyyyyyy" hidden="1">'[100]Fax a enviar'!#REF!</definedName>
    <definedName name="yyyyyyyyyyyyyyyyyyyyyy" localSheetId="7" hidden="1">'[94]Fax a enviar'!#REF!</definedName>
    <definedName name="yyyyyyyyyyyyyyyyyyyyyy" hidden="1">'[94]Fax a enviar'!#REF!</definedName>
    <definedName name="Z" localSheetId="8">#REF!</definedName>
    <definedName name="Z" localSheetId="7">#REF!</definedName>
    <definedName name="Z">#REF!</definedName>
    <definedName name="Z_1A8C061B_2301_11D3_BFD1_000039E37209_.wvu.Cols" localSheetId="8" hidden="1">#REF!,#REF!,#REF!</definedName>
    <definedName name="Z_1A8C061B_2301_11D3_BFD1_000039E37209_.wvu.Cols" localSheetId="7" hidden="1">#REF!,#REF!,#REF!</definedName>
    <definedName name="Z_1A8C061B_2301_11D3_BFD1_000039E37209_.wvu.Cols" hidden="1">#REF!,#REF!,#REF!</definedName>
    <definedName name="Z_1A8C061B_2301_11D3_BFD1_000039E37209_.wvu.Rows" localSheetId="8" hidden="1">#REF!,#REF!,#REF!</definedName>
    <definedName name="Z_1A8C061B_2301_11D3_BFD1_000039E37209_.wvu.Rows" localSheetId="7" hidden="1">#REF!,#REF!,#REF!</definedName>
    <definedName name="Z_1A8C061B_2301_11D3_BFD1_000039E37209_.wvu.Rows" hidden="1">#REF!,#REF!,#REF!</definedName>
    <definedName name="Z_1A8C061C_2301_11D3_BFD1_000039E37209_.wvu.Cols" localSheetId="8" hidden="1">#REF!,#REF!,#REF!</definedName>
    <definedName name="Z_1A8C061C_2301_11D3_BFD1_000039E37209_.wvu.Cols" localSheetId="7" hidden="1">#REF!,#REF!,#REF!</definedName>
    <definedName name="Z_1A8C061C_2301_11D3_BFD1_000039E37209_.wvu.Cols" hidden="1">#REF!,#REF!,#REF!</definedName>
    <definedName name="Z_1A8C061C_2301_11D3_BFD1_000039E37209_.wvu.Rows" localSheetId="7" hidden="1">#REF!,#REF!,#REF!</definedName>
    <definedName name="Z_1A8C061C_2301_11D3_BFD1_000039E37209_.wvu.Rows" hidden="1">#REF!,#REF!,#REF!</definedName>
    <definedName name="Z_1A8C061E_2301_11D3_BFD1_000039E37209_.wvu.Cols" localSheetId="7" hidden="1">#REF!,#REF!,#REF!</definedName>
    <definedName name="Z_1A8C061E_2301_11D3_BFD1_000039E37209_.wvu.Cols" hidden="1">#REF!,#REF!,#REF!</definedName>
    <definedName name="Z_1A8C061E_2301_11D3_BFD1_000039E37209_.wvu.Rows" localSheetId="7" hidden="1">#REF!,#REF!,#REF!</definedName>
    <definedName name="Z_1A8C061E_2301_11D3_BFD1_000039E37209_.wvu.Rows" hidden="1">#REF!,#REF!,#REF!</definedName>
    <definedName name="Z_1A8C061F_2301_11D3_BFD1_000039E37209_.wvu.Cols" localSheetId="7" hidden="1">#REF!,#REF!,#REF!</definedName>
    <definedName name="Z_1A8C061F_2301_11D3_BFD1_000039E37209_.wvu.Cols" hidden="1">#REF!,#REF!,#REF!</definedName>
    <definedName name="Z_1A8C061F_2301_11D3_BFD1_000039E37209_.wvu.Rows" localSheetId="7" hidden="1">#REF!,#REF!,#REF!</definedName>
    <definedName name="Z_1A8C061F_2301_11D3_BFD1_000039E37209_.wvu.Rows" hidden="1">#REF!,#REF!,#REF!</definedName>
    <definedName name="Z_95224721_0485_11D4_BFD1_00508B5F4DA4_.wvu.Cols" localSheetId="8" hidden="1">#REF!</definedName>
    <definedName name="Z_95224721_0485_11D4_BFD1_00508B5F4DA4_.wvu.Cols" localSheetId="7" hidden="1">#REF!</definedName>
    <definedName name="Z_95224721_0485_11D4_BFD1_00508B5F4DA4_.wvu.Cols" hidden="1">#REF!</definedName>
    <definedName name="zc" localSheetId="8" hidden="1">{"Riqfin97",#N/A,FALSE,"Tran";"Riqfinpro",#N/A,FALSE,"Tran"}</definedName>
    <definedName name="zc" localSheetId="1" hidden="1">{"Riqfin97",#N/A,FALSE,"Tran";"Riqfinpro",#N/A,FALSE,"Tran"}</definedName>
    <definedName name="zc" localSheetId="7" hidden="1">{"Riqfin97",#N/A,FALSE,"Tran";"Riqfinpro",#N/A,FALSE,"Tran"}</definedName>
    <definedName name="zc" hidden="1">{"Riqfin97",#N/A,FALSE,"Tran";"Riqfinpro",#N/A,FALSE,"Tran"}</definedName>
    <definedName name="zio" localSheetId="8" hidden="1">{"Tab1",#N/A,FALSE,"P";"Tab2",#N/A,FALSE,"P"}</definedName>
    <definedName name="zio" localSheetId="1" hidden="1">{"Tab1",#N/A,FALSE,"P";"Tab2",#N/A,FALSE,"P"}</definedName>
    <definedName name="zio" localSheetId="7" hidden="1">{"Tab1",#N/A,FALSE,"P";"Tab2",#N/A,FALSE,"P"}</definedName>
    <definedName name="zio" hidden="1">{"Tab1",#N/A,FALSE,"P";"Tab2",#N/A,FALSE,"P"}</definedName>
    <definedName name="zn" localSheetId="8" hidden="1">{"bop94-99",#N/A,FALSE,"BOP";"bgdp94-99",#N/A,FALSE,"BOPGDP";"exp94-99",#N/A,FALSE,"EXP";"imp94-99",#N/A,FALSE,"IMP";"tt9499",#N/A,FALSE,"TT";"ss94-99",#N/A,FALSE,"SERV";"tran94-99",#N/A,FALSE,"TRAN";"dis95-98",#N/A,FALSE,"DISB";"amor94-99",#N/A,FALSE,"AMOR";"int94-98",#N/A,FALSE,"INT";"debt94-99",#N/A,FALSE,"DEBT"}</definedName>
    <definedName name="zn" localSheetId="1" hidden="1">{"bop94-99",#N/A,FALSE,"BOP";"bgdp94-99",#N/A,FALSE,"BOPGDP";"exp94-99",#N/A,FALSE,"EXP";"imp94-99",#N/A,FALSE,"IMP";"tt9499",#N/A,FALSE,"TT";"ss94-99",#N/A,FALSE,"SERV";"tran94-99",#N/A,FALSE,"TRAN";"dis95-98",#N/A,FALSE,"DISB";"amor94-99",#N/A,FALSE,"AMOR";"int94-98",#N/A,FALSE,"INT";"debt94-99",#N/A,FALSE,"DEBT"}</definedName>
    <definedName name="zn" localSheetId="7" hidden="1">{"bop94-99",#N/A,FALSE,"BOP";"bgdp94-99",#N/A,FALSE,"BOPGDP";"exp94-99",#N/A,FALSE,"EXP";"imp94-99",#N/A,FALSE,"IMP";"tt9499",#N/A,FALSE,"TT";"ss94-99",#N/A,FALSE,"SERV";"tran94-99",#N/A,FALSE,"TRAN";"dis95-98",#N/A,FALSE,"DISB";"amor94-99",#N/A,FALSE,"AMOR";"int94-98",#N/A,FALSE,"INT";"debt94-99",#N/A,FALSE,"DEBT"}</definedName>
    <definedName name="zn" hidden="1">{"bop94-99",#N/A,FALSE,"BOP";"bgdp94-99",#N/A,FALSE,"BOPGDP";"exp94-99",#N/A,FALSE,"EXP";"imp94-99",#N/A,FALSE,"IMP";"tt9499",#N/A,FALSE,"TT";"ss94-99",#N/A,FALSE,"SERV";"tran94-99",#N/A,FALSE,"TRAN";"dis95-98",#N/A,FALSE,"DISB";"amor94-99",#N/A,FALSE,"AMOR";"int94-98",#N/A,FALSE,"INT";"debt94-99",#N/A,FALSE,"DEBT"}</definedName>
    <definedName name="zrrae" localSheetId="8">#REF!</definedName>
    <definedName name="zrrae" localSheetId="7">#REF!</definedName>
    <definedName name="zrrae">#REF!</definedName>
    <definedName name="zv" localSheetId="8" hidden="1">{"Tab1",#N/A,FALSE,"P";"Tab2",#N/A,FALSE,"P"}</definedName>
    <definedName name="zv" localSheetId="1" hidden="1">{"Tab1",#N/A,FALSE,"P";"Tab2",#N/A,FALSE,"P"}</definedName>
    <definedName name="zv" localSheetId="7" hidden="1">{"Tab1",#N/A,FALSE,"P";"Tab2",#N/A,FALSE,"P"}</definedName>
    <definedName name="zv" hidden="1">{"Tab1",#N/A,FALSE,"P";"Tab2",#N/A,FALSE,"P"}</definedName>
    <definedName name="zx" localSheetId="8" hidden="1">{"Tab1",#N/A,FALSE,"P";"Tab2",#N/A,FALSE,"P"}</definedName>
    <definedName name="zx" localSheetId="1" hidden="1">{"Tab1",#N/A,FALSE,"P";"Tab2",#N/A,FALSE,"P"}</definedName>
    <definedName name="zx" localSheetId="7" hidden="1">{"Tab1",#N/A,FALSE,"P";"Tab2",#N/A,FALSE,"P"}</definedName>
    <definedName name="zx" hidden="1">{"Tab1",#N/A,FALSE,"P";"Tab2",#N/A,FALSE,"P"}</definedName>
    <definedName name="zz" localSheetId="8" hidden="1">{"Tab1",#N/A,FALSE,"P";"Tab2",#N/A,FALSE,"P"}</definedName>
    <definedName name="zz" localSheetId="1" hidden="1">{"Tab1",#N/A,FALSE,"P";"Tab2",#N/A,FALSE,"P"}</definedName>
    <definedName name="zz" localSheetId="7" hidden="1">{"Tab1",#N/A,FALSE,"P";"Tab2",#N/A,FALSE,"P"}</definedName>
    <definedName name="zz" hidden="1">{"Tab1",#N/A,FALSE,"P";"Tab2",#N/A,FALSE,"P"}</definedName>
    <definedName name="zzrr" localSheetId="8">#REF!</definedName>
    <definedName name="zzrr" localSheetId="7">#REF!</definedName>
    <definedName name="zzrr">#REF!</definedName>
    <definedName name="zzzz" localSheetId="8" hidden="1">{"Tab1",#N/A,FALSE,"P";"Tab2",#N/A,FALSE,"P"}</definedName>
    <definedName name="zzzz" localSheetId="1" hidden="1">{"Tab1",#N/A,FALSE,"P";"Tab2",#N/A,FALSE,"P"}</definedName>
    <definedName name="zzzz" localSheetId="7" hidden="1">{"Tab1",#N/A,FALSE,"P";"Tab2",#N/A,FALSE,"P"}</definedName>
    <definedName name="zzzz" hidden="1">{"Tab1",#N/A,FALSE,"P";"Tab2",#N/A,FALSE,"P"}</definedName>
    <definedName name="zzzzzzzzzz" localSheetId="8" hidden="1">{#N/A,#N/A,FALSE,"slvsrtb1";#N/A,#N/A,FALSE,"slvsrtb2";#N/A,#N/A,FALSE,"slvsrtb3";#N/A,#N/A,FALSE,"slvsrtb4";#N/A,#N/A,FALSE,"slvsrtb5";#N/A,#N/A,FALSE,"slvsrtb6";#N/A,#N/A,FALSE,"slvsrtb7";#N/A,#N/A,FALSE,"slvsrtb8";#N/A,#N/A,FALSE,"slvsrtb9";#N/A,#N/A,FALSE,"slvsrtb10";#N/A,#N/A,FALSE,"slvsrtb12"}</definedName>
    <definedName name="zzzzzzzzzz" localSheetId="1" hidden="1">{#N/A,#N/A,FALSE,"slvsrtb1";#N/A,#N/A,FALSE,"slvsrtb2";#N/A,#N/A,FALSE,"slvsrtb3";#N/A,#N/A,FALSE,"slvsrtb4";#N/A,#N/A,FALSE,"slvsrtb5";#N/A,#N/A,FALSE,"slvsrtb6";#N/A,#N/A,FALSE,"slvsrtb7";#N/A,#N/A,FALSE,"slvsrtb8";#N/A,#N/A,FALSE,"slvsrtb9";#N/A,#N/A,FALSE,"slvsrtb10";#N/A,#N/A,FALSE,"slvsrtb12"}</definedName>
    <definedName name="zzzzzzzzzz" localSheetId="7" hidden="1">{#N/A,#N/A,FALSE,"slvsrtb1";#N/A,#N/A,FALSE,"slvsrtb2";#N/A,#N/A,FALSE,"slvsrtb3";#N/A,#N/A,FALSE,"slvsrtb4";#N/A,#N/A,FALSE,"slvsrtb5";#N/A,#N/A,FALSE,"slvsrtb6";#N/A,#N/A,FALSE,"slvsrtb7";#N/A,#N/A,FALSE,"slvsrtb8";#N/A,#N/A,FALSE,"slvsrtb9";#N/A,#N/A,FALSE,"slvsrtb10";#N/A,#N/A,FALSE,"slvsrtb12"}</definedName>
    <definedName name="zzzzzzzzzz" hidden="1">{#N/A,#N/A,FALSE,"slvsrtb1";#N/A,#N/A,FALSE,"slvsrtb2";#N/A,#N/A,FALSE,"slvsrtb3";#N/A,#N/A,FALSE,"slvsrtb4";#N/A,#N/A,FALSE,"slvsrtb5";#N/A,#N/A,FALSE,"slvsrtb6";#N/A,#N/A,FALSE,"slvsrtb7";#N/A,#N/A,FALSE,"slvsrtb8";#N/A,#N/A,FALSE,"slvsrtb9";#N/A,#N/A,FALSE,"slvsrtb10";#N/A,#N/A,FALSE,"slvsrtb12"}</definedName>
  </definedNames>
  <calcPr calcId="191028"/>
  <pivotCaches>
    <pivotCache cacheId="155" r:id="rId176"/>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24" i="141" l="1"/>
  <c r="E23" i="141"/>
  <c r="D24" i="141"/>
  <c r="D23" i="141"/>
  <c r="E26" i="141"/>
  <c r="E25" i="141"/>
  <c r="D16" i="149"/>
  <c r="D19" i="149"/>
  <c r="D150" i="130" l="1"/>
  <c r="D151" i="130"/>
  <c r="D145" i="130"/>
  <c r="D136" i="130"/>
  <c r="D124" i="130"/>
  <c r="D117" i="130"/>
  <c r="D110" i="130"/>
  <c r="D105" i="130"/>
  <c r="D95" i="130"/>
  <c r="D80" i="130"/>
  <c r="D75" i="130"/>
  <c r="D69" i="130"/>
  <c r="D67" i="130"/>
  <c r="D65" i="130"/>
  <c r="D59" i="130"/>
  <c r="D56" i="130"/>
  <c r="D51" i="130"/>
  <c r="D49" i="130"/>
  <c r="D43" i="130"/>
  <c r="D39" i="130"/>
  <c r="D30" i="130"/>
  <c r="D25" i="130"/>
  <c r="D22" i="130"/>
  <c r="D15" i="130"/>
  <c r="D17" i="4"/>
  <c r="E40" i="131"/>
  <c r="E30" i="131"/>
  <c r="D20" i="131"/>
  <c r="E20" i="131"/>
  <c r="D104" i="130" l="1"/>
  <c r="D74" i="130"/>
  <c r="D38" i="130"/>
  <c r="F25" i="149"/>
  <c r="F24" i="149"/>
  <c r="F16" i="149"/>
  <c r="F29" i="149"/>
  <c r="F28" i="149" s="1"/>
  <c r="G55" i="149"/>
  <c r="E55" i="149"/>
  <c r="G54" i="149"/>
  <c r="E54" i="149"/>
  <c r="G53" i="149"/>
  <c r="E53" i="149"/>
  <c r="G52" i="149"/>
  <c r="E52" i="149"/>
  <c r="G51" i="149"/>
  <c r="E51" i="149"/>
  <c r="G50" i="149"/>
  <c r="E50" i="149"/>
  <c r="G49" i="149"/>
  <c r="E49" i="149"/>
  <c r="G48" i="149"/>
  <c r="E48" i="149"/>
  <c r="E47" i="149" s="1"/>
  <c r="F47" i="149"/>
  <c r="D47" i="149"/>
  <c r="G47" i="149" s="1"/>
  <c r="C47" i="149"/>
  <c r="G46" i="149"/>
  <c r="E46" i="149"/>
  <c r="G45" i="149"/>
  <c r="E45" i="149"/>
  <c r="G44" i="149"/>
  <c r="F44" i="149"/>
  <c r="F36" i="149" s="1"/>
  <c r="G43" i="149"/>
  <c r="E43" i="149"/>
  <c r="G42" i="149"/>
  <c r="E42" i="149"/>
  <c r="G41" i="149"/>
  <c r="E41" i="149"/>
  <c r="G40" i="149"/>
  <c r="E40" i="149"/>
  <c r="G39" i="149"/>
  <c r="E39" i="149"/>
  <c r="G38" i="149"/>
  <c r="E38" i="149"/>
  <c r="G37" i="149"/>
  <c r="E37" i="149"/>
  <c r="D36" i="149"/>
  <c r="G36" i="149" s="1"/>
  <c r="C36" i="149"/>
  <c r="G35" i="149"/>
  <c r="E35" i="149"/>
  <c r="G34" i="149"/>
  <c r="E34" i="149"/>
  <c r="F33" i="149"/>
  <c r="E33" i="149"/>
  <c r="D33" i="149"/>
  <c r="C33" i="149"/>
  <c r="C32" i="149" s="1"/>
  <c r="G31" i="149"/>
  <c r="E31" i="149"/>
  <c r="E30" i="149" s="1"/>
  <c r="F30" i="149"/>
  <c r="D30" i="149"/>
  <c r="G30" i="149" s="1"/>
  <c r="C30" i="149"/>
  <c r="C19" i="149" s="1"/>
  <c r="G29" i="149"/>
  <c r="E28" i="149"/>
  <c r="D28" i="149"/>
  <c r="G28" i="149" s="1"/>
  <c r="C28" i="149"/>
  <c r="G27" i="149"/>
  <c r="E27" i="149"/>
  <c r="G26" i="149"/>
  <c r="E26" i="149"/>
  <c r="E23" i="149" s="1"/>
  <c r="G25" i="149"/>
  <c r="G24" i="149"/>
  <c r="D23" i="149"/>
  <c r="G23" i="149" s="1"/>
  <c r="C23" i="149"/>
  <c r="G22" i="149"/>
  <c r="E22" i="149"/>
  <c r="E20" i="149" s="1"/>
  <c r="G21" i="149"/>
  <c r="E21" i="149"/>
  <c r="F20" i="149"/>
  <c r="D20" i="149"/>
  <c r="G20" i="149" s="1"/>
  <c r="C20" i="149"/>
  <c r="G18" i="149"/>
  <c r="E18" i="149"/>
  <c r="E17" i="149" s="1"/>
  <c r="E16" i="149" s="1"/>
  <c r="D17" i="149"/>
  <c r="G16" i="149" s="1"/>
  <c r="C17" i="149"/>
  <c r="C16" i="149"/>
  <c r="E28" i="148"/>
  <c r="D28" i="148"/>
  <c r="D23" i="148" s="1"/>
  <c r="E26" i="148"/>
  <c r="D26" i="148"/>
  <c r="E24" i="148"/>
  <c r="D24" i="148"/>
  <c r="E21" i="148"/>
  <c r="E20" i="148" s="1"/>
  <c r="D21" i="148"/>
  <c r="D20" i="148"/>
  <c r="E18" i="148"/>
  <c r="D18" i="148"/>
  <c r="D15" i="148" s="1"/>
  <c r="E16" i="148"/>
  <c r="D16" i="148"/>
  <c r="E36" i="149" l="1"/>
  <c r="E32" i="149" s="1"/>
  <c r="E23" i="148"/>
  <c r="G17" i="149"/>
  <c r="D32" i="149"/>
  <c r="G32" i="149" s="1"/>
  <c r="F32" i="149"/>
  <c r="F23" i="149"/>
  <c r="F19" i="149" s="1"/>
  <c r="E15" i="148"/>
  <c r="D33" i="148"/>
  <c r="C56" i="149"/>
  <c r="E19" i="149"/>
  <c r="G19" i="149"/>
  <c r="G33" i="149"/>
  <c r="F56" i="149" l="1"/>
  <c r="E33" i="148"/>
  <c r="E56" i="149"/>
  <c r="D56" i="149"/>
  <c r="G56" i="149" s="1"/>
  <c r="D14" i="130"/>
  <c r="F14" i="141"/>
  <c r="D18" i="141"/>
  <c r="F16" i="141"/>
  <c r="D155" i="130"/>
  <c r="E13" i="141" l="1"/>
  <c r="G13" i="141" l="1"/>
  <c r="D154" i="130"/>
  <c r="D153" i="130" s="1"/>
  <c r="F17" i="141" l="1"/>
  <c r="F15" i="141"/>
  <c r="F20" i="141" l="1"/>
  <c r="D27" i="141"/>
  <c r="G29" i="141" l="1"/>
  <c r="F29" i="141"/>
  <c r="G20" i="141"/>
  <c r="G17" i="141"/>
  <c r="G16" i="141"/>
  <c r="G15" i="141"/>
  <c r="G14" i="141"/>
  <c r="D13" i="141"/>
  <c r="F13" i="141" s="1"/>
  <c r="D26" i="141" l="1"/>
  <c r="D25" i="141"/>
  <c r="D70" i="131" l="1"/>
  <c r="D66" i="131"/>
  <c r="D56" i="131"/>
  <c r="D49" i="131"/>
  <c r="D40" i="131"/>
  <c r="D30" i="131"/>
  <c r="D14" i="131"/>
  <c r="D13" i="131" l="1"/>
  <c r="D13" i="130"/>
  <c r="C15" i="130"/>
  <c r="E70" i="131"/>
  <c r="C51" i="130"/>
  <c r="E14" i="131" l="1"/>
  <c r="D14" i="3" l="1"/>
  <c r="D21" i="3"/>
  <c r="D29" i="3"/>
  <c r="G19" i="141" l="1"/>
  <c r="G31" i="141"/>
  <c r="G21" i="141"/>
  <c r="F21" i="141"/>
  <c r="F24" i="141"/>
  <c r="D28" i="3"/>
  <c r="D13" i="3"/>
  <c r="F23" i="141" l="1"/>
  <c r="F19" i="141"/>
  <c r="E18" i="141"/>
  <c r="F18" i="141" s="1"/>
  <c r="F31" i="141"/>
  <c r="E27" i="141"/>
  <c r="G27" i="141" s="1"/>
  <c r="G24" i="141"/>
  <c r="E78" i="131"/>
  <c r="E76" i="131"/>
  <c r="E66" i="131"/>
  <c r="E56" i="131"/>
  <c r="E49" i="131"/>
  <c r="D58" i="4"/>
  <c r="D14" i="4"/>
  <c r="G23" i="141" l="1"/>
  <c r="F25" i="141"/>
  <c r="G26" i="141"/>
  <c r="G18" i="141"/>
  <c r="F27" i="141"/>
  <c r="E75" i="131"/>
  <c r="E13" i="131"/>
  <c r="G25" i="141" l="1"/>
  <c r="F26" i="141"/>
  <c r="E80" i="131"/>
  <c r="D157" i="130"/>
  <c r="D45" i="4"/>
  <c r="D57" i="4" l="1"/>
  <c r="D55" i="4"/>
  <c r="D53" i="4"/>
  <c r="D51" i="4"/>
  <c r="D49" i="4"/>
  <c r="D47" i="4"/>
  <c r="D43" i="4"/>
  <c r="D13" i="4" l="1"/>
  <c r="D64" i="4" s="1"/>
  <c r="D33" i="3"/>
  <c r="D78" i="131" l="1"/>
  <c r="D76" i="131"/>
  <c r="D75" i="131" s="1"/>
  <c r="C155" i="130"/>
  <c r="C154" i="130" s="1"/>
  <c r="C153" i="130" s="1"/>
  <c r="C151" i="130"/>
  <c r="C150" i="130" s="1"/>
  <c r="C145" i="130"/>
  <c r="C136" i="130"/>
  <c r="C124" i="130"/>
  <c r="C117" i="130"/>
  <c r="C110" i="130"/>
  <c r="C105" i="130"/>
  <c r="C95" i="130"/>
  <c r="C80" i="130"/>
  <c r="C75" i="130"/>
  <c r="C69" i="130"/>
  <c r="C67" i="130"/>
  <c r="C65" i="130"/>
  <c r="C59" i="130"/>
  <c r="C56" i="130"/>
  <c r="C49" i="130"/>
  <c r="C43" i="130"/>
  <c r="C39" i="130"/>
  <c r="C30" i="130"/>
  <c r="C25" i="130"/>
  <c r="C22" i="130"/>
  <c r="C14" i="130" l="1"/>
  <c r="C104" i="130"/>
  <c r="C38" i="130"/>
  <c r="C74" i="130"/>
  <c r="D80" i="131" l="1"/>
  <c r="C13" i="130"/>
  <c r="C157" i="130" s="1"/>
  <c r="C58" i="4" l="1"/>
  <c r="C29" i="3" l="1"/>
  <c r="C28" i="3" l="1"/>
  <c r="C21" i="3" l="1"/>
  <c r="C55" i="4" l="1"/>
  <c r="C17" i="4"/>
  <c r="C45" i="4"/>
  <c r="C57" i="4" l="1"/>
  <c r="C53" i="4" l="1"/>
  <c r="C51" i="4"/>
  <c r="C49" i="4"/>
  <c r="C47" i="4"/>
  <c r="C43" i="4"/>
  <c r="C14" i="4"/>
  <c r="C14" i="3"/>
  <c r="C13" i="3" s="1"/>
  <c r="C33" i="3" s="1"/>
  <c r="C13" i="4" l="1"/>
  <c r="C64" i="4" l="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odcFile="C:\Users\kpeguero\Documents\Mis archivos de origen de datos\172.16.71.11 DIGEPRES DM_DG_PRESUPUESTO.odc" keepAlive="1" name="172.16.71.11 DIGEPRES DM_DG_PRESUPUESTO" description="Modelo de Datos de la Direccion General de Presupuesto" type="5" refreshedVersion="6" background="1">
    <dbPr connection="Provider=MSOLAP.8;Persist Security Info=True;User ID=orhacienda\kpeguero;Initial Catalog=DIGEPRES;Data Source=172.16.71.11;MDX Compatibility=1;Safety Options=2;MDX Missing Member Mode=Error;Update Isolation Level=2" command="DM_DG_PRESUPUESTO" commandType="1"/>
    <olapPr sendLocale="1" rowDrillCount="1000"/>
  </connection>
  <connection id="2" xr16:uid="{00000000-0015-0000-FFFF-FFFF01000000}" odcFile="C:\Users\kpeguero\Documents\Mis archivos de origen de datos\172.16.71.11 DIGEPRES DM_DG_PRESUPUESTO.odc" keepAlive="1" name="172.16.71.11 DIGEPRES DM_DG_PRESUPUESTO1" description="Modelo de Datos de la Direccion General de Presupuesto" type="5" refreshedVersion="5" background="1">
    <dbPr connection="Provider=MSOLAP.5;Persist Security Info=True;User ID=oRhacienda\kpeguero;Initial Catalog=DIGEPRES;Data Source=172.16.71.11;Location=172.16.71.11;MDX Compatibility=1;Safety Options=2;MDX Missing Member Mode=Error;Update Isolation Level=2" command="DM_DG_PRESUPUESTO" commandType="1"/>
    <olapPr sendLocale="1" rowDrillCount="1000"/>
  </connection>
  <connection id="3" xr16:uid="{00000000-0015-0000-FFFF-FFFF02000000}" odcFile="C:\Users\kpeguero\Documents\Mis archivos de origen de datos\bi DIGEPRESEjecucionGastosMD Ejecucion Gastos.odc" keepAlive="1" name="bi DIGEPRESEjecucionGastosMD Ejecucion Gastos" type="5" refreshedVersion="5" background="1">
    <dbPr connection="Provider=MSOLAP.5;Integrated Security=SSPI;Persist Security Info=True;Initial Catalog=DIGEPRESEjecucionGastosMD;Data Source=bi;MDX Compatibility=1;Safety Options=2;MDX Missing Member Mode=Error" command="Ejecucion Gastos" commandType="1"/>
    <olapPr sendLocale="1" rowDrillCount="1000"/>
  </connection>
  <connection id="4" xr16:uid="{00000000-0015-0000-FFFF-FFFF03000000}" odcFile="C:\Users\kpeguero\Documents\Mis archivos de origen de datos\bi DIGEPRESEjecucionGastosMD Ejecucion Gastos.odc" keepAlive="1" name="bi DIGEPRESEjecucionGastosMD Ejecucion Gastos1" type="5" refreshedVersion="5" background="1">
    <dbPr connection="Provider=MSOLAP.5;Integrated Security=SSPI;Persist Security Info=True;Initial Catalog=DIGEPRESEjecucionGastosMD;Data Source=bi;MDX Compatibility=1;Safety Options=2;MDX Missing Member Mode=Error" command="Ejecucion Gastos" commandType="1"/>
    <olapPr sendLocale="1" rowDrillCount="1000"/>
  </connection>
</connections>
</file>

<file path=xl/sharedStrings.xml><?xml version="1.0" encoding="utf-8"?>
<sst xmlns="http://schemas.openxmlformats.org/spreadsheetml/2006/main" count="2196" uniqueCount="1875">
  <si>
    <t>MINISTERIO DE HACIENDA</t>
  </si>
  <si>
    <t>DIRECCIÓN GENERAL DE PRESUPUESTO</t>
  </si>
  <si>
    <t>DIRECCIÓN DE ESTUDIOS ECONÓMICOS Y SEGUIMIENTO FINANCIERO</t>
  </si>
  <si>
    <t>Cuenta de Ahorro, Inversión y Financiamiento</t>
  </si>
  <si>
    <t>Gobierno Central</t>
  </si>
  <si>
    <t>En Millones RD$</t>
  </si>
  <si>
    <t>Indicadores</t>
  </si>
  <si>
    <t>1 - INGRESOS</t>
  </si>
  <si>
    <t>1.1 - Ingresos corrientes</t>
  </si>
  <si>
    <t>1.1.6.5 - Donaciones Corrientes</t>
  </si>
  <si>
    <t>1.2 - Ingresos de capital</t>
  </si>
  <si>
    <t>2 - GASTOS</t>
  </si>
  <si>
    <t>2.1 - Gastos corrientes</t>
  </si>
  <si>
    <t>2.1.4 - Intereses de la deuda</t>
  </si>
  <si>
    <t>2.2 - Gastos de capital</t>
  </si>
  <si>
    <t>RESULTADOS</t>
  </si>
  <si>
    <t>Resultado de la cuenta corriente (1.1-2.1)</t>
  </si>
  <si>
    <t>Resultado de la cuenta de capital (1.2-2.2)</t>
  </si>
  <si>
    <t>Resultado primario (1- (2 - 2.1.4))</t>
  </si>
  <si>
    <t>Resultado financiero (1- 2)</t>
  </si>
  <si>
    <t>FINANCIAMIENTO NETO</t>
  </si>
  <si>
    <t>3.1 - Fuentes financieras</t>
  </si>
  <si>
    <t>3.2 - Aplicaciones financieras</t>
  </si>
  <si>
    <t>Ejecución del Gasto del Gobierno Central</t>
  </si>
  <si>
    <t xml:space="preserve">Clasificación Económica </t>
  </si>
  <si>
    <t>2.1.2 - Gastos de consumo</t>
  </si>
  <si>
    <t>2.1.3 - Prestaciones de la seguridad social</t>
  </si>
  <si>
    <t>2.1.5 - Subvenciones otorgadas a empresas</t>
  </si>
  <si>
    <t>2.1.6 - Transferencias corrientes otorgadas</t>
  </si>
  <si>
    <t>2.1.9 - Otros gastos corrientes</t>
  </si>
  <si>
    <t>2.2.1 - Construcciones en proceso</t>
  </si>
  <si>
    <t>2.2.2 - Activos fijos (formación bruta de capital fijo)</t>
  </si>
  <si>
    <t>2.2.4 - Objetos de valor</t>
  </si>
  <si>
    <t>2.2.5 - Activos no producidos</t>
  </si>
  <si>
    <t>2.2.6 - Transferencias de capital otorgadas</t>
  </si>
  <si>
    <t>2.2.8 - Gastos de capital, reserva presupuestaria</t>
  </si>
  <si>
    <t>3 - FINANCIAMIENTO</t>
  </si>
  <si>
    <t>3.2.1 - Incremento de activos financieros</t>
  </si>
  <si>
    <t>3.2.2 - Disminución de pasivos</t>
  </si>
  <si>
    <t>TOTAL GENERAL</t>
  </si>
  <si>
    <t>Clasificación Institucional</t>
  </si>
  <si>
    <t>1 - Poder Legislativo</t>
  </si>
  <si>
    <t>0101-SENADO DE LA REPÚBLICA</t>
  </si>
  <si>
    <t>0102-CÁMARA DE DIPUTADOS</t>
  </si>
  <si>
    <t>2 - Poder Ejecutivo</t>
  </si>
  <si>
    <t>0201-PRESIDENCIA DE LA REPÚBLICA</t>
  </si>
  <si>
    <t>0203-MINISTERIO DE DEFENSA</t>
  </si>
  <si>
    <t>0204-MINISTERIO DE RELACIONES EXTERIORES</t>
  </si>
  <si>
    <t>0205-MINISTERIO DE HACIENDA</t>
  </si>
  <si>
    <t>0206-MINISTERIO DE EDUCACIÓN</t>
  </si>
  <si>
    <t>0207-MINISTERIO DE SALUD PÚBLICA Y ASISTENCIA SOCIAL</t>
  </si>
  <si>
    <t>0208-MINISTERIO DE DEPORTES Y RECREACIÓN</t>
  </si>
  <si>
    <t>0209-MINISTERIO DE TRABAJO</t>
  </si>
  <si>
    <t>0210-MINISTERIO DE AGRICULTURA</t>
  </si>
  <si>
    <t>0211-MINISTERIO DE OBRAS PÚBLICAS Y COMUNICACIONES</t>
  </si>
  <si>
    <t>0212-MINISTERIO DE INDUSTRIA, COMERCIO Y MIPYMES (MICM)</t>
  </si>
  <si>
    <t>0213-MINISTERIO DE TURISMO</t>
  </si>
  <si>
    <t>0214-PROCURADURÍA GENERAL DE LA REPÚBLICA</t>
  </si>
  <si>
    <t>0215-MINISTERIO DE LA MUJER</t>
  </si>
  <si>
    <t>0216-MINISTERIO DE CULTURA</t>
  </si>
  <si>
    <t>0217-MINISTERIO DE LA JUVENTUD</t>
  </si>
  <si>
    <t>0218-MINISTERIO DE MEDIO AMBIENTE Y RECURSOS NATURALES</t>
  </si>
  <si>
    <t>0219-MINISTERIO DE EDUCACIÓN SUPERIOR CIENCIA Y TECNOLOGÍA</t>
  </si>
  <si>
    <t>0220-MINISTERIO DE ECONOMÍA, PLANIFICACIÓN Y DESARROLLO</t>
  </si>
  <si>
    <t>0221-MINISTERIO DE ADMINISTRACIÓN PÚBLICA</t>
  </si>
  <si>
    <t>0222-MINISTERIO DE ENERGIA Y MINAS</t>
  </si>
  <si>
    <t>0223-MINISTERIO DE LA VIVIENDA, HABITAT Y EDIFICACIONES (MIVHED)</t>
  </si>
  <si>
    <t>0998-ADMINISTRACION DE DEUDA PUBLICA Y ACTIVOS FINANCIEROS</t>
  </si>
  <si>
    <t>0999-ADMINISTRACION DE OBLIGACIONES DEL TESORO NACIONAL</t>
  </si>
  <si>
    <t>3 - Poder Judicial</t>
  </si>
  <si>
    <t>0301 - PODER JUDICIAL</t>
  </si>
  <si>
    <t>4 - Junta Central Electoral</t>
  </si>
  <si>
    <t>0401 - JUNTA CENTRAL ELECTORAL</t>
  </si>
  <si>
    <t>5 - Cámara de Cuentas de la República Dominicana</t>
  </si>
  <si>
    <t>0402 - CÁMARA DE CUENTAS</t>
  </si>
  <si>
    <t>6 - Tribunal Constitucional</t>
  </si>
  <si>
    <t>0403 - TRIBUNAL CONSTITUCIONAL</t>
  </si>
  <si>
    <t>7 - Defensor del Pueblo</t>
  </si>
  <si>
    <t>0404 - DEFENSOR DEL PUEBLO</t>
  </si>
  <si>
    <t>8 - Tribunal Superior Electoral (TSE)</t>
  </si>
  <si>
    <t>9 - Oficina Nacional de Defensa Pública</t>
  </si>
  <si>
    <t xml:space="preserve">TOTAL GENERAL </t>
  </si>
  <si>
    <t>Clasificación Funcional</t>
  </si>
  <si>
    <t>1.1-Administración general</t>
  </si>
  <si>
    <t>1.1.01-Órganos ejecutivos y legislativos</t>
  </si>
  <si>
    <t>1.1.02-Gestión administrativa, financiera, fiscal, económica y planificación</t>
  </si>
  <si>
    <t>1.1.03-Transferencias a instituciones públicas incluidos los gobiernos locales</t>
  </si>
  <si>
    <t>1.1.04-Órganos electorales y promoción de la participación ciudadana</t>
  </si>
  <si>
    <t>1.1.05-Gestión de la administración general para transversalizar el enfoque de género</t>
  </si>
  <si>
    <t>1.2-Relaciones internacionales</t>
  </si>
  <si>
    <t>1.2.01-Relaciones internacionales desde oficinas en el país</t>
  </si>
  <si>
    <t>1.2.02-Relaciones internacionales desde oficinas en el exterior</t>
  </si>
  <si>
    <t>1.3-Defensa nacional</t>
  </si>
  <si>
    <t>1.3.01-Defensa militar</t>
  </si>
  <si>
    <t>1.3.03-Defensa civil</t>
  </si>
  <si>
    <t>1.3.98-Investigación y desarrollo para la defensa militar, civil y gestión de riesgos de desastres no climáticos</t>
  </si>
  <si>
    <t>1.4-Justicia, orden público y seguridad</t>
  </si>
  <si>
    <t>1.4.01-Servicios de seguridad interior</t>
  </si>
  <si>
    <t>1.4.02-Servicios de protección contra incendios</t>
  </si>
  <si>
    <t>1.4.03-Administración y servicios de justicia</t>
  </si>
  <si>
    <t>1.4.04-Prisiones</t>
  </si>
  <si>
    <t>1.4.05-Servicios de migraciones</t>
  </si>
  <si>
    <t>1.4.06-Administración y servicios de justicia relacionados con la violencia de género</t>
  </si>
  <si>
    <t>1.4.98-Investigación y desarrollo relacionados con la justicia, orden público y seguridad</t>
  </si>
  <si>
    <t>2.1-Asuntos económicos, comerciales y laborales</t>
  </si>
  <si>
    <t>2.1.01-Asuntos económicos y regulación del comercio</t>
  </si>
  <si>
    <t>2.1.02-Asuntos laborales generales</t>
  </si>
  <si>
    <t>2.1.03-Asuntos laborales para fortalecer la autonomía económica de las mujeres</t>
  </si>
  <si>
    <t>2.2-Agropecuaria, caza, pesca y silvicultura</t>
  </si>
  <si>
    <t>2.2.01-Agropecuaria</t>
  </si>
  <si>
    <t>2.2.02-Caza y pesca</t>
  </si>
  <si>
    <t>2.2.06-Gestión o apoyo de labores de reforestación</t>
  </si>
  <si>
    <t>2.2.99-Planificación, gestión y supervisión agropecuaria, caza, pesca y silvicultura</t>
  </si>
  <si>
    <t>2.3-Riego</t>
  </si>
  <si>
    <t>2.3.01-Riego</t>
  </si>
  <si>
    <t>2.4-Energía y combustible</t>
  </si>
  <si>
    <t>2.4.03-Combustible</t>
  </si>
  <si>
    <t>2.4.04-Energía eléctrica de fuentes termoeléctricas</t>
  </si>
  <si>
    <t>2.4.08-Energía eléctrica de fuentes nucleares</t>
  </si>
  <si>
    <t>2.4.09-Conservación, aprovechamiento y explotación racionalizada de fuentes de electricidad</t>
  </si>
  <si>
    <t>2.5-Minería, manufactura y construcción</t>
  </si>
  <si>
    <t>2.5.01-Extracción de recursos minerales</t>
  </si>
  <si>
    <t>2.6-Transporte</t>
  </si>
  <si>
    <t>2.6.01-Transporte por carretera</t>
  </si>
  <si>
    <t>2.6.02-Transporte por agua</t>
  </si>
  <si>
    <t>2.6.03-Transporte por ferrocarril</t>
  </si>
  <si>
    <t>2.6.04-Transporte aéreo</t>
  </si>
  <si>
    <t>2.6.99-Planificación, gestión y supervisión del transporte</t>
  </si>
  <si>
    <t>2.7-Comunicaciones</t>
  </si>
  <si>
    <t>2.7.01-Comunicaciones</t>
  </si>
  <si>
    <t>2.8-Banca y seguros</t>
  </si>
  <si>
    <t>2.8.02-Operación de la banca y del sector seguros</t>
  </si>
  <si>
    <t>2.9-Otros servicios económicos</t>
  </si>
  <si>
    <t>2.9.03-Turismo</t>
  </si>
  <si>
    <t>3.1-Protección del aire, agua y suelo</t>
  </si>
  <si>
    <t>3.1.01-Reducción de la contaminación</t>
  </si>
  <si>
    <t>3.1.02-Administración del agua</t>
  </si>
  <si>
    <t>3.1.04-Protección del suelo contra la erosión y otras formas de degradación física</t>
  </si>
  <si>
    <t>3.2-Protección de la biodiversidad y ordenación de desechos</t>
  </si>
  <si>
    <t>3.2.02-Ordenación de desechos</t>
  </si>
  <si>
    <t>3.2.04-Conciencia y conocimiento de la biodiversidad</t>
  </si>
  <si>
    <t>3.2.05-Bioseguridad</t>
  </si>
  <si>
    <t>3.2.06-Economía verde</t>
  </si>
  <si>
    <t>3.2.07-Biodiversidad y planificación del desarrollo</t>
  </si>
  <si>
    <t>3.2.09-Áreas protegidas y otras medidas de conservación</t>
  </si>
  <si>
    <t>3.2.10-Restauración</t>
  </si>
  <si>
    <t>3.2.11-Uso sostenible</t>
  </si>
  <si>
    <t>3.2.12-Prevención de la producción de residuos por modificación de procesos</t>
  </si>
  <si>
    <t>3.2.99-Planificación, gestión y supervisión de la protección del medio ambiente</t>
  </si>
  <si>
    <t>3.3-Cambio Climático</t>
  </si>
  <si>
    <t>3.3.01-Mixtos</t>
  </si>
  <si>
    <t>3.3.02-Mitigación</t>
  </si>
  <si>
    <t>3.3.03-Conocimiento del riesgo de desastres climáticos</t>
  </si>
  <si>
    <t>3.3.04-Gobernanza del riesgo de desastres climáticos</t>
  </si>
  <si>
    <t>3.3.07-Otras medidas de adaptación</t>
  </si>
  <si>
    <t>3.3.99-Planificación, gestión y supervisión de cambio climático</t>
  </si>
  <si>
    <t>4.1-Vivienda y servicios comunitarios</t>
  </si>
  <si>
    <t>4.1.01-Urbanización y servicios comunitarios</t>
  </si>
  <si>
    <t>4.1.02-Desarrollo comunitario</t>
  </si>
  <si>
    <t>4.1.03-Abastecimiento de agua potable</t>
  </si>
  <si>
    <t>4.2-Salud</t>
  </si>
  <si>
    <t>4.2.02-Servicios hospitalarios</t>
  </si>
  <si>
    <t>4.2.03-Servicios de la salud pública y prevención de la salud</t>
  </si>
  <si>
    <t>4.2.04-Servicios médicos en salud sexual/reproductiva y de centros de salud materno infantil</t>
  </si>
  <si>
    <t>4.2.98-Investigación y desarrollo relacionados con la salud</t>
  </si>
  <si>
    <t>4.2.99-Planificación, gestión y supervisión de la salud</t>
  </si>
  <si>
    <t>4.3-Actividades deportivas, recreativas, culturales y religiosas</t>
  </si>
  <si>
    <t>4.3.01-Deportes de alto rendimiento</t>
  </si>
  <si>
    <t>4.3.02-Servicios recreativos y deportivos</t>
  </si>
  <si>
    <t>4.3.03-Servicios culturales</t>
  </si>
  <si>
    <t>4.3.05-Servicios religiosos y otros servicios comunitarios religiosos</t>
  </si>
  <si>
    <t>4.3.99-Planificación, gestión y supervisión de las actividades deportivas, recreativas, culturales y religiosas</t>
  </si>
  <si>
    <t>4.4.01-Educación inicial</t>
  </si>
  <si>
    <t>4.4.04-Educación superior</t>
  </si>
  <si>
    <t>4.4.05-Educación de adultos</t>
  </si>
  <si>
    <t>4.4.06-Educación técnica</t>
  </si>
  <si>
    <t>4.4.07-Educación vocacional</t>
  </si>
  <si>
    <t>4.4.08-Enseñanza y capacitación para defensa y seguridad</t>
  </si>
  <si>
    <t>4.4.09-Enseñanza no atribuible a ningún nivel</t>
  </si>
  <si>
    <t>4.4.98-Investigación y desarrollo relacionados con la educación</t>
  </si>
  <si>
    <t>4.4.99-Planificación, gestión y supervisión de la educación</t>
  </si>
  <si>
    <t>4.5.01-Edad avanzada, pensiones (por edad o incapacidad)</t>
  </si>
  <si>
    <t>4.5.06-Desempleo</t>
  </si>
  <si>
    <t>4.5.07-Vivienda social</t>
  </si>
  <si>
    <t>4.5.09-Juventud</t>
  </si>
  <si>
    <t>4.5.10-Asistencia social</t>
  </si>
  <si>
    <t>4.5.99-Planificación, gestión y supervisión de la protección social</t>
  </si>
  <si>
    <t>4.6-Equidad de género</t>
  </si>
  <si>
    <t>4.6.01-Acciones focalizada en mujeres</t>
  </si>
  <si>
    <t>4.6.03-Acciones para una cultura de igualdad de género.</t>
  </si>
  <si>
    <t>4.6.04-Acciones de prevención, atención y protección de violencia de género</t>
  </si>
  <si>
    <t>Clasificación Objetal</t>
  </si>
  <si>
    <t>2.1.1-REMUNERACIONES</t>
  </si>
  <si>
    <t>2.1.2-SOBRESUELDOS</t>
  </si>
  <si>
    <t>2.1.3-DIETAS Y GASTOS DE REPRESENTACIÓN</t>
  </si>
  <si>
    <t>2.1.5-CONTRIBUCIONES A LA SEGURIDAD SOCIAL</t>
  </si>
  <si>
    <t>2.2.1-SERVICIOS BÁSICOS</t>
  </si>
  <si>
    <t>2.2.2-PUBLICIDAD, IMPRESIÓN Y ENCUADERNACIÓN</t>
  </si>
  <si>
    <t>2.2.3-VIÁTICOS</t>
  </si>
  <si>
    <t>2.2.4-TRANSPORTE Y ALMACENAJE</t>
  </si>
  <si>
    <t>2.2.5-ALQUILERES Y RENTAS</t>
  </si>
  <si>
    <t>2.2.6-SEGUROS</t>
  </si>
  <si>
    <t>2.2.7-SERVICIOS DE CONSERVACIÓN, REPARACIONES MENORES E INSTALACIONES TEMPORALES</t>
  </si>
  <si>
    <t>2.2.8-OTROS SERVICIOS NO INCLUIDOS EN CONCEPTOS ANTERIORES</t>
  </si>
  <si>
    <t>2.2.9-OTRAS CONTRATACIONES DE SERVICIOS</t>
  </si>
  <si>
    <t>2.3.1-ALIMENTOS Y PRODUCTOS AGROFORESTALES</t>
  </si>
  <si>
    <t>2.3.2-TEXTILES Y VESTUARIOS</t>
  </si>
  <si>
    <t>2.3.3-PAPEL, CARTÓN E IMPRESOS</t>
  </si>
  <si>
    <t>2.3.4-PRODUCTOS FARMACÉUTICOS</t>
  </si>
  <si>
    <t>2.3.5-CUERO, CAUCHO Y PLÁSTICO</t>
  </si>
  <si>
    <t>2.3.6-PRODUCTOS DE MINERALES, METÁLICOS Y NO METÁLICOS</t>
  </si>
  <si>
    <t>2.3.7-COMBUSTIBLES, LUBRICANTES, PRODUCTOS QUÍMICOS Y CONEXOS</t>
  </si>
  <si>
    <t>2.3.8-GASTOS QUE SE ASIGNARÁN DURANTE EL EJERCICIO (ART. 32 Y 33 LEY 423-06)</t>
  </si>
  <si>
    <t>2.3.9-PRODUCTOS Y ÚTILES VARIOS</t>
  </si>
  <si>
    <t>2.4.1-TRANSFERENCIAS CORRIENTES AL SECTOR PRIVADO</t>
  </si>
  <si>
    <t>2.4.3-TRANSFERENCIAS CORRIENTES A GOBIERNOS GENERALES LOCALES</t>
  </si>
  <si>
    <t>2.4.4-TRANSFERENCIAS CORRIENTES A EMPRESAS PÚBLICAS NO FINANCIERAS</t>
  </si>
  <si>
    <t>2.4.5-TRANSFERENCIAS CORRIENTES A INSTITUCIONES PÚBLICAS FINANCIERAS</t>
  </si>
  <si>
    <t>2.4.6-SUBVENCIONES</t>
  </si>
  <si>
    <t>2.4.7-TRANSFERENCIAS CORRIENTES AL SECTOR EXTERNO</t>
  </si>
  <si>
    <t>2.4.9-TRANSFERENCIAS CORRIENTES A OTRAS INSTITUCIONES PÚBLICAS</t>
  </si>
  <si>
    <t>2.5.1-TRANSFERENCIAS DE CAPITAL AL SECTOR PRIVADO</t>
  </si>
  <si>
    <t>2.5.3-TRANSFERENCIAS DE CAPITAL A GOBIERNOS GENERALES LOCALES</t>
  </si>
  <si>
    <t>2.5.5-TRANSFERENCIAS DE CAPITAL A INSTITUCIONES PÚBLICAS FINANCIERAS</t>
  </si>
  <si>
    <t>2.5.9-TRANSFERENCIAS DE CAPITAL A OTRAS INSTITUCIONES PÚBLICAS</t>
  </si>
  <si>
    <t>2.6.1-MOBILIARIO Y EQUIPO</t>
  </si>
  <si>
    <t>2.6.2-MOBILIARIO Y EQUIPO DE AUDIO, AUDIOVISUAL, RECREATIVO Y EDUCACIONAL</t>
  </si>
  <si>
    <t>2.6.3-EQUIPO E INSTRUMENTAL, CIENTÍFICO Y LABORATORIO</t>
  </si>
  <si>
    <t>2.6.4-VEHÍCULOS Y EQUIPO DE TRANSPORTE, TRACCIÓN Y ELEVACIÓN</t>
  </si>
  <si>
    <t>2.6.5-MAQUINARIA, OTROS EQUIPOS Y HERRAMIENTAS</t>
  </si>
  <si>
    <t>2.6.6-EQUIPOS DE DEFENSA Y SEGURIDAD</t>
  </si>
  <si>
    <t>2.6.7-ACTIVOS BIOLÓGICOS</t>
  </si>
  <si>
    <t>2.6.8-BIENES INTANGIBLES</t>
  </si>
  <si>
    <t>2.6.9-EDIFICIOS, ESTRUCTURAS, TIERRAS, TERRENOS Y OBJETOS DE VALOR</t>
  </si>
  <si>
    <t>2.7.1-OBRAS EN EDIFICACIONES</t>
  </si>
  <si>
    <t>2.7.2-INFRAESTRUCTURA</t>
  </si>
  <si>
    <t>2.7.4-GASTOS QUE SE ASIGNARÁN DURANTE EL EJERCICIO PARA INVERSIÓN (ART. 32 Y 33 LEY 423-06)</t>
  </si>
  <si>
    <t>2.9.1-INTERESES DE LA DEUDA PÚBLICA INTERNA</t>
  </si>
  <si>
    <t>2.9.2-INTERESES DE LA DEUDA PUBLICA EXTERNA</t>
  </si>
  <si>
    <t>2.9.4-COMISIONES Y OTROS GASTOS BANCARIOS DE LA DEUDA PÚBLICA</t>
  </si>
  <si>
    <t>2-GASTOS</t>
  </si>
  <si>
    <t>Total general</t>
  </si>
  <si>
    <t>3-FINANCIAMIENTO</t>
  </si>
  <si>
    <t>4.3.04-Servicios de radio, televisión y servicios editoriales</t>
  </si>
  <si>
    <t>2.9.01-Comercio de distribución almacenamiento y depósito</t>
  </si>
  <si>
    <t>2.5.02-Manufacturas</t>
  </si>
  <si>
    <t>4.4.02-Educación primaria</t>
  </si>
  <si>
    <t>4.4.03-Educación secundaria</t>
  </si>
  <si>
    <t>4.5.05-Familia e hijos</t>
  </si>
  <si>
    <t>3.1.03-Ordenación de aguas residuales, drenaje y alcantarillado</t>
  </si>
  <si>
    <t>1.3.06-Reducción del riesgo de desastres no climáticos</t>
  </si>
  <si>
    <t>2.2.04-Conservación, ampliación y explotación racionalizada de reservas forestales.</t>
  </si>
  <si>
    <t>2.9.98-Investigación y desarrollo relacionados con los servicios económicos</t>
  </si>
  <si>
    <t>3.2.03-Acceso y participación de los beneficios de la biodiversidad</t>
  </si>
  <si>
    <t>3.2.08-Gestión de la contaminación</t>
  </si>
  <si>
    <t>3.2.14-Tratamiento y eliminación de residuos no peligrosos en vertederos</t>
  </si>
  <si>
    <t>3.3.05-Reducción del riesgo de desastres climáticos</t>
  </si>
  <si>
    <t>3.3.06-Respuesta y recuperación de desastres climáticos</t>
  </si>
  <si>
    <t>4.2.01-Servicios para pacientes externos</t>
  </si>
  <si>
    <t>4.5.98-Investigación y desarrollo relacionado con la protección social</t>
  </si>
  <si>
    <t>4.6.02-Corresponsabilidad social y pública en el cuidado de la familia y la reproducción de la fuerza de trabajo</t>
  </si>
  <si>
    <t>2.1.4-GRATIFICACIONES Y BONIFICACIONES</t>
  </si>
  <si>
    <t>2-SERVICIOS ECONÓMICOS</t>
  </si>
  <si>
    <t>4-SERVICIOS SOCIALES</t>
  </si>
  <si>
    <t>4.5-Protección social</t>
  </si>
  <si>
    <t>TOTAL</t>
  </si>
  <si>
    <t>1.Fecha de imputación al 31/07/2022 // Fecha de registro al 07/08/2022</t>
  </si>
  <si>
    <t>Gastos para reducir la brecha de género según clasificador funcional</t>
  </si>
  <si>
    <t>PIB Nominal (Millones RD$)</t>
  </si>
  <si>
    <t>3-PROTECCIÓN DEL MEDIO AMBIENTE</t>
  </si>
  <si>
    <t>2.2.04-Conservación, ampliación y explotación racionalizada de reservas forestales</t>
  </si>
  <si>
    <t>% PIB</t>
  </si>
  <si>
    <t>Incidencia del gasto del Gobierno Central en el cambio climático</t>
  </si>
  <si>
    <t>4.1.99-Planificación, gestión y supervisión de vivienda y servicios comunitarios</t>
  </si>
  <si>
    <t>3.2.5 - Importes a devengar por descuentos en colocaciones de títulos valores</t>
  </si>
  <si>
    <t>% del PIB</t>
  </si>
  <si>
    <t xml:space="preserve"> </t>
  </si>
  <si>
    <t>Ley núm. 80-24</t>
  </si>
  <si>
    <t>1.1.98-Investigación y desarrollo relacionado con la administración general</t>
  </si>
  <si>
    <t>2.9.02-Hoteles y restaurantes</t>
  </si>
  <si>
    <t>4.4-Educación</t>
  </si>
  <si>
    <t>5-INTERESES DE LA DEUDA PÚBLICA</t>
  </si>
  <si>
    <t>5.1-Intereses y comisiones de deuda pública</t>
  </si>
  <si>
    <t>5.1.01-Intereses y comisiones de deuda pública</t>
  </si>
  <si>
    <t>0-N/A</t>
  </si>
  <si>
    <t>0.0-N/A</t>
  </si>
  <si>
    <t>0.0.00-N/A</t>
  </si>
  <si>
    <t>2.1-REMUNERACIONES Y CONTRIBUCIONES</t>
  </si>
  <si>
    <t>2.2-CONTRATACIÓN DE SERVICIOS</t>
  </si>
  <si>
    <t>2.3-MATERIALES Y SUMINISTROS</t>
  </si>
  <si>
    <t>2.4-TRANSFERENCIAS CORRIENTES</t>
  </si>
  <si>
    <t>2.5-TRANSFERENCIAS DE CAPITAL</t>
  </si>
  <si>
    <t>2.6-BIENES MUEBLES, INMUEBLES E INTANGIBLES</t>
  </si>
  <si>
    <t>2.7-OBRAS</t>
  </si>
  <si>
    <t>2.9-GASTOS FINANCIEROS</t>
  </si>
  <si>
    <t>4.1-Incremento de activos financieros</t>
  </si>
  <si>
    <t>4.1.2-Incremento de activos financieros no corrientes</t>
  </si>
  <si>
    <t>4.2-Disminución de pasivos</t>
  </si>
  <si>
    <t>4.2.1-Disminución de pasivos corrientes</t>
  </si>
  <si>
    <t xml:space="preserve">Incidencia positiva </t>
  </si>
  <si>
    <t>Incidencia negativa</t>
  </si>
  <si>
    <t>Devengado</t>
  </si>
  <si>
    <t>% Devengado</t>
  </si>
  <si>
    <t>3= 2/1</t>
  </si>
  <si>
    <t>Cifras preliminares</t>
  </si>
  <si>
    <t>1-SERVICIOS GENERALES</t>
  </si>
  <si>
    <t>Tabla dinámica</t>
  </si>
  <si>
    <t>1.1.1.1.1 - Administración central</t>
  </si>
  <si>
    <t>4 - Aplicaciones financieras</t>
  </si>
  <si>
    <t>3.2.3 - Disminución de fondos de terceros</t>
  </si>
  <si>
    <t>4 = (2/PIB)</t>
  </si>
  <si>
    <t>5= (2/PIB)</t>
  </si>
  <si>
    <t>0406 - OFICINA NACIONAL DE DEFENSA PÚBLICA</t>
  </si>
  <si>
    <t>2.9.5-GASTOS DE INTERESES, RECARGOS MULTAS Y SANCIONES DE IMPUESTOS Y CONTRIBUCIONES SOCIALES</t>
  </si>
  <si>
    <t xml:space="preserve">Notas: </t>
  </si>
  <si>
    <r>
      <t xml:space="preserve">Fuente: </t>
    </r>
    <r>
      <rPr>
        <sz val="8"/>
        <color theme="1"/>
        <rFont val="Avenir Next LT Pro"/>
        <family val="2"/>
      </rPr>
      <t xml:space="preserve">Sistema de Información de la Gestión Financiera </t>
    </r>
  </si>
  <si>
    <r>
      <t>Fuente:</t>
    </r>
    <r>
      <rPr>
        <sz val="8"/>
        <color theme="1"/>
        <rFont val="Avenir Next LT Pro"/>
        <family val="2"/>
      </rPr>
      <t xml:space="preserve"> Sistema de Información de la Gestión Financiera </t>
    </r>
  </si>
  <si>
    <t>Notas:</t>
  </si>
  <si>
    <t xml:space="preserve">Pres. Inicial   </t>
  </si>
  <si>
    <t>1.2.4.4 - Donaciones de Capital</t>
  </si>
  <si>
    <t>Ingresos y fuentes financieras: Dirección General de Política y Legislación Tributaria, Ministerio de Hacienda</t>
  </si>
  <si>
    <t>0202-MINISTERIO DE INTERIOR Y POLICÍA</t>
  </si>
  <si>
    <t>0405 - TRIBUNAL SUPERIOR ELECTORAL (TSE)</t>
  </si>
  <si>
    <t>3.2.98-Investigación y desarrollo relacionado con la protección del medio ambiente</t>
  </si>
  <si>
    <t>2.4.2-TRANSFERENCIAS CORRIENTES AL GOBIERNO GENERAL NACIONAL</t>
  </si>
  <si>
    <t>2.5.2-TRANSFERENCIAS DE CAPITAL AL GOBIERNO GENERAL NACIONAL</t>
  </si>
  <si>
    <t>2.5.4-TRANSFERENCIAS DE CAPITAL A EMPRESAS PÚBLICAS NO FINANCIERAS</t>
  </si>
  <si>
    <t>0998-ADMINISTRACION DE DEUDA PÚBLICA Y ACTIVOS FINANCIEROS</t>
  </si>
  <si>
    <t>En RD$</t>
  </si>
  <si>
    <t>Proyectos de inversión*</t>
  </si>
  <si>
    <t>Se utilizó el PIB del Panorama Macroeconómico actualizado al 9 de junio 2025, elaborado por el Ministerio de Economía Planificación y Desarrollo</t>
  </si>
  <si>
    <t>Etiquetas de fila</t>
  </si>
  <si>
    <t>Cifras preliminares.</t>
  </si>
  <si>
    <t>*Exclusivamente los proyectos que son inversión pública.</t>
  </si>
  <si>
    <t>* Fecha de imputación al 27 de junio de 2025 y fecha de registro al 30 de junio de 2025. La fecha de imputación representa los gastos o ingresos en el momento de su ejecución, mientras que la fecha de registro representa el momento de su registro en el sistema, en la medida que se van regularizando los pagos.</t>
  </si>
  <si>
    <t>Ejecución 1ro de enero - 27 de junio de 2025*</t>
  </si>
  <si>
    <t>01-DISTRITO NACIONAL</t>
  </si>
  <si>
    <t>10-FONDO GENERAL</t>
  </si>
  <si>
    <t>01-CONSTRUCCIÓN DE EDIFICIO PARA EL TRIBUNAL SUPERIOR ELECTORAL (TSE), DISTRITO NACIONAL.</t>
  </si>
  <si>
    <t>01-MEJORAMIENTO URBANO, SOCIAL Y AMBIENTAL DEL BARRIO DOMINGO SAVIO (LA CIENEGA - LOS GUANDULES), DISTRITO NACIONAL</t>
  </si>
  <si>
    <t>01-REMODELACIÓN CLUB DEPORTIVO, SOCIAL Y CULTURAL VILLA FRANCISCA, SECTOR VILLA FRANCISCA, DISTRITO NACIONAL.</t>
  </si>
  <si>
    <t>03-REMODELACIÓN CAMPAMENTO DUARTE - UNIVERSIDAD POLICIA NACIONAL, DISTRITO NACIONAL</t>
  </si>
  <si>
    <t>05-AMPLIACIÓN DE LA CAPACIDAD DE TRANSPORTE DE LA LÍNEA 2 DEL METRO DE SANTO DOMINGO</t>
  </si>
  <si>
    <t>05-CONSTRUCCIÓN DE PLANTELES EDUCATIVOS EN LA PROVINCIA DISTRITO NACIONAL (FASE 3)</t>
  </si>
  <si>
    <t>05-CONSTRUCCIÓN EDIFICIO NUEVA SEDE CENTRAL DE LA POLICÍA NACIONAL EN EL DISTRITO NACIONAL</t>
  </si>
  <si>
    <t>05-RECONSTRUCCIÓN DE CALLES EN LA URBANIZACION ALTOS ARROYO HONDO III, AFECTADAS POR EL DISTURBIO TROPICAL NO. 22, DISTRITO NACIONAL</t>
  </si>
  <si>
    <t>06-RECONSTRUCCIÓN  CANCHA  CLUB DEPORTIVO MANGANAGUA, SECTOR EL MILLONCITO, DISTRITO NACIONAL</t>
  </si>
  <si>
    <t>07-RECONSTRUCCIÓN CANCHA CLUB DEPORTIVO  OSCAR SANTANA, ENSANCHE ESPAILLAT, DISTRITO NACIONAL.</t>
  </si>
  <si>
    <t>07-REMODELACIÓN CLUB DEPORTIVO EL MILLÓN YIREH, SECTOR EL MILLÓN, DISTRITO NACIONAL</t>
  </si>
  <si>
    <t>08-REMODELACIÓN OFICINAS DEL TRIBUNAL CONSTITUCIONAL, DISTRITO NACIONAL</t>
  </si>
  <si>
    <t>09-AMPLIACIÓN DEL PLANTEL EDUCATIVO PARA INICIAL SANTO CURA DE ARS, SECTOR CAPOTILLO, DISTRITO NACIONAL.</t>
  </si>
  <si>
    <t>10-AMPLIACIÓN DEL PLANTEL EDUCATIVO PARA INICIAL MADAME GERMAINE ROCOUR DE PELLERANO, SECTOR EL MILLÓN II, DISTRITO NACIONAL.</t>
  </si>
  <si>
    <t>10-RECONSTRUCCIÓN CANCHA CLUB  DEPORTIVO NUEVO HORIZONTE, ARROYO HONDO II, DISTRITO NACIONAL.</t>
  </si>
  <si>
    <t>10-REMODELACIÓN DE LA CINEMATECA DOMINICANA, PLAZA DE LA CULTURA JUAN PABLO DUARTE, DISTRITO NACIONAL</t>
  </si>
  <si>
    <t>11-RECONSTRUCCIÓN  CANCHA CLUB DEPORTIVO GENERAL ANTONIO DUVERGE, SECTOR HONDURAS, DISTRITO NACIONAL.</t>
  </si>
  <si>
    <t>12-AMPLIACIÓN INSTITUTO NACIONAL DEL CÁNCER ROSA EMILIA SÁNCHEZ PÉREZ DE TAVARES, DISTRITO NACIONAL.</t>
  </si>
  <si>
    <t>12-CONSTRUCCIÓN DE MEDIA CANCHA DE BASKETBALL EN SECTOR GUALEY, DISTRITO NACIONAL</t>
  </si>
  <si>
    <t>12-CONSTRUCCIÓN VIADUCTO Y DISTRIBUIDOR VIAL EN LA AV. REPÚBLICA DE COLOMBIA CON AV. CORONEL JUAN MARÍA LORA Y AV. PÉREZ RICART, DISTRITO NACIONAL</t>
  </si>
  <si>
    <t>12-CONSTRUCCIÓN Y RECONSTRUCIÓN DE DESTACAMENTOS POLICIALES EN COMUNIDADES DEL DISTRITO NACIONAL</t>
  </si>
  <si>
    <t>12-RECONSTRUCCIÓN CANCHA CLUB DEPORTIVO LOS GLADIADORES, SECTOR GUACHUPITA, DISTRITO NACIONAL.</t>
  </si>
  <si>
    <t>13-CONSTRUCCIÓN MURO NOROESTE DEL PASO A DESNIVEL EN INTERSECCIÓN DE AVENIDA 27 DE FEBRERO CON AVENIDA MÁXIMO GÓMEZ, AFECTADO POR EL DISTURBIO TROPICAL NO. 22, DISTRITO NACIONAL</t>
  </si>
  <si>
    <t>14-CONSTRUCCIÓN EDIFICIO DE AULAS PARA EL INSTITUTO POLICIAL DE EDUCACIÓN SUPERIOR, SECTOR LA FERIA, DISTRITO NACIONAL</t>
  </si>
  <si>
    <t>15-AMPLIACIÓN  EDIFICIO ROGELIO LAMARCHE UASD, DISTRITO NACIONAL.</t>
  </si>
  <si>
    <t>15-Remodelación Estadio Olímpico Félix Sánchez, Distrito Nacional</t>
  </si>
  <si>
    <t>15-REPARACIÓN DE PASO A DESNIVEL EN LA INTERSECCIÓN AVENIDA MÁXIMO GÓMEZ CON AVENIDA JOHN F. KENNEDY, AFECTADA POR EL DISTURBIO TROPICAL NO. 22, DISTRITO NACIONAL</t>
  </si>
  <si>
    <t>16-CONSTRUCCIÓN DEL EDIFICIO DE PARQUEOS DE LA DIRECCIÓN GENERAL DE IMPUESTOS INTERNOS (DGII), SECTOR GAZCUE, DISTRITO NACIONAL</t>
  </si>
  <si>
    <t>16-RECONSTRUCCIÓN CANCHA CLUB DEPORTIVO Y CULTURAL MATRISA, URB. MARIA TRINIDAD SANCHEZ, LOS MINA,  MUNICIPO SANTO DOMINGO ESTE</t>
  </si>
  <si>
    <t>17-CONSTRUCCIÓN DE 80 VIVIENDAS EN EL SECTOR LOS RIOS, DISTRITO NACIONAL</t>
  </si>
  <si>
    <t>17-REPARACIÓN DE INSTALACIONES DEPORTIVAS DEL CENTRO OLÍMPICO JUAN PABLO DUARTE,DISTRITO NACIONAL.</t>
  </si>
  <si>
    <t>18-REHABILITACIÓN DE EDIFICIO PARA LA NUEVA OFICINA DEL MINISTERIO ADMINISTRATIVO DE LA PRESIDENCIA, DISTRITO NACIONAL</t>
  </si>
  <si>
    <t>18-REMODELACIÓN DE  NUEVAS OFICINAS PARA LA JUNTA DE AVIACIÓN CIVIL, DISTRITO NACIONAL</t>
  </si>
  <si>
    <t>19-REPARACIÓN DE 12 INSTALACIONES DEPORTIVAS DEL CENTRO OLÍMPICO JUAN PABLO DUARTE, DISTRITO NACIONAL</t>
  </si>
  <si>
    <t>20-REHABILITACIÓN MUSEO TRAMPOLIN ZONA COLONIA, DISTRITO NACIONAL</t>
  </si>
  <si>
    <t>23-RECONSTRUCCIÓN DE PUENTE PEATONAL PRÓXIMO AL PUENTE JUAN PABLO DUARTE, SECTOR VILLA FRANCISCA, DISTRITO NACIONAL</t>
  </si>
  <si>
    <t>25-RECONSTRUCCIÓN CANCHA CLUB PLAZA INDEPENDECIA, DISTRITO NACIONAL</t>
  </si>
  <si>
    <t>25-RECONSTRUCCIÓN DEL CLUB DEPORTIVO HUELLAS DEL SIGLO, SECTOR CRISTO REY, DISTRITO NACIONAL</t>
  </si>
  <si>
    <t>25-REPARACIÓN DEL HOGAR DE ANCIANOS SAN FRANCISCO DE ASÍS, DISTRITO NACIONAL</t>
  </si>
  <si>
    <t>26-RECONSTRUCCIÓN CANCHA CLUB DEPORTIVO VARIAS LUCES, ENSANCHE ESPAILLAT, DISTRITO NACIONAL</t>
  </si>
  <si>
    <t>27-RECONSTRUCCIÓN CANCHA CLUB URBANIZACIÓN INDEPENDENCIA, URBANIZACIÓN INDEPENDENCIA, DISTRITO NACIONAL</t>
  </si>
  <si>
    <t>31-RECONSTRUCCIÓN DE LA INFRAESTRUCTURA VIAL URBANA DE LA CIRCUNSCRIPCIÓN 2 DEL DISTRITO NACIONAL</t>
  </si>
  <si>
    <t>31-REMODELACIÓN DE LAS OFICINAS DE LA CÁMARA DE CUENTAS DE LA REPÚBLICA DOMINICANA, DISTRITO NACIONAL.</t>
  </si>
  <si>
    <t>32-CONSTRUCCIÓN MURO DE GAVIÓN PARA PROTECCIÓN DE TALUD EN CARRETERA LA ISABELA (KM 7), AFECTADA POR EL DISTURBIO TROPICAL NO.22, DISTRITO NACIONAL</t>
  </si>
  <si>
    <t>33-REHABILITACIÓN Y CONSTRUCCIÓN LABORATORIO DE MECANICA DE SUELO DEL MINISTERIO DE OBRAS PÚBLICAS Y COMUNICACIONES</t>
  </si>
  <si>
    <t>34-REPARACIÓN HOSPITAL DOCENTE PADRE BILLINI, DISTRITO NACIONAL,  PROV SANTO DOMINGO, REPÚBLICA DOMINICANA</t>
  </si>
  <si>
    <t>35-CONSTRUCCIÓN DE PLANTELES EDUCATIVOS EN LA PROVINCIA DE DISTRITO NACIONAL (FASE 2)</t>
  </si>
  <si>
    <t>38-REPARACIÓN  DE LA SALA DE TRANSMISIÓN (SÉPTIMO CIELO) DEL ESTADIO QUISQUEYA JUAN MARICHAL, DISTRITO NACIONAL</t>
  </si>
  <si>
    <t>41-REMODELACIÓN DE LAS OFICINAS DEL  MINISTERIO DE LA VIVIENDA, HÁBITAT Y EDIFICACIONES, DISTRITO NACIONAL</t>
  </si>
  <si>
    <t>42-CONSTRUCCIÓN LABORATORIO NACIONAL DE TAMIZ NEONATAL Y ALTO RIESGO EN SANTO DOMINGO, DISTRITO NACIONAL (ETAPA II)</t>
  </si>
  <si>
    <t>43-AMPLIACIÓN CONSTRUCCIÓN TRES (3) EDIFICIOS DE PARQUEOS EN LA CIUDAD DE SANTO DOMINGO</t>
  </si>
  <si>
    <t>50-RESTAURACIÓN DE LOS TECHOS DE SIETE  EDIFICACIONES COLONIALES EN LA CIUDAD COLONIAL, DISTRITO NACIONAL</t>
  </si>
  <si>
    <t>52-CONSTRUCCIÓN DEL EDIFICIO MULTIUSOS DE LA UNIVERSIDAD CATÓLICA SANTO DOMINGO, DISTRITO NACIONAL</t>
  </si>
  <si>
    <t>52-CONSTRUCCIÓN DEL PARQUE JULIO NUÑEZ, JARDINES DEL NORTE, DISTRITO NACIONAL</t>
  </si>
  <si>
    <t>53-RECONSTRUCCIÓN IGLESIA SAN MAURICIO MARTIR, JARDINES DEL NORTE, DISTRITO NACIONAL.</t>
  </si>
  <si>
    <t>62-RECONSTRUCCIÓN DE INFRAESTRUCTURA VIAL URBANA EN LA CIRCUNSCRIPCIÓN 1 DEL DISTRITO NACIONAL</t>
  </si>
  <si>
    <t>64-CONSTRUCCIÓN  DE 10 ESTANCIAS INFANTILES DE LA PROVINCIA DISTRITO NACIONAL (FASE 3)</t>
  </si>
  <si>
    <t>80-AMPLIACIÓN DEL PLANTEL EDUCATIVO PARA INICIAL RAFAELA ANTONIA JOSÉFINA UREÑA BÁEZ (DOÑA SOCORRO), DISTRITO NACIONAL.</t>
  </si>
  <si>
    <t>81-AMPLIACIÓN DEL PLANTEL EDUCATIVO PARA INICIAL REPÚBLICA DE COSTA RICA, MUNICIPIO SANTO DOMINGO DE GUZMÁN, DISTRITO NACIONAL.</t>
  </si>
  <si>
    <t>81-RECONSTRUCCIÓN DE LA INFRAESTRUCTURA VIAL URBANA DE LA CIRCUNSCRIPCIÓN 3 DEL DISTRITO NACIONAL</t>
  </si>
  <si>
    <t>81-RECONSTRUCCIÓN DEL ESTADIO DE BEISBOL CRISTO REDENTOR EN EL SECTOR LOS GIRASOLES,DISTRITO NACIONAL</t>
  </si>
  <si>
    <t>82-AMPLIACIÓN DEL PLANTEL EDUCATIVO PARA INICIAL FRANCISCO ULISES DOMÍNGUEZ, MUNICIPIO SANTO DOMINGO DE GUZMÁN, DISTRITO NACIONAL.</t>
  </si>
  <si>
    <t>82-CONSTRUCCIÓN DEL CLUB DEPORTIVO LOS JARDINES DEL NORTE, DISTRITO NACIONAL</t>
  </si>
  <si>
    <t>83-AMPLIACIÓN DEL PLANTEL EDUCATIVO PARA INICIAL MI SEGUNDO HOGAR, MUNICIPIO SANTO DOMINGO DE GUZMÁN, DISTRITO NACIONAL.</t>
  </si>
  <si>
    <t>84-AMPLIACIÓN DEL PLANTEL EDUCATIVO PARA INICIAL PROF. SALOMÉ UREÑA DE HENRÍQUEZ, MUNICIPIO SANTO DOMINGO DE GUZMÁN, DISTRITO NACIONAL.</t>
  </si>
  <si>
    <t>85-RESTAURACIÓN CUBIERTAS MUSEO CASA DE TOSTADO, CIUDAD COLONIAL, DISTRITO NACIONAL</t>
  </si>
  <si>
    <t>88-RECONSTRUCCIÓN ZONA DE FACTURACIÓN HOSPITAL DR. ROBERT REID CABRAL, DISTRITO NACIONAL</t>
  </si>
  <si>
    <t>88-REPARACIÓN DE VIVIENDAS VULNERABLES EN LAS CIRCUNSCRIPCIONES 2 Y 3 DEL DISTRITO NACIONAL</t>
  </si>
  <si>
    <t>90-CONSTRUCCIÓN DE LA CIUDAD SANITARIA DR. LUIS E. AYBAR, DISTRITO NACIONAL</t>
  </si>
  <si>
    <t>99-REMODELACIÓN CLUB DEPORTIVO RENACER EN EL SECTOR GUACHUPITA,  DISTRITO NACIONAL.</t>
  </si>
  <si>
    <t>20-FONDOS CON DESTINO ESPECÍFICO</t>
  </si>
  <si>
    <t>52-RECONSTRUCCIÓN CALLES COLÓN, EUGENIO MARÍA DE HOSTOS Y CALLEJÓN DE REGINA, CIUDAD COLONIAL, DISTRITO NACIONAL.</t>
  </si>
  <si>
    <t>64-REMODELACIÓN DE LA AV. GUSTAVO MEJIA RICART, TRAMO AV. WINSTON CHURCHILL - AV. ABRAHAM LINCOLN, SECTOR PIANTINI, DISTRITO NACIONAL</t>
  </si>
  <si>
    <t>67-RESTAURACIÓN EDIFICIO DE LA DIRECCIÓN NACIONAL DE PATRIMONIO MONUMENTAL (DNPM), CIUDAD COLONIAL, DISTRITO NACIONAL</t>
  </si>
  <si>
    <t>50-CRÉDITO INTERNO</t>
  </si>
  <si>
    <t>60-CREDITO EXTERNO</t>
  </si>
  <si>
    <t>00-N/A</t>
  </si>
  <si>
    <t>02-REHABILITACIÓN PARA EL DESARROLLO TURÍSTICO Y SOCIAL DE LA CIUDAD COLONIAL, SANTO DOMINGO, D.N.</t>
  </si>
  <si>
    <t>74-REMODELACIÓN  DE EDIFICIO SEDE CENTRAL DEL MINISTERIO DE OBRAS, PÚBLICAS Y COMUNICACIONES (MOPC), DISTRITO NACIONAL</t>
  </si>
  <si>
    <t>02-AZUA</t>
  </si>
  <si>
    <t>01-CONSTRUCCIÓN DE ECO-HABITAT INTEGRAL PARA CIUDADANOS EN CONDICION DE POBREZA MULTIDIMENSIONAL EN LA PROVINCIA DE AZUA</t>
  </si>
  <si>
    <t>01-CONSTRUCCIÓN DE PLANTELES ESCOLARES EN LA PROVINCIA AZUA (FASE 3)</t>
  </si>
  <si>
    <t>04-CONSTRUCCIÓN ESTADIO DE BÉISBOL LOS JOVILLOS, DISTRIRO MUNICIPAL LOS JOVILLOS, PROVINCIA AZUA</t>
  </si>
  <si>
    <t>05-RECONSTRUCCIÓN DE 3 CANCHAS DEPORTIVAS EN LA PROVINCIA DE AZUA</t>
  </si>
  <si>
    <t>07-Recuperación de la Cobertura Vegetal en Cuencas Hidrográficas de la República Dominicana.</t>
  </si>
  <si>
    <t>08-CONSTRUCCIÓN PUENTE  SOBRE EL RIO TABARA ARRIBA, PROVINCIA AZUA</t>
  </si>
  <si>
    <t>10-AMPLIACIÓN DEL PLANTEL EDUCATIVO PARA INICIAL ÁNGEL RIVERA, MUNICIPIO AZUA, PROVINCIA AZUA</t>
  </si>
  <si>
    <t>11-AMPLIACIÓN DEL PLANTEL EDUCATIVO PARA INICIAL MARÍA DEL CARMEN GERARDO, MUNICIPIO LAS YAYAS DE VIAJAMA, PROVINCIA AZUA.</t>
  </si>
  <si>
    <t>11-CONSTRUCCIÓN DE 17 PLANTELES ESCOLARES EN LA PROVINCIA AZUA</t>
  </si>
  <si>
    <t>12-AMPLIACIÓN DEL PLANTEL EDUCATIVO PARA INICIAL NICOLÁS MAÑÓN, MUNICIPIO AZUA, PROVINCIA AZUA.</t>
  </si>
  <si>
    <t>13-AMPLIACIÓN DEL PLANTEL EDUCATIVO PARA INICIAL ALTAGRACIA BENÍTEZ, MUNICIPIO AZUA, PROVINCIA AZUA.</t>
  </si>
  <si>
    <t>13-AMPLIACIÓN DEL PLANTEL EDUCATIVO PARA INICIAL MERCEDES ADRIANA DE LA PAZ, MUNICIPIO LAS YAYAS DE VIAJAMA, PROVINCIA AZUA.</t>
  </si>
  <si>
    <t>14-AMPLIACIÓN DEL PLANTEL EDUCATIVO PARA INICIAL JOHN FITZGERALD KENNEDY, MUNICIPIO LAS CHARCAS, PROVINCIA AZUA.</t>
  </si>
  <si>
    <t>15-AMPLIACIÓN DEL PLANTEL EDUCATIVO PARA INICIAL SANTA TERESA DE JESÚS, MUNICIPIO SABANA YEGUA, PROVINCIA AZUA.</t>
  </si>
  <si>
    <t>16-AMPLIACIÓN DEL PLANTEL EDUCATIVO PARA INICIAL AMIAMA GÓMEZ, MUNICIPIO TÁBARA ARRIBA, PROVINCIA AZUA.</t>
  </si>
  <si>
    <t>17-AMPLIACIÓN DEL PLANTEL EDUCATIVO PARA INICIAL PROF. ALTAGRACIA OZEMA GERÓNIMO MATOS, MUNICIPIO ESTEBANÍA, PROVINCIA AZUA.</t>
  </si>
  <si>
    <t>17-CONSTRUCCIÓN REHABILITACION Y REMODELACIÓN DE LA IGLESIA EL BUEN PASTOR, PROVINCIA AZUA.</t>
  </si>
  <si>
    <t>18-AMPLIACIÓN DEL PLANTEL EDUCATIVO PARA INICIAL LOS PARCELEROS, MUNICIPIO AZUA, PROVINCIA AZUA.</t>
  </si>
  <si>
    <t>18-CONSTRUCCIÓN DE DESTACAMENTO POLICIAL EN EL MUNICIPIO GUAYABAL, PROVINCIA AZUA</t>
  </si>
  <si>
    <t>19-AMPLIACIÓN DEL PLANTEL EDUCATIVO PARA INICIAL VIDAL FIGUEREO BELTRÉ, MUNICIPIO AZUA, PROVINCIA AZUA.</t>
  </si>
  <si>
    <t>20-AMPLIACIÓN DEL PLANTEL EDUCATIVO PARA INICIAL JUAN CARLOS PEÑA REYES, MUNICIPIO SABANA YEGUA, PROVINCIA AZUA.</t>
  </si>
  <si>
    <t>20-CONSTRUCCIÓN MURO DE GAVIÓN EN LA MARGEN NORTE RÍO OCOA, AFECTADO POR EL DISTURBIO TROPICAL NO.22, MUNICIPIO LAS CHARCAS, PROVINCIA AZUA</t>
  </si>
  <si>
    <t>21-AMPLIACIÓN DEL PLANTEL EDUCATIVO PARA INICIAL JAVIER ANTONIO CASTILLO PÉREZ, MUNICIPIO PUEBLO VIEJO, PROVINCIA AZUA.</t>
  </si>
  <si>
    <t>22-AMPLIACIÓN DEL PLANTEL EDUCATIVO PARA INICIAL JESÚS MAESTRO, MUNICIPIO SABANA YEGUA, PROVINCIA AZUA.</t>
  </si>
  <si>
    <t>23-AMPLIACIÓN DEL PLANTEL EDUCATIVO PARA INICIAL MANUEL RAMÓN ESCALANTE, MUNICIPIO TÁBARA ARRIBA, PROVINCIA AZUA.</t>
  </si>
  <si>
    <t>24-AMPLIACIÓN DEL PLANTEL EDUCATIVO PARA INICIAL LUIS RAMÍREZ MORA, MUNICIPIO TÁBARA ARRIBA, PROVINCIA AZUA.</t>
  </si>
  <si>
    <t>25-AMPLIACIÓN DEL PLANTEL EDUCATIVO PARA INICIAL SILVESTRE ANTONIO GUZMÁN FERNÁNDEZ, MUNICIPIO AZUA, PROVINCIA AZUA.</t>
  </si>
  <si>
    <t>26-AMPLIACIÓN DEL PLANTEL EDUCATIVO PARA INICIAL MARTINA DE LOS SANTOS QUEVEDO, MUNICIPIO AZUA, PROVINCIA AZUA.</t>
  </si>
  <si>
    <t>27-AMPLIACIÓN DEL PLANTEL EDUCATIVO PARA INICIAL EL PUERTO, MUNICIPIO AZUA, PROVINCIA AZUA.</t>
  </si>
  <si>
    <t>28-AMPLIACIÓN DEL PLANTEL EDUCATIVO PARA INICIAL REYNALDO DEL CARMEN GARCÍA, MUNICIPIO AZUA, PROVINCIA AZUA.</t>
  </si>
  <si>
    <t>28-CONSTRUCCIÓN DE LA CIRCUNVALACION DE AZUA 1RA. ETAPA, EN LA PROVINCIA AZUA</t>
  </si>
  <si>
    <t>29-AMPLIACIÓN DEL PLANTEL EDUCATIVO PARA INICIAL CAÑADA DE PIEDRA, MUNICIPIO AZUA, PROVINCIA AZUA.</t>
  </si>
  <si>
    <t>30-AMPLIACIÓN DEL PLANTEL EDUCATIVO PARA INICIAL LA CEIBA NUEVA, MUNICIPIO LAS YAYAS DE VIAJAMA, PROVINCIA AZUA.</t>
  </si>
  <si>
    <t>31-AMPLIACIÓN DEL PLANTEL EDUCATIVO PARA INICIAL CELIDA LUISA PÉREZ DE CRESPO , MUNICIPIO AZUA, PROVINCIA AZUA.</t>
  </si>
  <si>
    <t>31-CONSTRUCCIÓN DE PLANTELES EDUCATIVOS EN LA PROVINCIA DE AZUA (FASE 2)</t>
  </si>
  <si>
    <t>35-CONSTRUCCIÓN DE PUENTE BADÉN SOBRE EL RIO GUAYABAL, CARRETERA PADRE LAS CASAS - GUAYABAL, MUNICIPIO GUAYABAL, PROVINCIA AZUA</t>
  </si>
  <si>
    <t>36-RECONSTRUCCIÓN DE LA INFRAESTRUCTURA VIAL URBANA DEL MUNICIPIO GUAYABAL, PROVINCIA AZUA</t>
  </si>
  <si>
    <t>36-RECONSTRUCCIÓN DEL PUENTE AFECTADO POR LA VAGUADA DE ABRIL 2022, SOBRE EL RIO VIAJAMA, MUNICIPIO DE LAS YAYAS DE VIAJAMAS, PROVINCIA AZUA</t>
  </si>
  <si>
    <t>38-CONSTRUCCIÓN CAMPO DE BEISBOL LAS CLAVELLINAS, MUNICIPIO DE AZUA, PROVINCIA AZUA</t>
  </si>
  <si>
    <t>39-RECONSTRUCCIÓN DE LA INFRAESTRUCTURA VIAL URBANA DEL MUNICIPIO ESTEBANIA, PROVINCIA AZUA</t>
  </si>
  <si>
    <t>40-RECONSTRUCCIÓN DE LA INFRAESTRUCTURA VIAL URBANA DEL MUNICIPIO SABANA YEGUA, PROVINCIA AZUA.</t>
  </si>
  <si>
    <t>41-AMPLIACIÓN Y REHABILITACION DE 17 PLANTELES ESCOLARES EN LA PROVINCIA AZUA</t>
  </si>
  <si>
    <t>41-RECONSTRUCCIÓN DE LA INFRAESTRUCTURA VIAL URBANA DEL MUNICIPIO PUEBLO VIEJO, PROVINCIA AZUA</t>
  </si>
  <si>
    <t>42-RECONSTRUCCIÓN DE LA INFRAESTRUCTURA VIAL URBANA DEL MUNICIPIO PERALTA, PROVINCIA AZUA</t>
  </si>
  <si>
    <t>43-RECONSTRUCCIÓN DE LA INFRAESTRUCTURA VIAL URBANA DEL MUNICIPIO TÁBARA ARRIBA, PROVINCIA AZUA</t>
  </si>
  <si>
    <t>45-CONSTRUCCIÓN CENTRO UNIVERSITARIO REGIONAL UASD AZUA, PROVINCIA AZUA</t>
  </si>
  <si>
    <t>59-RECONSTRUCCIÓN DE LA INFRAESTRUCTURA VIAL URBANA DEL MUNICIPIO LAS CHARCAS, PROVINCIA AZUA</t>
  </si>
  <si>
    <t>67-RECONSTRUCCIÓN DE INFRAESTRUCTURA VIAL URBANA DEL MUNICIPIO AZUA DE COMPOSTELA, PROVINCIA AZUA</t>
  </si>
  <si>
    <t>84-RECONSTRUCCIÓN DEL CAMINO VECINAL EL CIGUAL - PRESA SABANA YEGUA - EL COROZO - CARRETERA SAN JUAN, AFECTADO POR LA TORMENTA FRANKLIN, MUNICIPIO PADRE LAS CASAS, PROVINCIA AZUA</t>
  </si>
  <si>
    <t>93-RECONSTRUCCIÓN DE LA INFRAESTRUCTURA VIAL URBANA DEL MUNICIPIO LAS YAYAS DE VIAJAMA, PROVINCIA AZUA</t>
  </si>
  <si>
    <t>97-RECONSTRUCCIÓN DE LA INFRAESTRUCTURA VIAL URBANA DEL MUNICIPIO PADRE LAS CASAS, PROVINCIA AZUA</t>
  </si>
  <si>
    <t>97-REPARACIÓN DE VIVIENDAS VULNERABLES EN LOS MUNICIPIOS DE AZUA DE COMPOSTELA Y LAS CHARCAS, PROVINCIA AZUA.</t>
  </si>
  <si>
    <t>03-BAHORUCO</t>
  </si>
  <si>
    <t>01-AMPLIACIÓN DEL PLANTEL EDUCATIVO PARA INICIAL ALERIS MAGDALENA MONTERO ARIAS, MUNICIPIO TAMAYO, PROVINCIA BAHORUCO.</t>
  </si>
  <si>
    <t>02-AMPLIACIÓN DEL PLANTEL EDUCATIVO PARA INICIAL SALOMÉ UREÑA DE HENRÍQUEZ, MUNICIPIO TAMAYO, PROVINCIA BAHORUCO.</t>
  </si>
  <si>
    <t>02-CONSTRUCCIÓN DE PLANTELES EDUCATIVOS EN LA PROVINCIA BAHORUCO (FASE 3)</t>
  </si>
  <si>
    <t>03-AMPLIACIÓN DEL PLANTEL EDUCATIVO PARA INICIAL AMÉRICO LUGO HERRERAS, MUNICIPIO TAMAYO, PROVINCIA BAHORUCO.</t>
  </si>
  <si>
    <t>04-AMPLIACIÓN DEL PLANTEL EDUCATIVO PARA INICIAL  GREGORIO LUPERÓN, MUNICIPIO LOS RÍOS, PROVINCIA BAHORUCO.</t>
  </si>
  <si>
    <t>05-RECONSTRUCCIÓN DE LA INFRAESTRUCTURA VIAL URBANA DEL MUNICIPIO DE VILLA JARAGUA, PROVINCIA BAHORUCO</t>
  </si>
  <si>
    <t>06-AMPLIACIÓN DEL PLANTEL EDUCATIVO PARA INICIAL MARIE POUSSEPIN - FE Y ALEGRÍA, MUNICIPIO VILLA JARAGUA, PROVINCIA BAHORUCO.</t>
  </si>
  <si>
    <t>06-RECONSTRUCCIÓN DE LA INFRAESTRUCTURA VIAL URBANA DEL MUNICIPIO DE GALVAN, PROVINCIA BAHORUCO</t>
  </si>
  <si>
    <t>24-CONSTRUCCIÓN MURO DE GAVIONES EN MARGEN RIO EL MANGUITO, PARA PROTECCION CARRETERA NEIBA-VILLA JARAGUA, AFECTADO POR LA TORMENTA FRANKLIN, MUNICIPIO NEIBA, PROVINCIA BAHORUCO</t>
  </si>
  <si>
    <t>29-CONSTRUCCIÓN DE ALCANTARILLA DE CAJÓN EN TRAMO CARRETERA VILLA JARAGUA - LAS CLAVELLINAS, AFECTADA POR LA TORMENTA FRANKLIN, MUNICIPIO VILLA JARAGUA, PROVINCIA BAHORUCO</t>
  </si>
  <si>
    <t>32-CONSTRUCCIÓN DE PLANTELES EDUCATIVOS EN LA PROVINCIA DE BAHORUCO (FASE 2)</t>
  </si>
  <si>
    <t>36-AMPLIACIÓN DEL PLANTEL EDUCATIVO PARA INICIAL ESTANILA FLORIÁN, MUNICIPIO NEIBA, PROVINCIA BAORUCO.</t>
  </si>
  <si>
    <t>37-AMPLIACIÓN DEL PLANTEL EDUCATIVO PARA INICIAL ADRIANA HERASME DE MÉNDEZ, MUNICIPIO NEIBA, PROVINCIA BAORUCO.</t>
  </si>
  <si>
    <t>38-AMPLIACIÓN DEL PLANTEL EDUCATIVO PARA INICIAL CANDELARIO FLORIÁN, MUNICIPIO NEIBA, PROVINCIA BAORUCO.</t>
  </si>
  <si>
    <t>39-AMPLIACIÓN DEL PLANTEL EDUCATIVO PARA INICIAL ZULEMA LUCIANO, MUNICIPIO GALVÁN, PROVINCIA BAORUCO.</t>
  </si>
  <si>
    <t>40-AMPLIACIÓN DEL PLANTEL EDUCATIVO PARA INICIAL CONCEPCIÓN BONA, MUNICIPIO TAMAYO, PROVINCIA BAORUCO.</t>
  </si>
  <si>
    <t>41-AMPLIACIÓN DEL PLANTEL EDUCATIVO PARA INICIAL CRESCENCIO RODRÍGUEZ, MUNICIPIO TAMAYO, PROVINCIA BAORUCO.</t>
  </si>
  <si>
    <t>42-AMPLIACIÓN DEL PLANTEL EDUCATIVO PARA INICIAL APOLINAR PERDOMO, MUNICIPIO TAMAYO, PROVINCIA BAORUCO.</t>
  </si>
  <si>
    <t>43-AMPLIACIÓN DEL PLANTEL EDUCATIVO PARA INICIAL SALOMÉ UREÑA DE HENRÍQUEZ, MUNICIPIO TAMAYO, PROVINCIA BAORUCO.</t>
  </si>
  <si>
    <t>43-CONSTRUCCIÓN CENTRO UNIVERSITARIO REGIONAL UASD NEYBA, PROVINCIA BAHORUCO</t>
  </si>
  <si>
    <t>44-AMPLIACIÓN DEL PLANTEL EDUCATIVO PARA INICIAL ENRIQUILLO, MUNICIPIO TAMAYO, PROVINCIA BAORUCO.</t>
  </si>
  <si>
    <t>46-AMPLIACIÓN DEL PLANTEL EDUCATIVO PARA INICIAL ANACAONA, MUNICIPIO VILLA JARAGUA, PROVINCIA BAORUCO.</t>
  </si>
  <si>
    <t>55-CONSTRUCCIÓN DEL PUENTE SOBRE EL RIO DOZO AFECTADO POR LA VAGUADA DE ABRIL 2022 EN EL TRAMO LOS GUINEOS - EL AGUACATE, MUNICIPIO NEIBA, PROVINCIA DE BAHORUCO</t>
  </si>
  <si>
    <t>56-CONSTRUCCIÓN DE PUENTE LAS TRES LUCES SOBRE LA CAÑADA RAMILLO, AFECTADO POR LA VAGUADA DE ABRIL 2022, CARRETERA NEIBA - DUVERGÉ, MUNICIPIO NEIBA, PROVINCIA BAHORUCO</t>
  </si>
  <si>
    <t>57-AMPLIACIÓN DEL PLANTEL EDUCATIVO PARA INICIAL MAURICIO BÁEZ, MUNICIPIO TAMAYO, PROVINCIA BAORUCO.</t>
  </si>
  <si>
    <t>59-CONSTRUCCIÓN PUENTE SOBRE RÍO LOS BRAZOS AFECTADO POR LA VAGUADA DE ABRIL 2022, EN LA ENTRADA LOMA DE LOS PANZO, MUNICIPIO NEIBA, PROVINCIA BAHORUCO</t>
  </si>
  <si>
    <t>74-RECONSTRUCCIÓN DE LA INFRAESTRUCTURA VIAL URBANA DEL MUNICIPIO TAMAYO, PROVINCIA BAHORUCO</t>
  </si>
  <si>
    <t>75-RECONSTRUCCIÓN DE LA INFRAESTRUCTURA VIAL URBANA DEL MUNICIPIO LOS RIOS, PROVINCIA BAHORUCO</t>
  </si>
  <si>
    <t>76-CONSTRUCCIÓN CANCHA DE BALONCESTO BATEY 4, MUNICIPIO DE NEYBA, PROVINCIA BAHORUCO</t>
  </si>
  <si>
    <t>92-RECONSTRUCCIÓN DE LA INFRAESTRUCTURA VIAL URBANA DEL MUNICIPIO DE NEYBA, PROVINCIA BAHORUCO</t>
  </si>
  <si>
    <t>99-REMODELACIÓN CLUB RECREATIVO Y CULTURAL VILLA XARAGUA, MUNICIPIO VILLA JARAGUA, PROVINCIA BAHORUCO</t>
  </si>
  <si>
    <t>94-RECONSTRUCCIÓN DE LA CARRETERA VILLA JARAGUA - LAS CAÑITAS, MUNICIPIO VILLA JARAGUA, PROVINCIA BAHORUCO</t>
  </si>
  <si>
    <t>04-BARAHONA</t>
  </si>
  <si>
    <t>02-CONSTRUCCIÓN ACUEDUCTO Y ALCANTARILLADO, POBLADO MONTEGRANDE, PROVINCIA BARAHONA</t>
  </si>
  <si>
    <t>03-CONSTRUCCIÓN DE PLANTELES EDUCATIVOS EN LA PROVINCIA BARAHONA (FASE 3)</t>
  </si>
  <si>
    <t>03-RECONSTRUCCIÓN DE LA INFRAESTRUCTURA VIAL URBANA DEL MUNICIPIO JAQUIMEYES, PROVINCIA BARAHONA</t>
  </si>
  <si>
    <t>04-CONSTRUCCIÓN DE ECO-VIVIENDAS PARA CIUDADANOS EN CONDICION DE POBREZA MULTIDIMENSIONAL EN EL MUNICIPIO DE BARAHONA, PROVINCIA BARAHONA</t>
  </si>
  <si>
    <t>04-CONSTRUCCIÓN OBRAS COMPLEMENTARIAS PARA EL DESARROLLO COMUNITARIO DEL CENTRO POBLADO MONTEGRANDE, PROVINCIA BARAHONA</t>
  </si>
  <si>
    <t>04-RECONSTRUCCIÓN DE LA INFRAESTRUCTURA VIAL URBANA DEL MUNICIPIO LA CIENAGA, PROVINCIA BARAHONA</t>
  </si>
  <si>
    <t>05-CONSTRUCCIÓN INSTALACIONES PARA EL CUERPO ESPECIALIZADO DE MITIGACION A EMERGENCIAS Y DESASTRES, CEMED - CENTRO DE MITIGACION REGION ENRIQUILLO, PROVINCIA BARAHONA</t>
  </si>
  <si>
    <t>09-CONSTRUCCIÓN DE LA IGLESIA MANADA PEQUEÑA, MUNICIPIO CABRAL, PROVINCIA BARAHONA</t>
  </si>
  <si>
    <t>09-CONSTRUCCIÓN IGLESIA EN MONTE GRANDE, PROVINCIA BARAHONA</t>
  </si>
  <si>
    <t>09-CONSTRUCCIÓN MERCADO MUNICIPAL DE CABRAL, PROVINCIA BARAHONA</t>
  </si>
  <si>
    <t>10-CONSTRUCCIÓN DE LA CIUDAD ESPERANZA DE LOS BARRANCONES, PROVINCIA BARAHONA</t>
  </si>
  <si>
    <t>13-CONSTRUCCIÓN DE UN PUENTE PEATONAL EN EL MUNICIPIO JAQUIMEYES, PROVINCIA BARAHONA</t>
  </si>
  <si>
    <t>14-AMPLIACIÓN DEL PLANTEL EDUCATIVO PARA INICIAL DORA CORCIA SÁNCHEZ SÁNCHEZ, MUNICIPIO ENRIQUILLO, PROVINCIA BARAHONA.</t>
  </si>
  <si>
    <t>15-AMPLIACIÓN DEL PLANTEL EDUCATIVO PARA INICIAL PROF. ALVIDA MARIANA SANTANA ACOSTA, MUNICIPIO BARAHONA, PROVINCIA BARAHONA.</t>
  </si>
  <si>
    <t>16-AMPLIACIÓN DEL PLANTEL EDUCATIVO PARA INICIAL PROF.  JOSÉ FRANCISCO QUEZADA HERNÁNDEZ, MUNICIPIO BARAHONA, PROVINCIA BARAHONA.</t>
  </si>
  <si>
    <t>17-AMPLIACIÓN DEL PLANTEL EDUCATIVO PARA INICIAL LUIS FELIPE FELIZ Y FELIZ, MUNICIPIO FUNDACIÓN, PROVINCIA BARAHONA.</t>
  </si>
  <si>
    <t>18-AMPLIACIÓN DEL PLANTEL EDUCATIVO PARA INICIAL PROF. INOCENCIA ALTAGRACIA ROJAS FELIZ, MUNICIPIO LAS SALINAS, PROVINCIA BARAHONA.</t>
  </si>
  <si>
    <t>19-AMPLIACIÓN DEL PLANTEL EDUCATIVO PARA INICIAL JOSÉ NAVARRO, MUNICIPIO VICENTE NOBLE, PROVINCIA BARAHONA.</t>
  </si>
  <si>
    <t>20-AMPLIACIÓN DEL PLANTEL EDUCATIVO PARA INICIAL EMETERIO VARGAS MARTE, MUNICIPIO VICENTE NOBLE, PROVINCIA BARAHONA.</t>
  </si>
  <si>
    <t>21-AMPLIACIÓN DEL PLANTEL EDUCATIVO PARA INICIAL COPA BOMBITA, MUNICIPIO VICENTE NOBLE, PROVINCIA BARAHONA.</t>
  </si>
  <si>
    <t>22-AMPLIACIÓN DEL PLANTEL EDUCATIVO PARA INICIAL ALTAGRACIA HENRÍQUEZ PERDOMO, MUNICIPIO VICENTE NOBLE, PROVINCIA BARAHONA.</t>
  </si>
  <si>
    <t>26-AMPLIACIÓN DEL PLANTEL EDUCATIVO PARA INICIAL CLARENCE CRISTOPHER HAMILTON OXLEY, MUNICIPIO BARAHONA, PROVINCIA BARAHONA.</t>
  </si>
  <si>
    <t>26-REHABILITACIÓN DE LA INFRAESTRUCTURA VIAL URBANA DEL MUNICIPIO DE FUNDACION, PROVINCIA BARAHONA</t>
  </si>
  <si>
    <t>27-AMPLIACIÓN DEL PLANTEL EDUCATIVO PARA INICIAL BAITOITA, MUNICIPIO BARAHONA, PROVINCIA BARAHONA.</t>
  </si>
  <si>
    <t>27-CONSTRUCCIÓN DE UN MERCADO EN LA PROVINCIA DE BARAHONA</t>
  </si>
  <si>
    <t>28-AMPLIACIÓN DEL PLANTEL EDUCATIVO PARA INICIAL FIDEL MEDINA, MUNICIPIO BARAHONA, PROVINCIA BARAHONA.</t>
  </si>
  <si>
    <t>28-RECONSTRUCCIÓN DE LA INFRAESTRUCTURA VIAL URBANA DEL MUNICIPIO DE VICENTE NOBLE, PROVINCIA BARAHONA</t>
  </si>
  <si>
    <t>29-AMPLIACIÓN DEL PLANTEL EDUCATIVO PARA INICIAL MARINA SEPÚLVEDA, MUNICIPIO EL PEÑÓN, PROVINCIA BARAHONA.</t>
  </si>
  <si>
    <t>30-AMPLIACIÓN DEL PLANTEL EDUCATIVO PARA INICIAL ANAIMA TEJADA CHAPMAN, MUNICIPIO BARAHONA, PROVINCIA BARAHONA.</t>
  </si>
  <si>
    <t>31-AMPLIACIÓN DEL PLANTEL EDUCATIVO PARA INICIAL PROF. IRENE ACOSTA, MUNICIPIO FUNDACIÓN, PROVINCIA BARAHONA.</t>
  </si>
  <si>
    <t>31-CONSTRUCCIÓN DE DESTACAMENTOS POLICIALES EN COMUNIDADES DE LA PROVINCIA BARAHONA</t>
  </si>
  <si>
    <t>32-AMPLIACIÓN DEL PLANTEL EDUCATIVO PARA INICIAL CATALINA POU, MUNICIPIO CABRAL, PROVINCIA BARAHONA.</t>
  </si>
  <si>
    <t>33-AMPLIACIÓN DEL PLANTEL EDUCATIVO PARA INICIAL LAS SALINAS, MUNICIPIO LAS SALINAS, PROVINCIA BARAHONA.</t>
  </si>
  <si>
    <t>33-CONSTRUCCIÓN DE PLANTELES EDUCATIVOS EN LA PROVINCIA DE BARAHONA (FASE 2)</t>
  </si>
  <si>
    <t>34-AMPLIACIÓN DEL PLANTEL EDUCATIVO PARA INICIAL PROF. RAFAEL ENRÍQUEZ MARRERO MATOS, MUNICIPIO VICENTE NOBLE, PROVINCIA BARAHONA.</t>
  </si>
  <si>
    <t>34-CONSTRUCCIÓN DEL MATADERO DE LA PROVINCIA BARAHONA</t>
  </si>
  <si>
    <t>35-AMPLIACIÓN DEL PLANTEL EDUCATIVO PARA INICIAL MATÍAS RAMÓN MELLA, MUNICIPIO VICENTE NOBLE, PROVINCIA BARAHONA.</t>
  </si>
  <si>
    <t>39-RECONSTRUCCIÓN DE INFRAESTRUCTURA VIAL URBANA DEL MUNICIPIO SANTA CRUZ DE BARAHONA, PROVINCIA BARAHONA</t>
  </si>
  <si>
    <t>39-RECONSTRUCCIÓN PUENTE SOBRE CANAL LATERAL DEL YAQUÉ AFECTADO POR LA VAGUADA DE ABRIL 2022, MUNICIPIO VICENTE NOBLE, PROVINCIA DE BARAHONA</t>
  </si>
  <si>
    <t>43-CONSTRUCCIÓN DE PUENTE SOBRE EL RÍO LEMBA AFECTADO POR LA VAGUADA DE ABRIL 2022, CALLE VALENCIA MATOS, MUNICIPIO LAS SALINAS, PROVINCIA BARAHONA</t>
  </si>
  <si>
    <t>43-RECONSTRUCCIÓN DE LA INFRAESTRUCTURA VIAL URBANA DEL MUNICIPIO DE POLO, PROVINCIA BARAHONA</t>
  </si>
  <si>
    <t>44-CONSTRUCCIÓN  2 ESTANCIAS INFANTILES EN LA PROVINCIA DE BARAHONA (FASE 2)</t>
  </si>
  <si>
    <t>44-CONSTRUCCIÓN  DEL PUENTE SOBRE EL RÍO LEMBA AFECTADO POR LA VAGUADA DE ABRIL 2022, PERPENDICULAR A LA CALLE RESTAURACIÓN, MUNICIPIO LAS SALINAS, PROVINCIA BARAHONA</t>
  </si>
  <si>
    <t>44-CONSTRUCCIÓN ESTACIÓN DEL CUERPO DE BOMBEROS, MUNICIPIO BARAHONA, PROVINCIA BARAHONA</t>
  </si>
  <si>
    <t>44-RECONSTRUCCIÓN DE LA INFRAESTRUCTURA VIAL URBANA DEL MUNICIPIO DE ENRIQUILLO, PROVINCIA BARAHONA</t>
  </si>
  <si>
    <t>46-CONSTRUCCIÓN PUENTE SOBRE EL RIO LEMBA AFECTADO POR LA VAGUADA DE ABRIL 2022, CARRETERA CAMINO VIEJO DE LA MINA, MUNICIPIO LAS SALINAS, PROVINCIA BARAHONA</t>
  </si>
  <si>
    <t>47-CONSTRUCCIÓN PUENTE SOBRE EL RIO LEMBA AFECTADO POR LA VAGUADA DE ABRIL 2022, PARALELO A LA CARRETERA SALADILLAS, MUNICIPIO LAS SALINAS, PROVINCIA BARAHONA</t>
  </si>
  <si>
    <t>48-CONSTRUCCIÓN DEL PUENTE SOBRE EL RÍO LEMBA, AFECTADO POR LA VAGUADA DE ABRIL 2022, CALLE SÁNCHEZ, MUNICIPIO LAS SALINAS, PROVINCIA BARAHONA</t>
  </si>
  <si>
    <t>53-RECONSTRUCCIÓN DE LA INFRAESTRUCTURA VIAL URBANA DEL MUNICIPIO DE CABRAL, PROVINCIA BARAHONA</t>
  </si>
  <si>
    <t>58-RECONSTRUCCIÓN DE INFRAESTRUCTURA VIAL URBANA DEL MUNICIPIO DE PARAISO, PROVINCIA BARAHONA</t>
  </si>
  <si>
    <t>68-RECONSTRUCCIÓN DE LA INFRAESTRUCTURA VIAL URBANA DEL MUNICIPIO EL PEÑON, PROVINCIA BARAHONA</t>
  </si>
  <si>
    <t>72-RECONSTRUCCIÓN DE LA INFRAESTRUCTURA VIAL URBANA DEL MUNICIPIO LAS SALINAS, PROVINCIA BARAHONA</t>
  </si>
  <si>
    <t>83-CONSTRUCCIÓN DE DOS PLAYS DE BÉISBOL EN LA PROVINCIA BARAHONA</t>
  </si>
  <si>
    <t>92-REPARACIÓN DE VIVIENDAS VULNERABLES EN LOS MUNICIPIOS DE BARAHONA, LAS SALINAS Y ENRIQUILLO, PROVINCIA BARAHONA</t>
  </si>
  <si>
    <t>96-REPARACIÓN DE VIVIENDAS VULNERABLES EN EL MUNICIPIO DE SANTA CRUZ DE BARAHONA, PROVINCIA BARAHONA</t>
  </si>
  <si>
    <t>98-REPARACIÓN DE VIVIENDAS VULNERABLES EN LOS MUNICIPIOS DE ENRIQUILLO, PARAISO Y LA CIENAGA, PROVINCIA BARAHONA</t>
  </si>
  <si>
    <t>43-RECONSTRUCCIÓN DE LA CARRETERA ENRIQUILLO - BARAHONA EN LA PROVINCIA BARAHONA</t>
  </si>
  <si>
    <t>56-CONSTRUCCIÓN DE TERMINAL DE CRUCEROS EN EL PUERTO DEL MUNICIPIO SANTA CRUZ DE BARAHONA, PROVINCIA BARAHONA</t>
  </si>
  <si>
    <t>05-DAJABON</t>
  </si>
  <si>
    <t>01-CONSTRUCCIÓN DE 1 ESTANCIA INFANTIL EN LA PROVINCIA DE DAJABON</t>
  </si>
  <si>
    <t>01-CONSTRUCCIÓN VERJA PERIMETRAL INTELIGENTE FRONTERA REPÚBLICA DOMINICANA-HAITÍ</t>
  </si>
  <si>
    <t>03-CONSTRUCCIÓN PUENTE SOBRE RIO INAJE Y CRUCE LAS LANAS - MANUEL BUENO, PROVINCIA DAJABON</t>
  </si>
  <si>
    <t>04-CONSTRUCCIÓN DE PLANTELES EDUCATIVOS EN LA PROVINCIA DAJABÓN (FASE 3)</t>
  </si>
  <si>
    <t>09-RECONSTRUCCIÓN DE LA INFRAESTRUCTURA VIAL URBANA DEL MUNICIPIO EL PINO, PROVINCIA DAJABÓN</t>
  </si>
  <si>
    <t>10-AMPLIACIÓN DEL PLANTEL EDUCATIVO PARA INICIAL JUAN SANTOS DÍAZ, MUNICIPIO LOMA DE CABRERA, PROVINCIA DAJABÓN.</t>
  </si>
  <si>
    <t>11-AMPLIACIÓN DEL PLANTEL EDUCATIVO PARA INICIAL EL PINO, MUNICIPIO EL PINO, PROVINCIA DAJABÓN.</t>
  </si>
  <si>
    <t>11-RECONSTRUCCIÓN DE LA INFRAESTRUCTURA VIAL URBANA DEL MUNICIPIO LOMA DE CABRERA, PROVINCIA DAJABÓN</t>
  </si>
  <si>
    <t>12-AMPLIACIÓN DEL PLANTEL EDUCATIVO PARA INICIAL JOSÉ ANTONIO SALCEDO, MUNICIPIO RESTAURACIÓN, PROVINCIA DAJABÓN.</t>
  </si>
  <si>
    <t>13-AMPLIACIÓN Y REHABILITACION DE 12 PLANTELES ESCOLARES EN LA PROVINCIA DAJABON</t>
  </si>
  <si>
    <t>13-RECONSTRUCCIÓN DE LA INFRAESTRUCTURA VIAL URBANA DEL MUNICIPIO PARTIDO, PROVINCIA DAJABÓN</t>
  </si>
  <si>
    <t>14-RECONSTRUCCIÓN DE LA INFRAESTRUCTURA VIAL URBANA DEL MUNICIPIO RESTAURACIÓN, PROVINCIA DAJABÓN</t>
  </si>
  <si>
    <t>31-RECONSTRUCCIÓN PUENTE SOBRE EL RIO MASACRE, MUNICIPIO DAJABON, PROVINCIA DAJABON</t>
  </si>
  <si>
    <t>47-CONSTRUCCIÓN DE 3 PLANTELES ESCOLARES EN LA PROVINCIA DAJABON</t>
  </si>
  <si>
    <t>56-CONSTRUCCIÓN DE 1 ESTANCIA INFANTIL EN LA PROVINCIA DE DAJABON (FASE 2)</t>
  </si>
  <si>
    <t>62-AMPLIACIÓN DEL PLANTEL EDUCATIVO PARA INICIAL SABANA SANTIAGO, MUNICIPIO DAJABÓN, PROVINCIA DAJABON.</t>
  </si>
  <si>
    <t>63-AMPLIACIÓN DEL PLANTEL EDUCATIVO PARA INICIAL ENTRADA DON MIGUEL, MUNICIPIO DAJABÓN, PROVINCIA DAJABON.</t>
  </si>
  <si>
    <t>64-AMPLIACIÓN DEL PLANTEL EDUCATIVO PARA INICIAL AMINILLA, MUNICIPIO PARTIDO, PROVINCIA DAJABON.</t>
  </si>
  <si>
    <t>69-RECONSTRUCCIÓN PUENTE SOBRE RÍO MANATÍ AFECTADO POR LA VAGUADA DE ABRIL 2022, ENTRE LOMA DE CABRERA - CAPOTILLO, PROVINCIA DAJABÓN</t>
  </si>
  <si>
    <t>70-CONSTRUCCIÓN LA CASA DEL MANÍ, MUNICIPIO EL PINO, PROVINCIA DAJABON</t>
  </si>
  <si>
    <t>80-RECONSTRUCCIÓN DE LA INFRAESTRUCTURA VIAL URBANA DEL MUNICIPIO DAJABON, PROVINCIA DAJABON</t>
  </si>
  <si>
    <t>98-CONSTRUCCIÓN HOSPITAL MUNICIPAL DE DAJABÓN PROVINCIA DAJABÓN, REPÚBLICA DOMINICANA</t>
  </si>
  <si>
    <t>06-DUARTE</t>
  </si>
  <si>
    <t>03-RECONSTRUCCIÓN DE PUENTE ALCANTARILLA DE CAJÓN SOBRE EL RÍO CEMI, MUNICIPIO DE EUGENIO MARÍA DE HOSTOS, PROVINCIA DUARTE</t>
  </si>
  <si>
    <t>05-RECONSTRUCCIÓN DE ENLACE Y PUENTE SOBRE EL RÍO CENOVÍ, AFECTADO POR EL DISTURBIO TROPICAL NO.22, MUNICIPIO SAN FRANCISCO DE MACORÍS, PROVINCIA DUARTE.</t>
  </si>
  <si>
    <t>06-AMPLIACIÓN DEL PLANTEL EDUCATIVO PARA INICIAL MARÍA ALEJANDRINA PICHARDO, MUNICIPIO VILLA RIVA, PROVINCIA DUARTE.</t>
  </si>
  <si>
    <t>06-CONSTRUCCIÓN DE PLANTELES EDUCATIVOS EN LA PROVINCIA DUARTE (FASE 3)</t>
  </si>
  <si>
    <t>07-AMPLIACIÓN DEL PLANTEL EDUCATIVO PARA INICIAL ALTAGRACIA GRULLÓN, MUNICIPIO SAN FRANCISCO DE MACORÍS, PROVINCIA DUARTE.</t>
  </si>
  <si>
    <t>08-AMPLIACIÓN DEL PLANTEL EDUCATIVO PARA INICIAL PABLITA POLANCO RODRÍGUEZ, MUNICIPIO VILLA RIVA, PROVINCIA DUARTE.</t>
  </si>
  <si>
    <t>08-MANEJO DE PAISAJES PRODUCTIVOS INTEGRADOS DE LAS CUENCAS DE LOS RÍOS YAQUE DEL NORTE Y YUNA</t>
  </si>
  <si>
    <t>09-CONSTRUCCIÓN DE 354 VIVIENDAS E INFRAESTRUCTURAS URBANAS RESILIENTES PARA LA COMUNIDAD BARRIO AZUL EN URBANIZACIÓN CORDERO TEJADA, SAN FRANCISCO DE MACORÍS, PROVINCIA DUARTE</t>
  </si>
  <si>
    <t>09-RECONSTRUCCIÓN CAMINO VECINAL CRUCE LOS LANOS-RINCON HONDO-LA JAGUA-EL FIRME-LOMA VIEJA-LOS GUAYUYOS-MUNICIPIO DE CASTILLO, PROV. DUARTE</t>
  </si>
  <si>
    <t>22-CONSTRUCCIÓN DESTACAMENTOS POLICIALES EN COMUNIDADES SELECCIONADAS DE LA PROVINCIA DUARTE</t>
  </si>
  <si>
    <t>25-REHABILITACIÓN DE EDIFICACIÓN PARA EL ALOJAMIENTO DE OFICINAS PÚBLICAS EN SAN FRANCISCO DE MACORÍS, PROVINCIA DUARTE</t>
  </si>
  <si>
    <t>26-REHABILITACIÓN DE EDIFICACIÓN PARA EL ALOJAMIENTO DE ESTACIÓN DE BOMBEROS DE SAN FRANCISCO DE MACORÍS, PROVINCIA DUARTE</t>
  </si>
  <si>
    <t>27-RECONSTRUCCIÓN DE LA INFRAESTRUCTURA VIAL URBANA DEL MUNICIPIO LAS GUARANAS, PROVINCIA DUARTE</t>
  </si>
  <si>
    <t>28-RECONSTRUCCIÓN DE LA INFRAESTRUCTURA VIAL URBANA DEL MUNICIPIO PIMENTEL, PROVINCIA DUARTE</t>
  </si>
  <si>
    <t>29-AMPLIACIÓN DEL PLANTEL EDUCATIVO PARA INICIAL PROF. PEDRO ANTONIO ACOSTA DEL ORBE, MUNICIPIO PIMENTEL, PROVINCIA DUARTE.</t>
  </si>
  <si>
    <t>29-CONSTRUCCIÓN DE PUENTE BADEN AFECTADO POR LA VAGUADA DE ABRIL 2022 EN EL CAMINO VECINAL RINCÓN HONDO-EL FIRME EN LA COMUNIDAD LOS LANOS, MUNICIPIO CASTILLO, PROVINCIA DUARTE</t>
  </si>
  <si>
    <t>30-AMPLIACIÓN DEL PLANTEL EDUCATIVO PARA INICIAL ELISA MARRERO ACOSTA, MUNICIPIO PIMENTEL, PROVINCIA DUARTE.</t>
  </si>
  <si>
    <t>31-AMPLIACIÓN DEL PLANTEL EDUCATIVO PARA INICIAL OLEGARIO TENARES, MUNICIPIO CASTILLO, PROVINCIA DUARTE.</t>
  </si>
  <si>
    <t>32-AMPLIACIÓN DEL PLANTEL EDUCATIVO PARA INICIAL LUIS ALBERTO WEBER, MUNICIPIO EUGENIO MARÍA DE HOSTOS, PROVINCIA DUARTE.</t>
  </si>
  <si>
    <t>34-AMPLIACIÓN DEL PLANTEL EDUCATIVO PARA INICIAL MARIA OFELIA SERRANO DE MORA (DOÑA FELLA) -CAMPECHE ARRIBA, MUNICIPIO PIMENTEL, PROVINCIA DUARTE.</t>
  </si>
  <si>
    <t>35-AMPLIACIÓN DEL PLANTEL EDUCATIVO PARA INICIAL OFELIA MARÍA AMPARO LAVANDIER, MUNICIPIO EUGENIO MARÍA DE HOSTOS, PROVINCIA DUARTE.</t>
  </si>
  <si>
    <t>36-AMPLIACIÓN DEL PLANTEL EDUCATIVO PARA INICIAL LUIS TEODOSIO MOLINA ALBERT, MUNICIPIO VILLA RIVA, PROVINCIA DUARTE.</t>
  </si>
  <si>
    <t>36-CONSTRUCCIÓN  DE PLANTELES EDUCATIVOS EN LA PROVINCIA DE DUARTE (FASE 2)</t>
  </si>
  <si>
    <t>38-AMPLIACIÓN DEL PLANTEL EDUCATIVO PARA INICIAL GUARINA GARCÍA AMPARO, MUNICIPIO VILLA RIVA, PROVINCIA DUARTE.</t>
  </si>
  <si>
    <t>39-AMPLIACIÓN DEL PLANTEL EDUCATIVO PARA INICIAL PROF. ASUNCIÓN NATALIA ACOSTA, MUNICIPIO VILLA RIVA, PROVINCIA DUARTE.</t>
  </si>
  <si>
    <t>39-RECONSTRUCCIÓN CAMINO VECINAL MIRABEL ADENTRO-HATILLO Y RAMAL I, SAN FRANCISCO DE MACORIS, PROV. DUARTE</t>
  </si>
  <si>
    <t>40-AMPLIACIÓN DEL PLANTEL EDUCATIVO PARA INICIAL JOSÉ ALTAGRACIA ANTIGUA FRÍAS, MUNICIPIO ARENOSO, PROVINCIA DUARTE.</t>
  </si>
  <si>
    <t>41-AMPLIACIÓN DEL PLANTEL EDUCATIVO PARA INICIAL DR. JOAQUÍN AMPARO BALAGUER RICARDO, MUNICIPIO VILLA RIVA, PROVINCIA DUARTE.</t>
  </si>
  <si>
    <t>42-CONSTRUCCIÓN DE PUENTE TIPO ALCANTARILLA DE CAJÓN EN EL RIO AZUCEY, AFECTADO POR LA VAGUADA DE ABRIL 2022, CAMINO VECINAL JOBOBAN, MUNICIPIO VILLA RIVA, PROVINCIA DUARTE</t>
  </si>
  <si>
    <t>43-AMPLIACIÓN DEL PLANTEL EDUCATIVO PARA INICIAL PROF. HEROÍNA PERALTA TAVERAS, MUNICIPIO VILLA RIVA, PROVINCIA DUARTE.</t>
  </si>
  <si>
    <t>44-RECONSTRUCCIÓN CAMINO CARRETERO LA PIÑA - NARANJO - DULCE - LA EXPLANACION - RIO BOBA EN LA PROVINCIA DUARTE</t>
  </si>
  <si>
    <t>45-AMPLIACIÓN DEL PLANTEL EDUCATIVO PARA INICIAL PROF. ERCILIA PEPÍN ESTRELLA, MUNICIPIO VILLA RIVA, PROVINCIA DUARTE.</t>
  </si>
  <si>
    <t>45-RECONSTRUCCIÓN DEL CAMINO VECINAL EL MANGO-EL CERCADO, SAN FRANCISCO DE MACORÍS, PROVINCIA DUARTE</t>
  </si>
  <si>
    <t>46-REHABILITACIÓN DEL CAMINO VECINAL CRUCE DE PIMENTEL-CASA DE ALTO-SAN FELIPE ABAJO, MUNICIPIO PIMENTEL PROVINCIA DUARTE</t>
  </si>
  <si>
    <t>48-AMPLIACIÓN DEL PLANTEL EDUCATIVO PARA INICIAL PADRE LUIS D` YANGUELA, MUNICIPIO SAN FRANCISCO DE MACORÍS, PROVINCIA DUARTE.</t>
  </si>
  <si>
    <t>49-AMPLIACIÓN DEL PLANTEL EDUCATIVO PARA INICIAL SALOMÉ UREÑA, MUNICIPIO SAN FRANCISCO DE MACORÍS, PROVINCIA DUARTE.</t>
  </si>
  <si>
    <t>49-CONSTRUCCIÓN PUENTE DE HORMIGÓN POSTENSADO SOBRE RÍO CUABA AFECTADO POR LA VAGUADA DE ABRIL 2022, CARRETERA SAN FELIPE ABAJO, MUNICIPIO PIMENTEL, PROVINCIA DUARTE</t>
  </si>
  <si>
    <t>50-AMPLIACIÓN  Y REHABILITACION DE 29 PLANTELES ESCOLARES EN LA PROVINCIA DUARTE</t>
  </si>
  <si>
    <t>50-AMPLIACIÓN DEL PLANTEL EDUCATIVO PARA INICIAL RAFAEL EDUARDO VALERIO REYES, MUNICIPIO SAN FRANCISCO DE MACORÍS, PROVINCIA DUARTE.</t>
  </si>
  <si>
    <t>50-CONSTRUCCIÓN PUENTE SOBRE EL RIO CENOVI AFECTADO POR LA VAGUADA DE ABRIL 2022, MUNICIPIO SAN FRANCISCO DE MACORÍS, PROVINCIA DUARTE</t>
  </si>
  <si>
    <t>51-AMPLIACIÓN DEL PLANTEL EDUCATIVO PARA INICIAL MANUEL AURELIO TAVAREZ JUSTO (MANOLO), MUNICIPIO SAN FRANCISCO DE MACORÍS, PROVINCIA DUARTE.</t>
  </si>
  <si>
    <t>52-AMPLIACIÓN DEL PLANTEL EDUCATIVO PARA INICIAL JUAN SÁNCHEZ RAMÍREZ - RINCÓN DE LOS GENAO, MUNICIPIO LAS GUÁRANAS, PROVINCIA DUARTE.</t>
  </si>
  <si>
    <t>54-AMPLIACIÓN DEL PLANTEL EDUCATIVO PARA INICIAL AGUSTÍN CHALJUB BUARY, MUNICIPIO LAS GUÁRANAS, PROVINCIA DUARTE.</t>
  </si>
  <si>
    <t>55-AMPLIACIÓN DEL PLANTEL EDUCATIVO PARA INICIAL DURGES MARÍA VARGAS VARGAS, MUNICIPIO SAN FRANCISCO DE MACORÍS, PROVINCIA DUARTE.</t>
  </si>
  <si>
    <t>57-AMPLIACIÓN DEL PLANTEL EDUCATIVO PARA INICIAL JOSÉ CASTILLO REYES, MUNICIPIO SAN FRANCISCO DE MACORÍS, PROVINCIA DUARTE.</t>
  </si>
  <si>
    <t>57-REHABILITACIÓN DEL CLUB OLIMPIA, MUNICIPIO DE SAN FRANCISCO DE MACORIS, PROVINCIA DUARTE</t>
  </si>
  <si>
    <t>58-AMPLIACIÓN DEL PLANTEL EDUCATIVO PARA INICIAL JUAN PABLO DUARTE, MUNICIPIO SAN FRANCISCO DE MACORÍS, PROVINCIA DUARTE.</t>
  </si>
  <si>
    <t>59-AMPLIACIÓN DEL PLANTEL EDUCATIVO PARA INICIAL EUGENIO CRUZ ALMÁNZAR, MUNICIPIO SAN FRANCISCO DE MACORÍS, PROVINCIA DUARTE.</t>
  </si>
  <si>
    <t>60-AMPLIACIÓN DEL PLANTEL EDUCATIVO PARA INICIAL PROF. LORENZO BURGOS ABREU, MUNICIPIO SAN FRANCISCO DE MACORÍS, PROVINCIA DUARTE.</t>
  </si>
  <si>
    <t>60-CONSTRUCCIÓN DE PUENTE BEBEDERO SOBRE RÍO BAJO YUNA AFECTADO POR LA VAGUADA DE ABRIL 2022, MUNICIPIO ARENOSO, PROVINCIA DUARTE</t>
  </si>
  <si>
    <t>60-RECONSTRUCCIÓN DE INFRAESTRUCTURA VIAL URBANA DEL MUNICIPIO SAN FRANCISCO DE MACORIS, PROVINCIA DUARTE</t>
  </si>
  <si>
    <t>61-AMPLIACIÓN DEL PLANTEL EDUCATIVO PARA INICIAL JOSEFA ANTONIA PERDOMO, MUNICIPIO SAN FRANCISCO DE MACORÍS, PROVINCIA DUARTE.</t>
  </si>
  <si>
    <t>62-AMPLIACIÓN DEL PLANTEL EDUCATIVO PARA INICIAL ANTONIO MENA PANTALEÓN, MUNICIPIO SAN FRANCISCO DE MACORÍS, PROVINCIA DUARTE.</t>
  </si>
  <si>
    <t>63-AMPLIACIÓN DEL PLANTEL EDUCATIVO PARA INICIAL ERCILIO GARCÍA BENCOSME, MUNICIPIO SAN FRANCISCO DE MACORÍS, PROVINCIA DUARTE.</t>
  </si>
  <si>
    <t>63-CONSTRUCCIÓN  PUENTE SOBRE EL RIO PAYABO, CAMINO VECINAL LAS SERVAS-LOS CONTRERAS AFECTADO POR LA VAGUADA DE ABRIL 2022, MUNICIPIO VILLA RIVA, PROVINCIA DUARTE</t>
  </si>
  <si>
    <t>64-AMPLIACIÓN DEL PLANTEL EDUCATIVO PARA INICIAL ARMANDO ANTONIO GARCÍA JIMÉNEZ, MUNICIPIO SAN FRANCISCO DE MACORÍS, PROVINCIA DUARTE.</t>
  </si>
  <si>
    <t>65-AMPLIACIÓN DEL PLANTEL EDUCATIVO PARA INICIAL MARÍA DEL CONSUELO GARRIDO, MUNICIPIO SAN FRANCISCO DE MACORÍS, PROVINCIA DUARTE.</t>
  </si>
  <si>
    <t>70-CONSTRUCCIÓN  HOSPITAL REGIONAL EN SAN FRANCISCO DE MACORIS, PROV. DUARTE</t>
  </si>
  <si>
    <t>76-RECONSTRUCCIÓN DE 70 MTS VIALES AFECTADOS POR LAS LLUVIAS DE ABRIL 2022 EN LA CARRETERA LAS TARANAS, MUNICIPIO VILLA RIVA, PROVINCIA DUARTE</t>
  </si>
  <si>
    <t>80-RECONSTRUCCIÓN DE LA INFRAESTRUCTURA VIAL URBANA DEL MUNICIPIO EUGENIO MARIA DE HOSTOS, PROVINCIA DUARTE</t>
  </si>
  <si>
    <t>81-RECONSTRUCCIÓN DE LA INFRAESTRUCTURA VIAL URBANA DEL MUNICIPIO CASTILLO, PROVINCIA DUARTE</t>
  </si>
  <si>
    <t>83-AMPLIACIÓN DEL PLANTEL EDUCATIVO PARA INICIAL PEDRO MIR, MUNICIPIO SAN FRANCISCO DE MACORÍS, PROVINCIA DUARTE.</t>
  </si>
  <si>
    <t>83-RECONSTRUCCIÓN DE LA INFRAESTRUCTURA VIAL URBANA DEL MUNICIPIO VILLA RIVA, PROVINCIA DUARTE</t>
  </si>
  <si>
    <t>84-CONSTRUCCIÓN PUENTE DE HORMIGÓN POSTENSADO SOBRE RÍO CUABA AFECTADO POR LA VAGUADA DE ABRIL 2022, MUNICIPIO SAN FRANCISCO DE MACORÍS, PROVINCIA DUARTE</t>
  </si>
  <si>
    <t>87-CONSTRUCCIÓN DE APARTAMENTOS EN EL SECTOR SANTA ANA, MUNICIPIO SAN FRANCISCO DE MACORÍS, PROVINCIA DUARTE</t>
  </si>
  <si>
    <t>87-RECONSTRUCCIÓN DEL CAMINO VECINAL CASA DEL ALTA ABAJO-BUENA VISTA, MUNICIPIO PIMENTEL, PROVINCIA DUARTE</t>
  </si>
  <si>
    <t>90-RECONSTRUCCIÓN  DEL CAMINO VECINAL LA GINA - CAMPECHE ABAJO - SABANA GRANDE, MUNICIPIO PIMENTEL, PROVINCIA DUARTE</t>
  </si>
  <si>
    <t>95-RECONSTRUCCIÓN DE CARRETERA LA GUAMA AFECTADA POR EL DISTURBIO TROPICAL NO.22, MUNICIPIO SAN FRANCISCO DE MACORÍS, PROVINCIA DUARTE</t>
  </si>
  <si>
    <t>95-RECONSTRUCCIÓN DEL CAMINO VECINAL EL AGUACATE - LA ZARZA, MUNICIPIO SAN FRANCISCO DE MACORÍS, PROVINCIA DUARTE</t>
  </si>
  <si>
    <t>96-RECONSTRUCCIÓN CAMINO VECINAL LA YAGUIZA-CRUCE LOS ZANCONES-LOS CACAOS-LOS ALGODONES-ALTO DEL PLAY, MUNICIPIO SAN FRANCISCO DE MACORÍS, PROVINCIA DUARTE</t>
  </si>
  <si>
    <t>98-RECONSTRUCCIÓN  DE LA INFRAESTRUCTURA VIAL URBANA DEL MUNICIPIO ARENOSO, PROVINCIA DUARTE</t>
  </si>
  <si>
    <t>02-RECONSTRUCCIÓN  DE MURO DE GAVIÓN EN RÍO JAYA, SECTOR MIRABEL, MUNICIPIO SAN FRANCISCO DE MACORÍS, PROVINCIA DUARTE</t>
  </si>
  <si>
    <t>12-CONSTRUCCIÓN DE CENTRO PARROQUIAL ESPÍRITU SANTO, MUNICIPIO DE SAN FRANCISCO DE MACORÍS, PROVINCIA DUARTE.</t>
  </si>
  <si>
    <t>74-RECONSTRUCCIÓN DE LOS PUENTES SOBRE RÍO CUABA Y ARROYO PATAO EN EL CAMINO VECINAL LA PEÑA - MAJAGUA - EL LLANO, AFECTADO POR EL DISTURBIO TROPICAL NO.22, MUNICIPIO SAN FRANCISCO DE MACORÍS, PROVINCIA DUARTE</t>
  </si>
  <si>
    <t>74-RECONSTRUCCIÓN DEL TRAMO CARRETERA LAS TARANAS PROXIMO AL PUENTE SOBRE EL RÍO BAIGUATE, PROVINCIA DUARTE</t>
  </si>
  <si>
    <t>70-DONACION EXTERNA</t>
  </si>
  <si>
    <t>07-ELIAS PINA</t>
  </si>
  <si>
    <t>07-RECONSTRUCCIÓN DE LA INFRAESTRUCTURA VIAL URBANA DEL MUNICIPIO BANICA, PROVINCIA ELIAS PIÑA</t>
  </si>
  <si>
    <t>08-CONSTRUCCIÓN DE PLAZA COMUNITARIA EN EL MUNICIPIO DE BÁNICA,  PROVINCIA ELÍAS PIÑA</t>
  </si>
  <si>
    <t>08-RECONSTRUCCIÓN DE LA INFRAESTRUCTURA VIAL URBANA DEL MUNICIPIO EL LLANO, PROVINCIA ELIAS PIÑA</t>
  </si>
  <si>
    <t>13-AMPLIACIÓN DEL PLANTEL EDUCATIVO PARA INICIAL RÍO LIMPIO, MUNICIPIO PEDRO SANTANA, PROVINCIA ELÍAS PIÑA.</t>
  </si>
  <si>
    <t>14-AMPLIACIÓN DEL PLANTEL EDUCATIVO PARA INICIAL PERAVIA, MUNICIPIO BANÍ, PROVINCIA PERAVIA.</t>
  </si>
  <si>
    <t>23-AMPLIACIÓN DEL PLANTEL EDUCATIVO PARA INICIAL ANTONIO DUVERGÉ, MUNICIPIO PEDRO SANTANA, PROVINCIA ELÍAS PIÑA.</t>
  </si>
  <si>
    <t>24-AMPLIACIÓN DEL PLANTEL EDUCATIVO PARA INICIAL PROF. LUIS MILCÍADES ESPICHICOQUEZ PÉREZ, MUNICIPIO BÁNICA, PROVINCIA ELÍAS PIÑA.</t>
  </si>
  <si>
    <t>28-CONSTRUCCIÓN DE 5 PLANTELES ESCOLARES EN LA PROVINCIA ELIAS PIÑA</t>
  </si>
  <si>
    <t>38-CONSTRUCCIÓN DE PLANTELES EDUCATIVOS EN LA PROVINCIA DE ELIAS PIÑA (FASE 2)</t>
  </si>
  <si>
    <t>45-RECONSTRUCCIÓN CARRETERA MACASIAS GUAROA, CONSTRUCCION CALLES DE MACASIAS Y HELIPUERTO, PROV. ELIAS PIÑA</t>
  </si>
  <si>
    <t>45-REMODELACIÓN DEL CAMPO DE BEISBOL ROBERTO AMPALLE, MUNICIPIO BANICA, PROVINCIA ELIAS PIÑA</t>
  </si>
  <si>
    <t>51-AMPLIACIÓN Y REHABILITACION DE 12 PLANTELES ESCOLARES  EN LA PROVINCIA ELIAS PIÑA</t>
  </si>
  <si>
    <t>58-AMPLIACIÓN DEL PLANTEL EDUCATIVO PARA INICIAL FÉLIX MARÍA MORILLO MONTERO, MUNICIPIO HONDO VALLE, PROVINCIA ELÍAS PIÑA.</t>
  </si>
  <si>
    <t>62-CONSTRUCCIÓN IGLESIA JUAN SANTIAGO, MUNICIPIO JUAN SANTIAGO, PROVINCIA ELÍAS PIÑA</t>
  </si>
  <si>
    <t>76-CONSTRUCCIÓN PLANTEL EDUCATIVO ANA PATRIA MARTÍNEZ, MUNICIPIO COMENDADOR, PROVINCIA ELÍAS PIÑA</t>
  </si>
  <si>
    <t>76-RECONSTRUCCIÓN DE LA INFRAESTRUCTURA VIAL URBANA DEL MUNICIPIO JUAN SANTIAGO, PROVINCIA DE ELIAS PIÑA</t>
  </si>
  <si>
    <t>77-RECONSTRUCCIÓN DE LA INFRAESTRUCTURA VIAL URBANA DEL MUNICIPIO PEDRO SANTANA, PROVINCIA ELIAS PIÑA</t>
  </si>
  <si>
    <t>78-RECONSTRUCCIÓN DE LA INFRAESTRUCTURA VIAL URBANA DEL MUNICIPIO HONDO VALLE, PROVINCIA ELIAS PIÑA</t>
  </si>
  <si>
    <t>78-REMODELACIÓN FORTALEZA MILITAR LA ESTRELLETA, MUNICIPIO COMENDADOR, PROVINCIA ELIAS PIÑA</t>
  </si>
  <si>
    <t>79-CONSTRUCCIÓN DESTACAMENTO MILITAR EN RINCONCITO, MUNICIPIO COMENDADOR, PROVINCIA ELIAS PIÑA</t>
  </si>
  <si>
    <t>84-CONSTRUCCIÓN CUARTEL MILITAR DEL MUNICIPIO DE BANICA, PROVINCIA ELIAS PIÑA</t>
  </si>
  <si>
    <t>94-RECONSTRUCCIÓN DE LA INFRAESTRUCTURA VIAL URBANA DEL MUNICIPIO DE COMENDADOR, PROVINCIA ELIAS PIÑA</t>
  </si>
  <si>
    <t>98-RECONSTRUCCIÓN DE 22KM DEL TRAMO CARRETERO EL CERCADO-HONDO VALLE, PROVINCIAS SAN JUAN Y ELIAS PIÑA</t>
  </si>
  <si>
    <t>22-RECONSTRUCCIÓN  PARQUE DEL HIGO Y SU ENTORNO, MUNICIPIO DE BÁNICA, PROVINCIA ELIAS PIÑA.</t>
  </si>
  <si>
    <t>08-EL SEIBO</t>
  </si>
  <si>
    <t>03-RECONSTRUCCIÓN DE LA CARRETERA EL SEIBO - CACIQUILLO AFECTADA POR EL HURACAN FIONA, MUNICIPIO SANTA CRUZ DE EL SEIBO, PROVINCIA EL SEIBO</t>
  </si>
  <si>
    <t>05-CONSTRUCCIÓN DE ECO-HÁBITAT INTEGRAL PARA FAMILIAS EN CONDICIONES DE VULNERABILIDAD EN EL MUNICIPIO EL SEIBO, PROVINCIA EL SEIBO</t>
  </si>
  <si>
    <t>07-CONSTRUCCIÓN DE PLANTELES EDUCATIVOS EN LA PROVINCIA EL SEIBO (FASE 3)</t>
  </si>
  <si>
    <t>08-RECONSTRUCCIÓN CLUB DEPORTIVO Y CULTURAL GINANDIANA, MUNICIPIO EL SEIBO, PROVINCIA EL SEIBO</t>
  </si>
  <si>
    <t>09-RECONSTRUCCIÓN DE LA CARRETERA PEDRO SÁNCHEZ-MICHES, AFECTADA POR EL HURACÁN FIONA, MUNICIPIO SANTA CRUZ DE EL SEIBO, PROVINCIA EL SEIBO</t>
  </si>
  <si>
    <t>10-RECONSTRUCCIÓN DE LA CARRETERA LA CANDELARIA-BEJUCAL-MAGARÍN, MUNICIPIO SANTA CRUZ DE EL SEIBO, PROVINCIA EL SEIBO</t>
  </si>
  <si>
    <t>11-RECONSTRUCCIÓN DE 3 CANCHAS DEPORTIVAS EN LA PROVINCIA EL SEIBO</t>
  </si>
  <si>
    <t>17-RECONSTRUCCIÓN DE LA CARRETERA CRUCE EL CERCADO - BEJUCAL, MUNICIPIO EL SEIBO, PROVINCIA EL SEIBO</t>
  </si>
  <si>
    <t>21-AMPLIACIÓN DEL PLANTEL EDUCATIVO PARA INICIAL EL ROSARIO, MUNICIPIO EL SEIBO, PROVINCIA EL SEIBO.</t>
  </si>
  <si>
    <t>24-RECONSTRUCCIÓN CARRETERA EL SEIBO - LAS CUCHILLAS, MUNICIPIO EL SEIBO, PROVINCIA EL SEIBO</t>
  </si>
  <si>
    <t>26-AMPLIACIÓN DEL PLANTEL EDUCATIVO PARA INICIAL LA GINA, MUNICIPIO MICHES, PROVINCIA EL SEIBO.</t>
  </si>
  <si>
    <t>27-AMPLIACIÓN DEL PLANTEL EDUCATIVO PARA INICIAL FELICIA ESPINO BURGOS, MUNICIPIO MICHES, PROVINCIA EL SEIBO.</t>
  </si>
  <si>
    <t>27-CONSTRUCCIÓN DE MUROS DE GAVIONES EN LOS MÁRGENES AGUAS ARRIBA Y AGUAS ABAJO DEL RÍO CUACÓN. AFECTADO POR EL HURACÁN FIONA, MUNICIPIO DE MICHES, PROVINCIA EL SEIBO</t>
  </si>
  <si>
    <t>28-AMPLIACIÓN DEL PLANTEL EDUCATIVO PARA INICIAL LUCAS GUIBBES, MUNICIPIO MICHES, PROVINCIA EL SEIBO.</t>
  </si>
  <si>
    <t>30-RECONSTRUCCIÓN  TRAMO DE LA CARRETERA HATO MAYOR - VICENTILLO, PROVINCIA EL SEIBO</t>
  </si>
  <si>
    <t>36-AMPLIACIÓN DEL PLANTEL EDUCATIVO PARA INICIAL PROF. GUILLERMO LIZARDO EUSEBIO, MUNICIPIO EL SEIBO, PROVINCIA EL SEIBO.</t>
  </si>
  <si>
    <t>53-RECONSTRUCCIÓN CAMINO VECINAL EL CUEY-LAS MESETAS AFECTADO POR LA VAGUADA DE ABRIL 2022, MUNICIPIO DE SANTA CRUZ DEL SEIBO, PROVINCIA EL SEIBO</t>
  </si>
  <si>
    <t>57-RECONSTRUCCIÓN CAMINO VECINAL CUATRO CAMINOS - LAS CABIRMAS AFECTADO POR EL HURACAN FIONA, MUNICIPIO MICHES, PROVINCIA EL SEIBO</t>
  </si>
  <si>
    <t>58-CONSTRUCCIÓN DEL CAMINO VECINAL LOS CORAZONES- LOS BARRACOS AFECTADO POR LA VAGUADA DE ABRIL 2022, MUNICIPIO SANTA CRUZ DE EL SEIBO, PROVINCIA EL SEIBO</t>
  </si>
  <si>
    <t>60-RECONSTRUCCIÓN CAMINO VECINAL LOS FRANCESES, AFECTADO POR EL HURACAN FIONA, MUNICIPIO MICHES, PROVINCIA EL SEIBO</t>
  </si>
  <si>
    <t>61-CONSTRUCCIÓN DE PLANTELES EDUCATIVOS EN LA PROVINCIA DE EL SEIBO (FASE 2)</t>
  </si>
  <si>
    <t>63-REHABILITACIÓN CASA DE LA CULTURA DE EL SEIBO, MUNICIPIO EL SEIBO, PROVINCIA EL SEIBO</t>
  </si>
  <si>
    <t>67-RECONSTRUCCIÓN DE LA INFRAESTRUCTURA VIAL URBANA DEL MUNICIPIO EL SEIBO, PROVINCIA EL SEIBO</t>
  </si>
  <si>
    <t>68-RECONSTRUCCIÓN DE LA INFRAESTRUCTURA VIAL URBANA DEL MUNICIPIO MICHES, PROVINCIA EL SEIBO</t>
  </si>
  <si>
    <t>70-RECONSTRUCCIÓN DEL CAMINO VECINAL EL CUEY - EL PALMAR - LOS PRIETOS, MUNICIPIO SANTA CRUZ DE EL SEIBO, PROVINCIA EL SEIBO</t>
  </si>
  <si>
    <t>71-RECONSTRUCCIÓN PUENTE SOBRE EL ARROYO FORTUNATO, AFECTADO POR EL HURACAN FIONA, MUNICIPIO MICHES, PROVINCIA EL SEIBO.</t>
  </si>
  <si>
    <t>73-CONSTRUCCIÓN MURO DE GAVIONES PARA PROTECCIÓN DEL PUENTE SOBRE EL RÍO CEDRO, AFECTADO POR EL HURACAN FIONA, MUNICIPIO MICHES, PROVINCIA EL SEIBO</t>
  </si>
  <si>
    <t>77-CONSTRUCCIÓN DE MURO DE HORMIGÓN ARMADO PARA LA PROTECCIÓN LATERAL DEL PUENTE SOBRE EL RÍO LA YEGUADA, MUNICIPIO MICHES, PROVINCIA EL SEIBO</t>
  </si>
  <si>
    <t>79-RECONSTRUCCIÓN CARRETERA LOS CORAZONES-LOS BARRACOS, AFECTADA POR VAGUADA DE ABRIL 2022, MUNICIPIO SANTA CRUZ DE EL SEIBO, PROVINCIA EL SEIBO</t>
  </si>
  <si>
    <t>80-RECONSTRUCCIÓN DE LA CARRETERA ESCUELA-CRUCE CARRETERA EL SEIBO, AFECTADA POR EL HURACÁN FIONA, MUNICIPIO SANTA CRUZ DE EL SEIBO, PROVINCIA EL SEIBO</t>
  </si>
  <si>
    <t>82-RECONSTRUCCIÓN DEL PUENTE LA SABANA AFECTADO POR EL HURACAN FIONA, MUNICIPIO SANTA CRUZ DEL SEIBO, PROVINCIA EL SEIBO.</t>
  </si>
  <si>
    <t>93-RECONSTRUCCIÓN HOSPITAL TEOFILO HERNANDEZ, EL SEIBO</t>
  </si>
  <si>
    <t>98-REMODELACIÓN CAMPO DE FÚTBOL EL SEIBO, MUNICIPIO MICHES, PROVINCIA EL SEIBO</t>
  </si>
  <si>
    <t>37-RECONSTRUCCIÓN DEL MUELLE TURISTICO DE MICHES, MUNICIPIO MICHES, PROVINCIA EL SEIBO.</t>
  </si>
  <si>
    <t>53-CONSTRUCCIÓN  PLAZA MULTIUSO SEIBANA,  MUNICIPIO DE SANTA CRUZ, PROVINCIA EL SEIBO.</t>
  </si>
  <si>
    <t>09-ESPAILLAT</t>
  </si>
  <si>
    <t>04-AMPLIACIÓN DEL PLANTEL EDUCATIVO PARA INICIAL OLIVIA NUÑEZ HIDALGO, MUNICIPIO GASPAR HERNÁNDEZ, PROVINCIA ESPAILLAT.</t>
  </si>
  <si>
    <t>04-RECUPERACION DE LOS RECURSOS NATURALES EN LAS  SUB CUENCAS JAMAO Y VERAGUA</t>
  </si>
  <si>
    <t>05-AMPLIACIÓN DEL PLANTEL EDUCATIVO PARA INICIAL CRISTINO PITTA, MUNICIPIO GASPAR HERNÁNDEZ, PROVINCIA ESPAILLAT.</t>
  </si>
  <si>
    <t>06-AMPLIACIÓN DEL PLANTEL EDUCATIVO PARA INICIAL LA PEDRERA, MUNICIPIO GASPAR HERNÁNDEZ, PROVINCIA ESPAILLAT.</t>
  </si>
  <si>
    <t>09-CONSTRUCCIÓN DE PLANTELES EDUCATIVOS EN LA PROVINCIA ESPAILLAT (FASE 3)</t>
  </si>
  <si>
    <t>15-CONSTRUCCIÓN DE 12 VIVIENDAS EN EL DISTRITO MUNICIPAL LAS LAGUNAS, PROVINCIA ESPAILLAT</t>
  </si>
  <si>
    <t>19-AMPLIACIÓN DEL PLANTEL EDUCATIVO PARA INICIAL PROF. MÉLIDA PÉREZ RODRÍGUEZ, MUNICIPIO MOCA, PROVINCIA ESPAILLAT.</t>
  </si>
  <si>
    <t>23-RECONSTRUCCIÓN DE LA CARRETERA PRINCIPAL DEL DISTRITO MUNICIPAL MONTE DE LA JAGUA - AEROPUERTO DEL CIBAO, MUNICIPIO MOCA, PROVINCIA ESPAILLAT</t>
  </si>
  <si>
    <t>25-RECONSTRUCCIÓN DE LA INFRAESTRUCTURA VIAL URBANA DEL MUNICIPIO GASPAR HERNANDEZ, PROVINCIA ESPAILLAT</t>
  </si>
  <si>
    <t>26-AMPLIACIÓN DEL PLANTEL EDUCATIVO PARA INICIAL LAS MARÍAS, MUNICIPIO GASPAR HERNÁNDEZ, PROVINCIA ESPAILLAT.</t>
  </si>
  <si>
    <t>26-RECONSTRUCCIÓN DE LA INFRAESTRUCTURA VIAL URBANA DEL MUNICIPIO SAN VICTOR, PROVINCIA ESPAILLAT</t>
  </si>
  <si>
    <t>27-AMPLIACIÓN DEL PLANTEL EDUCATIVO PARA INICIAL PROF. FELIPE MONTES GÓMEZ, MUNICIPIO GASPAR HERNÁNDEZ, PROVINCIA ESPAILLAT.</t>
  </si>
  <si>
    <t>37-CONSTRUCCIÓN  DE DOS  CANCHAS EN LOS SECTORES LAS LAGUNAS Y MARÍA TRINIDAD SÁNCHEZ, PROVINCIA ESPAILLAT</t>
  </si>
  <si>
    <t>37-CONSTRUCCIÓN DE PLANTELES EDUCATIVOS EN LA PROVINCIA DE ESPAILLAT (FASE 2)</t>
  </si>
  <si>
    <t>57-RECONSTRUCCIÓN DE LA INFRAESTRUCTURA VIAL URBANA DEL MUNICIPIO DE MOCA, PROVINCIA ESPAILLAT</t>
  </si>
  <si>
    <t>70-CONSTRUCCIÓN DE 2 ESTANCIAS INFANTILES EN LA PROVINCIA DE ESPAILLAT (FASE 3)</t>
  </si>
  <si>
    <t>70-RECONSTRUCCIÓN DE LA INFRAESTRUCTURA VIAL URBANA DEL MUNICIPIO CAYETANO GERMOSEN, PROVINCIA ESPAILLAT</t>
  </si>
  <si>
    <t>84-RECONSTRUCCIÓN DE LA INFRAESTRUCTURA VIAL URBANA DEL MUNICIPIO JAMAO AL NORTE, PROVINCIA ESPAILLAT</t>
  </si>
  <si>
    <t>91-CONSTRUCCIÓN  DEL TRAMO DE CARRETERA ENLACE VIAL ESTANCIA NUEVA HASTA EL CRUCE DE CHERO MUNICIPIO MOCA, PROVINCIA ESPAILLAT</t>
  </si>
  <si>
    <t>52-RECONSTRUCCIÓN DEL CAMINO VECINAL EL CACIQUE AFECTADO POR LA VAGUADA DE ABRIL 2022, MUNICIPIO MOCA, PROVINCIA ESPAILLAT</t>
  </si>
  <si>
    <t>10-INDEPENDENCIA</t>
  </si>
  <si>
    <t>07-AMPLIACIÓN DEL PLANTEL EDUCATIVO PARA INICIAL PROF. NELIS MARINA CARABALLO PEREZ, MUNICIPIO JIMANÍ, PROVINCIA INDEPENDENCIA.</t>
  </si>
  <si>
    <t>08-AMPLIACIÓN DEL PLANTEL EDUCATIVO PARA INICIAL BARRIO LAS 100, MUNICIPIO JIMANÍ, PROVINCIA INDEPENDENCIA.</t>
  </si>
  <si>
    <t>09-AMPLIACIÓN DEL PLANTEL EDUCATIVO PARA INICIAL RAMÓN BOLÍVAR MEDRANO, MUNICIPIO CRISTÓBAL, PROVINCIA INDEPENDENCIA.</t>
  </si>
  <si>
    <t>09-CONSTRUCCIÓN Y RECONSTRUCCIÓN DE DESTACAMENTOS POLICIALES EN COMUNIDADES DE LA PROVINCIA INDEPENDENCIA</t>
  </si>
  <si>
    <t>10-AMPLIACIÓN DEL PLANTEL EDUCATIVO PARA INICIAL NUESTRA SEÑORA DEL CARMEN, MUNICIPIO DUVERGÉ, PROVINCIA INDEPENDENCIA.</t>
  </si>
  <si>
    <t>38-RECONSTRUCCIÓN DE LA INFRAESTRUCTURA VIAL URBANA DEL MUNICIPIO LA DESCUBIERTA, PROVINCIA INDEPENDENCIA</t>
  </si>
  <si>
    <t>39-RECONSTRUCCIÓN DE DOS CANCHAS DEPORTIVAS: UNA EN EL CEDRO, MUNICIPIO CRISTÓBAL Y OTRA EN EL DISTRITO MUNICIPAL GUAYABAL, PROVINCIA INDEPENDENCIA</t>
  </si>
  <si>
    <t>45-RECONSTRUCCIÓN DE INFRAESTRUCTURA VIAL URBANA DEL MUNICIPIO JIMANI, PROVINCIA INDEPENDENCIA</t>
  </si>
  <si>
    <t>47-AMPLIACIÓN DEL PLANTEL EDUCATIVO PARA INICIAL LIC. HOMERO TRINIDAD VÓLQUEZ, MUNICIPIO JIMANÍ, PROVINCIA INDEPENDENCIA.</t>
  </si>
  <si>
    <t>48-AMPLIACIÓN DEL PLANTEL EDUCATIVO PARA INICIAL PROF. JULIÁN FERRERAS FLORIÁN, MUNICIPIO LA DESCUBIERTA, PROVINCIA INDEPENDENCIA.</t>
  </si>
  <si>
    <t>49-AMPLIACIÓN DEL PLANTEL EDUCATIVO PARA INICIAL JOSEFA MEDINA, MUNICIPIO POSTRER RÍO, PROVINCIA INDEPENDENCIA.</t>
  </si>
  <si>
    <t>50-AMPLIACIÓN DEL PLANTEL EDUCATIVO PARA INICIAL FIDELINA MEDRANO, MUNICIPIO JIMANÍ, PROVINCIA INDEPENDENCIA.</t>
  </si>
  <si>
    <t>51-AMPLIACIÓN DEL PLANTEL EDUCATIVO PARA INICIAL CORNELIA FLORIÁN SANTANA, MUNICIPIO JIMANÍ, PROVINCIA INDEPENDENCIA.</t>
  </si>
  <si>
    <t>52-AMPLIACIÓN DEL PLANTEL EDUCATIVO PARA INICIAL PROF. JOSÉ DEL CARMEN MEDINA RIVAS, MUNICIPIO POSTRER RÍO, PROVINCIA INDEPENDENCIA.</t>
  </si>
  <si>
    <t>53-AMPLIACIÓN DEL PLANTEL EDUCATIVO PARA INICIAL PROF. DOMINICANA ALTAGRACIA MOQUETE SUAREZ, MUNICIPIO MELLA, PROVINCIA INDEPENDENCIA.</t>
  </si>
  <si>
    <t>54-AMPLIACIÓN DEL PLANTEL EDUCATIVO PARA INICIAL MANOLO PERDOMO, MUNICIPIO DUVERGÉ, PROVINCIA INDEPENDENCIA.</t>
  </si>
  <si>
    <t>54-CONSTRUCCIÓN DE PUENTE TIPO ALCANTARILLA DE CAJÓN SIMPLE Y ENLACE EN BAITOA AFECTADO POR LA VAGUADA DE ABRIL 2022, CARRETERA EL LIMÓN-VENGAN A VER, MUNICIPIO JIMANÍ, PROVINCIA INDEPENDENCIA</t>
  </si>
  <si>
    <t>55-AMPLIACIÓN DEL PLANTEL EDUCATIVO PARA INICIAL FILOMENA PÉREZ Y PÉREZ, MUNICIPIO MELLA, PROVINCIA INDEPENDENCIA.</t>
  </si>
  <si>
    <t>56-AMPLIACIÓN DEL PLANTEL EDUCATIVO PARA INICIAL LAS MERCEDES, MUNICIPIO DUVERGÉ, PROVINCIA INDEPENDENCIA.</t>
  </si>
  <si>
    <t>67-RECONSTRUCCIÓN PUENTE MIXTO EN LA CARRETERA LA DESCUBIERTA - BOCA DE CACHÓN, PROVINCIA INDEPENDENCIA</t>
  </si>
  <si>
    <t>81-CONSTRUCCIÓN DE 1 ESTANCIA INFANTIL EN LA PROVINCIA DE INDEPENDENCIA  (FASE 3)</t>
  </si>
  <si>
    <t>87-RECONSTRUCCIÓN DE LA INFRAESTRUCTURA VIAL URBANA DEL MUNICIPIO CRISTÓBAL, PROVINCIA INDEPENDENCIA</t>
  </si>
  <si>
    <t>89-RECONSTRUCCIÓN DE LA INFRAESTRUCTURA VIAL URBANA DEL MUNICIPIO DUVERGÉ, PROVINCIA INDEPENDENCIA</t>
  </si>
  <si>
    <t>90-RECONSTRUCCIÓN DE LA INFRAESTRUCTURA VIAL URBANA DEL MUNICIPIO POSTRER RÍO, PROVINCIA INDEPENDENCIA</t>
  </si>
  <si>
    <t>55-MEJORAMIENTO DEL BALNEARIO BOCA DE CACHON Y SU ENTORNO, MUNICIPIO JIMANI, PROVINCIA INDEPENDENCIA.</t>
  </si>
  <si>
    <t>11-LA ALTAGRACIA</t>
  </si>
  <si>
    <t>01-AMPLIACIÓN DEL PLANTEL EDUCATIVO PARA INICIAL JOSÉ AUDILIO SANTANA, MUNICIPIO HIGÜEY, PROVINCIA LA ALTAGRACIA.</t>
  </si>
  <si>
    <t>02-AMPLIACIÓN DEL PLANTEL EDUCATIVO PARA INICIAL LOS GUINEOS, MUNICIPIO HIGÜEY, PROVINCIA LA ALTAGRACIA.</t>
  </si>
  <si>
    <t>03-AMPLIACIÓN DEL PLANTEL EDUCATIVO PARA INICIAL HERMANOS TREJO, MUNICIPIO HIGÜEY, PROVINCIA LA ALTAGRACIA.</t>
  </si>
  <si>
    <t>06-AMPLIACIÓN DEL PLANTEL EDUCATIVO PARA INICIAL MARÍA CONCEPCIÓN BONA, MUNICIPIO HIGÜEY, PROVINCIA LA ALTAGRACIA.</t>
  </si>
  <si>
    <t>06-CONSTRUCCIÓN  INSTALACIONES PARA EL CUERPO ESPECIALIZADO DE MITIGACIÓN A EMERGENCIAS Y DESASTRES, CEMED - CENTRO DE MITIGACION HIGUAMO-YUMA, PROVINCIA LA ALTAGRACIA</t>
  </si>
  <si>
    <t>07-AMPLIACIÓN DEL PLANTEL EDUCATIVO PARA INICIAL MARÍA TRINIDAD SÁNCHEZ, MUNICIPIO HIGÜEY, PROVINCIA LA ALTAGRACIA.</t>
  </si>
  <si>
    <t>07-CONSTRUCCIÓN DEL CENTRO DE ATENCIÓN Y PRIVACION DE LIBERTAD PROVISIONAL ANAMUYA, MUNICIPIO HIGÜEY, PROVINCIA LA ALTAGRACIA</t>
  </si>
  <si>
    <t>08-AMPLIACIÓN DEL PLANTEL EDUCATIVO PARA INICIAL BEJUCAL, MUNICIPIO HIGÜEY, PROVINCIA LA ALTAGRACIA.</t>
  </si>
  <si>
    <t>10-AMPLIACIÓN DEL PLANTEL EDUCATIVO PARA INICIAL BEJUCALITO, MUNICIPIO HIGÜEY, PROVINCIA LA ALTAGRACIA.</t>
  </si>
  <si>
    <t>11-CONSTRUCCIÓN DE 4 ESTANCIAS INFANTILES EN LA PROVINCIA DE LA ALTAGRACIA</t>
  </si>
  <si>
    <t>11-CONSTRUCCIÓN DE CANALIZACION Y PROTECCION DEL RIO DUEY Y LA CAÑADA DE LA CIRCUNVALACION LA OTRA BANDA, AFECTADOS POR EL HURACAN FIONA, MUNICIPIO HIGUEY, PROVINCIA LA ALTAGRACIA</t>
  </si>
  <si>
    <t>12-AMPLIACIÓN DEL PLANTEL EDUCATIVO PARA INICIAL BENERITO, MUNICIPIO SAN RAFAEL DEL YUMA, PROVINCIA LA ALTAGRACIA.</t>
  </si>
  <si>
    <t>12-CONSTRUCCIÓN DE PLANTELES EDUCATIVOS EN LA PROVINCIA LA ALTAGRACIA (FASE 3)</t>
  </si>
  <si>
    <t>12-CONSTRUCCIÓN DEL PALACIO MUNICIPAL DE SAN RAFAEL DEL YUMA, PROVINCIA LA ALTAGRACIA</t>
  </si>
  <si>
    <t>12-CONSTRUCCIÓN MURO DE GAVIONES Y CANALIZACION DEL RIO DUEY, EN TRAMO AVENIDA JUAN XXIII AFECTADO POR EL HURACAN FIONA, MUNICIPIO HIGUEY, PROVINCIA LA ALTAGRACIA</t>
  </si>
  <si>
    <t>13-AMPLIACIÓN DEL PLANTEL EDUCATIVO PARA INICIAL SAN GERMÁN, MUNICIPIO HIGÜEY, PROVINCIA LA ALTAGRACIA.</t>
  </si>
  <si>
    <t>13-CONSTRUCCIÓN MURO DE GAVIONES EN LOS MÁRGENES DEL RIO DUEY EN LA AVENIDA GASTÓN FERNANDO DELIGNE, AFECTADOS POR EL HURACÁN FIONA, MUNICIPIO HIGUEY, PROVINCIA LA ALTAGRACIA</t>
  </si>
  <si>
    <t>14-AMPLIACIÓN DEL PLANTEL EDUCATIVO PARA INICIAL SALOMÉ UREÑA, MUNICIPIO HIGÜEY, PROVINCIA LA ALTAGRACIA.</t>
  </si>
  <si>
    <t>14-CONSTRUCCIÓN DE MURO DE GAVIONES EN LOS MÁRGENES AGUAS ARRIBA Y AGUAS ABAJO DEL RIO DUEY AFECTADOS POR EL HURACÁN FIONA, EN LA CARRETERA HIGUEY-LA OTRA BANDA, MUNICIPIO HIGUEY, PROVINCIA LA ALTAGRACIA</t>
  </si>
  <si>
    <t>15-AMPLIACIÓN DEL PLANTEL EDUCATIVO PARA INICIAL PEDRO LIVIO CEDEÑO, MUNICIPIO HIGÜEY, PROVINCIA LA ALTAGRACIA.</t>
  </si>
  <si>
    <t>18-RECONSTRUCCIÓN DEL CAMINO VECINAL GUANITO-SANATE ABAJO, AFECTADO POR EL HURACÁN FIONA, MUNICIPIO SALVALEÓN DE HIGÜEY, PROVINCIA LA ALTAGRACIA</t>
  </si>
  <si>
    <t>21-AMPLIACIÓN Y REHABILITACION DE 10 PLANTELES ESCOLARES EN LA PROVINCIA LA ALTAGRACIA</t>
  </si>
  <si>
    <t>22-CONSTRUCCIÓN  IGLESIA SAN FRANCISCO DE ASÍS, MUNICIPIO HIGÜEY, PROVINCIA LA ALTAGRACIA</t>
  </si>
  <si>
    <t>27-CONSTRUCCIÓN DEL HOSPITAL MUNICIPAL DE PUNTA CANA EN LA PROVINCIA DE LA ALTAGRACIA</t>
  </si>
  <si>
    <t>28-CONSTRUCCIÓN DEL  MERCADO MUNICIPAL  DE HIGUEY, PROVINCIA LA ALTAGRACIA</t>
  </si>
  <si>
    <t>28-CONSTRUCCIÓN PUENTE BADEN TUBULAR SOBRE RIO ANAMUYA AFECTADO POR LA VAGUADA DE ABRIL 2022, MUNICIPIO HIGÜEY, PROVINCIA ALTAGRACIA</t>
  </si>
  <si>
    <t>35-CONSTRUCCIÓN CIRCUNVALACION LA OTRA BANDA (ENTRE LAS CARRETERAS HIGUEY - LA OTRA BANDA -VERON), PROVINCIA LA ALTAGRACIA</t>
  </si>
  <si>
    <t>38-CONSTRUCCIÓN PUENTE SOBRE EL RIO QUISIBANI AFECTADO POR LA VAGUADA DE ABRIL 2022, VILLA CERRO, MUNICIPIO DE HIGUEY, PROVINCIA LA ALTAGRACIA</t>
  </si>
  <si>
    <t>39-CONSTRUCCIÓN DE PUENTE SOBRE EL RIO DUEY AFECTADO POR LA VAGUADA DE ABRIL 2022, LA OTRA BANDA, MUNICIPIO DE HIGUEY, PROVINCIA LA ALTAGRACIA</t>
  </si>
  <si>
    <t>42-CONSTRUCCIÓN DE PLANTELES EDUCATIVOS EN LA PROVINCIA DE LA ALTAGRACIA (FASE 2)</t>
  </si>
  <si>
    <t>51-CONSTRUCCIÓN DE UNIDAD TRAUMATOLOGICA Y DE EMERGENCIA EN EL HOSPITAL GENERAL NUESTRA SENORA DE LA ALTAGRACIA PROVINCIA LA ALTAGRACIA</t>
  </si>
  <si>
    <t>51-RECONSTRUCCIÓN DE LA INFRAESTRUCTURA VIAL URBANA DEL MUNICIPIO DE HIGUEY, PROVINCIA LA ALTAGRACIA</t>
  </si>
  <si>
    <t>59-RECONSTRUCCIÓN DE CAMINO VECINAL LA VACAMA AFECTADO POR EL HURACAN FIONA, MUNICIPIO SALVALEON DE HIGUEY, PROVINCIA LA ALTAGRACIA</t>
  </si>
  <si>
    <t>65-CONSTRUCCIÓN DE PUENTE DE CAJÓN SOBRE EL ARROYO ZAFRAN EN LA CARRETERA HIGUEY -  HATO MANA AFECTADO POR EL HURACAN FIONA, MUNICIPIO HIGUEY,  PROVINCIA LA ALTAGRACIA</t>
  </si>
  <si>
    <t>66-RECONSTRUCCIÓN DE LA INFRAESTRUCTURA VIAL URBANA DEL MUNICIPIO SAN RAFAEL DE YUMA, PROVINCIA LA ALTAGRACIA</t>
  </si>
  <si>
    <t>71-CONSTRUCCIÓN AYUDANTIA DEL MOPC, EN EL MUNICIPIO SALVALEÓN DE HIGUEY, LA ALTAGRACIA</t>
  </si>
  <si>
    <t>74-CONSTRUCCIÓN NUEVO PUENTE DE ALCANTARILLA DE CAJON SOBRE ARROYO CAGUERO POR DAÑOS VAGUADA ABRIL 2022, MUNICIPIO HIGUEY, PROVINCIA LA ALTAGRACIA</t>
  </si>
  <si>
    <t>83-REPARACIÓN DEL HOGAR DE ANCIANOS DIVINA PROVIDENCIA, MUNICIPIO HIGÜEY, PROVINCIA LA ALTAGRACIA</t>
  </si>
  <si>
    <t>86-RECONSTRUCCIÓN DEL CENTRO PSICOSOCIAL EMAUS, MUNICIPIO HIGÜEY, PROVINCIA LA ALTAGRACIA</t>
  </si>
  <si>
    <t>87-RECONSTRUCCIÓN DEL CAMINO VECINAL BENERITO - SANTA CRUZ DEL GATO AFECTADO POR LA TORMENTA FRANKLIN, MUNICIPIO SAN RAFAEL DEL YUMA, PROVINCIA LA ALTAGRACIA</t>
  </si>
  <si>
    <t>87-REHABILITACIÓN DEL CENTRO PSICOSOCIAL MOCA, MUNICIPIO MOCA, PROVINCIA ESPAILLAT</t>
  </si>
  <si>
    <t>90-REPARACIÓN HOSPITALES DE LA PROVINCIA LA ALTAGRACIA</t>
  </si>
  <si>
    <t>91-RECONSTRUCCIÓN CAMINO VECINAL SANTA CLARA - MATACHALUPE - LA TRANQUERA, MUNICIPIO SALVALEON DE HIGUEY, PROVINCIA LA ALTAGRACIA</t>
  </si>
  <si>
    <t>92-RECONSTRUCCIÓN DEL CAMINO VECINAL LA GUAZUMA, PROVINCIA LA ALTAGRACIA</t>
  </si>
  <si>
    <t>97-RECONSTRUCCIÓN CARRETERA AUTOVÍA DEL CORAL EN EL CRUCE BOCA DE CHAVÓN, MUNICIPIO SALVALEON DE HIGUEY, PROVINCIA LA ALTAGRACIA</t>
  </si>
  <si>
    <t>10-CONSTRUCCIÓN DE CANALIZACION Y PROTECCION DE LOS MARGENES DEL RIO QUISIBANI, AFECTADO POR EL HURACAN FIONA, MUNICIPIO HIGUEY, PROVINCIA LA ALTAGRACIA</t>
  </si>
  <si>
    <t>18-RECONSTRUCCIÓN DE LA VÍA DE ACCESO A LA PLAYA MACAO, DISTRITO MUNICIPAL VERÓN PUNTA CANA, PROVINCIA LA ALTAGRACIA.</t>
  </si>
  <si>
    <t>28-CONSTRUCCIÓN DE ESTACIONAMIENTO VEHICULAR PARA VISITANTES DE PLAYA BAYAHIBE, PROVINCIA LA ALTAGRACIA</t>
  </si>
  <si>
    <t>29-RECONSTRUCCIÓN DE LA INFRAESTRUCTURA VIAL EN CALLE AGUSTIN GUERRERO, MUNICIPIO SALVALEON DE HIGUEY, PROVINCIA LA ALTAGRACIA</t>
  </si>
  <si>
    <t>36-RECONSTRUCCIÓN DE LA CALLE DOMINGO MAIZ Y VIA DE INTERCONEXION A LA AV. BARCELO, DISTRITO MUNICIPAL VERON PUNTA CANA, PROVINCIA LA ALTAGRACIA.</t>
  </si>
  <si>
    <t>38-RECONSTRUCCIÓN DE CALLES DE LA ZONA URBANA DE BAYAHIBE, PROVINCIA LA ALTAGRACIA</t>
  </si>
  <si>
    <t>12-LA ROMANA</t>
  </si>
  <si>
    <t>03-REMODELACIÓN CLUB DEPORTIVO Y CULTURAL SAN MARTÍN DE PORRES, SECTOR PAPAGAYO, MUNICIPIO LA ROMANA, PROVINCIA LA ROMANA</t>
  </si>
  <si>
    <t>08-CONSTRUCCIÓN DE LA FUNERARIA MUNICIPAL DE GUAYMATE, PROVINCIA LA ROMANA</t>
  </si>
  <si>
    <t>10-CONSTRUCCIÓN 4 ESTANCIAS INFANTILES EN LA PROVINCIA DE LA ROMANA</t>
  </si>
  <si>
    <t>13-CONSTRUCCIÓN DE PLANTELES EDUCATIVOS EN LA PROVINCIA LA ROMANA (FASE 3)</t>
  </si>
  <si>
    <t>16-AMPLIACIÓN DEL PLANTEL EDUCATIVO PARA INICIAL NERY CUETO BELÉN DE DELMA, MUNICIPIO LA ROMANA, PROVINCIA LA ROMANA.</t>
  </si>
  <si>
    <t>18-AMPLIACIÓN DEL PLANTEL EDUCATIVO PARA INICIAL SALOMÉ UREÑA, MUNICIPIO LA ROMANA, PROVINCIA LA ROMANA.</t>
  </si>
  <si>
    <t>19-AMPLIACIÓN DEL PLANTEL EDUCATIVO PARA INICIAL BATEY 18, MUNICIPIO GUAYMATE, PROVINCIA LA ROMANA.</t>
  </si>
  <si>
    <t>28-CONSTRUCCIÓN DEL HOSPITAL DE VILLA HERMOSA EN LA PROVINCIA DE LA ROMANA</t>
  </si>
  <si>
    <t>29-AMPLIACIÓN DEL PLANTEL EDUCATIVO PARA INICIAL PROF. RITA ELENA MÉNDEZ NÚÑEZ, MUNICIPIO LA ROMANA, PROVINCIA LA ROMANA.</t>
  </si>
  <si>
    <t>32-AMPLIACIÓN DEL PLANTEL EDUCATIVO PARA INICIAL PAULINA JIMÉNEZ, MUNICIPIO LA ROMANA, PROVINCIA LA ROMANA.</t>
  </si>
  <si>
    <t>38-AMPLIACIÓN DEL PLANTEL EDUCATIVO PARA INICIAL PROF. TOMASA CIPRIÁN, MUNICIPIO VILLA HERMOSA, PROVINCIA LA ROMANA.</t>
  </si>
  <si>
    <t>38-CONSTRUCCIÓN PASARELA PEATONAL Y OBRAS ANEXAS ALREDEDOR DEL RÍO SALADO, MUNICIPIO LA ROMANA, PROVINCIA LA ROMANA</t>
  </si>
  <si>
    <t>39-AMPLIACIÓN DEL PLANTEL EDUCATIVO PARA INICIAL KILÓMETRO 10 DE CUMAYASA, MUNICIPIO VILLA HERMOSA, PROVINCIA LA ROMANA.</t>
  </si>
  <si>
    <t>58-CONSTRUCCIÓN PARROQUIA SAN JOSÉ, MUNICIPIO VILLA HERMOSA, SECTOR EL JOBO O VILLA PARAÍSO, PROVINCIA LA ROMANA</t>
  </si>
  <si>
    <t>63-RECONSTRUCCIÓN DE LA INFRAESTRUCTURA VIAL URBANA DEL MUNICIPIO DE LA ROMANA, PROVINCIA LA ROMANA</t>
  </si>
  <si>
    <t>64-RECONSTRUCCIÓN  DE LA INFRAESTRUCTURA VIAL URBANA DEL MUNICIPIO GUAYMATE, PROVINCIA LA ROMANA</t>
  </si>
  <si>
    <t>65-RECONSTRUCCIÓN DE LA INFRAESTRUCTURA VIAL URBANA DEL MUNICIPIO VILLA HERMOSA, PROVINCIA LA ROMANA</t>
  </si>
  <si>
    <t>69-CONSTRUCCIÓN PARROQUIA NUESTRA SEÑORA DEL SAGRADO CORAZÓN, SECTOR VILLA VERDE, MUNICIPIO LA ROMANA</t>
  </si>
  <si>
    <t>89-CONSTRUCCIÓN DEL BADEN TUBULAR PRÓXIMO AL PUENTE LA CUCHILLA AFECTADO POR LA VAGUADA DE ABRIL 2022, EN LA COMUNIDAD DE CHAVÓN, MUNICIPIO DE GUAYMATE, PROVINCIA LA ROMANA</t>
  </si>
  <si>
    <t>48-CONSTRUCCIÓN DE MUELLE MARITIMO EN EL DISTRITO MUNICIPAL CALETA, PROVINCIA LA ROMANA</t>
  </si>
  <si>
    <t>61-RECONSTRUCCIÓN DEL CAMINO DE ACCESO A LA PLAYA CALETA, DISTRITO MUNICIPAL CALETA, PROVINCIA LA ROMANA</t>
  </si>
  <si>
    <t>13-LA VEGA</t>
  </si>
  <si>
    <t>01-AMPLIACIÓN DEL PLANTEL EDUCATIVO PARA INICIAL PROF. JUAN EMILIO BOSCH GAVIÑO, MUNICIPIO CONSTANZA, PROVINCIA LA VEGA.</t>
  </si>
  <si>
    <t>02-AMPLIACIÓN DEL PLANTEL EDUCATIVO PARA INICIAL LOS RINCONES DE GUACO, MUNICIPIO LA VEGA, PROVINCIA LA VEGA.</t>
  </si>
  <si>
    <t>03-AMPLIACIÓN DEL PLANTEL EDUCATIVO PARA INICIAL DAVID DURÁN , MUNICIPIO CONSTANZA, PROVINCIA LA VEGA.</t>
  </si>
  <si>
    <t>03-RECONSTRUCCIÓN DEL PLAY DE BÉISBOL BACUI ABAJO, DISTRITO MUNICIPAL BARRANCA, PROVINCIA LA VEGA.</t>
  </si>
  <si>
    <t>04-AMPLIACIÓN DEL PLANTEL EDUCATIVO PARA INICIAL PADRE FANTINO , MUNICIPIO CONSTANZA, PROVINCIA LA VEGA.</t>
  </si>
  <si>
    <t>05-AMPLIACIÓN DEL PLANTEL EDUCATIVO PARA INICIAL HATO VIEJO , MUNICIPIO JARABACOA, PROVINCIA LA VEGA.</t>
  </si>
  <si>
    <t>06-AMPLIACIÓN DEL PLANTEL EDUCATIVO PARA INICIAL ESCUELA PARROQUIAL SALESIANA MARÍA AUXILIADORA, MUNICIPIO LA VEGA, PROVINCIA LA VEGA.</t>
  </si>
  <si>
    <t>07-AMPLIACIÓN DEL PLANTEL EDUCATIVO PARA INICIAL NORBERTO LUCIANO MORA BLANCO, MUNICIPIO LA VEGA, PROVINCIA LA VEGA.</t>
  </si>
  <si>
    <t>07-CONSTRUCCIÓN INSTALACIONES PARA EL CUERPO ESPECIALIZADO DE MITIGACION A EMERGENCIAS Y DESASTRES, CEMED - CENTRO DE MITIGACION JARABACOA, PROVINCIA LA VEGA</t>
  </si>
  <si>
    <t>08-AMPLIACIÓN DEL PLANTEL EDUCATIVO PARA INICIAL BURENDE, MUNICIPIO LA VEGA, PROVINCIA LA VEGA.</t>
  </si>
  <si>
    <t>09-AMPLIACIÓN DEL PLANTEL EDUCATIVO PARA INICIAL PROF. ANA JULIA DÍAZ LUNA , MUNICIPIO LA VEGA, PROVINCIA LA VEGA.</t>
  </si>
  <si>
    <t>10-AMPLIACIÓN DEL PLANTEL EDUCATIVO PARA INICIAL PROF. AURELINA VALDEZ, MUNICIPIO LA VEGA, PROVINCIA LA VEGA.</t>
  </si>
  <si>
    <t>11-AMPLIACIÓN DEL PLANTEL EDUCATIVO PARA INICIAL GUACO LOS FRÍAS, MUNICIPIO LA VEGA, PROVINCIA LA VEGA.</t>
  </si>
  <si>
    <t>12-AMPLIACIÓN DEL PLANTEL EDUCATIVO PARA INICIAL HATO VIEJO, MUNICIPIO LA VEGA, PROVINCIA LA VEGA.</t>
  </si>
  <si>
    <t>13-AMPLIACIÓN DEL PLANTEL EDUCATIVO PARA INICIAL LA TINA, MUNICIPIO LA VEGA, PROVINCIA LA VEGA.</t>
  </si>
  <si>
    <t>13-CONSTRUCCIÓN PUENTE SOBRE EL RIO CAMU, COMUNIDAD SABANETA, PROVINCIA LA VEGA</t>
  </si>
  <si>
    <t>14-CONSTRUCCIÓN DE 3 ESTANCIAS INFANTIESL EN LA PROVINCIA DE LA VEGA</t>
  </si>
  <si>
    <t>14-RECONSTRUCCIÓN DEL CLUB LA MATICA, MUNICIPIO CONCEPCIÓN DE LA VEGA, PROVINCIA LA VEGA.</t>
  </si>
  <si>
    <t>15-AMPLIACIÓN DEL PLANTEL EDUCATIVO PARA INICIAL FRANCISCO JIMÉNEZ, MUNICIPIO LA VEGA, PROVINCIA LA VEGA.</t>
  </si>
  <si>
    <t>15-CONSTRUCCIÓN DEL MERCADO EN EL MUNICIPIO LA VEGA</t>
  </si>
  <si>
    <t>16-AMPLIACIÓN DEL PLANTEL EDUCATIVO PARA INICIAL RANCHO VIEJO, MUNICIPIO LA VEGA, PROVINCIA LA VEGA.</t>
  </si>
  <si>
    <t>17-AMPLIACIÓN DEL PLANTEL EDUCATIVO PARA INICIAL ALICIA BALAGUER, MUNICIPIO LA VEGA, PROVINCIA LA VEGA.</t>
  </si>
  <si>
    <t>19-AMPLIACIÓN DEL PLANTEL EDUCATIVO PARA INICIAL NICANOR RAMÍREZ, MUNICIPIO LA VEGA, PROVINCIA LA VEGA.</t>
  </si>
  <si>
    <t>20-AMPLIACIÓN DEL PLANTEL EDUCATIVO PARA INICIAL LA GUAMA ABAJO, MUNICIPIO LA VEGA, PROVINCIA LA VEGA.</t>
  </si>
  <si>
    <t>21-AMPLIACIÓN DEL PLANTEL EDUCATIVO PARA INICIAL PROF. ANARDO VINICIO HERRERA, MUNICIPIO LA VEGA, PROVINCIA LA VEGA.</t>
  </si>
  <si>
    <t>22-CONSTRUCCIÓN DE 35 PLANTELES ESCOLARES EN LA PROVINCIA LA VEGA</t>
  </si>
  <si>
    <t>23-AMPLIACIÓN DEL PLANTEL EDUCATIVO PARA INICIAL LAS CAÑAS, MUNICIPIO LA VEGA, PROVINCIA LA VEGA.</t>
  </si>
  <si>
    <t>24-AMPLIACIÓN DEL PLANTEL EDUCATIVO PARA INICIAL PROF. ANA VICTORIA ORTEGA RODRÍGUEZ, MUNICIPIO LA VEGA, PROVINCIA LA VEGA.</t>
  </si>
  <si>
    <t>27-AMPLIACIÓN DEL PLANTEL EDUCATIVO PARA INICIAL FRANCISCO DEL ROSARIO SÁNCHEZ, MUNICIPIO JIMA ABAJO, PROVINCIA LA VEGA.</t>
  </si>
  <si>
    <t>28-AMPLIACIÓN DEL PLANTEL EDUCATIVO PARA INICIAL DOMITILA GRULLÓN, MUNICIPIO JIMA ABAJO, PROVINCIA LA VEGA.</t>
  </si>
  <si>
    <t>30-RECONSTRUCCIÓN DE PUENTE ESTANCIA LA PEÑA SOBRE ARROYO BARRACO AFECTADA POR LA VAGUADA DE ABRIL 2022, MUNICIPIO JARABACOA, PROVINCIA LA VEGA</t>
  </si>
  <si>
    <t>31-AMPLIACIÓN DEL PLANTEL EDUCATIVO PARA INICIAL RINCÓN, MUNICIPIO JIMA ABAJO, PROVINCIA LA VEGA.</t>
  </si>
  <si>
    <t>32-CONSTRUCCIÓN DE PUENTE BADEN DE TUBOS AFECTADO POR LA VAGUADA DE ABRIL 2022 EN RIO VERDE, CARRETERA MANGA LARGA, PROVINCIA LA VEGA</t>
  </si>
  <si>
    <t>34-CONSTRUCCIÓN DE PUENTE BADEN TUBULAR AFECTADO POR LA VAGUADA DE ABRIL 2022, SOBRE EL RÍO JAQUEY - ACAPULCO, MUNICIPIO CONCEPCIÓN DE LA VEGA, PROVINCIA LA VEGA</t>
  </si>
  <si>
    <t>35-RECONSTRUCCIÓN DE PUENTE AFECTADO POR LA VAGUADA DE ABRIL 2022, SOBRE EL RIO ARROYO LOS CHARCOS, MUNICIPIO CONCEPCIÓN DE LA VEGA, PROVINCIA LA VEGA</t>
  </si>
  <si>
    <t>41-AMPLIACIÓN DE PLANTELES EDUCATIVOS EN LA PROVINCIA DE LA VEGA (FASE 3)</t>
  </si>
  <si>
    <t>42-CONSTRUCCIÓN CAPILLA SABANA REY LA ROMERA, DISTRITO MUNICIPAL EL RANCHITO, MUNICIPIO LA VEGA</t>
  </si>
  <si>
    <t>44-CONSTRUCCIÓN DE PLANTELES EDUCATIVOS EN LA PROVINCIA DE LA VEGA (FASE 2)</t>
  </si>
  <si>
    <t>46-RECONSTRUCCIÓN DE LA INFRAESTRUCTURA VIAL URBANA DEL MUNICIPIO CONSTANZA, PROVINCIA LA VEGA</t>
  </si>
  <si>
    <t>50-RECONSTRUCCIÓN DE LA INFRAESTRUCTURA VIAL URBANA DEL MUNICIPIO JIMA ABAJO, PROVINCIA LA VEGA</t>
  </si>
  <si>
    <t>51-CONSTRUCCIÓN PUENTE TIPO ALCANTARILLA DE CAJÓN AFECTADO POR LA VAGUADA DE ABRIL 2022 EN ARROYO BONITO - LA DESCUBIERTA, MUNICIPIO CONSTANZA, PROVINCIA LA VEGA</t>
  </si>
  <si>
    <t>57-AMPLIACIÓN Y REHABILITACION DE 22 PLANTELES ECOLARES EN LA PROVINCIA DE LA VEGA</t>
  </si>
  <si>
    <t>59-CONSTRUCCIÓN DE MURO DE GAVIONES EN EL PUENTE SOBRE EL RIO VERDE AFECTADO POR LA VAGUADA DE ABRIL 2022, MUNICIPIO CONCEPCIÓN DE LA VEGA, PROVINCIA LA VEGA</t>
  </si>
  <si>
    <t>65-RECONSTRUCCIÓN DE INFRAESTRUCTURA VIAL URBANA DEL MUNICIPIO LA VEGA, PROVINCIA LA VEGA</t>
  </si>
  <si>
    <t>66-CONSTRUCCIÓN PUENTE EN HATO VIEJO AFECTADO POR LA VAGUADA DE ABRIL 2022, EL CAIMITO, MUNICIPIO JARABACOA, PROVINCIA LA VEGA</t>
  </si>
  <si>
    <t>67-CONSTRUCCIÓN PUENTE DE HORMIGÓN POSTENSADO SOBRE EL RÍO LA PALMA AFECTADO POR LA VAGUADA DE ABRIL 2022, CARRETERA EL HOYITO-TIREO, MUNICIPIO CONSTANZA, PROVINCIA LA VEGA</t>
  </si>
  <si>
    <t>69-CONSTRUCCIÓN MURO DE GAVIONES EN EL PUENTE ARROYO HONDO AFECTADO POR LA VAGUADA DE ABRIL 2022, MUNICIPIO LA VEGA, PROVINCIA LA VEGA</t>
  </si>
  <si>
    <t>80-CONSTRUCCIÓN DE 1 ESTANCIAS INFANTILES EN LA PROVINCIA DE LA VEGA (FASE 3)</t>
  </si>
  <si>
    <t>85-CONSTRUCCIÓN CAMINO VECINAL MANABAO-LA CIÉNEGA, DISTRITO MUNICIPAL MANABAO, PROVINCIA LA VEGA</t>
  </si>
  <si>
    <t>88-REPARACIÓN HOSPITALES DE LA PROVINCIA LA VEGA</t>
  </si>
  <si>
    <t>94-RECONSTRUCCIÓN RECONSTRUCCIÓN CARRETERA JARABACOA (DESDE C/ FEDERICO BASILIS) HASTA JUNUMUCÚ, MUNICIPIO JARABACOA, PROVINCIA LA VEGA</t>
  </si>
  <si>
    <t>95-RECONSTRUCCIÓN DE LA INFRAESTRUCTURA VIAL URBANA DEL MUNICIPIO JARABACOA, PROVINCIA LA VEGA</t>
  </si>
  <si>
    <t>99-CONSTRUCCIÓN DE APARTAMENTOS TIPO - AH, EN EL ALTOS DE HATICO,  MUNICIPIO LA VEGA, PROVINCIA LA VEGA</t>
  </si>
  <si>
    <t>28-RECONSTRUCCIÓN DE LA CARRETERA CUTUPÚ - ARROYO HONDO - CRUCE CARRETERA RAMÓN CÁCERES, AFECTADA POR LA TORMENTA FRANKLIN, MUNICIPIO LA VEGA, PROVINCIA LA VEGA</t>
  </si>
  <si>
    <t>46-RECONSTRUCCIÓN DEL CAMINO DE ACCESO AL SALTO DE AGUAS BLANCAS, MUNICIPIO CONSTANZA, PROVINCIA LA VEGA.</t>
  </si>
  <si>
    <t>70-RECONSTRUCCIÓN VIA DE ACCESO A JUMUNUCO TRAMO CALLE SABINA-ESCUELA COMPADRE PASCUAL, MUNICIPIO JARABACOA, PROVINCIA LA VEGA.</t>
  </si>
  <si>
    <t>74-RECONSTRUCCIÓN DEL PARQUE ANACAONA, MUNICIPIO DE CONSTANZA, PROVINCIA LA VEGA</t>
  </si>
  <si>
    <t>78-RECONSTRUCCIÓN CARRETERA SABANA REY - LOS SOLARES AFECTADO POR LA VAGUADA DE ABRIL 2022, MUNICIPIO LA VEGA, PROVINCIA LA VEGA</t>
  </si>
  <si>
    <t>14-MARIA TRINIDAD SANCHEZ</t>
  </si>
  <si>
    <t>02-CONSTRUCCIÓN DE ECO-HÁBITAT INTEGRAL PARA CIUDADANOS EN CONDICIÓN DE POBREZA MULTIDIMENSIONAL, PROVINCIA MARÍA TRINIDAD SÁNCHEZ</t>
  </si>
  <si>
    <t>04-CONSTRUCCIÓN DE INFRAESTRUCTURA PARA LA DISPOSICIÓN FINAL DE RESIDUOS SÓLIDOS EN NAGUA, PROVINCIA MARIA TRINIDAD SANCHEZ</t>
  </si>
  <si>
    <t>07-CONSTRUCCIÓN BARRERA DE PROTECCIÓN MARINA, TRAMO VIAL, OBRAS CONEXAS Y COMPLEMENTARIAS EN NAGUA, PROVINCIA MARÍA TRINIDAD SANCHEZ.</t>
  </si>
  <si>
    <t>09-AMPLIACIÓN DEL PLANTEL EDUCATIVO PARA INICIAL ELISEO GRULLÓN, MUNICIPIO NAGUA, PROVINCIA MARÍA TRINIDAD SÁNCHEZ.</t>
  </si>
  <si>
    <t>10-AMPLIACIÓN DEL PLANTEL EDUCATIVO PARA INICIAL PROF. FRANCISCO MARÍA VÁSQUEZ, MUNICIPIO NAGUA, PROVINCIA MARÍA TRINIDAD SÁNCHEZ.</t>
  </si>
  <si>
    <t>10-RECONSTRUCCIÓN DE LA INFRAESTRUCTURA VIAL URBANA DEL MUNICIPIO RIO SAN JUAN PROVINCIA MARÍA TRINIDAD SÁNCHEZ</t>
  </si>
  <si>
    <t>11-AMPLIACIÓN DEL PLANTEL EDUCATIVO PARA INICIAL JULIA MARTÍNEZ, MUNICIPIO NAGUA, PROVINCIA MARÍA TRINIDAD SÁNCHEZ.</t>
  </si>
  <si>
    <t>13-AMPLIACIÓN DEL PLANTEL EDUCATIVO PARA INICIAL RAMÓN PERALTA PÉREZ, MUNICIPIO CABRERA, PROVINCIA MARÍA TRINIDAD SÁNCHEZ.</t>
  </si>
  <si>
    <t>14-AMPLIACIÓN DEL PLANTEL EDUCATIVO PARA INICIAL ADELA BALBUENA SÁNCHEZ, MUNICIPIO RÍO SAN JUAN, PROVINCIA MARÍA TRINIDAD SÁNCHEZ.</t>
  </si>
  <si>
    <t>15-AMPLIACIÓN DEL PLANTEL EDUCATIVO PARA INICIAL RAMÓN ANTONIO TEJADA, MUNICIPIO CABRERA, PROVINCIA MARÍA TRINIDAD SÁNCHEZ.</t>
  </si>
  <si>
    <t>15-CONSTRUCCIÓN DE PLANTELES EDUCATIVOS EN LA PROVINCIA MARIA TRINIDAD SÁNCHEZ (FASE 3 )</t>
  </si>
  <si>
    <t>19-RECONSTRUCCIÓN DEL CAMINO VECINAL COPEYITO-CARRASCO, AFECTADO POR EL HURACÁN FIONA, MUNICIPIO RÍO SAN JUAN, PROVINCIA MARÍA TRINIDAD SÁNCHEZ</t>
  </si>
  <si>
    <t>24-CONSTRUCCIÓN DE 12 PLANTELES ESCOLARES EN LA PROVINCIA MARIA TRINIDAD SANCHEZ</t>
  </si>
  <si>
    <t>28-RECONSTRUCCIÓN CAMINO VECINAL MATA BONITA - LOS MEMISOS, PROVINCIA MARÍA TRINIDAD SÁNCHEZ</t>
  </si>
  <si>
    <t>29-RECONSTRUCCIÓN DE LA INFRAESTRUCTURA VIAL DE LAS COMUNIDADES LA CIMARRA Y EL FACTOR, PROV. MARÍA TRINIDAD SÁNCHEZ</t>
  </si>
  <si>
    <t>31-REHABILITACIÓN DE LA INFRAESTRUCTURA VIAL URBANA DE LOS SECTORES DEL MUNICIPIO DE NAGUA, PROVINCIA MARÍA TRINIDAD SÁNCHEZ</t>
  </si>
  <si>
    <t>32-CONSTRUCCIÓN DE FUNERARIAS EN LAS GORDAS Y MATA BONITA, MUNICIPIO NAGUA, PROVINCIA MARÍA TRINIDAD SÁNCHEZ</t>
  </si>
  <si>
    <t>32-RECONSTRUCCIÓN DE LA INFRAESTRUCTURA VIAL URBANA DEL MUNICIPIO DE CABRERA, PROVINCIA MARÍA TRINIDAD SÁNCHEZ</t>
  </si>
  <si>
    <t>45-AMPLIACIÓN Y REHABILITACION DE 9 PLANTELES ESCOLARES EN LA PROVINCIA MARIA TRINIDAD SANCHEZ</t>
  </si>
  <si>
    <t>62-RECONSTRUCCIÓN CAMINO VECINAL CRUCE RÍO SAN JUAN-SAN RAFAEL, AFECTADO POR EL HURACAN FIONA, MUNICIPIO RIO SAN JUAN, PROVINCIA MARÍA TRINIDAD SÁNCHEZ</t>
  </si>
  <si>
    <t>63-RECONSTRUCCIÓN DEL CAMINO VECINAL RINCÓN DE MOLINILLO-LAS GARZAS, AFECTADO POR EL HURACÁN FIONA, MUNICIPIO NAGUA, PROVINCIA MARÍA TRINIDAD SÁNCHEZ</t>
  </si>
  <si>
    <t>66-CONSTRUCCIÓN DESTACAMENTO POLICIAL EN LA COMUNIDAD SAN JOSE DE PASTRANA, MUNICIPIO CABRERA, PROVINCIA MARIA TRINIDAD SANCHEZ</t>
  </si>
  <si>
    <t>68-AMPLIACIÓN DEL PLANTEL EDUCATIVO PARA INICIAL PEDRO MARÍA BURGOS, MUNICIPIO NAGUA, PROVINCIA MARIA TRINIDAD SANCHEZ.</t>
  </si>
  <si>
    <t>68-CONSTRUCCIÓN DESTACAMENTO POLICIAL EN EL COPEYITO, MUNICIPIO RIO SAN JUAN, PROVINCIA MARIA TRINIDAD SANCHEZ</t>
  </si>
  <si>
    <t>69-AMPLIACIÓN DEL PLANTEL EDUCATIVO PARA INICIAL LUIS ENRIQUE AUGUSTO YANGUELA GÓMEZ , MUNICIPIO NAGUA, PROVINCIA MARIA TRINIDAD SANCHEZ.</t>
  </si>
  <si>
    <t>70-AMPLIACIÓN DEL PLANTEL EDUCATIVO PARA INICIAL AGUSTÍN CAMILO HENRÍQUEZ, MUNICIPIO CABRERA, PROVINCIA MARIA TRINIDAD SANCHEZ.</t>
  </si>
  <si>
    <t>71-AMPLIACIÓN DEL PLANTEL EDUCATIVO PARA INICIAL LA CABIRMA, MUNICIPIO CABRERA, PROVINCIA MARIA TRINIDAD SANCHEZ.</t>
  </si>
  <si>
    <t>73-RECONSTRUCCIÓN DE LA INFRAESTRUCTURA VIAL URBANA DEL MUNICIPIO CABRERA, PROVINCIA MARÍA TRINIDAD SÁNCHEZ</t>
  </si>
  <si>
    <t>75-AMPLIACIÓN DEL PLANTEL EDUCATIVO PARA INICIAL EL POZO, MUNICIPIO EL FACTOR, PROVINCIA MARIA TRINIDAD SANCHEZ.</t>
  </si>
  <si>
    <t>76-AMPLIACIÓN DEL PLANTEL EDUCATIVO PARA INICIAL CONSUELO PAREDES, MUNICIPIO EL FACTOR, PROVINCIA MARIA TRINIDAD SANCHEZ.</t>
  </si>
  <si>
    <t>77-RECONSTRUCCIÓN DEL CAMINO VECINAL NAGUA - LAS CORCOVAS AFECTADO POR LA VAGUADA DE ABRIL 2022, MUNICIPIO DE NAGUA, PROVINCIA MARÍA TRINIDAD SANCHEZ</t>
  </si>
  <si>
    <t>82-REMODELACIÓN PARROQUIA SANTIAGO APÓSTOL,  DISTRITO MUNICIPAL ARROYO AL MEDIO, MUNICIPIO NAGUA, PROVINCIA MARÍA TRINIDAD SÁNCHEZ</t>
  </si>
  <si>
    <t>85-RECONSTRUCCIÓN DEL CAMINO VECINAL LA CANTERA - CARAQUEÑO - PALMARITO, AFECTADO POR LA TORMENTA FRANKLIN, PROVINCIAS ESPAILLAT Y MARÍA TRINIDAD SÁNCHEZ</t>
  </si>
  <si>
    <t>91-RECONSTRUCCIÓN DE LA INFRAESTRUCTURA VIAL URBANA DEL MUNICIPIO DE NAGUA, PROVINCIA MARÍA TRINIDAD SÁNCHEZ</t>
  </si>
  <si>
    <t>97-RECONSTRUCCIÓN DE LA INFRAESTRUCTURA VIAL URBANA DEL MUNICIPIO EL FACTOR, PROVINCIA MARÍA TRINIDAD SÁNCHEZ</t>
  </si>
  <si>
    <t>10-MEJORAMIENTO DE SENDERO PEATONAL DESDE CALLE LORENZO ALVAREZ HASTA CALLE DUARTE, MUNICIPIO CABRERA, PROVINCIA MARÍA TRINIDAD SÁNCHEZ</t>
  </si>
  <si>
    <t>15-MEJORAMIENTO DEL ENTORNO DE LA LAGUNA GRI GRI, MUNICIPIO RÍO SAN JUAN, PROVINCIA MARÍA TRINIDAD SÁNCHEZ.</t>
  </si>
  <si>
    <t>69-RECONSTRUCCIÓN PLAZA DE VENDEDORES PLAYA MINO, MUNICIPIO RIO SAN JUAN, PROVINCIA MARIA TRINIDAD SANCHEZ</t>
  </si>
  <si>
    <t>93-RECONSTRUCCIÓN CARRETERA EL FACTOR- LOS INDIOS, MUNICIPIO EL FACTOR, PROVINCIA MARÍA TRINIDAD SÁNCHEZ</t>
  </si>
  <si>
    <t>15-MONTE CRISTI</t>
  </si>
  <si>
    <t>01-AMPLIACIÓN DEL PLANTEL EDUCATIVO PARA INICIAL GOZUELA, MUNICIPIO PEPILLO SALCEDO, PROVINCIA MONTE CRISTI.</t>
  </si>
  <si>
    <t>03-AMPLIACIÓN DEL PLANTEL EDUCATIVO PARA INICIAL ROSA SMESTER, MUNICIPIO MONTE CRISTI, PROVINCIA MONTE CRISTI.</t>
  </si>
  <si>
    <t>03-AMPLIACIÓN DEL SISTEMA NACIONAL DE ATENCION A EMERGENCIAS Y SEGURIDAD 9-1-1, FASE II</t>
  </si>
  <si>
    <t>03-CONSTRUCCIÓN DE ECO-VIVIENDAS PARA CIUDADANOS EN CONDICION DE POBREZA MULTIDIMENSIONAL EN EL MUNICIPIO MONTE CRISTI, PROVINCIA MONTE CRISTI</t>
  </si>
  <si>
    <t>04-AMPLIACIÓN DEL PLANTEL EDUCATIVO PARA INICIAL SERAFINA SÁNCHEZ, MUNICIPIO MONTE CRISTI, PROVINCIA MONTE CRISTI.</t>
  </si>
  <si>
    <t>05-AMPLIACIÓN DEL PLANTEL EDUCATIVO PARA INICIAL JOSÉ GABRIEL GARCÍA, MUNICIPIO PEPILLO SALCEDO, PROVINCIA MONTE CRISTI.</t>
  </si>
  <si>
    <t>06-AMPLIACIÓN DEL PLANTEL EDUCATIVO PARA INICIAL PILOTO, MUNICIPIO GUAYUBÍN, PROVINCIA MONTE CRISTI.</t>
  </si>
  <si>
    <t>07-AMPLIACIÓN DEL PLANTEL EDUCATIVO PARA INICIAL LA DIVISORIA, MUNICIPIO GUAYUBÍN, PROVINCIA MONTE CRISTI.</t>
  </si>
  <si>
    <t>08-AMPLIACIÓN DEL PLANTEL EDUCATIVO PARA INICIAL JOSÉ GABRIEL GARCÍA, MUNICIPIO CASTAÑUELAS, PROVINCIA MONTE CRISTI.</t>
  </si>
  <si>
    <t>12-CONSTRUCCIÓN DE 200  VIVIENDAS EN EL MUNICIPIO SAN FERNANDO DE MONTECRISTI, PROVINCIA MONTECRISTI</t>
  </si>
  <si>
    <t>17-CONSTRUCCIÓN DE PLANTELES EDUCATIVOS EN LA PROVINCIA MONTE CRISTI (FASE 3)</t>
  </si>
  <si>
    <t>17-RECONSTRUCCIÓN DE LA INFRAESTRUCTURA VIAL URBANA DEL MUNICIPIO LAS MATAS DE SANTA CRUZ, PROVINCIA MONTE CRISTI</t>
  </si>
  <si>
    <t>18-CONSTRUCCIÓN DE 1 ESTANCIA INFANTIL EN LA PROVINCIA DE MONTE CRISTI</t>
  </si>
  <si>
    <t>20-RECONSTRUCCIÓN CAMINO VECINAL HATILLO PALMA- ARROYO CAÑA- LOS DERRAMADEROS, MUNICIPIO GUAYUBÍN, PROVINCIA MONTE CRISTI</t>
  </si>
  <si>
    <t>39-Construcción Hospital Municipal Villa Vásquez, Provincia de Monte Cristi.</t>
  </si>
  <si>
    <t>40-CONSTRUCCIÓN CARRETERA VILLA ELISA - PUNTA RUSIA - LA ENSENADA, PROVINCIA MONTECRISTI</t>
  </si>
  <si>
    <t>43-AMPLIACIÓN DEL PLANTEL EDUCATIVO PARA INICIAL PROF. FRANCISCA BIENVENIDA LOZANO, MUNICIPIO PEPILLO SALCEDO, PROVINCIA MONTE CRISTI.</t>
  </si>
  <si>
    <t>44-AMPLIACIÓN DEL PLANTEL EDUCATIVO PARA INICIAL EL DURO, MUNICIPIO MONTE CRISTI, PROVINCIA MONTE CRISTI.</t>
  </si>
  <si>
    <t>45-AMPLIACIÓN DEL PLANTEL EDUCATIVO PARA INICIAL LA RECTA DE SANITA, MUNICIPIO MONTE CRISTI, PROVINCIA MONTE CRISTI.</t>
  </si>
  <si>
    <t>46-AMPLIACIÓN DEL PLANTEL EDUCATIVO PARA INICIAL CENTRO POBLADO, MUNICIPIO LAS MATAS DE SANTA CRUZ, PROVINCIA MONTE CRISTI.</t>
  </si>
  <si>
    <t>47-AMPLIACIÓN DEL PLANTEL EDUCATIVO PARA INICIAL BATEY WALTERIO , MUNICIPIO MONTE CRISTI, PROVINCIA MONTE CRISTI.</t>
  </si>
  <si>
    <t>47-CONSTRUCCIÓN  DE PLANTELES EDUCATIVOS EN LA PROVINCIA DE MONTE CRISTI (FASE 2)</t>
  </si>
  <si>
    <t>48-AMPLIACIÓN DEL PLANTEL EDUCATIVO PARA INICIAL ROSA EMILIA RODRÍGUEZ CRUZ, MUNICIPIO GUAYUBÍN, PROVINCIA MONTE CRISTI.</t>
  </si>
  <si>
    <t>49-AMPLIACIÓN DEL PLANTEL EDUCATIVO PARA INICIAL AURORA TAVAREZ BELLIARD, MUNICIPIO GUAYUBÍN, PROVINCIA MONTE CRISTI.</t>
  </si>
  <si>
    <t>50-AMPLIACIÓN DEL PLANTEL EDUCATIVO PARA INICIAL LA GUAJACA, MUNICIPIO GUAYUBÍN, PROVINCIA MONTE CRISTI.</t>
  </si>
  <si>
    <t>51-AMPLIACIÓN DEL PLANTEL EDUCATIVO PARA INICIAL DEMETRIO RODRÍGUEZ, MUNICIPIO GUAYUBÍN, PROVINCIA MONTE CRISTI.</t>
  </si>
  <si>
    <t>52-AMPLIACIÓN DEL PLANTEL EDUCATIVO PARA INICIAL EL PROYECTO AGRARIO, MUNICIPIO GUAYUBÍN, PROVINCIA MONTE CRISTI.</t>
  </si>
  <si>
    <t>53-AMPLIACIÓN DEL PLANTEL EDUCATIVO PARA INICIAL CARMELA BELLIARD, MUNICIPIO GUAYUBÍN, PROVINCIA MONTE CRISTI.</t>
  </si>
  <si>
    <t>54-AMPLIACIÓN DEL PLANTEL EDUCATIVO PARA INICIAL SANTA CRUZ, MUNICIPIO LAS MATAS DE SANTA CRUZ, PROVINCIA MONTE CRISTI.</t>
  </si>
  <si>
    <t>55-AMPLIACIÓN DEL PLANTEL EDUCATIVO PARA INICIAL AGUA DE LUIS, MUNICIPIO GUAYUBÍN, PROVINCIA MONTE CRISTI.</t>
  </si>
  <si>
    <t>56-AMPLIACIÓN DEL PLANTEL EDUCATIVO PARA INICIAL MARÍA TRINIDAD SÁNCHEZ, MUNICIPIO GUAYUBIN, PROVINCIA MONTE CRISTI.</t>
  </si>
  <si>
    <t>57-AMPLIACIÓN DEL PLANTEL EDUCATIVO PARA INICIAL RAMONA MUÑOZ DE PASCAL, MUNICIPIO CASTAÑUELAS, PROVINCIA MONTE CRISTI.</t>
  </si>
  <si>
    <t>59-AMPLIACIÓN DEL PLANTEL EDUCATIVO PARA INICIAL ANA LUCÍA LÓPEZ DE TAVERAS, MUNICIPIO VILLA VÁZQUEZ, PROVINCIA MONTE CRISTI.</t>
  </si>
  <si>
    <t>59-AMPLIACIÓN Y REHABILITACION DE 19 PLANTELES ESCOLARES EN LA PROVINCIA MONTECRISTI</t>
  </si>
  <si>
    <t>60-AMPLIACIÓN DEL PLANTEL EDUCATIVO PARA INICIAL BARRIO NUEVO VILLA GARCÍA, MUNICIPIO VILLA VÁZQUEZ, PROVINCIA MONTE CRISTI.</t>
  </si>
  <si>
    <t>61-AMPLIACIÓN DEL PLANTEL EDUCATIVO PARA INICIAL JUAN DE JESÚS PIMENTEL, MUNICIPIO VILLA VÁZQUEZ, PROVINCIA MONTE CRISTI.</t>
  </si>
  <si>
    <t>71-RECONSTRUCCIÓN CARRETERA GUAYUBIN - LAS MATAS DE SANTA CRUZ - COPEY - PEPILLO SALCEDO, PROVINCIA MONTE CRISTI</t>
  </si>
  <si>
    <t>78-RECONSTRUCCIÓN DE LA INFRAESTRUCTURA VIAL URBANA  DEL MUNICIPIO SAN FERNANDO, PROVINCIA MONTE CRISTI</t>
  </si>
  <si>
    <t>79-RECONSTRUCCIÓN DE LA INFRAESTRUCTURA VIAL URBANA DEL MUNICIPIO GUAYUBIN, PROVINCIA MONTE CRISTI</t>
  </si>
  <si>
    <t>85-RECONSTRUCCIÓN DE LA INFRAESTRUCTURA VIAL URBANA DEL MUNICIPIO CASTAÑUELAS, PROVINCIA MONTE CRISTI</t>
  </si>
  <si>
    <t>86-RECONSTRUCCIÓN CAMINO VECINAL LAS MATAS DE SANTA CRUZ, CONECTANDO LAS COMUNIDADES DE LOS CIRUELOS- SABANA AL MEDIO- SANGRE LINDA- LA GORRA- Y PARTIDO, PROVINCIA MONTE CRISTI</t>
  </si>
  <si>
    <t>91-RECONSTRUCCIÓN DE LA INFRAESTRUCTURA VIAL URBANA DEL MUNICIPIO PEPILLO SALCEDO, PROVINCIA MONTE CRISTI</t>
  </si>
  <si>
    <t>92-RECONSTRUCCIÓN DE LA INFRAESTRUCTURA VIAL URBANA DEL MUNICIPIO VILLA VÁZQUEZ, PROVINCIA MONTE CRISTI</t>
  </si>
  <si>
    <t>01-MEJORAMIENTO PUERTO DE MANZANILLO Y SUS VÍAS DE CONECTIVIDAD, PROVINCIA MONTECRISTI, R.D.</t>
  </si>
  <si>
    <t>16-PEDERNALES</t>
  </si>
  <si>
    <t>01-INVESTIGACIÓN POTENCIAL DE TIERRAS RARAS EN LA RESERVA FISCAL AVILA, PROVINCIA  PEDERNALES</t>
  </si>
  <si>
    <t>10-CONSTRUCCIÓN DE INFRAESTRUCTURA VIAL PARA EL DESARROLLO TURÍSTICO DE CABO ROJO, MUNICIPIO PEDERNALES, PROVINCIA PEDERNALES</t>
  </si>
  <si>
    <t>11-AMPLIACIÓN DEL PLANTEL EDUCATIVO PARA INICIAL EL CAJUIL, MUNICIPIO OVIEDO, PROVINCIA PEDERNALES.</t>
  </si>
  <si>
    <t>12-AMPLIACIÓN DEL PLANTEL EDUCATIVO PARA INICIAL MANUEL GOYA, MUNICIPIO OVIEDO, PROVINCIA PEDERNALES.</t>
  </si>
  <si>
    <t>13-AMPLIACIÓN DEL PLANTEL EDUCATIVO PARA INICIAL HERNANDO GORJÓN, MUNICIPIO PEDERNALES, PROVINCIA PEDERNALES.</t>
  </si>
  <si>
    <t>15-CONSTRUCCIÓN DE FUNERARIA MUNICIPIO OVIEDO, PROVINCIA PEDERNALES</t>
  </si>
  <si>
    <t>23-AMPLIACIÓN DEL PLANTEL EDUCATIVO PARA INICIAL GASTÓN FERNANDO DELIGNE, MUNICIPIO OVIEDO, PROVINCIA PEDERNALES.</t>
  </si>
  <si>
    <t>24-AMPLIACIÓN DEL PLANTEL EDUCATIVO PARA INICIAL PROF. LUIS DÍAZ DÍAZ, MUNICIPIO PEDERNALES, PROVINCIA PEDERNALES.</t>
  </si>
  <si>
    <t>27-RECONSTRUCCIÓN DE LA CARRETERA ENRIQUILLO - PEDERNALES EN LAS PROVINCIAS BARAHONA Y PEDERNALES</t>
  </si>
  <si>
    <t>29-CONSTRUCCIÓN DE 3 PLANTELES ESCOLARES EN LA PROVINCIA PEDERNALES</t>
  </si>
  <si>
    <t>37-RECONSTRUCCIÓN DE LA INFRAESTRUCTURA VIAL URBANA DEL MUNICIPIO OVIEDO, PROVINCIA PEDERNALES</t>
  </si>
  <si>
    <t>41-CONSTRUCCIÓN DEL CAMINO VECINAL CRUCE AVILA - LAS MERCEDES TRAMO I Y II EN LA PROVINCIA PEDERNALES</t>
  </si>
  <si>
    <t>91-REPARACIÓN DE VIVIENDAS VULNERABLES EN LOS MUNICIPIOS DE PEDERNALES Y OVIEDO, PROVINCIA PEDERNALES</t>
  </si>
  <si>
    <t>93-RECONSTRUCCIÓN DE LA INFRAESTRUCTURA VIAL URBANA DEL MUNICIPIO PEDERNALES, PROVINCIA PEDERNALES</t>
  </si>
  <si>
    <t>63-RECONSTRUCCIÓN DEL FRENTE MARITIMO EN EL MUNICIPIO DE PEDERNALES, PROVINCIA PEDERNALES.</t>
  </si>
  <si>
    <t>17-PERAVIA</t>
  </si>
  <si>
    <t>01-AMPLIACIÓN DEL PLANTEL EDUCATIVO PARA INICIAL MARÍA INOCENCIA BELÉN MININO, MUNICIPIO BANÍ, PROVINCIA PERAVIA.</t>
  </si>
  <si>
    <t>01-CONSTRUCCIÓN CENTRO COMUNAL NUEVA ESPERANZA, MUNICIPIO BANI, PROVINCIA PERAVIA</t>
  </si>
  <si>
    <t>02-AMPLIACIÓN DEL PLANTEL EDUCATIVO PARA INICIAL EL SIFÓN, MUNICIPIO BANÍ, PROVINCIA PERAVIA.</t>
  </si>
  <si>
    <t>02-CONSTRUCCIÓN DE CANCHA MIXTA EN LA COMUNIDAD BOCA CANASTA, MUNICIPIO BANÍ, PROVINCIA PERAVIA</t>
  </si>
  <si>
    <t>03-AMPLIACIÓN DEL PLANTEL EDUCATIVO PARA INICIAL MANUEL DE JESÚS PERELLÓ, MUNICIPIO BANÍ, PROVINCIA PERAVIA.</t>
  </si>
  <si>
    <t>04-AMPLIACIÓN DEL PLANTEL EDUCATIVO PARA INICIAL ALIRO PAULINO, MUNICIPIO NIZAO, PROVINCIA PERAVIA.</t>
  </si>
  <si>
    <t>05-AMPLIACIÓN DEL PLANTEL EDUCATIVO PARA INICIAL FUNDACIÓN DE PERAVIA, MUNICIPIO BANÍ, PROVINCIA PERAVIA.</t>
  </si>
  <si>
    <t>06-AMPLIACIÓN DEL PLANTEL EDUCATIVO PARA INICIAL ANDRÉS PEÑA CABRAL, MUNICIPIO BANÍ, PROVINCIA PERAVIA.</t>
  </si>
  <si>
    <t>06-CONSTRUCCIÓN DE CANCHA MUNICIPAL EN SECTOR CAÑAFISTOL, MUNICIPIO BANÍ, PROVINCIA PERAVIA</t>
  </si>
  <si>
    <t>07-AMPLIACIÓN DEL PLANTEL EDUCATIVO PARA INICIAL  PROF. VITALINA GUERRERO PIMENTEL, MUNICIPIO BANÍ, PROVINCIA PERAVIA.</t>
  </si>
  <si>
    <t>08-AMPLIACIÓN DEL PLANTEL EDUCATIVO PARA INICIAL AUGUSTO PINEDA, MUNICIPIO NIZAO, PROVINCIA PERAVIA.</t>
  </si>
  <si>
    <t>09-AMPLIACIÓN DEL PLANTEL EDUCATIVO PARA INICIAL PROF. RAFAEL ANTONIO FIGUEREO, MUNICIPIO NIZAO, PROVINCIA PERAVIA.</t>
  </si>
  <si>
    <t>10-AMPLIACIÓN DEL PLANTEL EDUCATIVO PARA INICIAL PROF. CRISTÓBAL ALVINO FALCON, MUNICIPIO NIZAO, PROVINCIA PERAVIA.</t>
  </si>
  <si>
    <t>16-REMODELACIÓN DE OFICINAS PÚBLICAS, MUNICIPIO BANI, PROVINCIA PERAVIA.</t>
  </si>
  <si>
    <t>19-CONSTRUCCIÓN DE PLANTELES EDUCATIVOS EN LA PROVINCIA PERAVIA (FASE 3)</t>
  </si>
  <si>
    <t>23-CONSTRUCCIÓN DE LA AVENIDA DE CIRCUNVALACION DE BANI EN LA PROVINCIA PERAVIA</t>
  </si>
  <si>
    <t>25-RECONSTRUCCIÓN PUENTE SOBRE ARROYO BAHÍA, CARRETERA BANI - CALDERA, MUNICIPIO BANI, PROVINCIA PERAVIA</t>
  </si>
  <si>
    <t>32-REHABILITACIÓN Y CONSTRUCCIÓN PLAZA DE LOS PILONES BANÍ</t>
  </si>
  <si>
    <t>36-AMPLIACIÓN DEL PLANTEL EDUCATIVO PARA INICIAL ESPÍRITU SANTO, MUNICIPIO BANÍ, PROVINCIA PERAVIA.</t>
  </si>
  <si>
    <t>37-AMPLIACIÓN DEL PLANTEL EDUCATIVO PARA INICIAL MÁXIMO GÓMEZ, MUNICIPIO BANÍ, PROVINCIA PERAVIA.</t>
  </si>
  <si>
    <t>38-AMPLIACIÓN DEL PLANTEL EDUCATIVO PARA INICIAL AQUILES CABRAL BILLINI, MUNICIPIO BANÍ, PROVINCIA PERAVIA.</t>
  </si>
  <si>
    <t>39-AMPLIACIÓN DEL PLANTEL EDUCATIVO PARA INICIAL PROF. MARÍANA MIRIAN SUAZO, MUNICIPIO BANÍ, PROVINCIA PERAVIA.</t>
  </si>
  <si>
    <t>40-AMPLIACIÓN DEL PLANTEL EDUCATIVO PARA INICIAL VILLA DAVID, MUNICIPIO BANÍ, PROVINCIA PERAVIA.</t>
  </si>
  <si>
    <t>41-AMPLIACIÓN DEL PLANTEL EDUCATIVO PARA INICIAL MILTON LAJARA DÍAZ, MUNICIPIO BANÍ, PROVINCIA PERAVIA.</t>
  </si>
  <si>
    <t>42-AMPLIACIÓN DEL PLANTEL EDUCATIVO PARA INICIAL CARLOS JULIO TEJEDA ORTIZ, MUNICIPIO BANÍ, PROVINCIA PERAVIA.</t>
  </si>
  <si>
    <t>42-CONSTRUCCIÓN CENTRO UNIVERSITARIO REGIONAL UASD BANI, PROVINCIA PERAVIA</t>
  </si>
  <si>
    <t>43-AMPLIACIÓN DEL PLANTEL EDUCATIVO PARA INICIAL PROF. LUIS EMILIO PEÑA, MUNICIPIO BANÍ, PROVINCIA PERAVIA.</t>
  </si>
  <si>
    <t>43-CONSTRUCCIÓN ESTADIO DE SÓFTBOL VILLA GÜERA, MUNICIPIO BANÍ, PROVINCIA PERAVIA</t>
  </si>
  <si>
    <t>44-AMPLIACIÓN DEL PLANTEL EDUCATIVO PARA INICIAL LA SAONA, MUNICIPIO BANÍ, PROVINCIA PERAVIA.</t>
  </si>
  <si>
    <t>44-CONSTRUCCIÓN CAMPO DE BÉISBOL NELSON MATEO, D.M. PIZARRETE, MUNICIPIO NIZAO, PROVINCIA PERAVIA.</t>
  </si>
  <si>
    <t>45-AMPLIACIÓN DEL PLANTEL EDUCATIVO PARA INICIAL PEDRO JOSÉ A. BLANDINO SOTO, MUNICIPIO BANÍ, PROVINCIA PERAVIA.</t>
  </si>
  <si>
    <t>46-AMPLIACIÓN DEL PLANTEL EDUCATIVO PARA INICIAL GALEÓN, MUNICIPIO BANÍ, PROVINCIA PERAVIA.</t>
  </si>
  <si>
    <t>47-AMPLIACIÓN DEL PLANTEL EDUCATIVO PARA INICIAL SABANA CHIQUITA, MUNICIPIO BANÍ, PROVINCIA PERAVIA.</t>
  </si>
  <si>
    <t>47-CONSTRUCCIÓN CAMPO DE BÉISBOL RAMON PIMENTEL, SECCION LA MONTERIA, MUNICIPIO BANI.</t>
  </si>
  <si>
    <t>48-AMPLIACIÓN DEL PLANTEL EDUCATIVO PARA INICIAL JUAN ISMAEL ZAPATA NIVAR, MUNICIPIO BANÍ, PROVINCIA PERAVIA.</t>
  </si>
  <si>
    <t>49-AMPLIACIÓN DEL PLANTEL EDUCATIVO PARA INICIAL LOS YAGUARIZOS, MUNICIPIO BANÍ, PROVINCIA PERAVIA.</t>
  </si>
  <si>
    <t>50-AMPLIACIÓN DEL PLANTEL EDUCATIVO PARA INICIAL CONCEPCIÓN BONA, MUNICIPIO BANÍ, PROVINCIA PERAVIA.</t>
  </si>
  <si>
    <t>50-CONSTRUCCIÓN  DE 2 ESTANCIAS INFATILES EN LA PROVINCIA DE PERAVIA (FASE 2)</t>
  </si>
  <si>
    <t>50-CONSTRUCCIÓN ESTADIO DE BÉISBOL FELLO SOTO, D. M. SABANA BUEY, MUNICIPIO BANÍ, PROVINCIA PERAVIA</t>
  </si>
  <si>
    <t>57-RECONSTRUCCIÓN DE LA INFRAESTRUCTURA VIAL URBANA DEL MUNICIPIO NIZAO, PROVINCIA PERAVIA</t>
  </si>
  <si>
    <t>61-RECONSTRUCCIÓN  DE INFRAESTRUCTURA VIAL URBANA DEL MUNICIPIO DE BANÍ, PROVINCIA PERAVIA</t>
  </si>
  <si>
    <t>71-CONSTRUCCIÓN DE 2 ESTANCIAS INFANTILES EN LA PROVINCIA DE PERAVIA (FASE 3)</t>
  </si>
  <si>
    <t>87-RECONSTRUCCIÓN DE LA INFRAESTRUCTURA VIAL URBANA DEL MUNICIPIO MATANZAS, PROVINCIA PERAVIA</t>
  </si>
  <si>
    <t>27-RECONSTRUCCIÓN DEL CALLEJÓN PRÓXIMO A LA CARRETERA 506-040, TRAMO PALENQUE - NIZAO, EN LA SECCIÓN DON GREGORIO AFECTADO POR LA TORMENTA FRANKLIN, MUNICIPIO NIZAO, PROVINCIA PERAVIA</t>
  </si>
  <si>
    <t>68-CONSTRUCCIÓN DE INFRAESTRUCTURAS RECREATIVAS EN FRENTE MARÍTIMO DE PLAYA LINDA, MUNICIPIO NIZAO, PROVINCIA PERAVIA.</t>
  </si>
  <si>
    <t>18-PUERTO PLATA</t>
  </si>
  <si>
    <t>01-AMPLIACIÓN DEL PLANTEL EDUCATIVO PARA INICIAL JUAN ARTURO LOCKWARD STAMERS, MUNICIPIO VILLA MONTELLANO, PROVINCIA PUERTO PLATA.</t>
  </si>
  <si>
    <t>01-RECONSTRUCCIÓN CANCHA DEPORTIVA CLUB MIRAMAR, SECTOR LOS 
COCOS MUNICIPIO SAN FELIPE PUERTO PLATA</t>
  </si>
  <si>
    <t>01-RECONSTRUCCIÓN DE 44 KM DE CAMINOS PRODUCTIVOS EN LA PROVINCIA PUERTO PLATA</t>
  </si>
  <si>
    <t>02-AMPLIACIÓN DEL PLANTEL EDUCATIVO PARA INICIAL PROF. MANUEL GÓMEZ POLANCO, MUNICIPIO SOSÚA, PROVINCIA PUERTO PLATA.</t>
  </si>
  <si>
    <t>03-AMPLIACIÓN DEL PLANTEL EDUCATIVO PARA INICIAL PROF. JEREMÍAS KERRY GREEN, MUNICIPIO SOSÚA, PROVINCIA PUERTO PLATA.</t>
  </si>
  <si>
    <t>03-RECONSTRUCCIÓN CAMINO VECINAL EL POMO-LOMA BAJITA, MUNICIPIO SOSUA, PROVINCIA PUERTO PLATA</t>
  </si>
  <si>
    <t>04-AMPLIACIÓN DEL PLANTEL EDUCATIVO PARA INICIAL PROF. JUANA CARABALLO POLANCO, MUNICIPIO PUERTO PLATA, PROVINCIA PUERTO PLATA.</t>
  </si>
  <si>
    <t>04-CONSTRUCCIÓN DEL TRAMO CARRETERO CRUCE PUERTO PLATA - SAN MARCOS - EL CUPEY, MUNICIPIO PUERTO PLATA, PROVINCIA PUERTO PLATA.</t>
  </si>
  <si>
    <t>04-REMODELACIÓN CLUB ATLETICO Y CULTURAL HUGO KUNHARDT, BARRIO INVI, MUNICIPIO PUERTO PLATA, PROVINCIA PUERTO PLATA</t>
  </si>
  <si>
    <t>05-AMPLIACIÓN DEL PLANTEL EDUCATIVO PARA INICIAL VIRGINIA ELENA ORTEA, MUNICIPIO PUERTO PLATA, PROVINCIA PUERTO PLATA.</t>
  </si>
  <si>
    <t>06-AMPLIACIÓN DEL PLANTEL EDUCATIVO PARA INICIAL PROF. JUAN EMILIO BOSCH GAVIÑO, MUNICIPIO PUERTO PLATA, PROVINCIA PUERTO PLATA.</t>
  </si>
  <si>
    <t>06-RECONSTRUCCIÓN  DE TRAMO CARRETERO DESDE LA ISABELA HASTA LA ZONA URBANA DEL MUNICIPIO LUPERÓN, MUNICIPIO LUPERON, PROVINCIA PUERTO PLATA.</t>
  </si>
  <si>
    <t>07-AMPLIACIÓN DEL PLANTEL EDUCATIVO PARA INICIAL GEORGE ARZENO BRUGAL FE Y ALEGRÍA, MUNICIPIO PUERTO PLATA, PROVINCIA PUERTO PLATA.</t>
  </si>
  <si>
    <t>08-AMPLIACIÓN DEL PLANTEL EDUCATIVO PARA INICIAL SILVANO REYNOSO, MUNICIPIO VILLA ISABELA, PROVINCIA PUERTO PLATA.</t>
  </si>
  <si>
    <t>09-AMPLIACIÓN DEL PLANTEL EDUCATIVO PARA INICIAL JOSÉ ERNESTO ROSARIO POLANCO, MUNICIPIO SOSÚA, PROVINCIA PUERTO PLATA.</t>
  </si>
  <si>
    <t>10-AMPLIACIÓN DEL PLANTEL EDUCATIVO PARA INICIAL LUZ VARONA, MUNICIPIO VILLA ISABELA, PROVINCIA PUERTO PLATA.</t>
  </si>
  <si>
    <t>11-AMPLIACIÓN DEL PLANTEL EDUCATIVO PARA INICIAL SAN MARCOS ABAJO, MUNICIPIO PUERTO PLATA, PROVINCIA PUERTO PLATA.</t>
  </si>
  <si>
    <t>12-AMPLIACIÓN DEL PLANTEL EDUCATIVO PARA INICIAL JUAN NEPOMUCENO RAVELO, MUNICIPIO IMBERT, PROVINCIA PUERTO PLATA.</t>
  </si>
  <si>
    <t>12-RECONSTRUCCIÓN DE LA CARRETERA ALTAMIRA - RÍO GRANDE, AFECTADA POR LA VAGUADA DE ABRIL 2022, MUNICIPIO ALTAMIRA, PROVINCIA PUERTO PLATA</t>
  </si>
  <si>
    <t>13-AMPLIACIÓN DEL PLANTEL EDUCATIVO PARA INICIAL LOS LLANOS DE PÉREZ, MUNICIPIO IMBERT, PROVINCIA PUERTO PLATA.</t>
  </si>
  <si>
    <t>14-AMPLIACIÓN DEL PLANTEL EDUCATIVO PARA INICIAL PROF. ISRAEL BRITO BRUNO, MUNICIPIO IMBERT, PROVINCIA PUERTO PLATA.</t>
  </si>
  <si>
    <t>15-AMPLIACIÓN DEL PLANTEL EDUCATIVO PARA INICIAL ERNESTO CABRERA  DURAN - RIO GRANDE AL MEDIO, MUNICIPIO ALTAMIRA, PROVINCIA PUERTO PLATA.</t>
  </si>
  <si>
    <t>20-CONSTRUCCIÓN DE PLANTELES EDUCATIVOS EN LA PROVINCIA PUERTO PLATA (FASE 3)</t>
  </si>
  <si>
    <t>23-CONSTRUCCIÓN DE 300 LETRINAS HIGIÉNICAS EN EL MUNICIPIO VILLA ISABELA, PROVINCIA PUERTO PLATA</t>
  </si>
  <si>
    <t>23-RECONSTRUCCIÓN DEL PUENTE SABANETA DE CANGREJO SOBRE EL RIO CAMU, MUNICIPIOS VILLA MONTELLANO Y SOSUA, PROVINCIA PUERTO PLATA</t>
  </si>
  <si>
    <t>24-RECONSTRUCCIÓN DE LA INFRAESTRUCTURA VIAL URBANA DEL MUNICIPIO VILLA MONTELLANO, PROVINCIA PUERTO PLATA</t>
  </si>
  <si>
    <t>25-RECONSTRUCCIÓN CARRETERA JAMAO - SABANETA DE YASICA, PROVINCIAS ESPAILLAT Y PUERTO PLATA</t>
  </si>
  <si>
    <t>26-CONSTRUCCIÓN CASA DE LOS PERIODISTAS, PUERTO PLATA.</t>
  </si>
  <si>
    <t>27-CONSTRUCCIÓN PUENTE BAJABONICO AFECTADO POR LA VAGUADA DE ABRIL 2022, MUNICIPIO IMBERT, PROVINCIA PUERTO PLATA</t>
  </si>
  <si>
    <t>30-REHABILITACIÓN CONSTRUCCIÓN DE 911 EN LA PROVINCIA PUERTO PLATA</t>
  </si>
  <si>
    <t>31-CONSTRUCCIÓN DE 18 PLANTELES ESCOLARES EN LA PROVINCIA PUERTO PLATA</t>
  </si>
  <si>
    <t>37-CONSTRUCCIÓN PUENTE JUAN DE MINA- LAS VIEJAS- ALTAMIRA AFECTADO POR LA VAGUADA DE ABRIL 2022, MUNICIPIO ALTAMIRA, PROVINCIA PUERTO PLATA</t>
  </si>
  <si>
    <t>37-REHABILITACIÓN DE LA IGLESIA CATÓLICA DE YÁSICA, PUERTO PLATA</t>
  </si>
  <si>
    <t>38-CONSTRUCCIÓN PUENTE GUANANICO MUNICIPIO IMBERT AFECTADO POR LA VAGUADA DE ABRIL 2022, PROVINCIA PUERTO PLATA</t>
  </si>
  <si>
    <t>41-RECONSTRUCCIÓN DE LA INFRAESTRUCTURA VIAL URBANA DEL MUNICIPIO LOS HIDALGOS DE LA PROVINCIA PUERTO PLATA</t>
  </si>
  <si>
    <t>46-RECONSTRUCCIÓN DE LA INFRAESTRUCTURA VIAL URBANA DEL MUNICIPIO VILLA ISABELA DE LA PROVINCIA PUERTO PLATA</t>
  </si>
  <si>
    <t>48-RECONSTRUCCIÓN DE LA INFRAESTRUCTURA VIAL URBANA DEL MUNICIPIO GUANANICO, PROVINCIA PUERTO PLATA</t>
  </si>
  <si>
    <t>50-CONSTRUCCIÓN DE PLANTELES EDUCATIVOS EN LA PROVINCIA DE PUERTO PLATA (FASE 2)</t>
  </si>
  <si>
    <t>50-RECONSTRUCCIÓN DE LA INFRAESTRUCTURA VIAL URBANA DEL MUNICIPIO ALTAMIRA, PROVINCIA PUERTO PLATA</t>
  </si>
  <si>
    <t>53-CONSTRUCCIÓN DE PUENTE BADEN DE SABALLO - PIRAGUA, AFECTADO POR LA VAGUADA DE ABRIL 2022, MUNICIPIO IMBERT, PROVINCIA PUERTO PLATA</t>
  </si>
  <si>
    <t>61-CONSTRUCCIÓN PUENTE BADÉN EN EL SECTOR LOS CIRUELOS AFECTADO POR LA VAGUADA DE ABRIL 2022, MUNICIPIO VILLA MONTELLANO, PROVINCIA PUERTO PLATA</t>
  </si>
  <si>
    <t>62-CONSTRUCCIÓN PUENTE LA CHINA AFECTADO POR LA VAGUADA DE ABRIL 2022, MUNICIPIO ALTAMIRA, PROVINCIA PUERTO PLATA.</t>
  </si>
  <si>
    <t>63-AMPLIACIÓN Y REHABILITACION DE 15 PLANTELES ESCOLARES  EN LA PROVINCIA PUERTO PLATA</t>
  </si>
  <si>
    <t>66-RECONSTRUCCIÓN DE INFRAESTRUCTURA VIAL URBANA DEL MUNICIPIO DE SAN FELIPE DE PUERTO PLATA, PROVINCIA PUERTO PLATA</t>
  </si>
  <si>
    <t>69-CONSTRUCCIÓN DE 1 ESTANCIAS INFANTILES EN LA PROVINCIA DE PUERTO PLATA (FASE 3)</t>
  </si>
  <si>
    <t>70-RECONSTRUCCIÓN CARRETERA ISABELA-EL ESTRECHO-BARRANCON, PROVINCIA PUERTO PLATA</t>
  </si>
  <si>
    <t>79-CONSTRUCCIÓN DESTACAMENTOS POLICIALES EN DIFERENTES COMUNIDADES DE LA  PROVINCIA PUERTO PLATA</t>
  </si>
  <si>
    <t>81-RESTAURACIÓN ÁREA EXTERIOR DEL PARQUE ARQUEOLÓGICO LA ISABELA HISTÓRICA,  MUNICIPIO DE LUPERÓN, PROVINCIA PUERTO PLATA</t>
  </si>
  <si>
    <t>82-RECONSTRUCCIÓN DE LA INFRAESTRUCTURA VIAL URBANA DEL MUNICIPIO IMBERT, PROVINCIA PUERTO PLATA</t>
  </si>
  <si>
    <t>85-REMODELACIÓN HOSPITALES DE LA PROVINCIA PUERTO PLATA</t>
  </si>
  <si>
    <t>86-RECONSTRUCCIÓN DE LA INFRAESTRUCTURA VIAL URBANA DEL MUNICIPIO SOSÚA, PROVINCIA PUERTO PLATA</t>
  </si>
  <si>
    <t>93-RECONSTRUCCIÓN CAMINO VECINAL ESTERO HONDO - CRUCE TIBURCIO, MUNICIPIO VILLA ISABELA, PROVINCIA PUERTO PLATA</t>
  </si>
  <si>
    <t>99-AMPLIACIÓN DEL PLANTEL EDUCATIVO PARA INICIAL ENRIQUETA OMLER, MUNICIPIO SOSÚA, PROVINCIA PUERTO PLATA.</t>
  </si>
  <si>
    <t>08-RECONSTRUCCIÓN DEL FRENTE COSTERO DE LA PLAYA SOSUA, MUNICIPIO SOSUA, PROVINCIA PUERTO PLATA</t>
  </si>
  <si>
    <t>40-CONSTRUCCIÓN EDIFICIO DE ASOCIACIÓN DOMINICANA DE PRENSA TURÍSTICA ADOMPRETUR, MUNICIPIO PUERTO PLATA</t>
  </si>
  <si>
    <t>43-RECONSTRUCCIÓN DEL CAMINO DE ACCESO A LAS PLAYAS BERGANTIN, PUNTA BERGANTIN, HUEQUITO BERGANTIN Y CANGREJO, MUNICIPIO VILLA MONTELLANO, PROVINCIA DE PUERTO PLATA.</t>
  </si>
  <si>
    <t>45-RECONSTRUCCIÓN DE LAS CALLES DEL MUNICIPIO SOSUA, PROVINCIA  PUERTO PLATA.</t>
  </si>
  <si>
    <t>57-RECONSTRUCCIÓN DE LAS CALLES DEL CASCO URBANO EN EL MUNICIPIO SAN FELIPE, PROVINCIA PUERTO PLATA.</t>
  </si>
  <si>
    <t>66-RECONSTRUCCIÓN VÍA DE ACCESO A PLAYA TECO, DISTRITO MUNICIPAL MAIMÓN, PROVINCIA PUERTO PLATA</t>
  </si>
  <si>
    <t>71-CONSTRUCCIÓN PLAZA DE VENDEDORES PLAYA TECO, DISTRITO MUNICIPAL MAIMÓN, PROVINCIA PUERTO PLATA</t>
  </si>
  <si>
    <t>19-HERMANAS MIRABAL</t>
  </si>
  <si>
    <t>01-AMPLIACIÓN DEL PLANTEL EDUCATIVO PARA INICIAL HERMANAS MIRABAL, MUNICIPIO SALCEDO, PROVINCIA HERMANAS MIRABAL.</t>
  </si>
  <si>
    <t>02-AMPLIACIÓN DEL PLANTEL EDUCATIVO PARA INICIAL ANTONIO ESPAILLAT, MUNICIPIO SALCEDO, PROVINCIA HERMANAS MIRABAL.</t>
  </si>
  <si>
    <t>02-REPARACIÓN DE LOS CAMINOS VECINALES LA JAGUITA Y EL GORRO, MUNICIPIO TENARES, PROVINCIA HERMANAS MIRABAL</t>
  </si>
  <si>
    <t>03-AMPLIACIÓN DEL PLANTEL EDUCATIVO PARA INICIAL PROF. JOSÉ RAMÓN LIRIANO TEJADA, MUNICIPIO SALCEDO, PROVINCIA HERMANAS MIRABAL.</t>
  </si>
  <si>
    <t>04-AMPLIACIÓN DEL PLANTEL EDUCATIVO PARA INICIAL JUAN BAUTISTA DE LA CRUZ, MUNICIPIO VILLA TAPIA, PROVINCIA HERMANAS MIRABAL.</t>
  </si>
  <si>
    <t>10-RECONSTRUCCIÓN DEL CAMINO VECINAL MONTELLANO-LOS LIRIOS-LOS ARACENA-LOS ABANICOS, SALCEDO , PROVINCIA HERMANAS MIRABAL</t>
  </si>
  <si>
    <t>11-CONSTRUCCIÓN DE PLANTELES EDUCATIVOS EN LA PROVINCIA HERMANAS MIRABAL (FASE 3)</t>
  </si>
  <si>
    <t>18-CONSTRUCCIÓN DE 11 PLANTELES ESCOLARES EN LA PROVINCIA HERMANAS MIRABAL</t>
  </si>
  <si>
    <t>22-AMPLIACIÓN DEL PLANTEL EDUCATIVO PARA INICIAL SALUSTINO MORILLO, MUNICIPIO TENARES, PROVINCIA HERMANAS MIRABAL.</t>
  </si>
  <si>
    <t>23-AMPLIACIÓN DEL PLANTEL EDUCATIVO PARA INICIAL PROF. YRMA ALTAGRACIA JORGE CABRAL, MUNICIPIO TENARES, PROVINCIA HERMANAS MIRABAL.</t>
  </si>
  <si>
    <t>23-RECONSTRUCCIÓN DE LA INFRAESTRUCTURA VIAL URBANA DEL MUNICIPIO VILLA TAPIA, PROVINCIA HERMANAS MIRABAL</t>
  </si>
  <si>
    <t>24-AMPLIACIÓN DEL PLANTEL EDUCATIVO PARA INICIAL PROF. TRINIDAD SÁNCHEZ JAVIER, MUNICIPIO TENARES, PROVINCIA HERMANAS MIRABAL.</t>
  </si>
  <si>
    <t>25-AMPLIACIÓN DEL PLANTEL EDUCATIVO PARA INICIAL MARÍA JOSEFA GÓMEZ, MUNICIPIO SALCEDO, PROVINCIA HERMANAS MIRABAL.</t>
  </si>
  <si>
    <t>26-AMPLIACIÓN DEL PLANTEL EDUCATIVO PARA INICIAL ANA DELIA FLORENTINO, MUNICIPIO SALCEDO, PROVINCIA HERMANAS MIRABAL.</t>
  </si>
  <si>
    <t>27-AMPLIACIÓN DEL PLANTEL EDUCATIVO PARA INICIAL JAYABO ADENTRO, MUNICIPIO SALCEDO, PROVINCIA HERMANAS MIRABAL.</t>
  </si>
  <si>
    <t>28-AMPLIACIÓN DEL PLANTEL EDUCATIVO PARA INICIAL MÉLIDA DELGADO VDA. PANTALEÓN, MUNICIPIO SALCEDO, PROVINCIA HERMANAS MIRABAL.</t>
  </si>
  <si>
    <t>37-RECONSTRUCCIÓN DEL PUENTE SOBRE EL RIO JAYABO AFECTADO POR LA VAGUADA DE ABRIL 2022, EN LA COMUNIDAD CRUZ DE CENOVI, MUNICIPIO VILLA TAPIA, PROVINCIA HERMANAS MIRABAL</t>
  </si>
  <si>
    <t>40-CONSTRUCCIÓN DE PLANTELES EDUCATIVOS EN LA PROVINCIA DE HERMANAS MIRABAL (FASE 2)</t>
  </si>
  <si>
    <t>40-RECONSTRUCCIÓN DE LA INFRAESTRUCTURA VIAL URBANA DEL MUNICIPIO DE SALCEDO, PROVINCIA HERMANAS MIRABAL</t>
  </si>
  <si>
    <t>52-CONSTRUCCIÓN PUENTE DE ALCANTARILLA DE CAJÓN SIMPLE EN RIO TOROJOCE AFECTADO POR LA VAGUADA DE ABRIL 2022, CAMINO VECINAL EL PLACER, MUNICIPIO TENARES, PROVINCIA HERMANAS MIRABAL</t>
  </si>
  <si>
    <t>55-CONSTRUCCIÓN MURO DE GAVIONES EN EL PUENTE SOBRE EL RIO JUANA NUÑEZ AFECTADO POR LA VAGUADA DE ABRIL 2022, CARRETERA SALCEDO - MONTE LLANO, MUNICIPIO SALCEDO, PROVINCIA HERMANAS MIRABAL</t>
  </si>
  <si>
    <t>56-CONSTRUCCIÓN MUROS DE GAVIONES EN EL PUENTE SOBRE EL RIO CENOVI AFECTADO POR LA VAGUADA DE ABRIL 2022, MUNICIPIO VILLA TAPIA, PROVINCIA HERMANAS MIRABAL</t>
  </si>
  <si>
    <t>57-CONSTRUCCIÓN MURO DE GAVIONES EN EL PUENTE SOBRE EL RIO BOBA AFECTADO POR LA VAGUADA DE ABRIL 2022, CARRETERA SALCEDO, MUNICIPIO SALCEDO, PROVINCIA HERMANAS MIRABAL</t>
  </si>
  <si>
    <t>64-CONSTRUCCIÓN PUENTE SOBRE EL RIO ARROYO SECO AFECTADO POR LA VAGUADA DE ABRIL 2022, CALLE 9-VILLA CAMPO, MUNICIPIO TENARES, PROVINCIA HERMANAS MIRABAL</t>
  </si>
  <si>
    <t>66-AMPLIACIÓN DEL PLANTEL EDUCATIVO PARA INICIAL JUAN VENTURA, MUNICIPIO VILLA TAPIA, PROVINCIA HERMANAS MIRABAL.</t>
  </si>
  <si>
    <t>67-AMPLIACIÓN DEL PLANTEL EDUCATIVO PARA INICIAL ANTONIO VILLAR, MUNICIPIO VILLA TAPIA, PROVINCIA HERMANAS MIRABAL.</t>
  </si>
  <si>
    <t>68-CONSTRUCCIÓN MURO DE GAVIONES EN EL PUENTE ARROYO EL PALMAR AFECTADO POR LA VAGUADA DE ABRIL 2022, MUNICIPIO SALCEDO, PROVINCIA HERMANAS MIRABAL</t>
  </si>
  <si>
    <t>70-CONSTRUCCIÓN PUENTE DE HORMIGÓN POSTENSADO EN EL TRAMO VIAL VILLA TAPIA-CENOVI, AFECTADO POR LA VAGUADA DE ABRIL 2022, MUNICIPIO VILLA TAPIA, PROVINCIA HERMANAS MIRABAL.</t>
  </si>
  <si>
    <t>78-CONSTRUCCIÓN PUENTE BADEN TUBULAR EN ARROYO SECO AFECTADO POR LA VAGUADA DE ABRIL 2022, MUNICIPIO TENARES, PROVINCIA HERMANAS MIRABAL</t>
  </si>
  <si>
    <t>85-RECONSTRUCCIÓN DE LA INFRAESTRUCTURA VIAL URBANA DEL MUNICIPIO TENARES, PROVINCIA HERMANAS MIRABAL</t>
  </si>
  <si>
    <t>90-REPARACIÓN DEL CAMINO VECINAL SALCEDO-LAS LILAS-MONTE ADENTRO, MUNICIPIO SALCEDO, PROVINCIA HERMANAS MIRABAL</t>
  </si>
  <si>
    <t>20-SAMANA</t>
  </si>
  <si>
    <t>01-RECONSTRUCCIÓN DE LA INFRAESTRUCTURA VIAL URBANA DEL MUNICIPIO SANTA BÁRBARA DE SAMANÁ, PROVINCIA SAMANÁ</t>
  </si>
  <si>
    <t>05-CONSTRUCCIÓN DE INFRAESTRUCTURAS PARA LA DISPOSICIÓN FINAL DE RESIDUOS SÓLIDOS EN SAMANÁ, PROVINCIA SAMANÁ</t>
  </si>
  <si>
    <t>06-CONSTRUCCIÓN DE INFRAESTRUCTURA PARA LA DISPOSICIÓN FINAL DE RESIDUOS SÓLIDOS EN LAS TERRENAS, PROVINCIA SAMANA</t>
  </si>
  <si>
    <t>09-CONSTRUCCIÓN DEL PUENTE DE ALCANTARILLA DE CAJON SOBRE ARROYO LOS ROBALOS, CALLE ROBALO, DISTRITO MUNICIPAL ARROYO BARRIL, MUNICIPIO SANTA BÁRBARA DE SAMAMÁ, PROVINCIA SAMANÁ.</t>
  </si>
  <si>
    <t>09-CONSTRUCCIÓN HOSPITAL LAS TERRENAS, PROVINCIA SAMANÁ</t>
  </si>
  <si>
    <t>10-CONSTRUCCIÓN DEL PUENTE DE ALCANTARILLA DE CAJON, CAMINO VECINAL LA PLAYITA, DISTRITO MUNICIPAL ARROYO BARRIL, MUNICIPIO SANTA BÁRBARA DE SAMAMÁ, PROVINCIA SAMANÁ.</t>
  </si>
  <si>
    <t>12-RECONSTRUCCIÓN DE LA INFRAESTRUCTURA VIAL URBANA DEL MUNICIPIO SÁNCHEZ, PROVINCIA SAMANÁ</t>
  </si>
  <si>
    <t>13-RECONSTRUCCIÓN ENTRADA DE ACCESO A LA PROVINCIA SAMANÁ</t>
  </si>
  <si>
    <t>17-AMPLIACIÓN DEL PLANTEL EDUCATIVO PARA INICIAL LAS VERITAS, MUNICIPIO SAMANÁ, PROVINCIA SAMANÁ.</t>
  </si>
  <si>
    <t>18-AMPLIACIÓN DEL PLANTEL EDUCATIVO PARA INICIAL ELISEO DEMORIZI, MUNICIPIO SAMANÁ, PROVINCIA SAMANÁ.</t>
  </si>
  <si>
    <t>19-AMPLIACIÓN DEL PLANTEL EDUCATIVO PARA INICIAL CARLOS HILARIOS ROSA, MUNICIPIO SÁNCHEZ, PROVINCIA SAMANÁ.</t>
  </si>
  <si>
    <t>20-AMPLIACIÓN DEL PLANTEL EDUCATIVO PARA INICIAL JUANA EVANGELISTA MALOON, MUNICIPIO SÁNCHEZ, PROVINCIA SAMANÁ.</t>
  </si>
  <si>
    <t>21-AMPLIACIÓN DEL PLANTEL EDUCATIVO PARA INICIAL PROF. ALTAGRACIA MEDINA DE BRITO, MUNICIPIO SAMANÁ, PROVINCIA SAMANÁ.</t>
  </si>
  <si>
    <t>26-RECONSTRUCCIÓN DE LA CARRETERA CRUCE DE LAS TERRENAS -SÁNCHEZ-BATEY HORMIGA, AFECTADA POR EL DISTURBIO TROPICAL NO.22, MUNICIPIO LAS TERRENAS, PROVINCIA SAMANÁ</t>
  </si>
  <si>
    <t>32-CONSTRUCCIÓN DE 12 PLANTELES ESCOLARES EN LA PROVINCIA SAMANA</t>
  </si>
  <si>
    <t>42-RECONSTRUCCIÓN CARRETERA BATEY HORMIGA-RANCHO ESPAÑOL, MUNICIPIO SANTA BARBARA DE SAMANA, PROVINCIA SAMANA</t>
  </si>
  <si>
    <t>51-CONSTRUCCIÓN DE PLANTELES EDUCATIVOS EN LA PROVINCIA DE SAMANÁ (FASE 2)</t>
  </si>
  <si>
    <t>64-AMPLIACIÓN Y REHABILITACION DE 11 PLANTELES ESCOLARES E EN LA PROVINCIA SAMANA</t>
  </si>
  <si>
    <t>72-AMPLIACIÓN DEL PLANTEL EDUCATIVO PARA INICIAL LUIS MOREL, MUNICIPIO SANTA BÁRBARA DE SAMANÁ, PROVINCIA SAMANÁ.</t>
  </si>
  <si>
    <t>73-AMPLIACIÓN DEL PLANTEL EDUCATIVO PARA INICIAL PROF. ONEYDA SEALY, MUNICIPIO SÁNCHEZ, PROVINCIA SAMANA.</t>
  </si>
  <si>
    <t>74-AMPLIACIÓN DEL PLANTEL EDUCATIVO PARA INICIAL ROSA CALCAÑO LINO, MUNICIPIO SÁNCHEZ, PROVINCIA SAMANA.</t>
  </si>
  <si>
    <t>82-RECONSTRUCCIÓN DEL CAMINO VECINAL EL VALLE - ARROYO SECO, MUNICIPIO SANTA BARBARA DE SAMANÁ, PROVINCIA SAMANÁ</t>
  </si>
  <si>
    <t>96-RECONSTRUCCIÓN DE LA INFRAESTRUCTURA VIAL URBANA DEL MUNICIPIO DE LAS TERRENAS, PROVINCIA SAMANÁ</t>
  </si>
  <si>
    <t>01-RECONSTRUCCIÓN DEL MALECÓN DEL MUNICIPIO DE SANTA BARBARA DE SAMANÁ, PROVINCIA  SAMANÁ</t>
  </si>
  <si>
    <t>05-RECONSTRUCCIÓN DE PLAZA DE VENDEDORES EN EL PUEBLO LOS PESCADORES, MUNICIPIO LAS TERRENAS, PROVINCIA SAMANA</t>
  </si>
  <si>
    <t>09-REPARACIÓN DEL ALUMBRADO PÚBLICO EN EL MALECÓN DEL MUNICIPIO DE SANTA BÁRBARA, PROVINCIA SAMANÁ</t>
  </si>
  <si>
    <t>31-RECONSTRUCCIÓN PASARELA PEATONAL EN LA ZONA COSTERA DEL MUNICIPIO LAS TERRENAS, PROVINCIA SAMANA</t>
  </si>
  <si>
    <t>32-REPARACIÓN EN LA CALLE FRANCISCO ALBERTO CAAMAÑO DEÑÓ, MUNICIPIO LAS TERRENAS, PROVINCIA SAMANÁ</t>
  </si>
  <si>
    <t>47-RECONSTRUCCIÓN DE CALLES DE LA ZONA URBANA DEL DISTRITO MUNICIPAL ARROYO BARRIL, PROVINCIA SAMANÁ</t>
  </si>
  <si>
    <t>47-RECONSTRUCCIÓN DEL CAMINO EL VALLE-LA LAGUNA, MUNICIPIO SAMANÁ, PROVINCIA SAMANÁ</t>
  </si>
  <si>
    <t>50-REMODELACIÓN PARROQUIA SANTA BARBARA DE SAMANA, PROVINCIA SAMANA</t>
  </si>
  <si>
    <t>59-RECONSTRUCCIÓN DEL PARQUE CENTRAL JUAN PABLO DUARTE Y SU ENTORNO, MUNICIPIO SANTA BÁRBARA DE SAMANÁ, PROVINCIA SAMANÁ</t>
  </si>
  <si>
    <t>62-RECONSTRUCCIÓN DEL PARQUE GLORIETA A SANTA BÁRBARA Y SU ENTORNO, MUNICIPIO SANTA BÁRBARA DE SAMANÁ, PROVINCIA SAMANÁ.</t>
  </si>
  <si>
    <t>65-RECONSTRUCCIÓN PLAZA DE VENDEDORES EN CAYO LEVANTADO, MUNICIPIO SAMANA, PROVINCIA SAMANA</t>
  </si>
  <si>
    <t>21-SAN CRISTOBAL</t>
  </si>
  <si>
    <t>03-REMODELACIÓN POLIDEPORTIVO DE HAINA, MUNICIPIO BAJOS DE HAINA, PROVINCIA SAN CRISTOBAL</t>
  </si>
  <si>
    <t>04-CONSTRUCCIÓN DE 250 VIVIENDAS EN LA PROVINCIA SAN CRISTOBAL</t>
  </si>
  <si>
    <t>08-CONSTRUCCIÓN DEL PUENTE DE ALCANTARILLA DE CAJÓN SIMPLE EN ARROYO NOVILLERO, POBLADO NOVILLERO, AFECTADO POR EL DISTURBIO TROPICAL NO.22, MUNICIPIO VILLA ALTAGRACIA, PROVINCIA SAN CRISTÓBAL</t>
  </si>
  <si>
    <t>09-CONSTRUCCIÓN OBRAS COMPLEMENTARIAS DE LAS ECO-VIVIENDAS PARA CIUDADANOS EN CONDICIÓN DE POBREZA MULTIDIMENSIONAL EN EL MUNICIPIO DE SAN CRISTÓBAL, PROVINCIA SAN CRISTÓBAL</t>
  </si>
  <si>
    <t>11-CONSTRUCCIÓN Y EQUIPAMIENTO CIUDAD SANITARIA SAN CRISTÓBAL</t>
  </si>
  <si>
    <t>11-RECONSTRUCCIÓN DE CALLE EL HOYO EN EL SECTOR YOGO YOGO, AFECTADA POR LA TORMENTA FRANKLIN, MUNICIPIO SAN GREGORIO DE NIGUA, PROVINCIA SAN CRISTÓBAL</t>
  </si>
  <si>
    <t>14-REHABILITACIÓN EDIFICIOS DE VIVIENDAS LOS NOVA, SAN CRISTÓBAL   PROVINCIA SAN CRISTÓBAL</t>
  </si>
  <si>
    <t>22-CONSTRUCCIÓN DE PLANTELES EDUCATIVOS EN LA PROVINCIA SAN CRISTÓBAL (FASE 3)</t>
  </si>
  <si>
    <t>28-CONSTRUCCIÓN CENTRO COMUNAL CRUCE 6 DE NOVIEMBRE - CARRETERA CAMBITA, MUNICIPIO SAN CRISTOBAL, PROVINCIA SAN CRISTOBAL</t>
  </si>
  <si>
    <t>29-RECONSTRUCCIÓN DE TRAMO CARRETERA SANCHEZ, FRENTE A QUALA DOMINICANA,  AFECTADO POR LA TORMENTA FRANKLIN, MUNICIPIO BAJOS DE HAINA, PROVINCIA SAN CRISTÓBAL</t>
  </si>
  <si>
    <t>29-REPARACIÓN DE VIVIENDAS VULNERABLES EN EL MUNICIPIO DE VILLA ALTAGRACIA, PROVINCIA SAN CRISTÓBAL</t>
  </si>
  <si>
    <t>30-CONSTRUCCIÓN CENTRO COMUNAL SECTOR NAJAYO ARRIBA, MUNICIPIO SAN CRISTOBAL, PROVINCIA SAN CRISTOBAL</t>
  </si>
  <si>
    <t>31-CONSTRUCCIÓN CENTRO COMUNAL BARRIO NUEVO, MUNICIPIO YAGUATE, PROVINCIA SAN CRISTOBAL</t>
  </si>
  <si>
    <t>32-CONSTRUCCIÓN CENTRO COMUNAL SECTOR KILOMETRO 59, MUNICIPIO VILLA ALTAGRACIA, PROVINCIA SAN CRISTOBAL</t>
  </si>
  <si>
    <t>33-CONSTRUCCIÓN CENTRO COMUNAL SECTOR PAJARITO, MUNICIPIO YAGUATE, PROVINCIA SAN CRISTOBAL</t>
  </si>
  <si>
    <t>35-CONSTRUCCIÓN DE MURO DE GAVIONES EN EL ARROYO CAÑA, AFECTADO POR EL DISTURBIO TROPICAL NO. 22, MUNICIPIO VILLA ALTAGRACIA, PROVINCIA SAN CRISTÓBAL</t>
  </si>
  <si>
    <t>41-RECONSTRUCCIÓN PUENTE SOBRE RÍO LOS CACAOS, AFECTADO POR LA VAGUADA DE ABRIL 2022, MUNICIPIO LOS CACAOS, PROVINCIA SAN CRISTÓBAL</t>
  </si>
  <si>
    <t>46-CONSTRUCCIÓN DE PUENTE DE ALCANTARILLA DE CAJÓN AFECTADO POR LA VAGUADA DE ABRIL 2022 EN LA COMUNIDAD BOCA DEL ARROYO, MUNICIPIO SAN GREGORIO DE YAGUATE, PROVINCIA SAN CRISTÓBAL</t>
  </si>
  <si>
    <t>49-RECONSTRUCCIÓN DE LA INFRAESTRUCTURA VIAL URBANA DEL MUNICIPIO DE SAN CRISTÓBAL, PROVINCIA SAN CRISTÓBAL</t>
  </si>
  <si>
    <t>51-AMPLIACIÓN DEL PLANTEL EDUCATIVO PARA INICIAL PEDRO DOMÍNGUEZ GARABITOS, MUNICIPIO CAMBITA GARABITOS, PROVINCIA SAN CRISTÓBAL.</t>
  </si>
  <si>
    <t>52-AMPLIACIÓN DEL PLANTEL EDUCATIVO PARA INICIAL MARÍA TRINIDAD SÁNCHEZ, MUNICIPIO CAMBITA GARABITOS, PROVINCIA SAN CRISTÓBAL.</t>
  </si>
  <si>
    <t>52-CONSTRUCCIÓN DE PLANTELES EDUCATIVOS EN LA PROVINCIA DE SAN CRISTÓBAL (FASE 2)</t>
  </si>
  <si>
    <t>53-AMPLIACIÓN DEL PLANTEL EDUCATIVO PARA INICIAL HERMANAS MIRABAL, MUNICIPIO CAMBITA GARABITOS, PROVINCIA SAN CRISTÓBAL.</t>
  </si>
  <si>
    <t>54-CONSTRUCCIÓN DE PUENTE EN LA CARRETERA EL BATEY, PIEDRA BLANCA, MUNICIPIO VILLA ALTAGRACIA, PROVINCIA SAN CRISTÓBAL</t>
  </si>
  <si>
    <t>57-AMPLIACIÓN DEL PLANTEL EDUCATIVO PARA INICIAL ELVIRA RAMÍREZ CIPRIÁN, MUNICIPIO SAN CRISTÓBAL, PROVINCIA SAN CRISTÓBAL.</t>
  </si>
  <si>
    <t>59-AMPLIACIÓN DEL PLANTEL EDUCATIVO PARA INICIAL PROF. ANICASIA SORIANO SÁNCHEZ, MUNICIPIO SAN CRISTÓBAL, PROVINCIA SAN CRISTÓBAL.</t>
  </si>
  <si>
    <t>59-RECONSTRUCCIÓN DE LA INFRAESTRUCTURA VIAL URBANA DEL MUNICIPIO SAN GREGORIO DE NIGUA, PROVINCIA SAN CRISTOBAL</t>
  </si>
  <si>
    <t>60-AMPLIACIÓN DEL PLANTEL EDUCATIVO PARA INICIAL MARÍA TRINIDAD SÁNCHEZ, MUNICIPIO SAN CRISTÓBAL, PROVINCIA SAN CRISTÓBAL.</t>
  </si>
  <si>
    <t>60-RECONSTRUCCIÓN DE LA INFRAESTRUCTURA VIAL URBANA DEL MUNICIPIO SABANA GRANDE DE PALENQUE, PROVINCIA SAN CRISTÓBAL.</t>
  </si>
  <si>
    <t>61-AMPLIACIÓN DEL PLANTEL EDUCATIVO PARA INICIAL SAN RAFAEL, MUNICIPIO SAN CRISTÓBAL, PROVINCIA SAN CRISTÓBAL.</t>
  </si>
  <si>
    <t>62-AMPLIACIÓN DEL PLANTEL EDUCATIVO PARA INICIAL FUERTE RESOLÍ, MUNICIPIO SAN CRISTÓBAL, PROVINCIA SAN CRISTÓBAL.</t>
  </si>
  <si>
    <t>62-RECONSTRUCCIÓN DE LA INFRAESTRUCTURA VIAL URBANA DEL MUNICIPIO VILLA ALTAGRACIA, PROVINCIA SAN CRISTÓBAL</t>
  </si>
  <si>
    <t>63-AMPLIACIÓN DEL PLANTEL EDUCATIVO PARA INICIAL CANASTICA, MUNICIPIO SAN CRISTÓBAL, PROVINCIA SAN CRISTÓBAL.</t>
  </si>
  <si>
    <t>63-RECONSTRUCCIÓN DE LA INFRAESTRUCTURA VIAL URBANA DEL MUNICIPIO BAJOS DE HAINA, PROVINCIA SAN CRISTÓBAL</t>
  </si>
  <si>
    <t>66-AMPLIACIÓN DEL PLANTEL EDUCATIVO PARA INICIAL ESTILIANO SUSANA, MUNICIPIO VILLA ALTAGRACIA, PROVINCIA SAN CRISTÓBAL.</t>
  </si>
  <si>
    <t>66-AMPLIACIÓN Y REHABILITACION DE 14 PLANTELES ESCOLARES  EN LA PROVINCIA SAN CRISTOBAL</t>
  </si>
  <si>
    <t>67-AMPLIACIÓN DEL PLANTEL EDUCATIVO PARA INICIAL AURA ESTELA NÚÑEZ, MUNICIPIO VILLA ALTAGRACIA, PROVINCIA SAN CRISTÓBAL.</t>
  </si>
  <si>
    <t>68-AMPLIACIÓN DEL PLANTEL EDUCATIVO PARA INICIAL PROF. LORENZO PÉREZ POCHE, MUNICIPIO VILLA ALTAGRACIA, PROVINCIA SAN CRISTÓBAL.</t>
  </si>
  <si>
    <t>69-AMPLIACIÓN DEL PLANTEL EDUCATIVO PARA INICIAL JAVIER ANGULO GURIDI, MUNICIPIO VILLA ALTAGRACIA, PROVINCIA SAN CRISTÓBAL.</t>
  </si>
  <si>
    <t>69-RECONSTRUCCIÓN DE LA INFRAESTRUCTURA VIAL URBANA DEL MUNICIPIO YAGUATE, PROVINCIA SAN CRISTÓBAL</t>
  </si>
  <si>
    <t>70-AMPLIACIÓN DEL PLANTEL EDUCATIVO PARA INICIAL LA CUCHILLA, MUNICIPIO VILLA ALTAGRACIA, PROVINCIA SAN CRISTÓBAL.</t>
  </si>
  <si>
    <t>70-RECONSTRUCCIÓN DE INFRAESTRUCTURA VIAL URBANA DEL MUNICIPIO LOS CACAOS, PROVINCIA SAN CRISTÓBAL</t>
  </si>
  <si>
    <t>71-AMPLIACIÓN DEL PLANTEL EDUCATIVO PARA INICIAL MARÍA DEL ROSARIO ALMÁNZAR, MUNICIPIO VILLA ALTAGRACIA, PROVINCIA SAN CRISTÓBAL.</t>
  </si>
  <si>
    <t>72-AMPLIACIÓN DEL PLANTEL EDUCATIVO PARA INICIAL PROF. FLORA MATILDE JIMÉNEZ, MUNICIPIO VILLA ALTAGRACIA, PROVINCIA SAN CRISTÓBAL.</t>
  </si>
  <si>
    <t>73-AMPLIACIÓN DEL PLANTEL EDUCATIVO PARA INICIAL MARTIN LUTHER KING, MUNICIPIO VILLA ALTAGRACIA, PROVINCIA SAN CRISTÓBAL.</t>
  </si>
  <si>
    <t>74-AMPLIACIÓN DEL PLANTEL EDUCATIVO PARA INICIAL NAJAYO EN MEDIO, MUNICIPIO YAGUATE, PROVINCIA SAN CRISTÓBAL.</t>
  </si>
  <si>
    <t>75-AMPLIACIÓN DEL PLANTEL EDUCATIVO PARA INICIAL LOS GUZMÁN, MUNICIPIO YAGUATE, PROVINCIA SAN CRISTÓBAL.</t>
  </si>
  <si>
    <t>76-AMPLIACIÓN DEL PLANTEL EDUCATIVO PARA INICIAL FRAY BARTOLOMÉ DE LAS CASAS, MUNICIPIO YAGUATE, PROVINCIA SAN CRISTÓBAL.</t>
  </si>
  <si>
    <t>76-RECONSTRUCCIÓN DE LA INFRAESTRUCTURA VIAL URBANA DEL MUNICIPIO CAMBITA GARABITOS, PROVINCIA SAN CRISTÓBAL.</t>
  </si>
  <si>
    <t>77-AMPLIACIÓN DEL PLANTEL EDUCATIVO PARA INICIAL PROF. MARÍA DE JESÚS CABRERA GUZMÁN, MUNICIPIO YAGUATE, PROVINCIA SAN CRISTÓBAL.</t>
  </si>
  <si>
    <t>78-AMPLIACIÓN DEL PLANTEL EDUCATIVO PARA INICIAL LOS PANCHOS, MUNICIPIO YAGUATE, PROVINCIA SAN CRISTÓBAL.</t>
  </si>
  <si>
    <t>79-AMPLIACIÓN DEL PLANTEL EDUCATIVO PARA INICIAL FRANCISCO DEL ROSARIO SÁNCHEZ, MUNICIPIO BAJOS DE HAINA, PROVINCIA SAN CRISTÓBAL.</t>
  </si>
  <si>
    <t>80-AMPLIACIÓN DEL PLANTEL EDUCATIVO PARA INICIAL MAX HENRÍQUEZ UREÑA, MUNICIPIO BAJOS DE HAINA, PROVINCIA SAN CRISTÓBAL.</t>
  </si>
  <si>
    <t>80-CONSTRUCCIÓN DE 6 CANCHAS DEPORTIVAS EN LA PROVINCIA DE SAN CRISTÓBAL</t>
  </si>
  <si>
    <t>81-AMPLIACIÓN DEL PLANTEL EDUCATIVO PARA INICIAL MONTE LARGO, MUNICIPIO BAJOS DE HAINA, PROVINCIA SAN CRISTÓBAL.</t>
  </si>
  <si>
    <t>82-AMPLIACIÓN DEL PLANTEL EDUCATIVO PARA INICIAL IVELISSE SERRANO DEL ROSARIO, MUNICIPIO SAN GREGORIO DE NIGUA, PROVINCIA SAN CRISTÓBAL.</t>
  </si>
  <si>
    <t>83-AMPLIACIÓN DEL PLANTEL EDUCATIVO PARA INICIAL ARROYO HIGÜERO, MUNICIPIO SAN GREGORIO DE NIGUA, PROVINCIA SAN CRISTÓBAL.</t>
  </si>
  <si>
    <t>84-AMPLIACIÓN DEL PLANTEL EDUCATIVO PARA INICIAL MAURICIO BÁEZ, MUNICIPIO SABANA GRANDE DE PALENQUE, PROVINCIA SAN CRISTÓBAL.</t>
  </si>
  <si>
    <t>85-AMPLIACIÓN DEL PLANTEL EDUCATIVO PARA INICIAL PADRE BORBÓN, MUNICIPIO SABANA GRANDE DE PALENQUE, PROVINCIA SAN CRISTÓBAL.</t>
  </si>
  <si>
    <t>86-AMPLIACIÓN DEL PLANTEL EDUCATIVO PARA INICIAL MERCEDES LUISA PÉREZ, MUNICIPIO SABANA GRANDE DE PALENQUE, PROVINCIA SAN CRISTÓBAL.</t>
  </si>
  <si>
    <t>87-AMPLIACIÓN DEL PLANTEL EDUCATIVO PARA INICIAL JULIÁN JIMÉNEZ, MUNICIPIO SAN GREGORIO DE NIGUA, PROVINCIA SAN CRISTÓBAL.</t>
  </si>
  <si>
    <t>88-AMPLIACIÓN DEL PLANTEL EDUCATIVO PARA INICIAL LA PLAYA, MUNICIPIO SAN GREGORIO DE NIGUA, PROVINCIA SAN CRISTÓBAL.</t>
  </si>
  <si>
    <t>88-REMODELACIÓN CANCHA DE BALONCESTO LOS BUITRES, PROVINCIA SAN CRISTOBAL</t>
  </si>
  <si>
    <t>89-AMPLIACIÓN DEL PLANTEL EDUCATIVO PARA INICIAL CANTALICIA ENCARNACIÓN MATEO, MUNICIPIO SABANA GRANDE DE PALENQUE, PROVINCIA SAN CRISTÓBAL.</t>
  </si>
  <si>
    <t>90-AMPLIACIÓN DEL PLANTEL EDUCATIVO PARA INICIAL PROF. ZENEYDA BELTRÉ, MUNICIPIO SAN GREGORIO DE NIGUA, PROVINCIA SAN CRISTÓBAL.</t>
  </si>
  <si>
    <t>91-AMPLIACIÓN DEL PLANTEL EDUCATIVO PARA INICIAL ROSA ANGÉLICA MONTERO, MUNICIPIO SAN GREGORIO DE NIGUA, PROVINCIA SAN CRISTÓBAL.</t>
  </si>
  <si>
    <t>93-REPARACIÓN DE VIVIENDAS VULNERABLES EN LOS MUNICIPIOS DE BAJOS DE HAINA, VILLA ALTAGRACIA Y SAN GREGORIO DE NIGUA, PROVINCIA SAN CRISTÓBAL</t>
  </si>
  <si>
    <t>13-CONSTRUCCIÓN PLAZA DE VENDEDORES PLAYA PALENQUE, MUNICIPIO SABANA GRANDE DE PALENQUE, PROVINCIA SAN CRISTOBAL.</t>
  </si>
  <si>
    <t>39-RECONSTRUCCIÓN MALECON PLAYA GRINGO,MUNICIPIO HAINA, PROVINCIA SAN CRISTOBAL</t>
  </si>
  <si>
    <t>54-CONSTRUCCIÓN  PARQUE URBANO EN EL MUNICIPIO  BAJOS DE HAINA, PROVINCIA SAN CRISTOBAL</t>
  </si>
  <si>
    <t>72-MEJORAMIENTO  ENTORNOS  BALNEARIOS CASCADA LAS TAÍNAS Y EL TABERNÁCULO, MUNICIPIO LOS CACAOS, PROVINCIA SAN CRISTOBAL.</t>
  </si>
  <si>
    <t>73-REMODELACIÓN INSTITUTO DE FORMACIÓN TURÍSTICA DEL CARIBE (IFTC), MUNICIPIO SAN CRISTÓBAL, PROVINCIA SAN CRISTÓBAL.</t>
  </si>
  <si>
    <t>22-SAN JUAN</t>
  </si>
  <si>
    <t>03-AMPLIACIÓN DEL PLANTEL EDUCATIVO PARA INICIAL FRANCISCO DEL ROSARIO SÁNCHEZ, MUNICIPIO SAN JUAN, PROVINCIA SAN JUAN.</t>
  </si>
  <si>
    <t>04-AMPLIACIÓN DEL PLANTEL EDUCATIVO PARA INICIAL MERCEDES CONSUELO MATOS EN LA PROVINCIA SAN JUAN.</t>
  </si>
  <si>
    <t>04-CONSTRUCCIÓN CENTRO COMUNAL EL GUAYABO, MUNICIPIO VALLEJUELO, PROVINCIA SAN JUAN</t>
  </si>
  <si>
    <t>05-AMPLIACIÓN DEL PLANTEL EDUCATIVO PARA INICIAL SECTOR SURESTE, MUNICIPIO SAN JUAN, PROVINCIA SAN JUAN.</t>
  </si>
  <si>
    <t>05-CONSTRUCCIÓN CENTRO COMUNAL DISTRITO MUNICIPAL LAS ZANJAS, MUNICIPIO SAN JUAN DE LA MAGUANA, PROVINCIA SAN JUAN</t>
  </si>
  <si>
    <t>06-AMPLIACIÓN DEL PLANTEL EDUCATIVO PARA INICIAL ADRIANA MARÍA GUILLU VIUDA SUAZO, MUNICIPIO SAN JUAN, PROVINCIA SAN JUAN.</t>
  </si>
  <si>
    <t>06-CONSTRUCCIÓN CENTRO COMUNAL DISTRITO MUNICIPAL EL ROSARIO, MUNICIPIO SAN JUAN DE LA MAGUANA, PROVINCIA SAN JUAN</t>
  </si>
  <si>
    <t>07-AMPLIACIÓN DEL PLANTEL EDUCATIVO PARA INICIAL HIGÜERITO, MUNICIPIO SAN JUAN, PROVINCIA SAN JUAN.</t>
  </si>
  <si>
    <t>07-CONSTRUCCIÓN CENTRO COMUNAL LOS TRANSFORMADORES, MUNICIPIO SAN JUAN DE LA MAGUANA, PROVINCIA SAN JUAN</t>
  </si>
  <si>
    <t>07-CONSTRUCCIÓN DE 48 VIVIENDAS EN EL MUNICIPIO LAS MATAS DE FARFAN, PROVINCIA SAN JUAN</t>
  </si>
  <si>
    <t>08-AMPLIACIÓN DEL PLANTEL EDUCATIVO PARA INICIAL LEONIDAS DEL CARMEN SÁNCHEZ, MUNICIPIO JUAN DE HERRERA, PROVINCIA SAN JUAN.</t>
  </si>
  <si>
    <t>09-AMPLIACIÓN DEL PLANTEL EDUCATIVO PARA INICIAL DAMIÁN DAVID ORTÍZ, MUNICIPIO LAS MATAS DE FARFÁN, PROVINCIA SAN JUAN.</t>
  </si>
  <si>
    <t>17-CONSTRUCCIÓN DE FARMACIA DEL PUEBLO (BOTICA POPULAR), MUNICIPIO SAN JUAN DE LA MAGUANA, PROVINCIA SAN JUAN</t>
  </si>
  <si>
    <t>18-RECONSTRUCCIÓN DE LA INFRAESTRUCTURA VIAL URBANA DEL MUNICIPIO VALLEJUELO, PROVINCIA SAN JUAN</t>
  </si>
  <si>
    <t>19-RECONSTRUCCIÓN DE LA INFRAESTRUCTURA VIAL URBANA DEL MUNICIPIO LAS MATAS DE FARFÁN, PROVINCIA SAN JUAN.</t>
  </si>
  <si>
    <t>22-REMODELACIÓN CENTRO DE CONVENCIONES Y EVANGELIZACIÓN MONSEÑOR REYNALDO CONNORS, MUNICIPIO SAN JUAN DE LA MAGUANA, PROVINCIA SAN JUAN</t>
  </si>
  <si>
    <t>23-CONSTRUCCIÓN DE DESTACAMENTOS POLICIALES EN LA PROVINCIA SAN JUAN</t>
  </si>
  <si>
    <t>25-AMPLIACIÓN DEL PLANTEL EDUCATIVO PARA INICIAL PROF. JOSÉ ASCENSIÓN GARCÍA SÁNCHEZ, MUNICIPIO LAS MATAS DE FARFÁN, PROVINCIA SAN JUAN.</t>
  </si>
  <si>
    <t>26-AMPLIACIÓN DEL PLANTEL EDUCATIVO PARA INICIAL TOMÁS PERALTA, MUNICIPIO LAS MATAS DE FARFÁN, PROVINCIA SAN JUAN.</t>
  </si>
  <si>
    <t>27-AMPLIACIÓN DEL PLANTEL EDUCATIVO PARA INICIAL CELANDA ALCÁNTARA SÁNCHEZ, MUNICIPIO LAS MATAS DE FARFÁN, PROVINCIA SAN JUAN.</t>
  </si>
  <si>
    <t>28-AMPLIACIÓN DEL PLANTEL EDUCATIVO PARA INICIAL PROF. ARISTÓFANES A. MELLA JIMÉNEZ, MUNICIPIO LAS MATAS DE FARFÁN, PROVINCIA SAN JUAN.</t>
  </si>
  <si>
    <t>30-AMPLIACIÓN DEL PLANTEL EDUCATIVO PARA INICIAL PROF. FRANCISCA PEÑA, MUNICIPIO LAS MATAS DE FARFÁN, PROVINCIA SAN JUAN.</t>
  </si>
  <si>
    <t>31-AMPLIACIÓN DEL PLANTEL EDUCATIVO PARA INICIAL EVARISTO LINARES SANTANA, MUNICIPIO LAS MATAS DE FARFÁN, PROVINCIA SAN JUAN.</t>
  </si>
  <si>
    <t>32-AMPLIACIÓN DEL PLANTEL EDUCATIVO PARA INICIAL PROF. ANÍBAL ADAMES LEBRÓN, MUNICIPIO LAS MATAS DE FARFÁN, PROVINCIA SAN JUAN.</t>
  </si>
  <si>
    <t>33-AMPLIACIÓN DEL PLANTEL EDUCATIVO PARA INICIAL SAN FRANCISCO JAVIER FE Y ALEGRÍA, MUNICIPIO EL CERCADO, PROVINCIA SAN JUAN.</t>
  </si>
  <si>
    <t>33-CONSTRUCCIÓN DE FUNERARIAS EN COMUNIDADES DE LA PROVINCIA SAN JUAN</t>
  </si>
  <si>
    <t>34-AMPLIACIÓN DEL PLANTEL EDUCATIVO PARA INICIAL ARISLENNY CANARIO MONTERO, MUNICIPIO EL CERCADO, PROVINCIA SAN JUAN.</t>
  </si>
  <si>
    <t>34-CONSTRUCCIÓN DE 18 PLANTELES ESCOLARES EN LA PROVINCIA SAN JUAN</t>
  </si>
  <si>
    <t>34-CONSTRUCCIÓN DE PANADERIA EN EL SECTOR DE VILLA CARMEN, MUNICIPIO LAS MATAS DE FARFAN, PROVINCIA SAN JUAN</t>
  </si>
  <si>
    <t>35-AMPLIACIÓN DEL PLANTEL EDUCATIVO PARA INICIAL DAMIÁN, MUNICIPIO EL CERCADO, PROVINCIA SAN JUAN.</t>
  </si>
  <si>
    <t>36-AMPLIACIÓN DEL PLANTEL EDUCATIVO PARA INICIAL PROF. MANUEL DE JESÚS BOCIO, MUNICIPIO EL CERCADO, PROVINCIA SAN JUAN.</t>
  </si>
  <si>
    <t>36-CONSTRUCCIÓN DE TRES CANCHAS DEPORTIVAS, PROVINCIA SAN JUAN DE LA MANGUANA</t>
  </si>
  <si>
    <t>37-AMPLIACIÓN DEL PLANTEL EDUCATIVO PARA INICIAL PROF. LINADO FULCAR FULCAR, MUNICIPIO EL CERCADO, PROVINCIA SAN JUAN.</t>
  </si>
  <si>
    <t>37-CONSTRUCCIÓN DEL MERCADO MUNICIPAL LAS MATAS DE FARFÁN, PROVINCIA SAN JUAN</t>
  </si>
  <si>
    <t>38-AMPLIACIÓN DEL PLANTEL EDUCATIVO PARA INICIAL SAN ANDRÉS, MUNICIPIO VALLEJUELO, PROVINCIA SAN JUAN.</t>
  </si>
  <si>
    <t>39-AMPLIACIÓN DEL PLANTEL EDUCATIVO PARA INICIAL EL HATO, MUNICIPIO SAN JUAN, PROVINCIA SAN JUAN.</t>
  </si>
  <si>
    <t>40-AMPLIACIÓN DEL PLANTEL EDUCATIVO PARA INICIAL SABANA ALTA, MUNICIPIO SAN JUAN, PROVINCIA SAN JUAN.</t>
  </si>
  <si>
    <t>41-AMPLIACIÓN DEL PLANTEL EDUCATIVO PARA INICIAL BUENA VISTA DEL YAQUE, MUNICIPIO BOHECHÍO, PROVINCIA SAN JUAN.</t>
  </si>
  <si>
    <t>42-AMPLIACIÓN DEL PLANTEL EDUCATIVO PARA INICIAL GUANITO, MUNICIPIO SAN JUAN, PROVINCIA SAN JUAN.</t>
  </si>
  <si>
    <t>43-AMPLIACIÓN DEL PLANTEL EDUCATIVO PARA INICIAL MOGOLLÓN - AURA CADENA, MUNICIPIO SAN JUAN, PROVINCIA SAN JUAN.</t>
  </si>
  <si>
    <t>43-CONSTRUCCIÓN DE APARTAMENTOS EN LOS RESIDENCIALES VISTA DEL RÍO Y ALTOS DEL TENGUE, MUNICIPIO SAN JUAN, PROVINCIA SAN JUAN</t>
  </si>
  <si>
    <t>44-AMPLIACIÓN DEL PLANTEL EDUCATIVO PARA INICIAL LOS CHARCOS, MUNICIPIO SAN JUAN, PROVINCIA SAN JUAN.</t>
  </si>
  <si>
    <t>44-RECONSTRUCCIÓN  DE LA INFRAESTRUCTURA VIAL URBANA DEL MUNICIPIO EL CERCADO, PROVINCIA SAN JUAN</t>
  </si>
  <si>
    <t>45-AMPLIACIÓN DEL PLANTEL EDUCATIVO PARA INICIAL MACOTILLO, MUNICIPIO SAN JUAN, PROVINCIA SAN JUAN.</t>
  </si>
  <si>
    <t>45-RECONSTRUCCIÓN DE LA INFRAESTRUCTURA VIAL URBANA DEL MUNICIPIO JUAN DE HERRERA, PROVINCIA SAN JUAN</t>
  </si>
  <si>
    <t>46-AMPLIACIÓN DEL PLANTEL EDUCATIVO PARA INICIAL CATIVO, MUNICIPIO SAN JUAN, PROVINCIA SAN JUAN.</t>
  </si>
  <si>
    <t>47-AMPLIACIÓN DEL PLANTEL EDUCATIVO PARA INICIAL LA MESETA, MUNICIPIO SAN JUAN, PROVINCIA SAN JUAN.</t>
  </si>
  <si>
    <t>48-AMPLIACIÓN DEL PLANTEL EDUCATIVO PARA INICIAL PROF. ROSA MARÍA MORA TAVERAS, MUNICIPIO SAN JUAN, PROVINCIA SAN JUAN.</t>
  </si>
  <si>
    <t>49-AMPLIACIÓN DEL PLANTEL EDUCATIVO PARA INICIAL HILARIO PUELLO BATISTA, MUNICIPIO SAN JUAN, PROVINCIA SAN JUAN.</t>
  </si>
  <si>
    <t>50-AMPLIACIÓN DEL PLANTEL EDUCATIVO PARA INICIAL PROF. JUANA MARÍA VARGAS, MUNICIPIO SAN JUAN, PROVINCIA SAN JUAN.</t>
  </si>
  <si>
    <t>50-RECONSTRUCCIÓN CAMINO VECINAL LA CUENDA, MUNICIPIO SAN JUAN DE LA MAGUANA, PROVINCIA SAN JUAN</t>
  </si>
  <si>
    <t>51-AMPLIACIÓN DEL PLANTEL EDUCATIVO PARA INICIAL MILAGROS RODRÍGUEZ SÁNCHEZ, MUNICIPIO JUAN DE HERRERA, PROVINCIA SAN JUAN.</t>
  </si>
  <si>
    <t>52-AMPLIACIÓN DEL PLANTEL EDUCATIVO PARA INICIAL PUNTA CAÑA, MUNICIPIO SAN JUAN, PROVINCIA SAN JUAN.</t>
  </si>
  <si>
    <t>53-AMPLIACIÓN DEL PLANTEL EDUCATIVO PARA INICIAL PROF. HÉCTOR BIENVENIDO GARCÍA LÓPEZ, MUNICIPIO SAN JUAN, PROVINCIA SAN JUAN.</t>
  </si>
  <si>
    <t>54-AMPLIACIÓN DEL PLANTEL EDUCATIVO PARA INICIAL EDALIO BÁEZ MERÁN, MUNICIPIO SAN JUAN, PROVINCIA SAN JUAN.</t>
  </si>
  <si>
    <t>54-CONSTRUCCIÓN DE PLANTELES EDUCATIVOS EN LA PROVINCIA DE SAN JUAN (FASE 2)</t>
  </si>
  <si>
    <t>54-RECONSTRUCCIÓN DE LA INFRAESTRUCTURA VIAL URBANA DE SAN JUAN DE LA MAGUANA, PROVINCIA SAN JUAN</t>
  </si>
  <si>
    <t>55-AMPLIACIÓN DEL PLANTEL EDUCATIVO PARA INICIAL CLUB ROTARIO MAGUANA, MUNICIPIO SAN JUAN, PROVINCIA SAN JUAN.</t>
  </si>
  <si>
    <t>56-AMPLIACIÓN DEL PLANTEL EDUCATIVO PARA INICIAL HATICO DEL GUANAL, MUNICIPIO SAN JUAN, PROVINCIA SAN JUAN.</t>
  </si>
  <si>
    <t>56-CONSTRUCCIÓN DE PLANTELES EDUCATIVOS EN LA PROVINCIA SAN JUAN (FASE 3)</t>
  </si>
  <si>
    <t>68-AMPLIACIÓN Y REHABILITACION DE 16 PLANTELES ESCOLARES EN LA PROVINCIA SAN JUAN</t>
  </si>
  <si>
    <t>71-RECONSTRUCCIÓN DE LA INFRAESTRUCTURA VIAL URBANA DEL MUNICIPIO BOHECHIO, PROVINCIA SAN JUAN</t>
  </si>
  <si>
    <t>94-REPARACIÓN DE VIVIENDAS VULNERABLES EN EL MUNICIPIO DE SAN JUAN DE LA MAGUANA, PROVINCIA SAN JUAN</t>
  </si>
  <si>
    <t>95-CONSTRUCCIÓN CANCHA DE BALONCESTO EN EL BARRIO QUIJA QUIETA, MUNICIPIO SAN JUAN DE LA MAGUANA, PROVINCIA SAN JUAN</t>
  </si>
  <si>
    <t>95-REPARACIÓN DE VIVIENDAS VULNERABLES EN EL MUNICIPIO DE LAS MATAS DE FARFAN, PROVINCIA SAN JUAN.</t>
  </si>
  <si>
    <t>96-CONSTRUCCIÓN CANCHA DE BALONCESTO EN EL MUNICIPIO EL CERCADO, PROVINCIA SAN JUAN</t>
  </si>
  <si>
    <t>97-CONSTRUCCIÓN CANCHA DE BALONCESTO EN EL DISTRITO MUNICIPAL GUANITO, MUNICIPIO SAN JUAN DE LA MAGUANA, PROVINCIA SAN JUAN</t>
  </si>
  <si>
    <t>23-SAN PEDRO DE MACORIS</t>
  </si>
  <si>
    <t>06-CONSTRUCCIÓN DE 250 VIVIENDAS EN LA PROVINCIA SAN PEDRO DE MACORÍS</t>
  </si>
  <si>
    <t>06-CONSTRUCCIÓN DE ECO-HABITAT INTEGRAL PARA CIUDADANOS EN CONDICION DE POBREZA MULTIDIMENSIONAL EN EL MUNICIPIO SAN PEDRO DE MACORÍS, PROVINCIA SAN PEDRO DE MACORÍS</t>
  </si>
  <si>
    <t>08-AMPLIACIÓN DEL PLANTEL EDUCATIVO PARA INICIAL LIC. VILMA PEREIRA (FURENIHSI), MUNICIPIO SAN PEDRO DE MACORÍS, PROVINCIA SAN PEDRO DE MACORÍS.</t>
  </si>
  <si>
    <t>12-AMPLIACIÓN DE PLANTELES EDUCATIVOS EN LA PROVINCIA DE SAN PEDRO DE MACORÍS (FASE 2)</t>
  </si>
  <si>
    <t>13-AMPLIACIÓN DEL PLANTEL EDUCATIVO PARA INICIAL LA MILAGROSA, MUNICIPIO LOS LLANOS, PROVINCIA SAN PEDRO DE MACORÍS.</t>
  </si>
  <si>
    <t>18-AMPLIACIÓN DEL PLANTEL EDUCATIVO PARA INICIAL AGUSTÍN BERROA HERNÁNDEZ, MUNICIPIO SAN PEDRO DE MACORÍS, PROVINCIA SAN PEDRO DE MACORÍS.</t>
  </si>
  <si>
    <t>23-AMPLIACIÓN DEL PLANTEL EDUCATIVO PARA INICIAL BATEY EL JAGUAL, MUNICIPIO RAMÓN SANTANA, PROVINCIA SAN PEDRO DE MACORÍS.</t>
  </si>
  <si>
    <t>23-CONSTRUCCIÓN DE 4 ESTANCIAS INFANTILES EN LA PROVINCIA DE SAN PEDRO DE MACORIS</t>
  </si>
  <si>
    <t>28-AMPLIACIÓN DEL PLANTEL EDUCATIVO PARA INICIAL COSTA REAL, MUNICIPIO GUAYACANES, PROVINCIA SAN PEDRO DE MACORÍS.</t>
  </si>
  <si>
    <t>28-RECONSTRUCCIÓN DE PUENTE PEATONAL AFECTADO POR LA VAGUADA DE ABRIL 2022, AUTOVIA DEL ESTE, COMUNIDAD EL SOCO, MUNICIPIO SAN PEDRO DE MACORIS, PROVINCIA SAN PEDRO DE MACORIS</t>
  </si>
  <si>
    <t>33-RECONSTRUCCIÓN PUENTE DISTRIBUIDOR DE TRÁFICO SOBRE CARRETERA FERROCARRIL, MUNICIPIO SAN PEDRO DE MACORÍS, PROVINCIA SAN PEDRO DE MACORÍS.</t>
  </si>
  <si>
    <t>36-CONSTRUCCIÓN DE 16 PLANTELES ESCOLARES EN LA PROVINCIA SAN PEDRO DE MACORIS</t>
  </si>
  <si>
    <t>39-CONSTRUCCIÓN  DE 3 ESTANCIAS INFANTILES EN LA PROVINCIA DE SAN PEDRO DE MACORIS (FASE 2)</t>
  </si>
  <si>
    <t>40-CONSTRUCCIÓN DEL PUENTE MONTE COCA AFECTADO POR LA VAGUADA DE ABRIL 2022, CARRETERA SAN PEDRO DE MACORIS, MUNICIPIO SAN PEDRO DE MACORIS, PROVINCIA SAN PEDRO DE MACORIS</t>
  </si>
  <si>
    <t>44-AMPLIACIÓN DEL PLANTEL EDUCATIVO PARA INICIAL DIVINA PROVIDENCIA, MUNICIPIO CONSUELO, PROVINCIA SAN PEDRO DE MACORÍS.</t>
  </si>
  <si>
    <t>47-AMPLIACIÓN DEL PLANTEL EDUCATIVO PARA INICIAL SANTA MARGARITA DE YOUVILLE, MUNICIPIO CONSUELO, PROVINCIA SAN PEDRO DE MACORÍS.</t>
  </si>
  <si>
    <t>48-CONSTRUCCIÓN PUENTE DE ALCANTARILLA DE CAJÓN AFECTADO POR LA VAGUADA DE ABRIL 2022, COMUNIDADES INVI - LA LOMA, MUNICIPIO QUISQUEYA, PROVINCIA SAN PEDRO DE MACORIS</t>
  </si>
  <si>
    <t>49-AMPLIACIÓN DEL PLANTEL EDUCATIVO PARA INICIAL BATEY EUKARDUNA, MUNICIPIO CONSUELO, PROVINCIA SAN PEDRO DE MACORÍS.</t>
  </si>
  <si>
    <t>49-RECONSTRUCCIÓN DE LA INFRAESTRUCTURA VIAL URBANA DEL MUNICIPIO QUISQUEYA, PROVINCIA SAN PEDRO DE MACORÍS</t>
  </si>
  <si>
    <t>51-RECONSTRUCCIÓN DE LA INFRAESTRUCTURA VIAL URBANA DEL MUNICIPIO RAMÓN SANTANA, PROVINCIA SAN PEDRO DE MACORÍS.</t>
  </si>
  <si>
    <t>52-CONSTRUCCIÓN CANCHA DE BALONCESTO EL TOCONAL, MUNICIPIO SAN PEDRO DE MACORÍS</t>
  </si>
  <si>
    <t>52-RECONSTRUCCIÓN  DE LA INFRAESTRUCTURA VIAL URBANA DEL MUNICIPIO SAN PEDRO DE MACORÍS, PROVINCIA SAN PEDRO DE MACORIS</t>
  </si>
  <si>
    <t>53-AMPLIACIÓN DEL PLANTEL EDUCATIVO PARA INICIAL MARÍA NICOLÁSA BILLINI, MUNICIPIO LOS LLANOS, PROVINCIA SAN PEDRO DE MACORÍS.</t>
  </si>
  <si>
    <t>54-CONSTRUCCIÓN DEL CAMINO VECINAL GAUTIER-GUAYABAL-PALOMA TRAMO II AFECTADO POR LA VAGUADA DE ABRIL 2022, MUNICIPIO SAN PEDRO DE MACORÍS, PROVINCIA SAN PEDRO DE MACORÍS</t>
  </si>
  <si>
    <t>55-CONSTRUCCIÓN DE PLANTELES EDUCATIVOS EN LA PROVINCIA DE SAN PEDRO DE MACORÍS (FASE 2)</t>
  </si>
  <si>
    <t>56-AMPLIACIÓN DEL PLANTEL EDUCATIVO PARA INICIAL EUGENIO MARÍA DE HOSTOS, MUNICIPIO QUISQUEYA, PROVINCIA SAN PEDRO DE MACORÍS.</t>
  </si>
  <si>
    <t>56-RECONSTRUCCIÓN DE LA INFRAESTRUCTURA VIAL URBANA DEL MUNICIPIO CONSUELO, PROVINCIA SAN PEDRO DE MACORIS</t>
  </si>
  <si>
    <t>57-CONSTRUCCIÓN DE PLANTELES EDUCATIVOS EN LA PROVINCIA SAN PEDRO DE MACORÍS (FASE 3)</t>
  </si>
  <si>
    <t>61-RECONSTRUCCIÓN DE LA INFRAESTRUCTURA VIAL URBANA DEL MUNICIPIO LOS LLANOS, PROVINCIA SAN PEDRO DE MACORÍS</t>
  </si>
  <si>
    <t>69-AMPLIACIÓN Y REHABILITACION DE 16 PLANTELES ESCOLARES EN LA PROVINCIA SAN PEDRO DE MACORIS.</t>
  </si>
  <si>
    <t>73-REPARACIÓN HOSPITAL EN LA PROVINCIA SAN PEDRO DE MACORÍS</t>
  </si>
  <si>
    <t>74-RECONSTRUCCIÓN DE LA INFRAESTRUCTURA VIAL URBANA DEL MUNICIPIO GUAYACANES, PROVINCIA SAN PEDRO DE MACORÍS.</t>
  </si>
  <si>
    <t>79-REPARACIÓN HOSPITAL EN LA PROVINCIA SAN PEDRO DE MACORÍS</t>
  </si>
  <si>
    <t>81-CONSTRUCCIÓN DEL CAMINO VECINAL GAUTIER - GUAYABAL - PALOMA TRAMO I, MUNICIPIO SAN PEDRO DE MACORÍS, PROVINCIA SAN PEDRO DE MACORIS</t>
  </si>
  <si>
    <t>03-REMODELACIÓN DE LAS INFRAESTRUCTURAS RECREATIVAS EN EL MALECÓN DE SAN PEDRO DE MACORÍS</t>
  </si>
  <si>
    <t>07-CONSTRUCCIÓN MURO DE HORMIGÓN ARMADO AFECTADO POR LA VAGUADA DE ABRIL 2022, UBICADO A ORILLAS DEL RIO HIGÜAMO, MUNICIPIO SAN PEDRO DE MACORÍS, PROVINCIA SAN PEDRO DE MACORÍS</t>
  </si>
  <si>
    <t>35-HABILITACIÓN ESTACION DEPURADORA AGUAS RESIDUALES JUAN DOLIO, MUNICIPIO GUAYACANES, PROVINCIA DE SAN PEDRO DE MACORIS</t>
  </si>
  <si>
    <t>60-RECONSTRUCCIÓN DE LA PLAZA MARCELINO MARTE (CANITO) Y SU ENTORNO, MUNICIPIO GUAYACANES, PROVINCIA SAN PEDRO DE MACORÍS.</t>
  </si>
  <si>
    <t>23-RECONSTRUCCIÓN CARRETERA DE LOS LLANOS-AL PUERTO, PROVINCIA SAN PEDRO DE MACORIS</t>
  </si>
  <si>
    <t>24-SANCHEZ RAMIREZ</t>
  </si>
  <si>
    <t>01-RECONSTRUCCIÓN CARRETERA CHACUEY - EL TOPE, AFECTADA POR LA TORMENTA FRANKLIN, MUNICIPIO COTUÍ, PROVINCIA SÁNCHEZ RAMÍREZ</t>
  </si>
  <si>
    <t>06-RECONSTRUCCIÓN DEL PUENTE SOBRE RÍO CUAYÁ (LA MAJAGUA), AFECTADO POR LA TORMENTA TROPICAL FRANKLIN, MUNICIPIO COTUÍ, PROVINCIA SÁNCHEZ RAMÍREZ</t>
  </si>
  <si>
    <t>12-RECONSTRUCCIÓN DEL PUENTE SOBRE EL RÍO CEVICOS, CARRETERA CEVICOS - EL PALMAR ARRIBA, AFECTADO POR EL DISTURBIO TROPICAL NO.22, MUNICIPIO CEVICOS, PROVINCIA SÁNCHEZ RAMÍREZ</t>
  </si>
  <si>
    <t>23-CONSTRUCCIÓN CENTRO UNIVERSITARIO REGIONAL UASD, COTUÍ, PROVINCIA SÁNCHEZ RAMÍREZ</t>
  </si>
  <si>
    <t>31-CONSTRUCCIÓN DE MUROS DE GAVIONES EN EL MARGEN DEL RIO CAMÚ, AFECTADO POR EL DISTURBIO TROPICAL NO.22, CARRETERA LA BIJA - PIMENTEL, MUNICIPIO VILLA LA MATA, PROVINCIA SÁNCHEZ RAMÍREZ</t>
  </si>
  <si>
    <t>32-AMPLIACIÓN DEL PLANTEL EDUCATIVO PARA INICIAL PROF. MÉLIDA GARCÍA, MUNICIPIO COTUÍ, PROVINCIA SANCHEZ RAMIREZ.</t>
  </si>
  <si>
    <t>36-AMPLIACIÓN DEL PLANTEL EDUCATIVO PARA INICIAL TEÓFILO MORENO, MUNICIPIO CEVICOS, PROVINCIA SANCHEZ RAMIREZ.</t>
  </si>
  <si>
    <t>37-AMPLIACIÓN DEL PLANTEL EDUCATIVO PARA INICIAL EMILIO ANTONIO GARCÍA, MUNICIPIO LA MATA, PROVINCIA SANCHEZ RAMIREZ.</t>
  </si>
  <si>
    <t>38-AMPLIACIÓN DEL PLANTEL EDUCATIVO PARA INICIAL ALTAGRACIA LEONOR PEGUERO, MUNICIPIO LA MATA, PROVINCIA SANCHEZ RAMIREZ.</t>
  </si>
  <si>
    <t>39-AMPLIACIÓN DEL PLANTEL EDUCATIVO PARA INICIAL JUAN RICARDO HERNÁNDEZ POLANCO, MUNICIPIO COTUÍ, PROVINCIA SANCHEZ RAMIREZ.</t>
  </si>
  <si>
    <t>40-AMPLIACIÓN DEL PLANTEL EDUCATIVO PARA INICIAL PROF. PEDRO MARÍA PAULINO VÁSQUEZ, MUNICIPIO COTUÍ, PROVINCIA SANCHEZ RAMIREZ.</t>
  </si>
  <si>
    <t>41-AMPLIACIÓN DEL PLANTEL EDUCATIVO PARA INICIAL JUAN FRANCISCO ADAMES (LICO), MUNICIPIO COTUÍ, PROVINCIA SANCHEZ RAMIREZ.</t>
  </si>
  <si>
    <t>42-AMPLIACIÓN DEL PLANTEL EDUCATIVO PARA INICIAL HEROÍNA DÍAZ, MUNICIPIO FANTINO, PROVINCIA SANCHEZ RAMIREZ.</t>
  </si>
  <si>
    <t>43-AMPLIACIÓN DEL PLANTEL EDUCATIVO PARA INICIAL SALUSTIANA HERNÁNDEZ JOSÉ, MUNICIPIO COTUÍ, PROVINCIA SANCHEZ RAMIREZ.</t>
  </si>
  <si>
    <t>44-AMPLIACIÓN DEL PLANTEL EDUCATIVO PARA INICIAL PROF. ELADIO DE JESÚS MIRAMBEAUX JEREZ, MUNICIPIO COTUÍ, PROVINCIA SANCHEZ RAMIREZ.</t>
  </si>
  <si>
    <t>45-AMPLIACIÓN DEL PLANTEL EDUCATIVO PARA INICIAL PROF. MANUEL M. MORILLO SÁNCHEZ, MUNICIPIO COTUÍ, PROVINCIA SANCHEZ RAMIREZ.</t>
  </si>
  <si>
    <t>46-AMPLIACIÓN DEL PLANTEL EDUCATIVO PARA INICIAL PROF. BEATRIZ AMARANTE ROBLE, MUNICIPIO COTUÍ, PROVINCIA SANCHEZ RAMIREZ.</t>
  </si>
  <si>
    <t>47-AMPLIACIÓN DEL PLANTEL EDUCATIVO PARA INICIAL NARCISO ALBERTI, MUNICIPIO CEVICOS, PROVINCIA SANCHEZ RAMIREZ.</t>
  </si>
  <si>
    <t>48-AMPLIACIÓN DEL PLANTEL EDUCATIVO PARA INICIAL JUAN SÁNCHEZ RAMÍREZ, MUNICIPIO COTUÍ, PROVINCIA SANCHEZ RAMIREZ.</t>
  </si>
  <si>
    <t>49-AMPLIACIÓN DEL PLANTEL EDUCATIVO PARA INICIAL MANOLO VÁSQUEZ, MUNICIPIO CEVICOS, PROVINCIA SANCHEZ RAMIREZ.</t>
  </si>
  <si>
    <t>50-AMPLIACIÓN DEL PLANTEL EDUCATIVO PARA INICIAL DIONISIO VILLAR ESTÉVEZ, MUNICIPIO CEVICOS, PROVINCIA SANCHEZ RAMIREZ.</t>
  </si>
  <si>
    <t>52-AMPLIACIÓN DEL PLANTEL EDUCATIVO PARA INICIAL LA SOLEDAD, MUNICIPIO LA MATA, PROVINCIA SANCHEZ RAMIREZ.</t>
  </si>
  <si>
    <t>52-RECONSTRUCCIÓN DE LA INFRAESTRUCTURA VIAL URBANA DEL MUNICIPIO FANTINO, PROVINCIA SÁNCHEZ RAMÍREZ</t>
  </si>
  <si>
    <t>56-RECONSTRUCCIÓN DE LA INFRAESTRUCTURA VIAL URBANA DEL MUNICIPIO VILLA LA MATA, PROVINCIA SANCHEZ RAMIREZ</t>
  </si>
  <si>
    <t>66-AMPLIACIÓN DEL PLANTEL EDUCATIVO PARA INICIAL PROF. EUGENIO GENAO REYES, MUNICIPIO LA MATA, PROVINCIA SANCHEZ RAMIREZ.</t>
  </si>
  <si>
    <t>67-AMPLIACIÓN DEL PLANTEL EDUCATIVO PARA INICIAL PROYECTO AGRARIO, MUNICIPIO LA MATA, PROVINCIA SANCHEZ RAMIREZ.</t>
  </si>
  <si>
    <t>71-RECONSTRUCCIÓN DE INFRAESTRUCTURA VIAL URBANA DEL MUNICIPIO CEVICOS, PROVINCIA SÁNCHEZ RAMÍREZ.</t>
  </si>
  <si>
    <t>79-CONSTRUCCIÓN PUENTE MIXTO SOBRE RIO MAGUACA AFECTADO POR LA VAGUADA DE ABRIL 2022, CARRETERA COTUI PLATANAL, MUNICIPIO COTUI, PROVINCIA SANCHEZ RAMIREZ</t>
  </si>
  <si>
    <t>88-RECONSTRUCCIÓN DE LA INFRAESTRUCTURA VIAL URBANA DEL MUNICIPIO COTUÍ, PROVINCIA SÁNCHEZ RAMÍREZ</t>
  </si>
  <si>
    <t>33-CONSTRUCCIÓN MURO DE GAVIÓN EN MARGEN NORTE DEL RÍO CAMÚ PARA PROTECCIÓN DE TALUD EN LA CARRETERA PIMENTEL - LA BIJA, AFECTADO POR EL DISTURBIO TROPICAL NO.22, MUNICIPIO COTUÍ, PROVINCIA SÁNCHEZ RAMÍREZ</t>
  </si>
  <si>
    <t>94-RECONSTRUCCIÓN DEL CAMINO VECINAL DON MIGUEL - BABARI AFECTADO POR LA TORMENTA FRANKLIN, MUNICIPIO COTUÍ, PROVINCIA SÁNCHEZ RAMÍREZ</t>
  </si>
  <si>
    <t>11-REHABILITACIÓN  Y MANTENIMIENTO DE CARRETERAS  (117 KM) Y CAMINOS VECINALES (884 KM) A NIVEL NACIONAL</t>
  </si>
  <si>
    <t>25-SANTIAGO</t>
  </si>
  <si>
    <t>02-AMPLIACIÓN DE LA AVENIDA GREGORIO LUPERÓN DESDE LA AVENIDA ESTRELLA SADHALÁ HASTA LA AVENIDA CIRCUNVALACIÓN NORTE, MUNICIPIO SANTIAGO DE LOS CABALLEROS, PROVINCIA SANTIAGO</t>
  </si>
  <si>
    <t>02-CONSTRUCCIÓN DE 2,000 VIVIENDAS EN EL DISTRITO MUNICIPAL HATO DEL YAQUE, PROVINCIA SANTIAGO</t>
  </si>
  <si>
    <t>04-CONSTRUCCIÓN INSTALACIONES PARA EL CUERPO ESPECIALIZADO DE MITIGACION A EMERGENCIAS Y DESASTRES, CEMED - CENTRO DE MITIGACION CIBAO SUR-NORTE, PROVINCIA SANTIAGO</t>
  </si>
  <si>
    <t>04-RECONSTRUCCIÓN CAMINO VECINAL EL AGUACATE-SALAMANCA, MUNICIPIO SANTIAGO DE LOS CABALLEROS, PROVINCIA SANTIAGO</t>
  </si>
  <si>
    <t>09-RECONSTRUCCIÓN DE CINCO IGLESIAS DE LA PROVINCIA SANTIAGO</t>
  </si>
  <si>
    <t>09-REMODELACIÓN POLIDEPORTIVO JUAN PABLO SOSA VILLANUEVA, MUNICIPIO VILLA GONZÁLEZ, PROVINCIA SANTIAGO</t>
  </si>
  <si>
    <t>10-CONSTRUCCIÓN DE 2 CANCHAS DE BÁSQUETBOL EN EL SECTOR PALMAREJO, MUNICIPIO VILLA GONZÁLEZ, PROVINCIA SANTIAGO</t>
  </si>
  <si>
    <t>11-RESTAURACIÓN  DEL EDIFICIO QUE  ALOJA LAS OFICINAS DE PATRINOMIO MOMUNENTAL DE SANTIAGO, PROVINCIA SANTIAGO.</t>
  </si>
  <si>
    <t>12-RESTAURACIÓN DEL CENTRO DE LA CULTURA ERCILIA PEPÍN, PROVINCIA SANTIAGO</t>
  </si>
  <si>
    <t>13-CONSTRUCCIÓN CENTRO PERIFERICO LA JOYA, PROVINCIA SANTIAGO</t>
  </si>
  <si>
    <t>13-RESTAURACIÓN CASA DE ARTE DEL CENTRO HISTORICO DE SANTIAGO DE LOS CABALLEROS, PROVINCIA SANTIAGO</t>
  </si>
  <si>
    <t>14-CONSTRUCCIÓN CLUB DEPORTIVO LAS PALOMAS, MUNICIPIO LICEY AL MEDIO, PROVINCIA SANTIAGO</t>
  </si>
  <si>
    <t>17-CONSTRUCCIÓN Y RECONSTRUCCIÓN DE DESTACAMENTOS POLICIALES, EN COMUNIDADES DE LA PROVINCIA SANTIAGO</t>
  </si>
  <si>
    <t>19-CONSTRUCCIÓN EDIFICIO DE AULAS PARA EL CENTRO DE CORRECCION Y REHABILITACION RAFEY , PROVINCIA SANTIAGO</t>
  </si>
  <si>
    <t>20-RECONSTRUCCIÓN DE LA INFRAESTRUCTURA VIAL URBANA DEL MUNICIPIO TAMBORIL, PROVINCIA SANTIAGO</t>
  </si>
  <si>
    <t>21-RECONSTRUCCIÓN DE LA INFRAESTRUCTURA VIAL URBANA DEL MUNICIPIO PUÑAL, PROVINCIA SANTIAGO</t>
  </si>
  <si>
    <t>22-RECONSTRUCCIÓN DE LA INFRAESTRUCTURA VIAL URBANA DEL MUNICIPIO VILLA GONZÁLEZ, PROVINCIA SANTIAGO</t>
  </si>
  <si>
    <t>26-RECONSTRUCCIÓN DE PUENTE PEATONAL EN LA AUTOPISTA JOAQUÍN BALAGUER, ESTANCIA DEL YAQUE, MUNICIPIO VILLA GONZÁLEZ, PROVINCIA SANTIAGO</t>
  </si>
  <si>
    <t>29-RECONSTRUCCIÓN DE LA INFRAESTRUCTURA VIAL URBANA DEL MUNICIPIO BISONÓ, PROVINCIA SANTIAGO</t>
  </si>
  <si>
    <t>30-AMPLIACIÓN DEL PLANTEL EDUCATIVO PARA INICIAL DELFÍN RODRÍGUEZ TORRES, MUNICIPIO SAN JOSÉ DE LAS MATAS, PROVINCIA SANTIAGO.</t>
  </si>
  <si>
    <t>30-RECONSTRUCCIÓN DE LA INFRAESTRUCTURA VIAL URBANA DEL MUNICIPIO LICEY AL MEDIO, PROVINCIA SANTIAGO</t>
  </si>
  <si>
    <t>30-REMODELACIÓN HOSPITAL MUNICIPAL DE SAN JOSÉ DE LAS MATAS EN LA PROVINCIA DE SANTIAGO</t>
  </si>
  <si>
    <t>31-AMPLIACIÓN DEL PLANTEL EDUCATIVO PARA INICIAL MARÍA TRINIDAD SÁNCHEZ, MUNICIPIO SAN JOSÉ DE LAS MATAS, PROVINCIA SANTIAGO.</t>
  </si>
  <si>
    <t>31-RECONSTRUCCIÓN DE LA INFRAESTRUCTURA VIAL URBANA DEL MUNICIPIO JÁNICO, PROVINCIA SANTIAGO</t>
  </si>
  <si>
    <t>32-AMPLIACIÓN DEL PLANTEL EDUCATIVO PARA INICIAL GENEROSA FERREIRA - SABANA IGLESIA , MUNICIPIO SANTIAGO, PROVINCIA SANTIAGO.</t>
  </si>
  <si>
    <t>32-CONSTRUCCIÓN CARRETERA JACAGUA- PALO ALTO, PROVINCIA SANTIAGO</t>
  </si>
  <si>
    <t>32-RECONSTRUCCIÓN DE PUENTE TIPO CAJON EN LA CARRETERA PUÑAL - ORTEGA, AFECTADA POR EL DISTURBIO TROPICAL NO.22, MUNICIPIO PUÑAL, PROVINCIA SANTIAGO</t>
  </si>
  <si>
    <t>33-AMPLIACIÓN DEL PLANTEL EDUCATIVO PARA INICIAL DOÑA SOFÍA GÓMEZ, MUNICIPIO JÁNICO, PROVINCIA SANTIAGO.</t>
  </si>
  <si>
    <t>33-RECONSTRUCCIÓN DE LA INFRAESTRUCTURA VIAL URBANA DEL MUNICIPIO SABANA IGLESIA, PROVINCIA SANTIAGO</t>
  </si>
  <si>
    <t>34-AMPLIACIÓN DEL PLANTEL EDUCATIVO PARA INICIAL JOSÉ RAMÓN PIÑEYRO- MONTE ZANJA, MUNICIPIO SANTIAGO, PROVINCIA SANTIAGO.</t>
  </si>
  <si>
    <t>34-REPARACIÓN DE DOS IGLESIAS DE LA PROVINCIA SANTIAGO</t>
  </si>
  <si>
    <t>35-AMPLIACIÓN DEL PLANTEL EDUCATIVO PARA INICIAL PROF. GRICELIS MARTÍNEZ, MUNICIPIO SANTIAGO, PROVINCIA SANTIAGO.</t>
  </si>
  <si>
    <t>35-CONSTRUCCIÓN  DE 8 ESTANCIAS INFANTILES EN LA PROVINCIA SANTIAGO (FASE 2)</t>
  </si>
  <si>
    <t>36-AMPLIACIÓN DEL PLANTEL EDUCATIVO PARA INICIAL DELIA SANTELISES, MUNICIPIO SAN JOSÉ DE LAS MATAS, PROVINCIA SANTIAGO.</t>
  </si>
  <si>
    <t>36-RECONSTRUCCIÓN HOSPITAL JOSE MARIA CABRAL Y BAEZ, SANTIAGO, PROVINCIA SANTIAGO</t>
  </si>
  <si>
    <t>37-AMPLIACIÓN DEL PLANTEL EDUCATIVO PARA INICIAL PROF. MAXIMILIANO ANTONIO ESTRELLA GRULLÓN, MUNICIPIO PUÑAL, PROVINCIA SANTIAGO.</t>
  </si>
  <si>
    <t>37-RECONSTRUCCIÓN CALLE PEATONAL BENITO MONCIÓN, DESDE CALLE BOY SCOUTS HASTA SALVADOR CUCURULLO, CENTRO HISTÓRICO SANTIAGO, PROV. SANTIAG</t>
  </si>
  <si>
    <t>38-AMPLIACIÓN DEL PLANTEL EDUCATIVO PARA INICIAL PROF. MARÍA NATIVIDAD BATISTA, MUNICIPIO PUÑAL, PROVINCIA SANTIAGO.</t>
  </si>
  <si>
    <t>39-AMPLIACIÓN DEL PLANTEL EDUCATIVO PARA INICIAL ANA DOLORES TORRES, MUNICIPIO SAN JOSÉ DE LAS MATAS, PROVINCIA SANTIAGO.</t>
  </si>
  <si>
    <t>40-AMPLIACIÓN DEL PLANTEL EDUCATIVO PARA INICIAL GENARO PÉREZ, MUNICIPIO SANTIAGO, PROVINCIA SANTIAGO.</t>
  </si>
  <si>
    <t>40-REMODELACIÓN DE LA CALLE DEL SOL TRAMO COMPRENDIDO ENTRE LAS CALLES GENERAL VALVERDE Y SABANA LARGA, PROVINCIA SANTIAGO</t>
  </si>
  <si>
    <t>41-AMPLIACIÓN DEL PLANTEL EDUCATIVO PARA INICIAL ANA JOSEFA JIMÉNEZ, MUNICIPIO SANTIAGO, PROVINCIA SANTIAGO.</t>
  </si>
  <si>
    <t>42-AMPLIACIÓN DEL PLANTEL EDUCATIVO PARA INICIAL MANUEL ORTIZ PEÑA, MUNICIPIO SAN JOSÉ DE LAS MATAS, PROVINCIA SANTIAGO.</t>
  </si>
  <si>
    <t>43-AMPLIACIÓN DEL PLANTEL EDUCATIVO PARA INICIAL PROF. MARÍA MIRANDA, MUNICIPIO PUÑAL, PROVINCIA SANTIAGO.</t>
  </si>
  <si>
    <t>44-AMPLIACIÓN DEL PLANTEL EDUCATIVO PARA INICIAL PROF. VENECIA CEPEDA, MUNICIPIO SANTIAGO, PROVINCIA SANTIAGO.</t>
  </si>
  <si>
    <t>45-AMPLIACIÓN DEL PLANTEL EDUCATIVO PARA INICIAL CLODOMIRO CHECO, MUNICIPIO SAN JOSÉ DE LAS MATAS, PROVINCIA SANTIAGO.</t>
  </si>
  <si>
    <t>46-AMPLIACIÓN DEL PLANTEL EDUCATIVO PARA INICIAL JOSÉ DE JESÚS GERMOSO VÁSQUEZ, MUNICIPIO SANTIAGO, PROVINCIA SANTIAGO.</t>
  </si>
  <si>
    <t>47-AMPLIACIÓN DEL PLANTEL EDUCATIVO PARA INICIAL LUCIANO DÍAZ, MUNICIPIO SANTIAGO, PROVINCIA SANTIAGO.</t>
  </si>
  <si>
    <t>48-AMPLIACIÓN DEL PLANTEL EDUCATIVO PARA INICIAL DON JUAN, MUNICIPIO SAN JOSÉ DE LAS MATAS, PROVINCIA SANTIAGO.</t>
  </si>
  <si>
    <t>49-AMPLIACIÓN DEL PLANTEL EDUCATIVO PARA INICIAL CARLOS MARÍA DOMÍNGUEZ, MUNICIPIO SANTIAGO, PROVINCIA SANTIAGO.</t>
  </si>
  <si>
    <t>50-AMPLIACIÓN DE PLANTELES EDUCATIVOS EN LA PROVINCIA SANTIAGO (FASE 3)</t>
  </si>
  <si>
    <t>50-AMPLIACIÓN DEL PLANTEL EDUCATIVO PARA INICIAL AURA HERRERA MARTÍNEZ - LAS TRES CRUCES, MUNICIPIO SANTIAGO, PROVINCIA SANTIAGO.</t>
  </si>
  <si>
    <t>50-CONSTRUCCIÓN PUENTE CANAL EL FLUMEN, AFECTADO POR LA VAGUADA DE ABRIL 2022, CARRETERA LA CANELA, HATO DEL YAQUE, MUNICIPIO SANTIAGO DE LOS CABALLEROS, PROVINCIA SANTIAGO</t>
  </si>
  <si>
    <t>51-AMPLIACIÓN DEL PLANTEL EDUCATIVO PARA INICIAL PEDRO MAHAMU, MUNICIPIO SANTIAGO, PROVINCIA SANTIAGO.</t>
  </si>
  <si>
    <t>52-AMPLIACIÓN DEL PLANTEL EDUCATIVO PARA INICIAL ROSA LEOCADIA PICHARDO - BEJUCAL, MUNICIPIO JÁNICO, PROVINCIA SANTIAGO.</t>
  </si>
  <si>
    <t>53-AMPLIACIÓN DEL PLANTEL EDUCATIVO PARA INICIAL MARÍA EUGENIA HERNÁNDEZ, MUNICIPIO SANTIAGO, PROVINCIA SANTIAGO.</t>
  </si>
  <si>
    <t>54-AMPLIACIÓN DEL PLANTEL EDUCATIVO PARA INICIAL MIGUEL RODOLFO RODRÍGUEZ, MUNICIPIO SAN JOSÉ DE LAS MATAS, PROVINCIA SANTIAGO.</t>
  </si>
  <si>
    <t>55-AMPLIACIÓN DEL PLANTEL EDUCATIVO PARA INICIAL FRANCISCO PRUDENCIO PARRA, MUNICIPIO SANTIAGO, PROVINCIA SANTIAGO.</t>
  </si>
  <si>
    <t>56-AMPLIACIÓN DEL PLANTEL EDUCATIVO PARA INICIAL REVERENDO DIÓGENES HERNÁNDEZ, MUNICIPIO SANTIAGO, PROVINCIA SANTIAGO.</t>
  </si>
  <si>
    <t>56-CONSTRUCCIÓN DE AV. CIRCUNVALACIÓN NORTE EN EL MUNICIPIO VILLA BISONÓ (NAVARRETE), PROVINCIA SANTIAGO</t>
  </si>
  <si>
    <t>56-CONSTRUCCIÓN DE PLANTELES EDUCATIVOS EN LA PROVINCIA DE SANTIAGO (FASE 2)</t>
  </si>
  <si>
    <t>57-AMPLIACIÓN DEL PLANTEL EDUCATIVO PARA INICIAL PROF. MERCEDES GUARINA GÓMEZ GRULLÓN, MUNICIPIO SANTIAGO, PROVINCIA SANTIAGO.</t>
  </si>
  <si>
    <t>58-AMPLIACIÓN DEL PLANTEL EDUCATIVO PARA INICIAL PROF. AGUSTINA PICHARDO CUEVAS, MUNICIPIO SANTIAGO, PROVINCIA SANTIAGO.</t>
  </si>
  <si>
    <t>59-AMPLIACIÓN DEL PLANTEL EDUCATIVO PARA INICIAL JUAN OVIDIO PAULINO, MUNICIPIO SANTIAGO, PROVINCIA SANTIAGO.</t>
  </si>
  <si>
    <t>60-AMPLIACIÓN DEL PLANTEL EDUCATIVO PARA INICIAL SALUSTINA BANS BATISTA, MUNICIPIO SANTIAGO, PROVINCIA SANTIAGO.</t>
  </si>
  <si>
    <t>60-CONSTRUCCIÓN DE PLANTELES EDUCATIVOS EN LA PROVINCIA SANTIAGO (FASE 3)</t>
  </si>
  <si>
    <t>61-AMPLIACIÓN DEL PLANTEL EDUCATIVO PARA INICIAL PROF. REGINA ALTAGRACIA TAVARES, MUNICIPIO SANTIAGO, PROVINCIA SANTIAGO.</t>
  </si>
  <si>
    <t>62-AMPLIACIÓN DEL PLANTEL EDUCATIVO PARA INICIAL ANA PAULINA ROJAS, MUNICIPIO SANTIAGO, PROVINCIA SANTIAGO.</t>
  </si>
  <si>
    <t>63-AMPLIACIÓN DEL PLANTEL EDUCATIVO PARA INICIAL FRANCISCO ALBERTO CAAMAÑO DEÑÓ, MUNICIPIO SANTIAGO, PROVINCIA SANTIAGO.</t>
  </si>
  <si>
    <t>64-AMPLIACIÓN DEL PLANTEL EDUCATIVO PARA INICIAL PROF. AQUILES TRINIDAD, MUNICIPIO SANTIAGO, PROVINCIA SANTIAGO.</t>
  </si>
  <si>
    <t>65-AMPLIACIÓN DEL PLANTEL EDUCATIVO PARA INICIAL ACIBA, MUNICIPIO SANTIAGO, PROVINCIA SANTIAGO.</t>
  </si>
  <si>
    <t>66-AMPLIACIÓN DEL PLANTEL EDUCATIVO PARA INICIAL JAPÓN (HATO DEL YAQUE), MUNICIPIO SANTIAGO, PROVINCIA SANTIAGO.</t>
  </si>
  <si>
    <t>66-CONSTRUCCIÓN DE 7 ESTANCIAS INFANTILES EN LA PROVINCIA DE SANTIAGO (FASE 3)</t>
  </si>
  <si>
    <t>67-AMPLIACIÓN DEL PLANTEL EDUCATIVO PARA INICIAL NORMA LUCRECIA MEDRANO, MUNICIPIO SANTIAGO, PROVINCIA SANTIAGO.</t>
  </si>
  <si>
    <t>68-AMPLIACIÓN DEL PLANTEL EDUCATIVO PARA INICIAL LIDIA ANTONIA LUCIANO LIZ, MUNICIPIO SANTIAGO, PROVINCIA SANTIAGO.</t>
  </si>
  <si>
    <t>69-AMPLIACIÓN DEL PLANTEL EDUCATIVO PARA INICIAL MANUEL DE JESÚS LUCIANO MÉNDEZ, MUNICIPIO SANTIAGO, PROVINCIA SANTIAGO.</t>
  </si>
  <si>
    <t>70-AMPLIACIÓN DEL PLANTEL EDUCATIVO PARA INICIAL BAO, MUNICIPIO JÁNICO, PROVINCIA SANTIAGO.</t>
  </si>
  <si>
    <t>71-AMPLIACIÓN DEL PLANTEL EDUCATIVO PARA INICIAL JOSÉ CRISTINO COLLADO, MUNICIPIO SANTIAGO, PROVINCIA SANTIAGO.</t>
  </si>
  <si>
    <t>72-AMPLIACIÓN DEL PLANTEL EDUCATIVO PARA INICIAL MIGUEL ÁNGEL JIMÉNEZ, MUNICIPIO SANTIAGO, PROVINCIA SANTIAGO.</t>
  </si>
  <si>
    <t>73-AMPLIACIÓN DEL PLANTEL EDUCATIVO PARA INICIAL GREGORIO LUPERÓN , MUNICIPIO SANTIAGO, PROVINCIA SANTIAGO.</t>
  </si>
  <si>
    <t>74-AMPLIACIÓN DEL PLANTEL EDUCATIVO PARA INICIAL JESÚS MARÍA GONZÁLEZ - YAQUE ABAJO, MUNICIPIO JÁNICO, PROVINCIA SANTIAGO.</t>
  </si>
  <si>
    <t>75-AMPLIACIÓN DEL PLANTEL EDUCATIVO PARA INICIAL MADRE TERESA DE CALCUTA - FE Y ALEGRÍA, MUNICIPIO SANTIAGO, PROVINCIA SANTIAGO.</t>
  </si>
  <si>
    <t>75-RECONSTRUCCIÓN DE PUENTE PEATONAL, AUTOPISTA JOAQUÍN BALAGUER, MUNICIPIO VILLA GONZÁLEZ, PROVINCIA SANTIAGO</t>
  </si>
  <si>
    <t>76-AMPLIACIÓN DEL PLANTEL EDUCATIVO PARA INICIAL ARTURO JIMENES, MUNICIPIO SANTIAGO, PROVINCIA SANTIAGO.</t>
  </si>
  <si>
    <t>77-AMPLIACIÓN DEL PLANTEL EDUCATIVO PARA INICIAL ELISA GENAO (BOCA DE BAO), MUNICIPIO SANTIAGO, PROVINCIA SANTIAGO.</t>
  </si>
  <si>
    <t>77-RECONSTRUCCIÓN  DE LA INFRAESTRUCTURA VIAL URBANA DEL MUNICIPIO SANTIAGO DE LOS CABALLEROS, PROVINCIA SANTIAGO</t>
  </si>
  <si>
    <t>78-AMPLIACIÓN DEL PLANTEL EDUCATIVO PARA INICIAL SANTIAGO GUZMÁN ESPAILLAT, MUNICIPIO SANTIAGO, PROVINCIA SANTIAGO.</t>
  </si>
  <si>
    <t>79-AMPLIACIÓN DEL PLANTEL EDUCATIVO PARA INICIAL FREDESVINDA HALLS, MUNICIPIO TAMBORIL, PROVINCIA SANTIAGO.</t>
  </si>
  <si>
    <t>80-AMPLIACIÓN DEL PLANTEL EDUCATIVO PARA INICIAL MEJÍA, MUNICIPIO BISONÓ, PROVINCIA SANTIAGO.</t>
  </si>
  <si>
    <t>81-AMPLIACIÓN DEL PLANTEL EDUCATIVO PARA INICIAL MANUEL AURELIO TAVAREZ JUSTO (MANOLO), MUNICIPIO BISONÓ, PROVINCIA SANTIAGO.</t>
  </si>
  <si>
    <t>81-CONSTRUCCIÓN Y RECONSTRUCCION DE CUATRO PLAYS DE BÉISBOL DE LA PROVINCIA SANTIAGO</t>
  </si>
  <si>
    <t>82-AMPLIACIÓN DEL PLANTEL EDUCATIVO PARA INICIAL CLARIDILIA CEPIN, MUNICIPIO BISONÓ, PROVINCIA SANTIAGO.</t>
  </si>
  <si>
    <t>83-AMPLIACIÓN DEL PLANTEL EDUCATIVO PARA INICIAL CRUCE DE BARRERO, MUNICIPIO BISONÓ, PROVINCIA SANTIAGO.</t>
  </si>
  <si>
    <t>84-AMPLIACIÓN DEL PLANTEL EDUCATIVO PARA INICIAL LA ZANJA, MUNICIPIO SANTIAGO, PROVINCIA SANTIAGO.</t>
  </si>
  <si>
    <t>85-AMPLIACIÓN DEL PLANTEL EDUCATIVO PARA INICIAL 27 DE FEBRERO, MUNICIPIO BISONÓ, PROVINCIA SANTIAGO.</t>
  </si>
  <si>
    <t>85-RECONSTRUCCIÓN DE OBRAS COMPLEMENTARIAS CARRETERA TURÍSTICA GREGORIO LUPERÓN, PROVINCIAS SANTIAGO- PUERTO PLATA</t>
  </si>
  <si>
    <t>87-AMPLIACIÓN DEL PLANTEL EDUCATIVO PARA INICIAL LUIS NAPOLEÓN NÚÑEZ MOLINA - ANEXA, MUNICIPIO LICEY AL MEDIO, PROVINCIA SANTIAGO.</t>
  </si>
  <si>
    <t>88-AMPLIACIÓN DEL PLANTEL EDUCATIVO PARA INICIAL PROF. FRANCISCA HERNÁNDEZ, MUNICIPIO LICEY AL MEDIO, PROVINCIA SANTIAGO.</t>
  </si>
  <si>
    <t>88-RECONSTRUCCIÓN DE LA INFRAESTRUCTURA VIAL URBANA DEL MUNICIPIO SAN JOSÉ DE LAS MATAS, PROVINCIA SANTIAGO</t>
  </si>
  <si>
    <t>89-AMPLIACIÓN DEL PLANTEL EDUCATIVO PARA INICIAL DOÑA INOCENCIA MERCEDES CABRERA, MUNICIPIO TAMBORIL, PROVINCIA SANTIAGO.</t>
  </si>
  <si>
    <t>89-CONSTRUCCIÓN SEDE DE LA JUNTA DEL DISTRITO MUNICIPAL SANTIAGO OESTE, PROVINCIA SANTIAGO</t>
  </si>
  <si>
    <t>90-AMPLIACIÓN DEL PLANTEL EDUCATIVO PARA INICIAL JUAN ANTONIO ACOSTA (AMACEYES ABAJO) , MUNICIPIO TAMBORIL, PROVINCIA SANTIAGO.</t>
  </si>
  <si>
    <t>91-AMPLIACIÓN DEL PLANTEL EDUCATIVO PARA INICIAL PROF. ANA CONSUELO GUZMÁN, MUNICIPIO VILLA GONZÁLEZ, PROVINCIA SANTIAGO.</t>
  </si>
  <si>
    <t>92-AMPLIACIÓN DEL PLANTEL EDUCATIVO PARA INICIAL PEDRO ANTONIO ESTRELLA, MUNICIPIO VILLA GONZÁLEZ, PROVINCIA SANTIAGO.</t>
  </si>
  <si>
    <t>93-AMPLIACIÓN DEL PLANTEL EDUCATIVO PARA INICIAL LOS RANCHOS DE BABOSICO ARRIBA, MUNICIPIO SANTIAGO, PROVINCIA SANTIAGO.</t>
  </si>
  <si>
    <t>93-CONSTRUCCIÓN DE MURO DE HORMIGÓN ARMADO EN TRAMO DEL PASO A DESNIVEL DE LA AVENIDA LAS CARRERAS ESQUINA 30 DE MARZO, SANTIAGO DE LOS CABALLEROS, PROVINCIA SANTIAGO</t>
  </si>
  <si>
    <t>94-AMPLIACIÓN DEL PLANTEL EDUCATIVO PARA INICIAL GREGORIO LUPERÓN - MACORÍS DEL LIMÓN, MUNICIPIO VILLA GONZÁLEZ, PROVINCIA SANTIAGO.</t>
  </si>
  <si>
    <t>95-AMPLIACIÓN DEL PLANTEL EDUCATIVO PARA INICIAL CELESTINA PATRIA GRULLÓN FRANCO - BANEGAS, MUNICIPIO VILLA GONZÁLEZ, PROVINCIA SANTIAGO.</t>
  </si>
  <si>
    <t>96-AMPLIACIÓN DEL PLANTEL EDUCATIVO PARA INICIAL ADRIANO VALDEZ - QUINIGUA, MUNICIPIO VILLA GONZÁLEZ, PROVINCIA SANTIAGO.</t>
  </si>
  <si>
    <t>97-AMPLIACIÓN DEL PLANTEL EDUCATIVO PARA INICIAL TRINA MOYA DE VÁSQUEZ, MUNICIPIO SAN JOSÉ DE LAS MATAS, PROVINCIA SANTIAGO.</t>
  </si>
  <si>
    <t>98-AMPLIACIÓN DEL PLANTEL EDUCATIVO PARA INICIAL MELIDA GIRALT, MUNICIPIO SANTIAGO, PROVINCIA SANTIAGO.</t>
  </si>
  <si>
    <t>26-SANTIAGO RODRIGUEZ</t>
  </si>
  <si>
    <t>13-CONSTRUCCIÓN  DE 200 VIVIENDAS EN LA PROVINCIA SANTIAGO RODRÍGUEZ</t>
  </si>
  <si>
    <t>22-RECONSTRUCCIÓN MURO DE GAVIÓN AFECTADO POR LA VAGUADA DE ABRIL 2022, EN TRAMO CARRETERO SABANETA - VILLA LOS ALMÁCIGOS, MUNICIPIO LOS ALMÁCIGOS, PROVINCIA SANTIAGO RODRÍGUEZ</t>
  </si>
  <si>
    <t>28-AMPLIACIÓN DEL PLANTEL EDUCATIVO PARA INICIAL PROF. NERY DAVID ECHAVARRÍA RODRÍGUEZ, MUNICIPIO SAN IGNACIO DE SABANETA, PROVINCIA SANTIAGO RODRIGUEZ.</t>
  </si>
  <si>
    <t>29-AMPLIACIÓN DEL PLANTEL EDUCATIVO PARA INICIAL EDUARDO ESTÉVEZ ESTÉVEZ, MUNICIPIO SAN IGNACIO DE SABANETA, PROVINCIA SANTIAGO RODRIGUEZ.</t>
  </si>
  <si>
    <t>30-AMPLIACIÓN DEL PLANTEL EDUCATIVO PARA INICIAL ARROYO BLANCO, MUNICIPIO SAN IGNACIO DE SABANETA, PROVINCIA SANTIAGO RODRIGUEZ.</t>
  </si>
  <si>
    <t>31-AMPLIACIÓN DEL PLANTEL EDUCATIVO PARA INICIAL LAS CAOBAS, MUNICIPIO SAN IGNACIO DE SABANETA, PROVINCIA SANTIAGO RODRIGUEZ.</t>
  </si>
  <si>
    <t>32-AMPLIACIÓN DEL PLANTEL EDUCATIVO PARA INICIAL MIGUEL PAULINO BÁEZ, MUNICIPIO SAN IGNACIO DE SABANETA, PROVINCIA SANTIAGO RODRIGUEZ.</t>
  </si>
  <si>
    <t>32-RECONSTRUCCIÓN DE LA INFRAESTRUCTURA VIAL URBANA DEL MUNICIPIO MONCIÓN, PROVINCIA SANTIAGO RODRÍGUEZ</t>
  </si>
  <si>
    <t>33-AMPLIACIÓN DEL PLANTEL EDUCATIVO PARA INICIAL CAIMITO, MUNICIPIO SAN IGNACIO DE SABANETA, PROVINCIA SANTIAGO RODRIGUEZ.</t>
  </si>
  <si>
    <t>34-AMPLIACIÓN DEL PLANTEL EDUCATIVO PARA INICIAL LA TRINITARIA, MUNICIPIO MONCIÓN, PROVINCIA SANTIAGO RODRIGUEZ.</t>
  </si>
  <si>
    <t>34-RECONSTRUCCIÓN DE LA INFRAESTRUCTURA VIAL URBANA DEL MUNICIPIO VILLA LOS ALMÁCIGOS, PROVINCIA SANTIAGO RODRÍGUEZ</t>
  </si>
  <si>
    <t>36-AMPLIACIÓN DEL PLANTEL EDUCATIVO PARA INICIAL LA GINITA, MUNICIPIO VILLA LOS ALMÁCIGOS, PROVINCIA SANTIAGO RODRIGUEZ.</t>
  </si>
  <si>
    <t>41-AMPLIACIÓN DEL PLANTEL EDUCATIVO PARA INICIAL CARLOS GONZÁLEZ NÚÑEZ, MUNICIPIO VILLA LOS ALMÁCIGOS, PROVINCIA SANTIAGO RODRIGUEZ.</t>
  </si>
  <si>
    <t>42-AMPLIACIÓN DEL PLANTEL EDUCATIVO PARA INICIAL PROF. JUAN EMILIO BOSCH GAVIÑO, MUNICIPIO MONCIÓN, PROVINCIA SANTIAGO RODRIGUEZ.</t>
  </si>
  <si>
    <t>44-CONSTRUCCIÓN CENTRO UNIVESITARIO REGIONAL UASD PROVINCIA SANTIAGO RODRIGUEZ</t>
  </si>
  <si>
    <t>58-CONSTRUCCIÓN DE PLANTELES EDUCATIVOS EN LA PROVINCIA DE SANTIAGO RODRÍGUEZ (FASE 2)</t>
  </si>
  <si>
    <t>73-RECONSTRUCCIÓN DE LA INFRAESTRUCTURA VIAL URBANA DEL MUNICIPIO SAN IGNACIO DE SABANETA, PROVINCIA SANTIAGO RODRÍGUEZ</t>
  </si>
  <si>
    <t>04-RECONSTRUCCIÓN  DE MUROS DE GAVION EN LA CARRETERA MAGUANA - LA LEONOR, PROVINCIA SANTIAGO RODRÍGUEZ</t>
  </si>
  <si>
    <t>27-VALVERDE</t>
  </si>
  <si>
    <t>14-AMPLIACIÓN DEL PLANTEL EDUCATIVO PARA INICIAL MARÍA AUXILIADORA, MUNICIPIO MAO, PROVINCIA VALVERDE.</t>
  </si>
  <si>
    <t>15-AMPLIACIÓN DEL PLANTEL EDUCATIVO PARA INICIAL JHON FITZGERALD KENNEDY, MUNICIPIO MAO, PROVINCIA VALVERDE.</t>
  </si>
  <si>
    <t>16-AMPLIACIÓN DEL PLANTEL EDUCATIVO PARA INICIAL CONCEPCIÓN BONA HERNÁNDEZ, MUNICIPIO MAO, PROVINCIA VALVERDE.</t>
  </si>
  <si>
    <t>17-AMPLIACIÓN DEL PLANTEL EDUCATIVO PARA INICIAL JUAN PABLO DUARTE, MUNICIPIO MAO, PROVINCIA VALVERDE.</t>
  </si>
  <si>
    <t>18-AMPLIACIÓN DEL PLANTEL EDUCATIVO PARA INICIAL HERMANAS MIRABAL, MUNICIPIO ESPERANZA, PROVINCIA VALVERDE.</t>
  </si>
  <si>
    <t>19-AMPLIACIÓN DEL PLANTEL EDUCATIVO PARA INICIAL CRISTÓBAL COLÓN, MUNICIPIO ESPERANZA, PROVINCIA VALVERDE.</t>
  </si>
  <si>
    <t>20-AMPLIACIÓN DEL PLANTEL EDUCATIVO PARA INICIAL PROF. MARÍA LUISA ABREU GUZMÁN , MUNICIPIO ESPERANZA, PROVINCIA VALVERDE.</t>
  </si>
  <si>
    <t>21-AMPLIACIÓN DEL PLANTEL EDUCATIVO PARA INICIAL PROF. ELBA ANTONIA BÁEZ CASTRO, MUNICIPIO ESPERANZA, PROVINCIA VALVERDE.</t>
  </si>
  <si>
    <t>22-AMPLIACIÓN DEL PLANTEL EDUCATIVO PARA INICIAL BEJUCAL, MUNICIPIO ESPERANZA, PROVINCIA VALVERDE.</t>
  </si>
  <si>
    <t>23-AMPLIACIÓN DEL PLANTEL EDUCATIVO PARA INICIAL PROF. ARACELIS RAMÍREZ BREA, MUNICIPIO ESPERANZA, PROVINCIA VALVERDE.</t>
  </si>
  <si>
    <t>24-AMPLIACIÓN DEL PLANTEL EDUCATIVO PARA INICIAL CESAR NICOLÁS PENSON, MUNICIPIO ESPERANZA, PROVINCIA VALVERDE.</t>
  </si>
  <si>
    <t>25-AMPLIACIÓN DEL PLANTEL EDUCATIVO PARA INICIAL JINAMAGAO ARRIBA, MUNICIPIO MAO, PROVINCIA VALVERDE.</t>
  </si>
  <si>
    <t>26-AMPLIACIÓN DEL PLANTEL EDUCATIVO PARA INICIAL EL PUENTE, MUNICIPIO ESPERANZA, PROVINCIA VALVERDE.</t>
  </si>
  <si>
    <t>27-AMPLIACIÓN DEL PLANTEL EDUCATIVO PARA INICIAL SALOMÉ UREÑA , MUNICIPIO ESPERANZA, PROVINCIA VALVERDE.</t>
  </si>
  <si>
    <t>30-CONSTRUCCIÓN DE 2 ESTANCIAS INFANTILES EN LA PROVINCIA DE VALVERDE</t>
  </si>
  <si>
    <t>35-AMPLIACIÓN DEL PLANTEL EDUCATIVO PARA INICIAL REVERENDO EDUVIGIS AURELIO DÍAZ NÚÑEZ , MUNICIPIO LAGUNA SALADA, PROVINCIA VALVERDE.</t>
  </si>
  <si>
    <t>37-AMPLIACIÓN DEL PLANTEL EDUCATIVO PARA INICIAL MARÍA ARACELIS MORONTA DOMÍNGUEZ, MUNICIPIO LAGUNA SALADA, PROVINCIA VALVERDE.</t>
  </si>
  <si>
    <t>38-AMPLIACIÓN DEL PLANTEL EDUCATIVO PARA INICIAL MARÍA TRINIDAD SÁNCHEZ, MUNICIPIO LAGUNA SALADA, PROVINCIA VALVERDE.</t>
  </si>
  <si>
    <t>39-AMPLIACIÓN DEL PLANTEL EDUCATIVO PARA INICIAL JACINTO DE LA CONCHA, MUNICIPIO LAGUNA SALADA, PROVINCIA VALVERDE.</t>
  </si>
  <si>
    <t>39-CONSTRUCCIÓN DE PUENTE VEHICULAR TIPO TABLERO LOS CHIVOS, D.M GUATAPANAL, MUNICIPIO MAO, PROVINCIA VALVERDE</t>
  </si>
  <si>
    <t>40-AMPLIACIÓN DEL PLANTEL EDUCATIVO PARA INICIAL PROF. GUILLERMO RAFAEL PERALTA SANDY, MUNICIPIO LAGUNA SALADA, PROVINCIA VALVERDE.</t>
  </si>
  <si>
    <t>41-REMODELACIÓN PARQUE CENTRAL D.M. AMINA, MUNICIPIO MAO, PROVINCIA VALVERDE</t>
  </si>
  <si>
    <t>42-RECONSTRUCCIÓN DE LA INFRAESTRUCTURA VIAL URBANA DEL MUNICIPIO DE MAO, PROVINCIA VALVERDE</t>
  </si>
  <si>
    <t>52-CONSTRUCCIÓN UNIDAD TRAUMATOLOGICA Y DE EMERGENCIA EN HOSPITAL LUIS BOGAERT PROVINCIA VALVERDE</t>
  </si>
  <si>
    <t>55-RECONSTRUCCIÓN DE LA INFRAESTRUCTURA VIAL URBANA DEL MUNICIPIO LAGUNA SALADA, PROVINCIA VALVERDE.</t>
  </si>
  <si>
    <t>62-CONSTRUCCIÓN DE PLANTELES EDUCATIVOS EN LA PROVINCIA VALVERDE (FASE 3)</t>
  </si>
  <si>
    <t>64-RECONSTRUCCIÓN DE INFRAESTRUCTURA VIAL URBANA DEL MUNICIPIO ESPERANZA, PROVINCIA VALVERDE</t>
  </si>
  <si>
    <t>86-REPARACIÓN DE HOSPITALES EN LA PROVINCIA VALVERDE</t>
  </si>
  <si>
    <t>28-MONSENOR NOUEL</t>
  </si>
  <si>
    <t>01-REMODELACIÓN ANTIGUO EDIFICIO HOSPITAL DR. PEDRO EMILIO DE MARCHENA PARA ALOJAR OFICINAS GUBERNAMENTALES, MUNICIPIO BONAO, PROVINCIA MONSEÑOR NOUEL</t>
  </si>
  <si>
    <t>12-CONSTRUCCIÓN DE RELLENO SANITARIO EN EL MUNICIPIO BONAO, PROVINCIA MONSEÑOR NOUEL</t>
  </si>
  <si>
    <t>15-CONSTRUCCIÓN PUENTE BADEN TUBULAR AFECTADO POR LA VAGUADA DE ABRIL 2022 EN ARROYO TORO, MUNICIPIO BONAO, PROVINCIA MONSEÑOR NOUEL</t>
  </si>
  <si>
    <t>16-CONSTRUCCIÓN DE PLANTELES EDUCATIVOS EN LA PROVINCIA MONSEÑOR NOUEL (FASE 3)</t>
  </si>
  <si>
    <t>17-REMODELACIÓN CENTRO COMUNAL LOCAL LA LOGIA, MUNICIPIO BONAO, PROVINCIA MONSEÑOR NOUEL</t>
  </si>
  <si>
    <t>18-REMODELACIÓN CENTRO COMUNAL SIMON BOLIVAR DEL SECTOR CARACOL BANANA, MUNICIPIO BONAO, PROVINCIA MONSEÑOR NOUEL</t>
  </si>
  <si>
    <t>19-CONSTRUCCIÓN CENTRO COMUNAL VILLA LIBERACION, MUNICIPIO BONAO, PROVINCIA MONSEÑOR NOUEL</t>
  </si>
  <si>
    <t>20-CONSTRUCCIÓN CENTRO COMUNAL SECTOR LOS PLATANITOS, D. M SABANA DEL PUERTO, MUNICIPIO BONAO, PROVINCIA MONSEÑOR NOUEL</t>
  </si>
  <si>
    <t>21-CONSTRUCCIÓN CENTRO COMUNAL EN EL BARRIO BUENOS AIRES, MUNICIPIO MAIMON, PROVINCIA MONSEÑOR NOUEL</t>
  </si>
  <si>
    <t>24-CONSTRUCCIÓN CENTRO COMUNAL DAVID DE VARGAS, MUNICIPIO BONAO, PROVINCIA MONSEÑOR NOUEL</t>
  </si>
  <si>
    <t>33-AMPLIACIÓN DEL PLANTEL EDUCATIVO PARA INICIAL MARÍA FRANCISCO RUSSO BATISTA, MUNICIPIO BONAO, PROVINCIA MONSEÑOR NOUEL.</t>
  </si>
  <si>
    <t>34-AMPLIACIÓN DEL PLANTEL EDUCATIVO PARA INICIAL CRISTIANO, MUNICIPIO MAIMÓN, PROVINCIA MONSEÑOR NOUEL.</t>
  </si>
  <si>
    <t>35-AMPLIACIÓN DEL PLANTEL EDUCATIVO PARA INICIAL AMBROSINA RAMÍREZ DE ABAD, MUNICIPIO PIEDRA BLANCA, PROVINCIA MONSEÑOR NOUEL.</t>
  </si>
  <si>
    <t>47-AMPLIACIÓN DE PLANTELES EDUCATIVOS EN LA PROVINCIA DE MONSEÑOR NOUEL (FASE 3)</t>
  </si>
  <si>
    <t>47-RECONSTRUCCIÓN DE LA INFRAESTRUCTURA VIAL URBANA DEL MUNICIPIO MAIMÓN, PROVINCIA MONSEÑOR NOUEL</t>
  </si>
  <si>
    <t>48-RECONSTRUCCIÓN DE LA INFRAESTRUCTURA VIAL URBANA DEL MUNICIPIO PIEDRA BLANCA, PROVINCIA MONSEÑOR NOUEL</t>
  </si>
  <si>
    <t>51-AMPLIACIÓN DEL PLANTEL EDUCATIVO PARA INICIAL PEDRO ANTONIO BOBEA, MUNICIPIO BONAO, PROVINCIA MONSEÑOR NOUEL.</t>
  </si>
  <si>
    <t>51-RECONSTRUCCIÓN CAMINO LOS BLEOS AFECTADO POR LA VAGUADA DE ABRIL 2022, ARROYO TORO, MUNICIPIO BONAO, PROVINCIA MONSEÑOR NOUEL</t>
  </si>
  <si>
    <t>53-AMPLIACIÓN DEL PLANTEL EDUCATIVO PARA INICIAL ARROYO TORO ARRIBA, MUNICIPIO BONAO, PROVINCIA MONSEÑOR NOUEL.</t>
  </si>
  <si>
    <t>53-CONSTRUCCIÓN MURO DE GAVIONES EN ARROYO HIGUERITO ABAJO AFECTADO POR LA VAGUADA DE ABRIL 2022, ARROYO TORO MASIPEDRO, MUNICIPIO BONAO, PROVINCIA MONSEÑOR NOUEL</t>
  </si>
  <si>
    <t>57-AMPLIACIÓN DEL PLANTEL EDUCATIVO PARA INICIAL JUAN BAUTISTA RODRÍGUEZ, MUNICIPIO MAIMÓN, PROVINCIA MONSEÑOR NOUEL.</t>
  </si>
  <si>
    <t>58-AMPLIACIÓN DEL PLANTEL EDUCATIVO PARA INICIAL PROF. GILBERTO ANTONIO DÍAZ CAMILO, MUNICIPIO MAIMÓN, PROVINCIA MONSEÑOR NOUEL.</t>
  </si>
  <si>
    <t>59-CONSTRUCCIÓN ESTADIO DE BASEBALL BEBECITO DEL VILLAR, BONAO, PROV. MONSEÑOR NOUEL</t>
  </si>
  <si>
    <t>60-AMPLIACIÓN DEL PLANTEL EDUCATIVO PARA INICIAL PROF. JUAN EMILIO BOSCH GAVIÑO - EMI, MUNICIPIO MAIMÓN, PROVINCIA MONSEÑOR NOUEL.</t>
  </si>
  <si>
    <t>61-AMPLIACIÓN DEL PLANTEL EDUCATIVO PARA INICIAL MARÍA DEL ORBE, MUNICIPIO MAIMÓN, PROVINCIA MONSEÑOR NOUEL.</t>
  </si>
  <si>
    <t>62-AMPLIACIÓN DEL PLANTEL EDUCATIVO PARA INICIAL CENTRO DE FORMACIÓN INTEGRAL CIGAR FAMILY (CFICF), MUNICIPIO BONAO, PROVINCIA MONSEÑOR NOUEL.</t>
  </si>
  <si>
    <t>63-AMPLIACIÓN DEL PLANTEL EDUCATIVO PARA INICIAL SIMÓN RODRÍGUEZ, MUNICIPIO BONAO, PROVINCIA MONSEÑOR NOUEL.</t>
  </si>
  <si>
    <t>64-AMPLIACIÓN DEL PLANTEL EDUCATIVO PARA INICIAL PROF. FELIPE JIMÉNEZ PEÑA, MUNICIPIO BONAO, PROVINCIA MONSEÑOR NOUEL.</t>
  </si>
  <si>
    <t>65-AMPLIACIÓN DEL PLANTEL EDUCATIVO PARA INICIAL FÉLIX ANTONIO MARTÍNEZ ENCARNACIÓN, MUNICIPIO BONAO, PROVINCIA MONSEÑOR NOUEL.</t>
  </si>
  <si>
    <t>81-CONSTRUCCIÓN PUENTE BADEN TUBULAR AFECTADO POR LA VAGUADA DE ABRIL 2022 EN ARROYO TORO, MUNICIPIO BONAO, PROVINCIA MONSEÑOR NOUEL</t>
  </si>
  <si>
    <t>86-RECONSTRUCCIÓN DE LA INFRAESTRUCTURA VIAL URBANA DEL MUNICIPIO BONAO, PROVINCIA MONSEÑOR NOUEL</t>
  </si>
  <si>
    <t>93-CONSTRUCCIÓN CANCHA DE BALONCESTO EN EL BARRIO CANTA LA RANA, MUNICIPIO PIEDRA BLANCA, PROVINCIA MONSEÑOR NOUEL</t>
  </si>
  <si>
    <t>94-CONSTRUCCIÓN CANCHA DE BALONCESTO EN EL BARRIO EL OCHO, MUNICIPIO BONAO, PROVINCIA MONSEÑOR NOUEL</t>
  </si>
  <si>
    <t>99-CONSTRUCCIÓN PUENTE BADEN TUBULAR AFECTADO POR LA VAGUADA DE ABRIL 2022 EN ARROYO TORO, MUNICIPIO BONAO, PROVINCIA MONSEÑOR NOUEL</t>
  </si>
  <si>
    <t>94-CONSTRUCCIÓN DE PUENTE SOBRE EL RIO LA LEONORA, CALLE MIGUEL ANGEL GARRIDO, MUNICIPIO MAIMON, PROVINCIA MONSEÑOR NOUEL</t>
  </si>
  <si>
    <t>29-MONTE PLATA</t>
  </si>
  <si>
    <t>01-AMPLIACIÓN DEL PLANTEL EDUCATIVO PARA INICIAL GUAZUMITA, MUNICIPIO YAMASÁ, PROVINCIA MONTE PLATA.</t>
  </si>
  <si>
    <t>03-AMPLIACIÓN DEL PLANTEL EDUCATIVO PARA INICIAL FRANCISCO ALBERTO CAAMAÑO DEÑÓ, MUNICIPIO BAYAGUANA, PROVINCIA MONTE PLATA.</t>
  </si>
  <si>
    <t>03-CONSTRUCCIÓN DE MURO DE GAVION EN EL CAMINO VECINAL PERALVILLO-SERRALLES, MUNICIPIO PERALVILLO, PROVINCIA MONTE PLATA</t>
  </si>
  <si>
    <t>05-AMPLIACIÓN DEL PLANTEL EDUCATIVO PARA INICIAL FERNANDO ARTURO DE MERIÑO, MUNICIPIO MONTE PLATA, PROVINCIA MONTE PLATA.</t>
  </si>
  <si>
    <t>06-AMPLIACIÓN DEL PLANTEL EDUCATIVO PARA INICIAL CARA LINDA, MUNICIPIO MONTE PLATA, PROVINCIA MONTE PLATA.</t>
  </si>
  <si>
    <t>07-CONSTRUCCIÓN  PUENTE SOBRE RIO GUANUMA, AFECTADO POR LA TORMENTA TROPICAL FRANKLIN, CARRETERA LOS BOTADOS-HATO NUEVO, MUNICIPIO YAMASÁ, PROVINCIA MONTEPLATA</t>
  </si>
  <si>
    <t>07-RECONSTRUCCIÓN DE LA CARRETERA CHIRINO HASTA LA CARRETERA BAYAGUANA - MONTE PLATA, MUNICIPIO MONTE PLATA, PROVINCIA MONTE PLATA</t>
  </si>
  <si>
    <t>08-CONSTRUCCIÓN DE LA CARRETERA LOS COQUITOS - EL PRADO, MUNICIPIO MONTE PLATA, PROVINCIA MONTE PLATA</t>
  </si>
  <si>
    <t>10-CONSTRUCCIÓN DE 100 VIVIENDAS ECO-AMIGABLES PARA FAMILIAS EN CONDICIONES DE VULNERABILIDAD EN EL DISTRITO MUNICIPAL CHIRINO, PROVINCIA MONTE PLATA</t>
  </si>
  <si>
    <t>11-CONSTRUCCIÓN DE PLAZA COMUNITARIA EN EL DISTRITO MUNICIPAL DE CHIRINO, PROVINCIA MONTE PLATA</t>
  </si>
  <si>
    <t>14-RECONSTRUCCIÓN CARRETERA GUERRA-BAYAGUANA, PROV. MONTE PLATA</t>
  </si>
  <si>
    <t>19-CONSTRUCCIÓN DE 1 ESTANCIA INFANTIL EN LA PROVINCIA DE MONTE PLATA</t>
  </si>
  <si>
    <t>26-CONSTRUCCIÓN DE LOS ENLACES Y EL PUENTE SOBRE EL RÍO LA LEONORA EN LA CARRETERA LOS BOTADOS, MUNICIPIO DE YAMASÁ, PROVINCIA MONTE PLATA</t>
  </si>
  <si>
    <t>28-REHABILITACIÓN CENTRO CONANI BOYA, DISTRITO MUNICIPAL DE BOYÁ, PROVINCIA MONTE PLATA</t>
  </si>
  <si>
    <t>31-RECONSTRUCCIÓN DE APROCHE AFECTADO POR LA VAGUADA DE ABRIL 2022 EN LA CARRETERA JUAN PABLO II CRUCE JUAN PABLO II - BAYAGUANA, MUNICIPIO BAYAGUANA, PROVINCIA MONTE PLATA</t>
  </si>
  <si>
    <t>31-REHABILITACIÓN CONSTRUCCIÓN AMPLIACIÓN DE LA ESCUELA DE MONTE PLATA</t>
  </si>
  <si>
    <t>34-CONSTRUCCIÓN DE LA  ALCANTARILLA DE CAJÓN SIMPLE, ARROYO PIEDRA EN LA CARRETERA LOS BOTADOS, AFECTADOS POR LA TORMENTA FRANKLIN, MUNICIPIO YAMASÁ, PROVINCIA MONTE PLATA.</t>
  </si>
  <si>
    <t>37-RECONSTRUCCIÓN CARRETERA LA LUISA- PORTILLO, PROVINCIA MONTE PLATA</t>
  </si>
  <si>
    <t>41-RECONSTRUCCIÓN DEL PUENTE SOBRE EL RIO EL COROZO AFECTADO POR LA VAGUADA DE ABRIL 2022, EN LA CARRETERA HACIENDA ESTRELLA, MUNICIPIO MONTE PLATA, PROVINCIA MONTE PLATA</t>
  </si>
  <si>
    <t>46-CONSTRUCCIÓN CAMPO DE BÉISBOL EN EL MUNICIPIO PERALVILLO, PROVINCIA MONTE PLATA.</t>
  </si>
  <si>
    <t>47-RECONSTRUCCIÓN DE LA INFRAESTRUCTURA VIAL URBANA DEL MUNICIPIO DE MONTE PLATA, PROVINCIA MONTE PLATA</t>
  </si>
  <si>
    <t>48-CONSTRUCCIÓN DE PLANTELES EDUCATIVOS EN LA PROVINCIA DE MONTE PLATA (FASE 2)</t>
  </si>
  <si>
    <t>48-CONSTRUCCIÓN DEL CAMINO VECINAL LA CEIBA-CHIRINO, MUNICIPIO MONTE PLATA, PROVINCIA MONTE PLATA</t>
  </si>
  <si>
    <t>48-CONSTRUCCIÓN TEMPLOS, CASAS CURIALES Y OFICINAS PARROQUIALES,  PROVINCIA MONTE PLATA</t>
  </si>
  <si>
    <t>49-RECONSTRUCCIÓN DEL CAMINO VECINAL SABANA GRANDE DE BOYÁ-AUTOPISTA JUAN PABLO II (AVENIDA DUARTE), PROVINCIA MONTE PLATA.</t>
  </si>
  <si>
    <t>51-AMPLIACIÓN DE PLANTELES EDUCATIVOS EN LA PROVINCIA DE MONTE PLATA (FASE 3)</t>
  </si>
  <si>
    <t>51-CONSTRUCCIÓN CAMPO DE BÉISBOL SABANA DE PAYABO, MUNICIPIO MONTE PLATA, PROVINCIA MONTE PLATA.</t>
  </si>
  <si>
    <t>51-CONSTRUCCIÓN DEL PUENTE DIONISIO, AFECTADO POR LA VAGUADA DE ABRIL 2022, MUNICIPIO PERALVILLO, PROVINCIA MONTE PLATA</t>
  </si>
  <si>
    <t>53-RECONSTRUCCIÓN DE LA INFRAESTRUCTURA VIAL URBANA DEL MUNICIPIO PERALVILLO, PROVINCIA MONTE PLATA</t>
  </si>
  <si>
    <t>54-RECONSTRUCCIÓN DE LA INFRAESTRUCTURA VIAL URBANA DEL MUNICIPIO SABANA GRANDE DE BOYÁ, PROVINCIA MONTE PLATA</t>
  </si>
  <si>
    <t>55-RECONSTRUCCIÓN DE LA INFRAESTRUCTURA VIAL URBANA DEL MUNICIPIO YAMASÁ, PROVINCIA MONTE PLATA</t>
  </si>
  <si>
    <t>55-RECONSTRUCCIÓN DEL CAMINO VECINAL MANGA-DON JUAN AFECTADO POR EL HURACÁN FIONA, SECTOR DON JUAN, MUNICIPIO MONTE PLATA, PROVINCIA MONTE PLATA</t>
  </si>
  <si>
    <t>56-RECONSTRUCCIÓN CAMINO VECINAL DON JUAN-CENTRO DON JUAN AFECTADO POR EL HURACAN FIONA, MUNICIPIO MONTE PLATA, PROVINCIA MONTE PLATA</t>
  </si>
  <si>
    <t>59-AMPLIACIÓN DEL PLANTEL EDUCATIVO PARA INICIAL FRAY PEDRO DE CÓRDOVA, MUNICIPIO YAMASÁ, PROVINCIA MONTE PLATA.</t>
  </si>
  <si>
    <t>60-AMPLIACIÓN Y REHABILITACION DE 15 PLANTELES ESCOLARES  EN LA PROVINCIA MONTE PLATA</t>
  </si>
  <si>
    <t>61-AMPLIACIÓN DEL PLANTEL EDUCATIVO PARA INICIAL PROF. JUAN EMILIO BOSCH GAVIÑO, MUNICIPIO SABANA GRANDE DE BOYA, PROVINCIA MONTE PLATA</t>
  </si>
  <si>
    <t>61-RECONSTRUCCIÓN CAMINO VECINAL EL HEAM AFECTADO POR EL HURACAN FIONA, MUNICIPIO MONTE PLATA, PROVINCIA MONTE PLATA</t>
  </si>
  <si>
    <t>64-AMPLIACIÓN DEL PLANTEL EDUCATIVO PARA INICIAL BATEY EL CAÑO, MUNICIPIO YAMASÁ, PROVINCIA MONTE PLATA.</t>
  </si>
  <si>
    <t>64-RECONSTRUCCIÓN DEL CAMINO VECINAL BOSQUE ABAJO-BOSQUE ARRIBA ,  AFECTADO POR EL HURACAN FIONA, DISTRITO MUNICIPAL DON JUAN, MUNICIPIO MONTE PLATA, PROVINCIA MONTE PLATA</t>
  </si>
  <si>
    <t>65-CONSTRUCCIÓN CANCHA DE BALONCESTO MELLA FANÍ, PARAJE LA LUISA PRIETA, MUNICIPIO MONTE PLATA, PROVINCIA MONTE PLATA.</t>
  </si>
  <si>
    <t>65-RECONSTRUCCIÓN CAMINO VECINAL CAÑUELO - DAJAO - ANTON SÁNCHEZ, AFECTADO POR EL HURACAN FIONA, MUNICIPIO BAYAGUANA, PROVINCIA MONTE PLATA.</t>
  </si>
  <si>
    <t>66-RECONSTRUCCIÓN DEL CAMINO VECINAL CALLEJÓN DE DAJAO, AFECTADO POR EL HURACAN FIONA, MUNICIPIO BAYAGUANA, PROVINCIA MONTE PLATA</t>
  </si>
  <si>
    <t>67-RECONSTRUCCIÓN CAMINO VECINAL LA DOLE-BATEY LOS LANOS, AFECTADO POR EL HURACAN FIONA, MUNICIPIO MONTE PLATA, PROVINCIA MONTE PLATA</t>
  </si>
  <si>
    <t>68-CONSTRUCCIÓN CAMINO VECINAL LA DOLE AFECTADO POR EL HURACAN FIONA, DISTRITO MUNICIPAL DON JUAN, MUNICIPIO MONTE PLATA, PROVINCIA MONTE PLATA</t>
  </si>
  <si>
    <t>69-AMPLIACIÓN DEL PLANTEL EDUCATIVO PARA INICIAL LOS JOVILLOS, MUNICIPIO YAMASÁ, PROVINCIA MONTE PLATA.</t>
  </si>
  <si>
    <t>69-RECONSTRUCCIÓN CAMINO VECINAL LOS SALADOS AFECTADO POR EL HURACAN FIONA, DISTRITO MUNICIPAL DON JUAN, MUNICIPIO MONTE PLATA, PROVINCIA MONTE PLATA</t>
  </si>
  <si>
    <t>72-RECONSTRUCCIÓN DE PUENTE ARROYO HONDO, AFECTADO POR VAGUADA ABRIL 2022, CARRETERA HACIENDA ESTRELLA-MONTE PLATA, MUNICIPIO MONTE PLATA, PROVINCIA MONTE PLATA</t>
  </si>
  <si>
    <t>73-CONSTRUCCIÓN DE 3 ESTANCIAS INFANTILES EN LA PROVINCIA DE MONTE PLATA (FASE 3)</t>
  </si>
  <si>
    <t>73-RECONSTRUCCIÓN CARRETERA HACIENDA ESTRELLA- CRUCE PAJON HASTA MONTE PLATA, PROVINCIA MONTE PLATA</t>
  </si>
  <si>
    <t>74-AMPLIACIÓN DEL PLANTEL EDUCATIVO PARA INICIAL EL BOSQUE, MUNICIPIO MONTE PLATA, PROVINCIA MONTE PLATA.</t>
  </si>
  <si>
    <t>75-CONSTRUCCIÓN NUEVO PUENTE DE ALCANTARILLA DE CAJON POR DAÑOS VAGUADA ABRIL 2022, CARRETERA HACIENDA ESTRELLA, MUNICIPIO MONTE PLATA, PROVINCIA MONTE PLATA</t>
  </si>
  <si>
    <t>75-RECONSTRUCCIÓN DE LA INFRAESTRUCTURA VIAL URBANA DEL MUNICIPIO BAYAGUANA, PROVINCIA MONTE PLATA</t>
  </si>
  <si>
    <t>80-AMPLIACIÓN DEL PLANTEL EDUCATIVO PARA INICIAL CRUCE DE PAYABO, MUNICIPIO MONTE PLATA, PROVINCIA MONTE PLATA.</t>
  </si>
  <si>
    <t>81-RECONSTRUCCIÓN CRUCE DAJAO-CARRETERA BAYAGUANA AFECTADO POR EL HURACAN FIONA, MUNICIPIO BAYAGUANA, PROVINCIA MONTE PLATA</t>
  </si>
  <si>
    <t>82-AMPLIACIÓN DEL PLANTEL EDUCATIVO PARA INICIAL JOSÉ PANTALEÓN CASTILLO, MUNICIPIO BAYAGUANA, PROVINCIA MONTE PLATA.</t>
  </si>
  <si>
    <t>82-RECONSTRUCCIÓN TRAMO DE CARRETERA JUAN PABLO II- CHIRINO AFECTADO POR EL HURACAN FIONA, PROVINCIA MONTE PLATA</t>
  </si>
  <si>
    <t>83-RECONSTRUCCIÓN CRUCE DAJAO-CARRETERA BAYAGUANA AFECTADO POR EL HURACAN FIONA, MUNICIPIO BAYAGUANA, PROVINCIA MONTE PLATA</t>
  </si>
  <si>
    <t>84-AMPLIACIÓN DEL PLANTEL EDUCATIVO PARA INICIAL MORAYMA VELOZ DE BÁEZ, MUNICIPIO BAYAGUANA, PROVINCIA MONTE PLATA.</t>
  </si>
  <si>
    <t>92-AMPLIACIÓN DEL PLANTEL EDUCATIVO PARA INICIAL MARTÍN FERRER DE LOS SANTOS, MUNICIPIO PERALVILLO, PROVINCIA MONTE PLATA.</t>
  </si>
  <si>
    <t>94-RECONSTRUCCIÓN DE TRAMO VIAL EN  LOS COQUITOS, MUNICIPIO MONTE PLATA, PROVINCIA MONTE PLATA</t>
  </si>
  <si>
    <t>98-RECONSTRUCCIÓN DE 60 METROS DEL TRAMO VIAL SOBRE SABANA DEL RÍO AFECTADO POR EL HURACÁN FIONA, DISTRITO MUNICIPAL DON JUAN, MUNICIPIO MONTE PLATA, PROVINCIA MONTE PLATA</t>
  </si>
  <si>
    <t>99-RECONSTRUCCIÓN DE LA INFRAESTRUCTURA VIAL URBANA DEL SECTOR PUEBLO NUEVO, DISTRITO MUNICIPAL CHIRINO, MUNICIPIO MONTE PLATA, PROVINCIA MONTE PLATA</t>
  </si>
  <si>
    <t>58-CONSTRUCCIÓN VERJA PERIMETRAL DEL SANTUARIO NACIONAL SANTO CRISTO DE LOS MILAGROS, MUNICIPIO DE BAYAGUANA, PROVINCIA MONTE PLATA</t>
  </si>
  <si>
    <t>30-HATO MAYOR</t>
  </si>
  <si>
    <t>06-RECONSTRUCCIÓN CARRETERA HATO MAYOR - EL PUERTO, PROVINCIA HATO MAYOR</t>
  </si>
  <si>
    <t>10-CONSTRUCCIÓN DE MUELLE MARÍTIMO, PRÓXIMO A LA AVENIDA ELISEO DEMORIZI, MUNICIPIO SABANA DE LA MAR, PROVINCIA HATO MAYOR</t>
  </si>
  <si>
    <t>11-RECONSTRUCCIÓN DE LA CARRETERA SABANA DE LA MAR - CAÑO HONDO, MUNICIPIO SABANA DE LA MAR, PROVINCIA HATO MAYOR</t>
  </si>
  <si>
    <t>14-RECONSTRUCCIÓN DE LA CARRETERA EL VALLE - ALTOS DE LA PIEDRA, MUNICIPIO EL VALLE, PROVINCIA HATO MAYOR</t>
  </si>
  <si>
    <t>15-RECONSTRUCCIÓN DE LA INFRAESTRUCTURA VIAL URBANA DEL MUNICIPIO EL VALLE, PROVINCIA HATO MAYOR</t>
  </si>
  <si>
    <t>16-RECONSTRUCCIÓN DE LA INFRAESTRUCTURA VIAL URBANA DEL MUNICIPIO DE SABANA LA MAR, PROVINCIA HATO MAYOR</t>
  </si>
  <si>
    <t>33-AMPLIACIÓN DEL PLANTEL EDUCATIVO PARA INICIAL FRANCISCO DEL ROSARIO SÁNCHEZ, MUNICIPIO HATO MAYOR, PROVINCIA HATO MAYOR.</t>
  </si>
  <si>
    <t>38-CONSTRUCCIÓN EXTENSION UASD HATO MAYOR</t>
  </si>
  <si>
    <t>39-AMPLIACIÓN DEL PLANTEL EDUCATIVO PARA INICIAL MONTE COCA, MUNICIPIO HATO MAYOR, PROVINCIA HATO MAYOR.</t>
  </si>
  <si>
    <t>40-AMPLIACIÓN DEL PLANTEL EDUCATIVO PARA INICIAL SANTA MARÍA DEL BATEY, MUNICIPIO HATO MAYOR, PROVINCIA HATO MAYOR.</t>
  </si>
  <si>
    <t>42-RECONSTRUCCIÓN CAMINO VECINAL LOS ALGARROBOS-PRINGAMOSALA FUENTEMATA GALLINA-GUACHUPITA-HOYONCITO-EL PUERTO, PROV. HATO MAYOR</t>
  </si>
  <si>
    <t>52-CONSTRUCCIÓN DEL PUENTE SOBRE RÍO GUAMIRA EN LA CARRETERA HATO MAYOR - SABANA DE LA MAR, MUNICIPIO HATO MAYOR, PROVINCIA HATO MAYOR</t>
  </si>
  <si>
    <t>55-CONSTRUCCIÓN AYUDANTIA DEL  MOPC EN EL MUNICIPIO HATO MAYOR DEL REY, PROVINCIA DE HATO MAYOR</t>
  </si>
  <si>
    <t>76-CONSTRUCCIÓN DE PUENTE TIPO ALCANTARILLA DE CAJÓN, AFECTADO POR EL HURACÁN FIONA, EN ARROYO PAÑA PAÑA, MUNICIPIO HATO MAYOR DEL REY, PROVINCIA HATO MAYOR</t>
  </si>
  <si>
    <t>80-CONSTRUCCIÓN CONSTRUCCIÓN PUENTE MIXTO SOBRE EL RIO PAÑA PAÑA AFECTADO POR EL HURACÁN FIONA, BARRIO PUERTO RICO, MUNICIPIO HATO MAYOR DEL REY, PROVINCIA HATO MAYOR</t>
  </si>
  <si>
    <t>84-RECONSTRUCCIÓN DE LA INFRAESTRUCTURA VIAL URBANA DEL MUNICIPIO DE HATO MAYOR DEL REY, PROVINCIA HATO MAYOR</t>
  </si>
  <si>
    <t>31-SAN JOSE DE OCOA</t>
  </si>
  <si>
    <t>02-CONSTRUCCIÓN MUROS DE GAVIONES EN MARGEN NORTE DEL RIO NIZAO, AFECTADO POR EL DISTURBIO TROPICAL NO.22, COMUNIDAD LA ESTRECHURA, MUNICIPIO SAN JOSÉ DE OCOA, PROVINCIA SAN JOSÉ DE OCOA</t>
  </si>
  <si>
    <t>05-RESTAURACIÓN DE LA CUENCA  DEL RÍO OCOA Y SU  COSTA EN LA PROVINCIA SAN JOSÉ DE OCOA.</t>
  </si>
  <si>
    <t>13-RECONSTRUCCIÓN DEL TRAMO III DE LA CARRETERA RANCHO ARRIBA-SABANA LARGA (TERMINACIÓN CARRETERA CIBAO-SUR), MUNICIPIOS RANCHO ARRIBA Y SABANA LARGA, PROVINCIA SAN JOSÉ DE OCOA</t>
  </si>
  <si>
    <t>15-CONSTRUCCIÓN MURO DE GAVIONES, ARROYO LA VACA, CARRETERA EL NARANJAL AFECTADO POR EL DISTURBIO TROPICAL 22, MUNICIPIO SABANA LARGA, PROVINCIA SAN JOSE DE OCOA</t>
  </si>
  <si>
    <t>20-CONSTRUCCIÓN MUROS DE GAVIONES EN EL PUENTE ARROYO EL LIMÓN ABAJO, AFECTADO POR LA VAGUADA DE ABRIL 2022, MUNICIPIO SAN JOSÉ DE OCOA, PROV. SAN JOSÉ DE OCOA</t>
  </si>
  <si>
    <t>32-AMPLIACIÓN DEL PLANTEL EDUCATIVO PARA INICIAL LA CIÉNAGA, MUNICIPIO SAN JOSÉ DE OCOA, PROVINCIA SAN JOSÉ DE OCOA.</t>
  </si>
  <si>
    <t>33-AMPLIACIÓN DEL PLANTEL EDUCATIVO PARA INICIAL NARANJAL ARRIBA, MUNICIPIO SAN JOSÉ DE OCOA, PROVINCIA SAN JOSÉ DE OCOA.</t>
  </si>
  <si>
    <t>33-CONSTRUCCIÓN DE PUENTE BADÉN TUBULAR AFECTADO POR LA VAGUADA DE ABRIL 2022 SOBRE EL RÍO NIZAO, MUNICIPIO RANCHO ARRIBA, PROVINCIA SAN JOSÉ DE OCOA</t>
  </si>
  <si>
    <t>34-AMPLIACIÓN DEL PLANTEL EDUCATIVO PARA INICIAL ARROYO BLANCO, MUNICIPIO RANCHO ARRIBA, PROVINCIA SAN JOSÉ DE OCOA.</t>
  </si>
  <si>
    <t>34-CONSTRUCCIÓN DEL ESTADIO DE BÉISBOL EL PINAR DE OCOA, DISTRITO MUNICIPAL EL PINAR, PROVINCIA SAN JOSÉ DE OCOA</t>
  </si>
  <si>
    <t>35-AMPLIACIÓN DEL PLANTEL EDUCATIVO PARA INICIAL MONTE NEGRO, MUNICIPIO RANCHO ARRIBA, PROVINCIA SAN JOSÉ DE OCOA.</t>
  </si>
  <si>
    <t>35-RECONSTRUCCIÓN DE LA INFRAESTRUCTURA VIAL URBANA DEL MUNICIPIO SAN JOSE DE OCOA, PROVINCIA SAN JOSE DE OCOA</t>
  </si>
  <si>
    <t>36-CONSTRUCCIÓN PUENTE DE HORMIGON POSTENSADO SOBRE ARROYO LA VACA EN LA CALLE MANOLO TAVÁREZ JUSTO, AFECTADO POR EL DISTURBIO TROPICAL NO.22, MUNICIPIO SABANA LARGA, PROVINCIA SAN JOSÉ DE OCOA</t>
  </si>
  <si>
    <t>53-CONSTRUCCIÓN DE PLANTELES EDUCATIVOS EN LA PROVINCIA DE SAN JOSÉ DE OCOA (FASE 2)</t>
  </si>
  <si>
    <t>58-RECONSTRUCCIÓN DE LA INFRAESTRUCTURA VIAL URBANA DEL MUNICIPIO RANCHO ARRIBA, PROVINCIA SAN JOSE DE OCOA</t>
  </si>
  <si>
    <t>69-RECONSTRUCCIÓN DE LA INFRAESTRUCTURA VIAL URBANA DEL MUNICIPIO DE SABANA LARGA, PROVINCIA SAN JOSÉ DE OCOA</t>
  </si>
  <si>
    <t>71-CONSTRUCCIÓN DEL PUENTE SOBRE EL RÍO BANILEJO Y RECONSTRUCCIÓN DE ENLACE EN LA CARRETERA EL PINAR - EL MEMIZO, AFECTADO POR EL DISTURBIO TROPICAL NO.22, MUNICIPIO SAN JOSÉ DE OCOA, PROVINCIA SAN JOSÉ DE OCOA</t>
  </si>
  <si>
    <t>73-CONSTRUCCIÓN DEL PLAY DE BÉISBOL DEL MUNICIPIO DE SABANA LARGA, PROVINCIA SAN JOSÉ DE OCOA</t>
  </si>
  <si>
    <t>86-RECONSTRUCCIÓN DEL CAMINO VECINAL EL NARANJAL - LA BARRA - PARRA AFECTADO POR LA TORMENTA FRANKLIN, MUNICIPIO SAN JOSÉ DE OCOA, PROVINCIA SAN JOSÉ DE OCOA</t>
  </si>
  <si>
    <t>96-CONSTRUCCIÓN DE PROTECCIÓN DE TALUD EN LA CARRETERA CRUCE DE OCOA, AFECTADO POR LA TORMENTA FRANKLIN, MUNICIPIO SAN JOSÉ DE OCOA, PROVINCIA SAN JOSÉ DE OCOA</t>
  </si>
  <si>
    <t>99-RECONSTRUCCIÓN DE ENLACE Y CONSTRUCCIÓN DE PUENTE SOBRE RIO NIZAO, CARRETERA RANCHO ARRIBA- MONTE NEGRO, AFECTADO POR EL DISTURBIO NO. 22, MUNICIPIO RANCHO ARRIBA, PROVINCIA SAN JOSÉ DE OCOA</t>
  </si>
  <si>
    <t>45-CONSTRUCCIÓN DE MURO DE GAVIONES EN ARROYO LA VACA AFECTADO POR LA VAGUADA DE ABRIL 2022, MUNICIPIO SABANA LARGA, PROVINCIA SAN JOSÉ DE OCOA</t>
  </si>
  <si>
    <t>32-SANTO DOMINGO</t>
  </si>
  <si>
    <t>01-AMPLIACIÓN DEL PLANTEL EDUCATIVO PARA INICIAL PROF. VINICIO VALENZUELA PÉREZ, MUNICIPIO LOS ALCARRIZOS, PROVINCIA SANTO DOMINGO.</t>
  </si>
  <si>
    <t>01-AMPLIACIÓN VIAL KM9 DE LA AUTOPISTA DUARTE Y AVENIDA GREGORIO LUPERON, PROVINCIA SANTO DOMINGO</t>
  </si>
  <si>
    <t>01-CONSTRUCCIÓN DE OFICINAS DEL ESTADO MAYOR ERD, MUNICIPIO PEDRO BRAND, PROVINCIA SANTO DOMINGO</t>
  </si>
  <si>
    <t>01-CONSTRUCCIÓN DEL PLANTEL EDUCATIVO DE EDUCACIÓN ESPECIAL Y DE APOYOS MÚLTIPLES DOÑA MANUELA DIEZ, MUNICIPIO SANTO DOMINGO OESTE, PROVINCIA SANTO DOMINGO.</t>
  </si>
  <si>
    <t>01-CONSTRUCCIÓN PROTECCIÓN DE TALUD EN LA AVENIDA BARCELÓ, AFECTADO POR EL DISTURBIO TROPICAL NO.22, MUNICIPIO SANTO DOMINGO ESTE, PROVINCIA SANTO DOMINGO</t>
  </si>
  <si>
    <t>01-RECONSTRUCCIÓN ESTADIO DE SOFTBALL LOS MAMEYES  MUNICIPIO  SANTO DOMINGO ESTE, PROVINCIA SANTO DOMINGO</t>
  </si>
  <si>
    <t>02-AMPLIACIÓN DEL PLANTEL EDUCATIVO PARA INICIAL JUANA SALTITOPA, MUNICIPIO LOS ALCARRIZOS, PROVINCIA SANTO DOMINGO.</t>
  </si>
  <si>
    <t>02-AMPLIACIÓN DEL SERVICIO DE LA LINEA 1 DEL METRO DE SANTO DOMINGO</t>
  </si>
  <si>
    <t>02-RECONSTRUCCIÓN  DE LA INFRAESTRUCTURA VIAL URBANA DEL MUNICIPIO SANTO DOMINGO ESTE</t>
  </si>
  <si>
    <t>02-RECONSTRUCCIÓN CANCHA	LOS	PALMARES,	SABANA	PERDIDA, MUNICIPIO SANTO DOMINGO NORTE, PROVINCIA SANTO DOMINGO.</t>
  </si>
  <si>
    <t>02-REMODELACIÓN CLUB DEPORTIVO Y CULTURAL RAMÓN MATÍAS MELLA, MUNICIPIO SANTO DOMINGO ESTE, PROVINCIA SANTO DOMINGO</t>
  </si>
  <si>
    <t>03-CONSTRUCCIÓN CENTRO DE ACOPIO BIENES NACIONALES, SANTO DOMINGO NORTE</t>
  </si>
  <si>
    <t>03-CONSTRUCCIÓN DE 1,912 VIVIENDAS EN CIUDAD MODELO, MUNICIPIO SANTO DOMINGO NORTE, PROVINCIA SANTO DOMINGO</t>
  </si>
  <si>
    <t>03-CONSTRUCCIÓN INSTALACIONES PARA EL CUERPO ESPECIALIZADO DE MITIGACION A EMERGENCIAS Y DESASTRES, CEMED, DIRECCION GENERAL - CENTRO DE MITIGACION OZAMA, DISTRITO NACIONAL</t>
  </si>
  <si>
    <t>03-CONSTRUCCIÓN LÍNEA 2C DEL METRO DE SANTO DOMINGO TRAMOS:  ALCARRIZOS- LUPERÓN</t>
  </si>
  <si>
    <t>03-RECONSTRUCCIÓN  DE DOS CANCHAS DEPORTIVAS EN EL MUNICIPIO PEDRO BRAND, PROVINCIA SANTO DOMINGO</t>
  </si>
  <si>
    <t>03-RECUPERACION DEL MARGEN ORIENTAL DEL RÍO OZAMA EN EL BARRIO LAS LILAS, MUNICIPIO SANTO DOMINGO ESTE, PROVINCIA SANTO DOMINGO</t>
  </si>
  <si>
    <t>04-AMPLIACIÓN DEL PLANTEL EDUCATIVO PARA INICIAL EVARISTO BRITO REYES, MUNICIPIO LOS ALCARRIZOS, PROVINCIA SANTO DOMINGO.</t>
  </si>
  <si>
    <t>04-CONSTRUCCIÓN DE LA LÍNEA 1B DEL METRO DE SANTO DOMINGO, TRAMO VILLA MELLA - PUNTA, SANTO DOMINGO NORTE</t>
  </si>
  <si>
    <t>04-RECONSTRUCCIÓN TRES CANCHAS DEPORTIVAS EN LOS ALCARRIZOS Y PANTOJA, PROVINCIA SANTO DOMINGO.</t>
  </si>
  <si>
    <t>05-AMPLIACIÓN DEL PLANTEL EDUCATIVO PARA INICIAL JESÚS DE NAZARET - BATEY PALMAREJITO, MUNICIPIO LOS ALCARRIZOS, PROVINCIA SANTO DOMINGO.</t>
  </si>
  <si>
    <t>05-CONSTRUCCIÓN EDIFICIO DE DOS NIVELES DEL INSTITUTO DE CARDIOLOGÍA</t>
  </si>
  <si>
    <t>05-RECONSTRUCCIÓN CANCHAS ENSANCHE ALTAGRACIA Y ENGOMBE, MUNICIPIO SANTO DOMNGO OESTE, PROVINCIA SANTO DOMINGO"</t>
  </si>
  <si>
    <t>05-REMODELACIÓN CLUB DEPORTIVO Y CULTURAL LOS MINA, MUNICIPIO SANTO DOMINGO ESTE, PROVINCIA SANTO DOMINGO</t>
  </si>
  <si>
    <t>06-CONSTRUCCIÓN CENTRO PREVENTIVO PARA MENORES EN EL DISTRITO MUNICIPAL PALMAREJO VILLA LINDA, MUNICIPIO LOS ALCARRIZOS, PROVINCIA SANTO DOMINGO</t>
  </si>
  <si>
    <t>06-CONSTRUCCIÓN DEL PARQUE  DISTRITO INDUSTRIAL SANTO DOMINGO OESTE (DISDO), EN HATO NUEVO, MANOGUAYABO</t>
  </si>
  <si>
    <t>06-RECONSTRUCCIÓN DE PUENTE VIAL (TIPO TABLERO) SOBRE CAÑADA VILLA MARIA, D. M. PANTOJA, MUNICIPIO LOS ALCARRIZOS, PROVINCIA SANTO DOMINGO</t>
  </si>
  <si>
    <t>07-AMPLIACIÓN DEL PLANTEL EDUCATIVO PARA INICIAL NORGE BOTELLO FERNÁNDEZ, MUNICIPIO LOS ALCARRIZOS, PROVINCIA SANTO DOMINGO.</t>
  </si>
  <si>
    <t>07-CONSTRUCCIÓN EDIFICIO PARA SALONES PARROQUIALES, PARROQUIA STELLA MARIS, MUNICIPIO SANTO DOMINGO ESTE.</t>
  </si>
  <si>
    <t>07-CONSTRUCCIÓN PALACIO DE JUSTICIA DE SANTO DOMINGO ESTE</t>
  </si>
  <si>
    <t>07-RECONSTRUCCIÓN DEL PARQUE EL DIQUE DEL OZAMA, C/ 1RA, ENSANCHE OZAMA, MUNICIPIO SANTO DOMINGO ESTE, PROVINCIA SANTO DOMINGO</t>
  </si>
  <si>
    <t>08-CONSTRUCCIÓN CENTRAL DE ENTRENAMIENTO E INVESTIGACION DE LA POLICIA NACIONAL (CEI-PN), MUNICIPIO PEDRO BRAND, PROVINCIA SANTO DOMINGO</t>
  </si>
  <si>
    <t>08-CONSTRUCCIÓN CLUB DEPORTIVO VILLA MELLA, MUNICIPIO SANTO DOMINGO NORTE, PROVINCIA SANTO DOMINGO</t>
  </si>
  <si>
    <t>08-REMODELACIÓN PARQUE IGNACIO MARTINEZ, SECTOR LOS MINA, MUNICIPIO SANTO DOMINGO ESTE, PROVINCIA SANTO DOMINGO</t>
  </si>
  <si>
    <t>10-AMPLIACIÓN DEL PABELLÓN HOGAR ÁNGELES FELICES, MUNICIPIO PEDRO BRAND, PROVINCIA SANTO DOMINGO</t>
  </si>
  <si>
    <t>10-CONSTRUCCIÓN DE LA INTERCONEXION CARRETERA ZONA FRANCA GUERRA Y NUEVA AUTOPISTA DEL NORDESTE</t>
  </si>
  <si>
    <t>10-CONSTRUCCIÓN DE PASO A DESNIVEL SOTERRADO EN LA INTERSECCIÓN DE LA AV. LUPERÓN CON AV. 27 DE FEBRERO, PROVINCIA SANTO DOMINGO</t>
  </si>
  <si>
    <t>11-AMPLIACIÓN DEL PLANTEL EDUCATIVO PARA INICIAL MÁXIMO GOMEZ - EL VIGÍA, MUNICIPIO BOCA CHICA, PROVINCIA SANTO DOMINGO.</t>
  </si>
  <si>
    <t>11-CONSTRUCCIÓN CENTRO UNIVERSITARIO REGIONAL UASD SANTO DOMINGO ESTE, PROVINCIA SANTO DOMINGO</t>
  </si>
  <si>
    <t>12-AMPLIACIÓN DEL PLANTEL EDUCATIVO PARA INICIAL PROF. ALBALINA ACOSTA DE VÁSQUEZ, MUNICIPIO BOCA CHICA, PROVINCIA SANTO DOMINGO.</t>
  </si>
  <si>
    <t>13-CONSTRUCCIÓN DE 2 FARMACIAS DEL PUEBLO (BOTICA POPULAR), EN LOS SECTORES VILLA MELLA Y LA CEIBA, MUNICIPIO SANTO DOMINGO NORTE, PROVINCIA SANTO DOMINGO</t>
  </si>
  <si>
    <t>13-CONSTRUCCIÓN DE CENTRO DIAGNÓSTICO Y ATENCIÓN PRIMARIA EN CIUDAD MODELO, SANTO DOMINGO NORTE , PROVINCIA SANTO DOMINGO</t>
  </si>
  <si>
    <t>13-CONSTRUCCIÓN Y RECONSTRUCCIÓN DE DESTACAMENTOS POLICIALES EN COMUNIDADES DE LA PROVINCIA SANTO DOMINGO</t>
  </si>
  <si>
    <t>13-RECONSTRUCCIÓN CANCHA CLUB DEPORTIVO Y CULTURAL CANCINO II  MUNICIPIO SANTO DOMINGO ESTE, PROVINCIA SANTO DOMINGO.</t>
  </si>
  <si>
    <t>14-CONSTRUCCIÓN MUROS DE GAVIONES EN CALLE SANTA CLARA SECTOR DE MANOGUAYABO, AFECTADO POR EL DISTURBIO TROPICAL NO 22, MUNICIPIO SANTO DOMINGO OESTE, PROVINCIA SANTO DOMINGO</t>
  </si>
  <si>
    <t>14-CONSTRUCCIÓN Y EQUIPAMIENTO DEL CENTRO DE DIAGNÓSTICO Y ATENCIÓN PRIMARIA EN MANOGUAYABO,  MUNICIPIO SANTO DOMINGO OESTE, PROVINCIA SANTO DOMINGO</t>
  </si>
  <si>
    <t>14-RECONSTRUCCIÓN CANCHA CLUB DEPORTIVO Y CULTURAL ITALIA, SECTOR VILLA FARO, MUNICIPIO SANTO DOMINGO ESTE.</t>
  </si>
  <si>
    <t>15-RECONSTRUCCIÓN  CANCHA PUEBLO NUEVO, BARRIO PUEBLO NUEVO, SECTOR VILLA DUARTE, MUNICIPIO  SANTO DOMINGO ESTE</t>
  </si>
  <si>
    <t>15-RECONSTRUCCIÓN CLUB CULTURAL Y DEPORTIVO OZAMA (MERLIN), SECTOR ENSANCHE OZAMA, MUNICIPIO SANTO DOMINGO ESTE, PROVINCIA SANTO DOMINGO</t>
  </si>
  <si>
    <t>16-AMPLIACIÓN DEL PLANTEL EDUCATIVO PARA INICIAL AURA ALTAGRACIA BENZANT, MUNICIPIO BOCA CHICA, PROVINCIA SANTO DOMINGO.</t>
  </si>
  <si>
    <t>16-RECONSTRUCCIÓN CLUB DEPORTIVO EL BRISAL, MUNICIPIO SANTO DOMINGO ESTE, PROVINCIA SANTO DOMINGO</t>
  </si>
  <si>
    <t>16-REPARACIÓN HOSPITALES DE LA PROVINCIA SANTO DOMINGO</t>
  </si>
  <si>
    <t>17-CONSTRUCCIÓN MUROS DE GAVIONES EN MARGENES DEL ARROYO MANOGUAYABO, SECTOR EL CONTROL, AFECTADO POR EL DISTURBIO TROPICAL NO.22, MUNICIPIO SANTO DOMINGO OESTE, PROVINCIA SANTO DOMINGO</t>
  </si>
  <si>
    <t>17-RECONSTRUCCIÓN CLUB DEPORTIVO Y CULTURAL LOS COQUITOS, URB. ISABELITA, SECTOR VILLA DUARTE,  MUNICIPIO SANTO DOMINGO ESTE.</t>
  </si>
  <si>
    <t>18-RECONSTRUCCIÓN CANCHA CLUB JUAN CARLOS RAMOS INC.  SECTOR  VILLA DUARTE, MUNICIPIO SANTO DOMINGO ESTE.</t>
  </si>
  <si>
    <t>19-AMPLIACIÓN DEL PLANTEL EDUCATIVO PARA INICIAL EMILIO PRUD¿HOMME, MUNICIPIO BOCA CHICA, PROVINCIA SANTO DOMINGO.</t>
  </si>
  <si>
    <t>19-RECONSTRUCCIÓN CANCHA CLUB DEPORTIVO Y CULTURAL  LOS FRAILES, SECTOR LOS FRAILES II, MUNICIPIO  SANTO DOMINGO ESTE</t>
  </si>
  <si>
    <t>20-RECONSTRUCCIÓN  CANCHA CLUB DEPORTIVO Y CULTURAL EUGENIO MARÍA DE HOSTOS, SECTOR INVIVIENDA, MUNICIPIO SANTO DOMINGO ESTE, PROVINCIA SANTO DOMINGO.</t>
  </si>
  <si>
    <t>20-RECONSTRUCCIÓN DE LA CARRETERA ANTIGUA ANGELITA INTERSECCION LA CIENEGA - CABALLONA - LOS RIELES EN SANTO DOMINGO OESTE</t>
  </si>
  <si>
    <t>20-REPARACIÓN INSTALACIONES DEPORTIVAS PARQUE MIRADOR DEL ESTE, SANTO DOMINGO ESTE</t>
  </si>
  <si>
    <t>21-RECONSTRUCCIÓN  CANCHA CLUB DEPORTIVO Y CULTURAL FRANCIA NUEVA, URBANIZACIÓN FRANCIA NUEVA, SECTOR VILLA DUARTE, MUNICIPIO SANTO DOMINGO ESTE, PROVINCIA SANTO DOMINGO.</t>
  </si>
  <si>
    <t>21-RECONSTRUCCIÓN DE LA CARRETERA LA CEIBITA - LOS MAMBRUCE, MUNICIPIO DE SANTO DOMINGO NORTE, PROVINCIA SANTO DOMINGO</t>
  </si>
  <si>
    <t>21-RECONSTRUCCIÓN DEL COMEDOR EN SANS SOUCI SANTO DOMINGO</t>
  </si>
  <si>
    <t>22-RECONSTRUCCIÓN CANCHA CLUB DEPORTIVO Y CULTURAL EL PENSADOR, BARRIO EL PENSADOR, SECTOR VILLA DUARTE, MUNICIPIO SANTO DOMINGO ESTE.</t>
  </si>
  <si>
    <t>23-CONSTRUCCIÓN DE 2,240 VIVIENDAS EN HATO NUEVO, MUNICIPIO SANTO DOMINGO OESTE, PROVINCIA SANTO DOMINGO</t>
  </si>
  <si>
    <t>23-MEJORAMIENTO DE LA CONECTIVIDAD PARA LA TRANSFORMACION DIGITAL EN LA REPUBLICA DOMINICANA</t>
  </si>
  <si>
    <t>23-REPARACIÓN DE 8 LOTES DE VIVIENDAS EN EL SECTOR INVIVIENDA, MUNICIPIO SANTO DOMINGO ESTE, PROVINCIA SANTO DOMINGO</t>
  </si>
  <si>
    <t>24-AMPLIACIÓN DEL PLANTEL EDUCATIVO PARA INICIAL PASTORA MARGARITA MERCEDES, MUNICIPIO SANTO DOMINGO NORTE, PROVINCIA SANTO DOMINGO.</t>
  </si>
  <si>
    <t>24-REHABILITACIÓN RESIDENCIAL DR. LEOCADIO PEÑA PARA EL COLEGIO MEDICO DOMINICANO, MUNICIPIO SANTO DOMINGO NORTE, PROVINCIA SANTO DOMINGO</t>
  </si>
  <si>
    <t>26-AMPLIACIÓN DEL PLANTEL EDUCATIVO PARA INICIAL EL ROSARIO, MUNICIPIO SANTO DOMINGO NORTE, PROVINCIA SANTO DOMINGO.</t>
  </si>
  <si>
    <t>27-CONSTRUCCIÓN INFRAESTRUCTURA DEPORTIVA PARA BEISBOL SANTO DOMINGO OESTE, PROVINCIA SANTO DOMINGO</t>
  </si>
  <si>
    <t>28-AMPLIACIÓN DEL PLANTEL EDUCATIVO PARA INICIAL EL OCHO, MUNICIPIO SANTO DOMINGO NORTE, PROVINCIA SANTO DOMINGO.</t>
  </si>
  <si>
    <t>29-AMPLIACIÓN DEL PLANTEL EDUCATIVO PARA INICIAL AVE MARÍA, MUNICIPIO SANTO DOMINGO NORTE, PROVINCIA SANTO DOMINGO.</t>
  </si>
  <si>
    <t>30-CONSTRUCCIÓN DE 2 ALCANTARILLAS TIPO CAJÓN SIMPLE, EN ARROYOS LA VUELTA Y LA PLATA, CARRETERA SIERRA PRIETA- MAMÁ TINGÓ, AFECTADAS POR EL DISTURBIO NO. 22, MUNICIPIO PEDRO BRAND, PROVINCIA SANTO DOMINGO</t>
  </si>
  <si>
    <t>32-CONSTRUCCIÓN EDIFICIO PARA HABITACIONES Y ESTRUCTURA DEL TECHO DE LA CANCHA DEL CEFIJUFA, MUNICIPIO SANTO DOMINGO ESTE.</t>
  </si>
  <si>
    <t>33-MEJORAMIENTO DE  LA CAPILLA SAGRADO CORAZÓN DE JESÚS, MUNICIPIO SANTO DOMINGO ESTE, PROVINCIA SANTO DOMINGO.</t>
  </si>
  <si>
    <t>34-AMPLIACIÓN DEL PLANTEL EDUCATIVO PARA INICIAL LA BOMBA , MUNICIPIO SANTO DOMINGO NORTE, PROVINCIA SANTO DOMINGO.</t>
  </si>
  <si>
    <t>35-AMPLIACIÓN DEL PLANTEL EDUCATIVO PARA INICIAL REPÚBLICA DE ECUADOR, MUNICIPIO SANTO DOMINGO NORTE, PROVINCIA SANTO DOMINGO.</t>
  </si>
  <si>
    <t>35-CONSTRUCCIÓN DE CUATRO CANCHAS DEPORTIVAS MUNICIPIO SANTO DOMINGO NORTE, PROVINCIA SANTO DOMINGO</t>
  </si>
  <si>
    <t>38-AMPLIACIÓN DEL PLANTEL EDUCATIVO PARA INICIAL PROF. LUZ MARÍA BATISTA GERMÁN, MUNICIPIO SANTO DOMINGO NORTE, PROVINCIA SANTO DOMINGO.</t>
  </si>
  <si>
    <t>38-CONSTRUCCIÓN DE 31 VIVIENDAS A NIVEL NACIONAL (PRESENCIA DOMINICANA)</t>
  </si>
  <si>
    <t>39-AMPLIACIÓN DEL PLANTEL EDUCATIVO PARA INICIAL SANTO TOMÁS DE AQUINO, MUNICIPIO SANTO DOMINGO ESTE, PROVINCIA SANTO DOMINGO.</t>
  </si>
  <si>
    <t>40-CONSTRUCCIÓN DE TEMPLOS, CASAS CURIALES Y OFICINAS PARROQUIALES, PROVINCIA SANTO DOMINGO</t>
  </si>
  <si>
    <t>40-CONSTRUCCIÓN PUENTE EN HORMIGÓN POSTENSADO SOBRE ARROYO MANOGUAYABO EN LA AV. LOS BEISBOLISTAS, AFECTADO POR EL DISTURBIO TROPICAL NO. 22, MUNICIPIO SANTO DOMINGO OESTE, PROVINCIA SANTO DOMINGO</t>
  </si>
  <si>
    <t>44-AMPLIACIÓN DEL PLANTEL EDUCATIVO PARA INICIAL PROF. VICTORIANA SANCIÓN BECO, MUNICIPIO SANTO DOMINGO ESTE, PROVINCIA SANTO DOMINGO.</t>
  </si>
  <si>
    <t>44-REPARACIÓN DEL INSTITUTO TECNOLÓGICO SUPERIOR COMUNITARIO DE SAN LUIS, MUNICIPIO SANTO DOMINGO ESTE, PROVINCIA SANTO DOMINGO.</t>
  </si>
  <si>
    <t>45-AMPLIACIÓN DEL PLANTEL EDUCATIVO PARA INICIAL REPÚBLICA DE NICARAGUA, MUNICIPIO SANTO DOMINGO ESTE, PROVINCIA SANTO DOMINGO.</t>
  </si>
  <si>
    <t>45-CONSTRUCCIÓN CAMPO DE BÉISBOL EL CAFÉ DE HERRERA,  MUNICIPIO SANTO DOMINGO OESTE, PROVINCIA SANTO DOMINGO</t>
  </si>
  <si>
    <t>47-CONSTRUCCIÓN DE LA SALA DE TERAPIA FÍSICA DE LA FUNDACIÓN CASA DE LUZ, MUNICIPIO SANTO DOMINGO ESTE, PROVINCIA SANTO DOMINGO</t>
  </si>
  <si>
    <t>47-CONSTRUCCIÓN DEL TRAMO III DE LA AVENIDA CIRCUNVALACIÓN SANTO DOMINGO (PROF. JUAN BOSCH)</t>
  </si>
  <si>
    <t>48-AMPLIACIÓN DEL PLANTEL EDUCATIVO PARA INICIAL EL DESPERTAR, MUNICIPIO SANTO DOMINGO ESTE, PROVINCIA SANTO DOMINGO.</t>
  </si>
  <si>
    <t>48-CONSTRUCCIÓN CAMPO DE BÉISBOL LAS CAOBAS, SECTOR LAS CAOBAS, MUNICIPIO SANTO DOMINGO OESTE</t>
  </si>
  <si>
    <t>49-AMPLIACIÓN DEL PLANTEL EDUCATIVO PARA INICIAL PATRIA MELLA, MUNICIPIO SANTO DOMINGO ESTE, PROVINCIA SANTO DOMINGO.</t>
  </si>
  <si>
    <t>49-RECONSTRUCCIÓN PUENTE FRANCISCO DEL ROSARIO SANCHEZ (PUENTE DE LA 17) AFECTADO POR LA VAGUADA DE ABRIL 2022, PROVINCIA SANTO DOMINGO</t>
  </si>
  <si>
    <t>49-REMODELACIÓN IGLESIA LA LUZ DEL MUNDO, SECTOR MIRAFLORES, MUNICIPIO SANTO DOMINGO NORTE</t>
  </si>
  <si>
    <t>51-RECONSTRUCCIÓN AVENIDA ECOLÓGICA HASTA LA CIUDAD JUAN BOSCH, SANTO DOMINGO</t>
  </si>
  <si>
    <t>54-CONSTRUCCIÓN AVENIDA DEL NUEVO CAMINO</t>
  </si>
  <si>
    <t>55-CONSTRUCCIÓN CLUB DEPORTIVO VILLA NAZARETH, SECTOR BAYONA, MUNICIPIO SANTO DOMINGO OESTE, PROVINCIA SANTO DOMINGO.</t>
  </si>
  <si>
    <t>57-CONSTRUCCIÓN CANCHA DE BALONCESTO GUAJIMÍA, SECTOR GUAJIMÍA, MUNICIPIO SANTO DOMINGO OESTE</t>
  </si>
  <si>
    <t>58-AMPLIACIÓN DEL PLANTEL EDUCATIVO PARA INICIAL FRANCISCO DEL ROSARIO SÁNCHEZ, MUNICIPIO SANTO DOMINGO ESTE, PROVINCIA SANTO DOMINGO.</t>
  </si>
  <si>
    <t>58-CONSTRUCCIÓN DESTACAMENTO POLICIAL EL CAFE, MUNICIPIO SANTO DOMINGO OESTE, PROVINCIA SANTO DOMINGO</t>
  </si>
  <si>
    <t>59-AMPLIACIÓN DEL PLANTEL EDUCATIVO PARA INICIAL LOS BERROA, MUNICIPIO SAN ANTONIO DE GUERRA, PROVINCIA SANTO DOMINGO.</t>
  </si>
  <si>
    <t>59-CONSTRUCCIÓN DE PLANTELES EDUCATIVOS EN LA PROVINCIA DE SANTO DOMINGO (FASE 2)</t>
  </si>
  <si>
    <t>59-REMODELACIÓN CLUB DEPORTIVO CAJUQUIS, SECTOR 12 DE HAINA, MUNICIPIO SANTO DOMINGO OESTE</t>
  </si>
  <si>
    <t>60-AMPLIACIÓN DEL PLANTEL EDUCATIVO PARA INICIAL PARROQUIAL MATECA (MADRE TERESA DE CALCUTA), MUNICIPIO SAN ANTONIO DE GUERRA, PROVINCIA SANTO DOMINGO.</t>
  </si>
  <si>
    <t>60-CONSTRUCCIÓN CIUDAD JUDICIAL MUNICIPIO SANTO DOMINGO OESTE, PROVINCIA SANTO DOMINGO</t>
  </si>
  <si>
    <t>60-REMODELACIÓN CANCHA DE BALONCESTO BATEY BIENVENIDO, SECTOR MANOGUAYABO, MUNICIPIO SANTO DOMINGO OESTE</t>
  </si>
  <si>
    <t>61-AMPLIACIÓN DEL PLANTEL EDUCATIVO PARA INICIAL TOMAS HERNÁNDEZ FRANCO, MUNICIPIO SAN ANTONIO DE GUERRA, PROVINCIA SANTO DOMINGO.</t>
  </si>
  <si>
    <t>61-CONSTRUCCIÓN DE PLANTELES EDUCATIVOS EN LA PROVINCIA SANTO DOMINGO (FASE 3)</t>
  </si>
  <si>
    <t>62-CONSTRUCCIÓN PUENTE VEHICULAR TIPO TABLERO LAS LILAS, SECTOR RIVERA DEL OZAMA, MUNICIPIO SANTO DOMINGO ESTE</t>
  </si>
  <si>
    <t>63-AMPLIACIÓN DEL PLANTEL EDUCATIVO PARA INICIAL CAMILA HENRÍQUEZ UREÑA, MUNICIPIO SAN ANTONIO DE GUERRA, PROVINCIA SANTO DOMINGO.</t>
  </si>
  <si>
    <t>63-CONSTRUCCIÓN CENTRO COMUNAL DISTRITO MUNICIPAL SAN LUIS, PROVINCIA SANTO DOMINGO</t>
  </si>
  <si>
    <t>64-CONSTRUCCIÓN CENTRO PARROQUIAL DE LA IGLESIA SAN FRANCISCO DE ASÍS, SECTOR LA NUEVA BARQUITA, MUNICIPIO SANTO DOMINGO NORTE</t>
  </si>
  <si>
    <t>65-AMPLIACIÓN DEL PLANTEL EDUCATIVO PARA INICIAL ELISEO CORDERO CASTILLO, MUNICIPIO SAN ANTONIO DE GUERRA, PROVINCIA SANTO DOMINGO.</t>
  </si>
  <si>
    <t>67-CONSTRUCCIÓN CENTRO COMUNAL DELIO RINCÓN, SECCIÓN LA JOYA, MUNICIPIO SAN ANTONIO DE GUERRA, PROVINCIA SANTO DOMINGO</t>
  </si>
  <si>
    <t>67-CONSTRUCCIÓN DE 13 ESTANCIAS INFANTILES EN LA PROVINCIA SANTO DOMINGO (FASE 3)</t>
  </si>
  <si>
    <t>72-RECONSTRUCCIÓN DE LA INFRAESTRUCTURA VIAL URBANA DEL MUNICIPIO SANTO DOMINGO NORTE, PROVINCIA SANTO DOMINGO</t>
  </si>
  <si>
    <t>73-CONSTRUCCIÓN MULTIUSOS DE  ISABELITA, MUNICIPIO SANTO DOMINGO ESTE, PROVINCIA SANTO DOMINGO</t>
  </si>
  <si>
    <t>74-REMODELACIÓN DEL CAMPO DE BEISBOL LA CUABA, MUNICIPIO PEDRO BRAND, PROVINCIA SANTO DOMINGO</t>
  </si>
  <si>
    <t>75-AMPLIACIÓN DEL PLANTEL EDUCATIVO PARA INICIAL MÁXIMO ÁVILES BLONDA, MUNICIPIO SAN ANTONIO DE GUERRA, PROVINCIA SANTO DOMINGO.</t>
  </si>
  <si>
    <t>78-RECONSTRUCCIÓN CLUB DEPORTIVO Y CULTURAL VILLA FARO, MUNICIPIO SANTO DOMINGO ESTE, PROVINCIA SANTO DOMINGO</t>
  </si>
  <si>
    <t>79-AMPLIACIÓN DEL PLANTEL EDUCATIVO PARA INICIAL JAPÓN, MUNICIPIO SANTO DOMINGO ESTE, PROVINCIA SANTO DOMINGO.</t>
  </si>
  <si>
    <t>80-REPARACIÓN TECHO HIPODROMO V CENTENARIO, MUNICIPIO SANTO DOMINGO ESTE, PROVINCIA SANTO DOMINGO</t>
  </si>
  <si>
    <t>83-RECONSTRUCCIÓN DE LA INFRAESTRUCTURA VIAL URBANA DEL MUNICIPIO BOCA CHICA, PROVINCIA SANTO DOMINGO</t>
  </si>
  <si>
    <t>85-AMPLIACIÓN DEL PLANTEL EDUCATIVO PARA INICIAL EMMA BALAGUER, MUNICIPIO SANTO DOMINGO OESTE, PROVINCIA SANTO DOMINGO.</t>
  </si>
  <si>
    <t>86-AMPLIACIÓN DEL PLANTEL EDUCATIVO PARA INICIAL ANTIGUA Y BARBUDA, MUNICIPIO SANTO DOMINGO OESTE, PROVINCIA SANTO DOMINGO.</t>
  </si>
  <si>
    <t>86-CONSTRUCCIÓN MULTIUSOS LOS ALCARRIZOS, MUNICIPIO LOS ALCARRIZOS, PROV. SANTO DOMINGO</t>
  </si>
  <si>
    <t>86-REPARACIÓN DE VIVIENDAS VULNERABLES EN LOS MUNICIPIOS DE BOCA CHICA Y SAN ANTONIO DE GUERRA, PROVINCIA SANTO DOMINGO</t>
  </si>
  <si>
    <t>87-AMPLIACIÓN DEL PLANTEL EDUCATIVO PARA INICIAL ROSARIO EVANGELINA SOLANO - HATO NUEVO MANOGUAYABO, MUNICIPIO SANTO DOMINGO OESTE, PROVINCIA SANTO DOMINGO.</t>
  </si>
  <si>
    <t>87-REPARACIÓN DE VIVIENDAS VULNERABLES EN LOS MUNICIPIOS DE LOS ALCARRIZOS, SANTO DOMINGO ESTE Y PEDRO BRAND, PROVINCIA SANTO DOMINGO</t>
  </si>
  <si>
    <t>89-AMPLIACIÓN DEL PLANTEL EDUCATIVO PARA INICIAL PROF. MARÍA AMADA RAMÍREZ DÍAZ, MUNICIPIO SANTO DOMINGO OESTE, PROVINCIA SANTO DOMINGO.</t>
  </si>
  <si>
    <t>89-CONSTRUCCIÓN DE 2 PUENTES SOBRE EL RÍO LEBRÓN, AFECTADOS POR LA TORMENTA FRANKLIN, MUNICIPIO PEDRO BRAND, PROVINCIA SANTO DOMINGO</t>
  </si>
  <si>
    <t>89-REPARACIÓN DE VIVIENDAS VULNERABLES EN LOS MUNICIPIOS DE PEDRO BRAND, SANTO DOMINGO ESTE Y SANTO DOMINGO OESTE, PROVINCIA SANTO DOMINGO</t>
  </si>
  <si>
    <t>90-AMPLIACIÓN DEL PLANTEL EDUCATIVO PARA INICIAL BÁSICA LAS MALVINAS, MUNICIPIO SANTO DOMINGO OESTE, PROVINCIA SANTO DOMINGO.</t>
  </si>
  <si>
    <t>91-AMPLIACIÓN DEL PLANTEL EDUCATIVO PARA INICIAL PROF. PETRONILA TRINIDAD SUÁREZ, MUNICIPIO SANTO DOMINGO OESTE, PROVINCIA SANTO DOMINGO.</t>
  </si>
  <si>
    <t>92-AMPLIACIÓN DEL PLANTEL EDUCATIVO PARA INICIAL DON BOSCO, MUNICIPIO SANTO DOMINGO OESTE, PROVINCIA SANTO DOMINGO.</t>
  </si>
  <si>
    <t>92-AMPLIACIÓN DEL PUENTE FRANCISCO JACINTO PEYNADO QUE UNE AL DISTRITO NACIONAL CON EL MUNICIPIO SANTO DOMINGO NORTE, PROVINCIA SANTO DOMINGO</t>
  </si>
  <si>
    <t>93-AMPLIACIÓN DEL PLANTEL EDUCATIVO PARA INICIAL PROF. ALBA LUZ CASILLA DÍAZ, MUNICIPIO PEDRO BRAND, PROVINCIA SANTO DOMINGO.</t>
  </si>
  <si>
    <t>94-AMPLIACIÓN DEL PLANTEL EDUCATIVO PARA INICIAL MARINO MORENO GONZÁLEZ, MUNICIPIO PEDRO BRAND, PROVINCIA SANTO DOMINGO.</t>
  </si>
  <si>
    <t>95-AMPLIACIÓN DEL PLANTEL EDUCATIVO PARA INICIAL JUANA DE ARCO, MUNICIPIO PEDRO BRAND, PROVINCIA SANTO DOMINGO.</t>
  </si>
  <si>
    <t>96-AMPLIACIÓN DEL PLANTEL EDUCATIVO PARA INICIAL GREGORIO SANTOS, MUNICIPIO PEDRO BRAND, PROVINCIA SANTO DOMINGO.</t>
  </si>
  <si>
    <t>97-AMPLIACIÓN DEL PLANTEL EDUCATIVO PARA INICIAL CONCEPCIÓN BONA, MUNICIPIO SANTO DOMINGO OESTE, PROVINCIA SANTO DOMINGO.</t>
  </si>
  <si>
    <t>98-AMPLIACIÓN DEL PLANTEL EDUCATIVO PARA INICIAL PROF. FRANCIA MARGARITA AYALA SÁNCHEZ, MUNICIPIO PEDRO BRAND, PROVINCIA SANTO DOMINGO.</t>
  </si>
  <si>
    <t>99-AMPLIACIÓN DEL PLANTEL EDUCATIVO PARA INICIAL FÉLIX LOPE DE VEGA, MUNICIPIO PEDRO BRAND, PROVINCIA SANTO DOMINGO.</t>
  </si>
  <si>
    <t>04-REMODELACIÓN  MALECON   MUNICIPIO  SANTO DOMINGO ESTE, PROVINCIA SANTO DOMINGO</t>
  </si>
  <si>
    <t>33-RECONSTRUCCIÓN DEL PARQUE NACIONAL SUBMARINO LA CALETA Y SU ENTORNO, DISTRITO MUNICIPAL LA CALETA, PROVINCIA SANTO DOMINGO</t>
  </si>
  <si>
    <t>79-RECONSTRUCCIÓN DE LA INFRAESTRUCTURA VIAL URBANA DEL MUNICIPIO SANTO DOMINGO OESTE, PROVINCIA SANTO DOMINGO</t>
  </si>
  <si>
    <t>90-RECONSTRUCCIÓN DE LA INFRAESTRUCTURA VIAL URBANA DEL MUNICIPIO SAN ANTONIO DE GUERRA, PROVINCIA SANTO DOMINGO</t>
  </si>
  <si>
    <t>96-RECONSTRUCCIÓN DE LA INFRAESTRUCTURA VIAL URBANA DEL MUNICIPIO DE LOS ALCARRIZOS, PROVINCIA SANTO DOMINGO</t>
  </si>
  <si>
    <t>99-RECONSTRUCCIÓN DE LA INFRAESTRUCTURA VIAL URBANA DEL MUNICIPIO DE PEDRO BRAND, PROVINCIA SANTO DOMINGO</t>
  </si>
  <si>
    <t>01-MEJORAMIENTO DE 100,000 VIVIENDAS EN LA REPÚBLICA DOMINICANA</t>
  </si>
  <si>
    <t>01-GESTION  INTEGRAL DE RESIDUOS SOLIDOS EN EL VERTEDERO DE DUQUESA , PROVINCIA SANTO DOMINGO</t>
  </si>
  <si>
    <t>05-CONSTRUCCIÓN CENTRO MODELO DE PRESTACIÓN DE SERVICIOS PARA MUJERES (CIUDAD MUJER)</t>
  </si>
  <si>
    <t>14-CONSTRUCCIÓN DE PUENTE LEVADIZO EN SUSTITUCIÓN AL FLOTANTE SOBRE EL RIO OZAMA, ENTRE AV. FRANCISCO CAAMAÑO DEÑÓ CON AV. MALECÓN, PROVINCIA SANTO DOMINGO</t>
  </si>
  <si>
    <t>99-MULTIPROVINCIAL</t>
  </si>
  <si>
    <t>01-CONSTRUCCIÓN DE CAMARAS TERMICA PARA LA PRODUCCION DE MATERIAL DE SIEMBRA DE PLATANO DE ALTA CALIDAD EN LA REP. DOM</t>
  </si>
  <si>
    <t>01-CONSTRUCCIÓN DE CANCHA DEPORTIVA, SECTOR ENSANCHE PARAÍSO, MUNICIPIO PEDRO BRAND, PROVINCIA SANTO DOMINGO</t>
  </si>
  <si>
    <t>02-CONSTRUCCIÓN LABORATORIO DE CALIBRACIONES DOSIMÉTRICAS PARA LA PROTECCIÓN RADIOLÓGICA, DISTRITO NACIONAL.</t>
  </si>
  <si>
    <t>02-FORTALECIMIENTO DE LA CRIANZA OVICAPRINA EN LA REGIÓN FRONTERIZA DE LA RD</t>
  </si>
  <si>
    <t>03-CONSTRUCCIÓN DEL CENTRO DE RETENCIÓN VEHICULAR DE LA DIGESETT, PROVINCIA SANTO DOMINGO</t>
  </si>
  <si>
    <t>05-CONSTRUCCIÓN DE PUENTES PEATONALES Y DE MOTOCICLETAS A NIVEL NACIONAL</t>
  </si>
  <si>
    <t>08-RECONSTRUCCIÓN CANCHA  CLUB DEPORTIVO 30 DE MAYO, DISTRITO NACIONAL</t>
  </si>
  <si>
    <t>09-RECONSTRUCCIÓN CANCHA CLUB DEPORTIVO RAFAEL PAULINO, CRISTO REY, DISTRITO NACIONAL</t>
  </si>
  <si>
    <t>15-MEJORAMIENTO DE OBRAS PÚBLICAS RESILIENTES PARA REDUCIR RIESGOS DE DESASTRES EN EL CONTEXTO DEL CAMBIO CLIMÁTICO  A NIVEL NACIONAL</t>
  </si>
  <si>
    <t>21-MEJORAMIENTO  EN CAMBIO DE 25,000 PISOS DE TIERRA POR PISO DE CEMENTO A NIVEL NACIONAL</t>
  </si>
  <si>
    <t>21-RESTAURACIÓN DEL MONUMENTO FARO A COLÓN, MUNICIPIO SANTO DOMINGO ESTE, PROVINCIA SANTO DOMINGO.</t>
  </si>
  <si>
    <t>23-RECONSTRUCCIÓN  CANCHA CLUB DEPORTIVO LUCERNA INC., SECTOR CANCINO I, MUNICIPIO SANTO DOMINGO ESTE, PROVINCIA SANTO DOMINGO.</t>
  </si>
  <si>
    <t>24-RECONSTRUCCIÓN CANCHA CLUB DEPORTIVO ORLANDO MARTINEZ, MATA HAMBRE, DISTRITO NACIONAL</t>
  </si>
  <si>
    <t>33-REHABILITACIÓN HOSPITAL GENERAL Y ESPECIALIDADES DR. NELSON ASTACIO, SANTO DOMINGO NORTE, PROV. SANTO DOMINGO,</t>
  </si>
  <si>
    <t>51-CONSTRUCCIÓN SEGUNDA ETAPA CENTROS DE ATENCIÓN INTEGRAL PARA NIÑOS DISCAPACITADOS(CAID) (COORDINADO CON EL DESPACHO DE LA PRIMERA DAM</t>
  </si>
  <si>
    <t>58-CONSTRUCCIÓN MURO DE GAVIONES EN EL PUENTE EN LA CARRETERA JARABACOA-MANABAO-LA CIENAGA AFECTADO POR LA VAGUADA DE ABRIL 2022, MUNICIPIO JARABACOA, PROVINCIA LA VEGA</t>
  </si>
  <si>
    <t>77-CONSTRUCCIÓN DE PUENTE SOBRE RIO GRANDE AFECTADO POR LA VAGUADA DE ABRIL 2022, CARRETERA JARABACOA-MANABAO, MUNICIPIO JARABACOA, PROVINCIA LA VEGA</t>
  </si>
  <si>
    <t>84-HUMANIZACION DEL SISTEMA PENITENCIARIO DE LA REPÚBLICA DOMINICANA</t>
  </si>
  <si>
    <t>26-RECONSTRUCCIÓN DE LA CAPA DE RODADURA DE LA AUTOPISTA JUAN PABLO DUARTE</t>
  </si>
  <si>
    <t>01-CONSTRUCCIÓN  DEL LABORATORIO REGIONAL DE SALUD PÚBLICA EN AZUA DE COMPOSTELA</t>
  </si>
  <si>
    <t>01-DIAGNOSTICO PARA LA GESTIÓN COSTERA SOSTENIBLE EN 25 PLAYAS PRIORIZADAS DE LA REPUBLICA DOMINICANA</t>
  </si>
  <si>
    <t>09-GESTION DE LA PARTE ALTA Y MEDIA DE LA CUENCA DEL RÍO YAQUE DEL NORTE EN LA VERTIENTE NORTE DE LA CORDILLERA CENTRAL.</t>
  </si>
  <si>
    <t>21-FORTALECIMIENTO DE LA INFRAESTRUCTURA SANITARIA DEL SISTEMA NACIONAL DE SALUD EN LA REPÚBLICA DOMINICANA</t>
  </si>
  <si>
    <t xml:space="preserve">      Ejecución 1ro de enero - 27 de junio 2025 (fecha de imputación)</t>
  </si>
  <si>
    <t>Ejecución 1ro de enero - 30 de junio 2025 (fecha de registro)</t>
  </si>
  <si>
    <t xml:space="preserve"> INICIAL</t>
  </si>
  <si>
    <t xml:space="preserve"> DEVENGADO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</si>
</sst>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44" formatCode="_(&quot;$&quot;* #,##0.00_);_(&quot;$&quot;* \(#,##0.00\);_(&quot;$&quot;* &quot;-&quot;??_);_(@_)"/>
    <numFmt numFmtId="43" formatCode="_(* #,##0.00_);_(* \(#,##0.00\);_(* &quot;-&quot;??_);_(@_)"/>
    <numFmt numFmtId="164" formatCode="_-* #,##0.00_-;\-* #,##0.00_-;_-* &quot;-&quot;??_-;_-@_-"/>
    <numFmt numFmtId="165" formatCode="_(* #,##0.0_);_(* \(#,##0.0\);_(* &quot;-&quot;??_);_(@_)"/>
    <numFmt numFmtId="166" formatCode="#,##0.0"/>
    <numFmt numFmtId="167" formatCode="_([$€-2]* #,##0.00_);_([$€-2]* \(#,##0.00\);_([$€-2]* &quot;-&quot;??_)"/>
    <numFmt numFmtId="168" formatCode="* _(#,##0.0_)\ _P_-;* \(#,##0.0\)\ _P_-;_-* &quot;-&quot;??\ _P_-;_-@_-"/>
    <numFmt numFmtId="169" formatCode="_ * #,##0.00_ ;_ * \-#,##0.00_ ;_ * &quot;-&quot;??_ ;_ @_ "/>
    <numFmt numFmtId="170" formatCode="_-* #,##0.00\ _€_-;\-* #,##0.00\ _€_-;_-* &quot;-&quot;??\ _€_-;_-@_-"/>
    <numFmt numFmtId="171" formatCode="_-* #,##0.00\ &quot;€&quot;_-;\-* #,##0.00\ &quot;€&quot;_-;_-* &quot;-&quot;??\ &quot;€&quot;_-;_-@_-"/>
    <numFmt numFmtId="172" formatCode="[$-1C0A]d&quot; de &quot;mmmm&quot; de &quot;yyyy;@"/>
    <numFmt numFmtId="173" formatCode="_([$€]* #,##0.00_);_([$€]* \(#,##0.00\);_([$€]* &quot;-&quot;??_);_(@_)"/>
    <numFmt numFmtId="174" formatCode="_(&quot;RD$&quot;* #,##0.00_);_(&quot;RD$&quot;* \(#,##0.00\);_(&quot;RD$&quot;* &quot;-&quot;??_);_(@_)"/>
    <numFmt numFmtId="175" formatCode="0.0%"/>
    <numFmt numFmtId="176" formatCode="#,##0.0,,"/>
    <numFmt numFmtId="177" formatCode="_(* #,##0.00000_);_(* \(#,##0.00000\);_(* &quot;-&quot;??_);_(@_)"/>
    <numFmt numFmtId="178" formatCode="_(* #,##0.000_);_(* \(#,##0.000\);_(* &quot;-&quot;??_);_(@_)"/>
    <numFmt numFmtId="179" formatCode="#,##0.0_);\(#,##0.0\)"/>
  </numFmts>
  <fonts count="61">
    <font>
      <sz val="11"/>
      <color theme="1"/>
      <name val="Calibri"/>
      <family val="2"/>
      <scheme val="minor"/>
    </font>
    <font>
      <sz val="11"/>
      <color theme="1"/>
      <name val="Calibri"/>
      <family val="2"/>
      <scheme val="minor"/>
    </font>
    <font>
      <sz val="10"/>
      <name val="Arial"/>
      <family val="2"/>
    </font>
    <font>
      <sz val="10"/>
      <name val="Arial"/>
      <family val="2"/>
    </font>
    <font>
      <sz val="18"/>
      <color theme="3"/>
      <name val="Calibri Light"/>
      <family val="2"/>
      <scheme val="major"/>
    </font>
    <font>
      <b/>
      <sz val="18"/>
      <color theme="3"/>
      <name val="Calibri Light"/>
      <family val="2"/>
      <scheme val="major"/>
    </font>
    <font>
      <sz val="10"/>
      <color indexed="8"/>
      <name val="Arial"/>
      <family val="2"/>
    </font>
    <font>
      <sz val="11"/>
      <color indexed="8"/>
      <name val="Calibri"/>
      <family val="2"/>
    </font>
    <font>
      <sz val="11"/>
      <color indexed="9"/>
      <name val="Calibri"/>
      <family val="2"/>
    </font>
    <font>
      <sz val="8"/>
      <color indexed="12"/>
      <name val="Helv"/>
    </font>
    <font>
      <sz val="10"/>
      <name val="Geneva"/>
    </font>
    <font>
      <sz val="11"/>
      <color indexed="20"/>
      <name val="Calibri"/>
      <family val="2"/>
    </font>
    <font>
      <sz val="12"/>
      <name val="Arial"/>
      <family val="2"/>
    </font>
    <font>
      <sz val="9"/>
      <color indexed="8"/>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i/>
      <sz val="11"/>
      <color indexed="23"/>
      <name val="Calibri"/>
      <family val="2"/>
    </font>
    <font>
      <b/>
      <sz val="9"/>
      <color indexed="8"/>
      <name val="Calibri"/>
      <family val="2"/>
    </font>
    <font>
      <b/>
      <sz val="15"/>
      <color indexed="56"/>
      <name val="Calibri"/>
      <family val="2"/>
    </font>
    <font>
      <b/>
      <sz val="13"/>
      <color indexed="56"/>
      <name val="Calibri"/>
      <family val="2"/>
    </font>
    <font>
      <u/>
      <sz val="10"/>
      <color indexed="12"/>
      <name val="Arial"/>
      <family val="2"/>
    </font>
    <font>
      <sz val="8"/>
      <color indexed="8"/>
      <name val="Helv"/>
    </font>
    <font>
      <sz val="11"/>
      <color indexed="60"/>
      <name val="Calibri"/>
      <family val="2"/>
    </font>
    <font>
      <sz val="8"/>
      <name val="Arial"/>
      <family val="2"/>
    </font>
    <font>
      <sz val="10"/>
      <name val="Courier"/>
      <family val="3"/>
    </font>
    <font>
      <b/>
      <sz val="11"/>
      <color indexed="63"/>
      <name val="Calibri"/>
      <family val="2"/>
    </font>
    <font>
      <sz val="10"/>
      <color indexed="10"/>
      <name val="MS Sans Serif"/>
      <family val="2"/>
    </font>
    <font>
      <b/>
      <sz val="12"/>
      <color indexed="30"/>
      <name val="Calibri"/>
      <family val="2"/>
    </font>
    <font>
      <sz val="11"/>
      <color indexed="10"/>
      <name val="Calibri"/>
      <family val="2"/>
    </font>
    <font>
      <b/>
      <sz val="18"/>
      <color indexed="56"/>
      <name val="Cambria"/>
      <family val="2"/>
    </font>
    <font>
      <sz val="8"/>
      <name val="Helv"/>
    </font>
    <font>
      <b/>
      <sz val="11"/>
      <color indexed="8"/>
      <name val="Calibri"/>
      <family val="2"/>
    </font>
    <font>
      <sz val="10"/>
      <name val="Arial"/>
      <family val="2"/>
    </font>
    <font>
      <sz val="11"/>
      <color indexed="8"/>
      <name val="Calibri"/>
      <family val="2"/>
      <scheme val="minor"/>
    </font>
    <font>
      <sz val="10"/>
      <name val="Arial"/>
      <family val="2"/>
    </font>
    <font>
      <b/>
      <sz val="11"/>
      <name val="Avenir Next LT Pro"/>
      <family val="2"/>
    </font>
    <font>
      <sz val="11"/>
      <color theme="1"/>
      <name val="Avenir Next LT Pro"/>
      <family val="2"/>
    </font>
    <font>
      <sz val="11"/>
      <name val="Avenir Next LT Pro"/>
      <family val="2"/>
    </font>
    <font>
      <sz val="8"/>
      <name val="Calibri"/>
      <family val="2"/>
      <scheme val="minor"/>
    </font>
    <font>
      <sz val="22"/>
      <color rgb="FF000000"/>
      <name val="Avenir Next LT Pro"/>
      <family val="2"/>
    </font>
    <font>
      <sz val="16"/>
      <color rgb="FF000000"/>
      <name val="Avenir Next LT Pro"/>
      <family val="2"/>
    </font>
    <font>
      <sz val="10"/>
      <color rgb="FF000000"/>
      <name val="Avenir Next LT Pro"/>
      <family val="2"/>
    </font>
    <font>
      <b/>
      <sz val="14"/>
      <color theme="1"/>
      <name val="Avenir Next LT Pro"/>
      <family val="2"/>
    </font>
    <font>
      <sz val="14"/>
      <color theme="1"/>
      <name val="Avenir Next LT Pro"/>
      <family val="2"/>
    </font>
    <font>
      <sz val="12"/>
      <color theme="1"/>
      <name val="Avenir Next LT Pro"/>
      <family val="2"/>
    </font>
    <font>
      <b/>
      <i/>
      <sz val="10"/>
      <color rgb="FFFFFFFF"/>
      <name val="Avenir Next LT Pro"/>
      <family val="2"/>
    </font>
    <font>
      <b/>
      <sz val="10"/>
      <color theme="1"/>
      <name val="Avenir Next LT Pro"/>
      <family val="2"/>
    </font>
    <font>
      <sz val="10"/>
      <color theme="1"/>
      <name val="Avenir Next LT Pro"/>
      <family val="2"/>
    </font>
    <font>
      <b/>
      <sz val="10"/>
      <color theme="0"/>
      <name val="Avenir Next LT Pro"/>
      <family val="2"/>
    </font>
    <font>
      <b/>
      <sz val="10"/>
      <color rgb="FFFFFFFF"/>
      <name val="Avenir Next LT Pro"/>
      <family val="2"/>
    </font>
    <font>
      <i/>
      <sz val="10"/>
      <color theme="1"/>
      <name val="Avenir Next LT Pro"/>
      <family val="2"/>
    </font>
    <font>
      <b/>
      <sz val="11"/>
      <color theme="1"/>
      <name val="Avenir Next LT Pro"/>
      <family val="2"/>
    </font>
    <font>
      <b/>
      <sz val="8"/>
      <color theme="1"/>
      <name val="Avenir Next LT Pro"/>
      <family val="2"/>
    </font>
    <font>
      <sz val="8"/>
      <color theme="1"/>
      <name val="Avenir Next LT Pro"/>
      <family val="2"/>
    </font>
    <font>
      <b/>
      <i/>
      <sz val="10"/>
      <color theme="0"/>
      <name val="Avenir Next LT Pro"/>
      <family val="2"/>
    </font>
    <font>
      <b/>
      <sz val="10"/>
      <name val="Avenir Next LT Pro"/>
      <family val="2"/>
    </font>
    <font>
      <sz val="11"/>
      <color indexed="8"/>
      <name val="Avenir Next LT Pro"/>
      <family val="2"/>
    </font>
  </fonts>
  <fills count="46">
    <fill>
      <patternFill patternType="none"/>
    </fill>
    <fill>
      <patternFill patternType="gray125"/>
    </fill>
    <fill>
      <patternFill patternType="solid">
        <fgColor theme="0"/>
        <bgColor indexed="64"/>
      </patternFill>
    </fill>
    <fill>
      <patternFill patternType="solid">
        <fgColor theme="4" tint="-0.499984740745262"/>
        <bgColor indexed="64"/>
      </patternFill>
    </fill>
    <fill>
      <patternFill patternType="solid">
        <fgColor theme="8" tint="0.79998168889431442"/>
        <bgColor indexed="64"/>
      </patternFill>
    </fill>
    <fill>
      <patternFill patternType="solid">
        <fgColor theme="2" tint="-9.9978637043366805E-2"/>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4" tint="0.79998168889431442"/>
        <bgColor indexed="64"/>
      </patternFill>
    </fill>
    <fill>
      <patternFill patternType="solid">
        <fgColor theme="4" tint="-0.499984740745262"/>
        <bgColor theme="4" tint="0.79998168889431442"/>
      </patternFill>
    </fill>
    <fill>
      <patternFill patternType="solid">
        <fgColor theme="8" tint="0.59999389629810485"/>
        <bgColor indexed="64"/>
      </patternFill>
    </fill>
    <fill>
      <patternFill patternType="solid">
        <fgColor rgb="FF1F4E78"/>
        <bgColor indexed="64"/>
      </patternFill>
    </fill>
    <fill>
      <patternFill patternType="solid">
        <fgColor rgb="FFD9E1F2"/>
        <bgColor indexed="64"/>
      </patternFill>
    </fill>
  </fills>
  <borders count="29">
    <border>
      <left/>
      <right/>
      <top/>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bottom/>
      <diagonal/>
    </border>
    <border>
      <left style="thin">
        <color indexed="64"/>
      </left>
      <right style="thin">
        <color indexed="64"/>
      </right>
      <top style="dotted">
        <color indexed="64"/>
      </top>
      <bottom style="dotted">
        <color indexed="64"/>
      </bottom>
      <diagonal/>
    </border>
    <border>
      <left/>
      <right/>
      <top/>
      <bottom style="dashed">
        <color rgb="FFBFBFBF"/>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style="medium">
        <color rgb="FF0096D7"/>
      </top>
      <bottom/>
      <diagonal/>
    </border>
    <border>
      <left/>
      <right/>
      <top/>
      <bottom style="thick">
        <color rgb="FF0096D7"/>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n">
        <color rgb="FFBFBFBF"/>
      </bottom>
      <diagonal/>
    </border>
    <border>
      <left/>
      <right/>
      <top style="thin">
        <color indexed="62"/>
      </top>
      <bottom style="double">
        <color indexed="62"/>
      </bottom>
      <diagonal/>
    </border>
    <border>
      <left/>
      <right/>
      <top/>
      <bottom style="thin">
        <color theme="0"/>
      </bottom>
      <diagonal/>
    </border>
    <border>
      <left/>
      <right style="medium">
        <color theme="0"/>
      </right>
      <top/>
      <bottom/>
      <diagonal/>
    </border>
    <border>
      <left/>
      <right/>
      <top/>
      <bottom style="medium">
        <color theme="0"/>
      </bottom>
      <diagonal/>
    </border>
    <border>
      <left style="medium">
        <color indexed="64"/>
      </left>
      <right style="medium">
        <color indexed="64"/>
      </right>
      <top style="medium">
        <color indexed="64"/>
      </top>
      <bottom style="medium">
        <color indexed="64"/>
      </bottom>
      <diagonal/>
    </border>
    <border>
      <left/>
      <right/>
      <top/>
      <bottom style="thin">
        <color theme="4" tint="0.39997558519241921"/>
      </bottom>
      <diagonal/>
    </border>
    <border>
      <left style="medium">
        <color theme="0"/>
      </left>
      <right/>
      <top style="medium">
        <color theme="0"/>
      </top>
      <bottom/>
      <diagonal/>
    </border>
    <border>
      <left style="medium">
        <color theme="0"/>
      </left>
      <right/>
      <top/>
      <bottom/>
      <diagonal/>
    </border>
    <border>
      <left style="medium">
        <color theme="0"/>
      </left>
      <right/>
      <top/>
      <bottom style="medium">
        <color theme="0"/>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style="thin">
        <color theme="0"/>
      </left>
      <right style="thin">
        <color theme="0"/>
      </right>
      <top style="thin">
        <color theme="0"/>
      </top>
      <bottom/>
      <diagonal/>
    </border>
    <border>
      <left/>
      <right/>
      <top style="thin">
        <color theme="4" tint="0.39997558519241921"/>
      </top>
      <bottom/>
      <diagonal/>
    </border>
  </borders>
  <cellStyleXfs count="923">
    <xf numFmtId="0" fontId="0" fillId="0" borderId="0"/>
    <xf numFmtId="43" fontId="1" fillId="0" borderId="0" applyFont="0" applyFill="0" applyBorder="0" applyAlignment="0" applyProtection="0"/>
    <xf numFmtId="0" fontId="1" fillId="0" borderId="0"/>
    <xf numFmtId="0" fontId="2" fillId="0" borderId="0"/>
    <xf numFmtId="0" fontId="2" fillId="0" borderId="0"/>
    <xf numFmtId="0" fontId="2" fillId="0" borderId="0"/>
    <xf numFmtId="0" fontId="3" fillId="0" borderId="0"/>
    <xf numFmtId="0" fontId="2" fillId="0" borderId="0"/>
    <xf numFmtId="43" fontId="1" fillId="0" borderId="0" applyFont="0" applyFill="0" applyBorder="0" applyAlignment="0" applyProtection="0"/>
    <xf numFmtId="0" fontId="2" fillId="0" borderId="0"/>
    <xf numFmtId="0" fontId="7" fillId="19"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19"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7" fillId="20"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7" fillId="2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7" fillId="2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7" fillId="23"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7" fillId="24"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2" borderId="0" applyNumberFormat="0" applyBorder="0" applyAlignment="0" applyProtection="0"/>
    <xf numFmtId="0" fontId="7" fillId="25" borderId="0" applyNumberFormat="0" applyBorder="0" applyAlignment="0" applyProtection="0"/>
    <xf numFmtId="0" fontId="7" fillId="28" borderId="0" applyNumberFormat="0" applyBorder="0" applyAlignment="0" applyProtection="0"/>
    <xf numFmtId="0" fontId="7" fillId="2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7" fillId="2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7" fillId="27"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7" fillId="2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7" fillId="2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7" fillId="2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8" fillId="29"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6" borderId="0" applyNumberFormat="0" applyBorder="0" applyAlignment="0" applyProtection="0"/>
    <xf numFmtId="0" fontId="9" fillId="0" borderId="2">
      <protection hidden="1"/>
    </xf>
    <xf numFmtId="0" fontId="9" fillId="0" borderId="2">
      <protection hidden="1"/>
    </xf>
    <xf numFmtId="0" fontId="10" fillId="37" borderId="2" applyNumberFormat="0" applyFont="0" applyBorder="0" applyAlignment="0" applyProtection="0">
      <protection hidden="1"/>
    </xf>
    <xf numFmtId="0" fontId="10" fillId="37" borderId="2" applyNumberFormat="0" applyFont="0" applyBorder="0" applyAlignment="0" applyProtection="0">
      <protection hidden="1"/>
    </xf>
    <xf numFmtId="167" fontId="9" fillId="0" borderId="2">
      <protection hidden="1"/>
    </xf>
    <xf numFmtId="0" fontId="11" fillId="20" borderId="0" applyNumberFormat="0" applyBorder="0" applyAlignment="0" applyProtection="0"/>
    <xf numFmtId="168" fontId="12" fillId="0" borderId="3" applyBorder="0">
      <alignment horizontal="center" vertical="center"/>
    </xf>
    <xf numFmtId="0" fontId="13" fillId="0" borderId="4" applyNumberFormat="0" applyFont="0" applyProtection="0">
      <alignment wrapText="1"/>
    </xf>
    <xf numFmtId="0" fontId="14" fillId="21" borderId="0" applyNumberFormat="0" applyBorder="0" applyAlignment="0" applyProtection="0"/>
    <xf numFmtId="0" fontId="14" fillId="21" borderId="0" applyNumberFormat="0" applyBorder="0" applyAlignment="0" applyProtection="0"/>
    <xf numFmtId="0" fontId="15" fillId="37" borderId="5" applyNumberFormat="0" applyAlignment="0" applyProtection="0"/>
    <xf numFmtId="0" fontId="15" fillId="37" borderId="5" applyNumberFormat="0" applyAlignment="0" applyProtection="0"/>
    <xf numFmtId="0" fontId="15" fillId="37" borderId="5" applyNumberFormat="0" applyAlignment="0" applyProtection="0"/>
    <xf numFmtId="0" fontId="16" fillId="38" borderId="6" applyNumberFormat="0" applyAlignment="0" applyProtection="0"/>
    <xf numFmtId="0" fontId="16" fillId="38" borderId="6" applyNumberFormat="0" applyAlignment="0" applyProtection="0"/>
    <xf numFmtId="0" fontId="17" fillId="0" borderId="7" applyNumberFormat="0" applyFill="0" applyAlignment="0" applyProtection="0"/>
    <xf numFmtId="0" fontId="17" fillId="0" borderId="7" applyNumberFormat="0" applyFill="0" applyAlignment="0" applyProtection="0"/>
    <xf numFmtId="0" fontId="16" fillId="38" borderId="6" applyNumberFormat="0" applyAlignment="0" applyProtection="0"/>
    <xf numFmtId="43" fontId="2"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170"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19" fillId="24" borderId="5" applyNumberFormat="0" applyAlignment="0" applyProtection="0"/>
    <xf numFmtId="0" fontId="19" fillId="24" borderId="5" applyNumberFormat="0" applyAlignment="0" applyProtection="0"/>
    <xf numFmtId="172" fontId="19" fillId="24" borderId="5" applyNumberFormat="0" applyAlignment="0" applyProtection="0"/>
    <xf numFmtId="167" fontId="2" fillId="0" borderId="0" applyFont="0" applyFill="0" applyBorder="0" applyAlignment="0" applyProtection="0"/>
    <xf numFmtId="173"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0" fontId="20" fillId="0" borderId="0" applyNumberFormat="0" applyFill="0" applyBorder="0" applyAlignment="0" applyProtection="0"/>
    <xf numFmtId="0" fontId="13" fillId="0" borderId="0" applyNumberFormat="0" applyFill="0" applyBorder="0" applyAlignment="0" applyProtection="0"/>
    <xf numFmtId="0" fontId="13" fillId="0" borderId="8" applyNumberFormat="0" applyProtection="0">
      <alignment wrapText="1"/>
    </xf>
    <xf numFmtId="0" fontId="14" fillId="21" borderId="0" applyNumberFormat="0" applyBorder="0" applyAlignment="0" applyProtection="0"/>
    <xf numFmtId="0" fontId="21" fillId="0" borderId="9" applyNumberFormat="0" applyProtection="0">
      <alignment wrapText="1"/>
    </xf>
    <xf numFmtId="0" fontId="22" fillId="0" borderId="10" applyNumberFormat="0" applyFill="0" applyAlignment="0" applyProtection="0"/>
    <xf numFmtId="0" fontId="23" fillId="0" borderId="11" applyNumberFormat="0" applyFill="0" applyAlignment="0" applyProtection="0"/>
    <xf numFmtId="0" fontId="18" fillId="0" borderId="12" applyNumberFormat="0" applyFill="0" applyAlignment="0" applyProtection="0"/>
    <xf numFmtId="0" fontId="18" fillId="0" borderId="0" applyNumberFormat="0" applyFill="0" applyBorder="0" applyAlignment="0" applyProtection="0"/>
    <xf numFmtId="0" fontId="24"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0" fontId="11" fillId="20" borderId="0" applyNumberFormat="0" applyBorder="0" applyAlignment="0" applyProtection="0"/>
    <xf numFmtId="0" fontId="11" fillId="20" borderId="0" applyNumberFormat="0" applyBorder="0" applyAlignment="0" applyProtection="0"/>
    <xf numFmtId="0" fontId="19" fillId="24" borderId="5" applyNumberFormat="0" applyAlignment="0" applyProtection="0"/>
    <xf numFmtId="0" fontId="17" fillId="0" borderId="7" applyNumberFormat="0" applyFill="0" applyAlignment="0" applyProtection="0"/>
    <xf numFmtId="0" fontId="25" fillId="0" borderId="2">
      <alignment horizontal="left"/>
      <protection locked="0"/>
    </xf>
    <xf numFmtId="0" fontId="25" fillId="0" borderId="2">
      <alignment horizontal="left"/>
      <protection locked="0"/>
    </xf>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4"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6" fillId="39" borderId="0" applyNumberFormat="0" applyBorder="0" applyAlignment="0" applyProtection="0"/>
    <xf numFmtId="0" fontId="26" fillId="39" borderId="0" applyNumberFormat="0" applyBorder="0" applyAlignment="0" applyProtection="0"/>
    <xf numFmtId="0" fontId="1" fillId="0" borderId="0"/>
    <xf numFmtId="0" fontId="2" fillId="0" borderId="0"/>
    <xf numFmtId="0" fontId="1" fillId="0" borderId="0"/>
    <xf numFmtId="0" fontId="1" fillId="0" borderId="0"/>
    <xf numFmtId="0" fontId="7" fillId="0" borderId="0"/>
    <xf numFmtId="0" fontId="7" fillId="0" borderId="0"/>
    <xf numFmtId="0" fontId="1" fillId="0" borderId="0"/>
    <xf numFmtId="167"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7" fillId="0" borderId="0"/>
    <xf numFmtId="0" fontId="7" fillId="0" borderId="0"/>
    <xf numFmtId="0" fontId="2" fillId="0" borderId="0"/>
    <xf numFmtId="0" fontId="2" fillId="0" borderId="0"/>
    <xf numFmtId="0" fontId="2" fillId="0" borderId="0"/>
    <xf numFmtId="0" fontId="27" fillId="0" borderId="0"/>
    <xf numFmtId="167"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6" fillId="0" borderId="0">
      <alignment vertical="top"/>
    </xf>
    <xf numFmtId="0" fontId="6" fillId="0" borderId="0">
      <alignment vertical="top"/>
    </xf>
    <xf numFmtId="0" fontId="2" fillId="0" borderId="0"/>
    <xf numFmtId="0" fontId="2" fillId="0" borderId="0"/>
    <xf numFmtId="0" fontId="2" fillId="0" borderId="0"/>
    <xf numFmtId="0" fontId="7" fillId="0" borderId="0"/>
    <xf numFmtId="0" fontId="7" fillId="0" borderId="0"/>
    <xf numFmtId="0" fontId="2" fillId="0" borderId="0"/>
    <xf numFmtId="0" fontId="1" fillId="0" borderId="0"/>
    <xf numFmtId="172"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9" fontId="28" fillId="0" borderId="0"/>
    <xf numFmtId="0" fontId="1" fillId="0" borderId="0"/>
    <xf numFmtId="0" fontId="1" fillId="0" borderId="0"/>
    <xf numFmtId="0" fontId="1" fillId="0" borderId="0"/>
    <xf numFmtId="167"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1" fillId="0" borderId="0"/>
    <xf numFmtId="0" fontId="2" fillId="0" borderId="0"/>
    <xf numFmtId="0" fontId="1" fillId="0" borderId="0"/>
    <xf numFmtId="0" fontId="1" fillId="0" borderId="0"/>
    <xf numFmtId="0" fontId="1" fillId="0" borderId="0"/>
    <xf numFmtId="0" fontId="7" fillId="0" borderId="0"/>
    <xf numFmtId="0" fontId="1" fillId="0" borderId="0"/>
    <xf numFmtId="0" fontId="1" fillId="0" borderId="0"/>
    <xf numFmtId="0" fontId="7" fillId="0" borderId="0"/>
    <xf numFmtId="0" fontId="2" fillId="0" borderId="0"/>
    <xf numFmtId="0" fontId="7" fillId="0" borderId="0"/>
    <xf numFmtId="0"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1" fillId="0" borderId="0"/>
    <xf numFmtId="0" fontId="7" fillId="0" borderId="0"/>
    <xf numFmtId="0" fontId="1" fillId="0" borderId="0"/>
    <xf numFmtId="0" fontId="7" fillId="0" borderId="0"/>
    <xf numFmtId="0" fontId="7" fillId="0" borderId="0"/>
    <xf numFmtId="0" fontId="7" fillId="0" borderId="0"/>
    <xf numFmtId="0" fontId="2" fillId="0" borderId="0"/>
    <xf numFmtId="167" fontId="2" fillId="0" borderId="0"/>
    <xf numFmtId="0" fontId="1" fillId="0" borderId="0"/>
    <xf numFmtId="0" fontId="7" fillId="0" borderId="0"/>
    <xf numFmtId="0" fontId="1" fillId="0" borderId="0"/>
    <xf numFmtId="0" fontId="7" fillId="0" borderId="0"/>
    <xf numFmtId="0" fontId="7" fillId="0" borderId="0"/>
    <xf numFmtId="0" fontId="1" fillId="0" borderId="0"/>
    <xf numFmtId="0" fontId="7" fillId="0" borderId="0"/>
    <xf numFmtId="0" fontId="2" fillId="0" borderId="0"/>
    <xf numFmtId="0" fontId="2" fillId="0" borderId="0"/>
    <xf numFmtId="0" fontId="7" fillId="0" borderId="0"/>
    <xf numFmtId="0" fontId="2" fillId="0" borderId="0"/>
    <xf numFmtId="0" fontId="1" fillId="0" borderId="0"/>
    <xf numFmtId="0" fontId="1" fillId="0" borderId="0"/>
    <xf numFmtId="0" fontId="7" fillId="0" borderId="0"/>
    <xf numFmtId="0" fontId="7" fillId="0" borderId="0"/>
    <xf numFmtId="0" fontId="7" fillId="0" borderId="0"/>
    <xf numFmtId="0" fontId="1" fillId="0" borderId="0"/>
    <xf numFmtId="0" fontId="1" fillId="0" borderId="0"/>
    <xf numFmtId="0" fontId="7" fillId="0" borderId="0"/>
    <xf numFmtId="0" fontId="1" fillId="0" borderId="0"/>
    <xf numFmtId="0" fontId="1" fillId="0" borderId="0"/>
    <xf numFmtId="0" fontId="7" fillId="0" borderId="0"/>
    <xf numFmtId="0" fontId="1" fillId="0" borderId="0"/>
    <xf numFmtId="0" fontId="7" fillId="0" borderId="0"/>
    <xf numFmtId="0" fontId="7" fillId="0" borderId="0"/>
    <xf numFmtId="0" fontId="1" fillId="0" borderId="0"/>
    <xf numFmtId="0" fontId="1" fillId="0" borderId="0"/>
    <xf numFmtId="0" fontId="7" fillId="0" borderId="0"/>
    <xf numFmtId="0" fontId="1" fillId="0" borderId="0"/>
    <xf numFmtId="0" fontId="2" fillId="0" borderId="0"/>
    <xf numFmtId="0" fontId="2" fillId="0" borderId="0"/>
    <xf numFmtId="0" fontId="2" fillId="0" borderId="0"/>
    <xf numFmtId="0" fontId="1" fillId="0" borderId="0"/>
    <xf numFmtId="0" fontId="7" fillId="0" borderId="0"/>
    <xf numFmtId="0" fontId="1" fillId="0" borderId="0"/>
    <xf numFmtId="0" fontId="1" fillId="0" borderId="0"/>
    <xf numFmtId="0" fontId="1" fillId="0" borderId="0"/>
    <xf numFmtId="167" fontId="7"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1" fillId="0" borderId="0"/>
    <xf numFmtId="167" fontId="7" fillId="0" borderId="0"/>
    <xf numFmtId="0" fontId="2" fillId="40" borderId="13" applyNumberFormat="0" applyFont="0" applyAlignment="0" applyProtection="0"/>
    <xf numFmtId="0" fontId="2" fillId="40" borderId="13" applyNumberFormat="0" applyFont="0" applyAlignment="0" applyProtection="0"/>
    <xf numFmtId="0" fontId="2" fillId="40" borderId="13" applyNumberFormat="0" applyFont="0" applyAlignment="0" applyProtection="0"/>
    <xf numFmtId="0" fontId="2" fillId="40" borderId="13" applyNumberFormat="0" applyFont="0" applyAlignment="0" applyProtection="0"/>
    <xf numFmtId="0" fontId="2" fillId="40" borderId="13" applyNumberFormat="0" applyFont="0" applyAlignment="0" applyProtection="0"/>
    <xf numFmtId="0" fontId="2" fillId="40" borderId="13" applyNumberFormat="0" applyFont="0" applyAlignment="0" applyProtection="0"/>
    <xf numFmtId="167" fontId="2" fillId="40" borderId="13"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2" fillId="40" borderId="13" applyNumberFormat="0" applyFont="0" applyAlignment="0" applyProtection="0"/>
    <xf numFmtId="0" fontId="29" fillId="37" borderId="14" applyNumberFormat="0" applyAlignment="0" applyProtection="0"/>
    <xf numFmtId="0" fontId="21" fillId="0" borderId="15" applyNumberFormat="0" applyProtection="0">
      <alignment wrapText="1"/>
    </xf>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7"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7"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30" fillId="0" borderId="2" applyNumberFormat="0" applyFill="0" applyBorder="0" applyAlignment="0" applyProtection="0">
      <protection hidden="1"/>
    </xf>
    <xf numFmtId="0" fontId="30" fillId="0" borderId="2" applyNumberFormat="0" applyFill="0" applyBorder="0" applyAlignment="0" applyProtection="0">
      <protection hidden="1"/>
    </xf>
    <xf numFmtId="0" fontId="29" fillId="37" borderId="14" applyNumberFormat="0" applyAlignment="0" applyProtection="0"/>
    <xf numFmtId="0" fontId="29" fillId="37" borderId="14" applyNumberFormat="0" applyAlignment="0" applyProtection="0"/>
    <xf numFmtId="0" fontId="31" fillId="0" borderId="0" applyNumberFormat="0" applyProtection="0">
      <alignment horizontal="left"/>
    </xf>
    <xf numFmtId="0" fontId="32" fillId="0" borderId="0" applyNumberFormat="0" applyFill="0" applyBorder="0" applyAlignment="0" applyProtection="0"/>
    <xf numFmtId="0" fontId="32"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33" fillId="0" borderId="0" applyNumberFormat="0" applyFill="0" applyBorder="0" applyAlignment="0" applyProtection="0"/>
    <xf numFmtId="0" fontId="22" fillId="0" borderId="10" applyNumberFormat="0" applyFill="0" applyAlignment="0" applyProtection="0"/>
    <xf numFmtId="0" fontId="22" fillId="0" borderId="10" applyNumberFormat="0" applyFill="0" applyAlignment="0" applyProtection="0"/>
    <xf numFmtId="0" fontId="23" fillId="0" borderId="11" applyNumberFormat="0" applyFill="0" applyAlignment="0" applyProtection="0"/>
    <xf numFmtId="0" fontId="23" fillId="0" borderId="11" applyNumberFormat="0" applyFill="0" applyAlignment="0" applyProtection="0"/>
    <xf numFmtId="0" fontId="18" fillId="0" borderId="12" applyNumberFormat="0" applyFill="0" applyAlignment="0" applyProtection="0"/>
    <xf numFmtId="0" fontId="18" fillId="0" borderId="12" applyNumberFormat="0" applyFill="0" applyAlignment="0" applyProtection="0"/>
    <xf numFmtId="0" fontId="33"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34" fillId="37" borderId="2"/>
    <xf numFmtId="0" fontId="34" fillId="37" borderId="2"/>
    <xf numFmtId="0" fontId="35" fillId="0" borderId="16" applyNumberFormat="0" applyFill="0" applyAlignment="0" applyProtection="0"/>
    <xf numFmtId="0" fontId="35" fillId="0" borderId="16" applyNumberFormat="0" applyFill="0" applyAlignment="0" applyProtection="0"/>
    <xf numFmtId="172" fontId="35" fillId="0" borderId="16" applyNumberFormat="0" applyFill="0" applyAlignment="0" applyProtection="0"/>
    <xf numFmtId="172" fontId="35" fillId="0" borderId="16" applyNumberFormat="0" applyFill="0" applyAlignment="0" applyProtection="0"/>
    <xf numFmtId="0" fontId="32" fillId="0" borderId="0" applyNumberFormat="0" applyFill="0" applyBorder="0" applyAlignment="0" applyProtection="0"/>
    <xf numFmtId="0" fontId="36" fillId="0" borderId="0"/>
    <xf numFmtId="0" fontId="37" fillId="0" borderId="0"/>
    <xf numFmtId="0" fontId="38" fillId="0" borderId="0"/>
    <xf numFmtId="0" fontId="38" fillId="0" borderId="0"/>
    <xf numFmtId="39" fontId="28" fillId="0" borderId="0"/>
    <xf numFmtId="0" fontId="1" fillId="0" borderId="0"/>
    <xf numFmtId="0" fontId="2" fillId="0" borderId="0"/>
    <xf numFmtId="0" fontId="37" fillId="0" borderId="0"/>
    <xf numFmtId="0" fontId="2" fillId="0" borderId="0"/>
    <xf numFmtId="0" fontId="2"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1" fillId="0" borderId="0" applyFont="0" applyFill="0" applyBorder="0" applyAlignment="0" applyProtection="0"/>
    <xf numFmtId="164"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37" fillId="0" borderId="0"/>
    <xf numFmtId="0" fontId="37" fillId="0" borderId="0"/>
    <xf numFmtId="43" fontId="1" fillId="0" borderId="0" applyFont="0" applyFill="0" applyBorder="0" applyAlignment="0" applyProtection="0"/>
    <xf numFmtId="0" fontId="37" fillId="0" borderId="0"/>
    <xf numFmtId="43" fontId="1" fillId="0" borderId="0" applyFont="0" applyFill="0" applyBorder="0" applyAlignment="0" applyProtection="0"/>
    <xf numFmtId="0" fontId="37" fillId="0" borderId="0"/>
    <xf numFmtId="43" fontId="1"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1" fillId="0" borderId="0"/>
    <xf numFmtId="43" fontId="1" fillId="0" borderId="0" applyFont="0" applyFill="0" applyBorder="0" applyAlignment="0" applyProtection="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9" fontId="1" fillId="0" borderId="0" applyFont="0" applyFill="0" applyBorder="0" applyAlignment="0" applyProtection="0"/>
    <xf numFmtId="0" fontId="37" fillId="0" borderId="0"/>
    <xf numFmtId="0" fontId="37" fillId="0" borderId="0"/>
    <xf numFmtId="0" fontId="37"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9" fontId="37"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37" fillId="0" borderId="0"/>
    <xf numFmtId="43" fontId="2" fillId="0" borderId="0" applyFont="0" applyFill="0" applyBorder="0" applyAlignment="0" applyProtection="0"/>
  </cellStyleXfs>
  <cellXfs count="215">
    <xf numFmtId="0" fontId="0" fillId="0" borderId="0" xfId="0"/>
    <xf numFmtId="0" fontId="40" fillId="0" borderId="0" xfId="915" applyFont="1"/>
    <xf numFmtId="0" fontId="39" fillId="0" borderId="0" xfId="915" applyFont="1" applyAlignment="1">
      <alignment vertical="center" wrapText="1" readingOrder="1"/>
    </xf>
    <xf numFmtId="0" fontId="41" fillId="0" borderId="0" xfId="915" applyFont="1" applyAlignment="1">
      <alignment vertical="top" wrapText="1" readingOrder="1"/>
    </xf>
    <xf numFmtId="175" fontId="40" fillId="0" borderId="0" xfId="916" applyNumberFormat="1" applyFont="1"/>
    <xf numFmtId="175" fontId="40" fillId="0" borderId="0" xfId="918" applyNumberFormat="1" applyFont="1" applyBorder="1" applyAlignment="1">
      <alignment horizontal="center" vertical="center"/>
    </xf>
    <xf numFmtId="39" fontId="40" fillId="0" borderId="0" xfId="915" applyNumberFormat="1" applyFont="1"/>
    <xf numFmtId="175" fontId="40" fillId="0" borderId="0" xfId="918" applyNumberFormat="1" applyFont="1"/>
    <xf numFmtId="0" fontId="40" fillId="0" borderId="0" xfId="915" applyFont="1" applyAlignment="1">
      <alignment horizontal="center"/>
    </xf>
    <xf numFmtId="175" fontId="40" fillId="0" borderId="0" xfId="916" applyNumberFormat="1" applyFont="1" applyBorder="1"/>
    <xf numFmtId="43" fontId="40" fillId="0" borderId="0" xfId="1" applyFont="1"/>
    <xf numFmtId="0" fontId="39" fillId="4" borderId="20" xfId="919" applyFont="1" applyFill="1" applyBorder="1" applyAlignment="1">
      <alignment vertical="center"/>
    </xf>
    <xf numFmtId="0" fontId="43" fillId="0" borderId="0" xfId="0" applyFont="1" applyAlignment="1">
      <alignment horizontal="center" vertical="center" wrapText="1" readingOrder="1"/>
    </xf>
    <xf numFmtId="0" fontId="40" fillId="0" borderId="0" xfId="0" applyFont="1"/>
    <xf numFmtId="0" fontId="45" fillId="0" borderId="0" xfId="0" applyFont="1" applyAlignment="1">
      <alignment horizontal="center" vertical="center" wrapText="1" readingOrder="1"/>
    </xf>
    <xf numFmtId="0" fontId="40" fillId="0" borderId="0" xfId="0" applyFont="1" applyAlignment="1">
      <alignment vertical="center" readingOrder="1"/>
    </xf>
    <xf numFmtId="43" fontId="40" fillId="0" borderId="0" xfId="0" applyNumberFormat="1" applyFont="1" applyAlignment="1">
      <alignment vertical="center" readingOrder="1"/>
    </xf>
    <xf numFmtId="49" fontId="46" fillId="2" borderId="0" xfId="0" applyNumberFormat="1" applyFont="1" applyFill="1" applyAlignment="1">
      <alignment horizontal="center" vertical="center"/>
    </xf>
    <xf numFmtId="0" fontId="48" fillId="2" borderId="0" xfId="0" applyFont="1" applyFill="1" applyAlignment="1">
      <alignment horizontal="center"/>
    </xf>
    <xf numFmtId="0" fontId="49" fillId="3" borderId="0" xfId="0" applyFont="1" applyFill="1" applyAlignment="1">
      <alignment horizontal="center" wrapText="1"/>
    </xf>
    <xf numFmtId="0" fontId="49" fillId="3" borderId="22" xfId="0" applyFont="1" applyFill="1" applyBorder="1" applyAlignment="1">
      <alignment horizontal="center" wrapText="1"/>
    </xf>
    <xf numFmtId="0" fontId="40" fillId="0" borderId="19" xfId="0" applyFont="1" applyBorder="1"/>
    <xf numFmtId="178" fontId="40" fillId="0" borderId="0" xfId="1" applyNumberFormat="1" applyFont="1"/>
    <xf numFmtId="165" fontId="53" fillId="3" borderId="0" xfId="1" applyNumberFormat="1" applyFont="1" applyFill="1" applyBorder="1" applyAlignment="1">
      <alignment horizontal="right" vertical="center" wrapText="1"/>
    </xf>
    <xf numFmtId="0" fontId="50" fillId="4" borderId="0" xfId="0" applyFont="1" applyFill="1" applyAlignment="1">
      <alignment horizontal="left" vertical="center"/>
    </xf>
    <xf numFmtId="166" fontId="50" fillId="4" borderId="0" xfId="1" applyNumberFormat="1" applyFont="1" applyFill="1" applyBorder="1" applyAlignment="1">
      <alignment horizontal="right" vertical="center" wrapText="1"/>
    </xf>
    <xf numFmtId="0" fontId="56" fillId="0" borderId="0" xfId="0" applyFont="1" applyAlignment="1">
      <alignment horizontal="left" vertical="center" wrapText="1"/>
    </xf>
    <xf numFmtId="0" fontId="56" fillId="0" borderId="0" xfId="0" applyFont="1" applyAlignment="1">
      <alignment horizontal="center" vertical="center" wrapText="1"/>
    </xf>
    <xf numFmtId="0" fontId="56" fillId="0" borderId="0" xfId="0" applyFont="1" applyAlignment="1">
      <alignment vertical="center" wrapText="1"/>
    </xf>
    <xf numFmtId="0" fontId="57" fillId="0" borderId="0" xfId="0" applyFont="1"/>
    <xf numFmtId="0" fontId="56" fillId="2" borderId="0" xfId="0" applyFont="1" applyFill="1" applyAlignment="1">
      <alignment vertical="center"/>
    </xf>
    <xf numFmtId="0" fontId="57" fillId="2" borderId="0" xfId="0" applyFont="1" applyFill="1"/>
    <xf numFmtId="0" fontId="56" fillId="0" borderId="0" xfId="0" applyFont="1" applyAlignment="1">
      <alignment wrapText="1"/>
    </xf>
    <xf numFmtId="0" fontId="43" fillId="0" borderId="0" xfId="0" applyFont="1" applyAlignment="1">
      <alignment vertical="center" wrapText="1" readingOrder="1"/>
    </xf>
    <xf numFmtId="0" fontId="44" fillId="0" borderId="0" xfId="0" applyFont="1" applyAlignment="1">
      <alignment vertical="top" wrapText="1" readingOrder="1"/>
    </xf>
    <xf numFmtId="0" fontId="45" fillId="0" borderId="0" xfId="0" applyFont="1" applyAlignment="1">
      <alignment vertical="top" wrapText="1" readingOrder="1"/>
    </xf>
    <xf numFmtId="43" fontId="45" fillId="0" borderId="0" xfId="1" applyFont="1" applyAlignment="1">
      <alignment vertical="top" wrapText="1" readingOrder="1"/>
    </xf>
    <xf numFmtId="0" fontId="46" fillId="2" borderId="0" xfId="0" applyFont="1" applyFill="1" applyAlignment="1">
      <alignment wrapText="1"/>
    </xf>
    <xf numFmtId="43" fontId="46" fillId="2" borderId="0" xfId="1" applyFont="1" applyFill="1" applyAlignment="1">
      <alignment wrapText="1"/>
    </xf>
    <xf numFmtId="0" fontId="46" fillId="2" borderId="0" xfId="0" applyFont="1" applyFill="1" applyAlignment="1">
      <alignment horizontal="center" wrapText="1"/>
    </xf>
    <xf numFmtId="43" fontId="47" fillId="2" borderId="0" xfId="1" applyFont="1" applyFill="1" applyAlignment="1">
      <alignment vertical="center"/>
    </xf>
    <xf numFmtId="49" fontId="46" fillId="2" borderId="0" xfId="0" applyNumberFormat="1" applyFont="1" applyFill="1" applyAlignment="1">
      <alignment vertical="center"/>
    </xf>
    <xf numFmtId="0" fontId="48" fillId="2" borderId="0" xfId="0" applyFont="1" applyFill="1"/>
    <xf numFmtId="0" fontId="58" fillId="3" borderId="0" xfId="0" applyFont="1" applyFill="1" applyAlignment="1">
      <alignment horizontal="center" vertical="center"/>
    </xf>
    <xf numFmtId="0" fontId="58" fillId="3" borderId="0" xfId="0" applyFont="1" applyFill="1" applyAlignment="1">
      <alignment horizontal="center" vertical="center" wrapText="1"/>
    </xf>
    <xf numFmtId="0" fontId="50" fillId="4" borderId="0" xfId="0" applyFont="1" applyFill="1" applyAlignment="1">
      <alignment horizontal="left" vertical="center" indent="1"/>
    </xf>
    <xf numFmtId="166" fontId="50" fillId="4" borderId="0" xfId="1" applyNumberFormat="1" applyFont="1" applyFill="1" applyBorder="1" applyAlignment="1">
      <alignment horizontal="right" vertical="center"/>
    </xf>
    <xf numFmtId="0" fontId="50" fillId="2" borderId="0" xfId="0" applyFont="1" applyFill="1" applyAlignment="1">
      <alignment horizontal="left" indent="1"/>
    </xf>
    <xf numFmtId="166" fontId="59" fillId="2" borderId="0" xfId="1" applyNumberFormat="1" applyFont="1" applyFill="1" applyBorder="1" applyAlignment="1">
      <alignment horizontal="right" vertical="center"/>
    </xf>
    <xf numFmtId="0" fontId="51" fillId="2" borderId="0" xfId="0" applyFont="1" applyFill="1" applyAlignment="1">
      <alignment horizontal="left" indent="2"/>
    </xf>
    <xf numFmtId="166" fontId="51" fillId="2" borderId="0" xfId="1" applyNumberFormat="1" applyFont="1" applyFill="1" applyBorder="1" applyAlignment="1">
      <alignment horizontal="right" vertical="center"/>
    </xf>
    <xf numFmtId="177" fontId="51" fillId="2" borderId="0" xfId="1" applyNumberFormat="1" applyFont="1" applyFill="1" applyBorder="1" applyAlignment="1">
      <alignment horizontal="right" vertical="center"/>
    </xf>
    <xf numFmtId="165" fontId="51" fillId="2" borderId="0" xfId="1" applyNumberFormat="1" applyFont="1" applyFill="1" applyBorder="1" applyAlignment="1">
      <alignment horizontal="right" vertical="center" wrapText="1"/>
    </xf>
    <xf numFmtId="43" fontId="51" fillId="2" borderId="0" xfId="1" applyFont="1" applyFill="1" applyBorder="1" applyAlignment="1">
      <alignment horizontal="right" vertical="center"/>
    </xf>
    <xf numFmtId="165" fontId="40" fillId="0" borderId="0" xfId="1" applyNumberFormat="1" applyFont="1"/>
    <xf numFmtId="165" fontId="51" fillId="2" borderId="0" xfId="1" applyNumberFormat="1" applyFont="1" applyFill="1" applyBorder="1" applyAlignment="1">
      <alignment horizontal="right" vertical="center"/>
    </xf>
    <xf numFmtId="0" fontId="53" fillId="3" borderId="0" xfId="0" applyFont="1" applyFill="1" applyAlignment="1">
      <alignment horizontal="left" vertical="center" wrapText="1"/>
    </xf>
    <xf numFmtId="166" fontId="53" fillId="3" borderId="0" xfId="1" applyNumberFormat="1" applyFont="1" applyFill="1" applyBorder="1" applyAlignment="1">
      <alignment horizontal="right" vertical="center" wrapText="1"/>
    </xf>
    <xf numFmtId="0" fontId="50" fillId="5" borderId="0" xfId="0" applyFont="1" applyFill="1" applyAlignment="1">
      <alignment horizontal="left" vertical="center" indent="1"/>
    </xf>
    <xf numFmtId="166" fontId="50" fillId="5" borderId="0" xfId="1" applyNumberFormat="1" applyFont="1" applyFill="1" applyBorder="1" applyAlignment="1">
      <alignment horizontal="right" vertical="center" wrapText="1"/>
    </xf>
    <xf numFmtId="43" fontId="40" fillId="0" borderId="0" xfId="0" applyNumberFormat="1" applyFont="1"/>
    <xf numFmtId="0" fontId="50" fillId="4" borderId="0" xfId="0" applyFont="1" applyFill="1" applyAlignment="1">
      <alignment horizontal="left" indent="2"/>
    </xf>
    <xf numFmtId="165" fontId="50" fillId="4" borderId="0" xfId="1" applyNumberFormat="1" applyFont="1" applyFill="1" applyBorder="1" applyAlignment="1">
      <alignment horizontal="right" vertical="center" wrapText="1"/>
    </xf>
    <xf numFmtId="0" fontId="51" fillId="2" borderId="0" xfId="0" applyFont="1" applyFill="1" applyAlignment="1">
      <alignment horizontal="left" indent="3"/>
    </xf>
    <xf numFmtId="0" fontId="60" fillId="0" borderId="0" xfId="828" applyFont="1" applyAlignment="1">
      <alignment horizontal="left" indent="1"/>
    </xf>
    <xf numFmtId="165" fontId="51" fillId="0" borderId="0" xfId="1" applyNumberFormat="1" applyFont="1" applyFill="1" applyBorder="1" applyAlignment="1">
      <alignment horizontal="right" vertical="center" wrapText="1"/>
    </xf>
    <xf numFmtId="0" fontId="51" fillId="0" borderId="0" xfId="0" applyFont="1" applyAlignment="1">
      <alignment horizontal="left" indent="3"/>
    </xf>
    <xf numFmtId="0" fontId="59" fillId="4" borderId="0" xfId="0" applyFont="1" applyFill="1" applyAlignment="1">
      <alignment horizontal="left" indent="2"/>
    </xf>
    <xf numFmtId="0" fontId="59" fillId="5" borderId="0" xfId="0" applyFont="1" applyFill="1" applyAlignment="1">
      <alignment horizontal="left" vertical="center" indent="1"/>
    </xf>
    <xf numFmtId="165" fontId="50" fillId="5" borderId="0" xfId="1" applyNumberFormat="1" applyFont="1" applyFill="1" applyBorder="1" applyAlignment="1">
      <alignment horizontal="right" vertical="center" wrapText="1"/>
    </xf>
    <xf numFmtId="165" fontId="50" fillId="2" borderId="0" xfId="1" applyNumberFormat="1" applyFont="1" applyFill="1" applyBorder="1" applyAlignment="1">
      <alignment horizontal="right" vertical="center" wrapText="1"/>
    </xf>
    <xf numFmtId="166" fontId="40" fillId="0" borderId="0" xfId="0" applyNumberFormat="1" applyFont="1"/>
    <xf numFmtId="0" fontId="50" fillId="41" borderId="0" xfId="0" applyFont="1" applyFill="1" applyAlignment="1">
      <alignment horizontal="left" vertical="center" indent="1"/>
    </xf>
    <xf numFmtId="0" fontId="44" fillId="0" borderId="0" xfId="0" applyFont="1" applyAlignment="1">
      <alignment horizontal="center" vertical="center" wrapText="1" readingOrder="1"/>
    </xf>
    <xf numFmtId="0" fontId="58" fillId="42" borderId="0" xfId="915" applyFont="1" applyFill="1" applyAlignment="1">
      <alignment horizontal="center" vertical="center" wrapText="1"/>
    </xf>
    <xf numFmtId="0" fontId="50" fillId="4" borderId="0" xfId="915" applyFont="1" applyFill="1" applyAlignment="1">
      <alignment horizontal="left" vertical="center" wrapText="1"/>
    </xf>
    <xf numFmtId="0" fontId="50" fillId="0" borderId="0" xfId="915" applyFont="1" applyAlignment="1">
      <alignment horizontal="left" vertical="center" wrapText="1" indent="1"/>
    </xf>
    <xf numFmtId="165" fontId="50" fillId="0" borderId="0" xfId="1" applyNumberFormat="1" applyFont="1" applyFill="1" applyBorder="1" applyAlignment="1">
      <alignment horizontal="right" vertical="center" wrapText="1"/>
    </xf>
    <xf numFmtId="0" fontId="51" fillId="0" borderId="0" xfId="915" applyFont="1" applyAlignment="1">
      <alignment horizontal="left" vertical="center" wrapText="1" indent="2"/>
    </xf>
    <xf numFmtId="0" fontId="50" fillId="2" borderId="0" xfId="915" applyFont="1" applyFill="1" applyAlignment="1">
      <alignment horizontal="left" vertical="center" wrapText="1" indent="1"/>
    </xf>
    <xf numFmtId="0" fontId="51" fillId="2" borderId="0" xfId="915" applyFont="1" applyFill="1" applyAlignment="1">
      <alignment horizontal="left" vertical="center" wrapText="1" indent="2"/>
    </xf>
    <xf numFmtId="0" fontId="51" fillId="2" borderId="0" xfId="444" applyFont="1" applyFill="1" applyAlignment="1">
      <alignment horizontal="left" vertical="center" wrapText="1" indent="2"/>
    </xf>
    <xf numFmtId="0" fontId="51" fillId="0" borderId="0" xfId="444" applyFont="1" applyAlignment="1">
      <alignment horizontal="left" vertical="center" wrapText="1" indent="2"/>
    </xf>
    <xf numFmtId="0" fontId="52" fillId="3" borderId="0" xfId="915" applyFont="1" applyFill="1" applyAlignment="1">
      <alignment horizontal="left" vertical="center"/>
    </xf>
    <xf numFmtId="0" fontId="40" fillId="0" borderId="0" xfId="439" applyFont="1"/>
    <xf numFmtId="0" fontId="50" fillId="4" borderId="0" xfId="919" applyFont="1" applyFill="1" applyAlignment="1">
      <alignment horizontal="left" vertical="center" wrapText="1"/>
    </xf>
    <xf numFmtId="165" fontId="50" fillId="4" borderId="0" xfId="1" applyNumberFormat="1" applyFont="1" applyFill="1" applyBorder="1" applyAlignment="1">
      <alignment horizontal="right" vertical="center"/>
    </xf>
    <xf numFmtId="165" fontId="50" fillId="4" borderId="0" xfId="1" applyNumberFormat="1" applyFont="1" applyFill="1" applyAlignment="1">
      <alignment horizontal="right" vertical="center"/>
    </xf>
    <xf numFmtId="175" fontId="50" fillId="4" borderId="0" xfId="920" applyNumberFormat="1" applyFont="1" applyFill="1" applyBorder="1" applyAlignment="1">
      <alignment horizontal="center" vertical="center"/>
    </xf>
    <xf numFmtId="0" fontId="50" fillId="0" borderId="0" xfId="919" applyFont="1" applyAlignment="1">
      <alignment horizontal="left" vertical="center" wrapText="1" indent="1"/>
    </xf>
    <xf numFmtId="165" fontId="51" fillId="0" borderId="0" xfId="1" applyNumberFormat="1" applyFont="1" applyFill="1" applyBorder="1" applyAlignment="1">
      <alignment horizontal="right" vertical="center"/>
    </xf>
    <xf numFmtId="175" fontId="50" fillId="0" borderId="0" xfId="920" applyNumberFormat="1" applyFont="1" applyBorder="1" applyAlignment="1">
      <alignment horizontal="center" vertical="center"/>
    </xf>
    <xf numFmtId="0" fontId="51" fillId="0" borderId="0" xfId="919" applyFont="1" applyAlignment="1">
      <alignment horizontal="left" vertical="center" wrapText="1" indent="2"/>
    </xf>
    <xf numFmtId="175" fontId="51" fillId="0" borderId="0" xfId="920" applyNumberFormat="1" applyFont="1" applyBorder="1" applyAlignment="1">
      <alignment horizontal="center" vertical="center"/>
    </xf>
    <xf numFmtId="175" fontId="40" fillId="0" borderId="0" xfId="920" applyNumberFormat="1" applyFont="1"/>
    <xf numFmtId="165" fontId="50" fillId="0" borderId="0" xfId="1" applyNumberFormat="1" applyFont="1" applyFill="1" applyBorder="1" applyAlignment="1">
      <alignment horizontal="right" vertical="center"/>
    </xf>
    <xf numFmtId="175" fontId="40" fillId="0" borderId="0" xfId="920" applyNumberFormat="1" applyFont="1" applyBorder="1"/>
    <xf numFmtId="0" fontId="40" fillId="0" borderId="0" xfId="0" applyFont="1" applyAlignment="1">
      <alignment vertical="center" wrapText="1"/>
    </xf>
    <xf numFmtId="175" fontId="51" fillId="0" borderId="0" xfId="920" applyNumberFormat="1" applyFont="1" applyFill="1" applyBorder="1" applyAlignment="1">
      <alignment horizontal="center" vertical="center"/>
    </xf>
    <xf numFmtId="0" fontId="40" fillId="0" borderId="18" xfId="439" applyFont="1" applyBorder="1"/>
    <xf numFmtId="175" fontId="50" fillId="0" borderId="0" xfId="920" applyNumberFormat="1" applyFont="1" applyFill="1" applyBorder="1" applyAlignment="1">
      <alignment horizontal="center" vertical="center"/>
    </xf>
    <xf numFmtId="175" fontId="40" fillId="0" borderId="0" xfId="920" applyNumberFormat="1" applyFont="1" applyFill="1"/>
    <xf numFmtId="0" fontId="52" fillId="3" borderId="0" xfId="919" applyFont="1" applyFill="1" applyAlignment="1">
      <alignment horizontal="left" vertical="center"/>
    </xf>
    <xf numFmtId="165" fontId="52" fillId="3" borderId="0" xfId="1" applyNumberFormat="1" applyFont="1" applyFill="1" applyBorder="1" applyAlignment="1">
      <alignment horizontal="right" vertical="center"/>
    </xf>
    <xf numFmtId="175" fontId="52" fillId="3" borderId="0" xfId="920" applyNumberFormat="1" applyFont="1" applyFill="1" applyBorder="1" applyAlignment="1">
      <alignment horizontal="center" vertical="center"/>
    </xf>
    <xf numFmtId="10" fontId="40" fillId="0" borderId="0" xfId="920" applyNumberFormat="1" applyFont="1"/>
    <xf numFmtId="176" fontId="58" fillId="3" borderId="0" xfId="856" applyNumberFormat="1" applyFont="1" applyFill="1" applyAlignment="1">
      <alignment horizontal="center" vertical="center"/>
    </xf>
    <xf numFmtId="175" fontId="50" fillId="4" borderId="0" xfId="788" applyNumberFormat="1" applyFont="1" applyFill="1" applyAlignment="1">
      <alignment horizontal="center" vertical="center"/>
    </xf>
    <xf numFmtId="175" fontId="50" fillId="45" borderId="0" xfId="788" applyNumberFormat="1" applyFont="1" applyFill="1" applyAlignment="1">
      <alignment horizontal="center" vertical="center"/>
    </xf>
    <xf numFmtId="0" fontId="58" fillId="42" borderId="25" xfId="919" applyFont="1" applyFill="1" applyBorder="1" applyAlignment="1">
      <alignment horizontal="center" vertical="center" wrapText="1"/>
    </xf>
    <xf numFmtId="0" fontId="58" fillId="42" borderId="26" xfId="919" applyFont="1" applyFill="1" applyBorder="1" applyAlignment="1">
      <alignment horizontal="center" vertical="center" wrapText="1"/>
    </xf>
    <xf numFmtId="0" fontId="60" fillId="0" borderId="0" xfId="749" applyFont="1" applyAlignment="1">
      <alignment vertical="center"/>
    </xf>
    <xf numFmtId="176" fontId="49" fillId="3" borderId="0" xfId="856" applyNumberFormat="1" applyFont="1" applyFill="1" applyAlignment="1">
      <alignment horizontal="center" vertical="center" wrapText="1"/>
    </xf>
    <xf numFmtId="0" fontId="57" fillId="0" borderId="0" xfId="0" applyFont="1" applyAlignment="1">
      <alignment vertical="center"/>
    </xf>
    <xf numFmtId="175" fontId="50" fillId="4" borderId="0" xfId="1" applyNumberFormat="1" applyFont="1" applyFill="1" applyBorder="1" applyAlignment="1">
      <alignment horizontal="center" vertical="center" wrapText="1"/>
    </xf>
    <xf numFmtId="175" fontId="40" fillId="0" borderId="0" xfId="0" applyNumberFormat="1" applyFont="1"/>
    <xf numFmtId="175" fontId="40" fillId="0" borderId="0" xfId="788" applyNumberFormat="1" applyFont="1"/>
    <xf numFmtId="0" fontId="50" fillId="0" borderId="0" xfId="0" applyFont="1" applyAlignment="1">
      <alignment horizontal="left" indent="1"/>
    </xf>
    <xf numFmtId="0" fontId="50" fillId="0" borderId="0" xfId="0" applyFont="1" applyAlignment="1">
      <alignment horizontal="left" indent="2"/>
    </xf>
    <xf numFmtId="0" fontId="51" fillId="0" borderId="0" xfId="0" applyFont="1" applyAlignment="1">
      <alignment horizontal="left" indent="2"/>
    </xf>
    <xf numFmtId="176" fontId="50" fillId="43" borderId="21" xfId="749" applyNumberFormat="1" applyFont="1" applyFill="1" applyBorder="1" applyAlignment="1">
      <alignment vertical="center"/>
    </xf>
    <xf numFmtId="176" fontId="50" fillId="5" borderId="0" xfId="436" applyNumberFormat="1" applyFont="1" applyFill="1" applyAlignment="1">
      <alignment horizontal="left" vertical="center"/>
    </xf>
    <xf numFmtId="176" fontId="50" fillId="5" borderId="0" xfId="856" applyNumberFormat="1" applyFont="1" applyFill="1" applyAlignment="1">
      <alignment vertical="center"/>
    </xf>
    <xf numFmtId="0" fontId="51" fillId="0" borderId="0" xfId="0" applyFont="1" applyAlignment="1">
      <alignment horizontal="left" vertical="center"/>
    </xf>
    <xf numFmtId="0" fontId="59" fillId="4" borderId="20" xfId="919" applyFont="1" applyFill="1" applyBorder="1" applyAlignment="1">
      <alignment vertical="center"/>
    </xf>
    <xf numFmtId="175" fontId="50" fillId="4" borderId="0" xfId="788" applyNumberFormat="1" applyFont="1" applyFill="1" applyBorder="1" applyAlignment="1">
      <alignment horizontal="center" vertical="center" wrapText="1"/>
    </xf>
    <xf numFmtId="166" fontId="51" fillId="0" borderId="0" xfId="1" applyNumberFormat="1" applyFont="1" applyFill="1" applyBorder="1" applyAlignment="1">
      <alignment horizontal="right" vertical="center" wrapText="1"/>
    </xf>
    <xf numFmtId="175" fontId="51" fillId="0" borderId="0" xfId="1" applyNumberFormat="1" applyFont="1" applyFill="1" applyBorder="1" applyAlignment="1">
      <alignment horizontal="center" vertical="center" wrapText="1"/>
    </xf>
    <xf numFmtId="175" fontId="51" fillId="0" borderId="0" xfId="788" applyNumberFormat="1" applyFont="1" applyFill="1" applyBorder="1" applyAlignment="1">
      <alignment horizontal="center" vertical="center" wrapText="1"/>
    </xf>
    <xf numFmtId="0" fontId="52" fillId="3" borderId="0" xfId="0" applyFont="1" applyFill="1" applyAlignment="1">
      <alignment vertical="center" wrapText="1"/>
    </xf>
    <xf numFmtId="175" fontId="52" fillId="3" borderId="0" xfId="0" applyNumberFormat="1" applyFont="1" applyFill="1" applyAlignment="1">
      <alignment horizontal="center" vertical="center" wrapText="1"/>
    </xf>
    <xf numFmtId="0" fontId="54" fillId="0" borderId="0" xfId="0" applyFont="1" applyAlignment="1">
      <alignment horizontal="left" vertical="center"/>
    </xf>
    <xf numFmtId="165" fontId="51" fillId="0" borderId="0" xfId="1" applyNumberFormat="1" applyFont="1" applyAlignment="1">
      <alignment vertical="center"/>
    </xf>
    <xf numFmtId="175" fontId="51" fillId="0" borderId="0" xfId="788" applyNumberFormat="1" applyFont="1" applyAlignment="1">
      <alignment horizontal="center" vertical="center"/>
    </xf>
    <xf numFmtId="166" fontId="52" fillId="3" borderId="0" xfId="0" applyNumberFormat="1" applyFont="1" applyFill="1" applyAlignment="1">
      <alignment vertical="center" wrapText="1"/>
    </xf>
    <xf numFmtId="175" fontId="52" fillId="44" borderId="17" xfId="788" applyNumberFormat="1" applyFont="1" applyFill="1" applyBorder="1" applyAlignment="1">
      <alignment horizontal="center" vertical="center"/>
    </xf>
    <xf numFmtId="0" fontId="52" fillId="2" borderId="0" xfId="0" applyFont="1" applyFill="1" applyAlignment="1">
      <alignment vertical="center" wrapText="1"/>
    </xf>
    <xf numFmtId="175" fontId="52" fillId="2" borderId="0" xfId="0" applyNumberFormat="1" applyFont="1" applyFill="1" applyAlignment="1">
      <alignment horizontal="center" vertical="center" wrapText="1"/>
    </xf>
    <xf numFmtId="0" fontId="51" fillId="0" borderId="0" xfId="0" applyFont="1" applyAlignment="1">
      <alignment vertical="center"/>
    </xf>
    <xf numFmtId="0" fontId="51" fillId="0" borderId="0" xfId="0" applyFont="1" applyAlignment="1">
      <alignment horizontal="right" vertical="center"/>
    </xf>
    <xf numFmtId="175" fontId="51" fillId="0" borderId="0" xfId="0" applyNumberFormat="1" applyFont="1" applyAlignment="1">
      <alignment horizontal="center" vertical="center"/>
    </xf>
    <xf numFmtId="165" fontId="51" fillId="0" borderId="0" xfId="1" applyNumberFormat="1" applyFont="1"/>
    <xf numFmtId="165" fontId="50" fillId="41" borderId="0" xfId="1" applyNumberFormat="1" applyFont="1" applyFill="1"/>
    <xf numFmtId="165" fontId="50" fillId="0" borderId="0" xfId="1" applyNumberFormat="1" applyFont="1"/>
    <xf numFmtId="165" fontId="51" fillId="0" borderId="0" xfId="1" applyNumberFormat="1" applyFont="1" applyAlignment="1"/>
    <xf numFmtId="0" fontId="52" fillId="42" borderId="28" xfId="864" applyFont="1" applyFill="1" applyBorder="1" applyAlignment="1">
      <alignment horizontal="left" vertical="center"/>
    </xf>
    <xf numFmtId="176" fontId="52" fillId="42" borderId="28" xfId="864" applyNumberFormat="1" applyFont="1" applyFill="1" applyBorder="1" applyAlignment="1">
      <alignment vertical="center"/>
    </xf>
    <xf numFmtId="0" fontId="56" fillId="0" borderId="0" xfId="0" applyFont="1"/>
    <xf numFmtId="0" fontId="57" fillId="2" borderId="0" xfId="0" applyFont="1" applyFill="1" applyAlignment="1">
      <alignment vertical="center"/>
    </xf>
    <xf numFmtId="166" fontId="57" fillId="2" borderId="0" xfId="1" applyNumberFormat="1" applyFont="1" applyFill="1" applyBorder="1" applyAlignment="1">
      <alignment horizontal="center" vertical="center" wrapText="1"/>
    </xf>
    <xf numFmtId="0" fontId="57" fillId="0" borderId="0" xfId="0" applyFont="1" applyAlignment="1">
      <alignment horizontal="left" vertical="center" wrapText="1"/>
    </xf>
    <xf numFmtId="0" fontId="57" fillId="0" borderId="0" xfId="0" applyFont="1" applyAlignment="1">
      <alignment wrapText="1"/>
    </xf>
    <xf numFmtId="0" fontId="57" fillId="0" borderId="0" xfId="0" applyFont="1" applyAlignment="1">
      <alignment vertical="center" wrapText="1"/>
    </xf>
    <xf numFmtId="0" fontId="40" fillId="2" borderId="0" xfId="915" applyFont="1" applyFill="1"/>
    <xf numFmtId="166" fontId="53" fillId="2" borderId="0" xfId="1" applyNumberFormat="1" applyFont="1" applyFill="1" applyBorder="1" applyAlignment="1">
      <alignment horizontal="right" vertical="center" wrapText="1"/>
    </xf>
    <xf numFmtId="175" fontId="40" fillId="2" borderId="0" xfId="918" applyNumberFormat="1" applyFont="1" applyFill="1" applyBorder="1" applyAlignment="1">
      <alignment horizontal="center" vertical="center"/>
    </xf>
    <xf numFmtId="0" fontId="40" fillId="2" borderId="0" xfId="439" applyFont="1" applyFill="1"/>
    <xf numFmtId="165" fontId="52" fillId="2" borderId="0" xfId="1" applyNumberFormat="1" applyFont="1" applyFill="1" applyBorder="1" applyAlignment="1">
      <alignment horizontal="right" vertical="center"/>
    </xf>
    <xf numFmtId="175" fontId="52" fillId="2" borderId="0" xfId="920" applyNumberFormat="1" applyFont="1" applyFill="1" applyBorder="1" applyAlignment="1">
      <alignment horizontal="center" vertical="center"/>
    </xf>
    <xf numFmtId="0" fontId="56" fillId="2" borderId="0" xfId="0" applyFont="1" applyFill="1" applyAlignment="1">
      <alignment horizontal="left" vertical="center" wrapText="1"/>
    </xf>
    <xf numFmtId="0" fontId="56" fillId="2" borderId="0" xfId="0" applyFont="1" applyFill="1" applyAlignment="1">
      <alignment wrapText="1"/>
    </xf>
    <xf numFmtId="0" fontId="60" fillId="0" borderId="0" xfId="749" applyFont="1"/>
    <xf numFmtId="175" fontId="51" fillId="2" borderId="0" xfId="788" applyNumberFormat="1" applyFont="1" applyFill="1" applyBorder="1" applyAlignment="1">
      <alignment horizontal="right" vertical="center"/>
    </xf>
    <xf numFmtId="179" fontId="50" fillId="4" borderId="20" xfId="1" applyNumberFormat="1" applyFont="1" applyFill="1" applyBorder="1" applyAlignment="1">
      <alignment horizontal="right" vertical="center" wrapText="1"/>
    </xf>
    <xf numFmtId="165" fontId="55" fillId="4" borderId="20" xfId="1" applyNumberFormat="1" applyFont="1" applyFill="1" applyBorder="1" applyAlignment="1">
      <alignment horizontal="right" vertical="center" wrapText="1"/>
    </xf>
    <xf numFmtId="176" fontId="0" fillId="0" borderId="0" xfId="0" applyNumberFormat="1" applyAlignment="1">
      <alignment horizontal="left" indent="2"/>
    </xf>
    <xf numFmtId="176" fontId="0" fillId="0" borderId="0" xfId="0" applyNumberFormat="1"/>
    <xf numFmtId="176" fontId="0" fillId="0" borderId="0" xfId="0" applyNumberFormat="1" applyAlignment="1">
      <alignment horizontal="left" indent="3"/>
    </xf>
    <xf numFmtId="0" fontId="40" fillId="0" borderId="0" xfId="0" applyFont="1" applyAlignment="1">
      <alignment horizontal="left"/>
    </xf>
    <xf numFmtId="176" fontId="40" fillId="0" borderId="0" xfId="0" applyNumberFormat="1" applyFont="1"/>
    <xf numFmtId="0" fontId="40" fillId="0" borderId="0" xfId="0" applyFont="1" applyAlignment="1">
      <alignment horizontal="left" indent="1"/>
    </xf>
    <xf numFmtId="0" fontId="40" fillId="0" borderId="0" xfId="0" applyFont="1" applyAlignment="1">
      <alignment horizontal="left" indent="2"/>
    </xf>
    <xf numFmtId="0" fontId="40" fillId="0" borderId="0" xfId="0" applyFont="1" applyAlignment="1">
      <alignment horizontal="left" indent="3"/>
    </xf>
    <xf numFmtId="176" fontId="50" fillId="0" borderId="0" xfId="436" applyNumberFormat="1" applyFont="1" applyAlignment="1">
      <alignment horizontal="left" vertical="center"/>
    </xf>
    <xf numFmtId="0" fontId="60" fillId="2" borderId="0" xfId="749" applyFont="1" applyFill="1"/>
    <xf numFmtId="0" fontId="50" fillId="0" borderId="0" xfId="0" applyFont="1" applyAlignment="1">
      <alignment horizontal="left" vertical="center"/>
    </xf>
    <xf numFmtId="166" fontId="50" fillId="0" borderId="0" xfId="1" applyNumberFormat="1" applyFont="1" applyFill="1" applyBorder="1" applyAlignment="1">
      <alignment horizontal="right" vertical="center" wrapText="1"/>
    </xf>
    <xf numFmtId="175" fontId="50" fillId="0" borderId="0" xfId="1" applyNumberFormat="1" applyFont="1" applyFill="1" applyBorder="1" applyAlignment="1">
      <alignment horizontal="center" vertical="center" wrapText="1"/>
    </xf>
    <xf numFmtId="175" fontId="50" fillId="0" borderId="0" xfId="788" applyNumberFormat="1" applyFont="1" applyFill="1" applyBorder="1" applyAlignment="1">
      <alignment horizontal="center" vertical="center" wrapText="1"/>
    </xf>
    <xf numFmtId="49" fontId="51" fillId="2" borderId="0" xfId="0" applyNumberFormat="1" applyFont="1" applyFill="1" applyAlignment="1">
      <alignment horizontal="center" vertical="center"/>
    </xf>
    <xf numFmtId="0" fontId="48" fillId="2" borderId="0" xfId="0" applyFont="1" applyFill="1" applyAlignment="1">
      <alignment horizontal="center"/>
    </xf>
    <xf numFmtId="0" fontId="43" fillId="0" borderId="0" xfId="0" applyFont="1" applyAlignment="1">
      <alignment horizontal="center" vertical="center" wrapText="1" readingOrder="1"/>
    </xf>
    <xf numFmtId="0" fontId="44" fillId="0" borderId="0" xfId="0" applyFont="1" applyAlignment="1">
      <alignment horizontal="center" vertical="top" wrapText="1" readingOrder="1"/>
    </xf>
    <xf numFmtId="0" fontId="45" fillId="0" borderId="0" xfId="0" applyFont="1" applyAlignment="1">
      <alignment horizontal="center" vertical="top" wrapText="1" readingOrder="1"/>
    </xf>
    <xf numFmtId="0" fontId="46" fillId="2" borderId="0" xfId="0" applyFont="1" applyFill="1" applyAlignment="1">
      <alignment horizontal="center" wrapText="1"/>
    </xf>
    <xf numFmtId="49" fontId="47" fillId="2" borderId="0" xfId="0" applyNumberFormat="1" applyFont="1" applyFill="1" applyAlignment="1">
      <alignment horizontal="center" vertical="center"/>
    </xf>
    <xf numFmtId="0" fontId="45" fillId="0" borderId="0" xfId="0" applyFont="1" applyAlignment="1">
      <alignment horizontal="center" vertical="center" wrapText="1" readingOrder="1"/>
    </xf>
    <xf numFmtId="0" fontId="46" fillId="2" borderId="0" xfId="0" applyFont="1" applyFill="1" applyAlignment="1">
      <alignment horizontal="center" vertical="center" wrapText="1"/>
    </xf>
    <xf numFmtId="0" fontId="56" fillId="0" borderId="0" xfId="0" applyFont="1" applyAlignment="1">
      <alignment horizontal="left" vertical="center" wrapText="1"/>
    </xf>
    <xf numFmtId="0" fontId="57" fillId="0" borderId="0" xfId="0" applyFont="1" applyAlignment="1">
      <alignment horizontal="left" vertical="top" wrapText="1"/>
    </xf>
    <xf numFmtId="0" fontId="57" fillId="0" borderId="0" xfId="0" applyFont="1" applyAlignment="1">
      <alignment horizontal="left" vertical="center" wrapText="1"/>
    </xf>
    <xf numFmtId="49" fontId="46" fillId="2" borderId="0" xfId="0" applyNumberFormat="1" applyFont="1" applyFill="1" applyAlignment="1">
      <alignment horizontal="center" vertical="center"/>
    </xf>
    <xf numFmtId="0" fontId="48" fillId="2" borderId="0" xfId="0" applyFont="1" applyFill="1" applyAlignment="1">
      <alignment horizontal="center" vertical="center"/>
    </xf>
    <xf numFmtId="0" fontId="49" fillId="3" borderId="18" xfId="0" applyFont="1" applyFill="1" applyBorder="1" applyAlignment="1">
      <alignment horizontal="center" vertical="center" wrapText="1"/>
    </xf>
    <xf numFmtId="0" fontId="49" fillId="3" borderId="23" xfId="0" applyFont="1" applyFill="1" applyBorder="1" applyAlignment="1">
      <alignment horizontal="center" vertical="center" wrapText="1"/>
    </xf>
    <xf numFmtId="0" fontId="49" fillId="3" borderId="24" xfId="0" applyFont="1" applyFill="1" applyBorder="1" applyAlignment="1">
      <alignment horizontal="center" vertical="center" wrapText="1"/>
    </xf>
    <xf numFmtId="0" fontId="46" fillId="2" borderId="0" xfId="0" applyFont="1" applyFill="1" applyAlignment="1">
      <alignment horizontal="center"/>
    </xf>
    <xf numFmtId="0" fontId="58" fillId="3" borderId="0" xfId="0" applyFont="1" applyFill="1" applyAlignment="1">
      <alignment horizontal="center" vertical="center"/>
    </xf>
    <xf numFmtId="49" fontId="47" fillId="0" borderId="0" xfId="0" applyNumberFormat="1" applyFont="1" applyAlignment="1">
      <alignment horizontal="center" vertical="center"/>
    </xf>
    <xf numFmtId="0" fontId="58" fillId="3" borderId="0" xfId="0" applyFont="1" applyFill="1" applyAlignment="1">
      <alignment horizontal="center" vertical="center" wrapText="1"/>
    </xf>
    <xf numFmtId="49" fontId="47" fillId="2" borderId="0" xfId="749" applyNumberFormat="1" applyFont="1" applyFill="1" applyAlignment="1">
      <alignment horizontal="center" vertical="center"/>
    </xf>
    <xf numFmtId="0" fontId="48" fillId="2" borderId="0" xfId="749" applyFont="1" applyFill="1" applyAlignment="1">
      <alignment horizontal="center" vertical="center"/>
    </xf>
    <xf numFmtId="176" fontId="58" fillId="3" borderId="0" xfId="856" applyNumberFormat="1" applyFont="1" applyFill="1" applyAlignment="1">
      <alignment horizontal="center" vertical="center"/>
    </xf>
    <xf numFmtId="0" fontId="43" fillId="0" borderId="0" xfId="749" applyFont="1" applyAlignment="1">
      <alignment horizontal="center" vertical="center" wrapText="1" readingOrder="1"/>
    </xf>
    <xf numFmtId="0" fontId="44" fillId="0" borderId="0" xfId="749" applyFont="1" applyAlignment="1">
      <alignment horizontal="center" vertical="center" wrapText="1" readingOrder="1"/>
    </xf>
    <xf numFmtId="0" fontId="45" fillId="0" borderId="0" xfId="749" applyFont="1" applyAlignment="1">
      <alignment horizontal="center" vertical="center" wrapText="1" readingOrder="1"/>
    </xf>
    <xf numFmtId="0" fontId="46" fillId="2" borderId="0" xfId="749" applyFont="1" applyFill="1" applyAlignment="1">
      <alignment horizontal="center" vertical="center" wrapText="1"/>
    </xf>
    <xf numFmtId="0" fontId="46" fillId="2" borderId="0" xfId="749" applyFont="1" applyFill="1" applyAlignment="1">
      <alignment horizontal="center" vertical="center"/>
    </xf>
    <xf numFmtId="176" fontId="58" fillId="3" borderId="0" xfId="436" applyNumberFormat="1" applyFont="1" applyFill="1" applyAlignment="1">
      <alignment horizontal="center" vertical="center"/>
    </xf>
    <xf numFmtId="0" fontId="44" fillId="0" borderId="0" xfId="0" applyFont="1" applyAlignment="1">
      <alignment horizontal="center" vertical="center" wrapText="1" readingOrder="1"/>
    </xf>
    <xf numFmtId="0" fontId="58" fillId="42" borderId="0" xfId="915" applyFont="1" applyFill="1" applyAlignment="1">
      <alignment horizontal="center" vertical="center" wrapText="1"/>
    </xf>
    <xf numFmtId="0" fontId="57" fillId="2" borderId="0" xfId="0" applyFont="1" applyFill="1" applyAlignment="1">
      <alignment horizontal="left" vertical="center" wrapText="1"/>
    </xf>
    <xf numFmtId="0" fontId="58" fillId="42" borderId="0" xfId="439" applyFont="1" applyFill="1" applyAlignment="1">
      <alignment horizontal="center" vertical="center"/>
    </xf>
    <xf numFmtId="0" fontId="58" fillId="42" borderId="25" xfId="919" applyFont="1" applyFill="1" applyBorder="1" applyAlignment="1">
      <alignment horizontal="center" vertical="center" wrapText="1"/>
    </xf>
    <xf numFmtId="0" fontId="58" fillId="42" borderId="27" xfId="919" applyFont="1" applyFill="1" applyBorder="1" applyAlignment="1">
      <alignment horizontal="center" vertical="center" wrapText="1"/>
    </xf>
  </cellXfs>
  <cellStyles count="923">
    <cellStyle name="20% - Accent1 2" xfId="10" xr:uid="{00000000-0005-0000-0000-000000000000}"/>
    <cellStyle name="20% - Accent2 2" xfId="11" xr:uid="{00000000-0005-0000-0000-000001000000}"/>
    <cellStyle name="20% - Accent3 2" xfId="12" xr:uid="{00000000-0005-0000-0000-000002000000}"/>
    <cellStyle name="20% - Accent4 2" xfId="13" xr:uid="{00000000-0005-0000-0000-000003000000}"/>
    <cellStyle name="20% - Accent5 2" xfId="14" xr:uid="{00000000-0005-0000-0000-000004000000}"/>
    <cellStyle name="20% - Accent6 2" xfId="15" xr:uid="{00000000-0005-0000-0000-000005000000}"/>
    <cellStyle name="20% - Énfasis1 2" xfId="16" xr:uid="{00000000-0005-0000-0000-000006000000}"/>
    <cellStyle name="20% - Énfasis1 2 2" xfId="17" xr:uid="{00000000-0005-0000-0000-000007000000}"/>
    <cellStyle name="20% - Énfasis1 3" xfId="18" xr:uid="{00000000-0005-0000-0000-000008000000}"/>
    <cellStyle name="20% - Énfasis1 4" xfId="19" xr:uid="{00000000-0005-0000-0000-000009000000}"/>
    <cellStyle name="20% - Énfasis1 5" xfId="20" xr:uid="{00000000-0005-0000-0000-00000A000000}"/>
    <cellStyle name="20% - Énfasis1 6" xfId="21" xr:uid="{00000000-0005-0000-0000-00000B000000}"/>
    <cellStyle name="20% - Énfasis2 2" xfId="22" xr:uid="{00000000-0005-0000-0000-00000C000000}"/>
    <cellStyle name="20% - Énfasis2 2 2" xfId="23" xr:uid="{00000000-0005-0000-0000-00000D000000}"/>
    <cellStyle name="20% - Énfasis2 3" xfId="24" xr:uid="{00000000-0005-0000-0000-00000E000000}"/>
    <cellStyle name="20% - Énfasis2 4" xfId="25" xr:uid="{00000000-0005-0000-0000-00000F000000}"/>
    <cellStyle name="20% - Énfasis2 5" xfId="26" xr:uid="{00000000-0005-0000-0000-000010000000}"/>
    <cellStyle name="20% - Énfasis2 6" xfId="27" xr:uid="{00000000-0005-0000-0000-000011000000}"/>
    <cellStyle name="20% - Énfasis3 2" xfId="28" xr:uid="{00000000-0005-0000-0000-000012000000}"/>
    <cellStyle name="20% - Énfasis3 2 2" xfId="29" xr:uid="{00000000-0005-0000-0000-000013000000}"/>
    <cellStyle name="20% - Énfasis3 3" xfId="30" xr:uid="{00000000-0005-0000-0000-000014000000}"/>
    <cellStyle name="20% - Énfasis3 4" xfId="31" xr:uid="{00000000-0005-0000-0000-000015000000}"/>
    <cellStyle name="20% - Énfasis3 5" xfId="32" xr:uid="{00000000-0005-0000-0000-000016000000}"/>
    <cellStyle name="20% - Énfasis3 6" xfId="33" xr:uid="{00000000-0005-0000-0000-000017000000}"/>
    <cellStyle name="20% - Énfasis4 2" xfId="34" xr:uid="{00000000-0005-0000-0000-000018000000}"/>
    <cellStyle name="20% - Énfasis4 2 2" xfId="35" xr:uid="{00000000-0005-0000-0000-000019000000}"/>
    <cellStyle name="20% - Énfasis4 3" xfId="36" xr:uid="{00000000-0005-0000-0000-00001A000000}"/>
    <cellStyle name="20% - Énfasis4 4" xfId="37" xr:uid="{00000000-0005-0000-0000-00001B000000}"/>
    <cellStyle name="20% - Énfasis4 5" xfId="38" xr:uid="{00000000-0005-0000-0000-00001C000000}"/>
    <cellStyle name="20% - Énfasis4 6" xfId="39" xr:uid="{00000000-0005-0000-0000-00001D000000}"/>
    <cellStyle name="20% - Énfasis5 2" xfId="40" xr:uid="{00000000-0005-0000-0000-00001E000000}"/>
    <cellStyle name="20% - Énfasis5 2 2" xfId="41" xr:uid="{00000000-0005-0000-0000-00001F000000}"/>
    <cellStyle name="20% - Énfasis5 3" xfId="42" xr:uid="{00000000-0005-0000-0000-000020000000}"/>
    <cellStyle name="20% - Énfasis5 4" xfId="43" xr:uid="{00000000-0005-0000-0000-000021000000}"/>
    <cellStyle name="20% - Énfasis5 5" xfId="44" xr:uid="{00000000-0005-0000-0000-000022000000}"/>
    <cellStyle name="20% - Énfasis5 6" xfId="45" xr:uid="{00000000-0005-0000-0000-000023000000}"/>
    <cellStyle name="20% - Énfasis6 2" xfId="46" xr:uid="{00000000-0005-0000-0000-000024000000}"/>
    <cellStyle name="20% - Énfasis6 2 2" xfId="47" xr:uid="{00000000-0005-0000-0000-000025000000}"/>
    <cellStyle name="20% - Énfasis6 3" xfId="48" xr:uid="{00000000-0005-0000-0000-000026000000}"/>
    <cellStyle name="20% - Énfasis6 4" xfId="49" xr:uid="{00000000-0005-0000-0000-000027000000}"/>
    <cellStyle name="20% - Énfasis6 5" xfId="50" xr:uid="{00000000-0005-0000-0000-000028000000}"/>
    <cellStyle name="20% - Énfasis6 6" xfId="51" xr:uid="{00000000-0005-0000-0000-000029000000}"/>
    <cellStyle name="40% - Accent1 2" xfId="52" xr:uid="{00000000-0005-0000-0000-00002A000000}"/>
    <cellStyle name="40% - Accent2 2" xfId="53" xr:uid="{00000000-0005-0000-0000-00002B000000}"/>
    <cellStyle name="40% - Accent3 2" xfId="54" xr:uid="{00000000-0005-0000-0000-00002C000000}"/>
    <cellStyle name="40% - Accent4 2" xfId="55" xr:uid="{00000000-0005-0000-0000-00002D000000}"/>
    <cellStyle name="40% - Accent5 2" xfId="56" xr:uid="{00000000-0005-0000-0000-00002E000000}"/>
    <cellStyle name="40% - Accent6 2" xfId="57" xr:uid="{00000000-0005-0000-0000-00002F000000}"/>
    <cellStyle name="40% - Énfasis1 2" xfId="58" xr:uid="{00000000-0005-0000-0000-000030000000}"/>
    <cellStyle name="40% - Énfasis1 2 2" xfId="59" xr:uid="{00000000-0005-0000-0000-000031000000}"/>
    <cellStyle name="40% - Énfasis1 3" xfId="60" xr:uid="{00000000-0005-0000-0000-000032000000}"/>
    <cellStyle name="40% - Énfasis1 4" xfId="61" xr:uid="{00000000-0005-0000-0000-000033000000}"/>
    <cellStyle name="40% - Énfasis1 5" xfId="62" xr:uid="{00000000-0005-0000-0000-000034000000}"/>
    <cellStyle name="40% - Énfasis1 6" xfId="63" xr:uid="{00000000-0005-0000-0000-000035000000}"/>
    <cellStyle name="40% - Énfasis2 2" xfId="64" xr:uid="{00000000-0005-0000-0000-000036000000}"/>
    <cellStyle name="40% - Énfasis2 2 2" xfId="65" xr:uid="{00000000-0005-0000-0000-000037000000}"/>
    <cellStyle name="40% - Énfasis2 3" xfId="66" xr:uid="{00000000-0005-0000-0000-000038000000}"/>
    <cellStyle name="40% - Énfasis2 4" xfId="67" xr:uid="{00000000-0005-0000-0000-000039000000}"/>
    <cellStyle name="40% - Énfasis2 5" xfId="68" xr:uid="{00000000-0005-0000-0000-00003A000000}"/>
    <cellStyle name="40% - Énfasis2 6" xfId="69" xr:uid="{00000000-0005-0000-0000-00003B000000}"/>
    <cellStyle name="40% - Énfasis3 2" xfId="70" xr:uid="{00000000-0005-0000-0000-00003C000000}"/>
    <cellStyle name="40% - Énfasis3 2 2" xfId="71" xr:uid="{00000000-0005-0000-0000-00003D000000}"/>
    <cellStyle name="40% - Énfasis3 3" xfId="72" xr:uid="{00000000-0005-0000-0000-00003E000000}"/>
    <cellStyle name="40% - Énfasis3 4" xfId="73" xr:uid="{00000000-0005-0000-0000-00003F000000}"/>
    <cellStyle name="40% - Énfasis3 5" xfId="74" xr:uid="{00000000-0005-0000-0000-000040000000}"/>
    <cellStyle name="40% - Énfasis3 6" xfId="75" xr:uid="{00000000-0005-0000-0000-000041000000}"/>
    <cellStyle name="40% - Énfasis4 2" xfId="76" xr:uid="{00000000-0005-0000-0000-000042000000}"/>
    <cellStyle name="40% - Énfasis4 2 2" xfId="77" xr:uid="{00000000-0005-0000-0000-000043000000}"/>
    <cellStyle name="40% - Énfasis4 3" xfId="78" xr:uid="{00000000-0005-0000-0000-000044000000}"/>
    <cellStyle name="40% - Énfasis4 4" xfId="79" xr:uid="{00000000-0005-0000-0000-000045000000}"/>
    <cellStyle name="40% - Énfasis4 5" xfId="80" xr:uid="{00000000-0005-0000-0000-000046000000}"/>
    <cellStyle name="40% - Énfasis4 6" xfId="81" xr:uid="{00000000-0005-0000-0000-000047000000}"/>
    <cellStyle name="40% - Énfasis5 2" xfId="82" xr:uid="{00000000-0005-0000-0000-000048000000}"/>
    <cellStyle name="40% - Énfasis5 2 2" xfId="83" xr:uid="{00000000-0005-0000-0000-000049000000}"/>
    <cellStyle name="40% - Énfasis5 3" xfId="84" xr:uid="{00000000-0005-0000-0000-00004A000000}"/>
    <cellStyle name="40% - Énfasis5 4" xfId="85" xr:uid="{00000000-0005-0000-0000-00004B000000}"/>
    <cellStyle name="40% - Énfasis5 5" xfId="86" xr:uid="{00000000-0005-0000-0000-00004C000000}"/>
    <cellStyle name="40% - Énfasis5 6" xfId="87" xr:uid="{00000000-0005-0000-0000-00004D000000}"/>
    <cellStyle name="40% - Énfasis6 2" xfId="88" xr:uid="{00000000-0005-0000-0000-00004E000000}"/>
    <cellStyle name="40% - Énfasis6 2 2" xfId="89" xr:uid="{00000000-0005-0000-0000-00004F000000}"/>
    <cellStyle name="40% - Énfasis6 3" xfId="90" xr:uid="{00000000-0005-0000-0000-000050000000}"/>
    <cellStyle name="40% - Énfasis6 4" xfId="91" xr:uid="{00000000-0005-0000-0000-000051000000}"/>
    <cellStyle name="40% - Énfasis6 5" xfId="92" xr:uid="{00000000-0005-0000-0000-000052000000}"/>
    <cellStyle name="40% - Énfasis6 6" xfId="93" xr:uid="{00000000-0005-0000-0000-000053000000}"/>
    <cellStyle name="60% - Accent1 2" xfId="94" xr:uid="{00000000-0005-0000-0000-000054000000}"/>
    <cellStyle name="60% - Accent2 2" xfId="95" xr:uid="{00000000-0005-0000-0000-000055000000}"/>
    <cellStyle name="60% - Accent3 2" xfId="96" xr:uid="{00000000-0005-0000-0000-000056000000}"/>
    <cellStyle name="60% - Accent4 2" xfId="97" xr:uid="{00000000-0005-0000-0000-000057000000}"/>
    <cellStyle name="60% - Accent5 2" xfId="98" xr:uid="{00000000-0005-0000-0000-000058000000}"/>
    <cellStyle name="60% - Accent6 2" xfId="99" xr:uid="{00000000-0005-0000-0000-000059000000}"/>
    <cellStyle name="60% - Énfasis1 2" xfId="100" xr:uid="{00000000-0005-0000-0000-00005A000000}"/>
    <cellStyle name="60% - Énfasis1 2 2" xfId="101" xr:uid="{00000000-0005-0000-0000-00005B000000}"/>
    <cellStyle name="60% - Énfasis2 2" xfId="102" xr:uid="{00000000-0005-0000-0000-00005C000000}"/>
    <cellStyle name="60% - Énfasis2 2 2" xfId="103" xr:uid="{00000000-0005-0000-0000-00005D000000}"/>
    <cellStyle name="60% - Énfasis3 2" xfId="104" xr:uid="{00000000-0005-0000-0000-00005E000000}"/>
    <cellStyle name="60% - Énfasis3 2 2" xfId="105" xr:uid="{00000000-0005-0000-0000-00005F000000}"/>
    <cellStyle name="60% - Énfasis4 2" xfId="106" xr:uid="{00000000-0005-0000-0000-000060000000}"/>
    <cellStyle name="60% - Énfasis4 2 2" xfId="107" xr:uid="{00000000-0005-0000-0000-000061000000}"/>
    <cellStyle name="60% - Énfasis5 2" xfId="108" xr:uid="{00000000-0005-0000-0000-000062000000}"/>
    <cellStyle name="60% - Énfasis5 2 2" xfId="109" xr:uid="{00000000-0005-0000-0000-000063000000}"/>
    <cellStyle name="60% - Énfasis6 2" xfId="110" xr:uid="{00000000-0005-0000-0000-000064000000}"/>
    <cellStyle name="60% - Énfasis6 2 2" xfId="111" xr:uid="{00000000-0005-0000-0000-000065000000}"/>
    <cellStyle name="Accent1 2" xfId="112" xr:uid="{00000000-0005-0000-0000-000066000000}"/>
    <cellStyle name="Accent2 2" xfId="113" xr:uid="{00000000-0005-0000-0000-000067000000}"/>
    <cellStyle name="Accent3 2" xfId="114" xr:uid="{00000000-0005-0000-0000-000068000000}"/>
    <cellStyle name="Accent4 2" xfId="115" xr:uid="{00000000-0005-0000-0000-000069000000}"/>
    <cellStyle name="Accent5 2" xfId="116" xr:uid="{00000000-0005-0000-0000-00006A000000}"/>
    <cellStyle name="Accent6 2" xfId="117" xr:uid="{00000000-0005-0000-0000-00006B000000}"/>
    <cellStyle name="Array" xfId="118" xr:uid="{00000000-0005-0000-0000-00006C000000}"/>
    <cellStyle name="Array 2" xfId="119" xr:uid="{00000000-0005-0000-0000-00006D000000}"/>
    <cellStyle name="Array Enter" xfId="120" xr:uid="{00000000-0005-0000-0000-00006E000000}"/>
    <cellStyle name="Array Enter 2" xfId="121" xr:uid="{00000000-0005-0000-0000-00006F000000}"/>
    <cellStyle name="Array_Cuadro No. 1" xfId="122" xr:uid="{00000000-0005-0000-0000-000070000000}"/>
    <cellStyle name="Bad 2" xfId="123" xr:uid="{00000000-0005-0000-0000-000071000000}"/>
    <cellStyle name="base paren" xfId="124" xr:uid="{00000000-0005-0000-0000-000072000000}"/>
    <cellStyle name="Body: normal cell" xfId="125" xr:uid="{00000000-0005-0000-0000-000073000000}"/>
    <cellStyle name="Buena 2" xfId="126" xr:uid="{00000000-0005-0000-0000-000074000000}"/>
    <cellStyle name="Buena 2 2" xfId="127" xr:uid="{00000000-0005-0000-0000-000075000000}"/>
    <cellStyle name="Calculation 2" xfId="128" xr:uid="{00000000-0005-0000-0000-000076000000}"/>
    <cellStyle name="Cálculo 2" xfId="129" xr:uid="{00000000-0005-0000-0000-000077000000}"/>
    <cellStyle name="Cálculo 2 2" xfId="130" xr:uid="{00000000-0005-0000-0000-000078000000}"/>
    <cellStyle name="Celda de comprobación 2" xfId="131" xr:uid="{00000000-0005-0000-0000-000079000000}"/>
    <cellStyle name="Celda de comprobación 2 2" xfId="132" xr:uid="{00000000-0005-0000-0000-00007A000000}"/>
    <cellStyle name="Celda vinculada 2" xfId="133" xr:uid="{00000000-0005-0000-0000-00007B000000}"/>
    <cellStyle name="Celda vinculada 2 2" xfId="134" xr:uid="{00000000-0005-0000-0000-00007C000000}"/>
    <cellStyle name="Check Cell 2" xfId="135" xr:uid="{00000000-0005-0000-0000-00007D000000}"/>
    <cellStyle name="Comma 10" xfId="136" xr:uid="{00000000-0005-0000-0000-00007E000000}"/>
    <cellStyle name="Comma 10 2" xfId="137" xr:uid="{00000000-0005-0000-0000-00007F000000}"/>
    <cellStyle name="Comma 11" xfId="138" xr:uid="{00000000-0005-0000-0000-000080000000}"/>
    <cellStyle name="Comma 2" xfId="139" xr:uid="{00000000-0005-0000-0000-000081000000}"/>
    <cellStyle name="Comma 2 2" xfId="140" xr:uid="{00000000-0005-0000-0000-000082000000}"/>
    <cellStyle name="Comma 2 2 2" xfId="141" xr:uid="{00000000-0005-0000-0000-000083000000}"/>
    <cellStyle name="Comma 2 2 3" xfId="142" xr:uid="{00000000-0005-0000-0000-000084000000}"/>
    <cellStyle name="Comma 2 3" xfId="143" xr:uid="{00000000-0005-0000-0000-000085000000}"/>
    <cellStyle name="Comma 2 3 2" xfId="144" xr:uid="{00000000-0005-0000-0000-000086000000}"/>
    <cellStyle name="Comma 2 3 3" xfId="145" xr:uid="{00000000-0005-0000-0000-000087000000}"/>
    <cellStyle name="Comma 2 3 4" xfId="146" xr:uid="{00000000-0005-0000-0000-000088000000}"/>
    <cellStyle name="Comma 2 4" xfId="147" xr:uid="{00000000-0005-0000-0000-000089000000}"/>
    <cellStyle name="Comma 2 5" xfId="148" xr:uid="{00000000-0005-0000-0000-00008A000000}"/>
    <cellStyle name="Comma 2_Cuadro No. 1" xfId="149" xr:uid="{00000000-0005-0000-0000-00008B000000}"/>
    <cellStyle name="Comma 3" xfId="150" xr:uid="{00000000-0005-0000-0000-00008C000000}"/>
    <cellStyle name="Comma 3 2" xfId="151" xr:uid="{00000000-0005-0000-0000-00008D000000}"/>
    <cellStyle name="Comma 3 3" xfId="152" xr:uid="{00000000-0005-0000-0000-00008E000000}"/>
    <cellStyle name="Comma 3 4" xfId="153" xr:uid="{00000000-0005-0000-0000-00008F000000}"/>
    <cellStyle name="Comma 3 5" xfId="154" xr:uid="{00000000-0005-0000-0000-000090000000}"/>
    <cellStyle name="Comma 4" xfId="155" xr:uid="{00000000-0005-0000-0000-000091000000}"/>
    <cellStyle name="Comma 4 2" xfId="156" xr:uid="{00000000-0005-0000-0000-000092000000}"/>
    <cellStyle name="Comma 4 2 2" xfId="157" xr:uid="{00000000-0005-0000-0000-000093000000}"/>
    <cellStyle name="Comma 4 2 3" xfId="158" xr:uid="{00000000-0005-0000-0000-000094000000}"/>
    <cellStyle name="Comma 4 3" xfId="159" xr:uid="{00000000-0005-0000-0000-000095000000}"/>
    <cellStyle name="Comma 4 3 2" xfId="160" xr:uid="{00000000-0005-0000-0000-000096000000}"/>
    <cellStyle name="Comma 4 3 3" xfId="161" xr:uid="{00000000-0005-0000-0000-000097000000}"/>
    <cellStyle name="Comma 5" xfId="162" xr:uid="{00000000-0005-0000-0000-000098000000}"/>
    <cellStyle name="Comma 5 2" xfId="163" xr:uid="{00000000-0005-0000-0000-000099000000}"/>
    <cellStyle name="Comma 5 3" xfId="164" xr:uid="{00000000-0005-0000-0000-00009A000000}"/>
    <cellStyle name="Comma 6" xfId="165" xr:uid="{00000000-0005-0000-0000-00009B000000}"/>
    <cellStyle name="Comma 6 2" xfId="166" xr:uid="{00000000-0005-0000-0000-00009C000000}"/>
    <cellStyle name="Comma 6 3" xfId="167" xr:uid="{00000000-0005-0000-0000-00009D000000}"/>
    <cellStyle name="Comma 7" xfId="168" xr:uid="{00000000-0005-0000-0000-00009E000000}"/>
    <cellStyle name="Comma 7 2" xfId="169" xr:uid="{00000000-0005-0000-0000-00009F000000}"/>
    <cellStyle name="Comma 7 3" xfId="170" xr:uid="{00000000-0005-0000-0000-0000A0000000}"/>
    <cellStyle name="Comma 8" xfId="171" xr:uid="{00000000-0005-0000-0000-0000A1000000}"/>
    <cellStyle name="Comma 8 2" xfId="172" xr:uid="{00000000-0005-0000-0000-0000A2000000}"/>
    <cellStyle name="Comma 8 3" xfId="173" xr:uid="{00000000-0005-0000-0000-0000A3000000}"/>
    <cellStyle name="Comma 9" xfId="174" xr:uid="{00000000-0005-0000-0000-0000A4000000}"/>
    <cellStyle name="Comma 9 2" xfId="175" xr:uid="{00000000-0005-0000-0000-0000A5000000}"/>
    <cellStyle name="Comma 9 2 2" xfId="176" xr:uid="{00000000-0005-0000-0000-0000A6000000}"/>
    <cellStyle name="Comma 9 2 3" xfId="177" xr:uid="{00000000-0005-0000-0000-0000A7000000}"/>
    <cellStyle name="Comma 9 3" xfId="178" xr:uid="{00000000-0005-0000-0000-0000A8000000}"/>
    <cellStyle name="Comma 9 4" xfId="179" xr:uid="{00000000-0005-0000-0000-0000A9000000}"/>
    <cellStyle name="Currency 2" xfId="180" xr:uid="{00000000-0005-0000-0000-0000AA000000}"/>
    <cellStyle name="Currency 2 2" xfId="181" xr:uid="{00000000-0005-0000-0000-0000AB000000}"/>
    <cellStyle name="Encabezado 4 2" xfId="182" xr:uid="{00000000-0005-0000-0000-0000AC000000}"/>
    <cellStyle name="Encabezado 4 2 2" xfId="183" xr:uid="{00000000-0005-0000-0000-0000AD000000}"/>
    <cellStyle name="Énfasis1 2" xfId="184" xr:uid="{00000000-0005-0000-0000-0000AE000000}"/>
    <cellStyle name="Énfasis1 2 2" xfId="185" xr:uid="{00000000-0005-0000-0000-0000AF000000}"/>
    <cellStyle name="Énfasis2 2" xfId="186" xr:uid="{00000000-0005-0000-0000-0000B0000000}"/>
    <cellStyle name="Énfasis2 2 2" xfId="187" xr:uid="{00000000-0005-0000-0000-0000B1000000}"/>
    <cellStyle name="Énfasis3 2" xfId="188" xr:uid="{00000000-0005-0000-0000-0000B2000000}"/>
    <cellStyle name="Énfasis3 2 2" xfId="189" xr:uid="{00000000-0005-0000-0000-0000B3000000}"/>
    <cellStyle name="Énfasis4 2" xfId="190" xr:uid="{00000000-0005-0000-0000-0000B4000000}"/>
    <cellStyle name="Énfasis4 2 2" xfId="191" xr:uid="{00000000-0005-0000-0000-0000B5000000}"/>
    <cellStyle name="Énfasis5 2" xfId="192" xr:uid="{00000000-0005-0000-0000-0000B6000000}"/>
    <cellStyle name="Énfasis5 2 2" xfId="193" xr:uid="{00000000-0005-0000-0000-0000B7000000}"/>
    <cellStyle name="Énfasis6 2" xfId="194" xr:uid="{00000000-0005-0000-0000-0000B8000000}"/>
    <cellStyle name="Énfasis6 2 2" xfId="195" xr:uid="{00000000-0005-0000-0000-0000B9000000}"/>
    <cellStyle name="Entrada 2" xfId="196" xr:uid="{00000000-0005-0000-0000-0000BA000000}"/>
    <cellStyle name="Entrada 2 2" xfId="197" xr:uid="{00000000-0005-0000-0000-0000BB000000}"/>
    <cellStyle name="Entrada 3" xfId="198" xr:uid="{00000000-0005-0000-0000-0000BC000000}"/>
    <cellStyle name="Euro" xfId="199" xr:uid="{00000000-0005-0000-0000-0000BD000000}"/>
    <cellStyle name="Euro 2" xfId="200" xr:uid="{00000000-0005-0000-0000-0000BE000000}"/>
    <cellStyle name="Euro 3" xfId="201" xr:uid="{00000000-0005-0000-0000-0000BF000000}"/>
    <cellStyle name="Euro 4" xfId="202" xr:uid="{00000000-0005-0000-0000-0000C0000000}"/>
    <cellStyle name="Explanatory Text 2" xfId="203" xr:uid="{00000000-0005-0000-0000-0000C1000000}"/>
    <cellStyle name="Font: Calibri, 9pt regular" xfId="204" xr:uid="{00000000-0005-0000-0000-0000C2000000}"/>
    <cellStyle name="Footnotes: top row" xfId="205" xr:uid="{00000000-0005-0000-0000-0000C3000000}"/>
    <cellStyle name="Good 2" xfId="206" xr:uid="{00000000-0005-0000-0000-0000C4000000}"/>
    <cellStyle name="Header: bottom row" xfId="207" xr:uid="{00000000-0005-0000-0000-0000C5000000}"/>
    <cellStyle name="Heading 1 2" xfId="208" xr:uid="{00000000-0005-0000-0000-0000C6000000}"/>
    <cellStyle name="Heading 2 2" xfId="209" xr:uid="{00000000-0005-0000-0000-0000C7000000}"/>
    <cellStyle name="Heading 3 2" xfId="210" xr:uid="{00000000-0005-0000-0000-0000C8000000}"/>
    <cellStyle name="Heading 4 2" xfId="211" xr:uid="{00000000-0005-0000-0000-0000C9000000}"/>
    <cellStyle name="Hipervínculo 2" xfId="212" xr:uid="{00000000-0005-0000-0000-0000CA000000}"/>
    <cellStyle name="Hipervínculo 2 2" xfId="213" xr:uid="{00000000-0005-0000-0000-0000CB000000}"/>
    <cellStyle name="Hyperlink 2" xfId="214" xr:uid="{00000000-0005-0000-0000-0000CC000000}"/>
    <cellStyle name="Incorrecto 2" xfId="215" xr:uid="{00000000-0005-0000-0000-0000CD000000}"/>
    <cellStyle name="Incorrecto 2 2" xfId="216" xr:uid="{00000000-0005-0000-0000-0000CE000000}"/>
    <cellStyle name="Input 2" xfId="217" xr:uid="{00000000-0005-0000-0000-0000CF000000}"/>
    <cellStyle name="Linked Cell 2" xfId="218" xr:uid="{00000000-0005-0000-0000-0000D0000000}"/>
    <cellStyle name="MacroCode" xfId="219" xr:uid="{00000000-0005-0000-0000-0000D1000000}"/>
    <cellStyle name="MacroCode 2" xfId="220" xr:uid="{00000000-0005-0000-0000-0000D2000000}"/>
    <cellStyle name="Millares" xfId="1" builtinId="3"/>
    <cellStyle name="Millares 10" xfId="221" xr:uid="{00000000-0005-0000-0000-0000D4000000}"/>
    <cellStyle name="Millares 10 10" xfId="222" xr:uid="{00000000-0005-0000-0000-0000D5000000}"/>
    <cellStyle name="Millares 10 10 2" xfId="223" xr:uid="{00000000-0005-0000-0000-0000D6000000}"/>
    <cellStyle name="Millares 10 10 3" xfId="224" xr:uid="{00000000-0005-0000-0000-0000D7000000}"/>
    <cellStyle name="Millares 10 11" xfId="225" xr:uid="{00000000-0005-0000-0000-0000D8000000}"/>
    <cellStyle name="Millares 10 11 2" xfId="226" xr:uid="{00000000-0005-0000-0000-0000D9000000}"/>
    <cellStyle name="Millares 10 11 3" xfId="227" xr:uid="{00000000-0005-0000-0000-0000DA000000}"/>
    <cellStyle name="Millares 10 11 4" xfId="228" xr:uid="{00000000-0005-0000-0000-0000DB000000}"/>
    <cellStyle name="Millares 10 11 5" xfId="229" xr:uid="{00000000-0005-0000-0000-0000DC000000}"/>
    <cellStyle name="Millares 10 2" xfId="230" xr:uid="{00000000-0005-0000-0000-0000DD000000}"/>
    <cellStyle name="Millares 10 2 2" xfId="231" xr:uid="{00000000-0005-0000-0000-0000DE000000}"/>
    <cellStyle name="Millares 10 2 3" xfId="232" xr:uid="{00000000-0005-0000-0000-0000DF000000}"/>
    <cellStyle name="Millares 10 2 4" xfId="233" xr:uid="{00000000-0005-0000-0000-0000E0000000}"/>
    <cellStyle name="Millares 10 3" xfId="234" xr:uid="{00000000-0005-0000-0000-0000E1000000}"/>
    <cellStyle name="Millares 10 3 2" xfId="235" xr:uid="{00000000-0005-0000-0000-0000E2000000}"/>
    <cellStyle name="Millares 10 3 3" xfId="236" xr:uid="{00000000-0005-0000-0000-0000E3000000}"/>
    <cellStyle name="Millares 10 4" xfId="237" xr:uid="{00000000-0005-0000-0000-0000E4000000}"/>
    <cellStyle name="Millares 10 5" xfId="238" xr:uid="{00000000-0005-0000-0000-0000E5000000}"/>
    <cellStyle name="Millares 10 5 2" xfId="239" xr:uid="{00000000-0005-0000-0000-0000E6000000}"/>
    <cellStyle name="Millares 10 6" xfId="240" xr:uid="{00000000-0005-0000-0000-0000E7000000}"/>
    <cellStyle name="Millares 10 6 2" xfId="241" xr:uid="{00000000-0005-0000-0000-0000E8000000}"/>
    <cellStyle name="Millares 10 6 3" xfId="242" xr:uid="{00000000-0005-0000-0000-0000E9000000}"/>
    <cellStyle name="Millares 10 7" xfId="243" xr:uid="{00000000-0005-0000-0000-0000EA000000}"/>
    <cellStyle name="Millares 10 7 2" xfId="244" xr:uid="{00000000-0005-0000-0000-0000EB000000}"/>
    <cellStyle name="Millares 10 7 3" xfId="245" xr:uid="{00000000-0005-0000-0000-0000EC000000}"/>
    <cellStyle name="Millares 10 8" xfId="246" xr:uid="{00000000-0005-0000-0000-0000ED000000}"/>
    <cellStyle name="Millares 10 8 2" xfId="247" xr:uid="{00000000-0005-0000-0000-0000EE000000}"/>
    <cellStyle name="Millares 10 8 3" xfId="248" xr:uid="{00000000-0005-0000-0000-0000EF000000}"/>
    <cellStyle name="Millares 10 9" xfId="249" xr:uid="{00000000-0005-0000-0000-0000F0000000}"/>
    <cellStyle name="Millares 10 9 2" xfId="250" xr:uid="{00000000-0005-0000-0000-0000F1000000}"/>
    <cellStyle name="Millares 10 9 3" xfId="251" xr:uid="{00000000-0005-0000-0000-0000F2000000}"/>
    <cellStyle name="Millares 100" xfId="856" xr:uid="{F1BB408B-D813-430F-9782-96911FC86A9C}"/>
    <cellStyle name="Millares 11" xfId="252" xr:uid="{00000000-0005-0000-0000-0000F3000000}"/>
    <cellStyle name="Millares 11 2" xfId="253" xr:uid="{00000000-0005-0000-0000-0000F4000000}"/>
    <cellStyle name="Millares 11 2 2" xfId="254" xr:uid="{00000000-0005-0000-0000-0000F5000000}"/>
    <cellStyle name="Millares 11 2 3" xfId="255" xr:uid="{00000000-0005-0000-0000-0000F6000000}"/>
    <cellStyle name="Millares 11 3" xfId="256" xr:uid="{00000000-0005-0000-0000-0000F7000000}"/>
    <cellStyle name="Millares 11 4" xfId="257" xr:uid="{00000000-0005-0000-0000-0000F8000000}"/>
    <cellStyle name="Millares 12" xfId="258" xr:uid="{00000000-0005-0000-0000-0000F9000000}"/>
    <cellStyle name="Millares 12 2" xfId="259" xr:uid="{00000000-0005-0000-0000-0000FA000000}"/>
    <cellStyle name="Millares 13" xfId="260" xr:uid="{00000000-0005-0000-0000-0000FB000000}"/>
    <cellStyle name="Millares 13 2" xfId="261" xr:uid="{00000000-0005-0000-0000-0000FC000000}"/>
    <cellStyle name="Millares 14" xfId="262" xr:uid="{00000000-0005-0000-0000-0000FD000000}"/>
    <cellStyle name="Millares 14 2" xfId="263" xr:uid="{00000000-0005-0000-0000-0000FE000000}"/>
    <cellStyle name="Millares 15" xfId="264" xr:uid="{00000000-0005-0000-0000-0000FF000000}"/>
    <cellStyle name="Millares 15 2" xfId="265" xr:uid="{00000000-0005-0000-0000-000000010000}"/>
    <cellStyle name="Millares 15 3" xfId="266" xr:uid="{00000000-0005-0000-0000-000001010000}"/>
    <cellStyle name="Millares 16" xfId="267" xr:uid="{00000000-0005-0000-0000-000002010000}"/>
    <cellStyle name="Millares 16 2" xfId="268" xr:uid="{00000000-0005-0000-0000-000003010000}"/>
    <cellStyle name="Millares 16 3" xfId="269" xr:uid="{00000000-0005-0000-0000-000004010000}"/>
    <cellStyle name="Millares 16 4" xfId="270" xr:uid="{00000000-0005-0000-0000-000005010000}"/>
    <cellStyle name="Millares 17" xfId="271" xr:uid="{00000000-0005-0000-0000-000006010000}"/>
    <cellStyle name="Millares 17 2" xfId="272" xr:uid="{00000000-0005-0000-0000-000007010000}"/>
    <cellStyle name="Millares 18" xfId="273" xr:uid="{00000000-0005-0000-0000-000008010000}"/>
    <cellStyle name="Millares 18 2" xfId="274" xr:uid="{00000000-0005-0000-0000-000009010000}"/>
    <cellStyle name="Millares 18 3" xfId="275" xr:uid="{00000000-0005-0000-0000-00000A010000}"/>
    <cellStyle name="Millares 19" xfId="276" xr:uid="{00000000-0005-0000-0000-00000B010000}"/>
    <cellStyle name="Millares 19 2" xfId="277" xr:uid="{00000000-0005-0000-0000-00000C010000}"/>
    <cellStyle name="Millares 19 3" xfId="278" xr:uid="{00000000-0005-0000-0000-00000D010000}"/>
    <cellStyle name="Millares 2" xfId="279" xr:uid="{00000000-0005-0000-0000-00000E010000}"/>
    <cellStyle name="Millares 2 10" xfId="799" xr:uid="{782483C1-EC86-4EF0-9331-3FEED32DC3AD}"/>
    <cellStyle name="Millares 2 2" xfId="280" xr:uid="{00000000-0005-0000-0000-00000F010000}"/>
    <cellStyle name="Millares 2 2 2" xfId="281" xr:uid="{00000000-0005-0000-0000-000010010000}"/>
    <cellStyle name="Millares 2 2 2 2" xfId="282" xr:uid="{00000000-0005-0000-0000-000011010000}"/>
    <cellStyle name="Millares 2 2 2 2 2" xfId="917" xr:uid="{9F8128EC-2762-4AB6-BFB2-16AF9D01FEE6}"/>
    <cellStyle name="Millares 2 2 2 3" xfId="283" xr:uid="{00000000-0005-0000-0000-000012010000}"/>
    <cellStyle name="Millares 2 2 3" xfId="284" xr:uid="{00000000-0005-0000-0000-000013010000}"/>
    <cellStyle name="Millares 2 2 3 2" xfId="285" xr:uid="{00000000-0005-0000-0000-000014010000}"/>
    <cellStyle name="Millares 2 2 3 3" xfId="286" xr:uid="{00000000-0005-0000-0000-000015010000}"/>
    <cellStyle name="Millares 2 2 4" xfId="287" xr:uid="{00000000-0005-0000-0000-000016010000}"/>
    <cellStyle name="Millares 2 2 5" xfId="288" xr:uid="{00000000-0005-0000-0000-000017010000}"/>
    <cellStyle name="Millares 2 2_Cuadro No. 1" xfId="289" xr:uid="{00000000-0005-0000-0000-000018010000}"/>
    <cellStyle name="Millares 2 3" xfId="290" xr:uid="{00000000-0005-0000-0000-000019010000}"/>
    <cellStyle name="Millares 2 3 2" xfId="291" xr:uid="{00000000-0005-0000-0000-00001A010000}"/>
    <cellStyle name="Millares 2 3 2 2" xfId="922" xr:uid="{D2550668-CD1F-4209-8277-6F7A14F8E608}"/>
    <cellStyle name="Millares 2 4" xfId="292" xr:uid="{00000000-0005-0000-0000-00001B010000}"/>
    <cellStyle name="Millares 2 5" xfId="293" xr:uid="{00000000-0005-0000-0000-00001C010000}"/>
    <cellStyle name="Millares 2 5 2" xfId="294" xr:uid="{00000000-0005-0000-0000-00001D010000}"/>
    <cellStyle name="Millares 2 5 3" xfId="295" xr:uid="{00000000-0005-0000-0000-00001E010000}"/>
    <cellStyle name="Millares 2 6" xfId="296" xr:uid="{00000000-0005-0000-0000-00001F010000}"/>
    <cellStyle name="Millares 2 7" xfId="786" xr:uid="{8F2D8B2D-9F3D-479F-9D72-0BF91A2B0CE1}"/>
    <cellStyle name="Millares 2 8" xfId="795" xr:uid="{FF38588D-3412-4A54-8857-2F996AB55544}"/>
    <cellStyle name="Millares 2 9" xfId="797" xr:uid="{84D5FA38-7B82-4B3E-A933-7F8D65DC290E}"/>
    <cellStyle name="Millares 2_Cuadro No. 1" xfId="297" xr:uid="{00000000-0005-0000-0000-000020010000}"/>
    <cellStyle name="Millares 20" xfId="298" xr:uid="{00000000-0005-0000-0000-000021010000}"/>
    <cellStyle name="Millares 21" xfId="299" xr:uid="{00000000-0005-0000-0000-000022010000}"/>
    <cellStyle name="Millares 22" xfId="300" xr:uid="{00000000-0005-0000-0000-000023010000}"/>
    <cellStyle name="Millares 23" xfId="301" xr:uid="{00000000-0005-0000-0000-000024010000}"/>
    <cellStyle name="Millares 24" xfId="302" xr:uid="{00000000-0005-0000-0000-000025010000}"/>
    <cellStyle name="Millares 25" xfId="303" xr:uid="{00000000-0005-0000-0000-000026010000}"/>
    <cellStyle name="Millares 26" xfId="304" xr:uid="{00000000-0005-0000-0000-000027010000}"/>
    <cellStyle name="Millares 27" xfId="305" xr:uid="{00000000-0005-0000-0000-000028010000}"/>
    <cellStyle name="Millares 28" xfId="306" xr:uid="{00000000-0005-0000-0000-000029010000}"/>
    <cellStyle name="Millares 29" xfId="307" xr:uid="{00000000-0005-0000-0000-00002A010000}"/>
    <cellStyle name="Millares 3" xfId="308" xr:uid="{00000000-0005-0000-0000-00002B010000}"/>
    <cellStyle name="Millares 3 2" xfId="309" xr:uid="{00000000-0005-0000-0000-00002C010000}"/>
    <cellStyle name="Millares 3 2 2" xfId="310" xr:uid="{00000000-0005-0000-0000-00002D010000}"/>
    <cellStyle name="Millares 3 2 2 2" xfId="311" xr:uid="{00000000-0005-0000-0000-00002E010000}"/>
    <cellStyle name="Millares 3 2 3" xfId="312" xr:uid="{00000000-0005-0000-0000-00002F010000}"/>
    <cellStyle name="Millares 3 2 3 2" xfId="313" xr:uid="{00000000-0005-0000-0000-000030010000}"/>
    <cellStyle name="Millares 3 2 3 3" xfId="314" xr:uid="{00000000-0005-0000-0000-000031010000}"/>
    <cellStyle name="Millares 3 3" xfId="315" xr:uid="{00000000-0005-0000-0000-000032010000}"/>
    <cellStyle name="Millares 3 3 2" xfId="316" xr:uid="{00000000-0005-0000-0000-000033010000}"/>
    <cellStyle name="Millares 3 3 3" xfId="317" xr:uid="{00000000-0005-0000-0000-000034010000}"/>
    <cellStyle name="Millares 3 4" xfId="318" xr:uid="{00000000-0005-0000-0000-000035010000}"/>
    <cellStyle name="Millares 3 4 2" xfId="319" xr:uid="{00000000-0005-0000-0000-000036010000}"/>
    <cellStyle name="Millares 3 4 3" xfId="320" xr:uid="{00000000-0005-0000-0000-000037010000}"/>
    <cellStyle name="Millares 3 5" xfId="321" xr:uid="{00000000-0005-0000-0000-000038010000}"/>
    <cellStyle name="Millares 3 5 2" xfId="322" xr:uid="{00000000-0005-0000-0000-000039010000}"/>
    <cellStyle name="Millares 3 5 3" xfId="323" xr:uid="{00000000-0005-0000-0000-00003A010000}"/>
    <cellStyle name="Millares 3 6" xfId="324" xr:uid="{00000000-0005-0000-0000-00003B010000}"/>
    <cellStyle name="Millares 3_Cuadro No. 1" xfId="325" xr:uid="{00000000-0005-0000-0000-00003C010000}"/>
    <cellStyle name="Millares 30" xfId="326" xr:uid="{00000000-0005-0000-0000-00003D010000}"/>
    <cellStyle name="Millares 31" xfId="327" xr:uid="{00000000-0005-0000-0000-00003E010000}"/>
    <cellStyle name="Millares 32" xfId="328" xr:uid="{00000000-0005-0000-0000-00003F010000}"/>
    <cellStyle name="Millares 33" xfId="329" xr:uid="{00000000-0005-0000-0000-000040010000}"/>
    <cellStyle name="Millares 34" xfId="330" xr:uid="{00000000-0005-0000-0000-000041010000}"/>
    <cellStyle name="Millares 35" xfId="331" xr:uid="{00000000-0005-0000-0000-000042010000}"/>
    <cellStyle name="Millares 36" xfId="332" xr:uid="{00000000-0005-0000-0000-000043010000}"/>
    <cellStyle name="Millares 37" xfId="333" xr:uid="{00000000-0005-0000-0000-000044010000}"/>
    <cellStyle name="Millares 38" xfId="334" xr:uid="{00000000-0005-0000-0000-000045010000}"/>
    <cellStyle name="Millares 39" xfId="335" xr:uid="{00000000-0005-0000-0000-000046010000}"/>
    <cellStyle name="Millares 4" xfId="336" xr:uid="{00000000-0005-0000-0000-000047010000}"/>
    <cellStyle name="Millares 4 2" xfId="337" xr:uid="{00000000-0005-0000-0000-000048010000}"/>
    <cellStyle name="Millares 4 2 2" xfId="338" xr:uid="{00000000-0005-0000-0000-000049010000}"/>
    <cellStyle name="Millares 4 2 3" xfId="339" xr:uid="{00000000-0005-0000-0000-00004A010000}"/>
    <cellStyle name="Millares 4 3" xfId="340" xr:uid="{00000000-0005-0000-0000-00004B010000}"/>
    <cellStyle name="Millares 4 3 2" xfId="341" xr:uid="{00000000-0005-0000-0000-00004C010000}"/>
    <cellStyle name="Millares 4 3 3" xfId="342" xr:uid="{00000000-0005-0000-0000-00004D010000}"/>
    <cellStyle name="Millares 4 4" xfId="343" xr:uid="{00000000-0005-0000-0000-00004E010000}"/>
    <cellStyle name="Millares 4 4 2" xfId="344" xr:uid="{00000000-0005-0000-0000-00004F010000}"/>
    <cellStyle name="Millares 4 4 3" xfId="345" xr:uid="{00000000-0005-0000-0000-000050010000}"/>
    <cellStyle name="Millares 4 5" xfId="346" xr:uid="{00000000-0005-0000-0000-000051010000}"/>
    <cellStyle name="Millares 4 5 2" xfId="347" xr:uid="{00000000-0005-0000-0000-000052010000}"/>
    <cellStyle name="Millares 4 5 3" xfId="348" xr:uid="{00000000-0005-0000-0000-000053010000}"/>
    <cellStyle name="Millares 4 6" xfId="349" xr:uid="{00000000-0005-0000-0000-000054010000}"/>
    <cellStyle name="Millares 4 6 2" xfId="350" xr:uid="{00000000-0005-0000-0000-000055010000}"/>
    <cellStyle name="Millares 4 6 3" xfId="351" xr:uid="{00000000-0005-0000-0000-000056010000}"/>
    <cellStyle name="Millares 4 7" xfId="352" xr:uid="{00000000-0005-0000-0000-000057010000}"/>
    <cellStyle name="Millares 4 8" xfId="353" xr:uid="{00000000-0005-0000-0000-000058010000}"/>
    <cellStyle name="Millares 4_Cuadro No. 1" xfId="354" xr:uid="{00000000-0005-0000-0000-000059010000}"/>
    <cellStyle name="Millares 40" xfId="355" xr:uid="{00000000-0005-0000-0000-00005A010000}"/>
    <cellStyle name="Millares 41" xfId="356" xr:uid="{00000000-0005-0000-0000-00005B010000}"/>
    <cellStyle name="Millares 42" xfId="357" xr:uid="{00000000-0005-0000-0000-00005C010000}"/>
    <cellStyle name="Millares 43" xfId="358" xr:uid="{00000000-0005-0000-0000-00005D010000}"/>
    <cellStyle name="Millares 44" xfId="359" xr:uid="{00000000-0005-0000-0000-00005E010000}"/>
    <cellStyle name="Millares 45" xfId="360" xr:uid="{00000000-0005-0000-0000-00005F010000}"/>
    <cellStyle name="Millares 46" xfId="361" xr:uid="{00000000-0005-0000-0000-000060010000}"/>
    <cellStyle name="Millares 47" xfId="362" xr:uid="{00000000-0005-0000-0000-000061010000}"/>
    <cellStyle name="Millares 48" xfId="363" xr:uid="{00000000-0005-0000-0000-000062010000}"/>
    <cellStyle name="Millares 49" xfId="364" xr:uid="{00000000-0005-0000-0000-000063010000}"/>
    <cellStyle name="Millares 5" xfId="365" xr:uid="{00000000-0005-0000-0000-000064010000}"/>
    <cellStyle name="Millares 5 2" xfId="366" xr:uid="{00000000-0005-0000-0000-000065010000}"/>
    <cellStyle name="Millares 5 2 2" xfId="367" xr:uid="{00000000-0005-0000-0000-000066010000}"/>
    <cellStyle name="Millares 5 2 3" xfId="368" xr:uid="{00000000-0005-0000-0000-000067010000}"/>
    <cellStyle name="Millares 5 3" xfId="369" xr:uid="{00000000-0005-0000-0000-000068010000}"/>
    <cellStyle name="Millares 5 3 2" xfId="370" xr:uid="{00000000-0005-0000-0000-000069010000}"/>
    <cellStyle name="Millares 5 3 3" xfId="371" xr:uid="{00000000-0005-0000-0000-00006A010000}"/>
    <cellStyle name="Millares 5 4" xfId="372" xr:uid="{00000000-0005-0000-0000-00006B010000}"/>
    <cellStyle name="Millares 5 5" xfId="373" xr:uid="{00000000-0005-0000-0000-00006C010000}"/>
    <cellStyle name="Millares 5_Cuadro No. 1" xfId="374" xr:uid="{00000000-0005-0000-0000-00006D010000}"/>
    <cellStyle name="Millares 50" xfId="375" xr:uid="{00000000-0005-0000-0000-00006E010000}"/>
    <cellStyle name="Millares 51" xfId="376" xr:uid="{00000000-0005-0000-0000-00006F010000}"/>
    <cellStyle name="Millares 52" xfId="377" xr:uid="{00000000-0005-0000-0000-000070010000}"/>
    <cellStyle name="Millares 53" xfId="378" xr:uid="{00000000-0005-0000-0000-000071010000}"/>
    <cellStyle name="Millares 54" xfId="379" xr:uid="{00000000-0005-0000-0000-000072010000}"/>
    <cellStyle name="Millares 55" xfId="380" xr:uid="{00000000-0005-0000-0000-000073010000}"/>
    <cellStyle name="Millares 56" xfId="381" xr:uid="{00000000-0005-0000-0000-000074010000}"/>
    <cellStyle name="Millares 57" xfId="8" xr:uid="{00000000-0005-0000-0000-000075010000}"/>
    <cellStyle name="Millares 58" xfId="382" xr:uid="{00000000-0005-0000-0000-000076010000}"/>
    <cellStyle name="Millares 59" xfId="383" xr:uid="{00000000-0005-0000-0000-000077010000}"/>
    <cellStyle name="Millares 6" xfId="384" xr:uid="{00000000-0005-0000-0000-000078010000}"/>
    <cellStyle name="Millares 6 2" xfId="385" xr:uid="{00000000-0005-0000-0000-000079010000}"/>
    <cellStyle name="Millares 6 2 2" xfId="386" xr:uid="{00000000-0005-0000-0000-00007A010000}"/>
    <cellStyle name="Millares 6 3" xfId="387" xr:uid="{00000000-0005-0000-0000-00007B010000}"/>
    <cellStyle name="Millares 60" xfId="388" xr:uid="{00000000-0005-0000-0000-00007C010000}"/>
    <cellStyle name="Millares 61" xfId="389" xr:uid="{00000000-0005-0000-0000-00007D010000}"/>
    <cellStyle name="Millares 62" xfId="390" xr:uid="{00000000-0005-0000-0000-00007E010000}"/>
    <cellStyle name="Millares 63" xfId="391" xr:uid="{00000000-0005-0000-0000-00007F010000}"/>
    <cellStyle name="Millares 64" xfId="392" xr:uid="{00000000-0005-0000-0000-000080010000}"/>
    <cellStyle name="Millares 65" xfId="787" xr:uid="{83111DA2-F791-4985-A49C-392A51CAD596}"/>
    <cellStyle name="Millares 66" xfId="789" xr:uid="{2DDD01E7-64AE-4904-B8A4-CF64DB468E32}"/>
    <cellStyle name="Millares 67" xfId="790" xr:uid="{A1C141AE-D70B-4113-A50F-FEE751A662F5}"/>
    <cellStyle name="Millares 68" xfId="791" xr:uid="{A18EF329-3B34-4323-A572-3E0908091965}"/>
    <cellStyle name="Millares 69" xfId="792" xr:uid="{7C4E7F81-7CD6-4069-AB4E-C6A4EEEE9AFF}"/>
    <cellStyle name="Millares 7" xfId="393" xr:uid="{00000000-0005-0000-0000-000081010000}"/>
    <cellStyle name="Millares 7 2" xfId="394" xr:uid="{00000000-0005-0000-0000-000082010000}"/>
    <cellStyle name="Millares 7 2 2" xfId="395" xr:uid="{00000000-0005-0000-0000-000083010000}"/>
    <cellStyle name="Millares 7 2 3" xfId="396" xr:uid="{00000000-0005-0000-0000-000084010000}"/>
    <cellStyle name="Millares 7 3" xfId="397" xr:uid="{00000000-0005-0000-0000-000085010000}"/>
    <cellStyle name="Millares 7 4" xfId="398" xr:uid="{00000000-0005-0000-0000-000086010000}"/>
    <cellStyle name="Millares 70" xfId="805" xr:uid="{5314CA82-776D-4907-A272-9F21FB6DC766}"/>
    <cellStyle name="Millares 70 2" xfId="911" xr:uid="{5691A7F4-33AC-4840-BDC2-8DF1050C840B}"/>
    <cellStyle name="Millares 71" xfId="807" xr:uid="{74DBAE09-CDAA-4122-86B8-E83DFC9F1983}"/>
    <cellStyle name="Millares 71 2" xfId="912" xr:uid="{DE4AB0D9-153E-46F8-B65F-D1D0FF899093}"/>
    <cellStyle name="Millares 72" xfId="809" xr:uid="{0736A9EA-50E3-4662-AA27-3E2A01BD6FE8}"/>
    <cellStyle name="Millares 72 2" xfId="913" xr:uid="{D0FBCA19-8C19-4952-B248-F3F866606A06}"/>
    <cellStyle name="Millares 73" xfId="811" xr:uid="{02E58942-62A1-480D-B9D7-A590482D7511}"/>
    <cellStyle name="Millares 73 2" xfId="914" xr:uid="{DFA454F5-632A-447F-B6E0-A15F9BB7DEFA}"/>
    <cellStyle name="Millares 74" xfId="813" xr:uid="{55768678-7198-4760-A6B4-D0636ECD0F3E}"/>
    <cellStyle name="Millares 75" xfId="815" xr:uid="{7EC84B83-7B82-4C41-9485-9D10E4250C08}"/>
    <cellStyle name="Millares 76" xfId="817" xr:uid="{02ADF5F2-0C60-4976-8D14-9046242FAF58}"/>
    <cellStyle name="Millares 77" xfId="819" xr:uid="{DE0E5596-5641-4233-AF01-A28019B0C725}"/>
    <cellStyle name="Millares 78" xfId="821" xr:uid="{0ECD126E-B6C7-41C8-966F-874CC2850CF4}"/>
    <cellStyle name="Millares 79" xfId="823" xr:uid="{1CB34DB9-4E28-4325-BCC9-FD8C56276AD6}"/>
    <cellStyle name="Millares 8" xfId="399" xr:uid="{00000000-0005-0000-0000-000087010000}"/>
    <cellStyle name="Millares 8 2" xfId="400" xr:uid="{00000000-0005-0000-0000-000088010000}"/>
    <cellStyle name="Millares 8 2 2" xfId="401" xr:uid="{00000000-0005-0000-0000-000089010000}"/>
    <cellStyle name="Millares 8 2 3" xfId="402" xr:uid="{00000000-0005-0000-0000-00008A010000}"/>
    <cellStyle name="Millares 8 3" xfId="403" xr:uid="{00000000-0005-0000-0000-00008B010000}"/>
    <cellStyle name="Millares 8 3 2" xfId="404" xr:uid="{00000000-0005-0000-0000-00008C010000}"/>
    <cellStyle name="Millares 8 3 3" xfId="405" xr:uid="{00000000-0005-0000-0000-00008D010000}"/>
    <cellStyle name="Millares 8 4" xfId="406" xr:uid="{00000000-0005-0000-0000-00008E010000}"/>
    <cellStyle name="Millares 80" xfId="825" xr:uid="{D08374BA-5C8C-4151-A86C-594B77C9B9A9}"/>
    <cellStyle name="Millares 81" xfId="827" xr:uid="{EBC2D22D-7BFF-43B8-9188-5DEB65D7D720}"/>
    <cellStyle name="Millares 82" xfId="829" xr:uid="{FD3603B4-D252-445D-81B8-64A5F558B6BB}"/>
    <cellStyle name="Millares 83" xfId="831" xr:uid="{4EC08D04-B957-4AF5-ADDD-1645ABDD066D}"/>
    <cellStyle name="Millares 84" xfId="833" xr:uid="{2E0483B0-3C8E-465C-8A17-FB25111A5505}"/>
    <cellStyle name="Millares 85" xfId="835" xr:uid="{9F42A309-4E67-429D-860E-730EC71EC90F}"/>
    <cellStyle name="Millares 86" xfId="837" xr:uid="{1A36811F-FD0C-45FB-AD11-E245EE559035}"/>
    <cellStyle name="Millares 87" xfId="839" xr:uid="{D077F41E-BF70-4FF4-BA6A-E7007C600AE0}"/>
    <cellStyle name="Millares 88" xfId="841" xr:uid="{5E9E49CD-D5BB-4823-B6C2-CDA364AB8136}"/>
    <cellStyle name="Millares 89" xfId="843" xr:uid="{1F9153DB-EFF0-49C6-AAED-AAF6DA3AEB33}"/>
    <cellStyle name="Millares 9" xfId="407" xr:uid="{00000000-0005-0000-0000-00008F010000}"/>
    <cellStyle name="Millares 9 2" xfId="408" xr:uid="{00000000-0005-0000-0000-000090010000}"/>
    <cellStyle name="Millares 9 2 2" xfId="409" xr:uid="{00000000-0005-0000-0000-000091010000}"/>
    <cellStyle name="Millares 9 2 3" xfId="410" xr:uid="{00000000-0005-0000-0000-000092010000}"/>
    <cellStyle name="Millares 9 2 4" xfId="411" xr:uid="{00000000-0005-0000-0000-000093010000}"/>
    <cellStyle name="Millares 9 3" xfId="412" xr:uid="{00000000-0005-0000-0000-000094010000}"/>
    <cellStyle name="Millares 9 3 2" xfId="413" xr:uid="{00000000-0005-0000-0000-000095010000}"/>
    <cellStyle name="Millares 9 3 3" xfId="414" xr:uid="{00000000-0005-0000-0000-000096010000}"/>
    <cellStyle name="Millares 9 4" xfId="415" xr:uid="{00000000-0005-0000-0000-000097010000}"/>
    <cellStyle name="Millares 9 5" xfId="416" xr:uid="{00000000-0005-0000-0000-000098010000}"/>
    <cellStyle name="Millares 9 5 2" xfId="417" xr:uid="{00000000-0005-0000-0000-000099010000}"/>
    <cellStyle name="Millares 9 5 3" xfId="418" xr:uid="{00000000-0005-0000-0000-00009A010000}"/>
    <cellStyle name="Millares 9 6" xfId="419" xr:uid="{00000000-0005-0000-0000-00009B010000}"/>
    <cellStyle name="Millares 9 6 2" xfId="420" xr:uid="{00000000-0005-0000-0000-00009C010000}"/>
    <cellStyle name="Millares 9 6 3" xfId="421" xr:uid="{00000000-0005-0000-0000-00009D010000}"/>
    <cellStyle name="Millares 9 7" xfId="422" xr:uid="{00000000-0005-0000-0000-00009E010000}"/>
    <cellStyle name="Millares 9 8" xfId="423" xr:uid="{00000000-0005-0000-0000-00009F010000}"/>
    <cellStyle name="Millares 90" xfId="845" xr:uid="{60CFAC6C-A5A6-4614-A441-A18A16AE58DC}"/>
    <cellStyle name="Millares 91" xfId="847" xr:uid="{E8C69075-AD92-4DB8-9AF8-C66430FE60D2}"/>
    <cellStyle name="Millares 92" xfId="849" xr:uid="{A914BBA9-2DEF-449B-AF4A-3B4671FBBB2B}"/>
    <cellStyle name="Millares 93" xfId="851" xr:uid="{87979B38-EC2E-4A57-8263-2CD7122E54B6}"/>
    <cellStyle name="Millares 94" xfId="855" xr:uid="{2E7AA1DB-75B5-4410-A51D-3791E189BF7D}"/>
    <cellStyle name="Millares 95" xfId="853" xr:uid="{D4F33BE4-5490-4CDF-9C78-223480BEB064}"/>
    <cellStyle name="Millares 96" xfId="894" xr:uid="{A35C7616-0838-409A-8535-BC725C6BCFDC}"/>
    <cellStyle name="Millares 97" xfId="866" xr:uid="{A940A4D9-8AFD-499B-9699-2C4F21C76ADE}"/>
    <cellStyle name="Millares 98" xfId="898" xr:uid="{F2979473-4D1C-4C20-B742-279F32D7D09E}"/>
    <cellStyle name="Millares 99" xfId="876" xr:uid="{C428D6BE-C3C0-4A9F-9F86-C3D838AF3104}"/>
    <cellStyle name="Moneda 2" xfId="424" xr:uid="{00000000-0005-0000-0000-0000A0010000}"/>
    <cellStyle name="Moneda 2 2" xfId="425" xr:uid="{00000000-0005-0000-0000-0000A1010000}"/>
    <cellStyle name="Moneda 3" xfId="426" xr:uid="{00000000-0005-0000-0000-0000A2010000}"/>
    <cellStyle name="Moneda 4" xfId="427" xr:uid="{00000000-0005-0000-0000-0000A3010000}"/>
    <cellStyle name="Moneda 4 2" xfId="428" xr:uid="{00000000-0005-0000-0000-0000A4010000}"/>
    <cellStyle name="Moneda 4 3" xfId="429" xr:uid="{00000000-0005-0000-0000-0000A5010000}"/>
    <cellStyle name="Moneda 5" xfId="430" xr:uid="{00000000-0005-0000-0000-0000A6010000}"/>
    <cellStyle name="Moneda 5 2" xfId="431" xr:uid="{00000000-0005-0000-0000-0000A7010000}"/>
    <cellStyle name="Moneda 5 3" xfId="432" xr:uid="{00000000-0005-0000-0000-0000A8010000}"/>
    <cellStyle name="Moneda 5 3 2" xfId="433" xr:uid="{00000000-0005-0000-0000-0000A9010000}"/>
    <cellStyle name="Neutral 2" xfId="434" xr:uid="{00000000-0005-0000-0000-0000AA010000}"/>
    <cellStyle name="Neutral 2 2" xfId="435" xr:uid="{00000000-0005-0000-0000-0000AB010000}"/>
    <cellStyle name="Normal" xfId="0" builtinId="0"/>
    <cellStyle name="Normal 10" xfId="436" xr:uid="{00000000-0005-0000-0000-0000AD010000}"/>
    <cellStyle name="Normal 10 2" xfId="437" xr:uid="{00000000-0005-0000-0000-0000AE010000}"/>
    <cellStyle name="Normal 10 2 2" xfId="438" xr:uid="{00000000-0005-0000-0000-0000AF010000}"/>
    <cellStyle name="Normal 10 2 2 2" xfId="439" xr:uid="{00000000-0005-0000-0000-0000B0010000}"/>
    <cellStyle name="Normal 10 2 3" xfId="440" xr:uid="{00000000-0005-0000-0000-0000B1010000}"/>
    <cellStyle name="Normal 10 3" xfId="7" xr:uid="{00000000-0005-0000-0000-0000B2010000}"/>
    <cellStyle name="Normal 10 3 2" xfId="441" xr:uid="{00000000-0005-0000-0000-0000B3010000}"/>
    <cellStyle name="Normal 10 4" xfId="442" xr:uid="{00000000-0005-0000-0000-0000B4010000}"/>
    <cellStyle name="Normal 10_Cuadro No. 1" xfId="443" xr:uid="{00000000-0005-0000-0000-0000B5010000}"/>
    <cellStyle name="Normal 100" xfId="749" xr:uid="{00000000-0005-0000-0000-0000B6010000}"/>
    <cellStyle name="Normal 101" xfId="750" xr:uid="{00000000-0005-0000-0000-0000B7010000}"/>
    <cellStyle name="Normal 102" xfId="751" xr:uid="{00000000-0005-0000-0000-0000B8010000}"/>
    <cellStyle name="Normal 103" xfId="752" xr:uid="{00000000-0005-0000-0000-0000B9010000}"/>
    <cellStyle name="Normal 104" xfId="753" xr:uid="{00000000-0005-0000-0000-0000BA010000}"/>
    <cellStyle name="Normal 105" xfId="754" xr:uid="{00000000-0005-0000-0000-0000BB010000}"/>
    <cellStyle name="Normal 106" xfId="755" xr:uid="{00000000-0005-0000-0000-0000BC010000}"/>
    <cellStyle name="Normal 107" xfId="756" xr:uid="{00000000-0005-0000-0000-0000BD010000}"/>
    <cellStyle name="Normal 108" xfId="757" xr:uid="{00000000-0005-0000-0000-0000BE010000}"/>
    <cellStyle name="Normal 109" xfId="758" xr:uid="{00000000-0005-0000-0000-0000BF010000}"/>
    <cellStyle name="Normal 11" xfId="444" xr:uid="{00000000-0005-0000-0000-0000C0010000}"/>
    <cellStyle name="Normal 11 2" xfId="3" xr:uid="{00000000-0005-0000-0000-0000C1010000}"/>
    <cellStyle name="Normal 11_Estimado Mensual" xfId="445" xr:uid="{00000000-0005-0000-0000-0000C2010000}"/>
    <cellStyle name="Normal 110" xfId="759" xr:uid="{00000000-0005-0000-0000-0000C3010000}"/>
    <cellStyle name="Normal 111" xfId="760" xr:uid="{00000000-0005-0000-0000-0000C4010000}"/>
    <cellStyle name="Normal 112" xfId="761" xr:uid="{00000000-0005-0000-0000-0000C5010000}"/>
    <cellStyle name="Normal 113" xfId="762" xr:uid="{00000000-0005-0000-0000-0000C6010000}"/>
    <cellStyle name="Normal 114" xfId="763" xr:uid="{00000000-0005-0000-0000-0000C7010000}"/>
    <cellStyle name="Normal 115" xfId="764" xr:uid="{00000000-0005-0000-0000-0000C8010000}"/>
    <cellStyle name="Normal 116" xfId="765" xr:uid="{00000000-0005-0000-0000-0000C9010000}"/>
    <cellStyle name="Normal 117" xfId="766" xr:uid="{00000000-0005-0000-0000-0000CA010000}"/>
    <cellStyle name="Normal 118" xfId="767" xr:uid="{00000000-0005-0000-0000-0000CB010000}"/>
    <cellStyle name="Normal 119" xfId="768" xr:uid="{00000000-0005-0000-0000-0000CC010000}"/>
    <cellStyle name="Normal 12" xfId="446" xr:uid="{00000000-0005-0000-0000-0000CD010000}"/>
    <cellStyle name="Normal 12 2" xfId="447" xr:uid="{00000000-0005-0000-0000-0000CE010000}"/>
    <cellStyle name="Normal 120" xfId="769" xr:uid="{00000000-0005-0000-0000-0000CF010000}"/>
    <cellStyle name="Normal 121" xfId="770" xr:uid="{00000000-0005-0000-0000-0000D0010000}"/>
    <cellStyle name="Normal 122" xfId="771" xr:uid="{00000000-0005-0000-0000-0000D1010000}"/>
    <cellStyle name="Normal 123" xfId="772" xr:uid="{00000000-0005-0000-0000-0000D2010000}"/>
    <cellStyle name="Normal 124" xfId="773" xr:uid="{00000000-0005-0000-0000-0000D3010000}"/>
    <cellStyle name="Normal 125" xfId="774" xr:uid="{00000000-0005-0000-0000-0000D4010000}"/>
    <cellStyle name="Normal 126" xfId="775" xr:uid="{00000000-0005-0000-0000-0000D5010000}"/>
    <cellStyle name="Normal 127" xfId="776" xr:uid="{00000000-0005-0000-0000-0000D6010000}"/>
    <cellStyle name="Normal 128" xfId="777" xr:uid="{00000000-0005-0000-0000-0000D7010000}"/>
    <cellStyle name="Normal 129" xfId="778" xr:uid="{00000000-0005-0000-0000-0000D8010000}"/>
    <cellStyle name="Normal 13" xfId="448" xr:uid="{00000000-0005-0000-0000-0000D9010000}"/>
    <cellStyle name="Normal 13 2" xfId="449" xr:uid="{00000000-0005-0000-0000-0000DA010000}"/>
    <cellStyle name="Normal 130" xfId="779" xr:uid="{00000000-0005-0000-0000-0000DB010000}"/>
    <cellStyle name="Normal 131" xfId="780" xr:uid="{00000000-0005-0000-0000-0000DC010000}"/>
    <cellStyle name="Normal 132" xfId="781" xr:uid="{00000000-0005-0000-0000-0000DD010000}"/>
    <cellStyle name="Normal 133" xfId="782" xr:uid="{00000000-0005-0000-0000-0000DE010000}"/>
    <cellStyle name="Normal 134" xfId="783" xr:uid="{00000000-0005-0000-0000-0000DF010000}"/>
    <cellStyle name="Normal 135" xfId="784" xr:uid="{00000000-0005-0000-0000-0000E0010000}"/>
    <cellStyle name="Normal 136" xfId="785" xr:uid="{00000000-0005-0000-0000-0000E1010000}"/>
    <cellStyle name="Normal 137" xfId="793" xr:uid="{719FE3CE-9BDE-41B8-89D1-879B87DA893C}"/>
    <cellStyle name="Normal 138" xfId="794" xr:uid="{67179E11-2B6C-428D-A44B-0E39102046D6}"/>
    <cellStyle name="Normal 139" xfId="796" xr:uid="{B9C22AB1-7FEE-45B9-914E-A354BD4FECFF}"/>
    <cellStyle name="Normal 14" xfId="450" xr:uid="{00000000-0005-0000-0000-0000E2010000}"/>
    <cellStyle name="Normal 14 2" xfId="451" xr:uid="{00000000-0005-0000-0000-0000E3010000}"/>
    <cellStyle name="Normal 140" xfId="798" xr:uid="{7BF61905-479C-4E33-A57C-B0577812B853}"/>
    <cellStyle name="Normal 141" xfId="800" xr:uid="{89011CD8-AFC5-42A9-87F5-4C1ED93C6F1D}"/>
    <cellStyle name="Normal 142" xfId="801" xr:uid="{36C021B6-E8C8-4BE6-9604-53938BCFC26E}"/>
    <cellStyle name="Normal 143" xfId="802" xr:uid="{A7632FD4-BD2C-4A31-A992-9D8CAAC41964}"/>
    <cellStyle name="Normal 144" xfId="803" xr:uid="{AB60FE9B-A497-4CDF-8E1E-40BAD20CFBF2}"/>
    <cellStyle name="Normal 145" xfId="804" xr:uid="{B1B195AE-C784-4393-8C31-BBBB3A3F6EC8}"/>
    <cellStyle name="Normal 146" xfId="806" xr:uid="{91FFB6AF-B090-4F19-9C4B-6BEC067D5352}"/>
    <cellStyle name="Normal 147" xfId="808" xr:uid="{FD5DF162-04CD-4E0A-B8C4-6516056C9B56}"/>
    <cellStyle name="Normal 148" xfId="810" xr:uid="{CC3AE8B1-02F2-41F6-BF42-6CF5FDBEA7FA}"/>
    <cellStyle name="Normal 149" xfId="812" xr:uid="{5F9D04DE-07BF-4E5E-B232-CED79AAE2C98}"/>
    <cellStyle name="Normal 15" xfId="452" xr:uid="{00000000-0005-0000-0000-0000E4010000}"/>
    <cellStyle name="Normal 15 2" xfId="453" xr:uid="{00000000-0005-0000-0000-0000E5010000}"/>
    <cellStyle name="Normal 150" xfId="814" xr:uid="{963A6677-0AA4-437B-B7B8-8EA1A1F32320}"/>
    <cellStyle name="Normal 151" xfId="816" xr:uid="{8F08E0B9-CBC0-4462-91F9-0A2C062002F1}"/>
    <cellStyle name="Normal 152" xfId="818" xr:uid="{D9A9732C-E009-4DFA-88AC-27994DD79043}"/>
    <cellStyle name="Normal 153" xfId="820" xr:uid="{7B938BD7-CC98-475A-9801-248A4715879B}"/>
    <cellStyle name="Normal 154" xfId="822" xr:uid="{A4B365CC-DEA4-4F50-81E3-6693EE31DA90}"/>
    <cellStyle name="Normal 155" xfId="824" xr:uid="{D50369B7-122C-4512-AC4E-344CD885CB9D}"/>
    <cellStyle name="Normal 156" xfId="826" xr:uid="{7720FA39-643D-4D02-A24C-D6C7F6AA1F98}"/>
    <cellStyle name="Normal 157" xfId="828" xr:uid="{ED8749E9-A328-4F02-87FC-57A446F5C8E3}"/>
    <cellStyle name="Normal 158" xfId="830" xr:uid="{4E9ED8FD-68D4-4094-8BFA-9DF4FA5BA614}"/>
    <cellStyle name="Normal 159" xfId="832" xr:uid="{C6CA0225-125F-4358-808D-3B7E114AD361}"/>
    <cellStyle name="Normal 16" xfId="454" xr:uid="{00000000-0005-0000-0000-0000E6010000}"/>
    <cellStyle name="Normal 160" xfId="834" xr:uid="{794AAFA9-F78C-4499-88C9-5A3F218EBC7A}"/>
    <cellStyle name="Normal 161" xfId="836" xr:uid="{21DEB72A-77D2-485E-8B22-79841BC3EDBA}"/>
    <cellStyle name="Normal 162" xfId="838" xr:uid="{508EBA69-4087-42C1-894B-23D3BCFC035D}"/>
    <cellStyle name="Normal 163" xfId="840" xr:uid="{62EE30C0-F27F-4ADD-AE01-5DE0738D38E7}"/>
    <cellStyle name="Normal 164" xfId="842" xr:uid="{7ADD801D-9A14-4C06-894E-414F21F54B64}"/>
    <cellStyle name="Normal 165" xfId="844" xr:uid="{2BC97087-CE9B-49FC-812B-B6AC72F0E391}"/>
    <cellStyle name="Normal 166" xfId="846" xr:uid="{DF0E527E-9BF3-46C2-A041-91C188C95B8F}"/>
    <cellStyle name="Normal 167" xfId="848" xr:uid="{A1B9FC9A-B790-439B-9D80-BA8E076120DB}"/>
    <cellStyle name="Normal 168" xfId="850" xr:uid="{AA1A4BED-3A63-46A1-94B7-C6D3BBC10518}"/>
    <cellStyle name="Normal 169" xfId="854" xr:uid="{687B5E1E-4425-4039-A6F5-64A2E490599A}"/>
    <cellStyle name="Normal 17" xfId="455" xr:uid="{00000000-0005-0000-0000-0000E7010000}"/>
    <cellStyle name="Normal 170" xfId="852" xr:uid="{A014033B-3713-42B4-87F6-80EE59A1445C}"/>
    <cellStyle name="Normal 171" xfId="895" xr:uid="{251FE6A1-9B72-4839-984F-F269FB45115B}"/>
    <cellStyle name="Normal 172" xfId="865" xr:uid="{CD1F5439-CCA3-4A0B-AE53-32F29145A386}"/>
    <cellStyle name="Normal 173" xfId="887" xr:uid="{FCD9C2F7-C904-4539-99E3-2AFC424A9A07}"/>
    <cellStyle name="Normal 174" xfId="875" xr:uid="{95E6ACB1-C12C-4005-8D22-9521FC567EE1}"/>
    <cellStyle name="Normal 175" xfId="882" xr:uid="{E29AD7B6-C5CD-4BFC-A300-8134DB263930}"/>
    <cellStyle name="Normal 176" xfId="881" xr:uid="{E869A37F-0A11-4AA9-88AB-B7DE3A34AFD4}"/>
    <cellStyle name="Normal 177" xfId="858" xr:uid="{39B1388F-0A7D-46EF-A165-0A23803C9080}"/>
    <cellStyle name="Normal 178" xfId="892" xr:uid="{56723001-3546-4824-BA74-AA9D8539D96C}"/>
    <cellStyle name="Normal 179" xfId="870" xr:uid="{5A8957C7-E029-4190-8289-95A499FA832E}"/>
    <cellStyle name="Normal 18" xfId="456" xr:uid="{00000000-0005-0000-0000-0000E8010000}"/>
    <cellStyle name="Normal 180" xfId="886" xr:uid="{EA58ACC2-88B0-4B48-9ECD-9ED1467A75D7}"/>
    <cellStyle name="Normal 181" xfId="878" xr:uid="{DE628CCB-2FF8-4CAB-B8AE-AAA656AFE9D5}"/>
    <cellStyle name="Normal 182" xfId="905" xr:uid="{9CE54D80-E98E-465A-AA82-BA531E4EE948}"/>
    <cellStyle name="Normal 183" xfId="859" xr:uid="{2D338AF1-9FE1-44A1-9421-691697AC2F79}"/>
    <cellStyle name="Normal 184" xfId="891" xr:uid="{D3DB0A2E-FA72-4914-806C-DB4DE1504E23}"/>
    <cellStyle name="Normal 185" xfId="871" xr:uid="{E56FB0D2-402F-4312-87A8-158003B26173}"/>
    <cellStyle name="Normal 186" xfId="885" xr:uid="{C487BC80-8F2E-4E89-8F52-54870D739B3A}"/>
    <cellStyle name="Normal 187" xfId="893" xr:uid="{DAE5DF40-6F0E-47C5-8E38-C920C6EFCCC6}"/>
    <cellStyle name="Normal 188" xfId="868" xr:uid="{7952C662-7032-4EF8-A241-BD071FB91A5B}"/>
    <cellStyle name="Normal 189" xfId="860" xr:uid="{1B8439E6-322D-4096-95B2-4DA9A86F056C}"/>
    <cellStyle name="Normal 19" xfId="457" xr:uid="{00000000-0005-0000-0000-0000E9010000}"/>
    <cellStyle name="Normal 190" xfId="890" xr:uid="{4C2412BC-85B2-4D28-80A5-BA6576C4863F}"/>
    <cellStyle name="Normal 191" xfId="872" xr:uid="{E6EE64FD-0890-4BB9-8DC9-72EC67E9E2F2}"/>
    <cellStyle name="Normal 192" xfId="884" xr:uid="{C2689CED-300D-4604-8F7A-F30A4FE5080B}"/>
    <cellStyle name="Normal 193" xfId="879" xr:uid="{01181DB5-A8FB-4D94-BCA5-5CD45EC6E27A}"/>
    <cellStyle name="Normal 194" xfId="904" xr:uid="{F77BAA12-3D91-444C-9ED7-7CC050BFE035}"/>
    <cellStyle name="Normal 195" xfId="861" xr:uid="{521E3E54-1963-432A-B861-B59A21AFAA61}"/>
    <cellStyle name="Normal 196" xfId="889" xr:uid="{C59EA43F-F5A6-4B70-A7B8-F1653BF3DE62}"/>
    <cellStyle name="Normal 197" xfId="873" xr:uid="{74F3FDF7-F928-40B2-8960-E9481FE74310}"/>
    <cellStyle name="Normal 198" xfId="883" xr:uid="{48F7EE6D-9578-42FA-A186-03842A086570}"/>
    <cellStyle name="Normal 199" xfId="880" xr:uid="{B1DBFA60-C950-4B01-A45B-B230D0101CE3}"/>
    <cellStyle name="Normal 2" xfId="4" xr:uid="{00000000-0005-0000-0000-0000EA010000}"/>
    <cellStyle name="Normal 2 2" xfId="2" xr:uid="{00000000-0005-0000-0000-0000EB010000}"/>
    <cellStyle name="Normal 2 2 2" xfId="5" xr:uid="{00000000-0005-0000-0000-0000EC010000}"/>
    <cellStyle name="Normal 2 2 2 2" xfId="458" xr:uid="{00000000-0005-0000-0000-0000ED010000}"/>
    <cellStyle name="Normal 2 2 2 2 2 2" xfId="915" xr:uid="{E573E490-801C-4E95-8978-EC4404A59F5D}"/>
    <cellStyle name="Normal 2 2 2 2 2 3" xfId="919" xr:uid="{1E0A53FC-E800-498D-AAAD-1892845EE0C3}"/>
    <cellStyle name="Normal 2 2 3" xfId="459" xr:uid="{00000000-0005-0000-0000-0000EE010000}"/>
    <cellStyle name="Normal 2 2 4" xfId="460" xr:uid="{00000000-0005-0000-0000-0000EF010000}"/>
    <cellStyle name="Normal 2 3" xfId="461" xr:uid="{00000000-0005-0000-0000-0000F0010000}"/>
    <cellStyle name="Normal 2 3 2" xfId="462" xr:uid="{00000000-0005-0000-0000-0000F1010000}"/>
    <cellStyle name="Normal 2 4" xfId="463" xr:uid="{00000000-0005-0000-0000-0000F2010000}"/>
    <cellStyle name="Normal 2 4 2" xfId="464" xr:uid="{00000000-0005-0000-0000-0000F3010000}"/>
    <cellStyle name="Normal 2 5" xfId="465" xr:uid="{00000000-0005-0000-0000-0000F4010000}"/>
    <cellStyle name="Normal 2 5 2" xfId="466" xr:uid="{00000000-0005-0000-0000-0000F5010000}"/>
    <cellStyle name="Normal 2 6" xfId="467" xr:uid="{00000000-0005-0000-0000-0000F6010000}"/>
    <cellStyle name="Normal 2 7" xfId="468" xr:uid="{00000000-0005-0000-0000-0000F7010000}"/>
    <cellStyle name="Normal 2_Cuadro No. 1" xfId="469" xr:uid="{00000000-0005-0000-0000-0000F8010000}"/>
    <cellStyle name="Normal 20" xfId="470" xr:uid="{00000000-0005-0000-0000-0000F9010000}"/>
    <cellStyle name="Normal 200" xfId="903" xr:uid="{F29E9481-0135-46E2-87B7-32A64C76B905}"/>
    <cellStyle name="Normal 201" xfId="908" xr:uid="{94A82ACA-4E94-42E5-9334-328A20493D3D}"/>
    <cellStyle name="Normal 202" xfId="857" xr:uid="{AF3CC4AB-4811-4581-9053-2B09AF91815A}"/>
    <cellStyle name="Normal 203" xfId="867" xr:uid="{E2E98A07-9775-431F-8A0D-1EABEB47303F}"/>
    <cellStyle name="Normal 204" xfId="897" xr:uid="{EE803A68-5636-405D-B695-9D043DFDE9DD}"/>
    <cellStyle name="Normal 205" xfId="900" xr:uid="{741088DF-BA11-4FD8-8B28-A049BD7950E2}"/>
    <cellStyle name="Normal 206" xfId="906" xr:uid="{D5CFD064-CD09-4909-B900-F1838AE25504}"/>
    <cellStyle name="Normal 207" xfId="902" xr:uid="{D1B74B1F-AA01-41B8-A2AC-7B363726A3A1}"/>
    <cellStyle name="Normal 208" xfId="862" xr:uid="{90D93A27-C377-4258-AE6F-D9BC7429837E}"/>
    <cellStyle name="Normal 209" xfId="863" xr:uid="{BC11C87B-2730-4EBB-920D-400AFB8EC099}"/>
    <cellStyle name="Normal 21" xfId="471" xr:uid="{00000000-0005-0000-0000-0000FA010000}"/>
    <cellStyle name="Normal 210" xfId="888" xr:uid="{4EC36CD3-9D9F-43C0-96D0-934AE5733487}"/>
    <cellStyle name="Normal 211" xfId="910" xr:uid="{60B85E9E-502D-42B1-9D07-49EEEB78B821}"/>
    <cellStyle name="Normal 212" xfId="874" xr:uid="{C6C7D14E-2A0A-4555-9930-F425794BC6AF}"/>
    <cellStyle name="Normal 213" xfId="869" xr:uid="{4F6E6130-7F81-4E09-B550-A9EDD1399C6B}"/>
    <cellStyle name="Normal 214" xfId="896" xr:uid="{EBD2EF5E-9BEB-4482-9665-66A7DEBF8736}"/>
    <cellStyle name="Normal 215" xfId="899" xr:uid="{B24690F0-B9A1-4931-8BF2-3EE55F8ED8C0}"/>
    <cellStyle name="Normal 216" xfId="864" xr:uid="{EDFC2217-0D50-44C7-A183-B4F9DEC77B14}"/>
    <cellStyle name="Normal 217" xfId="909" xr:uid="{0AAF3857-2902-4444-A8D4-4EE1048B0622}"/>
    <cellStyle name="Normal 218" xfId="877" xr:uid="{CF5EBE72-B9C6-4B7B-B074-FC3A296DF942}"/>
    <cellStyle name="Normal 219" xfId="901" xr:uid="{538788C1-BC9E-45B8-8E89-470D22EDEF5A}"/>
    <cellStyle name="Normal 22" xfId="472" xr:uid="{00000000-0005-0000-0000-0000FB010000}"/>
    <cellStyle name="Normal 220" xfId="921" xr:uid="{1891C2CC-D7B9-4871-9525-9877476921FE}"/>
    <cellStyle name="Normal 23" xfId="473" xr:uid="{00000000-0005-0000-0000-0000FC010000}"/>
    <cellStyle name="Normal 24" xfId="474" xr:uid="{00000000-0005-0000-0000-0000FD010000}"/>
    <cellStyle name="Normal 25" xfId="475" xr:uid="{00000000-0005-0000-0000-0000FE010000}"/>
    <cellStyle name="Normal 26" xfId="476" xr:uid="{00000000-0005-0000-0000-0000FF010000}"/>
    <cellStyle name="Normal 26 2" xfId="477" xr:uid="{00000000-0005-0000-0000-000000020000}"/>
    <cellStyle name="Normal 27" xfId="478" xr:uid="{00000000-0005-0000-0000-000001020000}"/>
    <cellStyle name="Normal 28" xfId="479" xr:uid="{00000000-0005-0000-0000-000002020000}"/>
    <cellStyle name="Normal 29" xfId="480" xr:uid="{00000000-0005-0000-0000-000003020000}"/>
    <cellStyle name="Normal 3" xfId="6" xr:uid="{00000000-0005-0000-0000-000004020000}"/>
    <cellStyle name="Normal 3 2" xfId="482" xr:uid="{00000000-0005-0000-0000-000005020000}"/>
    <cellStyle name="Normal 3 2 2" xfId="483" xr:uid="{00000000-0005-0000-0000-000006020000}"/>
    <cellStyle name="Normal 3 2 3" xfId="484" xr:uid="{00000000-0005-0000-0000-000007020000}"/>
    <cellStyle name="Normal 3 3" xfId="485" xr:uid="{00000000-0005-0000-0000-000008020000}"/>
    <cellStyle name="Normal 3 3 2" xfId="486" xr:uid="{00000000-0005-0000-0000-000009020000}"/>
    <cellStyle name="Normal 3 4" xfId="487" xr:uid="{00000000-0005-0000-0000-00000A020000}"/>
    <cellStyle name="Normal 3 4 2" xfId="488" xr:uid="{00000000-0005-0000-0000-00000B020000}"/>
    <cellStyle name="Normal 3 4 3" xfId="489" xr:uid="{00000000-0005-0000-0000-00000C020000}"/>
    <cellStyle name="Normal 3 5" xfId="490" xr:uid="{00000000-0005-0000-0000-00000D020000}"/>
    <cellStyle name="Normal 3 5 2" xfId="491" xr:uid="{00000000-0005-0000-0000-00000E020000}"/>
    <cellStyle name="Normal 3 6" xfId="492" xr:uid="{00000000-0005-0000-0000-00000F020000}"/>
    <cellStyle name="Normal 3 7" xfId="493" xr:uid="{00000000-0005-0000-0000-000010020000}"/>
    <cellStyle name="Normal 3 8" xfId="481" xr:uid="{00000000-0005-0000-0000-000011020000}"/>
    <cellStyle name="Normal 3_COMP.Febrero 2018" xfId="494" xr:uid="{00000000-0005-0000-0000-000012020000}"/>
    <cellStyle name="Normal 30" xfId="495" xr:uid="{00000000-0005-0000-0000-000013020000}"/>
    <cellStyle name="Normal 31" xfId="496" xr:uid="{00000000-0005-0000-0000-000014020000}"/>
    <cellStyle name="Normal 32" xfId="497" xr:uid="{00000000-0005-0000-0000-000015020000}"/>
    <cellStyle name="Normal 33" xfId="498" xr:uid="{00000000-0005-0000-0000-000016020000}"/>
    <cellStyle name="Normal 34" xfId="499" xr:uid="{00000000-0005-0000-0000-000017020000}"/>
    <cellStyle name="Normal 35" xfId="500" xr:uid="{00000000-0005-0000-0000-000018020000}"/>
    <cellStyle name="Normal 35 2" xfId="501" xr:uid="{00000000-0005-0000-0000-000019020000}"/>
    <cellStyle name="Normal 36" xfId="502" xr:uid="{00000000-0005-0000-0000-00001A020000}"/>
    <cellStyle name="Normal 37" xfId="503" xr:uid="{00000000-0005-0000-0000-00001B020000}"/>
    <cellStyle name="Normal 38" xfId="504" xr:uid="{00000000-0005-0000-0000-00001C020000}"/>
    <cellStyle name="Normal 39" xfId="505" xr:uid="{00000000-0005-0000-0000-00001D020000}"/>
    <cellStyle name="Normal 4" xfId="506" xr:uid="{00000000-0005-0000-0000-00001E020000}"/>
    <cellStyle name="Normal 4 2" xfId="507" xr:uid="{00000000-0005-0000-0000-00001F020000}"/>
    <cellStyle name="Normal 4 2 2" xfId="508" xr:uid="{00000000-0005-0000-0000-000020020000}"/>
    <cellStyle name="Normal 4 2 3" xfId="509" xr:uid="{00000000-0005-0000-0000-000021020000}"/>
    <cellStyle name="Normal 4 3" xfId="9" xr:uid="{00000000-0005-0000-0000-000022020000}"/>
    <cellStyle name="Normal 4 4" xfId="704" xr:uid="{00000000-0005-0000-0000-000023020000}"/>
    <cellStyle name="Normal 4_Cuadro No. 1" xfId="510" xr:uid="{00000000-0005-0000-0000-000024020000}"/>
    <cellStyle name="Normal 40" xfId="511" xr:uid="{00000000-0005-0000-0000-000025020000}"/>
    <cellStyle name="Normal 41" xfId="512" xr:uid="{00000000-0005-0000-0000-000026020000}"/>
    <cellStyle name="Normal 42" xfId="513" xr:uid="{00000000-0005-0000-0000-000027020000}"/>
    <cellStyle name="Normal 43" xfId="514" xr:uid="{00000000-0005-0000-0000-000028020000}"/>
    <cellStyle name="Normal 44" xfId="515" xr:uid="{00000000-0005-0000-0000-000029020000}"/>
    <cellStyle name="Normal 45" xfId="516" xr:uid="{00000000-0005-0000-0000-00002A020000}"/>
    <cellStyle name="Normal 46" xfId="517" xr:uid="{00000000-0005-0000-0000-00002B020000}"/>
    <cellStyle name="Normal 47" xfId="518" xr:uid="{00000000-0005-0000-0000-00002C020000}"/>
    <cellStyle name="Normal 48" xfId="519" xr:uid="{00000000-0005-0000-0000-00002D020000}"/>
    <cellStyle name="Normal 49" xfId="520" xr:uid="{00000000-0005-0000-0000-00002E020000}"/>
    <cellStyle name="Normal 5" xfId="521" xr:uid="{00000000-0005-0000-0000-00002F020000}"/>
    <cellStyle name="Normal 5 2" xfId="522" xr:uid="{00000000-0005-0000-0000-000030020000}"/>
    <cellStyle name="Normal 5 2 2" xfId="523" xr:uid="{00000000-0005-0000-0000-000031020000}"/>
    <cellStyle name="Normal 5 2 3" xfId="524" xr:uid="{00000000-0005-0000-0000-000032020000}"/>
    <cellStyle name="Normal 5 3" xfId="525" xr:uid="{00000000-0005-0000-0000-000033020000}"/>
    <cellStyle name="Normal 5 3 2" xfId="526" xr:uid="{00000000-0005-0000-0000-000034020000}"/>
    <cellStyle name="Normal 5 3 3" xfId="527" xr:uid="{00000000-0005-0000-0000-000035020000}"/>
    <cellStyle name="Normal 5 3 4" xfId="528" xr:uid="{00000000-0005-0000-0000-000036020000}"/>
    <cellStyle name="Normal 5 4" xfId="529" xr:uid="{00000000-0005-0000-0000-000037020000}"/>
    <cellStyle name="Normal 5 4 2" xfId="530" xr:uid="{00000000-0005-0000-0000-000038020000}"/>
    <cellStyle name="Normal 5 4 3" xfId="531" xr:uid="{00000000-0005-0000-0000-000039020000}"/>
    <cellStyle name="Normal 5 5" xfId="532" xr:uid="{00000000-0005-0000-0000-00003A020000}"/>
    <cellStyle name="Normal 5 5 2" xfId="533" xr:uid="{00000000-0005-0000-0000-00003B020000}"/>
    <cellStyle name="Normal 5 6" xfId="534" xr:uid="{00000000-0005-0000-0000-00003C020000}"/>
    <cellStyle name="Normal 5 6 2" xfId="535" xr:uid="{00000000-0005-0000-0000-00003D020000}"/>
    <cellStyle name="Normal 5 7" xfId="700" xr:uid="{00000000-0005-0000-0000-00003E020000}"/>
    <cellStyle name="Normal 5 7 2" xfId="706" xr:uid="{00000000-0005-0000-0000-00003F020000}"/>
    <cellStyle name="Normal 5 8" xfId="701" xr:uid="{00000000-0005-0000-0000-000040020000}"/>
    <cellStyle name="Normal 5 9" xfId="705" xr:uid="{00000000-0005-0000-0000-000041020000}"/>
    <cellStyle name="Normal 5_Cuadro No. 1" xfId="536" xr:uid="{00000000-0005-0000-0000-000042020000}"/>
    <cellStyle name="Normal 50" xfId="537" xr:uid="{00000000-0005-0000-0000-000043020000}"/>
    <cellStyle name="Normal 51" xfId="538" xr:uid="{00000000-0005-0000-0000-000044020000}"/>
    <cellStyle name="Normal 52" xfId="539" xr:uid="{00000000-0005-0000-0000-000045020000}"/>
    <cellStyle name="Normal 53" xfId="540" xr:uid="{00000000-0005-0000-0000-000046020000}"/>
    <cellStyle name="Normal 54" xfId="541" xr:uid="{00000000-0005-0000-0000-000047020000}"/>
    <cellStyle name="Normal 55" xfId="542" xr:uid="{00000000-0005-0000-0000-000048020000}"/>
    <cellStyle name="Normal 56" xfId="543" xr:uid="{00000000-0005-0000-0000-000049020000}"/>
    <cellStyle name="Normal 57" xfId="544" xr:uid="{00000000-0005-0000-0000-00004A020000}"/>
    <cellStyle name="Normal 58" xfId="545" xr:uid="{00000000-0005-0000-0000-00004B020000}"/>
    <cellStyle name="Normal 59" xfId="702" xr:uid="{00000000-0005-0000-0000-00004C020000}"/>
    <cellStyle name="Normal 59 2" xfId="707" xr:uid="{00000000-0005-0000-0000-00004D020000}"/>
    <cellStyle name="Normal 59 3" xfId="708" xr:uid="{00000000-0005-0000-0000-00004E020000}"/>
    <cellStyle name="Normal 6" xfId="546" xr:uid="{00000000-0005-0000-0000-00004F020000}"/>
    <cellStyle name="Normal 6 2" xfId="547" xr:uid="{00000000-0005-0000-0000-000050020000}"/>
    <cellStyle name="Normal 6 2 2" xfId="548" xr:uid="{00000000-0005-0000-0000-000051020000}"/>
    <cellStyle name="Normal 6 2 2 2" xfId="549" xr:uid="{00000000-0005-0000-0000-000052020000}"/>
    <cellStyle name="Normal 6 2 2 3" xfId="550" xr:uid="{00000000-0005-0000-0000-000053020000}"/>
    <cellStyle name="Normal 6 2 3" xfId="551" xr:uid="{00000000-0005-0000-0000-000054020000}"/>
    <cellStyle name="Normal 6 2 3 2" xfId="552" xr:uid="{00000000-0005-0000-0000-000055020000}"/>
    <cellStyle name="Normal 6 2 4" xfId="553" xr:uid="{00000000-0005-0000-0000-000056020000}"/>
    <cellStyle name="Normal 6 2 5" xfId="554" xr:uid="{00000000-0005-0000-0000-000057020000}"/>
    <cellStyle name="Normal 6 2_Cuadro No. 1" xfId="555" xr:uid="{00000000-0005-0000-0000-000058020000}"/>
    <cellStyle name="Normal 6 3" xfId="556" xr:uid="{00000000-0005-0000-0000-000059020000}"/>
    <cellStyle name="Normal 6 3 2" xfId="557" xr:uid="{00000000-0005-0000-0000-00005A020000}"/>
    <cellStyle name="Normal 6 3 3" xfId="558" xr:uid="{00000000-0005-0000-0000-00005B020000}"/>
    <cellStyle name="Normal 6 4" xfId="559" xr:uid="{00000000-0005-0000-0000-00005C020000}"/>
    <cellStyle name="Normal 6 4 2" xfId="560" xr:uid="{00000000-0005-0000-0000-00005D020000}"/>
    <cellStyle name="Normal 6 5" xfId="561" xr:uid="{00000000-0005-0000-0000-00005E020000}"/>
    <cellStyle name="Normal 6 5 2" xfId="562" xr:uid="{00000000-0005-0000-0000-00005F020000}"/>
    <cellStyle name="Normal 6 6" xfId="563" xr:uid="{00000000-0005-0000-0000-000060020000}"/>
    <cellStyle name="Normal 6 6 2" xfId="564" xr:uid="{00000000-0005-0000-0000-000061020000}"/>
    <cellStyle name="Normal 6 7" xfId="565" xr:uid="{00000000-0005-0000-0000-000062020000}"/>
    <cellStyle name="Normal 6_Cuadro No. 1" xfId="566" xr:uid="{00000000-0005-0000-0000-000063020000}"/>
    <cellStyle name="Normal 60" xfId="703" xr:uid="{00000000-0005-0000-0000-000064020000}"/>
    <cellStyle name="Normal 60 2" xfId="709" xr:uid="{00000000-0005-0000-0000-000065020000}"/>
    <cellStyle name="Normal 61" xfId="710" xr:uid="{00000000-0005-0000-0000-000066020000}"/>
    <cellStyle name="Normal 62" xfId="711" xr:uid="{00000000-0005-0000-0000-000067020000}"/>
    <cellStyle name="Normal 63" xfId="712" xr:uid="{00000000-0005-0000-0000-000068020000}"/>
    <cellStyle name="Normal 64" xfId="713" xr:uid="{00000000-0005-0000-0000-000069020000}"/>
    <cellStyle name="Normal 65" xfId="714" xr:uid="{00000000-0005-0000-0000-00006A020000}"/>
    <cellStyle name="Normal 66" xfId="715" xr:uid="{00000000-0005-0000-0000-00006B020000}"/>
    <cellStyle name="Normal 67" xfId="716" xr:uid="{00000000-0005-0000-0000-00006C020000}"/>
    <cellStyle name="Normal 68" xfId="717" xr:uid="{00000000-0005-0000-0000-00006D020000}"/>
    <cellStyle name="Normal 69" xfId="718" xr:uid="{00000000-0005-0000-0000-00006E020000}"/>
    <cellStyle name="Normal 7" xfId="567" xr:uid="{00000000-0005-0000-0000-00006F020000}"/>
    <cellStyle name="Normal 7 2" xfId="568" xr:uid="{00000000-0005-0000-0000-000070020000}"/>
    <cellStyle name="Normal 7 2 2" xfId="569" xr:uid="{00000000-0005-0000-0000-000071020000}"/>
    <cellStyle name="Normal 7 2 2 2" xfId="570" xr:uid="{00000000-0005-0000-0000-000072020000}"/>
    <cellStyle name="Normal 7 2 3" xfId="571" xr:uid="{00000000-0005-0000-0000-000073020000}"/>
    <cellStyle name="Normal 7 2 4" xfId="572" xr:uid="{00000000-0005-0000-0000-000074020000}"/>
    <cellStyle name="Normal 7 3" xfId="573" xr:uid="{00000000-0005-0000-0000-000075020000}"/>
    <cellStyle name="Normal 7 3 2" xfId="574" xr:uid="{00000000-0005-0000-0000-000076020000}"/>
    <cellStyle name="Normal 7 3 3" xfId="575" xr:uid="{00000000-0005-0000-0000-000077020000}"/>
    <cellStyle name="Normal 7 4" xfId="576" xr:uid="{00000000-0005-0000-0000-000078020000}"/>
    <cellStyle name="Normal 7 4 2" xfId="577" xr:uid="{00000000-0005-0000-0000-000079020000}"/>
    <cellStyle name="Normal 7 4 3" xfId="578" xr:uid="{00000000-0005-0000-0000-00007A020000}"/>
    <cellStyle name="Normal 7 5" xfId="579" xr:uid="{00000000-0005-0000-0000-00007B020000}"/>
    <cellStyle name="Normal 7 5 2" xfId="580" xr:uid="{00000000-0005-0000-0000-00007C020000}"/>
    <cellStyle name="Normal 7 6" xfId="581" xr:uid="{00000000-0005-0000-0000-00007D020000}"/>
    <cellStyle name="Normal 7 6 2" xfId="582" xr:uid="{00000000-0005-0000-0000-00007E020000}"/>
    <cellStyle name="Normal 7 7" xfId="583" xr:uid="{00000000-0005-0000-0000-00007F020000}"/>
    <cellStyle name="Normal 70" xfId="719" xr:uid="{00000000-0005-0000-0000-000080020000}"/>
    <cellStyle name="Normal 71" xfId="720" xr:uid="{00000000-0005-0000-0000-000081020000}"/>
    <cellStyle name="Normal 72" xfId="721" xr:uid="{00000000-0005-0000-0000-000082020000}"/>
    <cellStyle name="Normal 73" xfId="722" xr:uid="{00000000-0005-0000-0000-000083020000}"/>
    <cellStyle name="Normal 74" xfId="723" xr:uid="{00000000-0005-0000-0000-000084020000}"/>
    <cellStyle name="Normal 75" xfId="724" xr:uid="{00000000-0005-0000-0000-000085020000}"/>
    <cellStyle name="Normal 76" xfId="725" xr:uid="{00000000-0005-0000-0000-000086020000}"/>
    <cellStyle name="Normal 77" xfId="726" xr:uid="{00000000-0005-0000-0000-000087020000}"/>
    <cellStyle name="Normal 78" xfId="727" xr:uid="{00000000-0005-0000-0000-000088020000}"/>
    <cellStyle name="Normal 79" xfId="728" xr:uid="{00000000-0005-0000-0000-000089020000}"/>
    <cellStyle name="Normal 8" xfId="584" xr:uid="{00000000-0005-0000-0000-00008A020000}"/>
    <cellStyle name="Normal 8 2" xfId="585" xr:uid="{00000000-0005-0000-0000-00008B020000}"/>
    <cellStyle name="Normal 8 2 2" xfId="586" xr:uid="{00000000-0005-0000-0000-00008C020000}"/>
    <cellStyle name="Normal 8 2 3" xfId="587" xr:uid="{00000000-0005-0000-0000-00008D020000}"/>
    <cellStyle name="Normal 8 3" xfId="588" xr:uid="{00000000-0005-0000-0000-00008E020000}"/>
    <cellStyle name="Normal 8 3 2" xfId="589" xr:uid="{00000000-0005-0000-0000-00008F020000}"/>
    <cellStyle name="Normal 8 3 3" xfId="590" xr:uid="{00000000-0005-0000-0000-000090020000}"/>
    <cellStyle name="Normal 8 4" xfId="591" xr:uid="{00000000-0005-0000-0000-000091020000}"/>
    <cellStyle name="Normal 8 5" xfId="592" xr:uid="{00000000-0005-0000-0000-000092020000}"/>
    <cellStyle name="Normal 8_Cuadro No. 1" xfId="593" xr:uid="{00000000-0005-0000-0000-000093020000}"/>
    <cellStyle name="Normal 80" xfId="729" xr:uid="{00000000-0005-0000-0000-000094020000}"/>
    <cellStyle name="Normal 81" xfId="730" xr:uid="{00000000-0005-0000-0000-000095020000}"/>
    <cellStyle name="Normal 82" xfId="731" xr:uid="{00000000-0005-0000-0000-000096020000}"/>
    <cellStyle name="Normal 83" xfId="732" xr:uid="{00000000-0005-0000-0000-000097020000}"/>
    <cellStyle name="Normal 84" xfId="733" xr:uid="{00000000-0005-0000-0000-000098020000}"/>
    <cellStyle name="Normal 85" xfId="734" xr:uid="{00000000-0005-0000-0000-000099020000}"/>
    <cellStyle name="Normal 86" xfId="735" xr:uid="{00000000-0005-0000-0000-00009A020000}"/>
    <cellStyle name="Normal 87" xfId="736" xr:uid="{00000000-0005-0000-0000-00009B020000}"/>
    <cellStyle name="Normal 88" xfId="737" xr:uid="{00000000-0005-0000-0000-00009C020000}"/>
    <cellStyle name="Normal 89" xfId="738" xr:uid="{00000000-0005-0000-0000-00009D020000}"/>
    <cellStyle name="Normal 9" xfId="594" xr:uid="{00000000-0005-0000-0000-00009E020000}"/>
    <cellStyle name="Normal 9 2" xfId="595" xr:uid="{00000000-0005-0000-0000-00009F020000}"/>
    <cellStyle name="Normal 9 2 2" xfId="596" xr:uid="{00000000-0005-0000-0000-0000A0020000}"/>
    <cellStyle name="Normal 9 2 3" xfId="597" xr:uid="{00000000-0005-0000-0000-0000A1020000}"/>
    <cellStyle name="Normal 9 3" xfId="598" xr:uid="{00000000-0005-0000-0000-0000A2020000}"/>
    <cellStyle name="Normal 9 3 2" xfId="599" xr:uid="{00000000-0005-0000-0000-0000A3020000}"/>
    <cellStyle name="Normal 9 3 3" xfId="600" xr:uid="{00000000-0005-0000-0000-0000A4020000}"/>
    <cellStyle name="Normal 9 4" xfId="601" xr:uid="{00000000-0005-0000-0000-0000A5020000}"/>
    <cellStyle name="Normal 9 4 2" xfId="602" xr:uid="{00000000-0005-0000-0000-0000A6020000}"/>
    <cellStyle name="Normal 9 5" xfId="603" xr:uid="{00000000-0005-0000-0000-0000A7020000}"/>
    <cellStyle name="Normal 9_Cuadro No. 1" xfId="604" xr:uid="{00000000-0005-0000-0000-0000A8020000}"/>
    <cellStyle name="Normal 90" xfId="739" xr:uid="{00000000-0005-0000-0000-0000A9020000}"/>
    <cellStyle name="Normal 91" xfId="740" xr:uid="{00000000-0005-0000-0000-0000AA020000}"/>
    <cellStyle name="Normal 92" xfId="741" xr:uid="{00000000-0005-0000-0000-0000AB020000}"/>
    <cellStyle name="Normal 93" xfId="742" xr:uid="{00000000-0005-0000-0000-0000AC020000}"/>
    <cellStyle name="Normal 94" xfId="743" xr:uid="{00000000-0005-0000-0000-0000AD020000}"/>
    <cellStyle name="Normal 95" xfId="744" xr:uid="{00000000-0005-0000-0000-0000AE020000}"/>
    <cellStyle name="Normal 96" xfId="745" xr:uid="{00000000-0005-0000-0000-0000AF020000}"/>
    <cellStyle name="Normal 97" xfId="746" xr:uid="{00000000-0005-0000-0000-0000B0020000}"/>
    <cellStyle name="Normal 98" xfId="747" xr:uid="{00000000-0005-0000-0000-0000B1020000}"/>
    <cellStyle name="Normal 99" xfId="748" xr:uid="{00000000-0005-0000-0000-0000B2020000}"/>
    <cellStyle name="Notas 2" xfId="605" xr:uid="{00000000-0005-0000-0000-0000B3020000}"/>
    <cellStyle name="Notas 2 2" xfId="606" xr:uid="{00000000-0005-0000-0000-0000B4020000}"/>
    <cellStyle name="Notas 2 2 2" xfId="607" xr:uid="{00000000-0005-0000-0000-0000B5020000}"/>
    <cellStyle name="Notas 2 2 3" xfId="608" xr:uid="{00000000-0005-0000-0000-0000B6020000}"/>
    <cellStyle name="Notas 2 3" xfId="609" xr:uid="{00000000-0005-0000-0000-0000B7020000}"/>
    <cellStyle name="Notas 2 4" xfId="610" xr:uid="{00000000-0005-0000-0000-0000B8020000}"/>
    <cellStyle name="Notas 2_Cuadro No. 1" xfId="611" xr:uid="{00000000-0005-0000-0000-0000B9020000}"/>
    <cellStyle name="Notas 3" xfId="612" xr:uid="{00000000-0005-0000-0000-0000BA020000}"/>
    <cellStyle name="Notas 4" xfId="613" xr:uid="{00000000-0005-0000-0000-0000BB020000}"/>
    <cellStyle name="Notas 5" xfId="614" xr:uid="{00000000-0005-0000-0000-0000BC020000}"/>
    <cellStyle name="Notas 6" xfId="615" xr:uid="{00000000-0005-0000-0000-0000BD020000}"/>
    <cellStyle name="Notas 7" xfId="616" xr:uid="{00000000-0005-0000-0000-0000BE020000}"/>
    <cellStyle name="Note 2" xfId="617" xr:uid="{00000000-0005-0000-0000-0000BF020000}"/>
    <cellStyle name="Output 2" xfId="618" xr:uid="{00000000-0005-0000-0000-0000C0020000}"/>
    <cellStyle name="Parent row" xfId="619" xr:uid="{00000000-0005-0000-0000-0000C1020000}"/>
    <cellStyle name="Percent 2" xfId="620" xr:uid="{00000000-0005-0000-0000-0000C2020000}"/>
    <cellStyle name="Percent 2 2" xfId="621" xr:uid="{00000000-0005-0000-0000-0000C3020000}"/>
    <cellStyle name="Percent 2 2 2" xfId="622" xr:uid="{00000000-0005-0000-0000-0000C4020000}"/>
    <cellStyle name="Percent 2 2 3" xfId="623" xr:uid="{00000000-0005-0000-0000-0000C5020000}"/>
    <cellStyle name="Percent 2 3" xfId="624" xr:uid="{00000000-0005-0000-0000-0000C6020000}"/>
    <cellStyle name="Percent 2 4" xfId="625" xr:uid="{00000000-0005-0000-0000-0000C7020000}"/>
    <cellStyle name="Percent 3" xfId="626" xr:uid="{00000000-0005-0000-0000-0000C8020000}"/>
    <cellStyle name="Percent 3 2" xfId="627" xr:uid="{00000000-0005-0000-0000-0000C9020000}"/>
    <cellStyle name="Percent 3 3" xfId="628" xr:uid="{00000000-0005-0000-0000-0000CA020000}"/>
    <cellStyle name="Percent 4" xfId="629" xr:uid="{00000000-0005-0000-0000-0000CB020000}"/>
    <cellStyle name="Percent 4 2" xfId="630" xr:uid="{00000000-0005-0000-0000-0000CC020000}"/>
    <cellStyle name="Percent 4 3" xfId="631" xr:uid="{00000000-0005-0000-0000-0000CD020000}"/>
    <cellStyle name="Percent 5" xfId="632" xr:uid="{00000000-0005-0000-0000-0000CE020000}"/>
    <cellStyle name="Percent 5 2" xfId="633" xr:uid="{00000000-0005-0000-0000-0000CF020000}"/>
    <cellStyle name="Percent 5 3" xfId="634" xr:uid="{00000000-0005-0000-0000-0000D0020000}"/>
    <cellStyle name="Percent 6" xfId="635" xr:uid="{00000000-0005-0000-0000-0000D1020000}"/>
    <cellStyle name="Percent 6 2" xfId="636" xr:uid="{00000000-0005-0000-0000-0000D2020000}"/>
    <cellStyle name="Percent 6 3" xfId="637" xr:uid="{00000000-0005-0000-0000-0000D3020000}"/>
    <cellStyle name="Percent 7" xfId="638" xr:uid="{00000000-0005-0000-0000-0000D4020000}"/>
    <cellStyle name="Percent 7 2" xfId="639" xr:uid="{00000000-0005-0000-0000-0000D5020000}"/>
    <cellStyle name="Percent 7 2 2" xfId="640" xr:uid="{00000000-0005-0000-0000-0000D6020000}"/>
    <cellStyle name="Percent 7 2 3" xfId="641" xr:uid="{00000000-0005-0000-0000-0000D7020000}"/>
    <cellStyle name="Percent 7 3" xfId="642" xr:uid="{00000000-0005-0000-0000-0000D8020000}"/>
    <cellStyle name="Percent 7 4" xfId="643" xr:uid="{00000000-0005-0000-0000-0000D9020000}"/>
    <cellStyle name="Percent 8" xfId="644" xr:uid="{00000000-0005-0000-0000-0000DA020000}"/>
    <cellStyle name="Percent 8 2" xfId="645" xr:uid="{00000000-0005-0000-0000-0000DB020000}"/>
    <cellStyle name="Porcentaje" xfId="788" builtinId="5"/>
    <cellStyle name="Porcentaje 2" xfId="646" xr:uid="{00000000-0005-0000-0000-0000DD020000}"/>
    <cellStyle name="Porcentaje 2 2 2 2 2" xfId="918" xr:uid="{A1A5536B-F754-4A76-9210-811BD32631D2}"/>
    <cellStyle name="Porcentaje 2 2 2 2 3" xfId="920" xr:uid="{BF0B9097-7F8E-4615-A265-03DB81174035}"/>
    <cellStyle name="Porcentaje 3" xfId="647" xr:uid="{00000000-0005-0000-0000-0000DE020000}"/>
    <cellStyle name="Porcentaje 3 2" xfId="916" xr:uid="{1B8B18F6-9C38-4F59-B49A-9C9C7CE7CE58}"/>
    <cellStyle name="Porcentaje 4" xfId="907" xr:uid="{08389FC9-7BAF-45E5-957D-B83DB2CC2D4E}"/>
    <cellStyle name="Porcentual 2" xfId="648" xr:uid="{00000000-0005-0000-0000-0000DF020000}"/>
    <cellStyle name="Porcentual 2 2" xfId="649" xr:uid="{00000000-0005-0000-0000-0000E0020000}"/>
    <cellStyle name="Porcentual 2 2 2" xfId="650" xr:uid="{00000000-0005-0000-0000-0000E1020000}"/>
    <cellStyle name="Porcentual 2 2 3" xfId="651" xr:uid="{00000000-0005-0000-0000-0000E2020000}"/>
    <cellStyle name="Porcentual 2 3" xfId="652" xr:uid="{00000000-0005-0000-0000-0000E3020000}"/>
    <cellStyle name="Porcentual 2 4" xfId="653" xr:uid="{00000000-0005-0000-0000-0000E4020000}"/>
    <cellStyle name="Porcentual 2 5" xfId="654" xr:uid="{00000000-0005-0000-0000-0000E5020000}"/>
    <cellStyle name="Porcentual 3" xfId="655" xr:uid="{00000000-0005-0000-0000-0000E6020000}"/>
    <cellStyle name="Porcentual 3 2" xfId="656" xr:uid="{00000000-0005-0000-0000-0000E7020000}"/>
    <cellStyle name="Porcentual 3 2 2" xfId="657" xr:uid="{00000000-0005-0000-0000-0000E8020000}"/>
    <cellStyle name="Porcentual 3 2 3" xfId="658" xr:uid="{00000000-0005-0000-0000-0000E9020000}"/>
    <cellStyle name="Porcentual 3 3" xfId="659" xr:uid="{00000000-0005-0000-0000-0000EA020000}"/>
    <cellStyle name="Porcentual 4" xfId="660" xr:uid="{00000000-0005-0000-0000-0000EB020000}"/>
    <cellStyle name="Porcentual 4 2" xfId="661" xr:uid="{00000000-0005-0000-0000-0000EC020000}"/>
    <cellStyle name="Porcentual 4 3" xfId="662" xr:uid="{00000000-0005-0000-0000-0000ED020000}"/>
    <cellStyle name="Porcentual 4 4" xfId="663" xr:uid="{00000000-0005-0000-0000-0000EE020000}"/>
    <cellStyle name="Porcentual 4 5" xfId="664" xr:uid="{00000000-0005-0000-0000-0000EF020000}"/>
    <cellStyle name="Porcentual 5" xfId="665" xr:uid="{00000000-0005-0000-0000-0000F0020000}"/>
    <cellStyle name="Porcentual 6" xfId="666" xr:uid="{00000000-0005-0000-0000-0000F1020000}"/>
    <cellStyle name="Porcentual 6 2" xfId="667" xr:uid="{00000000-0005-0000-0000-0000F2020000}"/>
    <cellStyle name="Porcentual 7" xfId="668" xr:uid="{00000000-0005-0000-0000-0000F3020000}"/>
    <cellStyle name="Porcentual 7 2" xfId="669" xr:uid="{00000000-0005-0000-0000-0000F4020000}"/>
    <cellStyle name="Porcentual 8" xfId="670" xr:uid="{00000000-0005-0000-0000-0000F5020000}"/>
    <cellStyle name="Porcentual 8 2" xfId="671" xr:uid="{00000000-0005-0000-0000-0000F6020000}"/>
    <cellStyle name="Porcentual 9" xfId="672" xr:uid="{00000000-0005-0000-0000-0000F7020000}"/>
    <cellStyle name="Red Text" xfId="673" xr:uid="{00000000-0005-0000-0000-0000F8020000}"/>
    <cellStyle name="Red Text 2" xfId="674" xr:uid="{00000000-0005-0000-0000-0000F9020000}"/>
    <cellStyle name="Salida 2" xfId="675" xr:uid="{00000000-0005-0000-0000-0000FA020000}"/>
    <cellStyle name="Salida 2 2" xfId="676" xr:uid="{00000000-0005-0000-0000-0000FB020000}"/>
    <cellStyle name="Table title" xfId="677" xr:uid="{00000000-0005-0000-0000-0000FC020000}"/>
    <cellStyle name="Texto de advertencia 2" xfId="678" xr:uid="{00000000-0005-0000-0000-0000FD020000}"/>
    <cellStyle name="Texto de advertencia 2 2" xfId="679" xr:uid="{00000000-0005-0000-0000-0000FE020000}"/>
    <cellStyle name="Texto explicativo 2" xfId="680" xr:uid="{00000000-0005-0000-0000-0000FF020000}"/>
    <cellStyle name="Texto explicativo 2 2" xfId="681" xr:uid="{00000000-0005-0000-0000-000000030000}"/>
    <cellStyle name="Title 2" xfId="682" xr:uid="{00000000-0005-0000-0000-000001030000}"/>
    <cellStyle name="Título 1 2" xfId="683" xr:uid="{00000000-0005-0000-0000-000002030000}"/>
    <cellStyle name="Título 1 2 2" xfId="684" xr:uid="{00000000-0005-0000-0000-000003030000}"/>
    <cellStyle name="Título 2 2" xfId="685" xr:uid="{00000000-0005-0000-0000-000004030000}"/>
    <cellStyle name="Título 2 2 2" xfId="686" xr:uid="{00000000-0005-0000-0000-000005030000}"/>
    <cellStyle name="Título 3 2" xfId="687" xr:uid="{00000000-0005-0000-0000-000006030000}"/>
    <cellStyle name="Título 3 2 2" xfId="688" xr:uid="{00000000-0005-0000-0000-000007030000}"/>
    <cellStyle name="Título 4" xfId="689" xr:uid="{00000000-0005-0000-0000-000008030000}"/>
    <cellStyle name="Título 4 2" xfId="690" xr:uid="{00000000-0005-0000-0000-000009030000}"/>
    <cellStyle name="Título 5" xfId="691" xr:uid="{00000000-0005-0000-0000-00000A030000}"/>
    <cellStyle name="Título 6" xfId="692" xr:uid="{00000000-0005-0000-0000-00000B030000}"/>
    <cellStyle name="TopGrey" xfId="693" xr:uid="{00000000-0005-0000-0000-00000C030000}"/>
    <cellStyle name="TopGrey 2" xfId="694" xr:uid="{00000000-0005-0000-0000-00000D030000}"/>
    <cellStyle name="Total 2" xfId="695" xr:uid="{00000000-0005-0000-0000-00000E030000}"/>
    <cellStyle name="Total 2 2" xfId="696" xr:uid="{00000000-0005-0000-0000-00000F030000}"/>
    <cellStyle name="Total 2_COMP.Febrero 2018" xfId="697" xr:uid="{00000000-0005-0000-0000-000010030000}"/>
    <cellStyle name="Total 3" xfId="698" xr:uid="{00000000-0005-0000-0000-000011030000}"/>
    <cellStyle name="Warning Text 2" xfId="699" xr:uid="{00000000-0005-0000-0000-000012030000}"/>
  </cellStyles>
  <dxfs count="7">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numFmt numFmtId="176" formatCode="#,##0.0,,"/>
    </dxf>
  </dxfs>
  <tableStyles count="0" defaultTableStyle="TableStyleMedium2" defaultPivotStyle="PivotStyleLight16"/>
  <colors>
    <mruColors>
      <color rgb="FFD9E1F2"/>
      <color rgb="FF1F4E7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08.xml"/><Relationship Id="rId21" Type="http://schemas.openxmlformats.org/officeDocument/2006/relationships/externalLink" Target="externalLinks/externalLink12.xml"/><Relationship Id="rId42" Type="http://schemas.openxmlformats.org/officeDocument/2006/relationships/externalLink" Target="externalLinks/externalLink33.xml"/><Relationship Id="rId63" Type="http://schemas.openxmlformats.org/officeDocument/2006/relationships/externalLink" Target="externalLinks/externalLink54.xml"/><Relationship Id="rId84" Type="http://schemas.openxmlformats.org/officeDocument/2006/relationships/externalLink" Target="externalLinks/externalLink75.xml"/><Relationship Id="rId138" Type="http://schemas.openxmlformats.org/officeDocument/2006/relationships/externalLink" Target="externalLinks/externalLink129.xml"/><Relationship Id="rId159" Type="http://schemas.openxmlformats.org/officeDocument/2006/relationships/externalLink" Target="externalLinks/externalLink150.xml"/><Relationship Id="rId170" Type="http://schemas.openxmlformats.org/officeDocument/2006/relationships/externalLink" Target="externalLinks/externalLink161.xml"/><Relationship Id="rId107" Type="http://schemas.openxmlformats.org/officeDocument/2006/relationships/externalLink" Target="externalLinks/externalLink98.xml"/><Relationship Id="rId11" Type="http://schemas.openxmlformats.org/officeDocument/2006/relationships/externalLink" Target="externalLinks/externalLink2.xml"/><Relationship Id="rId32" Type="http://schemas.openxmlformats.org/officeDocument/2006/relationships/externalLink" Target="externalLinks/externalLink23.xml"/><Relationship Id="rId53" Type="http://schemas.openxmlformats.org/officeDocument/2006/relationships/externalLink" Target="externalLinks/externalLink44.xml"/><Relationship Id="rId74" Type="http://schemas.openxmlformats.org/officeDocument/2006/relationships/externalLink" Target="externalLinks/externalLink65.xml"/><Relationship Id="rId128" Type="http://schemas.openxmlformats.org/officeDocument/2006/relationships/externalLink" Target="externalLinks/externalLink119.xml"/><Relationship Id="rId149" Type="http://schemas.openxmlformats.org/officeDocument/2006/relationships/externalLink" Target="externalLinks/externalLink140.xml"/><Relationship Id="rId5" Type="http://schemas.openxmlformats.org/officeDocument/2006/relationships/worksheet" Target="worksheets/sheet5.xml"/><Relationship Id="rId95" Type="http://schemas.openxmlformats.org/officeDocument/2006/relationships/externalLink" Target="externalLinks/externalLink86.xml"/><Relationship Id="rId160" Type="http://schemas.openxmlformats.org/officeDocument/2006/relationships/externalLink" Target="externalLinks/externalLink151.xml"/><Relationship Id="rId181" Type="http://schemas.openxmlformats.org/officeDocument/2006/relationships/calcChain" Target="calcChain.xml"/><Relationship Id="rId22" Type="http://schemas.openxmlformats.org/officeDocument/2006/relationships/externalLink" Target="externalLinks/externalLink13.xml"/><Relationship Id="rId43" Type="http://schemas.openxmlformats.org/officeDocument/2006/relationships/externalLink" Target="externalLinks/externalLink34.xml"/><Relationship Id="rId64" Type="http://schemas.openxmlformats.org/officeDocument/2006/relationships/externalLink" Target="externalLinks/externalLink55.xml"/><Relationship Id="rId118" Type="http://schemas.openxmlformats.org/officeDocument/2006/relationships/externalLink" Target="externalLinks/externalLink109.xml"/><Relationship Id="rId139" Type="http://schemas.openxmlformats.org/officeDocument/2006/relationships/externalLink" Target="externalLinks/externalLink130.xml"/><Relationship Id="rId85" Type="http://schemas.openxmlformats.org/officeDocument/2006/relationships/externalLink" Target="externalLinks/externalLink76.xml"/><Relationship Id="rId150" Type="http://schemas.openxmlformats.org/officeDocument/2006/relationships/externalLink" Target="externalLinks/externalLink141.xml"/><Relationship Id="rId171" Type="http://schemas.openxmlformats.org/officeDocument/2006/relationships/externalLink" Target="externalLinks/externalLink162.xml"/><Relationship Id="rId12" Type="http://schemas.openxmlformats.org/officeDocument/2006/relationships/externalLink" Target="externalLinks/externalLink3.xml"/><Relationship Id="rId33" Type="http://schemas.openxmlformats.org/officeDocument/2006/relationships/externalLink" Target="externalLinks/externalLink24.xml"/><Relationship Id="rId108" Type="http://schemas.openxmlformats.org/officeDocument/2006/relationships/externalLink" Target="externalLinks/externalLink99.xml"/><Relationship Id="rId129" Type="http://schemas.openxmlformats.org/officeDocument/2006/relationships/externalLink" Target="externalLinks/externalLink120.xml"/><Relationship Id="rId54" Type="http://schemas.openxmlformats.org/officeDocument/2006/relationships/externalLink" Target="externalLinks/externalLink45.xml"/><Relationship Id="rId75" Type="http://schemas.openxmlformats.org/officeDocument/2006/relationships/externalLink" Target="externalLinks/externalLink66.xml"/><Relationship Id="rId96" Type="http://schemas.openxmlformats.org/officeDocument/2006/relationships/externalLink" Target="externalLinks/externalLink87.xml"/><Relationship Id="rId140" Type="http://schemas.openxmlformats.org/officeDocument/2006/relationships/externalLink" Target="externalLinks/externalLink131.xml"/><Relationship Id="rId161" Type="http://schemas.openxmlformats.org/officeDocument/2006/relationships/externalLink" Target="externalLinks/externalLink152.xml"/><Relationship Id="rId182" Type="http://schemas.openxmlformats.org/officeDocument/2006/relationships/customXml" Target="../customXml/item1.xml"/><Relationship Id="rId6" Type="http://schemas.openxmlformats.org/officeDocument/2006/relationships/worksheet" Target="worksheets/sheet6.xml"/><Relationship Id="rId23" Type="http://schemas.openxmlformats.org/officeDocument/2006/relationships/externalLink" Target="externalLinks/externalLink14.xml"/><Relationship Id="rId119" Type="http://schemas.openxmlformats.org/officeDocument/2006/relationships/externalLink" Target="externalLinks/externalLink110.xml"/><Relationship Id="rId44" Type="http://schemas.openxmlformats.org/officeDocument/2006/relationships/externalLink" Target="externalLinks/externalLink35.xml"/><Relationship Id="rId60" Type="http://schemas.openxmlformats.org/officeDocument/2006/relationships/externalLink" Target="externalLinks/externalLink51.xml"/><Relationship Id="rId65" Type="http://schemas.openxmlformats.org/officeDocument/2006/relationships/externalLink" Target="externalLinks/externalLink56.xml"/><Relationship Id="rId81" Type="http://schemas.openxmlformats.org/officeDocument/2006/relationships/externalLink" Target="externalLinks/externalLink72.xml"/><Relationship Id="rId86" Type="http://schemas.openxmlformats.org/officeDocument/2006/relationships/externalLink" Target="externalLinks/externalLink77.xml"/><Relationship Id="rId130" Type="http://schemas.openxmlformats.org/officeDocument/2006/relationships/externalLink" Target="externalLinks/externalLink121.xml"/><Relationship Id="rId135" Type="http://schemas.openxmlformats.org/officeDocument/2006/relationships/externalLink" Target="externalLinks/externalLink126.xml"/><Relationship Id="rId151" Type="http://schemas.openxmlformats.org/officeDocument/2006/relationships/externalLink" Target="externalLinks/externalLink142.xml"/><Relationship Id="rId156" Type="http://schemas.openxmlformats.org/officeDocument/2006/relationships/externalLink" Target="externalLinks/externalLink147.xml"/><Relationship Id="rId177" Type="http://schemas.openxmlformats.org/officeDocument/2006/relationships/theme" Target="theme/theme1.xml"/><Relationship Id="rId172" Type="http://schemas.openxmlformats.org/officeDocument/2006/relationships/externalLink" Target="externalLinks/externalLink163.xml"/><Relationship Id="rId13" Type="http://schemas.openxmlformats.org/officeDocument/2006/relationships/externalLink" Target="externalLinks/externalLink4.xml"/><Relationship Id="rId18" Type="http://schemas.openxmlformats.org/officeDocument/2006/relationships/externalLink" Target="externalLinks/externalLink9.xml"/><Relationship Id="rId39" Type="http://schemas.openxmlformats.org/officeDocument/2006/relationships/externalLink" Target="externalLinks/externalLink30.xml"/><Relationship Id="rId109" Type="http://schemas.openxmlformats.org/officeDocument/2006/relationships/externalLink" Target="externalLinks/externalLink100.xml"/><Relationship Id="rId34" Type="http://schemas.openxmlformats.org/officeDocument/2006/relationships/externalLink" Target="externalLinks/externalLink25.xml"/><Relationship Id="rId50" Type="http://schemas.openxmlformats.org/officeDocument/2006/relationships/externalLink" Target="externalLinks/externalLink41.xml"/><Relationship Id="rId55" Type="http://schemas.openxmlformats.org/officeDocument/2006/relationships/externalLink" Target="externalLinks/externalLink46.xml"/><Relationship Id="rId76" Type="http://schemas.openxmlformats.org/officeDocument/2006/relationships/externalLink" Target="externalLinks/externalLink67.xml"/><Relationship Id="rId97" Type="http://schemas.openxmlformats.org/officeDocument/2006/relationships/externalLink" Target="externalLinks/externalLink88.xml"/><Relationship Id="rId104" Type="http://schemas.openxmlformats.org/officeDocument/2006/relationships/externalLink" Target="externalLinks/externalLink95.xml"/><Relationship Id="rId120" Type="http://schemas.openxmlformats.org/officeDocument/2006/relationships/externalLink" Target="externalLinks/externalLink111.xml"/><Relationship Id="rId125" Type="http://schemas.openxmlformats.org/officeDocument/2006/relationships/externalLink" Target="externalLinks/externalLink116.xml"/><Relationship Id="rId141" Type="http://schemas.openxmlformats.org/officeDocument/2006/relationships/externalLink" Target="externalLinks/externalLink132.xml"/><Relationship Id="rId146" Type="http://schemas.openxmlformats.org/officeDocument/2006/relationships/externalLink" Target="externalLinks/externalLink137.xml"/><Relationship Id="rId167" Type="http://schemas.openxmlformats.org/officeDocument/2006/relationships/externalLink" Target="externalLinks/externalLink158.xml"/><Relationship Id="rId7" Type="http://schemas.openxmlformats.org/officeDocument/2006/relationships/worksheet" Target="worksheets/sheet7.xml"/><Relationship Id="rId71" Type="http://schemas.openxmlformats.org/officeDocument/2006/relationships/externalLink" Target="externalLinks/externalLink62.xml"/><Relationship Id="rId92" Type="http://schemas.openxmlformats.org/officeDocument/2006/relationships/externalLink" Target="externalLinks/externalLink83.xml"/><Relationship Id="rId162" Type="http://schemas.openxmlformats.org/officeDocument/2006/relationships/externalLink" Target="externalLinks/externalLink153.xml"/><Relationship Id="rId183" Type="http://schemas.openxmlformats.org/officeDocument/2006/relationships/customXml" Target="../customXml/item2.xml"/><Relationship Id="rId2" Type="http://schemas.openxmlformats.org/officeDocument/2006/relationships/worksheet" Target="worksheets/sheet2.xml"/><Relationship Id="rId29" Type="http://schemas.openxmlformats.org/officeDocument/2006/relationships/externalLink" Target="externalLinks/externalLink20.xml"/><Relationship Id="rId24" Type="http://schemas.openxmlformats.org/officeDocument/2006/relationships/externalLink" Target="externalLinks/externalLink15.xml"/><Relationship Id="rId40" Type="http://schemas.openxmlformats.org/officeDocument/2006/relationships/externalLink" Target="externalLinks/externalLink31.xml"/><Relationship Id="rId45" Type="http://schemas.openxmlformats.org/officeDocument/2006/relationships/externalLink" Target="externalLinks/externalLink36.xml"/><Relationship Id="rId66" Type="http://schemas.openxmlformats.org/officeDocument/2006/relationships/externalLink" Target="externalLinks/externalLink57.xml"/><Relationship Id="rId87" Type="http://schemas.openxmlformats.org/officeDocument/2006/relationships/externalLink" Target="externalLinks/externalLink78.xml"/><Relationship Id="rId110" Type="http://schemas.openxmlformats.org/officeDocument/2006/relationships/externalLink" Target="externalLinks/externalLink101.xml"/><Relationship Id="rId115" Type="http://schemas.openxmlformats.org/officeDocument/2006/relationships/externalLink" Target="externalLinks/externalLink106.xml"/><Relationship Id="rId131" Type="http://schemas.openxmlformats.org/officeDocument/2006/relationships/externalLink" Target="externalLinks/externalLink122.xml"/><Relationship Id="rId136" Type="http://schemas.openxmlformats.org/officeDocument/2006/relationships/externalLink" Target="externalLinks/externalLink127.xml"/><Relationship Id="rId157" Type="http://schemas.openxmlformats.org/officeDocument/2006/relationships/externalLink" Target="externalLinks/externalLink148.xml"/><Relationship Id="rId178" Type="http://schemas.openxmlformats.org/officeDocument/2006/relationships/connections" Target="connections.xml"/><Relationship Id="rId61" Type="http://schemas.openxmlformats.org/officeDocument/2006/relationships/externalLink" Target="externalLinks/externalLink52.xml"/><Relationship Id="rId82" Type="http://schemas.openxmlformats.org/officeDocument/2006/relationships/externalLink" Target="externalLinks/externalLink73.xml"/><Relationship Id="rId152" Type="http://schemas.openxmlformats.org/officeDocument/2006/relationships/externalLink" Target="externalLinks/externalLink143.xml"/><Relationship Id="rId173" Type="http://schemas.openxmlformats.org/officeDocument/2006/relationships/externalLink" Target="externalLinks/externalLink164.xml"/><Relationship Id="rId19" Type="http://schemas.openxmlformats.org/officeDocument/2006/relationships/externalLink" Target="externalLinks/externalLink10.xml"/><Relationship Id="rId14" Type="http://schemas.openxmlformats.org/officeDocument/2006/relationships/externalLink" Target="externalLinks/externalLink5.xml"/><Relationship Id="rId30" Type="http://schemas.openxmlformats.org/officeDocument/2006/relationships/externalLink" Target="externalLinks/externalLink21.xml"/><Relationship Id="rId35" Type="http://schemas.openxmlformats.org/officeDocument/2006/relationships/externalLink" Target="externalLinks/externalLink26.xml"/><Relationship Id="rId56" Type="http://schemas.openxmlformats.org/officeDocument/2006/relationships/externalLink" Target="externalLinks/externalLink47.xml"/><Relationship Id="rId77" Type="http://schemas.openxmlformats.org/officeDocument/2006/relationships/externalLink" Target="externalLinks/externalLink68.xml"/><Relationship Id="rId100" Type="http://schemas.openxmlformats.org/officeDocument/2006/relationships/externalLink" Target="externalLinks/externalLink91.xml"/><Relationship Id="rId105" Type="http://schemas.openxmlformats.org/officeDocument/2006/relationships/externalLink" Target="externalLinks/externalLink96.xml"/><Relationship Id="rId126" Type="http://schemas.openxmlformats.org/officeDocument/2006/relationships/externalLink" Target="externalLinks/externalLink117.xml"/><Relationship Id="rId147" Type="http://schemas.openxmlformats.org/officeDocument/2006/relationships/externalLink" Target="externalLinks/externalLink138.xml"/><Relationship Id="rId168" Type="http://schemas.openxmlformats.org/officeDocument/2006/relationships/externalLink" Target="externalLinks/externalLink159.xml"/><Relationship Id="rId8" Type="http://schemas.openxmlformats.org/officeDocument/2006/relationships/worksheet" Target="worksheets/sheet8.xml"/><Relationship Id="rId51" Type="http://schemas.openxmlformats.org/officeDocument/2006/relationships/externalLink" Target="externalLinks/externalLink42.xml"/><Relationship Id="rId72" Type="http://schemas.openxmlformats.org/officeDocument/2006/relationships/externalLink" Target="externalLinks/externalLink63.xml"/><Relationship Id="rId93" Type="http://schemas.openxmlformats.org/officeDocument/2006/relationships/externalLink" Target="externalLinks/externalLink84.xml"/><Relationship Id="rId98" Type="http://schemas.openxmlformats.org/officeDocument/2006/relationships/externalLink" Target="externalLinks/externalLink89.xml"/><Relationship Id="rId121" Type="http://schemas.openxmlformats.org/officeDocument/2006/relationships/externalLink" Target="externalLinks/externalLink112.xml"/><Relationship Id="rId142" Type="http://schemas.openxmlformats.org/officeDocument/2006/relationships/externalLink" Target="externalLinks/externalLink133.xml"/><Relationship Id="rId163" Type="http://schemas.openxmlformats.org/officeDocument/2006/relationships/externalLink" Target="externalLinks/externalLink154.xml"/><Relationship Id="rId184" Type="http://schemas.openxmlformats.org/officeDocument/2006/relationships/customXml" Target="../customXml/item3.xml"/><Relationship Id="rId3" Type="http://schemas.openxmlformats.org/officeDocument/2006/relationships/worksheet" Target="worksheets/sheet3.xml"/><Relationship Id="rId25" Type="http://schemas.openxmlformats.org/officeDocument/2006/relationships/externalLink" Target="externalLinks/externalLink16.xml"/><Relationship Id="rId46" Type="http://schemas.openxmlformats.org/officeDocument/2006/relationships/externalLink" Target="externalLinks/externalLink37.xml"/><Relationship Id="rId67" Type="http://schemas.openxmlformats.org/officeDocument/2006/relationships/externalLink" Target="externalLinks/externalLink58.xml"/><Relationship Id="rId116" Type="http://schemas.openxmlformats.org/officeDocument/2006/relationships/externalLink" Target="externalLinks/externalLink107.xml"/><Relationship Id="rId137" Type="http://schemas.openxmlformats.org/officeDocument/2006/relationships/externalLink" Target="externalLinks/externalLink128.xml"/><Relationship Id="rId158" Type="http://schemas.openxmlformats.org/officeDocument/2006/relationships/externalLink" Target="externalLinks/externalLink149.xml"/><Relationship Id="rId20" Type="http://schemas.openxmlformats.org/officeDocument/2006/relationships/externalLink" Target="externalLinks/externalLink11.xml"/><Relationship Id="rId41" Type="http://schemas.openxmlformats.org/officeDocument/2006/relationships/externalLink" Target="externalLinks/externalLink32.xml"/><Relationship Id="rId62" Type="http://schemas.openxmlformats.org/officeDocument/2006/relationships/externalLink" Target="externalLinks/externalLink53.xml"/><Relationship Id="rId83" Type="http://schemas.openxmlformats.org/officeDocument/2006/relationships/externalLink" Target="externalLinks/externalLink74.xml"/><Relationship Id="rId88" Type="http://schemas.openxmlformats.org/officeDocument/2006/relationships/externalLink" Target="externalLinks/externalLink79.xml"/><Relationship Id="rId111" Type="http://schemas.openxmlformats.org/officeDocument/2006/relationships/externalLink" Target="externalLinks/externalLink102.xml"/><Relationship Id="rId132" Type="http://schemas.openxmlformats.org/officeDocument/2006/relationships/externalLink" Target="externalLinks/externalLink123.xml"/><Relationship Id="rId153" Type="http://schemas.openxmlformats.org/officeDocument/2006/relationships/externalLink" Target="externalLinks/externalLink144.xml"/><Relationship Id="rId174" Type="http://schemas.openxmlformats.org/officeDocument/2006/relationships/externalLink" Target="externalLinks/externalLink165.xml"/><Relationship Id="rId179" Type="http://schemas.openxmlformats.org/officeDocument/2006/relationships/styles" Target="styles.xml"/><Relationship Id="rId15" Type="http://schemas.openxmlformats.org/officeDocument/2006/relationships/externalLink" Target="externalLinks/externalLink6.xml"/><Relationship Id="rId36" Type="http://schemas.openxmlformats.org/officeDocument/2006/relationships/externalLink" Target="externalLinks/externalLink27.xml"/><Relationship Id="rId57" Type="http://schemas.openxmlformats.org/officeDocument/2006/relationships/externalLink" Target="externalLinks/externalLink48.xml"/><Relationship Id="rId106" Type="http://schemas.openxmlformats.org/officeDocument/2006/relationships/externalLink" Target="externalLinks/externalLink97.xml"/><Relationship Id="rId127" Type="http://schemas.openxmlformats.org/officeDocument/2006/relationships/externalLink" Target="externalLinks/externalLink118.xml"/><Relationship Id="rId10" Type="http://schemas.openxmlformats.org/officeDocument/2006/relationships/externalLink" Target="externalLinks/externalLink1.xml"/><Relationship Id="rId31" Type="http://schemas.openxmlformats.org/officeDocument/2006/relationships/externalLink" Target="externalLinks/externalLink22.xml"/><Relationship Id="rId52" Type="http://schemas.openxmlformats.org/officeDocument/2006/relationships/externalLink" Target="externalLinks/externalLink43.xml"/><Relationship Id="rId73" Type="http://schemas.openxmlformats.org/officeDocument/2006/relationships/externalLink" Target="externalLinks/externalLink64.xml"/><Relationship Id="rId78" Type="http://schemas.openxmlformats.org/officeDocument/2006/relationships/externalLink" Target="externalLinks/externalLink69.xml"/><Relationship Id="rId94" Type="http://schemas.openxmlformats.org/officeDocument/2006/relationships/externalLink" Target="externalLinks/externalLink85.xml"/><Relationship Id="rId99" Type="http://schemas.openxmlformats.org/officeDocument/2006/relationships/externalLink" Target="externalLinks/externalLink90.xml"/><Relationship Id="rId101" Type="http://schemas.openxmlformats.org/officeDocument/2006/relationships/externalLink" Target="externalLinks/externalLink92.xml"/><Relationship Id="rId122" Type="http://schemas.openxmlformats.org/officeDocument/2006/relationships/externalLink" Target="externalLinks/externalLink113.xml"/><Relationship Id="rId143" Type="http://schemas.openxmlformats.org/officeDocument/2006/relationships/externalLink" Target="externalLinks/externalLink134.xml"/><Relationship Id="rId148" Type="http://schemas.openxmlformats.org/officeDocument/2006/relationships/externalLink" Target="externalLinks/externalLink139.xml"/><Relationship Id="rId164" Type="http://schemas.openxmlformats.org/officeDocument/2006/relationships/externalLink" Target="externalLinks/externalLink155.xml"/><Relationship Id="rId169" Type="http://schemas.openxmlformats.org/officeDocument/2006/relationships/externalLink" Target="externalLinks/externalLink160.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sharedStrings" Target="sharedStrings.xml"/><Relationship Id="rId26" Type="http://schemas.openxmlformats.org/officeDocument/2006/relationships/externalLink" Target="externalLinks/externalLink17.xml"/><Relationship Id="rId47" Type="http://schemas.openxmlformats.org/officeDocument/2006/relationships/externalLink" Target="externalLinks/externalLink38.xml"/><Relationship Id="rId68" Type="http://schemas.openxmlformats.org/officeDocument/2006/relationships/externalLink" Target="externalLinks/externalLink59.xml"/><Relationship Id="rId89" Type="http://schemas.openxmlformats.org/officeDocument/2006/relationships/externalLink" Target="externalLinks/externalLink80.xml"/><Relationship Id="rId112" Type="http://schemas.openxmlformats.org/officeDocument/2006/relationships/externalLink" Target="externalLinks/externalLink103.xml"/><Relationship Id="rId133" Type="http://schemas.openxmlformats.org/officeDocument/2006/relationships/externalLink" Target="externalLinks/externalLink124.xml"/><Relationship Id="rId154" Type="http://schemas.openxmlformats.org/officeDocument/2006/relationships/externalLink" Target="externalLinks/externalLink145.xml"/><Relationship Id="rId175" Type="http://schemas.openxmlformats.org/officeDocument/2006/relationships/externalLink" Target="externalLinks/externalLink166.xml"/><Relationship Id="rId16" Type="http://schemas.openxmlformats.org/officeDocument/2006/relationships/externalLink" Target="externalLinks/externalLink7.xml"/><Relationship Id="rId37" Type="http://schemas.openxmlformats.org/officeDocument/2006/relationships/externalLink" Target="externalLinks/externalLink28.xml"/><Relationship Id="rId58" Type="http://schemas.openxmlformats.org/officeDocument/2006/relationships/externalLink" Target="externalLinks/externalLink49.xml"/><Relationship Id="rId79" Type="http://schemas.openxmlformats.org/officeDocument/2006/relationships/externalLink" Target="externalLinks/externalLink70.xml"/><Relationship Id="rId102" Type="http://schemas.openxmlformats.org/officeDocument/2006/relationships/externalLink" Target="externalLinks/externalLink93.xml"/><Relationship Id="rId123" Type="http://schemas.openxmlformats.org/officeDocument/2006/relationships/externalLink" Target="externalLinks/externalLink114.xml"/><Relationship Id="rId144" Type="http://schemas.openxmlformats.org/officeDocument/2006/relationships/externalLink" Target="externalLinks/externalLink135.xml"/><Relationship Id="rId90" Type="http://schemas.openxmlformats.org/officeDocument/2006/relationships/externalLink" Target="externalLinks/externalLink81.xml"/><Relationship Id="rId165" Type="http://schemas.openxmlformats.org/officeDocument/2006/relationships/externalLink" Target="externalLinks/externalLink156.xml"/><Relationship Id="rId27" Type="http://schemas.openxmlformats.org/officeDocument/2006/relationships/externalLink" Target="externalLinks/externalLink18.xml"/><Relationship Id="rId48" Type="http://schemas.openxmlformats.org/officeDocument/2006/relationships/externalLink" Target="externalLinks/externalLink39.xml"/><Relationship Id="rId69" Type="http://schemas.openxmlformats.org/officeDocument/2006/relationships/externalLink" Target="externalLinks/externalLink60.xml"/><Relationship Id="rId113" Type="http://schemas.openxmlformats.org/officeDocument/2006/relationships/externalLink" Target="externalLinks/externalLink104.xml"/><Relationship Id="rId134" Type="http://schemas.openxmlformats.org/officeDocument/2006/relationships/externalLink" Target="externalLinks/externalLink125.xml"/><Relationship Id="rId80" Type="http://schemas.openxmlformats.org/officeDocument/2006/relationships/externalLink" Target="externalLinks/externalLink71.xml"/><Relationship Id="rId155" Type="http://schemas.openxmlformats.org/officeDocument/2006/relationships/externalLink" Target="externalLinks/externalLink146.xml"/><Relationship Id="rId176" Type="http://schemas.openxmlformats.org/officeDocument/2006/relationships/pivotCacheDefinition" Target="pivotCache/pivotCacheDefinition1.xml"/><Relationship Id="rId17" Type="http://schemas.openxmlformats.org/officeDocument/2006/relationships/externalLink" Target="externalLinks/externalLink8.xml"/><Relationship Id="rId38" Type="http://schemas.openxmlformats.org/officeDocument/2006/relationships/externalLink" Target="externalLinks/externalLink29.xml"/><Relationship Id="rId59" Type="http://schemas.openxmlformats.org/officeDocument/2006/relationships/externalLink" Target="externalLinks/externalLink50.xml"/><Relationship Id="rId103" Type="http://schemas.openxmlformats.org/officeDocument/2006/relationships/externalLink" Target="externalLinks/externalLink94.xml"/><Relationship Id="rId124" Type="http://schemas.openxmlformats.org/officeDocument/2006/relationships/externalLink" Target="externalLinks/externalLink115.xml"/><Relationship Id="rId70" Type="http://schemas.openxmlformats.org/officeDocument/2006/relationships/externalLink" Target="externalLinks/externalLink61.xml"/><Relationship Id="rId91" Type="http://schemas.openxmlformats.org/officeDocument/2006/relationships/externalLink" Target="externalLinks/externalLink82.xml"/><Relationship Id="rId145" Type="http://schemas.openxmlformats.org/officeDocument/2006/relationships/externalLink" Target="externalLinks/externalLink136.xml"/><Relationship Id="rId166" Type="http://schemas.openxmlformats.org/officeDocument/2006/relationships/externalLink" Target="externalLinks/externalLink157.xml"/><Relationship Id="rId1" Type="http://schemas.openxmlformats.org/officeDocument/2006/relationships/worksheet" Target="worksheets/sheet1.xml"/><Relationship Id="rId28" Type="http://schemas.openxmlformats.org/officeDocument/2006/relationships/externalLink" Target="externalLinks/externalLink19.xml"/><Relationship Id="rId49" Type="http://schemas.openxmlformats.org/officeDocument/2006/relationships/externalLink" Target="externalLinks/externalLink40.xml"/><Relationship Id="rId114" Type="http://schemas.openxmlformats.org/officeDocument/2006/relationships/externalLink" Target="externalLinks/externalLink105.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0</xdr:rowOff>
    </xdr:from>
    <xdr:ext cx="323850" cy="1735667"/>
    <xdr:pic>
      <xdr:nvPicPr>
        <xdr:cNvPr id="2" name="Imagen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0" y="0"/>
          <a:ext cx="323850" cy="1735667"/>
        </a:xfrm>
        <a:prstGeom prst="rect">
          <a:avLst/>
        </a:prstGeom>
      </xdr:spPr>
    </xdr:pic>
    <xdr:clientData/>
  </xdr:oneCellAnchor>
  <xdr:oneCellAnchor>
    <xdr:from>
      <xdr:col>2</xdr:col>
      <xdr:colOff>1743923</xdr:colOff>
      <xdr:row>1</xdr:row>
      <xdr:rowOff>113243</xdr:rowOff>
    </xdr:from>
    <xdr:ext cx="1926163" cy="1062826"/>
    <xdr:pic>
      <xdr:nvPicPr>
        <xdr:cNvPr id="3" name="Imagen 3">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a:stretch>
          <a:fillRect/>
        </a:stretch>
      </xdr:blipFill>
      <xdr:spPr>
        <a:xfrm>
          <a:off x="7333193" y="475193"/>
          <a:ext cx="1926163" cy="1062826"/>
        </a:xfrm>
        <a:prstGeom prst="rect">
          <a:avLst/>
        </a:prstGeom>
      </xdr:spPr>
    </xdr:pic>
    <xdr:clientData/>
  </xdr:oneCellAnchor>
  <xdr:oneCellAnchor>
    <xdr:from>
      <xdr:col>0</xdr:col>
      <xdr:colOff>577412</xdr:colOff>
      <xdr:row>1</xdr:row>
      <xdr:rowOff>11643</xdr:rowOff>
    </xdr:from>
    <xdr:ext cx="1801297" cy="971761"/>
    <xdr:pic>
      <xdr:nvPicPr>
        <xdr:cNvPr id="4" name="Imagen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3"/>
        <a:stretch>
          <a:fillRect/>
        </a:stretch>
      </xdr:blipFill>
      <xdr:spPr>
        <a:xfrm>
          <a:off x="579317" y="377403"/>
          <a:ext cx="1801297" cy="971761"/>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9525</xdr:rowOff>
    </xdr:from>
    <xdr:to>
      <xdr:col>0</xdr:col>
      <xdr:colOff>307975</xdr:colOff>
      <xdr:row>4</xdr:row>
      <xdr:rowOff>135714</xdr:rowOff>
    </xdr:to>
    <xdr:pic>
      <xdr:nvPicPr>
        <xdr:cNvPr id="2" name="Imagen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9525"/>
          <a:ext cx="307975" cy="1345389"/>
        </a:xfrm>
        <a:prstGeom prst="rect">
          <a:avLst/>
        </a:prstGeom>
      </xdr:spPr>
    </xdr:pic>
    <xdr:clientData/>
  </xdr:twoCellAnchor>
  <xdr:twoCellAnchor editAs="oneCell">
    <xdr:from>
      <xdr:col>5</xdr:col>
      <xdr:colOff>1259205</xdr:colOff>
      <xdr:row>2</xdr:row>
      <xdr:rowOff>238035</xdr:rowOff>
    </xdr:from>
    <xdr:to>
      <xdr:col>7</xdr:col>
      <xdr:colOff>760680</xdr:colOff>
      <xdr:row>6</xdr:row>
      <xdr:rowOff>17418</xdr:rowOff>
    </xdr:to>
    <xdr:pic>
      <xdr:nvPicPr>
        <xdr:cNvPr id="3" name="Imagen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a:stretch>
          <a:fillRect/>
        </a:stretch>
      </xdr:blipFill>
      <xdr:spPr>
        <a:xfrm>
          <a:off x="9060180" y="866685"/>
          <a:ext cx="1616025" cy="846183"/>
        </a:xfrm>
        <a:prstGeom prst="rect">
          <a:avLst/>
        </a:prstGeom>
      </xdr:spPr>
    </xdr:pic>
    <xdr:clientData/>
  </xdr:twoCellAnchor>
  <xdr:twoCellAnchor editAs="oneCell">
    <xdr:from>
      <xdr:col>0</xdr:col>
      <xdr:colOff>791664</xdr:colOff>
      <xdr:row>2</xdr:row>
      <xdr:rowOff>265045</xdr:rowOff>
    </xdr:from>
    <xdr:to>
      <xdr:col>2</xdr:col>
      <xdr:colOff>113974</xdr:colOff>
      <xdr:row>5</xdr:row>
      <xdr:rowOff>213292</xdr:rowOff>
    </xdr:to>
    <xdr:pic>
      <xdr:nvPicPr>
        <xdr:cNvPr id="4" name="Imagen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3"/>
        <a:stretch>
          <a:fillRect/>
        </a:stretch>
      </xdr:blipFill>
      <xdr:spPr>
        <a:xfrm>
          <a:off x="791664" y="893695"/>
          <a:ext cx="1655935" cy="792162"/>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9</xdr:col>
          <xdr:colOff>0</xdr:colOff>
          <xdr:row>15</xdr:row>
          <xdr:rowOff>0</xdr:rowOff>
        </xdr:from>
        <xdr:to>
          <xdr:col>9</xdr:col>
          <xdr:colOff>666750</xdr:colOff>
          <xdr:row>18</xdr:row>
          <xdr:rowOff>0</xdr:rowOff>
        </xdr:to>
        <xdr:sp macro="" textlink="">
          <xdr:nvSpPr>
            <xdr:cNvPr id="16385" name="Object 1" hidden="1">
              <a:extLst>
                <a:ext uri="{63B3BB69-23CF-44E3-9099-C40C66FF867C}">
                  <a14:compatExt spid="_x0000_s16385"/>
                </a:ext>
                <a:ext uri="{FF2B5EF4-FFF2-40B4-BE49-F238E27FC236}">
                  <a16:creationId xmlns:a16="http://schemas.microsoft.com/office/drawing/2014/main" id="{00000000-0008-0000-0100-0000014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editAs="oneCell">
    <xdr:from>
      <xdr:col>0</xdr:col>
      <xdr:colOff>9525</xdr:colOff>
      <xdr:row>0</xdr:row>
      <xdr:rowOff>0</xdr:rowOff>
    </xdr:from>
    <xdr:to>
      <xdr:col>0</xdr:col>
      <xdr:colOff>400050</xdr:colOff>
      <xdr:row>5</xdr:row>
      <xdr:rowOff>212902</xdr:rowOff>
    </xdr:to>
    <xdr:pic>
      <xdr:nvPicPr>
        <xdr:cNvPr id="8" name="Imagen 7">
          <a:extLst>
            <a:ext uri="{FF2B5EF4-FFF2-40B4-BE49-F238E27FC236}">
              <a16:creationId xmlns:a16="http://schemas.microsoft.com/office/drawing/2014/main" id="{00000000-0008-0000-0200-000008000000}"/>
            </a:ext>
          </a:extLst>
        </xdr:cNvPr>
        <xdr:cNvPicPr>
          <a:picLocks noChangeAspect="1"/>
        </xdr:cNvPicPr>
      </xdr:nvPicPr>
      <xdr:blipFill>
        <a:blip xmlns:r="http://schemas.openxmlformats.org/officeDocument/2006/relationships" r:embed="rId1"/>
        <a:stretch>
          <a:fillRect/>
        </a:stretch>
      </xdr:blipFill>
      <xdr:spPr>
        <a:xfrm>
          <a:off x="9525" y="0"/>
          <a:ext cx="382905" cy="1498777"/>
        </a:xfrm>
        <a:prstGeom prst="rect">
          <a:avLst/>
        </a:prstGeom>
      </xdr:spPr>
    </xdr:pic>
    <xdr:clientData/>
  </xdr:twoCellAnchor>
  <xdr:twoCellAnchor editAs="oneCell">
    <xdr:from>
      <xdr:col>3</xdr:col>
      <xdr:colOff>554145</xdr:colOff>
      <xdr:row>3</xdr:row>
      <xdr:rowOff>30692</xdr:rowOff>
    </xdr:from>
    <xdr:to>
      <xdr:col>4</xdr:col>
      <xdr:colOff>1122912</xdr:colOff>
      <xdr:row>7</xdr:row>
      <xdr:rowOff>15452</xdr:rowOff>
    </xdr:to>
    <xdr:pic>
      <xdr:nvPicPr>
        <xdr:cNvPr id="5" name="Imagen 3">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2"/>
        <a:stretch>
          <a:fillRect/>
        </a:stretch>
      </xdr:blipFill>
      <xdr:spPr>
        <a:xfrm>
          <a:off x="7490077" y="853306"/>
          <a:ext cx="1783810" cy="902623"/>
        </a:xfrm>
        <a:prstGeom prst="rect">
          <a:avLst/>
        </a:prstGeom>
      </xdr:spPr>
    </xdr:pic>
    <xdr:clientData/>
  </xdr:twoCellAnchor>
  <xdr:twoCellAnchor editAs="oneCell">
    <xdr:from>
      <xdr:col>1</xdr:col>
      <xdr:colOff>186690</xdr:colOff>
      <xdr:row>3</xdr:row>
      <xdr:rowOff>139065</xdr:rowOff>
    </xdr:from>
    <xdr:to>
      <xdr:col>1</xdr:col>
      <xdr:colOff>1806806</xdr:colOff>
      <xdr:row>7</xdr:row>
      <xdr:rowOff>54187</xdr:rowOff>
    </xdr:to>
    <xdr:pic>
      <xdr:nvPicPr>
        <xdr:cNvPr id="6" name="Imagen 5">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3"/>
        <a:stretch>
          <a:fillRect/>
        </a:stretch>
      </xdr:blipFill>
      <xdr:spPr>
        <a:xfrm>
          <a:off x="1348740" y="958215"/>
          <a:ext cx="1620116" cy="86190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339090</xdr:colOff>
      <xdr:row>5</xdr:row>
      <xdr:rowOff>57496</xdr:rowOff>
    </xdr:to>
    <xdr:pic>
      <xdr:nvPicPr>
        <xdr:cNvPr id="10" name="Imagen 9">
          <a:extLst>
            <a:ext uri="{FF2B5EF4-FFF2-40B4-BE49-F238E27FC236}">
              <a16:creationId xmlns:a16="http://schemas.microsoft.com/office/drawing/2014/main" id="{00000000-0008-0000-0300-00000A000000}"/>
            </a:ext>
          </a:extLst>
        </xdr:cNvPr>
        <xdr:cNvPicPr>
          <a:picLocks noChangeAspect="1"/>
        </xdr:cNvPicPr>
      </xdr:nvPicPr>
      <xdr:blipFill>
        <a:blip xmlns:r="http://schemas.openxmlformats.org/officeDocument/2006/relationships" r:embed="rId1"/>
        <a:stretch>
          <a:fillRect/>
        </a:stretch>
      </xdr:blipFill>
      <xdr:spPr>
        <a:xfrm>
          <a:off x="0" y="0"/>
          <a:ext cx="314325" cy="1333500"/>
        </a:xfrm>
        <a:prstGeom prst="rect">
          <a:avLst/>
        </a:prstGeom>
      </xdr:spPr>
    </xdr:pic>
    <xdr:clientData/>
  </xdr:twoCellAnchor>
  <xdr:twoCellAnchor editAs="oneCell">
    <xdr:from>
      <xdr:col>2</xdr:col>
      <xdr:colOff>982980</xdr:colOff>
      <xdr:row>2</xdr:row>
      <xdr:rowOff>62866</xdr:rowOff>
    </xdr:from>
    <xdr:to>
      <xdr:col>4</xdr:col>
      <xdr:colOff>208282</xdr:colOff>
      <xdr:row>6</xdr:row>
      <xdr:rowOff>20989</xdr:rowOff>
    </xdr:to>
    <xdr:pic>
      <xdr:nvPicPr>
        <xdr:cNvPr id="5" name="Imagen 3">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2"/>
        <a:stretch>
          <a:fillRect/>
        </a:stretch>
      </xdr:blipFill>
      <xdr:spPr>
        <a:xfrm>
          <a:off x="7583805" y="691516"/>
          <a:ext cx="1768477" cy="859188"/>
        </a:xfrm>
        <a:prstGeom prst="rect">
          <a:avLst/>
        </a:prstGeom>
      </xdr:spPr>
    </xdr:pic>
    <xdr:clientData/>
  </xdr:twoCellAnchor>
  <xdr:twoCellAnchor editAs="oneCell">
    <xdr:from>
      <xdr:col>0</xdr:col>
      <xdr:colOff>811530</xdr:colOff>
      <xdr:row>2</xdr:row>
      <xdr:rowOff>133350</xdr:rowOff>
    </xdr:from>
    <xdr:to>
      <xdr:col>1</xdr:col>
      <xdr:colOff>628650</xdr:colOff>
      <xdr:row>6</xdr:row>
      <xdr:rowOff>58371</xdr:rowOff>
    </xdr:to>
    <xdr:pic>
      <xdr:nvPicPr>
        <xdr:cNvPr id="6" name="Imagen 5">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3"/>
        <a:stretch>
          <a:fillRect/>
        </a:stretch>
      </xdr:blipFill>
      <xdr:spPr>
        <a:xfrm>
          <a:off x="811530" y="762000"/>
          <a:ext cx="1836420" cy="81275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0</xdr:col>
      <xdr:colOff>266701</xdr:colOff>
      <xdr:row>7</xdr:row>
      <xdr:rowOff>97155</xdr:rowOff>
    </xdr:to>
    <xdr:pic>
      <xdr:nvPicPr>
        <xdr:cNvPr id="2" name="Imagen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1" y="0"/>
          <a:ext cx="266700" cy="1762125"/>
        </a:xfrm>
        <a:prstGeom prst="rect">
          <a:avLst/>
        </a:prstGeom>
      </xdr:spPr>
    </xdr:pic>
    <xdr:clientData/>
  </xdr:twoCellAnchor>
  <xdr:twoCellAnchor editAs="oneCell">
    <xdr:from>
      <xdr:col>2</xdr:col>
      <xdr:colOff>624840</xdr:colOff>
      <xdr:row>2</xdr:row>
      <xdr:rowOff>129541</xdr:rowOff>
    </xdr:from>
    <xdr:to>
      <xdr:col>4</xdr:col>
      <xdr:colOff>3368</xdr:colOff>
      <xdr:row>6</xdr:row>
      <xdr:rowOff>211455</xdr:rowOff>
    </xdr:to>
    <xdr:pic>
      <xdr:nvPicPr>
        <xdr:cNvPr id="3" name="Imagen 3">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a:stretch>
          <a:fillRect/>
        </a:stretch>
      </xdr:blipFill>
      <xdr:spPr>
        <a:xfrm>
          <a:off x="8387715" y="758191"/>
          <a:ext cx="1664528" cy="906779"/>
        </a:xfrm>
        <a:prstGeom prst="rect">
          <a:avLst/>
        </a:prstGeom>
      </xdr:spPr>
    </xdr:pic>
    <xdr:clientData/>
  </xdr:twoCellAnchor>
  <xdr:twoCellAnchor editAs="oneCell">
    <xdr:from>
      <xdr:col>0</xdr:col>
      <xdr:colOff>683895</xdr:colOff>
      <xdr:row>3</xdr:row>
      <xdr:rowOff>40005</xdr:rowOff>
    </xdr:from>
    <xdr:to>
      <xdr:col>1</xdr:col>
      <xdr:colOff>1656130</xdr:colOff>
      <xdr:row>7</xdr:row>
      <xdr:rowOff>95250</xdr:rowOff>
    </xdr:to>
    <xdr:pic>
      <xdr:nvPicPr>
        <xdr:cNvPr id="4" name="Imagen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3"/>
        <a:stretch>
          <a:fillRect/>
        </a:stretch>
      </xdr:blipFill>
      <xdr:spPr>
        <a:xfrm>
          <a:off x="683895" y="849630"/>
          <a:ext cx="1770430" cy="92202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339090</xdr:colOff>
      <xdr:row>7</xdr:row>
      <xdr:rowOff>97155</xdr:rowOff>
    </xdr:to>
    <xdr:pic>
      <xdr:nvPicPr>
        <xdr:cNvPr id="2" name="Imagen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0" y="0"/>
          <a:ext cx="339090" cy="1767840"/>
        </a:xfrm>
        <a:prstGeom prst="rect">
          <a:avLst/>
        </a:prstGeom>
      </xdr:spPr>
    </xdr:pic>
    <xdr:clientData/>
  </xdr:twoCellAnchor>
  <xdr:twoCellAnchor editAs="oneCell">
    <xdr:from>
      <xdr:col>1</xdr:col>
      <xdr:colOff>192405</xdr:colOff>
      <xdr:row>2</xdr:row>
      <xdr:rowOff>173356</xdr:rowOff>
    </xdr:from>
    <xdr:to>
      <xdr:col>2</xdr:col>
      <xdr:colOff>1313914</xdr:colOff>
      <xdr:row>7</xdr:row>
      <xdr:rowOff>20956</xdr:rowOff>
    </xdr:to>
    <xdr:pic>
      <xdr:nvPicPr>
        <xdr:cNvPr id="3" name="Imagen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2"/>
        <a:stretch>
          <a:fillRect/>
        </a:stretch>
      </xdr:blipFill>
      <xdr:spPr>
        <a:xfrm>
          <a:off x="982980" y="802006"/>
          <a:ext cx="1767304" cy="895350"/>
        </a:xfrm>
        <a:prstGeom prst="rect">
          <a:avLst/>
        </a:prstGeom>
      </xdr:spPr>
    </xdr:pic>
    <xdr:clientData/>
  </xdr:twoCellAnchor>
  <xdr:twoCellAnchor editAs="oneCell">
    <xdr:from>
      <xdr:col>3</xdr:col>
      <xdr:colOff>1110615</xdr:colOff>
      <xdr:row>3</xdr:row>
      <xdr:rowOff>7621</xdr:rowOff>
    </xdr:from>
    <xdr:to>
      <xdr:col>5</xdr:col>
      <xdr:colOff>15240</xdr:colOff>
      <xdr:row>7</xdr:row>
      <xdr:rowOff>154305</xdr:rowOff>
    </xdr:to>
    <xdr:pic>
      <xdr:nvPicPr>
        <xdr:cNvPr id="4" name="Imagen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3"/>
        <a:stretch>
          <a:fillRect/>
        </a:stretch>
      </xdr:blipFill>
      <xdr:spPr>
        <a:xfrm>
          <a:off x="8787765" y="817246"/>
          <a:ext cx="1828800" cy="101345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323850</xdr:colOff>
      <xdr:row>12</xdr:row>
      <xdr:rowOff>64770</xdr:rowOff>
    </xdr:to>
    <xdr:pic>
      <xdr:nvPicPr>
        <xdr:cNvPr id="2" name="Imagen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0" y="0"/>
          <a:ext cx="323850" cy="2703195"/>
        </a:xfrm>
        <a:prstGeom prst="rect">
          <a:avLst/>
        </a:prstGeom>
      </xdr:spPr>
    </xdr:pic>
    <xdr:clientData/>
  </xdr:twoCellAnchor>
  <xdr:twoCellAnchor editAs="oneCell">
    <xdr:from>
      <xdr:col>1</xdr:col>
      <xdr:colOff>590550</xdr:colOff>
      <xdr:row>1</xdr:row>
      <xdr:rowOff>150495</xdr:rowOff>
    </xdr:from>
    <xdr:to>
      <xdr:col>2</xdr:col>
      <xdr:colOff>1866900</xdr:colOff>
      <xdr:row>5</xdr:row>
      <xdr:rowOff>190500</xdr:rowOff>
    </xdr:to>
    <xdr:pic>
      <xdr:nvPicPr>
        <xdr:cNvPr id="3" name="Imagen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2"/>
        <a:stretch>
          <a:fillRect/>
        </a:stretch>
      </xdr:blipFill>
      <xdr:spPr>
        <a:xfrm>
          <a:off x="1196340" y="512445"/>
          <a:ext cx="1889760" cy="897255"/>
        </a:xfrm>
        <a:prstGeom prst="rect">
          <a:avLst/>
        </a:prstGeom>
      </xdr:spPr>
    </xdr:pic>
    <xdr:clientData/>
  </xdr:twoCellAnchor>
  <xdr:twoCellAnchor editAs="oneCell">
    <xdr:from>
      <xdr:col>3</xdr:col>
      <xdr:colOff>70402</xdr:colOff>
      <xdr:row>1</xdr:row>
      <xdr:rowOff>167642</xdr:rowOff>
    </xdr:from>
    <xdr:to>
      <xdr:col>4</xdr:col>
      <xdr:colOff>758770</xdr:colOff>
      <xdr:row>5</xdr:row>
      <xdr:rowOff>209550</xdr:rowOff>
    </xdr:to>
    <xdr:pic>
      <xdr:nvPicPr>
        <xdr:cNvPr id="4" name="Imagen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3"/>
        <a:stretch>
          <a:fillRect/>
        </a:stretch>
      </xdr:blipFill>
      <xdr:spPr>
        <a:xfrm>
          <a:off x="11144250" y="532077"/>
          <a:ext cx="1823085" cy="89948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oneCellAnchor>
    <xdr:from>
      <xdr:col>0</xdr:col>
      <xdr:colOff>0</xdr:colOff>
      <xdr:row>0</xdr:row>
      <xdr:rowOff>0</xdr:rowOff>
    </xdr:from>
    <xdr:ext cx="331470" cy="1877786"/>
    <xdr:pic>
      <xdr:nvPicPr>
        <xdr:cNvPr id="2" name="Imagen 2">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331470" cy="18777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498263</xdr:colOff>
      <xdr:row>2</xdr:row>
      <xdr:rowOff>144781</xdr:rowOff>
    </xdr:from>
    <xdr:to>
      <xdr:col>5</xdr:col>
      <xdr:colOff>129542</xdr:colOff>
      <xdr:row>7</xdr:row>
      <xdr:rowOff>60114</xdr:rowOff>
    </xdr:to>
    <xdr:pic>
      <xdr:nvPicPr>
        <xdr:cNvPr id="3" name="Imagen 3">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2"/>
        <a:stretch>
          <a:fillRect/>
        </a:stretch>
      </xdr:blipFill>
      <xdr:spPr>
        <a:xfrm>
          <a:off x="8442113" y="904876"/>
          <a:ext cx="1745829" cy="974513"/>
        </a:xfrm>
        <a:prstGeom prst="rect">
          <a:avLst/>
        </a:prstGeom>
      </xdr:spPr>
    </xdr:pic>
    <xdr:clientData/>
  </xdr:twoCellAnchor>
  <xdr:twoCellAnchor editAs="oneCell">
    <xdr:from>
      <xdr:col>0</xdr:col>
      <xdr:colOff>536366</xdr:colOff>
      <xdr:row>3</xdr:row>
      <xdr:rowOff>37256</xdr:rowOff>
    </xdr:from>
    <xdr:to>
      <xdr:col>2</xdr:col>
      <xdr:colOff>472440</xdr:colOff>
      <xdr:row>6</xdr:row>
      <xdr:rowOff>207856</xdr:rowOff>
    </xdr:to>
    <xdr:pic>
      <xdr:nvPicPr>
        <xdr:cNvPr id="4" name="Imagen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3"/>
        <a:stretch>
          <a:fillRect/>
        </a:stretch>
      </xdr:blipFill>
      <xdr:spPr>
        <a:xfrm>
          <a:off x="536366" y="999281"/>
          <a:ext cx="1498174" cy="79925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342900</xdr:colOff>
      <xdr:row>7</xdr:row>
      <xdr:rowOff>96308</xdr:rowOff>
    </xdr:to>
    <xdr:pic>
      <xdr:nvPicPr>
        <xdr:cNvPr id="2" name="Imagen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stretch>
          <a:fillRect/>
        </a:stretch>
      </xdr:blipFill>
      <xdr:spPr>
        <a:xfrm>
          <a:off x="0" y="0"/>
          <a:ext cx="342900" cy="1772708"/>
        </a:xfrm>
        <a:prstGeom prst="rect">
          <a:avLst/>
        </a:prstGeom>
      </xdr:spPr>
    </xdr:pic>
    <xdr:clientData/>
  </xdr:twoCellAnchor>
  <xdr:twoCellAnchor editAs="oneCell">
    <xdr:from>
      <xdr:col>0</xdr:col>
      <xdr:colOff>778359</xdr:colOff>
      <xdr:row>4</xdr:row>
      <xdr:rowOff>5050</xdr:rowOff>
    </xdr:from>
    <xdr:to>
      <xdr:col>1</xdr:col>
      <xdr:colOff>1749735</xdr:colOff>
      <xdr:row>7</xdr:row>
      <xdr:rowOff>207978</xdr:rowOff>
    </xdr:to>
    <xdr:pic>
      <xdr:nvPicPr>
        <xdr:cNvPr id="3" name="Imagen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2"/>
        <a:stretch>
          <a:fillRect/>
        </a:stretch>
      </xdr:blipFill>
      <xdr:spPr>
        <a:xfrm>
          <a:off x="782169" y="997555"/>
          <a:ext cx="1758141" cy="886823"/>
        </a:xfrm>
        <a:prstGeom prst="rect">
          <a:avLst/>
        </a:prstGeom>
      </xdr:spPr>
    </xdr:pic>
    <xdr:clientData/>
  </xdr:twoCellAnchor>
  <xdr:twoCellAnchor editAs="oneCell">
    <xdr:from>
      <xdr:col>5</xdr:col>
      <xdr:colOff>1215178</xdr:colOff>
      <xdr:row>3</xdr:row>
      <xdr:rowOff>78771</xdr:rowOff>
    </xdr:from>
    <xdr:to>
      <xdr:col>7</xdr:col>
      <xdr:colOff>17154</xdr:colOff>
      <xdr:row>7</xdr:row>
      <xdr:rowOff>91440</xdr:rowOff>
    </xdr:to>
    <xdr:pic>
      <xdr:nvPicPr>
        <xdr:cNvPr id="4" name="Imagen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3"/>
        <a:stretch>
          <a:fillRect/>
        </a:stretch>
      </xdr:blipFill>
      <xdr:spPr>
        <a:xfrm>
          <a:off x="12538498" y="888396"/>
          <a:ext cx="1747106" cy="87944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wrs213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ata2\whd\DATA\LC\DOM\Monetary\DRMONEY_current.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dgp1.digepres.local\UAE\Departamento\My%20Documents\Excel\Otros\FAX.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O:\Documents%20and%20Settings\acebotari\My%20Local%20Documents\AC\Argentina\Missions\2004%20May%20(3rd%20review%20SBA)\Files\Archives\Arg%20Public%20Debt%20(Jun%2026%2003).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K:\FPSSWN06p\wrs2\mcd\system\WRSTAB.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Bancene\deuda\PROYECCIONES%20DEL%20SERVICIO\PROY2003\PROY%20-%20PROY2003C%20%20A%20JUN2003%20-%20PARA%20RENG%20CLUB%20DE%20PARIS.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A:\Documents%20and%20Settings\1995063\Local%20Settings\Temporary%20Internet%20Files\OLKCE\PROY2003\EXCEL\PROY%20-%20PROYECCION%20SERVICIO%202000-2003.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dgp1.digepres.local\UAE\Departamento\My%20Documents\Excel\Paises\My%20Documents\Excel\Otros\FAX.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DATA/CA/SLV/Monetary%20Sector/Input/Info/PM99%20Jan%20FMI-2002.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192.168.0.1\Compartida\My%20Documents\BCIE\Modelos\Mar\Fuentes\Julio-2001\MESES\Model\MESES\Model\MESES\Model\Deloitte\Joaquin\Banca\DATA%20MASTER\base\Mis%20documentos\RACG1024.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F:\Data\Equity%20prices\EM%20equity%20prices%20and%20exchange%20rate%20tables.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K:\Bcfs1\promieco\Politica%20Fiscal\Sector%20publico\Sector%20Publico%202006%20%202010.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Fpsswn05d\WHD\DATA\S1\BLZ\Reports\BLZRedTables6_01.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D:\DATOS\MACROS\MIMPORTA.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DATA1\PDR\Docs\O-DRIVE\JM\BEN\HIPC\excelfiles\with%20libya\BN-DSA-Kad2.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Hpxp-49253\Archivos%20de%20Trabajo\My%20Documents\Excel\Otros\FAX.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TEMPLATE\IL_TEMPL.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F:\E\Secto%20publico\PBSECQKaren%2022.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F:\Projects\Occaisonal%20paper%20on%20access\Analysis\Concentration%20of%20FDI%20and%20GDP.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HTI_real%2010-07.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bcfs1\WINDOWS\TEMP\CRI-BOP-01.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Pel\am\EXCEL\MARTY\ALEX\LONGTERM\LONGGDP.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bcfs1\DATA\CA\CRI\EXTERNAL\Output\CRI-BOP-01.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J:\DATA\DD\GEO\BOP\GeoBop.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M:\BOARD\BENIN\Decion%20Pt\HIPC%20tables.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https://d.docs.live.net/Users/jenny/Downloads/CONSOLIDACION_U_BD01_Registro%20de%20Demandas%20Territoriales%20V2.0.xlsm"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DATA1\PDR\TEMP\HIPC\Other%20HIPCs\Burkina%20Faso\BUR%201299.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H:\Documents%20and%20Settings\jmatz\My%20Local%20Documents\Excel\BSA\Final%20versions%20(with%20IIP%20&amp;edits)\Versions%20with%20Summary%20matricies\RSA%20BSA%20rev2.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bcfs1\DATA\CA\CRI\EXTERNAL\Output\Other-2002\CRI-INPUT-ABOP-4.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D:\DATA\CA\CRI\EXTERNAL\Output\CRI-BOP-01.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bcfs1\DATA\CA\CRI\Dbase\Dinput\CRI-INPUT-ABOP.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bcfs1\Departamento\Internacional\BOP%20Y%20PII\Bienes\Nacionales\Tablas\Tablas%20Aperturadas.xlsx"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F:\Projects\Occaisonal%20paper%20on%20access\Report\Figures.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F:\GDF%202009\Chapter%202%20Data\CHAPTER%20TABLES%20&amp;%20FIGURES\Net%20capital%20flows%20-%20projections.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Hv2kp-47212\FISCAL\Cuadros%20Comparativos\CUADROS%20FISC.COMPARA902001-1er%20trimestre.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F:\GDF%202007\Data\DRS\External%20debt.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F:\GDF%202008\Data\Net%20capital%20flows%20-%20table%202.1%20Nov%2020.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K:\FPSFWN03P\STA\DATA\DH\GEO\BOP\Data\FLOW2004a.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file:///K:\Bcfs1\Consolidacion%20Estadisticas%20Monetarias\FUNCIONES%20SUBDIRECCION\Propuesta%20Reestructuraci&#243;n\FyU.xlsx"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WINNT/Profiles/bpweil/Archivos%20temporales%20de%20Internet/OLK43/CONSA%20$$$1%20SPNF%209dic02.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file:///K:\FPSFWN03P\STA\DATA\S1\ECU\SECTORS\External\PERUMF97.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DATA1\PDR\DATA\GHA\WORKING\Ghfis0500m.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Mdebiase\c\MEMORIA\MEM5\CAPIT6\SUCP3009.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DATA1\PDR\BOARD\MALI\1ST-COMP\DSA\MLI-buyback.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ECMON98.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v2kp-47212/FISCAL/Cuadros%20Comparativos/CUADROS%20FISC.COMPARA902001-1er%20trimestre.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orary%20Internet%20Files\OLKE0E1\Ec-Mon-July.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K:\FPSFWN03P\STA\DATA\S1\ECU\SECTORS\External\ecuredtab.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dgp1\UAE\Users\SM\AppData\Local\Microsoft\Windows\Temporary%20Internet%20Files\Low\Content.IE5\XIZWT4B9\STARTSall.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http://www.bancentral.gov.do/Documents%20and%20Settings/1989644/Desktop/CUADROS%20PARA%20PUBLICAR%20EN%20LA%20WEBB%20-%2002%20JUN2004%20.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file:///\\DATA1\PDR\Users\BHouse\My%20Documents\DomRep\DomRep-BCRD-0401\DebtService\FMI%20%20OCTUBRE%20%20DE%20%202003%20con%20correcciones%20el%2029%20de%20diciembre%20de%202003%20-%20Res&#250;menes-TPCPMP-031604.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D:\DATA\CA\SLV\External%20Sector\Output\Working%20files%202003\Data\REER04-03.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172.16.14.158\Dir.%20EESF\Users\fperez\Desktop\2022\PRESUPUESTO%202023\SEPTIEMBRE\Copia%20de%20Proyeccion%20Ingresos%20CUT%202023%20-%202026%20Envio%20a%20Presupuesto%20AL%2012%20Agosto%202022.xlsx"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Users/fperez/Desktop/2022/PRESUPUESTO%202023/SEPTIEMBRE/Copia%20de%20Proyeccion%20Ingresos%20CUT%202023%20-%202026%20Envio%20a%20Presupuesto%20AL%2012%20Agosto%202022.xlsx"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promieco/DATA/RL/URY/EXTERNAL/XTNL.XLS"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file:///A:\CPLAZO\IMAE\PR\INF1-ALEX.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bcfs1\DATA\PA\CHL\SECTORS\BOP\Bop0209.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D:\Real2001\HTIreal.xls"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file:///\\DATA1\PDR\My%20Documents\Missions\Uruguay\Mission_ASBA_Review1_July8_15\July17\DSA_URY_July13_PlanC.xls"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file:///K:\El_mnt\c\1Edas\FMI\mision\BCHDIC97.xls"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file:///\\DATA1\PDR\My%20Documents\Temp\Chad\mission\150dp.xls"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file:///\\DATA1\PDR\My%20Documents\Temp\Cameroon\mission\DSARept.xls"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file:///R:\DOC\B2\CHIEF\CRI\97RED\CGOVFEB.XLS"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file:///K:\FPSFWN03P\STA\DOC\SI\IMSection\DP\MFS%20Workfiles\Generic%20Files\Graduated%20to%20DC\Chile%20EIS.xls"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promieco/Documents%20and%20Settings/MFIGUEROLA/Local%20Settings/Temporary%20Internet%20Files/OLK22/DomRep-DSA-DRSc-NoDRNBonly/DomRep-DSAExtSusTabs-NoDRNBonly.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file:///K:\Users\fperez\Desktop\Copia%20de%20ESTIMACION%20%20MENSUAL%202018(CON%20NUEVAS%20MEDIDAS%20ajustado%20a%20590%209%20mills%20)22-09-17%20(6).xlsx"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file:///\\DATA1\PDR\Documents%20and%20Settings\1991162\My%20Documents\My%20Documents\bp5enemar0001.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Bancene\Internacional\04%20BOLIVAR%20-%20Y-O%20-%20HUASCAR%20J\BASE%20CUADROS%20PRESIDENTE%202004\EST.%20SERVICIO%20DEUDA%20SEPTIEMBRE%202004.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file:///\\DATA1\PDR\Documents%20and%20Settings\1991162\My%20Documents\My%20Documents\bp5trimestre9900rev.xls" TargetMode="External"/></Relationships>
</file>

<file path=xl/externalLinks/_rels/externalLink161.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DATA/ML/DOM/Vulnerability%20exercise/March%202005/DR%20SVI%20table%20Feb%202005.xls"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file:///K:\DATA\S1\ECU\SECTORS\External\PERUMF97.XLS"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file:///D:\DATA\CA\CRI\Dbase\Dinput\CRI-INPUT-ABOP.xls" TargetMode="External"/></Relationships>
</file>

<file path=xl/externalLinks/_rels/externalLink164.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TRIMALEX/corrts99-2.xls" TargetMode="External"/></Relationships>
</file>

<file path=xl/externalLinks/_rels/externalLink165.xml.rels><?xml version="1.0" encoding="UTF-8" standalone="yes"?>
<Relationships xmlns="http://schemas.openxmlformats.org/package/2006/relationships"><Relationship Id="rId1" Type="http://schemas.openxmlformats.org/officeDocument/2006/relationships/externalLinkPath" Target="file:///D:\TRIMALEX\corrts99-2.xls" TargetMode="External"/></Relationships>
</file>

<file path=xl/externalLinks/_rels/externalLink166.xml.rels><?xml version="1.0" encoding="UTF-8" standalone="yes"?>
<Relationships xmlns="http://schemas.openxmlformats.org/package/2006/relationships"><Relationship Id="rId1" Type="http://schemas.openxmlformats.org/officeDocument/2006/relationships/oleObject" Target="Hoja%20de%20c&#225;lculo%20en%20INFORME%20DE%20INGRESOS%2013-12-24%20%20-%20%20Solo%20lectura%20%20-%20%20Modo%20de%20compatibilidad"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Bancene\deuda\PROYECCIONES%20DEL%20SERVICIO\PROY2004\PROY%20-%20PROY2004B%20CON%20TASAS%20CAMBIO%2004%20SEP01%20ORIGINALES.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K:\FPSFWN03P\STA\Documents%20and%20Settings\JMATZ\My%20Local%20Documents\EXCEL\Guyana\2003%20Mission\Final\Other%20Depository%20Corporations%20Balance.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K:\FPSFWN03P\STA\Documents%20and%20Settings\LABREGO\My%20Local%20Documents\Ecuador\ecubopLates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ARG\Bop\fev01\ARGBOP%20final%20(2fev01)%20(WEO).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K:\Users\Juliana\AppData\Local\Temp\WIN\TEMP\MFLOW96.XLS" TargetMode="External"/></Relationships>
</file>

<file path=xl/externalLinks/_rels/externalLink21.xml.rels><?xml version="1.0" encoding="UTF-8" standalone="yes"?>
<Relationships xmlns="http://schemas.openxmlformats.org/package/2006/relationships"><Relationship Id="rId1" Type="http://schemas.microsoft.com/office/2006/relationships/xlExternalLinkPath/xlPathMissing" Target="GeoBop0900_BseLine.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O:\DATOS\series\afiliados.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PROFINAN/Programa/prog2003/prog2003mensualizaci&#243;nenero.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J:\WIN\TEMP\MFLOW96.XLS" TargetMode="External"/></Relationships>
</file>

<file path=xl/externalLinks/_rels/externalLink25.xml.rels><?xml version="1.0" encoding="UTF-8" standalone="yes"?>
<Relationships xmlns="http://schemas.openxmlformats.org/package/2006/relationships"><Relationship Id="rId1" Type="http://schemas.microsoft.com/office/2006/relationships/xlExternalLinkPath/xlPathMissing" Target="EDSSARMRED97.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K:\Users\Juliana\AppData\Local\Temp\DATA\DD\GEO\BOP\GeoBop.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Q:\WIN\TEMP\MFLOW96.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172.16.14.158\Dir.%20EESF\Sector%20Files\DR%20Fiscal%20File%20Update%2006-26-2009.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Sector%20Files/DR%20Fiscal%20File%20Update%2006-26-200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I:\DATA\KEN\current\External\KenBOP(current)base%20May%20mission%20rev.2%20.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K:\Users\Juliana\AppData\Local\Temp\Documents%20and%20Settings\JMATZ\My%20Local%20Documents\EXCEL\Guyana\2003%20Mission\Final\Other%20Depository%20Corporations%20Balance.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K:\Fpsfwn03p\sta\DOC\AI\SIMS\Workfiles\Guyana\MB\IMD\2003%20Mission\Final\Other%20Depository%20Corporations%20Balance.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Q:\Documents%20and%20Settings\LABREGO\My%20Local%20Documents\Ecuador\ecubopLatest.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Kbcat\data\crude\NWE\Normprice\2003\1Q%202003%20New%20Normprice.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K:\srvadm\users\WIN\TEMP\MFLOW96.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DATA\S1\ECU\rev-jul-00\SR%20Ecubop7002.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dgp1.digepres.local\UAE\Departamento\Archivos%20Excel\Boletines\Excel\Otros\FAX.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DATA1\PDR\TEMP\My%20Documents\Moz\E-Final\BOP9703_stress.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DATA1\PDR\DATA\ST\Access%20Note\Tables%20and%20Note\2001\MACC0601.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bcfs1\My%20Documents\Excel\Otros\FAX.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DNCFP\Recursos\Proyrena\Anual\2002\Alt4_Proy2002.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wrs213.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DATA/CA/SLV/Fiscal%20Sector/Output/Output%202003/Working%20files%202003/SLV-Fiscal-March%2012%202003.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J:\DATA\S1\ECU\SECTORS\External\PERUMF97.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DATA1\PDR\AC\WesternHem\Paraguay\Temporary\Paraguay%20Monetary%20File%20-%20Oct%201.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promieco/AC/WesternHem/Paraguay/Temporary/Paraguay%20Monetary%20File%20-%20Oct%201.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promieco/DATA/RL/PRY/Monetary/SR%20and%20RED%20Monetary%20tables.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IMF1S\VOL1\DATA\EU2\LVA\LVA_RED_2001_tab.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DATA1\PDR\My%20Documents\GHBopbaseline051501.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K:\SEGURIDAD\Secto%20publico\DATA\ML\DOM\Macro\2002\DRSHARE.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F:\Nidia%20Cierre%202009\MODELO%20ANEXOS%20CAP3%201AL%205%20Y%20DEL%201-17.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Documents%20and%20Settings/enc100115/Desktop/3.1.3.xlsx"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https://mepyd-my.sharepoint.com/personal/melissa_jimenez_economia_gob_do/Documents/Escritorio/Insumos%20taller%20MUCI%20Direcciones/MUCI%202020%20v3.xlsx"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K:\Users\Juliana\AppData\Local\Temp\DATA\F1\SRF\Paraguay.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D:\My%20Documents\BCIE\Modelos\Mar\Fuentes\Julio-2001\MESES\Model\MESES\Model\MESES\Model\Deloitte\Joaquin\Banca\DATA%20MASTER\base\Mis%20documentos\RACG"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Data2\whd\DNCFP\Recursos\Proyrena\Anual\2002\Alt4_Proy2002.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DATA1\PDR\Cameroon\DSA\Cam_Relief.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promieco/DATA/ML/DOM/archives/June%20%202003%20SBA%20Mission/Real/DRGDP_prog.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D:\My%20Documents\BCIE\Modelos\Profis\Fuentes\VALOR-BHV1.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Departamento/Financiero/Subd_Entidades_financieras/Division_Banca_Comercial/Martha%20Soto/My%20Documents/BCIE/Modelos/Profis/Fuentes/VALOR-BHV1.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dgp1\UAE\data\Andrew\GEP10\chap2\KO%20charts%20and%20tables.xlsx"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sept%202/IN/DR%20WEO%20Short.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Hv2kp-47212\Secto%20publico\DATA\ML\DOM\Macro\2002\DRSHARE.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Fpsgwn03p\whd\ARG\Bop\fev01\ARGBOP%20final%20(2fev01)%20(WEO).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K:\PROMIECO\Politica%20Fiscal\Sector%20publico\BKUP%20SPNF\2010\Blance%20Trimestral%20enviado%20a%20Rosa%20Yunes%202009_20enero2010.xlsx"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Documents%20and%20Settings/1994738/Desktop/CORE%20INFLACION.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O:\Documents%20and%20Settings\acebotari\My%20Local%20Documents\AC\Argentina\Missions\2004%20May%20(3rd%20review%20SBA)\Files\Working%20Files\AC%20Fiscal%20File.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D:\Documents%20and%20Settings\mangeli\Local%20Settings\Temporary%20Internet%20Files\OLK81\Corp%20Banca%20Sep-2002.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Ppd\d\STATISTICS\DEPLOYMENT.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bcfs1\Archivos%20Excel\Boletines\Excel\Otros\FAX.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DATA1\PDR\My%20Documents\Temp\ETHIOPIA\Mission\Temp.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dgp1\UAE\Documents%20and%20Settings\routtm\Local%20Settings\Temporary%20Internet%20Files\OLK13\chartsheets.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http://www-int.imf.org/depts/fad/info_guide/info_resources/databases/WEO%20OECD%20Proj%202000_NEW.Refreshed(2).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Pel\data\DEMAND\BALANCES\GDP%20updated.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dgp1\UAE\Samuel\QIV%2007-08%20data\daily.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O:\Documents%20and%20Settings\CHAINES\Local%20Settings\Temporary%20Internet%20Files\OLKC5\SECTORS\MONETARY\Col_Prog%20_Mon-Feb8.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K:\PROMIECO\Politica%20Fiscal\FISCAL\Cr&#233;dito\2013\Credito%20Balance%20Fiscal%20Sin%20inversiones%202013%20(Ejercicio).xlsx"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DATA1\PDR\joe\Guinea%20Bissau\Guinea-Bissau\Guinea%20Bissau_mdb.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Lba01\compartida\Documents%20and%20Settings\Toshiba\My%20Documents\Riesgos\Insumos%20Riesgo%20Importante\Risk\Risk-Managemnet.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I:\data\wrs\xl97\system\WRS97TAB.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L:\Y\Mensual\Recimp2000.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Data2\whd\DRAFTS\ST\RK\Requests\Christoph\debt%20restructuring%20comparison%20countries%2014.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K:\FPSFWN03P\STA\DATA\DH\GEO\BOP\GeoBop.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O:\DATOS\financiero\comunicado%20estad&#237;stico\GENERA%20CUADRO%2016.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bcfs1\Departamento\Archivos%20Excel\Boletines\Excel\Otros\FAX.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A:\EXPED.xls" TargetMode="External"/></Relationships>
</file>

<file path=xl/externalLinks/_rels/externalLink81.xml.rels><?xml version="1.0" encoding="UTF-8" standalone="yes"?>
<Relationships xmlns="http://schemas.openxmlformats.org/package/2006/relationships"><Relationship Id="rId2" Type="http://schemas.openxmlformats.org/officeDocument/2006/relationships/externalLinkPath" Target="https://dgprd-my.sharepoint.com/personal/nrodriguez_digepres_gob_do/Documents/Desktop/Reporte%20semanal%2026.04.2024/Plantilla%20reporte%20semanal%2019.04.2024.xlsx" TargetMode="External"/><Relationship Id="rId1" Type="http://schemas.openxmlformats.org/officeDocument/2006/relationships/externalLinkPath" Target="/personal/nrodriguez_digepres_gob_do/Documents/Desktop/Reporte%20semanal%2021.06.2024%20error%20de%20137%20mil%20-%20copia/Plantilla%20reporte%20semanal%2019.04.2024.xlsx"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PEL\data\DEMAND\BALANCES\s&amp;d%20balances.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O:\DATA\ML\DOM\Real\DR_Real%20August%202006.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promieco/Personal/My%20Documents/Moz/E-Final/BOP9703_stress.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DATA/CA/SLV/Staff%20Report%20Tables/2003%20SR/Tables-SR-03.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FPSGWN03P\WHD\My%20Documents\LatinAmerica\Colombia\Reports%20Mission%20April%202000\Fiscal%20Tables\Fiscal%20Tables.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D:\HTI_CPI%20&amp;%20Forex.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Acunaam\c\modelo\MODELOMACRO-ESC-4.5.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Mdebiase\c\COPIA\CAP10\CAP102\FDOAFL.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Documents%20and%20Settings\1986061\Local%20Settings\Temporary%20Internet%20Files\OLK7C\Secto%20publico\PBSECQKaren%2022.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I:\dbsr\pachi\INFORMEC\Cua298.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Colombia/WEO/GEEColombiaOct2001.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F:\USB\Occaisonal%20paper%20on%20access\Analysis\120507_first%20issue_GNI%20per%20capita.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Users/fbaez/AppData/Local/Microsoft/Windows/INetCache/Content.Outlook/HTMLJ493/Marco%20Macro%20Commoditties%20-%20Fixed.xlsx"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G:\Archivos%20Excel\Boletines\Archivos%20de%20trabajo%202004\Excel\Otros\FAX.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I:\DATA\WRS\SYSTEM\WRS97TAB.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F:\F\DGCP-STRUCTURE\Manual%20Operativo%20DGCP\Manuales%20de%20Soporte\Sistema%20de%20Informacion%20Financiera\Sistema%20de%20Informacion.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D:\Datos\Mis%20documentos\Siec\Modelo\Calificaci&#243;n%20Mayo%202003\SIECAR-052003%20sin%20ajustes%203.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Departamento/Financiero/Subd_Entidades_financieras/Division_Banca_Comercial/Martha%20Soto/Datos/Mis%20documentos/Siec/Modelo/Calificaci&#243;n%20Mayo%202003/SIECAR-052003%20sin%20ajustes%203.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V:\Archivos%20Excel\Boletines\Cuadros%20M%20y%20X%20mensuales\Excel\Otros\FAX.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Q"/>
      <sheetName val="QC"/>
      <sheetName val="Sheet2"/>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2">
          <cell r="E32">
            <v>-493.67282104492199</v>
          </cell>
          <cell r="F32">
            <v>-472.80181884765602</v>
          </cell>
          <cell r="G32">
            <v>-706.7900390625</v>
          </cell>
          <cell r="H32">
            <v>-1172.18542480469</v>
          </cell>
          <cell r="I32">
            <v>-2174.98486328125</v>
          </cell>
          <cell r="J32">
            <v>-4539.14990234375</v>
          </cell>
          <cell r="K32">
            <v>-5438.3037109375</v>
          </cell>
          <cell r="L32">
            <v>-5422</v>
          </cell>
          <cell r="M32">
            <v>-5537</v>
          </cell>
          <cell r="N32">
            <v>-5132</v>
          </cell>
          <cell r="O32">
            <v>-4290.99951171875</v>
          </cell>
          <cell r="P32">
            <v>-4145</v>
          </cell>
          <cell r="Q32">
            <v>-4678</v>
          </cell>
          <cell r="R32">
            <v>-6023</v>
          </cell>
          <cell r="S32">
            <v>-5610</v>
          </cell>
          <cell r="T32">
            <v>-5183</v>
          </cell>
          <cell r="U32">
            <v>-4167</v>
          </cell>
          <cell r="V32">
            <v>-3591</v>
          </cell>
          <cell r="W32">
            <v>-4757</v>
          </cell>
          <cell r="X32">
            <v>-6338</v>
          </cell>
          <cell r="Y32">
            <v>-7284</v>
          </cell>
          <cell r="Z32">
            <v>-8756</v>
          </cell>
          <cell r="AA32">
            <v>-10284</v>
          </cell>
          <cell r="AB32">
            <v>-11203</v>
          </cell>
          <cell r="AC32">
            <v>-12593.8681640625</v>
          </cell>
          <cell r="AD32">
            <v>-13946.44921875</v>
          </cell>
          <cell r="AE32">
            <v>-15478.31640625</v>
          </cell>
          <cell r="AF32">
            <v>-16821.908203125</v>
          </cell>
          <cell r="AG32">
            <v>-17722.5078125</v>
          </cell>
          <cell r="AH32">
            <v>-18496.873046875</v>
          </cell>
        </row>
        <row r="132">
          <cell r="E132">
            <v>1.3998386894087399E-9</v>
          </cell>
          <cell r="F132">
            <v>4.0763494801865396E-9</v>
          </cell>
          <cell r="G132">
            <v>7.9575297462497507E-9</v>
          </cell>
          <cell r="H132">
            <v>1.31697177607748E-8</v>
          </cell>
          <cell r="I132">
            <v>1.83716544199797E-8</v>
          </cell>
          <cell r="J132">
            <v>4.40270859769498E-8</v>
          </cell>
          <cell r="K132">
            <v>2.5922636837094599E-7</v>
          </cell>
          <cell r="L132">
            <v>1.0529964811212301E-6</v>
          </cell>
          <cell r="M132">
            <v>6.7740002123173301E-6</v>
          </cell>
          <cell r="N132">
            <v>6.0155998653499403E-5</v>
          </cell>
          <cell r="O132">
            <v>9.4149996584747E-5</v>
          </cell>
          <cell r="P132">
            <v>2.1460000425577199E-4</v>
          </cell>
          <cell r="Q132">
            <v>8.72100004926324E-4</v>
          </cell>
          <cell r="R132">
            <v>3.9715748280286803E-2</v>
          </cell>
          <cell r="S132">
            <v>0.48764547705650302</v>
          </cell>
          <cell r="T132">
            <v>0.95413225889205899</v>
          </cell>
          <cell r="U132">
            <v>0.99064999818801902</v>
          </cell>
          <cell r="V132">
            <v>1</v>
          </cell>
          <cell r="W132">
            <v>1</v>
          </cell>
          <cell r="X132">
            <v>1</v>
          </cell>
          <cell r="Y132">
            <v>1</v>
          </cell>
          <cell r="Z132">
            <v>1</v>
          </cell>
          <cell r="AA132">
            <v>1</v>
          </cell>
          <cell r="AB132">
            <v>1</v>
          </cell>
          <cell r="AC132">
            <v>1</v>
          </cell>
          <cell r="AD132">
            <v>1</v>
          </cell>
          <cell r="AE132">
            <v>1</v>
          </cell>
          <cell r="AF132">
            <v>1</v>
          </cell>
          <cell r="AG132">
            <v>1</v>
          </cell>
          <cell r="AH132">
            <v>1</v>
          </cell>
        </row>
        <row r="141">
          <cell r="E141">
            <v>1.00000004749745E-3</v>
          </cell>
          <cell r="F141">
            <v>1.00000004749745E-3</v>
          </cell>
          <cell r="G141">
            <v>1.00000004749745E-3</v>
          </cell>
          <cell r="H141">
            <v>1.00000004749745E-3</v>
          </cell>
          <cell r="I141">
            <v>1.00000004749745E-3</v>
          </cell>
          <cell r="J141">
            <v>1.00000004749745E-3</v>
          </cell>
          <cell r="K141">
            <v>1.00000004749745E-3</v>
          </cell>
          <cell r="L141">
            <v>1.00000004749745E-3</v>
          </cell>
          <cell r="M141">
            <v>1.00000004749745E-3</v>
          </cell>
          <cell r="N141">
            <v>1.00000004749745E-3</v>
          </cell>
          <cell r="O141">
            <v>1.00000004749745E-3</v>
          </cell>
          <cell r="P141">
            <v>1.00000004749745E-3</v>
          </cell>
          <cell r="Q141">
            <v>1.00000004749745E-3</v>
          </cell>
          <cell r="R141">
            <v>1.00000004749745E-3</v>
          </cell>
          <cell r="S141">
            <v>1.00000004749745E-3</v>
          </cell>
          <cell r="T141">
            <v>1.00000004749745E-3</v>
          </cell>
          <cell r="U141">
            <v>1.00000004749745E-3</v>
          </cell>
          <cell r="V141">
            <v>1.00000004749745E-3</v>
          </cell>
          <cell r="W141">
            <v>1.00000004749745E-3</v>
          </cell>
          <cell r="X141">
            <v>1.00000004749745E-3</v>
          </cell>
          <cell r="Y141">
            <v>1.00000004749745E-3</v>
          </cell>
          <cell r="Z141">
            <v>1.00000004749745E-3</v>
          </cell>
          <cell r="AA141">
            <v>1.00000004749745E-3</v>
          </cell>
          <cell r="AB141">
            <v>1.00000004749745E-3</v>
          </cell>
          <cell r="AC141">
            <v>1.00000004749745E-3</v>
          </cell>
          <cell r="AD141">
            <v>1.00000004749745E-3</v>
          </cell>
          <cell r="AE141">
            <v>1.00000004749745E-3</v>
          </cell>
          <cell r="AF141">
            <v>1.00000004749745E-3</v>
          </cell>
          <cell r="AG141">
            <v>1.00000004749745E-3</v>
          </cell>
          <cell r="AH141">
            <v>1.00000004749745E-3</v>
          </cell>
        </row>
      </sheetData>
      <sheetData sheetId="9" refreshError="1"/>
      <sheetData sheetId="10" refreshError="1"/>
      <sheetData sheetId="11" refreshError="1"/>
      <sheetData sheetId="12" refreshError="1"/>
      <sheetData sheetId="1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Assumptions"/>
      <sheetName val="Money Table"/>
      <sheetName val="Sheet2"/>
      <sheetName val="Program BCRD Table"/>
      <sheetName val="Program Money Table"/>
      <sheetName val="Balance sheets"/>
      <sheetName val="older year Balance sheets"/>
      <sheetName val="A-II.5"/>
      <sheetName val="Money Program"/>
      <sheetName val="IN-OUT"/>
      <sheetName val="vencimiento"/>
      <sheetName val="IN-EDSS"/>
      <sheetName val="IN_Cable"/>
      <sheetName val="Cuasi 2005 historical"/>
      <sheetName val="cuasifiscal historical"/>
      <sheetName val="cuasifiscal projections"/>
      <sheetName val="QF Summary"/>
      <sheetName val="OLD QF Summary (2)"/>
      <sheetName val="Summary Money Table"/>
      <sheetName val="Financing NFPS"/>
      <sheetName val="Staff Report Money Table"/>
      <sheetName val="Sheet3"/>
      <sheetName val="Sheet1"/>
      <sheetName val="Cable_old"/>
      <sheetName val="Graphs"/>
      <sheetName val="graph_aggregates"/>
      <sheetName val="Monetary aggregates"/>
      <sheetName val="Table Monetary Aggregates"/>
      <sheetName val="Small Money Table"/>
      <sheetName val="MONPROG"/>
      <sheetName val="QF small table"/>
      <sheetName val="Summary Weekly"/>
      <sheetName val="QF Summary wekly"/>
      <sheetName val="QF SBA Oct 05"/>
      <sheetName val="Sheet1 (2)"/>
      <sheetName val="RED Table 25"/>
      <sheetName val="IN_QuasiFiscal"/>
      <sheetName val="cuasifiscal"/>
      <sheetName val="Mon Table SBA Oct 05"/>
      <sheetName val="PPM BS"/>
      <sheetName val="PPM SMT"/>
      <sheetName val="Out-BOP"/>
      <sheetName val="OUT-Fiscal"/>
      <sheetName val="Small Table"/>
      <sheetName val="Summary Table"/>
      <sheetName val="QF long"/>
      <sheetName val="QF short"/>
      <sheetName val="Mon Table SBA 05 "/>
      <sheetName val="QF Table SBA 05"/>
      <sheetName val="short-annual-table"/>
      <sheetName val="short-monthly-table"/>
      <sheetName val="Real Monetary Aggregates Chart"/>
      <sheetName val="Money Aggregates Chart"/>
      <sheetName val="MT Quasi fiscal"/>
      <sheetName val="Comparativo"/>
      <sheetName val="Scenarios"/>
      <sheetName val="QuasiFiscal"/>
      <sheetName val="Cable"/>
      <sheetName val="Summary Table Reduced"/>
      <sheetName val="Summary QuasiFiscal Table"/>
      <sheetName val="Money_Table"/>
      <sheetName val="Program_BCRD_Table"/>
      <sheetName val="Program_Money_Table"/>
      <sheetName val="Balance_sheets"/>
      <sheetName val="Money_Program"/>
      <sheetName val="QF_Summary"/>
      <sheetName val="OLD_QF_Summary_(2)"/>
      <sheetName val="Summary_Money_Table"/>
      <sheetName val="Financing_NFPS"/>
      <sheetName val="Staff_Report_Money_Table"/>
      <sheetName val="Monetary_aggregates"/>
      <sheetName val="Table_Monetary_Aggregates"/>
      <sheetName val="Small_Money_Table"/>
      <sheetName val="QF_small_table"/>
      <sheetName val="Summary_Weekly"/>
      <sheetName val="QF_Summary_wekly"/>
      <sheetName val="QF_SBA_Oct_05"/>
      <sheetName val="Sheet1_(2)"/>
      <sheetName val="RED_Table_25"/>
      <sheetName val="Mon_Table_SBA_Oct_05"/>
      <sheetName val="PPM_BS"/>
      <sheetName val="PPM_SMT"/>
      <sheetName val="cuasifiscal_projections"/>
      <sheetName val="Cuasi_2005_historical"/>
      <sheetName val="cuasifiscal_historical"/>
      <sheetName val="older_year_Balance_sheets"/>
      <sheetName val="A-II_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l (6)"/>
      <sheetName val="Mail (5)"/>
      <sheetName val="Mail (4)"/>
      <sheetName val="Mail (3)"/>
      <sheetName val="fax1 (2)"/>
      <sheetName val="Mail (2)"/>
      <sheetName val="Santiago (2)"/>
      <sheetName val="Santiago"/>
      <sheetName val="fax1"/>
      <sheetName val="Fax"/>
      <sheetName val="Mail"/>
      <sheetName val="Sheet3"/>
      <sheetName val="Fax a enviar"/>
      <sheetName val="Fax a enviar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Índice"/>
      <sheetName val="Inputs(q)"/>
      <sheetName val="By Debtor"/>
      <sheetName val="SR 1"/>
      <sheetName val="SR 2"/>
      <sheetName val="FactSheet"/>
      <sheetName val="Debt"/>
      <sheetName val="Debt Dynamics"/>
      <sheetName val="IMF"/>
      <sheetName val="existing"/>
      <sheetName val="Financing Prg"/>
      <sheetName val="FinPrg-sum"/>
      <sheetName val="Fin tab"/>
      <sheetName val="Vencimientos I"/>
      <sheetName val="Vencimientos K"/>
      <sheetName val="Vencimientos sum"/>
      <sheetName val="A.1 bis"/>
      <sheetName val="A.4"/>
      <sheetName val="A.5"/>
      <sheetName val="A.6"/>
      <sheetName val="A.7"/>
      <sheetName val="A.8"/>
      <sheetName val="A.8 bis"/>
      <sheetName val="A.9"/>
      <sheetName val="A.10"/>
      <sheetName val="A.11"/>
      <sheetName val="A.12"/>
      <sheetName val="A.13"/>
      <sheetName val="A.21"/>
      <sheetName val="A.22"/>
    </sheetNames>
    <sheetDataSet>
      <sheetData sheetId="0" refreshError="1"/>
      <sheetData sheetId="1"/>
      <sheetData sheetId="2"/>
      <sheetData sheetId="3" refreshError="1"/>
      <sheetData sheetId="4" refreshError="1"/>
      <sheetData sheetId="5" refreshError="1"/>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refreshError="1"/>
      <sheetData sheetId="27" refreshError="1"/>
      <sheetData sheetId="28" refreshError="1"/>
      <sheetData sheetId="29"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PV"/>
      <sheetName val="FSUOUT"/>
      <sheetName val="Q5"/>
      <sheetName val="Q6"/>
      <sheetName val="Q7"/>
    </sheetNames>
    <sheetDataSet>
      <sheetData sheetId="0" refreshError="1"/>
      <sheetData sheetId="1" refreshError="1"/>
      <sheetData sheetId="2" refreshError="1"/>
      <sheetData sheetId="3" refreshError="1"/>
      <sheetData sheetId="4"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sheetName val="Ago-Dic"/>
      <sheetName val="Club x Agencia"/>
      <sheetName val="Paises Club"/>
      <sheetName val="Bzas.P"/>
      <sheetName val="Bza P ene-may real"/>
      <sheetName val="Cam Gob"/>
      <sheetName val="Codigos"/>
      <sheetName val="A.11"/>
    </sheetNames>
    <sheetDataSet>
      <sheetData sheetId="0" refreshError="1">
        <row r="2816">
          <cell r="H2816">
            <v>1000000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BalanceComprobacion"/>
      <sheetName val="Resumido"/>
      <sheetName val="Base"/>
      <sheetName val="A.11"/>
      <sheetName val="RES XDEVEN"/>
      <sheetName val="Fax a enviar"/>
      <sheetName val="A_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ntiago"/>
      <sheetName val="fax1"/>
      <sheetName val="Fax"/>
      <sheetName val="Mail"/>
      <sheetName val="Sheet3"/>
      <sheetName val="Fax a enviar"/>
    </sheetNames>
    <sheetDataSet>
      <sheetData sheetId="0"/>
      <sheetData sheetId="1" refreshError="1"/>
      <sheetData sheetId="2" refreshError="1"/>
      <sheetData sheetId="3" refreshError="1"/>
      <sheetData sheetId="4" refreshError="1"/>
      <sheetData sheetId="5"/>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sum"/>
      <sheetName val="BCR"/>
      <sheetName val="BMI"/>
      <sheetName val="BC"/>
      <sheetName val="FIN"/>
      <sheetName val="BCYFIN"/>
      <sheetName val="SB"/>
      <sheetName val="SF"/>
      <sheetName val="Sergio BC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entación"/>
      <sheetName val="Hoja1"/>
      <sheetName val="Metodología"/>
      <sheetName val="menu"/>
      <sheetName val="submenú (1)"/>
      <sheetName val="submenú (2)"/>
      <sheetName val="Clasif. de Riesgo Bancario"/>
      <sheetName val="base de datos MODULO I"/>
      <sheetName val="Market Share"/>
      <sheetName val="Análisis de Resultados"/>
      <sheetName val="Análisis de Situación"/>
      <sheetName val="Balance General BC"/>
      <sheetName val="Ganancias o Pérdidas BC"/>
      <sheetName val="Cuota de Mercado"/>
      <sheetName val="Dinámica Couta Mercado"/>
      <sheetName val="POLITICA"/>
      <sheetName val="mezcla"/>
      <sheetName val="Solvencia"/>
      <sheetName val="Calidad del Activo"/>
      <sheetName val="casca1"/>
      <sheetName val="casca2"/>
      <sheetName val="descomp"/>
      <sheetName val="descomp1"/>
      <sheetName val="Rentabilidad y Benef 1"/>
      <sheetName val="Rentabilidad y Benef 2"/>
      <sheetName val="Rentabilidad y Benef. 3"/>
      <sheetName val="Arbol Rentabilidad"/>
      <sheetName val="HISTÓRICO"/>
      <sheetName val="gráf. ar-caribe"/>
      <sheetName val="Gráf.AR-COM"/>
      <sheetName val="brecha1"/>
      <sheetName val="brecha2"/>
      <sheetName val="Esquema Brecha"/>
      <sheetName val="gestion Adm"/>
      <sheetName val="intermed"/>
      <sheetName val="liquidez"/>
      <sheetName val="Fondos2"/>
      <sheetName val="Flujo de Caja"/>
      <sheetName val="IBCA"/>
      <sheetName val="Moody´s"/>
      <sheetName val="Ranking Bancario"/>
      <sheetName val="Base de Datos Market Share"/>
      <sheetName val="Base Datos Mod.V"/>
      <sheetName val="Input EMBI Spread"/>
      <sheetName val="Fax a envia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7">
          <cell r="E7" t="str">
            <v>NIVEL</v>
          </cell>
        </row>
        <row r="8">
          <cell r="B8" t="str">
            <v>BANCOS</v>
          </cell>
          <cell r="C8" t="str">
            <v>INDICE</v>
          </cell>
          <cell r="D8" t="str">
            <v>Rk</v>
          </cell>
          <cell r="E8" t="str">
            <v>DE RIESGO</v>
          </cell>
        </row>
        <row r="10">
          <cell r="B10" t="str">
            <v>ABN AMRO BANK</v>
          </cell>
          <cell r="C10">
            <v>4.32</v>
          </cell>
          <cell r="D10">
            <v>35</v>
          </cell>
          <cell r="E10" t="str">
            <v>MEDIO-ALTO</v>
          </cell>
        </row>
        <row r="11">
          <cell r="B11" t="str">
            <v xml:space="preserve">BANCOEX </v>
          </cell>
          <cell r="C11">
            <v>10</v>
          </cell>
          <cell r="D11">
            <v>1</v>
          </cell>
          <cell r="E11" t="str">
            <v>MUY BAJO</v>
          </cell>
        </row>
        <row r="12">
          <cell r="B12" t="str">
            <v xml:space="preserve">BANESCO               </v>
          </cell>
          <cell r="C12">
            <v>4.42</v>
          </cell>
          <cell r="D12">
            <v>34</v>
          </cell>
          <cell r="E12" t="str">
            <v>MEDIO-ALTO</v>
          </cell>
        </row>
        <row r="13">
          <cell r="B13" t="str">
            <v xml:space="preserve">BANFOANDES            </v>
          </cell>
          <cell r="C13">
            <v>5.76</v>
          </cell>
          <cell r="D13">
            <v>28</v>
          </cell>
          <cell r="E13" t="str">
            <v>MEDIO</v>
          </cell>
        </row>
        <row r="14">
          <cell r="B14" t="str">
            <v xml:space="preserve">BANFOCORO             </v>
          </cell>
          <cell r="C14">
            <v>5.44</v>
          </cell>
          <cell r="D14">
            <v>32</v>
          </cell>
          <cell r="E14" t="str">
            <v>MEDIO</v>
          </cell>
        </row>
        <row r="15">
          <cell r="B15" t="str">
            <v xml:space="preserve">BRASIL                </v>
          </cell>
          <cell r="C15">
            <v>9</v>
          </cell>
          <cell r="D15">
            <v>9</v>
          </cell>
          <cell r="E15" t="str">
            <v>MUY BAJO</v>
          </cell>
        </row>
        <row r="16">
          <cell r="B16" t="str">
            <v xml:space="preserve">CANARIAS DE VENEZUELA </v>
          </cell>
          <cell r="C16">
            <v>3.84</v>
          </cell>
          <cell r="D16">
            <v>38</v>
          </cell>
          <cell r="E16" t="str">
            <v>ALTO</v>
          </cell>
        </row>
        <row r="17">
          <cell r="B17" t="str">
            <v>CAPITAL</v>
          </cell>
          <cell r="C17">
            <v>5.52</v>
          </cell>
          <cell r="D17">
            <v>30</v>
          </cell>
          <cell r="E17" t="str">
            <v>MEDIO</v>
          </cell>
        </row>
        <row r="18">
          <cell r="B18" t="str">
            <v>CARACAS</v>
          </cell>
          <cell r="C18">
            <v>8.84</v>
          </cell>
          <cell r="D18">
            <v>11</v>
          </cell>
          <cell r="E18" t="str">
            <v>MUY BAJO</v>
          </cell>
        </row>
        <row r="19">
          <cell r="B19" t="str">
            <v xml:space="preserve">CARIBE                </v>
          </cell>
          <cell r="C19">
            <v>8.36</v>
          </cell>
          <cell r="D19">
            <v>15</v>
          </cell>
          <cell r="E19" t="str">
            <v>MUY BAJO</v>
          </cell>
        </row>
        <row r="20">
          <cell r="B20" t="str">
            <v xml:space="preserve">CARONI                </v>
          </cell>
          <cell r="C20">
            <v>9</v>
          </cell>
          <cell r="D20">
            <v>10</v>
          </cell>
          <cell r="E20" t="str">
            <v>MUY BAJO</v>
          </cell>
        </row>
        <row r="21">
          <cell r="B21" t="str">
            <v xml:space="preserve">CITIBANK              </v>
          </cell>
          <cell r="C21">
            <v>9.24</v>
          </cell>
          <cell r="D21">
            <v>6</v>
          </cell>
          <cell r="E21" t="str">
            <v>MUY BAJO</v>
          </cell>
        </row>
        <row r="22">
          <cell r="B22" t="str">
            <v xml:space="preserve">CONFEDERADO           </v>
          </cell>
          <cell r="C22">
            <v>5.66</v>
          </cell>
          <cell r="D22">
            <v>29</v>
          </cell>
          <cell r="E22" t="str">
            <v>MEDIO</v>
          </cell>
        </row>
        <row r="23">
          <cell r="B23" t="str">
            <v>CORP BANCA</v>
          </cell>
          <cell r="C23">
            <v>5.44</v>
          </cell>
          <cell r="D23">
            <v>33</v>
          </cell>
          <cell r="E23" t="str">
            <v>MEDIO</v>
          </cell>
        </row>
        <row r="24">
          <cell r="B24" t="str">
            <v>EUROBANK</v>
          </cell>
          <cell r="C24">
            <v>9.24</v>
          </cell>
          <cell r="D24">
            <v>7</v>
          </cell>
          <cell r="E24" t="str">
            <v>MUY BAJO</v>
          </cell>
        </row>
        <row r="25">
          <cell r="B25" t="str">
            <v xml:space="preserve">EXTERIOR              </v>
          </cell>
          <cell r="C25">
            <v>8.52</v>
          </cell>
          <cell r="D25">
            <v>14</v>
          </cell>
          <cell r="E25" t="str">
            <v>MUY BAJO</v>
          </cell>
        </row>
        <row r="26">
          <cell r="B26" t="str">
            <v xml:space="preserve">FEDERAL               </v>
          </cell>
          <cell r="C26">
            <v>4.2</v>
          </cell>
          <cell r="D26">
            <v>37</v>
          </cell>
          <cell r="E26" t="str">
            <v>MEDIO-ALTO</v>
          </cell>
        </row>
        <row r="27">
          <cell r="B27" t="str">
            <v>FIVENEZ</v>
          </cell>
          <cell r="C27">
            <v>6.72</v>
          </cell>
          <cell r="D27">
            <v>26</v>
          </cell>
          <cell r="E27" t="str">
            <v>MEDIO-BAJO</v>
          </cell>
        </row>
        <row r="28">
          <cell r="B28" t="str">
            <v xml:space="preserve">GANADERO              </v>
          </cell>
          <cell r="C28">
            <v>9.24</v>
          </cell>
          <cell r="D28">
            <v>8</v>
          </cell>
          <cell r="E28" t="str">
            <v>MUY BAJO</v>
          </cell>
        </row>
        <row r="29">
          <cell r="B29" t="str">
            <v xml:space="preserve">GUAYANA               </v>
          </cell>
          <cell r="C29">
            <v>2.84</v>
          </cell>
          <cell r="D29">
            <v>41</v>
          </cell>
          <cell r="E29" t="str">
            <v>ALTO</v>
          </cell>
        </row>
        <row r="30">
          <cell r="B30" t="str">
            <v xml:space="preserve">I.M.C.P.              </v>
          </cell>
          <cell r="C30">
            <v>3.72</v>
          </cell>
          <cell r="D30">
            <v>39</v>
          </cell>
          <cell r="E30" t="str">
            <v>ALTO</v>
          </cell>
        </row>
        <row r="31">
          <cell r="B31" t="str">
            <v xml:space="preserve">INDUSTRIAL DE VZLA.   </v>
          </cell>
          <cell r="C31">
            <v>4.3</v>
          </cell>
          <cell r="D31">
            <v>36</v>
          </cell>
          <cell r="E31" t="str">
            <v>MEDIO-ALTO</v>
          </cell>
        </row>
        <row r="32">
          <cell r="B32" t="str">
            <v xml:space="preserve">ING BANK              </v>
          </cell>
          <cell r="C32">
            <v>7.24</v>
          </cell>
          <cell r="D32">
            <v>24</v>
          </cell>
          <cell r="E32" t="str">
            <v>BAJO</v>
          </cell>
        </row>
        <row r="33">
          <cell r="B33" t="str">
            <v>INTERBANK</v>
          </cell>
          <cell r="C33">
            <v>7.28</v>
          </cell>
          <cell r="D33">
            <v>23</v>
          </cell>
          <cell r="E33" t="str">
            <v>BAJO</v>
          </cell>
        </row>
        <row r="34">
          <cell r="B34" t="str">
            <v>LARA</v>
          </cell>
          <cell r="C34">
            <v>8.08</v>
          </cell>
          <cell r="D34">
            <v>19</v>
          </cell>
          <cell r="E34" t="str">
            <v>MUY BAJO</v>
          </cell>
        </row>
        <row r="35">
          <cell r="B35" t="str">
            <v xml:space="preserve">MERCANTIL             </v>
          </cell>
          <cell r="C35">
            <v>8.2799999999999994</v>
          </cell>
          <cell r="D35">
            <v>16</v>
          </cell>
          <cell r="E35" t="str">
            <v>MUY BAJO</v>
          </cell>
        </row>
        <row r="36">
          <cell r="B36" t="str">
            <v xml:space="preserve">MONAGAS               </v>
          </cell>
          <cell r="C36">
            <v>8.76</v>
          </cell>
          <cell r="D36">
            <v>12</v>
          </cell>
          <cell r="E36" t="str">
            <v>MUY BAJO</v>
          </cell>
        </row>
        <row r="37">
          <cell r="B37" t="str">
            <v xml:space="preserve">NOROCO                </v>
          </cell>
          <cell r="C37">
            <v>7.72</v>
          </cell>
          <cell r="D37">
            <v>20</v>
          </cell>
          <cell r="E37" t="str">
            <v>BAJO</v>
          </cell>
        </row>
        <row r="38">
          <cell r="B38" t="str">
            <v xml:space="preserve">OCCIDENTAL DE DCTO.   </v>
          </cell>
          <cell r="C38">
            <v>7.44</v>
          </cell>
          <cell r="D38">
            <v>21</v>
          </cell>
          <cell r="E38" t="str">
            <v>BAJO</v>
          </cell>
        </row>
        <row r="39">
          <cell r="B39" t="str">
            <v>OCCIDENTE</v>
          </cell>
          <cell r="C39">
            <v>8.76</v>
          </cell>
          <cell r="D39">
            <v>13</v>
          </cell>
          <cell r="E39" t="str">
            <v>MUY BAJO</v>
          </cell>
        </row>
        <row r="40">
          <cell r="B40" t="str">
            <v xml:space="preserve">ORINOCO               </v>
          </cell>
          <cell r="C40">
            <v>8.2799999999999994</v>
          </cell>
          <cell r="D40">
            <v>17</v>
          </cell>
          <cell r="E40" t="str">
            <v>MUY BAJO</v>
          </cell>
        </row>
        <row r="41">
          <cell r="B41" t="str">
            <v xml:space="preserve">PLAZA                 </v>
          </cell>
          <cell r="C41">
            <v>9.76</v>
          </cell>
          <cell r="D41">
            <v>2</v>
          </cell>
          <cell r="E41" t="str">
            <v>MUY BAJO</v>
          </cell>
        </row>
        <row r="42">
          <cell r="B42" t="str">
            <v>POPULAR</v>
          </cell>
          <cell r="C42">
            <v>7.4</v>
          </cell>
          <cell r="D42">
            <v>22</v>
          </cell>
          <cell r="E42" t="str">
            <v>BAJO</v>
          </cell>
        </row>
        <row r="43">
          <cell r="B43" t="str">
            <v xml:space="preserve">PROVINCIAL            </v>
          </cell>
          <cell r="C43">
            <v>8.1999999999999993</v>
          </cell>
          <cell r="D43">
            <v>18</v>
          </cell>
          <cell r="E43" t="str">
            <v>MUY BAJO</v>
          </cell>
        </row>
        <row r="44">
          <cell r="B44" t="str">
            <v>REPUBLICA</v>
          </cell>
          <cell r="C44">
            <v>6.68</v>
          </cell>
          <cell r="D44">
            <v>27</v>
          </cell>
          <cell r="E44" t="str">
            <v>MEDIO-BAJO</v>
          </cell>
        </row>
        <row r="45">
          <cell r="B45" t="str">
            <v xml:space="preserve">SOFITASA              </v>
          </cell>
          <cell r="C45">
            <v>6.92</v>
          </cell>
          <cell r="D45">
            <v>25</v>
          </cell>
          <cell r="E45" t="str">
            <v>MEDIO-BAJO</v>
          </cell>
        </row>
        <row r="46">
          <cell r="B46" t="str">
            <v>STANDARD CHARTERED</v>
          </cell>
          <cell r="C46">
            <v>9.52</v>
          </cell>
          <cell r="D46">
            <v>4</v>
          </cell>
          <cell r="E46" t="str">
            <v>MUY BAJO</v>
          </cell>
        </row>
        <row r="47">
          <cell r="B47" t="str">
            <v xml:space="preserve">TEQUENDAMA            </v>
          </cell>
          <cell r="C47">
            <v>9.76</v>
          </cell>
          <cell r="D47">
            <v>3</v>
          </cell>
          <cell r="E47" t="str">
            <v>MUY BAJO</v>
          </cell>
        </row>
        <row r="48">
          <cell r="B48" t="str">
            <v xml:space="preserve">UNION                 </v>
          </cell>
          <cell r="C48">
            <v>3.02</v>
          </cell>
          <cell r="D48">
            <v>40</v>
          </cell>
          <cell r="E48" t="str">
            <v>ALTO</v>
          </cell>
        </row>
        <row r="49">
          <cell r="B49" t="str">
            <v xml:space="preserve">VENEZOLANO DE CREDITO </v>
          </cell>
          <cell r="C49">
            <v>9.36</v>
          </cell>
          <cell r="D49">
            <v>5</v>
          </cell>
          <cell r="E49" t="str">
            <v>MUY BAJO</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row r="4">
          <cell r="Z4" t="str">
            <v>COBERTURA PATRIMONIAL AJUSTADA</v>
          </cell>
        </row>
        <row r="5">
          <cell r="Z5" t="str">
            <v>Agosto-98/Junio-98</v>
          </cell>
          <cell r="BF5" t="str">
            <v>INTERMEDIACION EN CREDITOS</v>
          </cell>
        </row>
        <row r="6">
          <cell r="AB6" t="str">
            <v>COBERTURA</v>
          </cell>
          <cell r="AD6" t="str">
            <v>COBERTURA</v>
          </cell>
          <cell r="BF6" t="str">
            <v>Agosto-98/Junio-98</v>
          </cell>
        </row>
        <row r="7">
          <cell r="AB7" t="str">
            <v>PATRIMONIAL</v>
          </cell>
          <cell r="AD7" t="str">
            <v>PATRIMONIAL</v>
          </cell>
        </row>
        <row r="8">
          <cell r="Z8" t="str">
            <v>BANCOS</v>
          </cell>
          <cell r="AA8" t="str">
            <v>RK</v>
          </cell>
          <cell r="AB8" t="str">
            <v>ACT. INMOV.</v>
          </cell>
          <cell r="AC8" t="str">
            <v>RK</v>
          </cell>
          <cell r="AD8" t="str">
            <v>ACT. INMOV.</v>
          </cell>
          <cell r="BF8" t="str">
            <v>BANCOS</v>
          </cell>
          <cell r="BH8" t="str">
            <v>Intermediación</v>
          </cell>
          <cell r="BJ8" t="str">
            <v>Intermediación</v>
          </cell>
        </row>
        <row r="9">
          <cell r="AB9" t="str">
            <v>AJUSTADA</v>
          </cell>
          <cell r="AD9" t="str">
            <v>AJUSTADA</v>
          </cell>
          <cell r="BG9" t="str">
            <v>RK</v>
          </cell>
          <cell r="BH9" t="str">
            <v>en Créditos</v>
          </cell>
          <cell r="BI9" t="str">
            <v>RK</v>
          </cell>
          <cell r="BJ9" t="str">
            <v>en Créditos</v>
          </cell>
        </row>
        <row r="10">
          <cell r="AA10">
            <v>35947</v>
          </cell>
          <cell r="AC10">
            <v>36007</v>
          </cell>
          <cell r="BG10">
            <v>35947</v>
          </cell>
          <cell r="BI10">
            <v>35977</v>
          </cell>
        </row>
        <row r="12">
          <cell r="Z12" t="str">
            <v>ABN AMRO BANK</v>
          </cell>
          <cell r="AA12">
            <v>37</v>
          </cell>
          <cell r="AB12">
            <v>0.48694261910349684</v>
          </cell>
          <cell r="AC12">
            <v>38</v>
          </cell>
          <cell r="AD12">
            <v>0.32090008687150906</v>
          </cell>
          <cell r="BF12" t="str">
            <v>ABN AMRO BANK</v>
          </cell>
          <cell r="BG12">
            <v>22</v>
          </cell>
          <cell r="BH12">
            <v>0.67644386588672567</v>
          </cell>
          <cell r="BI12">
            <v>8</v>
          </cell>
          <cell r="BJ12">
            <v>0.96760312736049625</v>
          </cell>
        </row>
        <row r="13">
          <cell r="Z13" t="str">
            <v>BANCOEX</v>
          </cell>
          <cell r="AA13">
            <v>1</v>
          </cell>
          <cell r="AB13">
            <v>84.49778633647685</v>
          </cell>
          <cell r="AC13">
            <v>1</v>
          </cell>
          <cell r="AD13">
            <v>203.09710330138444</v>
          </cell>
          <cell r="BF13" t="str">
            <v>BANCOEX</v>
          </cell>
          <cell r="BG13">
            <v>41</v>
          </cell>
          <cell r="BH13" t="str">
            <v>NA</v>
          </cell>
          <cell r="BI13">
            <v>41</v>
          </cell>
          <cell r="BJ13" t="str">
            <v>NA</v>
          </cell>
        </row>
        <row r="14">
          <cell r="Z14" t="str">
            <v xml:space="preserve">BANESCO               </v>
          </cell>
          <cell r="AA14">
            <v>34</v>
          </cell>
          <cell r="AB14">
            <v>0.54475736408213116</v>
          </cell>
          <cell r="AC14">
            <v>34</v>
          </cell>
          <cell r="AD14">
            <v>0.53173122191876188</v>
          </cell>
          <cell r="BF14" t="str">
            <v xml:space="preserve">BANESCO               </v>
          </cell>
          <cell r="BG14">
            <v>30</v>
          </cell>
          <cell r="BH14">
            <v>0.51973410334080428</v>
          </cell>
          <cell r="BI14">
            <v>30</v>
          </cell>
          <cell r="BJ14">
            <v>0.52384528518003981</v>
          </cell>
        </row>
        <row r="15">
          <cell r="Z15" t="str">
            <v xml:space="preserve">BANFOANDES            </v>
          </cell>
          <cell r="AA15">
            <v>27</v>
          </cell>
          <cell r="AB15">
            <v>0.84826341952943574</v>
          </cell>
          <cell r="AC15">
            <v>27</v>
          </cell>
          <cell r="AD15">
            <v>0.90769922577617912</v>
          </cell>
          <cell r="BF15" t="str">
            <v xml:space="preserve">BANFOANDES            </v>
          </cell>
          <cell r="BG15">
            <v>27</v>
          </cell>
          <cell r="BH15">
            <v>0.59311352202688072</v>
          </cell>
          <cell r="BI15">
            <v>23</v>
          </cell>
          <cell r="BJ15">
            <v>0.6239462177704902</v>
          </cell>
        </row>
        <row r="16">
          <cell r="Z16" t="str">
            <v xml:space="preserve">BANFOCORO             </v>
          </cell>
          <cell r="AA16">
            <v>32</v>
          </cell>
          <cell r="AB16">
            <v>0.60060142504894276</v>
          </cell>
          <cell r="AC16">
            <v>30</v>
          </cell>
          <cell r="AD16">
            <v>0.73321930280180769</v>
          </cell>
          <cell r="BF16" t="str">
            <v xml:space="preserve">BANFOCORO             </v>
          </cell>
          <cell r="BG16">
            <v>28</v>
          </cell>
          <cell r="BH16">
            <v>0.53821970084748494</v>
          </cell>
          <cell r="BI16">
            <v>27</v>
          </cell>
          <cell r="BJ16">
            <v>0.5722115888188507</v>
          </cell>
        </row>
        <row r="17">
          <cell r="Z17" t="str">
            <v xml:space="preserve">BRASIL                </v>
          </cell>
          <cell r="AA17">
            <v>13</v>
          </cell>
          <cell r="AB17">
            <v>1.4034247886861617</v>
          </cell>
          <cell r="AC17">
            <v>15</v>
          </cell>
          <cell r="AD17">
            <v>1.3856152067814029</v>
          </cell>
          <cell r="BF17" t="str">
            <v xml:space="preserve">BRASIL                </v>
          </cell>
          <cell r="BG17">
            <v>1</v>
          </cell>
          <cell r="BH17">
            <v>2.781926240120344</v>
          </cell>
          <cell r="BI17">
            <v>1</v>
          </cell>
          <cell r="BJ17">
            <v>3.1148992154888173</v>
          </cell>
        </row>
        <row r="18">
          <cell r="Z18" t="str">
            <v xml:space="preserve">CANARIAS DE VENEZUELA </v>
          </cell>
          <cell r="AA18">
            <v>36</v>
          </cell>
          <cell r="AB18">
            <v>0.52382958643702182</v>
          </cell>
          <cell r="AC18">
            <v>36</v>
          </cell>
          <cell r="AD18">
            <v>0.48728238624863507</v>
          </cell>
          <cell r="BF18" t="str">
            <v xml:space="preserve">CANARIAS DE VENEZUELA </v>
          </cell>
          <cell r="BG18">
            <v>21</v>
          </cell>
          <cell r="BH18">
            <v>0.67904490389372818</v>
          </cell>
          <cell r="BI18">
            <v>20</v>
          </cell>
          <cell r="BJ18">
            <v>0.67812871037918854</v>
          </cell>
        </row>
        <row r="19">
          <cell r="Z19" t="str">
            <v>CAPITAL</v>
          </cell>
          <cell r="AA19">
            <v>28</v>
          </cell>
          <cell r="AB19">
            <v>0.74080175631482026</v>
          </cell>
          <cell r="AC19">
            <v>28</v>
          </cell>
          <cell r="AD19">
            <v>0.90516463643217027</v>
          </cell>
          <cell r="BF19" t="str">
            <v>CAPITAL</v>
          </cell>
          <cell r="BG19">
            <v>38</v>
          </cell>
          <cell r="BH19">
            <v>0.19912345038796686</v>
          </cell>
          <cell r="BI19">
            <v>38</v>
          </cell>
          <cell r="BJ19">
            <v>0.19718325448012011</v>
          </cell>
        </row>
        <row r="20">
          <cell r="Z20" t="str">
            <v>CARACAS</v>
          </cell>
          <cell r="AA20">
            <v>14</v>
          </cell>
          <cell r="AB20">
            <v>1.3698956515885783</v>
          </cell>
          <cell r="AC20">
            <v>17</v>
          </cell>
          <cell r="AD20">
            <v>1.3196006396617361</v>
          </cell>
          <cell r="BF20" t="str">
            <v>CARACAS</v>
          </cell>
          <cell r="BG20">
            <v>8</v>
          </cell>
          <cell r="BH20">
            <v>0.89448165982239136</v>
          </cell>
          <cell r="BI20">
            <v>11</v>
          </cell>
          <cell r="BJ20">
            <v>0.83921202784775539</v>
          </cell>
        </row>
        <row r="21">
          <cell r="Z21" t="str">
            <v xml:space="preserve">CARIBE                </v>
          </cell>
          <cell r="AA21">
            <v>15</v>
          </cell>
          <cell r="AB21">
            <v>1.3221433934178561</v>
          </cell>
          <cell r="AC21">
            <v>14</v>
          </cell>
          <cell r="AD21">
            <v>1.3970629920642299</v>
          </cell>
          <cell r="BF21" t="str">
            <v xml:space="preserve">CARIBE                </v>
          </cell>
          <cell r="BG21">
            <v>12</v>
          </cell>
          <cell r="BH21">
            <v>0.82552533587147936</v>
          </cell>
          <cell r="BI21">
            <v>12</v>
          </cell>
          <cell r="BJ21">
            <v>0.82972945247825836</v>
          </cell>
        </row>
        <row r="22">
          <cell r="Z22" t="str">
            <v xml:space="preserve">CARONI                </v>
          </cell>
          <cell r="AA22">
            <v>17</v>
          </cell>
          <cell r="AB22">
            <v>1.2538859988870648</v>
          </cell>
          <cell r="AC22">
            <v>16</v>
          </cell>
          <cell r="AD22">
            <v>1.3275626721594207</v>
          </cell>
          <cell r="BF22" t="str">
            <v xml:space="preserve">CARONI                </v>
          </cell>
          <cell r="BG22">
            <v>34</v>
          </cell>
          <cell r="BH22">
            <v>0.38287969085156659</v>
          </cell>
          <cell r="BI22">
            <v>33</v>
          </cell>
          <cell r="BJ22">
            <v>0.424624550183472</v>
          </cell>
        </row>
        <row r="23">
          <cell r="Z23" t="str">
            <v xml:space="preserve">CITIBANK              </v>
          </cell>
          <cell r="AA23">
            <v>10</v>
          </cell>
          <cell r="AB23">
            <v>1.8989553156422672</v>
          </cell>
          <cell r="AC23">
            <v>11</v>
          </cell>
          <cell r="AD23">
            <v>1.8699084547335068</v>
          </cell>
          <cell r="BF23" t="str">
            <v xml:space="preserve">CITIBANK              </v>
          </cell>
          <cell r="BG23">
            <v>14</v>
          </cell>
          <cell r="BH23">
            <v>0.80758685459941593</v>
          </cell>
          <cell r="BI23">
            <v>10</v>
          </cell>
          <cell r="BJ23">
            <v>0.84064542957932697</v>
          </cell>
        </row>
        <row r="24">
          <cell r="Z24" t="str">
            <v xml:space="preserve">CONFEDERADO           </v>
          </cell>
          <cell r="AA24">
            <v>35</v>
          </cell>
          <cell r="AB24">
            <v>0.53713907261552873</v>
          </cell>
          <cell r="AC24">
            <v>35</v>
          </cell>
          <cell r="AD24">
            <v>0.51157825266240664</v>
          </cell>
          <cell r="BF24" t="str">
            <v xml:space="preserve">CONFEDERADO           </v>
          </cell>
          <cell r="BG24">
            <v>19</v>
          </cell>
          <cell r="BH24">
            <v>0.68306801471430345</v>
          </cell>
          <cell r="BI24">
            <v>19</v>
          </cell>
          <cell r="BJ24">
            <v>0.68036072048830254</v>
          </cell>
        </row>
        <row r="25">
          <cell r="Z25" t="str">
            <v>CORP BANCA</v>
          </cell>
          <cell r="AA25">
            <v>38</v>
          </cell>
          <cell r="AB25">
            <v>0.4350846862461813</v>
          </cell>
          <cell r="AC25">
            <v>37</v>
          </cell>
          <cell r="AD25">
            <v>0.46636218221302944</v>
          </cell>
          <cell r="BF25" t="str">
            <v>CORP BANCA</v>
          </cell>
          <cell r="BG25">
            <v>17</v>
          </cell>
          <cell r="BH25">
            <v>0.73658223242036291</v>
          </cell>
          <cell r="BI25">
            <v>17</v>
          </cell>
          <cell r="BJ25">
            <v>0.70778026951128359</v>
          </cell>
        </row>
        <row r="26">
          <cell r="Z26" t="str">
            <v>EUROBANK</v>
          </cell>
          <cell r="AA26">
            <v>11</v>
          </cell>
          <cell r="AB26">
            <v>1.8814334891270885</v>
          </cell>
          <cell r="AC26">
            <v>19</v>
          </cell>
          <cell r="AD26">
            <v>1.1942727076989326</v>
          </cell>
          <cell r="BF26" t="str">
            <v>EUROBANK</v>
          </cell>
          <cell r="BG26">
            <v>7</v>
          </cell>
          <cell r="BH26">
            <v>0.89816535237231343</v>
          </cell>
          <cell r="BI26">
            <v>31</v>
          </cell>
          <cell r="BJ26">
            <v>0.48078076534197045</v>
          </cell>
        </row>
        <row r="27">
          <cell r="Z27" t="str">
            <v xml:space="preserve">EXTERIOR              </v>
          </cell>
          <cell r="AA27">
            <v>18</v>
          </cell>
          <cell r="AB27">
            <v>1.1756055451409066</v>
          </cell>
          <cell r="AC27">
            <v>18</v>
          </cell>
          <cell r="AD27">
            <v>1.2932073320276285</v>
          </cell>
          <cell r="BF27" t="str">
            <v xml:space="preserve">EXTERIOR              </v>
          </cell>
          <cell r="BG27">
            <v>11</v>
          </cell>
          <cell r="BH27">
            <v>0.83400816361653829</v>
          </cell>
          <cell r="BI27">
            <v>9</v>
          </cell>
          <cell r="BJ27">
            <v>0.86187737359749006</v>
          </cell>
        </row>
        <row r="28">
          <cell r="Z28" t="str">
            <v xml:space="preserve">FEDERAL               </v>
          </cell>
          <cell r="AA28">
            <v>31</v>
          </cell>
          <cell r="AB28">
            <v>0.63366583716989633</v>
          </cell>
          <cell r="AC28">
            <v>31</v>
          </cell>
          <cell r="AD28">
            <v>0.61601633301876235</v>
          </cell>
          <cell r="BF28" t="str">
            <v xml:space="preserve">FEDERAL               </v>
          </cell>
          <cell r="BG28">
            <v>37</v>
          </cell>
          <cell r="BH28">
            <v>0.26963495314922448</v>
          </cell>
          <cell r="BI28">
            <v>36</v>
          </cell>
          <cell r="BJ28">
            <v>0.32374702841785086</v>
          </cell>
        </row>
        <row r="29">
          <cell r="Z29" t="str">
            <v>FIVENEZ</v>
          </cell>
          <cell r="AA29">
            <v>26</v>
          </cell>
          <cell r="AB29">
            <v>0.85146720386589292</v>
          </cell>
          <cell r="AC29">
            <v>26</v>
          </cell>
          <cell r="AD29">
            <v>0.9475597150544256</v>
          </cell>
          <cell r="BF29" t="str">
            <v>FIVENEZ</v>
          </cell>
          <cell r="BG29">
            <v>3</v>
          </cell>
          <cell r="BH29">
            <v>1.7847959594065439</v>
          </cell>
          <cell r="BI29">
            <v>4</v>
          </cell>
          <cell r="BJ29">
            <v>1.5220900378216782</v>
          </cell>
        </row>
        <row r="30">
          <cell r="Z30" t="str">
            <v xml:space="preserve">GANADERO              </v>
          </cell>
          <cell r="AA30">
            <v>7</v>
          </cell>
          <cell r="AB30">
            <v>2.5072923984825066</v>
          </cell>
          <cell r="AC30">
            <v>6</v>
          </cell>
          <cell r="AD30">
            <v>2.450580415526284</v>
          </cell>
          <cell r="BF30" t="str">
            <v xml:space="preserve">GANADERO              </v>
          </cell>
          <cell r="BG30">
            <v>4</v>
          </cell>
          <cell r="BH30">
            <v>1.1684903142686236</v>
          </cell>
          <cell r="BI30">
            <v>5</v>
          </cell>
          <cell r="BJ30">
            <v>1.3228849539194365</v>
          </cell>
        </row>
        <row r="31">
          <cell r="Z31" t="str">
            <v xml:space="preserve">GUAYANA               </v>
          </cell>
          <cell r="AA31">
            <v>40</v>
          </cell>
          <cell r="AB31">
            <v>2.0497396754789465E-2</v>
          </cell>
          <cell r="AC31">
            <v>40</v>
          </cell>
          <cell r="AD31">
            <v>2.6304195713582296E-2</v>
          </cell>
          <cell r="BF31" t="str">
            <v xml:space="preserve">GUAYANA               </v>
          </cell>
          <cell r="BG31">
            <v>36</v>
          </cell>
          <cell r="BH31">
            <v>0.30538782951858479</v>
          </cell>
          <cell r="BI31">
            <v>35</v>
          </cell>
          <cell r="BJ31">
            <v>0.35712870380840078</v>
          </cell>
        </row>
        <row r="32">
          <cell r="Z32" t="str">
            <v xml:space="preserve">I.M.C.P.              </v>
          </cell>
          <cell r="AA32">
            <v>30</v>
          </cell>
          <cell r="AB32">
            <v>0.65800192340329233</v>
          </cell>
          <cell r="AC32">
            <v>33</v>
          </cell>
          <cell r="AD32">
            <v>0.57514657514657508</v>
          </cell>
          <cell r="BF32" t="str">
            <v xml:space="preserve">I.M.C.P.              </v>
          </cell>
          <cell r="BG32">
            <v>35</v>
          </cell>
          <cell r="BH32">
            <v>0.35427147065488335</v>
          </cell>
          <cell r="BI32">
            <v>34</v>
          </cell>
          <cell r="BJ32">
            <v>0.37061060221041797</v>
          </cell>
        </row>
        <row r="33">
          <cell r="Z33" t="str">
            <v xml:space="preserve">INDUSTRIAL DE VZLA.   </v>
          </cell>
          <cell r="AA33">
            <v>41</v>
          </cell>
          <cell r="AB33">
            <v>-0.26265253330295496</v>
          </cell>
          <cell r="AC33">
            <v>41</v>
          </cell>
          <cell r="AD33">
            <v>-0.25531689965316173</v>
          </cell>
          <cell r="BF33" t="str">
            <v xml:space="preserve">INDUSTRIAL DE VZLA.   </v>
          </cell>
          <cell r="BG33">
            <v>39</v>
          </cell>
          <cell r="BH33">
            <v>0.14574918312095914</v>
          </cell>
          <cell r="BI33">
            <v>39</v>
          </cell>
          <cell r="BJ33">
            <v>0.14351573506188234</v>
          </cell>
        </row>
        <row r="34">
          <cell r="Z34" t="str">
            <v xml:space="preserve">ING BANK              </v>
          </cell>
          <cell r="AA34">
            <v>6</v>
          </cell>
          <cell r="AB34">
            <v>3.3146080682190879</v>
          </cell>
          <cell r="AC34">
            <v>8</v>
          </cell>
          <cell r="AD34">
            <v>2.0915927254420743</v>
          </cell>
          <cell r="BF34" t="str">
            <v xml:space="preserve">ING BANK              </v>
          </cell>
          <cell r="BG34">
            <v>2</v>
          </cell>
          <cell r="BH34">
            <v>1.9156862874271221</v>
          </cell>
          <cell r="BI34">
            <v>2</v>
          </cell>
          <cell r="BJ34">
            <v>2.2146587604258996</v>
          </cell>
        </row>
        <row r="35">
          <cell r="Z35" t="str">
            <v>INTERBANK</v>
          </cell>
          <cell r="AA35">
            <v>25</v>
          </cell>
          <cell r="AB35">
            <v>0.9472063570725211</v>
          </cell>
          <cell r="AC35">
            <v>24</v>
          </cell>
          <cell r="AD35">
            <v>0.98024639931763002</v>
          </cell>
          <cell r="BF35" t="str">
            <v>INTERBANK</v>
          </cell>
          <cell r="BG35">
            <v>25</v>
          </cell>
          <cell r="BH35">
            <v>0.62144744609652436</v>
          </cell>
          <cell r="BI35">
            <v>24</v>
          </cell>
          <cell r="BJ35">
            <v>0.61711517620582657</v>
          </cell>
        </row>
        <row r="36">
          <cell r="Z36" t="str">
            <v xml:space="preserve">LARA                  </v>
          </cell>
          <cell r="AA36">
            <v>5</v>
          </cell>
          <cell r="AB36">
            <v>3.9606533461368003</v>
          </cell>
          <cell r="AC36">
            <v>4</v>
          </cell>
          <cell r="AD36">
            <v>5.4938053012302905</v>
          </cell>
          <cell r="BF36" t="str">
            <v xml:space="preserve">LARA                  </v>
          </cell>
          <cell r="BG36">
            <v>32</v>
          </cell>
          <cell r="BH36">
            <v>0.46364026583322587</v>
          </cell>
          <cell r="BI36">
            <v>32</v>
          </cell>
          <cell r="BJ36">
            <v>0.47583183086425368</v>
          </cell>
        </row>
        <row r="37">
          <cell r="Z37" t="str">
            <v xml:space="preserve">MERCANTIL             </v>
          </cell>
          <cell r="AA37">
            <v>23</v>
          </cell>
          <cell r="AB37">
            <v>1.0165102441019116</v>
          </cell>
          <cell r="AC37">
            <v>23</v>
          </cell>
          <cell r="AD37">
            <v>0.98833529705354461</v>
          </cell>
          <cell r="BF37" t="str">
            <v xml:space="preserve">MERCANTIL             </v>
          </cell>
          <cell r="BG37">
            <v>13</v>
          </cell>
          <cell r="BH37">
            <v>0.81718753246192921</v>
          </cell>
          <cell r="BI37">
            <v>15</v>
          </cell>
          <cell r="BJ37">
            <v>0.78659462176921635</v>
          </cell>
        </row>
        <row r="38">
          <cell r="Z38" t="str">
            <v xml:space="preserve">MONAGAS               </v>
          </cell>
          <cell r="AA38">
            <v>12</v>
          </cell>
          <cell r="AB38">
            <v>1.6499312462025517</v>
          </cell>
          <cell r="AC38">
            <v>10</v>
          </cell>
          <cell r="AD38">
            <v>1.9234764461744083</v>
          </cell>
          <cell r="BF38" t="str">
            <v xml:space="preserve">MONAGAS               </v>
          </cell>
          <cell r="BG38">
            <v>33</v>
          </cell>
          <cell r="BH38">
            <v>0.38338578035597504</v>
          </cell>
          <cell r="BI38">
            <v>37</v>
          </cell>
          <cell r="BJ38">
            <v>0.30731560174436973</v>
          </cell>
        </row>
        <row r="39">
          <cell r="Z39" t="str">
            <v xml:space="preserve">NOROCO                </v>
          </cell>
          <cell r="AA39">
            <v>19</v>
          </cell>
          <cell r="AB39">
            <v>1.1724641423293034</v>
          </cell>
          <cell r="AC39">
            <v>13</v>
          </cell>
          <cell r="AD39">
            <v>1.5478755527274763</v>
          </cell>
          <cell r="BF39" t="str">
            <v xml:space="preserve">NOROCO                </v>
          </cell>
          <cell r="BG39">
            <v>29</v>
          </cell>
          <cell r="BH39">
            <v>0.5221991517763156</v>
          </cell>
          <cell r="BI39">
            <v>29</v>
          </cell>
          <cell r="BJ39">
            <v>0.52940067526114565</v>
          </cell>
        </row>
        <row r="40">
          <cell r="Z40" t="str">
            <v xml:space="preserve">OCCIDENTAL DE DCTO.   </v>
          </cell>
          <cell r="AA40">
            <v>20</v>
          </cell>
          <cell r="AB40">
            <v>1.1328822615781493</v>
          </cell>
          <cell r="AC40">
            <v>22</v>
          </cell>
          <cell r="AD40">
            <v>1.0276169930905885</v>
          </cell>
          <cell r="BF40" t="str">
            <v xml:space="preserve">OCCIDENTAL DE DCTO.   </v>
          </cell>
          <cell r="BG40">
            <v>10</v>
          </cell>
          <cell r="BH40">
            <v>0.84172082024175887</v>
          </cell>
          <cell r="BI40">
            <v>13</v>
          </cell>
          <cell r="BJ40">
            <v>0.79740864441889359</v>
          </cell>
        </row>
        <row r="41">
          <cell r="Z41" t="str">
            <v>OCCIDENTE</v>
          </cell>
          <cell r="AA41">
            <v>8</v>
          </cell>
          <cell r="AB41">
            <v>2.1670730885820149</v>
          </cell>
          <cell r="AC41">
            <v>7</v>
          </cell>
          <cell r="AD41">
            <v>2.1512681159420302</v>
          </cell>
          <cell r="BF41" t="str">
            <v>OCCIDENTE</v>
          </cell>
          <cell r="BG41">
            <v>20</v>
          </cell>
          <cell r="BH41">
            <v>0.6814716743441962</v>
          </cell>
          <cell r="BI41">
            <v>22</v>
          </cell>
          <cell r="BJ41">
            <v>0.64506252745752157</v>
          </cell>
        </row>
        <row r="42">
          <cell r="Z42" t="str">
            <v xml:space="preserve">ORINOCO               </v>
          </cell>
          <cell r="AA42">
            <v>22</v>
          </cell>
          <cell r="AB42">
            <v>1.0305484118962416</v>
          </cell>
          <cell r="AC42">
            <v>21</v>
          </cell>
          <cell r="AD42">
            <v>1.0527669770186838</v>
          </cell>
          <cell r="BF42" t="str">
            <v xml:space="preserve">ORINOCO               </v>
          </cell>
          <cell r="BG42">
            <v>18</v>
          </cell>
          <cell r="BH42">
            <v>0.69989426796699961</v>
          </cell>
          <cell r="BI42">
            <v>18</v>
          </cell>
          <cell r="BJ42">
            <v>0.69737192739750586</v>
          </cell>
        </row>
        <row r="43">
          <cell r="Z43" t="str">
            <v xml:space="preserve">PLAZA                 </v>
          </cell>
          <cell r="AA43">
            <v>2</v>
          </cell>
          <cell r="AB43">
            <v>7.2341440746180732</v>
          </cell>
          <cell r="AC43">
            <v>2</v>
          </cell>
          <cell r="AD43">
            <v>8.6431254482098474</v>
          </cell>
          <cell r="BF43" t="str">
            <v xml:space="preserve">PLAZA                 </v>
          </cell>
          <cell r="BG43">
            <v>15</v>
          </cell>
          <cell r="BH43">
            <v>0.75365269627058418</v>
          </cell>
          <cell r="BI43">
            <v>16</v>
          </cell>
          <cell r="BJ43">
            <v>0.78453776179199242</v>
          </cell>
        </row>
        <row r="44">
          <cell r="Z44" t="str">
            <v>POPULAR</v>
          </cell>
          <cell r="AA44">
            <v>21</v>
          </cell>
          <cell r="AB44">
            <v>1.05124159987687</v>
          </cell>
          <cell r="AC44">
            <v>20</v>
          </cell>
          <cell r="AD44">
            <v>1.0633985163241322</v>
          </cell>
          <cell r="BF44" t="str">
            <v>POPULAR</v>
          </cell>
          <cell r="BG44">
            <v>40</v>
          </cell>
          <cell r="BH44">
            <v>9.4290953065983063E-2</v>
          </cell>
          <cell r="BI44">
            <v>40</v>
          </cell>
          <cell r="BJ44">
            <v>8.958105273257766E-2</v>
          </cell>
        </row>
        <row r="45">
          <cell r="Z45" t="str">
            <v xml:space="preserve">PROVINCIAL            </v>
          </cell>
          <cell r="AA45">
            <v>16</v>
          </cell>
          <cell r="AB45">
            <v>1.2853368655096176</v>
          </cell>
          <cell r="AC45">
            <v>12</v>
          </cell>
          <cell r="AD45">
            <v>1.581635973612453</v>
          </cell>
          <cell r="BF45" t="str">
            <v xml:space="preserve">PROVINCIAL            </v>
          </cell>
          <cell r="BG45">
            <v>24</v>
          </cell>
          <cell r="BH45">
            <v>0.6340531101600444</v>
          </cell>
          <cell r="BI45">
            <v>26</v>
          </cell>
          <cell r="BJ45">
            <v>0.60425690344635585</v>
          </cell>
        </row>
        <row r="46">
          <cell r="Z46" t="str">
            <v>REPUBLICA</v>
          </cell>
          <cell r="AA46">
            <v>29</v>
          </cell>
          <cell r="AB46">
            <v>0.72257123873776918</v>
          </cell>
          <cell r="AC46">
            <v>29</v>
          </cell>
          <cell r="AD46">
            <v>0.74441154247872188</v>
          </cell>
          <cell r="BF46" t="str">
            <v>REPUBLICA</v>
          </cell>
          <cell r="BG46">
            <v>31</v>
          </cell>
          <cell r="BH46">
            <v>0.49160357883578937</v>
          </cell>
          <cell r="BI46">
            <v>28</v>
          </cell>
          <cell r="BJ46">
            <v>0.53677222687314807</v>
          </cell>
        </row>
        <row r="47">
          <cell r="Z47" t="str">
            <v xml:space="preserve">SOFITASA              </v>
          </cell>
          <cell r="AA47">
            <v>24</v>
          </cell>
          <cell r="AB47">
            <v>0.95509824091849937</v>
          </cell>
          <cell r="AC47">
            <v>25</v>
          </cell>
          <cell r="AD47">
            <v>0.96547867897194184</v>
          </cell>
          <cell r="BF47" t="str">
            <v xml:space="preserve">SOFITASA              </v>
          </cell>
          <cell r="BG47">
            <v>16</v>
          </cell>
          <cell r="BH47">
            <v>0.73903028014061067</v>
          </cell>
          <cell r="BI47">
            <v>14</v>
          </cell>
          <cell r="BJ47">
            <v>0.79304516427864846</v>
          </cell>
        </row>
        <row r="48">
          <cell r="Z48" t="str">
            <v>STANDARD CHARTERED</v>
          </cell>
          <cell r="AA48">
            <v>4</v>
          </cell>
          <cell r="AB48">
            <v>4.9872021408070921</v>
          </cell>
          <cell r="AC48">
            <v>5</v>
          </cell>
          <cell r="AD48">
            <v>4.3080782447352881</v>
          </cell>
          <cell r="BF48" t="str">
            <v>STANDARD CHARTERED</v>
          </cell>
          <cell r="BG48">
            <v>6</v>
          </cell>
          <cell r="BH48">
            <v>0.94367496065412626</v>
          </cell>
          <cell r="BI48">
            <v>7</v>
          </cell>
          <cell r="BJ48">
            <v>1.1342467213654421</v>
          </cell>
        </row>
        <row r="49">
          <cell r="Z49" t="str">
            <v xml:space="preserve">TEQUENDAMA            </v>
          </cell>
          <cell r="AA49">
            <v>3</v>
          </cell>
          <cell r="AB49">
            <v>6.8769939105896354</v>
          </cell>
          <cell r="AC49">
            <v>3</v>
          </cell>
          <cell r="AD49">
            <v>5.9493683355086562</v>
          </cell>
          <cell r="BF49" t="str">
            <v xml:space="preserve">TEQUENDAMA            </v>
          </cell>
          <cell r="BG49">
            <v>9</v>
          </cell>
          <cell r="BH49">
            <v>0.85439766369962666</v>
          </cell>
          <cell r="BI49">
            <v>3</v>
          </cell>
          <cell r="BJ49">
            <v>1.6793460397886115</v>
          </cell>
        </row>
        <row r="50">
          <cell r="Z50" t="str">
            <v xml:space="preserve">UNION                 </v>
          </cell>
          <cell r="AA50">
            <v>39</v>
          </cell>
          <cell r="AB50">
            <v>0.29923171684709676</v>
          </cell>
          <cell r="AC50">
            <v>39</v>
          </cell>
          <cell r="AD50">
            <v>0.30186242876420277</v>
          </cell>
          <cell r="BF50" t="str">
            <v xml:space="preserve">UNION                 </v>
          </cell>
          <cell r="BG50">
            <v>23</v>
          </cell>
          <cell r="BH50">
            <v>0.656714793934154</v>
          </cell>
          <cell r="BI50">
            <v>21</v>
          </cell>
          <cell r="BJ50">
            <v>0.65573891831443964</v>
          </cell>
        </row>
        <row r="51">
          <cell r="Z51" t="str">
            <v xml:space="preserve">VENEZOLANO DE CREDITO </v>
          </cell>
          <cell r="AA51">
            <v>9</v>
          </cell>
          <cell r="AB51">
            <v>2.1327014309938361</v>
          </cell>
          <cell r="AC51">
            <v>9</v>
          </cell>
          <cell r="AD51">
            <v>2.033433316544933</v>
          </cell>
          <cell r="BF51" t="str">
            <v xml:space="preserve">VENEZOLANO DE CREDITO </v>
          </cell>
          <cell r="BG51">
            <v>5</v>
          </cell>
          <cell r="BH51">
            <v>1.0507216700106676</v>
          </cell>
          <cell r="BI51">
            <v>6</v>
          </cell>
          <cell r="BJ51">
            <v>1.2733878804798704</v>
          </cell>
        </row>
        <row r="52">
          <cell r="Z52" t="str">
            <v>VENEZUELA</v>
          </cell>
          <cell r="AA52">
            <v>33</v>
          </cell>
          <cell r="AB52">
            <v>0.55697103734937403</v>
          </cell>
          <cell r="AC52">
            <v>32</v>
          </cell>
          <cell r="AD52">
            <v>0.59149526628855109</v>
          </cell>
          <cell r="BF52" t="str">
            <v>VENEZUELA</v>
          </cell>
          <cell r="BG52">
            <v>26</v>
          </cell>
          <cell r="BH52">
            <v>0.59893956858745145</v>
          </cell>
          <cell r="BI52">
            <v>25</v>
          </cell>
          <cell r="BJ52">
            <v>0.61182538456850932</v>
          </cell>
        </row>
        <row r="54">
          <cell r="Z54" t="str">
            <v>TOTAL</v>
          </cell>
          <cell r="AB54">
            <v>0.69810000000000005</v>
          </cell>
          <cell r="AD54">
            <v>0.73384077191693886</v>
          </cell>
          <cell r="BF54" t="str">
            <v>TOTAL</v>
          </cell>
          <cell r="BH54">
            <v>0.65690000000000004</v>
          </cell>
          <cell r="BJ54">
            <v>0.65742937334214424</v>
          </cell>
        </row>
      </sheetData>
      <sheetData sheetId="41" refreshError="1"/>
      <sheetData sheetId="42" refreshError="1"/>
      <sheetData sheetId="43" refreshError="1"/>
      <sheetData sheetId="44"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ily equity price data"/>
      <sheetName val="Equity price changes - loc curr"/>
      <sheetName val="Exchange rate changes"/>
      <sheetName val="Sheet1"/>
      <sheetName val="Summary MSCI &amp; Exchange Rates"/>
    </sheetNames>
    <sheetDataSet>
      <sheetData sheetId="0"/>
      <sheetData sheetId="1"/>
      <sheetData sheetId="2"/>
      <sheetData sheetId="3">
        <row r="2">
          <cell r="B2" t="str">
            <v>Colombia</v>
          </cell>
          <cell r="C2">
            <v>7.883022053979845</v>
          </cell>
          <cell r="D2">
            <v>-0.57783797279593985</v>
          </cell>
          <cell r="E2">
            <v>-12.606632363927705</v>
          </cell>
          <cell r="H2" t="str">
            <v>Colombia</v>
          </cell>
          <cell r="I2">
            <v>-0.6462167337930611</v>
          </cell>
          <cell r="J2">
            <v>8.0344702237429573</v>
          </cell>
          <cell r="K2">
            <v>-6.1474652295115906</v>
          </cell>
          <cell r="N2" t="str">
            <v>Colombia</v>
          </cell>
          <cell r="O2">
            <v>-5.111243126867631</v>
          </cell>
          <cell r="P2">
            <v>11.803125115126138</v>
          </cell>
          <cell r="Q2">
            <v>10.583850414358897</v>
          </cell>
        </row>
        <row r="3">
          <cell r="B3" t="str">
            <v>Thailand</v>
          </cell>
          <cell r="C3">
            <v>25.277741675547826</v>
          </cell>
          <cell r="D3">
            <v>8.495378395292402</v>
          </cell>
          <cell r="E3">
            <v>-8.104686326178058</v>
          </cell>
          <cell r="H3" t="str">
            <v>Thailand</v>
          </cell>
          <cell r="I3">
            <v>20.358161602049133</v>
          </cell>
          <cell r="J3">
            <v>7.4915433781645335</v>
          </cell>
          <cell r="K3">
            <v>-6.5911041836089233</v>
          </cell>
          <cell r="N3" t="str">
            <v>Thailand</v>
          </cell>
          <cell r="O3">
            <v>-10.550781800253551</v>
          </cell>
          <cell r="P3">
            <v>-3.7149355572403375</v>
          </cell>
          <cell r="Q3">
            <v>7.6271186440677967</v>
          </cell>
        </row>
        <row r="4">
          <cell r="B4" t="str">
            <v>South Africa</v>
          </cell>
          <cell r="C4">
            <v>9.5580236516124462</v>
          </cell>
          <cell r="D4">
            <v>0.91066291735349825</v>
          </cell>
          <cell r="E4">
            <v>-4.6560010383145825</v>
          </cell>
          <cell r="H4" t="str">
            <v>South Africa</v>
          </cell>
          <cell r="I4">
            <v>12.173957508526332</v>
          </cell>
          <cell r="J4">
            <v>0.27954010250727651</v>
          </cell>
          <cell r="K4">
            <v>-1.2096366995914245</v>
          </cell>
          <cell r="N4" t="str">
            <v>South Africa</v>
          </cell>
          <cell r="O4">
            <v>2.5117625769091663</v>
          </cell>
          <cell r="P4">
            <v>7.0661390616165817E-2</v>
          </cell>
          <cell r="Q4">
            <v>3.8361146141889253</v>
          </cell>
        </row>
        <row r="5">
          <cell r="B5" t="str">
            <v>Mexico</v>
          </cell>
          <cell r="C5">
            <v>11.164395186490072</v>
          </cell>
          <cell r="D5">
            <v>-7.5961396772563115</v>
          </cell>
          <cell r="E5">
            <v>-7.0385728962080263</v>
          </cell>
          <cell r="H5" t="str">
            <v>Mexico</v>
          </cell>
          <cell r="I5">
            <v>13.279082670612164</v>
          </cell>
          <cell r="J5">
            <v>-5.3328645576548777</v>
          </cell>
          <cell r="K5">
            <v>-5.1262714370426483</v>
          </cell>
          <cell r="N5" t="str">
            <v>Mexico</v>
          </cell>
          <cell r="O5">
            <v>2.1052142823977267</v>
          </cell>
          <cell r="P5">
            <v>2.5949184014332256</v>
          </cell>
          <cell r="Q5">
            <v>2.1194390266555145</v>
          </cell>
        </row>
        <row r="6">
          <cell r="B6" t="str">
            <v>Indonesia</v>
          </cell>
          <cell r="C6">
            <v>22.317326946483963</v>
          </cell>
          <cell r="D6">
            <v>12.766958662129873</v>
          </cell>
          <cell r="E6">
            <v>-0.64423536915961788</v>
          </cell>
          <cell r="H6" t="str">
            <v>Indonesia</v>
          </cell>
          <cell r="I6">
            <v>25.514663434014746</v>
          </cell>
          <cell r="J6">
            <v>17.851485528138912</v>
          </cell>
          <cell r="K6">
            <v>1.0257039852648744</v>
          </cell>
          <cell r="N6" t="str">
            <v>Indonesia</v>
          </cell>
          <cell r="O6">
            <v>2.5917686318131259</v>
          </cell>
          <cell r="P6">
            <v>4.4389083908957083</v>
          </cell>
          <cell r="Q6">
            <v>1.5748898678414096</v>
          </cell>
        </row>
        <row r="7">
          <cell r="B7" t="str">
            <v>Sri Lanka</v>
          </cell>
          <cell r="C7">
            <v>-17.473829831269128</v>
          </cell>
          <cell r="D7">
            <v>-7.2164254047566541</v>
          </cell>
          <cell r="E7">
            <v>1.0442993658182029</v>
          </cell>
          <cell r="H7" t="str">
            <v>Sri Lanka</v>
          </cell>
          <cell r="I7">
            <v>-12.989295958900845</v>
          </cell>
          <cell r="J7">
            <v>-4.9555427652796995</v>
          </cell>
          <cell r="K7">
            <v>2.5943907814504241</v>
          </cell>
          <cell r="N7" t="str">
            <v>Sri Lanka</v>
          </cell>
          <cell r="O7">
            <v>5.4430614898755341</v>
          </cell>
          <cell r="P7">
            <v>2.4456276509340253</v>
          </cell>
          <cell r="Q7">
            <v>1.5339206654442905</v>
          </cell>
        </row>
        <row r="8">
          <cell r="B8" t="str">
            <v>Malaysia</v>
          </cell>
          <cell r="C8">
            <v>22.390036085565431</v>
          </cell>
          <cell r="D8">
            <v>-6.2828142336134585</v>
          </cell>
          <cell r="E8">
            <v>-7.4931026983973075</v>
          </cell>
          <cell r="H8" t="str">
            <v>Malaysia</v>
          </cell>
          <cell r="I8">
            <v>19.806463133330546</v>
          </cell>
          <cell r="J8">
            <v>-4.7250190634774931</v>
          </cell>
          <cell r="K8">
            <v>-6.217664201710285</v>
          </cell>
          <cell r="N8" t="str">
            <v>Malaysia</v>
          </cell>
          <cell r="O8">
            <v>-2.0396600566572132</v>
          </cell>
          <cell r="P8">
            <v>1.7058823529411846</v>
          </cell>
          <cell r="Q8">
            <v>1.3778950454412109</v>
          </cell>
        </row>
        <row r="9">
          <cell r="B9" t="str">
            <v>Philippines</v>
          </cell>
          <cell r="C9">
            <v>19.192994687663415</v>
          </cell>
          <cell r="D9">
            <v>-5.8061367182002437</v>
          </cell>
          <cell r="E9">
            <v>-13.520148675174429</v>
          </cell>
          <cell r="H9" t="str">
            <v>Philippines</v>
          </cell>
          <cell r="I9">
            <v>11.066712855174867</v>
          </cell>
          <cell r="J9">
            <v>-6.8179575460922157</v>
          </cell>
          <cell r="K9">
            <v>-12.033852667901083</v>
          </cell>
          <cell r="N9" t="str">
            <v>Philippines</v>
          </cell>
          <cell r="O9">
            <v>-6.7621483375959075</v>
          </cell>
          <cell r="P9">
            <v>-1.4489619377162666</v>
          </cell>
          <cell r="Q9">
            <v>1.1542730299667108</v>
          </cell>
        </row>
        <row r="10">
          <cell r="B10" t="str">
            <v>Hungary</v>
          </cell>
          <cell r="C10">
            <v>13.555273753729217</v>
          </cell>
          <cell r="D10">
            <v>3.7882090035097424</v>
          </cell>
          <cell r="E10">
            <v>-12.226730204177349</v>
          </cell>
          <cell r="H10" t="str">
            <v>Hungary</v>
          </cell>
          <cell r="I10">
            <v>8.0530925749650049</v>
          </cell>
          <cell r="J10">
            <v>0.39692607939732338</v>
          </cell>
          <cell r="K10">
            <v>-11.049047550548208</v>
          </cell>
          <cell r="N10" t="str">
            <v>Hungary</v>
          </cell>
          <cell r="O10">
            <v>-4.9554066177634777</v>
          </cell>
          <cell r="P10">
            <v>-3.052161274694523</v>
          </cell>
          <cell r="Q10">
            <v>1.1059338685229883</v>
          </cell>
        </row>
        <row r="11">
          <cell r="B11" t="str">
            <v>Korea</v>
          </cell>
          <cell r="C11">
            <v>30.058480564851031</v>
          </cell>
          <cell r="D11">
            <v>11.315122600017123</v>
          </cell>
          <cell r="E11">
            <v>-4.515154592618364</v>
          </cell>
          <cell r="H11" t="str">
            <v>Korea</v>
          </cell>
          <cell r="I11">
            <v>30.199093586329717</v>
          </cell>
          <cell r="J11">
            <v>11.105043994952334</v>
          </cell>
          <cell r="K11">
            <v>-3.3522206638616261</v>
          </cell>
          <cell r="N11" t="str">
            <v>Korea</v>
          </cell>
          <cell r="O11">
            <v>-2.3762718454994197E-2</v>
          </cell>
          <cell r="P11">
            <v>-0.35525890838625845</v>
          </cell>
          <cell r="Q11">
            <v>1.09217999126256</v>
          </cell>
        </row>
        <row r="12">
          <cell r="B12" t="str">
            <v>Brazil</v>
          </cell>
          <cell r="C12">
            <v>41.743757088529357</v>
          </cell>
          <cell r="D12">
            <v>11.962159204214394</v>
          </cell>
          <cell r="E12">
            <v>-1.8799796962069686</v>
          </cell>
          <cell r="H12" t="str">
            <v>Brazil</v>
          </cell>
          <cell r="I12">
            <v>23.843089748288076</v>
          </cell>
          <cell r="J12">
            <v>9.4726885424917455</v>
          </cell>
          <cell r="K12">
            <v>-0.84295330997286011</v>
          </cell>
          <cell r="N12" t="str">
            <v>Brazil</v>
          </cell>
          <cell r="O12">
            <v>-12.667541475302267</v>
          </cell>
          <cell r="P12">
            <v>-2.1887465882846864</v>
          </cell>
          <cell r="Q12">
            <v>1.0355671220993341</v>
          </cell>
        </row>
        <row r="13">
          <cell r="B13" t="str">
            <v>Argentina</v>
          </cell>
          <cell r="C13">
            <v>1.2037096092798343</v>
          </cell>
          <cell r="D13">
            <v>-4.1140693669597033</v>
          </cell>
          <cell r="E13">
            <v>-2.5566480388502684</v>
          </cell>
          <cell r="H13" t="str">
            <v>Argentina</v>
          </cell>
          <cell r="I13">
            <v>3.6024762318906194</v>
          </cell>
          <cell r="J13">
            <v>-2.3997254395892704</v>
          </cell>
          <cell r="K13">
            <v>-2.3305052149378254</v>
          </cell>
          <cell r="N13" t="str">
            <v>Argentina</v>
          </cell>
          <cell r="O13">
            <v>2.3544800523217662</v>
          </cell>
          <cell r="P13">
            <v>1.7886178861788524</v>
          </cell>
          <cell r="Q13">
            <v>0.12795905310299294</v>
          </cell>
        </row>
        <row r="14">
          <cell r="B14" t="str">
            <v>Venezuela</v>
          </cell>
          <cell r="C14">
            <v>-1.4262281732413526</v>
          </cell>
          <cell r="D14">
            <v>-9.7584613090800634</v>
          </cell>
          <cell r="E14">
            <v>-4.9874976172589029</v>
          </cell>
          <cell r="H14" t="str">
            <v>Venezuela</v>
          </cell>
          <cell r="I14">
            <v>-37.972084432853798</v>
          </cell>
          <cell r="J14">
            <v>-9.7583613017811217</v>
          </cell>
          <cell r="K14">
            <v>-4.9877709731294146</v>
          </cell>
          <cell r="N14" t="str">
            <v>Venezuela</v>
          </cell>
          <cell r="O14">
            <v>-1.3971033390778273E-2</v>
          </cell>
          <cell r="P14">
            <v>4.6578788019893359E-3</v>
          </cell>
          <cell r="Q14">
            <v>-0.12095273539262696</v>
          </cell>
        </row>
        <row r="15">
          <cell r="B15" t="str">
            <v>Chile</v>
          </cell>
          <cell r="C15">
            <v>21.348733714070242</v>
          </cell>
          <cell r="D15">
            <v>-1.0299687098813659</v>
          </cell>
          <cell r="E15">
            <v>-5.7556385769733422</v>
          </cell>
          <cell r="H15" t="str">
            <v>Chile</v>
          </cell>
          <cell r="I15">
            <v>16.057507170772325</v>
          </cell>
          <cell r="J15">
            <v>-3.2081256773520916</v>
          </cell>
          <cell r="K15">
            <v>-5.9571599738944059</v>
          </cell>
          <cell r="N15" t="str">
            <v>Chile</v>
          </cell>
          <cell r="O15">
            <v>-3.5011927346494085</v>
          </cell>
          <cell r="P15">
            <v>-2.1614930489430626</v>
          </cell>
          <cell r="Q15">
            <v>-0.38199022725510495</v>
          </cell>
        </row>
        <row r="16">
          <cell r="B16" t="str">
            <v>China</v>
          </cell>
          <cell r="C16">
            <v>49.612170719826125</v>
          </cell>
          <cell r="D16">
            <v>40.905561829474856</v>
          </cell>
          <cell r="E16">
            <v>15.281005933390105</v>
          </cell>
          <cell r="H16" t="str">
            <v>China</v>
          </cell>
          <cell r="I16">
            <v>49.682622657008444</v>
          </cell>
          <cell r="J16">
            <v>40.472352652603547</v>
          </cell>
          <cell r="K16">
            <v>14.743681483813733</v>
          </cell>
          <cell r="N16" t="str">
            <v>China</v>
          </cell>
          <cell r="O16">
            <v>-3.8392628615305946</v>
          </cell>
          <cell r="P16">
            <v>-1.7424564385890393</v>
          </cell>
          <cell r="Q16">
            <v>-0.64789104852572221</v>
          </cell>
        </row>
        <row r="17">
          <cell r="B17" t="str">
            <v>Peru</v>
          </cell>
          <cell r="C17">
            <v>85.152969317106027</v>
          </cell>
          <cell r="D17">
            <v>21.143754775434452</v>
          </cell>
          <cell r="E17">
            <v>-0.95835436728290924</v>
          </cell>
          <cell r="H17" t="str">
            <v>Peru</v>
          </cell>
          <cell r="I17">
            <v>83.925432276377208</v>
          </cell>
          <cell r="J17">
            <v>20.568905727249113</v>
          </cell>
          <cell r="K17">
            <v>-1.2514482617106009</v>
          </cell>
          <cell r="N17" t="str">
            <v>Peru</v>
          </cell>
          <cell r="O17">
            <v>-1.911027568922304</v>
          </cell>
          <cell r="P17">
            <v>-1.261431725007885</v>
          </cell>
          <cell r="Q17">
            <v>-0.82356667722520749</v>
          </cell>
        </row>
        <row r="18">
          <cell r="B18" t="str">
            <v>Egypt</v>
          </cell>
          <cell r="C18">
            <v>23.777261901172785</v>
          </cell>
          <cell r="D18">
            <v>10.228308834979501</v>
          </cell>
          <cell r="E18">
            <v>1.9655138499931037</v>
          </cell>
          <cell r="H18" t="str">
            <v>Egypt</v>
          </cell>
          <cell r="I18">
            <v>21.830653403774463</v>
          </cell>
          <cell r="J18">
            <v>8.756597132536351</v>
          </cell>
          <cell r="K18">
            <v>1.1813765370956248</v>
          </cell>
          <cell r="N18" t="str">
            <v>Egypt</v>
          </cell>
          <cell r="O18">
            <v>-1.6063378124042582</v>
          </cell>
          <cell r="P18">
            <v>-1.3775554970606303</v>
          </cell>
          <cell r="Q18">
            <v>-0.94298052348639361</v>
          </cell>
        </row>
        <row r="19">
          <cell r="B19" t="str">
            <v>Poland</v>
          </cell>
          <cell r="C19">
            <v>20.263305664741182</v>
          </cell>
          <cell r="D19">
            <v>5.1322695116710095</v>
          </cell>
          <cell r="E19">
            <v>-2.4168960386053708</v>
          </cell>
          <cell r="H19" t="str">
            <v>Poland</v>
          </cell>
          <cell r="I19">
            <v>12.639453015695892</v>
          </cell>
          <cell r="J19">
            <v>7.7092608799206125E-2</v>
          </cell>
          <cell r="K19">
            <v>-3.234225470822699</v>
          </cell>
          <cell r="N19" t="str">
            <v>Poland</v>
          </cell>
          <cell r="O19">
            <v>-6.4213501656059693</v>
          </cell>
          <cell r="P19">
            <v>-4.4648231420174787</v>
          </cell>
          <cell r="Q19">
            <v>-1.0016510731975738</v>
          </cell>
        </row>
        <row r="20">
          <cell r="B20" t="str">
            <v>India</v>
          </cell>
          <cell r="C20">
            <v>28.350465894309568</v>
          </cell>
          <cell r="D20">
            <v>11.911050505184232</v>
          </cell>
          <cell r="E20">
            <v>3.6579982178039798</v>
          </cell>
          <cell r="H20" t="str">
            <v>India</v>
          </cell>
          <cell r="I20">
            <v>16.634982664912592</v>
          </cell>
          <cell r="J20">
            <v>11.027399789826399</v>
          </cell>
          <cell r="K20">
            <v>3.4456439115487676</v>
          </cell>
          <cell r="N20" t="str">
            <v>India</v>
          </cell>
          <cell r="O20">
            <v>-9.9114283451919043</v>
          </cell>
          <cell r="P20">
            <v>-1.1174432897530344</v>
          </cell>
          <cell r="Q20">
            <v>-1.0560186853188485</v>
          </cell>
        </row>
        <row r="21">
          <cell r="B21" t="str">
            <v>Turkey</v>
          </cell>
          <cell r="C21">
            <v>57.410553375848849</v>
          </cell>
          <cell r="D21">
            <v>24.901086400293856</v>
          </cell>
          <cell r="E21">
            <v>-1.9749178575226758</v>
          </cell>
          <cell r="H21" t="str">
            <v>Turkey</v>
          </cell>
          <cell r="I21">
            <v>38.041949573989072</v>
          </cell>
          <cell r="J21">
            <v>17.291023639164923</v>
          </cell>
          <cell r="K21">
            <v>-3.1065367095496792</v>
          </cell>
          <cell r="N21" t="str">
            <v>Turkey</v>
          </cell>
          <cell r="O21">
            <v>-12.288677368944454</v>
          </cell>
          <cell r="P21">
            <v>-5.905661815133727</v>
          </cell>
          <cell r="Q21">
            <v>-1.0814708002883975</v>
          </cell>
        </row>
        <row r="22">
          <cell r="B22" t="str">
            <v>Czech Republic</v>
          </cell>
          <cell r="C22">
            <v>20.203423556270145</v>
          </cell>
          <cell r="D22">
            <v>5.9362425039535305</v>
          </cell>
          <cell r="E22">
            <v>-1.3114558019995066</v>
          </cell>
          <cell r="H22" t="str">
            <v>Czech Republic</v>
          </cell>
          <cell r="I22">
            <v>15.25254996785554</v>
          </cell>
          <cell r="J22">
            <v>-0.3199216586132938</v>
          </cell>
          <cell r="K22">
            <v>-4.0084792832967686</v>
          </cell>
          <cell r="N22" t="str">
            <v>Czech Republic</v>
          </cell>
          <cell r="O22">
            <v>-4.2041606192549574</v>
          </cell>
          <cell r="P22">
            <v>-5.897728352818171</v>
          </cell>
          <cell r="Q22">
            <v>-3.0977782127826128</v>
          </cell>
        </row>
        <row r="24">
          <cell r="B24" t="str">
            <v>Emerging Markets</v>
          </cell>
          <cell r="C24">
            <v>23.696067390860726</v>
          </cell>
          <cell r="D24">
            <v>11.064502212764701</v>
          </cell>
          <cell r="E24">
            <v>-1.5031840781477022</v>
          </cell>
          <cell r="H24" t="str">
            <v>Emerging Markets</v>
          </cell>
          <cell r="I24">
            <v>20.777811080487645</v>
          </cell>
          <cell r="J24">
            <v>10.455859480195441</v>
          </cell>
          <cell r="K24">
            <v>-0.85595204547317039</v>
          </cell>
          <cell r="N24" t="str">
            <v>EURO</v>
          </cell>
          <cell r="O24">
            <v>-4.9328306977720136</v>
          </cell>
          <cell r="P24">
            <v>-3.7515426414323372</v>
          </cell>
          <cell r="Q24">
            <v>-1.1527039322267041</v>
          </cell>
        </row>
        <row r="25">
          <cell r="N25" t="str">
            <v>Pound</v>
          </cell>
          <cell r="O25">
            <v>-1.3025458851391454</v>
          </cell>
          <cell r="P25">
            <v>-0.89179548156957178</v>
          </cell>
          <cell r="Q25">
            <v>2.985996705107075</v>
          </cell>
        </row>
        <row r="26">
          <cell r="N26" t="str">
            <v>Yen</v>
          </cell>
          <cell r="O26">
            <v>-2.4656035679723924</v>
          </cell>
          <cell r="P26">
            <v>-5.1164504113626128</v>
          </cell>
          <cell r="Q26">
            <v>-4.2779865383821232</v>
          </cell>
        </row>
      </sheetData>
      <sheetData sheetId="4"/>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Links"/>
      <sheetName val="ErrCheck"/>
      <sheetName val="NPV"/>
      <sheetName val="FSUOUT"/>
      <sheetName val="Q5"/>
      <sheetName val="Q6"/>
      <sheetName val="Q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Basic Data "/>
      <sheetName val="TAB1"/>
      <sheetName val="TAB2b"/>
      <sheetName val="TAB3b"/>
      <sheetName val="TAB4b"/>
      <sheetName val="TAB5b"/>
      <sheetName val="TAB6b"/>
      <sheetName val="TAB7b"/>
      <sheetName val="TAB8b"/>
      <sheetName val="TAB9b"/>
      <sheetName val="TAB10b"/>
      <sheetName val="TAB11b"/>
      <sheetName val="TAB12b"/>
      <sheetName val="TAB13b"/>
      <sheetName val="TAB14b"/>
      <sheetName val="TAB15A1"/>
      <sheetName val="TAB15B1"/>
      <sheetName val="TAB15C"/>
      <sheetName val="TAB16b"/>
      <sheetName val="TAB17b"/>
      <sheetName val="TAB18b"/>
      <sheetName val="TAB19b"/>
      <sheetName val="TAB20b"/>
      <sheetName val="TAB21b"/>
      <sheetName val="TAB22b"/>
      <sheetName val="TAB23b"/>
      <sheetName val="TAB24b"/>
      <sheetName val="TAB25b"/>
      <sheetName val="TAB26b"/>
      <sheetName val="TAB27b"/>
      <sheetName val="TAB28b"/>
      <sheetName val="TAB29b"/>
      <sheetName val="TAB30b"/>
      <sheetName val="TAB31b"/>
      <sheetName val="TAB32b"/>
      <sheetName val="TAB33b"/>
      <sheetName val="TAB34b"/>
      <sheetName val="TAB35b"/>
      <sheetName val="TAB36b"/>
      <sheetName val="RED37b"/>
      <sheetName val="TAB38b"/>
      <sheetName val="TAB27A2"/>
      <sheetName val="TAB27B2"/>
      <sheetName val="TAB39"/>
      <sheetName val="TAB40"/>
      <sheetName val="Basic_Data_"/>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porte"/>
      <sheetName val="Gráfico"/>
      <sheetName val="Datos"/>
      <sheetName val="Parámetros"/>
      <sheetName val="Diálogo1"/>
      <sheetName val="Macro1"/>
      <sheetName val="Módulo1"/>
      <sheetName val="Main"/>
      <sheetName val="Links"/>
      <sheetName val="ErrCheck"/>
      <sheetName val="Codigos"/>
      <sheetName val="Q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2"/>
      <sheetName val="Table3"/>
      <sheetName val="Table4"/>
      <sheetName val="Table5"/>
      <sheetName val="Assistance"/>
      <sheetName val="burdensh"/>
      <sheetName val="Delivery"/>
      <sheetName val="Indic"/>
      <sheetName val="Creditors(before)"/>
      <sheetName val="Creditors(after)"/>
      <sheetName val="NEW-DEBT"/>
      <sheetName val="NEW-ALL"/>
      <sheetName val="NEW-IDA"/>
      <sheetName val="NEW-IMF"/>
      <sheetName val="NEW-ADF"/>
      <sheetName val="Topup"/>
      <sheetName val="NEW-comm"/>
      <sheetName val="New Borr-Base"/>
      <sheetName val="NEW-OTHMULT"/>
      <sheetName val="NEW-BILAT"/>
      <sheetName val="RepData"/>
      <sheetName val="RepData1(before)"/>
      <sheetName val="RepData1(after)"/>
      <sheetName val="BOP"/>
      <sheetName val="Macro1"/>
      <sheetName val="Main"/>
      <sheetName val="Links"/>
      <sheetName val="ErrCheck"/>
      <sheetName val="Codigos"/>
    </sheetNames>
    <sheetDataSet>
      <sheetData sheetId="0" refreshError="1"/>
      <sheetData sheetId="1" refreshError="1">
        <row r="8">
          <cell r="F8">
            <v>1363.5852905026911</v>
          </cell>
          <cell r="G8">
            <v>1378.2796547770204</v>
          </cell>
          <cell r="H8">
            <v>1396.1436537831044</v>
          </cell>
          <cell r="I8">
            <v>1418.3671964720045</v>
          </cell>
          <cell r="J8">
            <v>1441.3145109404134</v>
          </cell>
          <cell r="K8">
            <v>1466.2170313003462</v>
          </cell>
          <cell r="L8">
            <v>1491.6328031554258</v>
          </cell>
          <cell r="M8">
            <v>1516.4648113450721</v>
          </cell>
          <cell r="N8">
            <v>1538.6180623358205</v>
          </cell>
          <cell r="O8">
            <v>1558.6809702632027</v>
          </cell>
          <cell r="P8">
            <v>1576.4440752219007</v>
          </cell>
          <cell r="Q8">
            <v>1591.5304086205406</v>
          </cell>
          <cell r="R8">
            <v>1603.6686370333723</v>
          </cell>
          <cell r="S8">
            <v>1614.9262750367679</v>
          </cell>
          <cell r="T8">
            <v>1624.2740263480116</v>
          </cell>
          <cell r="U8">
            <v>1630.7984153003722</v>
          </cell>
          <cell r="V8">
            <v>1634.1243962733927</v>
          </cell>
          <cell r="W8">
            <v>81.232058383595756</v>
          </cell>
          <cell r="X8">
            <v>85.954032411718018</v>
          </cell>
          <cell r="Y8">
            <v>75.809263950996808</v>
          </cell>
          <cell r="Z8">
            <v>0</v>
          </cell>
          <cell r="AA8">
            <v>0</v>
          </cell>
          <cell r="AB8">
            <v>0</v>
          </cell>
        </row>
        <row r="9">
          <cell r="F9">
            <v>1037.6241811400077</v>
          </cell>
          <cell r="G9">
            <v>1036.894046117518</v>
          </cell>
          <cell r="H9">
            <v>1040.4425037413025</v>
          </cell>
          <cell r="I9">
            <v>1049.5036743233359</v>
          </cell>
          <cell r="J9">
            <v>1061.4723970951072</v>
          </cell>
          <cell r="K9">
            <v>1076.5178359288363</v>
          </cell>
          <cell r="L9">
            <v>1093.3518731977285</v>
          </cell>
          <cell r="M9">
            <v>1110.1239839095974</v>
          </cell>
          <cell r="N9">
            <v>1124.8116680029011</v>
          </cell>
          <cell r="O9">
            <v>1127.4612408615685</v>
          </cell>
          <cell r="P9">
            <v>1128.5336053108394</v>
          </cell>
          <cell r="Q9">
            <v>1128.9515393559632</v>
          </cell>
          <cell r="R9">
            <v>1129.47126666432</v>
          </cell>
          <cell r="S9">
            <v>1131.5235089721477</v>
          </cell>
          <cell r="T9">
            <v>1134.6962353965173</v>
          </cell>
          <cell r="U9">
            <v>1137.6176643704248</v>
          </cell>
          <cell r="V9">
            <v>1140.7682092613759</v>
          </cell>
          <cell r="W9">
            <v>766.67038829648675</v>
          </cell>
          <cell r="X9">
            <v>798.56418395422065</v>
          </cell>
          <cell r="Y9">
            <v>788.00466269968388</v>
          </cell>
          <cell r="Z9">
            <v>0</v>
          </cell>
          <cell r="AA9">
            <v>0</v>
          </cell>
          <cell r="AB9">
            <v>0</v>
          </cell>
        </row>
        <row r="10">
          <cell r="F10">
            <v>325.96110936268371</v>
          </cell>
          <cell r="G10">
            <v>341.38560865950228</v>
          </cell>
          <cell r="H10">
            <v>355.70115004180178</v>
          </cell>
          <cell r="I10">
            <v>368.86352214866827</v>
          </cell>
          <cell r="J10">
            <v>379.84211384530619</v>
          </cell>
          <cell r="K10">
            <v>389.69919537150969</v>
          </cell>
          <cell r="L10">
            <v>398.28092995769748</v>
          </cell>
          <cell r="M10">
            <v>406.34082743547515</v>
          </cell>
          <cell r="N10">
            <v>413.8063943329193</v>
          </cell>
          <cell r="O10">
            <v>419.73390376695988</v>
          </cell>
          <cell r="P10">
            <v>424.72640902999285</v>
          </cell>
          <cell r="Q10">
            <v>428.5218480270596</v>
          </cell>
          <cell r="R10">
            <v>430.10527149435575</v>
          </cell>
          <cell r="S10">
            <v>430.12644068938431</v>
          </cell>
          <cell r="T10">
            <v>427.98143101863877</v>
          </cell>
          <cell r="U10">
            <v>424.14227379727993</v>
          </cell>
          <cell r="V10">
            <v>417.76763271463346</v>
          </cell>
          <cell r="W10">
            <v>332.38458765500098</v>
          </cell>
          <cell r="X10">
            <v>341.35090225209558</v>
          </cell>
          <cell r="Y10">
            <v>321.64134399280192</v>
          </cell>
          <cell r="Z10">
            <v>0</v>
          </cell>
          <cell r="AA10">
            <v>0</v>
          </cell>
          <cell r="AB10">
            <v>0</v>
          </cell>
        </row>
        <row r="11">
          <cell r="F11">
            <v>263.42008484380949</v>
          </cell>
          <cell r="G11">
            <v>280.0882976778978</v>
          </cell>
          <cell r="H11">
            <v>296.62190978937315</v>
          </cell>
          <cell r="I11">
            <v>312.02306085133546</v>
          </cell>
          <cell r="J11">
            <v>325.24342906511492</v>
          </cell>
          <cell r="K11">
            <v>337.36805839159149</v>
          </cell>
          <cell r="L11">
            <v>348.24535304232575</v>
          </cell>
          <cell r="M11">
            <v>358.63218432063616</v>
          </cell>
          <cell r="N11">
            <v>368.46054071688297</v>
          </cell>
          <cell r="O11">
            <v>376.79005681970898</v>
          </cell>
          <cell r="P11">
            <v>383.625428827576</v>
          </cell>
          <cell r="Q11">
            <v>388.83482148321241</v>
          </cell>
          <cell r="R11">
            <v>392.2509949715888</v>
          </cell>
          <cell r="S11">
            <v>393.72536094772403</v>
          </cell>
          <cell r="T11">
            <v>393.14615120251165</v>
          </cell>
          <cell r="U11">
            <v>390.36958084176808</v>
          </cell>
          <cell r="V11">
            <v>385.19577033885554</v>
          </cell>
          <cell r="W11">
            <v>0</v>
          </cell>
          <cell r="X11">
            <v>0</v>
          </cell>
          <cell r="Y11">
            <v>0</v>
          </cell>
          <cell r="Z11">
            <v>0</v>
          </cell>
          <cell r="AA11">
            <v>0</v>
          </cell>
          <cell r="AB11">
            <v>0</v>
          </cell>
        </row>
        <row r="12">
          <cell r="F12">
            <v>84.218855878169563</v>
          </cell>
          <cell r="G12">
            <v>103.1521325571087</v>
          </cell>
          <cell r="H12">
            <v>122.2835364845925</v>
          </cell>
          <cell r="I12">
            <v>140.6711064491106</v>
          </cell>
          <cell r="J12">
            <v>158.95041482229752</v>
          </cell>
          <cell r="K12">
            <v>176.6142471896114</v>
          </cell>
          <cell r="L12">
            <v>193.57232257011304</v>
          </cell>
          <cell r="M12">
            <v>209.8071465349916</v>
          </cell>
          <cell r="N12">
            <v>225.31285480769668</v>
          </cell>
          <cell r="O12">
            <v>240.08239473492242</v>
          </cell>
          <cell r="P12">
            <v>254.19985376877463</v>
          </cell>
          <cell r="Q12">
            <v>267.65785563679452</v>
          </cell>
          <cell r="R12">
            <v>280.35755587474188</v>
          </cell>
          <cell r="S12">
            <v>292.29123671741382</v>
          </cell>
          <cell r="T12">
            <v>303.47825327101094</v>
          </cell>
          <cell r="U12">
            <v>313.91052722317812</v>
          </cell>
          <cell r="V12">
            <v>323.5525417653098</v>
          </cell>
          <cell r="W12">
            <v>0</v>
          </cell>
          <cell r="X12">
            <v>0</v>
          </cell>
          <cell r="Y12">
            <v>0</v>
          </cell>
          <cell r="Z12">
            <v>0</v>
          </cell>
          <cell r="AA12">
            <v>0</v>
          </cell>
          <cell r="AB12">
            <v>0</v>
          </cell>
        </row>
        <row r="13">
          <cell r="F13">
            <v>83.111460954564507</v>
          </cell>
          <cell r="G13">
            <v>102.41386927470533</v>
          </cell>
          <cell r="H13">
            <v>121.91440484339081</v>
          </cell>
          <cell r="I13">
            <v>140.6711064491106</v>
          </cell>
          <cell r="J13">
            <v>158.95041482229752</v>
          </cell>
          <cell r="K13">
            <v>176.6142471896114</v>
          </cell>
          <cell r="L13">
            <v>193.57232257011304</v>
          </cell>
          <cell r="M13">
            <v>209.8071465349916</v>
          </cell>
          <cell r="N13">
            <v>225.31285480769668</v>
          </cell>
          <cell r="O13">
            <v>240.08239473492242</v>
          </cell>
          <cell r="P13">
            <v>254.19985376877463</v>
          </cell>
          <cell r="Q13">
            <v>267.65785563679452</v>
          </cell>
          <cell r="R13">
            <v>280.35755587474188</v>
          </cell>
          <cell r="S13">
            <v>292.29123671741382</v>
          </cell>
          <cell r="T13">
            <v>303.47825327101094</v>
          </cell>
          <cell r="U13">
            <v>313.91052722317812</v>
          </cell>
          <cell r="V13">
            <v>323.5525417653098</v>
          </cell>
          <cell r="W13">
            <v>0</v>
          </cell>
          <cell r="X13">
            <v>0</v>
          </cell>
          <cell r="Y13">
            <v>0</v>
          </cell>
          <cell r="Z13">
            <v>0</v>
          </cell>
          <cell r="AA13">
            <v>0</v>
          </cell>
          <cell r="AB13">
            <v>0</v>
          </cell>
        </row>
        <row r="14">
          <cell r="F14">
            <v>0</v>
          </cell>
          <cell r="G14">
            <v>0</v>
          </cell>
          <cell r="H14">
            <v>0</v>
          </cell>
          <cell r="I14">
            <v>0</v>
          </cell>
          <cell r="J14">
            <v>0</v>
          </cell>
          <cell r="K14">
            <v>0</v>
          </cell>
          <cell r="L14">
            <v>0</v>
          </cell>
          <cell r="M14">
            <v>0</v>
          </cell>
          <cell r="N14">
            <v>0</v>
          </cell>
          <cell r="O14">
            <v>11.485825634673922</v>
          </cell>
          <cell r="P14">
            <v>23.18406088106838</v>
          </cell>
          <cell r="Q14">
            <v>34.057021237517773</v>
          </cell>
          <cell r="R14">
            <v>44.092098874696944</v>
          </cell>
          <cell r="S14">
            <v>53.276325375236063</v>
          </cell>
          <cell r="T14">
            <v>61.596359932855492</v>
          </cell>
          <cell r="U14">
            <v>69.038477132667566</v>
          </cell>
          <cell r="V14">
            <v>75.588554297383496</v>
          </cell>
          <cell r="W14">
            <v>0</v>
          </cell>
          <cell r="X14">
            <v>0</v>
          </cell>
          <cell r="Y14">
            <v>0</v>
          </cell>
          <cell r="Z14">
            <v>0</v>
          </cell>
          <cell r="AA14">
            <v>0</v>
          </cell>
          <cell r="AB14">
            <v>0</v>
          </cell>
        </row>
        <row r="15">
          <cell r="F15">
            <v>1419.0393035308559</v>
          </cell>
          <cell r="G15">
            <v>1429.9847790429658</v>
          </cell>
          <cell r="H15">
            <v>1444.1644723752072</v>
          </cell>
          <cell r="I15">
            <v>1463.6271384039937</v>
          </cell>
          <cell r="J15">
            <v>1483.8943050727589</v>
          </cell>
          <cell r="K15">
            <v>1506.2020166036145</v>
          </cell>
          <cell r="L15">
            <v>1529.7640883289414</v>
          </cell>
          <cell r="M15">
            <v>1553.4383374916326</v>
          </cell>
          <cell r="N15">
            <v>1574.7409554195156</v>
          </cell>
          <cell r="O15">
            <v>1594.4329872137691</v>
          </cell>
          <cell r="P15">
            <v>1611.971675322329</v>
          </cell>
          <cell r="Q15">
            <v>1627.7964768584814</v>
          </cell>
          <cell r="R15">
            <v>1641.7482411589913</v>
          </cell>
          <cell r="S15">
            <v>1655.0522004035486</v>
          </cell>
          <cell r="T15">
            <v>1666.7046687972258</v>
          </cell>
          <cell r="U15">
            <v>1675.9112640999779</v>
          </cell>
          <cell r="V15">
            <v>1682.2343122150578</v>
          </cell>
          <cell r="W15">
            <v>1180.2870343350835</v>
          </cell>
          <cell r="X15">
            <v>1225.8691186180342</v>
          </cell>
          <cell r="Y15">
            <v>1185.4552706434827</v>
          </cell>
          <cell r="Z15">
            <v>0</v>
          </cell>
          <cell r="AA15">
            <v>0</v>
          </cell>
          <cell r="AB15">
            <v>0</v>
          </cell>
        </row>
        <row r="17">
          <cell r="F17">
            <v>831.7693031994977</v>
          </cell>
          <cell r="G17">
            <v>836.73227912245716</v>
          </cell>
          <cell r="H17">
            <v>844.79412739869781</v>
          </cell>
          <cell r="I17">
            <v>857.25024657175629</v>
          </cell>
          <cell r="J17">
            <v>870.63548610013231</v>
          </cell>
          <cell r="K17">
            <v>886.26745073644167</v>
          </cell>
          <cell r="L17">
            <v>902.81586577149778</v>
          </cell>
          <cell r="M17">
            <v>919.22131764100163</v>
          </cell>
          <cell r="N17">
            <v>933.33984585044243</v>
          </cell>
          <cell r="O17">
            <v>953.14136271494363</v>
          </cell>
          <cell r="P17">
            <v>970.82180860748883</v>
          </cell>
          <cell r="Q17">
            <v>985.96297284008949</v>
          </cell>
          <cell r="R17">
            <v>998.25620875491632</v>
          </cell>
          <cell r="S17">
            <v>1009.7138517527266</v>
          </cell>
          <cell r="T17">
            <v>1019.3280563192552</v>
          </cell>
          <cell r="U17">
            <v>1026.1434427580994</v>
          </cell>
          <cell r="V17">
            <v>1029.7556201388006</v>
          </cell>
          <cell r="W17">
            <v>695.0571660247308</v>
          </cell>
          <cell r="X17">
            <v>726.93968400806409</v>
          </cell>
          <cell r="Y17">
            <v>711.18557645474129</v>
          </cell>
          <cell r="Z17">
            <v>0</v>
          </cell>
          <cell r="AA17">
            <v>0</v>
          </cell>
          <cell r="AB17">
            <v>0</v>
          </cell>
        </row>
        <row r="18">
          <cell r="F18">
            <v>584.44588012198096</v>
          </cell>
          <cell r="G18">
            <v>578.23265049173972</v>
          </cell>
          <cell r="H18">
            <v>575.86301459480705</v>
          </cell>
          <cell r="I18">
            <v>578.69669038399559</v>
          </cell>
          <cell r="J18">
            <v>584.31818924229356</v>
          </cell>
          <cell r="K18">
            <v>593.00532151511493</v>
          </cell>
          <cell r="L18">
            <v>603.5888561232432</v>
          </cell>
          <cell r="M18">
            <v>614.27481595962297</v>
          </cell>
          <cell r="N18">
            <v>623.02576051216624</v>
          </cell>
          <cell r="O18">
            <v>627.25189642977455</v>
          </cell>
          <cell r="P18">
            <v>629.88609867909054</v>
          </cell>
          <cell r="Q18">
            <v>631.76121221788753</v>
          </cell>
          <cell r="R18">
            <v>633.57870027095521</v>
          </cell>
          <cell r="S18">
            <v>636.74261635269363</v>
          </cell>
          <cell r="T18">
            <v>640.85204481754272</v>
          </cell>
          <cell r="U18">
            <v>644.51191580765067</v>
          </cell>
          <cell r="V18">
            <v>648.1640589424569</v>
          </cell>
          <cell r="W18">
            <v>372.752890029144</v>
          </cell>
          <cell r="X18">
            <v>392.98733531668194</v>
          </cell>
          <cell r="Y18">
            <v>398.29087522641015</v>
          </cell>
          <cell r="Z18">
            <v>0</v>
          </cell>
          <cell r="AA18">
            <v>0</v>
          </cell>
          <cell r="AB18">
            <v>0</v>
          </cell>
        </row>
        <row r="19">
          <cell r="F19">
            <v>247.32342307751685</v>
          </cell>
          <cell r="G19">
            <v>258.49962863071767</v>
          </cell>
          <cell r="H19">
            <v>268.93111280389087</v>
          </cell>
          <cell r="I19">
            <v>278.55355618776065</v>
          </cell>
          <cell r="J19">
            <v>286.31729685783841</v>
          </cell>
          <cell r="K19">
            <v>293.26212922132697</v>
          </cell>
          <cell r="L19">
            <v>299.22700964825475</v>
          </cell>
          <cell r="M19">
            <v>304.94650168137895</v>
          </cell>
          <cell r="N19">
            <v>310.31408533827607</v>
          </cell>
          <cell r="O19">
            <v>314.40060190026099</v>
          </cell>
          <cell r="P19">
            <v>317.79356650418754</v>
          </cell>
          <cell r="Q19">
            <v>320.24876997900435</v>
          </cell>
          <cell r="R19">
            <v>320.76566916416243</v>
          </cell>
          <cell r="S19">
            <v>319.96221119007993</v>
          </cell>
          <cell r="T19">
            <v>317.24122324456999</v>
          </cell>
          <cell r="U19">
            <v>313.05223684043727</v>
          </cell>
          <cell r="V19">
            <v>306.55894868444784</v>
          </cell>
          <cell r="W19">
            <v>241.71950436502826</v>
          </cell>
          <cell r="X19">
            <v>248.72662129022578</v>
          </cell>
          <cell r="Y19">
            <v>237.88280907486421</v>
          </cell>
          <cell r="Z19">
            <v>0</v>
          </cell>
          <cell r="AA19">
            <v>0</v>
          </cell>
          <cell r="AB19">
            <v>0</v>
          </cell>
        </row>
        <row r="20">
          <cell r="F20">
            <v>211.38265905742932</v>
          </cell>
          <cell r="G20">
            <v>222.60382551288578</v>
          </cell>
          <cell r="H20">
            <v>234.04381507840858</v>
          </cell>
          <cell r="I20">
            <v>244.73467205022993</v>
          </cell>
          <cell r="J20">
            <v>253.61153536555696</v>
          </cell>
          <cell r="K20">
            <v>261.73857040958814</v>
          </cell>
          <cell r="L20">
            <v>268.95979021237429</v>
          </cell>
          <cell r="M20">
            <v>276.01612483326574</v>
          </cell>
          <cell r="N20">
            <v>282.80876747012712</v>
          </cell>
          <cell r="O20">
            <v>288.4154466821571</v>
          </cell>
          <cell r="P20">
            <v>292.82908757716052</v>
          </cell>
          <cell r="Q20">
            <v>295.90811842411989</v>
          </cell>
          <cell r="R20">
            <v>297.47576930454562</v>
          </cell>
          <cell r="S20">
            <v>297.37000984046102</v>
          </cell>
          <cell r="T20">
            <v>295.46501502832609</v>
          </cell>
          <cell r="U20">
            <v>291.60285766123093</v>
          </cell>
          <cell r="V20">
            <v>285.56796885363622</v>
          </cell>
          <cell r="W20">
            <v>241.71950436502826</v>
          </cell>
          <cell r="X20">
            <v>248.72662129022578</v>
          </cell>
          <cell r="Y20">
            <v>237.88280907486421</v>
          </cell>
          <cell r="Z20">
            <v>0</v>
          </cell>
          <cell r="AA20">
            <v>0</v>
          </cell>
          <cell r="AB20">
            <v>0</v>
          </cell>
        </row>
        <row r="21">
          <cell r="F21">
            <v>57.101721186739837</v>
          </cell>
          <cell r="G21">
            <v>69.909117226589089</v>
          </cell>
          <cell r="H21">
            <v>83.24740049067583</v>
          </cell>
          <cell r="I21">
            <v>96.201761974798359</v>
          </cell>
          <cell r="J21">
            <v>109.38419711922177</v>
          </cell>
          <cell r="K21">
            <v>122.28718353937289</v>
          </cell>
          <cell r="L21">
            <v>134.81226783769873</v>
          </cell>
          <cell r="M21">
            <v>146.92859649587197</v>
          </cell>
          <cell r="N21">
            <v>158.61512222813201</v>
          </cell>
          <cell r="O21">
            <v>169.84828725056246</v>
          </cell>
          <cell r="P21">
            <v>180.69420396158287</v>
          </cell>
          <cell r="Q21">
            <v>191.1282554717375</v>
          </cell>
          <cell r="R21">
            <v>201.03431771510429</v>
          </cell>
          <cell r="S21">
            <v>210.38197568102211</v>
          </cell>
          <cell r="T21">
            <v>219.16597936581618</v>
          </cell>
          <cell r="U21">
            <v>227.3523178763275</v>
          </cell>
          <cell r="V21">
            <v>234.87643477287281</v>
          </cell>
          <cell r="W21">
            <v>241.71950436502826</v>
          </cell>
          <cell r="X21">
            <v>248.72662129022578</v>
          </cell>
          <cell r="Y21">
            <v>237.88280907486421</v>
          </cell>
          <cell r="Z21">
            <v>0</v>
          </cell>
          <cell r="AA21">
            <v>0</v>
          </cell>
          <cell r="AB21">
            <v>0</v>
          </cell>
        </row>
        <row r="22">
          <cell r="F22">
            <v>55.964848573230192</v>
          </cell>
          <cell r="G22">
            <v>69.161816931395137</v>
          </cell>
          <cell r="H22">
            <v>82.879243884353997</v>
          </cell>
          <cell r="I22">
            <v>96.201761974798359</v>
          </cell>
          <cell r="J22">
            <v>109.38419711922177</v>
          </cell>
          <cell r="K22">
            <v>122.28718353937289</v>
          </cell>
          <cell r="L22">
            <v>134.81226783769873</v>
          </cell>
          <cell r="M22">
            <v>146.92859649587197</v>
          </cell>
          <cell r="N22">
            <v>158.61512222813201</v>
          </cell>
          <cell r="O22">
            <v>169.84828725056246</v>
          </cell>
          <cell r="P22">
            <v>180.69420396158287</v>
          </cell>
          <cell r="Q22">
            <v>191.1282554717375</v>
          </cell>
          <cell r="R22">
            <v>201.03431771510429</v>
          </cell>
          <cell r="S22">
            <v>210.38197568102211</v>
          </cell>
          <cell r="T22">
            <v>219.16597936581618</v>
          </cell>
          <cell r="U22">
            <v>227.3523178763275</v>
          </cell>
          <cell r="V22">
            <v>234.87643477287281</v>
          </cell>
          <cell r="W22">
            <v>241.71950436502826</v>
          </cell>
          <cell r="X22">
            <v>248.72662129022578</v>
          </cell>
          <cell r="Y22">
            <v>237.88280907486421</v>
          </cell>
          <cell r="Z22">
            <v>0</v>
          </cell>
          <cell r="AA22">
            <v>0</v>
          </cell>
          <cell r="AB22">
            <v>0</v>
          </cell>
        </row>
        <row r="23">
          <cell r="F23">
            <v>0</v>
          </cell>
          <cell r="G23">
            <v>0</v>
          </cell>
          <cell r="H23">
            <v>0</v>
          </cell>
          <cell r="I23">
            <v>0</v>
          </cell>
          <cell r="J23">
            <v>0</v>
          </cell>
          <cell r="K23">
            <v>0</v>
          </cell>
          <cell r="L23">
            <v>0</v>
          </cell>
          <cell r="M23">
            <v>0</v>
          </cell>
          <cell r="N23">
            <v>0</v>
          </cell>
          <cell r="O23">
            <v>11.488864384907931</v>
          </cell>
          <cell r="P23">
            <v>23.142143424210587</v>
          </cell>
          <cell r="Q23">
            <v>33.95299064319785</v>
          </cell>
          <cell r="R23">
            <v>43.911839319798673</v>
          </cell>
          <cell r="S23">
            <v>53.009024209952962</v>
          </cell>
          <cell r="T23">
            <v>61.234788257142824</v>
          </cell>
          <cell r="U23">
            <v>68.579290110011343</v>
          </cell>
          <cell r="V23">
            <v>75.032612511895636</v>
          </cell>
          <cell r="W23">
            <v>80.584771630558606</v>
          </cell>
          <cell r="X23">
            <v>85.225727401156334</v>
          </cell>
          <cell r="Y23">
            <v>75.011892153466917</v>
          </cell>
          <cell r="Z23">
            <v>0</v>
          </cell>
          <cell r="AA23">
            <v>0</v>
          </cell>
          <cell r="AB23">
            <v>0</v>
          </cell>
        </row>
        <row r="24">
          <cell r="F24">
            <v>930.5819459975778</v>
          </cell>
          <cell r="G24">
            <v>931.33472017192821</v>
          </cell>
          <cell r="H24">
            <v>935.1149317096465</v>
          </cell>
          <cell r="I24">
            <v>944.07220937522789</v>
          </cell>
          <cell r="J24">
            <v>953.92846452059575</v>
          </cell>
          <cell r="K24">
            <v>966.00264381257375</v>
          </cell>
          <cell r="L24">
            <v>979.59696101582426</v>
          </cell>
          <cell r="M24">
            <v>993.6099057066491</v>
          </cell>
          <cell r="N24">
            <v>1005.5122892978229</v>
          </cell>
          <cell r="O24">
            <v>1023.4479503275535</v>
          </cell>
          <cell r="P24">
            <v>1039.2952602011146</v>
          </cell>
          <cell r="Q24">
            <v>1053.4512543469702</v>
          </cell>
          <cell r="R24">
            <v>1065.7562473309997</v>
          </cell>
          <cell r="S24">
            <v>1077.4218086019255</v>
          </cell>
          <cell r="T24">
            <v>1087.4716669427585</v>
          </cell>
          <cell r="U24">
            <v>1095.0769736371328</v>
          </cell>
          <cell r="V24">
            <v>1099.7825215743449</v>
          </cell>
          <cell r="W24">
            <v>695.0571660247308</v>
          </cell>
          <cell r="X24">
            <v>726.93968400806409</v>
          </cell>
          <cell r="Y24">
            <v>711.18557645474129</v>
          </cell>
          <cell r="Z24">
            <v>0</v>
          </cell>
          <cell r="AA24">
            <v>0</v>
          </cell>
          <cell r="AB24">
            <v>0</v>
          </cell>
        </row>
        <row r="27">
          <cell r="F27">
            <v>200.71826511968203</v>
          </cell>
          <cell r="G27">
            <v>182.57486468743869</v>
          </cell>
          <cell r="H27">
            <v>168.30950472304659</v>
          </cell>
          <cell r="I27">
            <v>156.84796638230392</v>
          </cell>
          <cell r="J27">
            <v>147.38603418830488</v>
          </cell>
          <cell r="K27">
            <v>139.47281769837861</v>
          </cell>
          <cell r="L27">
            <v>132.24050579656895</v>
          </cell>
          <cell r="M27">
            <v>125.17537536551329</v>
          </cell>
          <cell r="N27">
            <v>118.00767034288464</v>
          </cell>
          <cell r="O27">
            <v>111.73186473910808</v>
          </cell>
          <cell r="P27">
            <v>105.34647014219706</v>
          </cell>
          <cell r="Q27">
            <v>98.864653278672051</v>
          </cell>
          <cell r="R27">
            <v>92.317399827778218</v>
          </cell>
          <cell r="S27">
            <v>85.936608829741672</v>
          </cell>
          <cell r="T27">
            <v>79.656319462235444</v>
          </cell>
          <cell r="U27">
            <v>73.936411830072345</v>
          </cell>
          <cell r="V27">
            <v>68.715886591242068</v>
          </cell>
          <cell r="W27">
            <v>0</v>
          </cell>
          <cell r="X27">
            <v>0</v>
          </cell>
          <cell r="Y27">
            <v>0</v>
          </cell>
          <cell r="Z27">
            <v>0</v>
          </cell>
          <cell r="AA27">
            <v>0</v>
          </cell>
          <cell r="AB27">
            <v>0</v>
          </cell>
        </row>
        <row r="28">
          <cell r="F28">
            <v>141.03545618140396</v>
          </cell>
          <cell r="G28">
            <v>126.17028236571468</v>
          </cell>
          <cell r="H28">
            <v>114.72998643257604</v>
          </cell>
          <cell r="I28">
            <v>105.88203316579832</v>
          </cell>
          <cell r="J28">
            <v>98.916644211545858</v>
          </cell>
          <cell r="K28">
            <v>93.321855646531887</v>
          </cell>
          <cell r="L28">
            <v>88.411046652022705</v>
          </cell>
          <cell r="M28">
            <v>83.649148675811404</v>
          </cell>
          <cell r="N28">
            <v>78.772827377420015</v>
          </cell>
          <cell r="O28">
            <v>73.52951701687995</v>
          </cell>
          <cell r="P28">
            <v>68.350624696679219</v>
          </cell>
          <cell r="Q28">
            <v>63.348071805293884</v>
          </cell>
          <cell r="R28">
            <v>58.59251130351636</v>
          </cell>
          <cell r="S28">
            <v>54.193077624657782</v>
          </cell>
          <cell r="T28">
            <v>50.079966791402356</v>
          </cell>
          <cell r="U28">
            <v>46.438827605291202</v>
          </cell>
          <cell r="V28">
            <v>43.252172744447449</v>
          </cell>
          <cell r="W28">
            <v>0</v>
          </cell>
          <cell r="X28">
            <v>0</v>
          </cell>
          <cell r="Y28">
            <v>0</v>
          </cell>
          <cell r="Z28">
            <v>0</v>
          </cell>
          <cell r="AA28">
            <v>0</v>
          </cell>
          <cell r="AB28">
            <v>0</v>
          </cell>
        </row>
        <row r="29">
          <cell r="F29">
            <v>14.942617080129539</v>
          </cell>
          <cell r="G29">
            <v>13.124484989993851</v>
          </cell>
          <cell r="H29">
            <v>11.621742112945947</v>
          </cell>
          <cell r="I29">
            <v>10.195778491464344</v>
          </cell>
          <cell r="J29">
            <v>9.5600347823437026</v>
          </cell>
          <cell r="K29">
            <v>8.7770512445807363</v>
          </cell>
          <cell r="L29">
            <v>8.246887874531998</v>
          </cell>
          <cell r="M29">
            <v>7.8803089488844043</v>
          </cell>
          <cell r="N29">
            <v>7.7665888787813611</v>
          </cell>
          <cell r="O29">
            <v>7.6239998116447456</v>
          </cell>
          <cell r="P29">
            <v>7.4685770311488726</v>
          </cell>
          <cell r="Q29">
            <v>7.3088007237404744</v>
          </cell>
          <cell r="R29">
            <v>7.1292856878000856</v>
          </cell>
          <cell r="S29">
            <v>6.7469842796090456</v>
          </cell>
          <cell r="T29">
            <v>6.4329388896379829</v>
          </cell>
          <cell r="U29">
            <v>6.279972636603202</v>
          </cell>
          <cell r="V29">
            <v>6.1328493340204409</v>
          </cell>
          <cell r="W29">
            <v>0</v>
          </cell>
          <cell r="X29">
            <v>0</v>
          </cell>
          <cell r="Y29">
            <v>0</v>
          </cell>
          <cell r="Z29">
            <v>0</v>
          </cell>
          <cell r="AA29">
            <v>0</v>
          </cell>
          <cell r="AB29">
            <v>0</v>
          </cell>
        </row>
        <row r="30">
          <cell r="F30">
            <v>10.87380787746674</v>
          </cell>
          <cell r="G30">
            <v>10.167914080427462</v>
          </cell>
          <cell r="H30">
            <v>8.6084854846625358</v>
          </cell>
          <cell r="I30">
            <v>7.1181141387609612</v>
          </cell>
          <cell r="J30">
            <v>6.264597811900499</v>
          </cell>
          <cell r="K30">
            <v>5.4707237010134611</v>
          </cell>
          <cell r="L30">
            <v>4.9343653243617096</v>
          </cell>
          <cell r="M30">
            <v>4.682497360937667</v>
          </cell>
          <cell r="N30">
            <v>4.6771238549136704</v>
          </cell>
          <cell r="O30">
            <v>4.4663556155328941</v>
          </cell>
          <cell r="P30">
            <v>4.33988301192666</v>
          </cell>
          <cell r="Q30">
            <v>4.1145371191629687</v>
          </cell>
          <cell r="R30">
            <v>3.8272104667429403</v>
          </cell>
          <cell r="S30">
            <v>3.4416351614685494</v>
          </cell>
          <cell r="T30">
            <v>3.120046494562644</v>
          </cell>
          <cell r="U30">
            <v>2.9708278785348159</v>
          </cell>
          <cell r="V30">
            <v>2.7985607730123845</v>
          </cell>
          <cell r="W30">
            <v>0</v>
          </cell>
          <cell r="X30">
            <v>0</v>
          </cell>
          <cell r="Y30">
            <v>0</v>
          </cell>
          <cell r="Z30">
            <v>0</v>
          </cell>
          <cell r="AA30">
            <v>0</v>
          </cell>
          <cell r="AB30">
            <v>0</v>
          </cell>
        </row>
        <row r="33">
          <cell r="F33">
            <v>150.56977272943297</v>
          </cell>
          <cell r="G33">
            <v>138.2949679519989</v>
          </cell>
          <cell r="H33">
            <v>127.35245197193466</v>
          </cell>
          <cell r="I33">
            <v>118.99069264392912</v>
          </cell>
          <cell r="J33">
            <v>111.24011527769886</v>
          </cell>
          <cell r="K33">
            <v>104.20292639555922</v>
          </cell>
          <cell r="L33">
            <v>97.650480557582625</v>
          </cell>
          <cell r="M33">
            <v>91.437670096042041</v>
          </cell>
          <cell r="N33">
            <v>85.358015655339045</v>
          </cell>
          <cell r="O33">
            <v>80.118111412301189</v>
          </cell>
          <cell r="P33">
            <v>74.98098941036487</v>
          </cell>
          <cell r="Q33">
            <v>69.948736064185468</v>
          </cell>
          <cell r="R33">
            <v>65.033680317515774</v>
          </cell>
          <cell r="S33">
            <v>60.386688710570368</v>
          </cell>
          <cell r="T33">
            <v>55.946535421955623</v>
          </cell>
          <cell r="U33">
            <v>51.671799446188558</v>
          </cell>
          <cell r="V33">
            <v>47.534625057323176</v>
          </cell>
          <cell r="W33">
            <v>0</v>
          </cell>
          <cell r="X33">
            <v>0</v>
          </cell>
          <cell r="Y33">
            <v>0</v>
          </cell>
          <cell r="Z33">
            <v>0</v>
          </cell>
          <cell r="AA33">
            <v>0</v>
          </cell>
          <cell r="AB33">
            <v>0</v>
          </cell>
        </row>
        <row r="34">
          <cell r="F34">
            <v>29.155934888704188</v>
          </cell>
          <cell r="G34">
            <v>26.872567903460659</v>
          </cell>
          <cell r="H34">
            <v>24.916118569570372</v>
          </cell>
          <cell r="I34">
            <v>23.439990235190749</v>
          </cell>
          <cell r="J34">
            <v>22.063691194048964</v>
          </cell>
          <cell r="K34">
            <v>20.809890345603943</v>
          </cell>
          <cell r="L34">
            <v>19.635325447164682</v>
          </cell>
          <cell r="M34">
            <v>18.512424334035014</v>
          </cell>
          <cell r="N34">
            <v>17.400324170889629</v>
          </cell>
          <cell r="O34">
            <v>16.444434672223263</v>
          </cell>
          <cell r="P34">
            <v>15.495829590349347</v>
          </cell>
          <cell r="Q34">
            <v>14.555228712709237</v>
          </cell>
          <cell r="R34">
            <v>13.625515501764843</v>
          </cell>
          <cell r="S34">
            <v>12.738875592613674</v>
          </cell>
          <cell r="T34">
            <v>11.883326875792042</v>
          </cell>
          <cell r="U34">
            <v>11.050780859173305</v>
          </cell>
          <cell r="V34">
            <v>10.241171012771279</v>
          </cell>
          <cell r="W34">
            <v>6.3817017318830382</v>
          </cell>
          <cell r="X34">
            <v>0</v>
          </cell>
          <cell r="Y34">
            <v>0</v>
          </cell>
          <cell r="Z34">
            <v>0</v>
          </cell>
          <cell r="AA34">
            <v>0</v>
          </cell>
          <cell r="AB34">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l (6)"/>
      <sheetName val="Mail (5)"/>
      <sheetName val="Mail (4)"/>
      <sheetName val="Mail (3)"/>
      <sheetName val="fax1 (2)"/>
      <sheetName val="Mail (2)"/>
      <sheetName val="Santiago (2)"/>
      <sheetName val="Santiago"/>
      <sheetName val="fax1"/>
      <sheetName val="Fax"/>
      <sheetName val="Mail"/>
      <sheetName val="Sheet3"/>
      <sheetName val="Fax a enviar"/>
      <sheetName val="Fax a enviar (2)"/>
      <sheetName val="Mail (7)"/>
      <sheetName val="C"/>
      <sheetName val="Codigos"/>
      <sheetName val="CCFF"/>
      <sheetName val="Proposed arrangemen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 for JR"/>
      <sheetName val="ModuleCntry_txt"/>
      <sheetName val="Hide"/>
      <sheetName val="ModuleDA"/>
      <sheetName val="DA"/>
      <sheetName val="ModuleMicro"/>
      <sheetName val="Micro"/>
      <sheetName val="ModuleQ"/>
      <sheetName val="Q1"/>
      <sheetName val="Q2"/>
      <sheetName val="Q3"/>
      <sheetName val="Q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BSECQ"/>
      <sheetName val="Sheet1"/>
      <sheetName val="A"/>
      <sheetName val="B"/>
      <sheetName val="Cuadro programa 2003"/>
      <sheetName val="C"/>
      <sheetName val="D"/>
      <sheetName val="TRANSF"/>
      <sheetName val="Gasto unidad proy"/>
      <sheetName val="ajustes"/>
      <sheetName val="cuadro version 2 programa 2003"/>
      <sheetName val="Cuadro final programa 2003"/>
      <sheetName val="Sheet1 (2)"/>
      <sheetName val="Gobierno General RESUMEN"/>
      <sheetName val="Cuadro V"/>
      <sheetName val="Cuadro VI"/>
      <sheetName val="Cuadro VII"/>
      <sheetName val="Cuadro VIII"/>
      <sheetName val="Cuadro IX"/>
      <sheetName val="Cuadro X"/>
      <sheetName val="Cuadro XI"/>
      <sheetName val="CUADROS XI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table"/>
      <sheetName val="GDP"/>
      <sheetName val="FDI inflows"/>
      <sheetName val="GDPpc"/>
      <sheetName val="GDP_WEO"/>
      <sheetName val="GDPpc_WEO"/>
      <sheetName val="India &amp; Turkey"/>
    </sheetNames>
    <sheetDataSet>
      <sheetData sheetId="0"/>
      <sheetData sheetId="1">
        <row r="2">
          <cell r="B2" t="str">
            <v>Argentina</v>
          </cell>
          <cell r="C2">
            <v>209017.665498769</v>
          </cell>
          <cell r="D2">
            <v>169759.134031583</v>
          </cell>
          <cell r="E2">
            <v>84296.9828278153</v>
          </cell>
          <cell r="F2">
            <v>103988.95490614601</v>
          </cell>
          <cell r="G2">
            <v>116758.197804351</v>
          </cell>
          <cell r="H2">
            <v>88187.382789031006</v>
          </cell>
          <cell r="I2">
            <v>106044.612050037</v>
          </cell>
          <cell r="J2">
            <v>108724.59890179899</v>
          </cell>
          <cell r="K2">
            <v>127350.067054649</v>
          </cell>
          <cell r="L2">
            <v>81705.627984854204</v>
          </cell>
          <cell r="M2">
            <v>141336.836167653</v>
          </cell>
          <cell r="N2">
            <v>189594.236707028</v>
          </cell>
          <cell r="O2">
            <v>228776.067409496</v>
          </cell>
          <cell r="P2">
            <v>236505</v>
          </cell>
          <cell r="Q2">
            <v>257440</v>
          </cell>
          <cell r="R2">
            <v>258031.75</v>
          </cell>
          <cell r="S2">
            <v>272149.75</v>
          </cell>
          <cell r="T2">
            <v>292859</v>
          </cell>
          <cell r="U2">
            <v>298948.25</v>
          </cell>
          <cell r="V2">
            <v>283523</v>
          </cell>
          <cell r="W2">
            <v>284203.75</v>
          </cell>
          <cell r="X2">
            <v>268696.75</v>
          </cell>
          <cell r="Y2">
            <v>97732.152162584796</v>
          </cell>
          <cell r="Z2">
            <v>127643.29371816601</v>
          </cell>
          <cell r="AA2">
            <v>151958.189533239</v>
          </cell>
          <cell r="AB2">
            <v>181549.061433447</v>
          </cell>
          <cell r="AC2">
            <v>212701.86890574201</v>
          </cell>
          <cell r="AD2">
            <v>154316.91315063572</v>
          </cell>
        </row>
        <row r="3">
          <cell r="B3" t="str">
            <v>Barbados</v>
          </cell>
          <cell r="C3">
            <v>884.00379447754301</v>
          </cell>
          <cell r="D3">
            <v>972.94470496425595</v>
          </cell>
          <cell r="E3">
            <v>1016.5660683422699</v>
          </cell>
          <cell r="F3">
            <v>1079.1946929865699</v>
          </cell>
          <cell r="G3">
            <v>1176.35593061131</v>
          </cell>
          <cell r="H3">
            <v>1231.1176796826799</v>
          </cell>
          <cell r="I3">
            <v>1351.67526159351</v>
          </cell>
          <cell r="J3">
            <v>1488.47746682962</v>
          </cell>
          <cell r="K3">
            <v>1583.18661590337</v>
          </cell>
          <cell r="L3">
            <v>1752.171635399</v>
          </cell>
          <cell r="M3">
            <v>1757.33109123501</v>
          </cell>
          <cell r="N3">
            <v>1733.0152399682499</v>
          </cell>
          <cell r="O3">
            <v>1623.1852394986299</v>
          </cell>
          <cell r="P3">
            <v>1689.7473281553398</v>
          </cell>
          <cell r="Q3">
            <v>1742.55</v>
          </cell>
          <cell r="R3">
            <v>1871.1949999999999</v>
          </cell>
          <cell r="S3">
            <v>1997.395</v>
          </cell>
          <cell r="T3">
            <v>2195.4850000000001</v>
          </cell>
          <cell r="U3">
            <v>2370.41</v>
          </cell>
          <cell r="V3">
            <v>2477.7950000000001</v>
          </cell>
          <cell r="W3">
            <v>2558.8200000000002</v>
          </cell>
          <cell r="X3">
            <v>2554.1849999999999</v>
          </cell>
          <cell r="Y3">
            <v>2476.105</v>
          </cell>
          <cell r="Z3">
            <v>2694.9</v>
          </cell>
          <cell r="AA3">
            <v>2817.15</v>
          </cell>
          <cell r="AB3">
            <v>3061.1</v>
          </cell>
          <cell r="AC3">
            <v>3385.7</v>
          </cell>
          <cell r="AD3">
            <v>2886.9910000000004</v>
          </cell>
        </row>
        <row r="4">
          <cell r="B4" t="str">
            <v>Belize</v>
          </cell>
          <cell r="C4">
            <v>172.21666855609598</v>
          </cell>
          <cell r="D4">
            <v>179.40500852128</v>
          </cell>
          <cell r="E4">
            <v>179.250008513918</v>
          </cell>
          <cell r="F4">
            <v>188.98500897630598</v>
          </cell>
          <cell r="G4">
            <v>210.900010017212</v>
          </cell>
          <cell r="H4">
            <v>209.19000993599198</v>
          </cell>
          <cell r="I4">
            <v>227.87501082348101</v>
          </cell>
          <cell r="J4">
            <v>266.52001265901998</v>
          </cell>
          <cell r="K4">
            <v>314.90001495694702</v>
          </cell>
          <cell r="L4">
            <v>363.15001724869899</v>
          </cell>
          <cell r="M4">
            <v>412.01059591098198</v>
          </cell>
          <cell r="N4">
            <v>444.63426984964599</v>
          </cell>
          <cell r="O4">
            <v>518.05228748802506</v>
          </cell>
          <cell r="P4">
            <v>559.631489449735</v>
          </cell>
          <cell r="Q4">
            <v>580.628634900115</v>
          </cell>
          <cell r="R4">
            <v>619.96509915997001</v>
          </cell>
          <cell r="S4">
            <v>641.26997332145493</v>
          </cell>
          <cell r="T4">
            <v>654.38460585468511</v>
          </cell>
          <cell r="U4">
            <v>688.88459318045</v>
          </cell>
          <cell r="V4">
            <v>732.34417086463498</v>
          </cell>
          <cell r="W4">
            <v>831.73129920964493</v>
          </cell>
          <cell r="X4">
            <v>871.41522174387501</v>
          </cell>
          <cell r="Y4">
            <v>932.14923346180001</v>
          </cell>
          <cell r="Z4">
            <v>987.59</v>
          </cell>
          <cell r="AA4">
            <v>1055.22</v>
          </cell>
          <cell r="AB4">
            <v>1110.8957490975399</v>
          </cell>
          <cell r="AC4">
            <v>1212.9826248566001</v>
          </cell>
          <cell r="AD4">
            <v>1059.7675214831881</v>
          </cell>
        </row>
        <row r="5">
          <cell r="B5" t="str">
            <v>Botswana</v>
          </cell>
          <cell r="C5">
            <v>1029.3029702200799</v>
          </cell>
          <cell r="D5">
            <v>1073.7705738647001</v>
          </cell>
          <cell r="E5">
            <v>1014.93372041277</v>
          </cell>
          <cell r="F5">
            <v>1172.2547334702101</v>
          </cell>
          <cell r="G5">
            <v>1240.8426444476299</v>
          </cell>
          <cell r="H5">
            <v>1114.79772977374</v>
          </cell>
          <cell r="I5">
            <v>1392.6073617194199</v>
          </cell>
          <cell r="J5">
            <v>1965.2241070635298</v>
          </cell>
          <cell r="K5">
            <v>2644.5636317649601</v>
          </cell>
          <cell r="L5">
            <v>3083.82906723831</v>
          </cell>
          <cell r="M5">
            <v>3791.3488233850999</v>
          </cell>
          <cell r="N5">
            <v>3951.1056699903802</v>
          </cell>
          <cell r="O5">
            <v>4101.8722012519602</v>
          </cell>
          <cell r="P5">
            <v>4167.1970051625904</v>
          </cell>
          <cell r="Q5">
            <v>4344.8614404714999</v>
          </cell>
          <cell r="R5">
            <v>4774.3855022489397</v>
          </cell>
          <cell r="S5">
            <v>4804.58620084424</v>
          </cell>
          <cell r="T5">
            <v>5187.30646543689</v>
          </cell>
          <cell r="U5">
            <v>5221.29551421003</v>
          </cell>
          <cell r="V5">
            <v>5629.0363676665802</v>
          </cell>
          <cell r="W5">
            <v>6192.8723834944103</v>
          </cell>
          <cell r="X5">
            <v>6059.9587211174503</v>
          </cell>
          <cell r="Y5">
            <v>5958.9239216646592</v>
          </cell>
          <cell r="Z5">
            <v>8318.4051894013301</v>
          </cell>
          <cell r="AA5">
            <v>9830.9497789554898</v>
          </cell>
          <cell r="AB5">
            <v>10195.331855359002</v>
          </cell>
          <cell r="AC5">
            <v>10808.257467833499</v>
          </cell>
          <cell r="AD5">
            <v>9022.3736426427968</v>
          </cell>
        </row>
        <row r="6">
          <cell r="B6" t="str">
            <v>Chile</v>
          </cell>
          <cell r="C6">
            <v>27570.996051282</v>
          </cell>
          <cell r="D6">
            <v>32644.188769230801</v>
          </cell>
          <cell r="E6">
            <v>24340.262504501599</v>
          </cell>
          <cell r="F6">
            <v>19770.8019715271</v>
          </cell>
          <cell r="G6">
            <v>19226.6253712777</v>
          </cell>
          <cell r="H6">
            <v>16485.994032086102</v>
          </cell>
          <cell r="I6">
            <v>17722.536671362199</v>
          </cell>
          <cell r="J6">
            <v>20902.414086475597</v>
          </cell>
          <cell r="K6">
            <v>24640.744998537499</v>
          </cell>
          <cell r="L6">
            <v>28384.5953581295</v>
          </cell>
          <cell r="M6">
            <v>31558.579221829899</v>
          </cell>
          <cell r="N6">
            <v>36424.605604461496</v>
          </cell>
          <cell r="O6">
            <v>44468.457403164</v>
          </cell>
          <cell r="P6">
            <v>47694.481844292495</v>
          </cell>
          <cell r="Q6">
            <v>55154.661927919202</v>
          </cell>
          <cell r="R6">
            <v>71348.600376369403</v>
          </cell>
          <cell r="S6">
            <v>75769.613518758008</v>
          </cell>
          <cell r="T6">
            <v>82809.968877070409</v>
          </cell>
          <cell r="U6">
            <v>79374.032534014099</v>
          </cell>
          <cell r="V6">
            <v>72995.167205263599</v>
          </cell>
          <cell r="W6">
            <v>75210.390043698688</v>
          </cell>
          <cell r="X6">
            <v>68568.473053813708</v>
          </cell>
          <cell r="Y6">
            <v>67265.7302799967</v>
          </cell>
          <cell r="Z6">
            <v>73990.585733966393</v>
          </cell>
          <cell r="AA6">
            <v>95839.3776617197</v>
          </cell>
          <cell r="AB6">
            <v>118984.801725716</v>
          </cell>
          <cell r="AC6">
            <v>145205.499810012</v>
          </cell>
          <cell r="AD6">
            <v>100257.19904228215</v>
          </cell>
        </row>
        <row r="7">
          <cell r="B7" t="str">
            <v>Costa Rica</v>
          </cell>
          <cell r="C7">
            <v>4831.3885943663599</v>
          </cell>
          <cell r="D7">
            <v>2623.8167879523103</v>
          </cell>
          <cell r="E7">
            <v>2606.6235614703801</v>
          </cell>
          <cell r="F7">
            <v>3146.7726096298597</v>
          </cell>
          <cell r="G7">
            <v>3660.4777472216797</v>
          </cell>
          <cell r="H7">
            <v>3922.8277158330702</v>
          </cell>
          <cell r="I7">
            <v>4404.3112592858506</v>
          </cell>
          <cell r="J7">
            <v>4532.5044043401003</v>
          </cell>
          <cell r="K7">
            <v>4614.0209224159098</v>
          </cell>
          <cell r="L7">
            <v>5225.2568867334903</v>
          </cell>
          <cell r="M7">
            <v>5710.4403008027994</v>
          </cell>
          <cell r="N7">
            <v>7161.9613427649801</v>
          </cell>
          <cell r="O7">
            <v>8574.6498908721805</v>
          </cell>
          <cell r="P7">
            <v>9641.1194352465991</v>
          </cell>
          <cell r="Q7">
            <v>10557.3087106564</v>
          </cell>
          <cell r="R7">
            <v>11721.051958547199</v>
          </cell>
          <cell r="S7">
            <v>11845.509515088799</v>
          </cell>
          <cell r="T7">
            <v>12828.9760898233</v>
          </cell>
          <cell r="U7">
            <v>14102.301883186801</v>
          </cell>
          <cell r="V7">
            <v>15796.567200798099</v>
          </cell>
          <cell r="W7">
            <v>15946.843520888899</v>
          </cell>
          <cell r="X7">
            <v>16404.4256860444</v>
          </cell>
          <cell r="Y7">
            <v>16878.907876498</v>
          </cell>
          <cell r="Z7">
            <v>17490.700247492503</v>
          </cell>
          <cell r="AA7">
            <v>18566.686333281199</v>
          </cell>
          <cell r="AB7">
            <v>19937.355592399901</v>
          </cell>
          <cell r="AC7">
            <v>21384.480050524198</v>
          </cell>
          <cell r="AD7">
            <v>18851.626020039163</v>
          </cell>
        </row>
        <row r="8">
          <cell r="B8" t="str">
            <v>Croatia</v>
          </cell>
          <cell r="C8">
            <v>18156.916729283399</v>
          </cell>
          <cell r="D8">
            <v>17889.623498416298</v>
          </cell>
          <cell r="E8">
            <v>15538.382385667299</v>
          </cell>
          <cell r="F8">
            <v>11489.812426256</v>
          </cell>
          <cell r="G8">
            <v>11004.9350780646</v>
          </cell>
          <cell r="H8">
            <v>11124.520480548699</v>
          </cell>
          <cell r="I8">
            <v>15460.4541316537</v>
          </cell>
          <cell r="J8">
            <v>17716.870872676998</v>
          </cell>
          <cell r="K8">
            <v>15814.458314786201</v>
          </cell>
          <cell r="L8">
            <v>25468.699351825398</v>
          </cell>
          <cell r="M8">
            <v>40953.120304851196</v>
          </cell>
          <cell r="N8">
            <v>69773.630829829097</v>
          </cell>
          <cell r="O8">
            <v>9824.3197907108897</v>
          </cell>
          <cell r="P8">
            <v>10903.8857195275</v>
          </cell>
          <cell r="Q8">
            <v>14583.256024849901</v>
          </cell>
          <cell r="R8">
            <v>18811.089866156799</v>
          </cell>
          <cell r="S8">
            <v>19871.328671328702</v>
          </cell>
          <cell r="T8">
            <v>20108.6121284371</v>
          </cell>
          <cell r="U8">
            <v>21628.010164157298</v>
          </cell>
          <cell r="V8">
            <v>19905.885250366202</v>
          </cell>
          <cell r="W8">
            <v>18427.256263185198</v>
          </cell>
          <cell r="X8">
            <v>19830.205288435602</v>
          </cell>
          <cell r="Y8">
            <v>23032.034861469099</v>
          </cell>
          <cell r="Z8">
            <v>29611.620396841299</v>
          </cell>
          <cell r="AA8">
            <v>35260.529473288698</v>
          </cell>
          <cell r="AB8">
            <v>38510.221580634003</v>
          </cell>
          <cell r="AC8">
            <v>42455.630115327796</v>
          </cell>
          <cell r="AD8">
            <v>33774.007285512183</v>
          </cell>
        </row>
        <row r="9">
          <cell r="B9" t="str">
            <v>Dominica</v>
          </cell>
          <cell r="C9">
            <v>59.111115286870501</v>
          </cell>
          <cell r="D9">
            <v>66.222230045715492</v>
          </cell>
          <cell r="E9">
            <v>72.037045547492497</v>
          </cell>
          <cell r="F9">
            <v>79.925928310660794</v>
          </cell>
          <cell r="G9">
            <v>89.85185453274471</v>
          </cell>
          <cell r="H9">
            <v>98.585188126652895</v>
          </cell>
          <cell r="I9">
            <v>112.07407741800699</v>
          </cell>
          <cell r="J9">
            <v>126.34815191797399</v>
          </cell>
          <cell r="K9">
            <v>143.76667095620599</v>
          </cell>
          <cell r="L9">
            <v>153.58889347149199</v>
          </cell>
          <cell r="M9">
            <v>166.32222718474702</v>
          </cell>
          <cell r="N9">
            <v>180.43704242070299</v>
          </cell>
          <cell r="O9">
            <v>191.75926498074401</v>
          </cell>
          <cell r="P9">
            <v>200.41852449836799</v>
          </cell>
          <cell r="Q9">
            <v>213.499439057345</v>
          </cell>
          <cell r="R9">
            <v>219.24640264512598</v>
          </cell>
          <cell r="S9">
            <v>234.52062917987197</v>
          </cell>
          <cell r="T9">
            <v>242.41426529068201</v>
          </cell>
          <cell r="U9">
            <v>255.47273850252699</v>
          </cell>
          <cell r="V9">
            <v>265.269872679765</v>
          </cell>
          <cell r="W9">
            <v>269.02215722231</v>
          </cell>
          <cell r="X9">
            <v>263.541260665685</v>
          </cell>
          <cell r="Y9">
            <v>253.13509350475201</v>
          </cell>
          <cell r="Z9">
            <v>257.82680854241204</v>
          </cell>
          <cell r="AA9">
            <v>271.72524623958901</v>
          </cell>
          <cell r="AB9">
            <v>285.26239873442097</v>
          </cell>
          <cell r="AC9">
            <v>299.79990312861901</v>
          </cell>
          <cell r="AD9">
            <v>273.54989002995859</v>
          </cell>
        </row>
        <row r="10">
          <cell r="B10" t="str">
            <v>Equatorial Guinea</v>
          </cell>
          <cell r="C10">
            <v>31.507951533509999</v>
          </cell>
          <cell r="D10">
            <v>29.654436389062703</v>
          </cell>
          <cell r="E10">
            <v>35.249649454368097</v>
          </cell>
          <cell r="F10">
            <v>39.752269983729597</v>
          </cell>
          <cell r="G10">
            <v>43.9908466819222</v>
          </cell>
          <cell r="H10">
            <v>73.809401875957093</v>
          </cell>
          <cell r="I10">
            <v>90.788217894119299</v>
          </cell>
          <cell r="J10">
            <v>110.91167053632201</v>
          </cell>
          <cell r="K10">
            <v>119.45386358789601</v>
          </cell>
          <cell r="L10">
            <v>104.876483943629</v>
          </cell>
          <cell r="M10">
            <v>133.21957742870399</v>
          </cell>
          <cell r="N10">
            <v>131.77784321898102</v>
          </cell>
          <cell r="O10">
            <v>160.05822575487301</v>
          </cell>
          <cell r="P10">
            <v>161.65126331601701</v>
          </cell>
          <cell r="Q10">
            <v>119.77824437356701</v>
          </cell>
          <cell r="R10">
            <v>166.36755245706999</v>
          </cell>
          <cell r="S10">
            <v>273.765599470589</v>
          </cell>
          <cell r="T10">
            <v>525.99083130666099</v>
          </cell>
          <cell r="U10">
            <v>441.02333160951304</v>
          </cell>
          <cell r="V10">
            <v>738.00831384212097</v>
          </cell>
          <cell r="W10">
            <v>1231.2629387837299</v>
          </cell>
          <cell r="X10">
            <v>1766.1793855481101</v>
          </cell>
          <cell r="Y10">
            <v>2208.7461337548402</v>
          </cell>
          <cell r="Z10">
            <v>2989.7093283506101</v>
          </cell>
          <cell r="AA10">
            <v>4849.9028457219601</v>
          </cell>
          <cell r="AB10">
            <v>7477.3913499434102</v>
          </cell>
          <cell r="AC10">
            <v>9135.4311422772898</v>
          </cell>
          <cell r="AD10">
            <v>5332.2361600096219</v>
          </cell>
        </row>
        <row r="11">
          <cell r="B11" t="str">
            <v>Estonia</v>
          </cell>
          <cell r="O11">
            <v>952.77047075717098</v>
          </cell>
          <cell r="P11">
            <v>1725.83623557173</v>
          </cell>
          <cell r="Q11">
            <v>2413.11652073511</v>
          </cell>
          <cell r="R11">
            <v>3755.9126888942196</v>
          </cell>
          <cell r="S11">
            <v>4643.2463864429301</v>
          </cell>
          <cell r="T11">
            <v>4940.0183694418902</v>
          </cell>
          <cell r="U11">
            <v>5543.8328912466704</v>
          </cell>
          <cell r="V11">
            <v>5571.4825896633902</v>
          </cell>
          <cell r="W11">
            <v>5627.4998325341694</v>
          </cell>
          <cell r="X11">
            <v>6191.6613508310393</v>
          </cell>
          <cell r="Y11">
            <v>7306.3882834231599</v>
          </cell>
          <cell r="Z11">
            <v>9591.5165997985205</v>
          </cell>
          <cell r="AA11">
            <v>11646.457816301299</v>
          </cell>
          <cell r="AB11">
            <v>13752.7999873561</v>
          </cell>
          <cell r="AC11">
            <v>16409.784327259702</v>
          </cell>
          <cell r="AD11">
            <v>11741.389402827755</v>
          </cell>
        </row>
        <row r="12">
          <cell r="B12" t="str">
            <v>Gabon</v>
          </cell>
          <cell r="C12">
            <v>4281.0742292404202</v>
          </cell>
          <cell r="D12">
            <v>3860.4438700675901</v>
          </cell>
          <cell r="E12">
            <v>3618.0213821411098</v>
          </cell>
          <cell r="F12">
            <v>3463.9797019958501</v>
          </cell>
          <cell r="G12">
            <v>3331.23544521331</v>
          </cell>
          <cell r="H12">
            <v>3507.9810981750497</v>
          </cell>
          <cell r="I12">
            <v>4591.3339519500705</v>
          </cell>
          <cell r="J12">
            <v>3473.8000917434601</v>
          </cell>
          <cell r="K12">
            <v>3830.4891454696699</v>
          </cell>
          <cell r="L12">
            <v>4186.5801476465904</v>
          </cell>
          <cell r="M12">
            <v>5952.2156722311001</v>
          </cell>
          <cell r="N12">
            <v>5402.9563460413701</v>
          </cell>
          <cell r="O12">
            <v>5592.4288790660803</v>
          </cell>
          <cell r="P12">
            <v>5406.2720723266002</v>
          </cell>
          <cell r="Q12">
            <v>4190.8547910662801</v>
          </cell>
          <cell r="R12">
            <v>4958.7418611639796</v>
          </cell>
          <cell r="S12">
            <v>5694.0670511191502</v>
          </cell>
          <cell r="T12">
            <v>5326.8113831445899</v>
          </cell>
          <cell r="U12">
            <v>4483.4307992202694</v>
          </cell>
          <cell r="V12">
            <v>4669.1353504036797</v>
          </cell>
          <cell r="W12">
            <v>5095.8854219647001</v>
          </cell>
          <cell r="X12">
            <v>4708.6921748196401</v>
          </cell>
          <cell r="Y12">
            <v>4969.9314375254698</v>
          </cell>
          <cell r="Z12">
            <v>6080.1241650233997</v>
          </cell>
          <cell r="AA12">
            <v>7187.5652373809098</v>
          </cell>
          <cell r="AB12">
            <v>8680.7847610437911</v>
          </cell>
          <cell r="AC12">
            <v>9124.1701288700606</v>
          </cell>
          <cell r="AD12">
            <v>7208.5151459687277</v>
          </cell>
        </row>
        <row r="13">
          <cell r="B13" t="str">
            <v>Grenada</v>
          </cell>
          <cell r="C13">
            <v>81.291040412854088</v>
          </cell>
          <cell r="D13">
            <v>87.888895097583799</v>
          </cell>
          <cell r="E13">
            <v>95.22963635689311</v>
          </cell>
          <cell r="F13">
            <v>101.21111826092199</v>
          </cell>
          <cell r="G13">
            <v>110.100007777744</v>
          </cell>
          <cell r="H13">
            <v>128.21112016826999</v>
          </cell>
          <cell r="I13">
            <v>144.01112128442301</v>
          </cell>
          <cell r="J13">
            <v>167.229641443156</v>
          </cell>
          <cell r="K13">
            <v>184.53334636923799</v>
          </cell>
          <cell r="L13">
            <v>213.062978014273</v>
          </cell>
          <cell r="M13">
            <v>221.070385987344</v>
          </cell>
          <cell r="N13">
            <v>241.57038743551601</v>
          </cell>
          <cell r="O13">
            <v>250.91483254007602</v>
          </cell>
          <cell r="P13">
            <v>250.03705470028999</v>
          </cell>
          <cell r="Q13">
            <v>262.99261117105897</v>
          </cell>
          <cell r="R13">
            <v>277.08890846315296</v>
          </cell>
          <cell r="S13">
            <v>298.18520624974599</v>
          </cell>
          <cell r="T13">
            <v>321.04817082780698</v>
          </cell>
          <cell r="U13">
            <v>352.755580475106</v>
          </cell>
          <cell r="V13">
            <v>379.66298978332105</v>
          </cell>
          <cell r="W13">
            <v>410.433333333333</v>
          </cell>
          <cell r="X13">
            <v>394.61481481481496</v>
          </cell>
          <cell r="Y13">
            <v>407.50370370370399</v>
          </cell>
          <cell r="Z13">
            <v>443.74444444444401</v>
          </cell>
          <cell r="AA13">
            <v>426.31655555555596</v>
          </cell>
          <cell r="AB13">
            <v>503.85433333333299</v>
          </cell>
          <cell r="AC13">
            <v>529.27722222222201</v>
          </cell>
          <cell r="AD13">
            <v>462.13925185185178</v>
          </cell>
        </row>
        <row r="14">
          <cell r="B14" t="str">
            <v>Hungary</v>
          </cell>
          <cell r="C14">
            <v>22163.553435039099</v>
          </cell>
          <cell r="D14">
            <v>22728.4889805942</v>
          </cell>
          <cell r="E14">
            <v>23146.553901678999</v>
          </cell>
          <cell r="F14">
            <v>21006.394250471501</v>
          </cell>
          <cell r="G14">
            <v>20366.5908365332</v>
          </cell>
          <cell r="H14">
            <v>20623.910102674799</v>
          </cell>
          <cell r="I14">
            <v>23756.249706810599</v>
          </cell>
          <cell r="J14">
            <v>26109.343356163801</v>
          </cell>
          <cell r="K14">
            <v>28571.163145901799</v>
          </cell>
          <cell r="L14">
            <v>29167.7620686683</v>
          </cell>
          <cell r="M14">
            <v>33055.681540110199</v>
          </cell>
          <cell r="N14">
            <v>33428.8644624601</v>
          </cell>
          <cell r="O14">
            <v>37254.436226757796</v>
          </cell>
          <cell r="P14">
            <v>38596.096331556801</v>
          </cell>
          <cell r="Q14">
            <v>41506.199850942205</v>
          </cell>
          <cell r="R14">
            <v>44668.812435886997</v>
          </cell>
          <cell r="S14">
            <v>45162.728741756502</v>
          </cell>
          <cell r="T14">
            <v>45723.583184249495</v>
          </cell>
          <cell r="U14">
            <v>47049.214480608804</v>
          </cell>
          <cell r="V14">
            <v>48044.234384608702</v>
          </cell>
          <cell r="W14">
            <v>47958.147158277003</v>
          </cell>
          <cell r="X14">
            <v>53317.288561555404</v>
          </cell>
          <cell r="Y14">
            <v>66710.428353540192</v>
          </cell>
          <cell r="Z14">
            <v>84418.667895143401</v>
          </cell>
          <cell r="AA14">
            <v>102158.794878645</v>
          </cell>
          <cell r="AB14">
            <v>111567.79777786101</v>
          </cell>
          <cell r="AC14">
            <v>114273.38948256</v>
          </cell>
          <cell r="AD14">
            <v>95825.815677549908</v>
          </cell>
        </row>
        <row r="15">
          <cell r="B15" t="str">
            <v>Latvia</v>
          </cell>
          <cell r="O15">
            <v>1364.8776291988102</v>
          </cell>
          <cell r="P15">
            <v>2170.1251602501702</v>
          </cell>
          <cell r="Q15">
            <v>3647.4816010709401</v>
          </cell>
          <cell r="R15">
            <v>4891.03029920065</v>
          </cell>
          <cell r="S15">
            <v>5585.2927825692204</v>
          </cell>
          <cell r="T15">
            <v>6134.1176470588307</v>
          </cell>
          <cell r="U15">
            <v>6616.9539417914702</v>
          </cell>
          <cell r="V15">
            <v>7288.5286243235496</v>
          </cell>
          <cell r="W15">
            <v>7833.0684253915906</v>
          </cell>
          <cell r="X15">
            <v>8313.05215660252</v>
          </cell>
          <cell r="Y15">
            <v>9314.7891026245907</v>
          </cell>
          <cell r="Z15">
            <v>11186.452600726201</v>
          </cell>
          <cell r="AA15">
            <v>13737.397420867501</v>
          </cell>
          <cell r="AB15">
            <v>15826.166514181101</v>
          </cell>
          <cell r="AC15">
            <v>19620.942665172399</v>
          </cell>
          <cell r="AD15">
            <v>13937.14966071436</v>
          </cell>
        </row>
        <row r="16">
          <cell r="B16" t="str">
            <v>Lebanon</v>
          </cell>
          <cell r="C16">
            <v>4074.3770400418098</v>
          </cell>
          <cell r="D16">
            <v>3894.4101218854803</v>
          </cell>
          <cell r="E16">
            <v>2656.0370972395199</v>
          </cell>
          <cell r="F16">
            <v>3659.9800300202501</v>
          </cell>
          <cell r="G16">
            <v>4326.6169154775298</v>
          </cell>
          <cell r="H16">
            <v>3613.8699352290196</v>
          </cell>
          <cell r="I16">
            <v>2817.2071959845198</v>
          </cell>
          <cell r="J16">
            <v>3298.1079201198199</v>
          </cell>
          <cell r="K16">
            <v>3313.5399740888101</v>
          </cell>
          <cell r="L16">
            <v>2717.9976100289596</v>
          </cell>
          <cell r="M16">
            <v>2838.4406118513402</v>
          </cell>
          <cell r="N16">
            <v>4451.6267460233303</v>
          </cell>
          <cell r="O16">
            <v>5545.8896130339699</v>
          </cell>
          <cell r="P16">
            <v>7535.0863818840899</v>
          </cell>
          <cell r="Q16">
            <v>9109.576943278229</v>
          </cell>
          <cell r="R16">
            <v>11118.5439437685</v>
          </cell>
          <cell r="S16">
            <v>12997.227949462</v>
          </cell>
          <cell r="T16">
            <v>15594.835165365399</v>
          </cell>
          <cell r="U16">
            <v>16910.279121176402</v>
          </cell>
          <cell r="V16">
            <v>17010.057973593499</v>
          </cell>
          <cell r="W16">
            <v>16822.098293380801</v>
          </cell>
          <cell r="X16">
            <v>17211.872384067701</v>
          </cell>
          <cell r="Y16">
            <v>18716.855944168401</v>
          </cell>
          <cell r="Z16">
            <v>19801.794909329001</v>
          </cell>
          <cell r="AA16">
            <v>21369.424298117501</v>
          </cell>
          <cell r="AB16">
            <v>21428.1679907041</v>
          </cell>
          <cell r="AC16">
            <v>22621.629729257398</v>
          </cell>
          <cell r="AD16">
            <v>20787.57457431528</v>
          </cell>
        </row>
        <row r="17">
          <cell r="B17" t="str">
            <v>Lithuania</v>
          </cell>
          <cell r="O17">
            <v>1968.1169777182602</v>
          </cell>
          <cell r="P17">
            <v>2777.5637429930198</v>
          </cell>
          <cell r="Q17">
            <v>4349.6807596572098</v>
          </cell>
          <cell r="R17">
            <v>6391.9665788940501</v>
          </cell>
          <cell r="S17">
            <v>8072.459116016169</v>
          </cell>
          <cell r="T17">
            <v>9844.4374718891213</v>
          </cell>
          <cell r="U17">
            <v>11094.346795462601</v>
          </cell>
          <cell r="V17">
            <v>10839.8589082289</v>
          </cell>
          <cell r="W17">
            <v>11418.4494995963</v>
          </cell>
          <cell r="X17">
            <v>12146.1596865915</v>
          </cell>
          <cell r="Y17">
            <v>14134.295662057699</v>
          </cell>
          <cell r="Z17">
            <v>18558.156189872003</v>
          </cell>
          <cell r="AA17">
            <v>22508.4058522659</v>
          </cell>
          <cell r="AB17">
            <v>25666.722040926299</v>
          </cell>
          <cell r="AC17">
            <v>29784.465849017401</v>
          </cell>
          <cell r="AD17">
            <v>22130.409118827862</v>
          </cell>
        </row>
        <row r="18">
          <cell r="B18" t="str">
            <v>Malaysia</v>
          </cell>
          <cell r="C18">
            <v>24937.6560774483</v>
          </cell>
          <cell r="D18">
            <v>25463.1930270421</v>
          </cell>
          <cell r="E18">
            <v>27287.726836385398</v>
          </cell>
          <cell r="F18">
            <v>30518.7920951903</v>
          </cell>
          <cell r="G18">
            <v>34565.859859577999</v>
          </cell>
          <cell r="H18">
            <v>31772.2451767557</v>
          </cell>
          <cell r="I18">
            <v>28243.103095785202</v>
          </cell>
          <cell r="J18">
            <v>32181.696598627099</v>
          </cell>
          <cell r="K18">
            <v>35271.881262664501</v>
          </cell>
          <cell r="L18">
            <v>38844.874849349202</v>
          </cell>
          <cell r="M18">
            <v>44024.5480424415</v>
          </cell>
          <cell r="N18">
            <v>49133.849678193503</v>
          </cell>
          <cell r="O18">
            <v>59151.291512915101</v>
          </cell>
          <cell r="P18">
            <v>66894.837030418406</v>
          </cell>
          <cell r="Q18">
            <v>74480.813931334094</v>
          </cell>
          <cell r="R18">
            <v>88832.854176649111</v>
          </cell>
          <cell r="S18">
            <v>100851.782662268</v>
          </cell>
          <cell r="T18">
            <v>100168.84686477999</v>
          </cell>
          <cell r="U18">
            <v>72174.854754867003</v>
          </cell>
          <cell r="V18">
            <v>79148.421052631602</v>
          </cell>
          <cell r="W18">
            <v>90320</v>
          </cell>
          <cell r="X18">
            <v>88000.789473684199</v>
          </cell>
          <cell r="Y18">
            <v>95266.315789473694</v>
          </cell>
          <cell r="Z18">
            <v>103992.368421053</v>
          </cell>
          <cell r="AA18">
            <v>118461.05263157899</v>
          </cell>
          <cell r="AB18">
            <v>130835.31105661001</v>
          </cell>
          <cell r="AC18">
            <v>150923.20441988899</v>
          </cell>
          <cell r="AD18">
            <v>119895.65046372094</v>
          </cell>
        </row>
        <row r="19">
          <cell r="B19" t="str">
            <v>Mauritius</v>
          </cell>
          <cell r="C19">
            <v>1200.0797654246301</v>
          </cell>
          <cell r="D19">
            <v>1188.8021655847301</v>
          </cell>
          <cell r="E19">
            <v>1090.7148388401999</v>
          </cell>
          <cell r="F19">
            <v>1129.4331472043</v>
          </cell>
          <cell r="G19">
            <v>1093.1121869174601</v>
          </cell>
          <cell r="H19">
            <v>1015.56396541177</v>
          </cell>
          <cell r="I19">
            <v>1279.8363497604</v>
          </cell>
          <cell r="J19">
            <v>1710.1820979076101</v>
          </cell>
          <cell r="K19">
            <v>2074.1308847950399</v>
          </cell>
          <cell r="L19">
            <v>2169.0599034136699</v>
          </cell>
          <cell r="M19">
            <v>2385.3957427253999</v>
          </cell>
          <cell r="N19">
            <v>2843.8489619417801</v>
          </cell>
          <cell r="O19">
            <v>2999.9705466483802</v>
          </cell>
          <cell r="P19">
            <v>3409.1771839995004</v>
          </cell>
          <cell r="Q19">
            <v>3438.2482999720501</v>
          </cell>
          <cell r="R19">
            <v>3975.4382546604902</v>
          </cell>
          <cell r="S19">
            <v>4173.3883468330605</v>
          </cell>
          <cell r="T19">
            <v>4271.44966541349</v>
          </cell>
          <cell r="U19">
            <v>4155.2259811992099</v>
          </cell>
          <cell r="V19">
            <v>4192.6318843149002</v>
          </cell>
          <cell r="W19">
            <v>4521.86117066937</v>
          </cell>
          <cell r="X19">
            <v>4536.4955994212896</v>
          </cell>
          <cell r="Y19">
            <v>4514.94067107927</v>
          </cell>
          <cell r="Z19">
            <v>5158.7563939844094</v>
          </cell>
          <cell r="AA19">
            <v>5930.0826538936099</v>
          </cell>
          <cell r="AB19">
            <v>6206.0755599105296</v>
          </cell>
          <cell r="AC19">
            <v>6402.0535791933498</v>
          </cell>
          <cell r="AD19">
            <v>5642.3817716122339</v>
          </cell>
        </row>
        <row r="20">
          <cell r="B20" t="str">
            <v>Mexico</v>
          </cell>
          <cell r="C20">
            <v>205660.73374500498</v>
          </cell>
          <cell r="D20">
            <v>264139.89108236897</v>
          </cell>
          <cell r="E20">
            <v>191690.24240564599</v>
          </cell>
          <cell r="F20">
            <v>156278.522324839</v>
          </cell>
          <cell r="G20">
            <v>184297.93363798899</v>
          </cell>
          <cell r="H20">
            <v>195568.745328697</v>
          </cell>
          <cell r="I20">
            <v>135405.88332053999</v>
          </cell>
          <cell r="J20">
            <v>148490.65272689701</v>
          </cell>
          <cell r="K20">
            <v>183191.27956523901</v>
          </cell>
          <cell r="L20">
            <v>222955.90126198399</v>
          </cell>
          <cell r="M20">
            <v>262709.77600796404</v>
          </cell>
          <cell r="N20">
            <v>314506.857381118</v>
          </cell>
          <cell r="O20">
            <v>363661.15351367299</v>
          </cell>
          <cell r="P20">
            <v>403242.97944509197</v>
          </cell>
          <cell r="Q20">
            <v>420773.44170818705</v>
          </cell>
          <cell r="R20">
            <v>286184.24709943502</v>
          </cell>
          <cell r="S20">
            <v>332336.918918385</v>
          </cell>
          <cell r="T20">
            <v>400870.35675084003</v>
          </cell>
          <cell r="U20">
            <v>421026.02151459601</v>
          </cell>
          <cell r="V20">
            <v>480592.87853536697</v>
          </cell>
          <cell r="W20">
            <v>580791.04030430003</v>
          </cell>
          <cell r="X20">
            <v>621858.61415847903</v>
          </cell>
          <cell r="Y20">
            <v>648629.21180790791</v>
          </cell>
          <cell r="Z20">
            <v>638745.306816653</v>
          </cell>
          <cell r="AA20">
            <v>683485.64472397696</v>
          </cell>
          <cell r="AB20">
            <v>767690.26378190704</v>
          </cell>
          <cell r="AC20">
            <v>840011.68104202708</v>
          </cell>
          <cell r="AD20">
            <v>715712.42163449444</v>
          </cell>
        </row>
        <row r="21">
          <cell r="B21" t="str">
            <v>Oman</v>
          </cell>
          <cell r="C21">
            <v>6341.8766663502893</v>
          </cell>
          <cell r="D21">
            <v>7719.4143075316797</v>
          </cell>
          <cell r="E21">
            <v>8100.4284839124402</v>
          </cell>
          <cell r="F21">
            <v>8490.7364297609001</v>
          </cell>
          <cell r="G21">
            <v>9357.5570241199512</v>
          </cell>
          <cell r="H21">
            <v>10395.1941469413</v>
          </cell>
          <cell r="I21">
            <v>8229.2264987412691</v>
          </cell>
          <cell r="J21">
            <v>8628.3485561570087</v>
          </cell>
          <cell r="K21">
            <v>8386.2157486466804</v>
          </cell>
          <cell r="L21">
            <v>9372.1724125983892</v>
          </cell>
          <cell r="M21">
            <v>11685.654480000001</v>
          </cell>
          <cell r="N21">
            <v>11341.56864</v>
          </cell>
          <cell r="O21">
            <v>12452.37032</v>
          </cell>
          <cell r="P21">
            <v>12493.723040000001</v>
          </cell>
          <cell r="Q21">
            <v>12918.69376</v>
          </cell>
          <cell r="R21">
            <v>13802.705680000001</v>
          </cell>
          <cell r="S21">
            <v>15277.359280000001</v>
          </cell>
          <cell r="T21">
            <v>15837.571600000001</v>
          </cell>
          <cell r="U21">
            <v>14084.89248</v>
          </cell>
          <cell r="V21">
            <v>15710.65256</v>
          </cell>
          <cell r="W21">
            <v>19867.9572372</v>
          </cell>
          <cell r="X21">
            <v>19949.3473587511</v>
          </cell>
          <cell r="Y21">
            <v>20325.304016000002</v>
          </cell>
          <cell r="Z21">
            <v>21784.300800000001</v>
          </cell>
          <cell r="AA21">
            <v>24748.952719999997</v>
          </cell>
          <cell r="AB21">
            <v>30835.344880000001</v>
          </cell>
          <cell r="AC21">
            <v>35991.507514853402</v>
          </cell>
          <cell r="AD21">
            <v>26737.08198617068</v>
          </cell>
        </row>
        <row r="22">
          <cell r="B22" t="str">
            <v>Panama</v>
          </cell>
          <cell r="C22">
            <v>3810.30004882813</v>
          </cell>
          <cell r="D22">
            <v>4312.7001953125</v>
          </cell>
          <cell r="E22">
            <v>4764.7001953125</v>
          </cell>
          <cell r="F22">
            <v>4891.89990234375</v>
          </cell>
          <cell r="G22">
            <v>5106.2998046875</v>
          </cell>
          <cell r="H22">
            <v>5402</v>
          </cell>
          <cell r="I22">
            <v>5613.7001953125</v>
          </cell>
          <cell r="J22">
            <v>5638.2998046875</v>
          </cell>
          <cell r="K22">
            <v>4874.5</v>
          </cell>
          <cell r="L22">
            <v>4887.5</v>
          </cell>
          <cell r="M22">
            <v>5313.2001953125</v>
          </cell>
          <cell r="N22">
            <v>5842.2998046875</v>
          </cell>
          <cell r="O22">
            <v>6641.39990234375</v>
          </cell>
          <cell r="P22">
            <v>7252.7001953125</v>
          </cell>
          <cell r="Q22">
            <v>7733.89990234375</v>
          </cell>
          <cell r="R22">
            <v>7906.10009765625</v>
          </cell>
          <cell r="S22">
            <v>9322.1</v>
          </cell>
          <cell r="T22">
            <v>10084</v>
          </cell>
          <cell r="U22">
            <v>10932.5</v>
          </cell>
          <cell r="V22">
            <v>11456.3</v>
          </cell>
          <cell r="W22">
            <v>11620.5</v>
          </cell>
          <cell r="X22">
            <v>11807.5</v>
          </cell>
          <cell r="Y22">
            <v>12272.4</v>
          </cell>
          <cell r="Z22">
            <v>12933.2</v>
          </cell>
          <cell r="AA22">
            <v>14179.3</v>
          </cell>
          <cell r="AB22">
            <v>15483.3</v>
          </cell>
          <cell r="AC22">
            <v>17112.738478860902</v>
          </cell>
          <cell r="AD22">
            <v>14396.18769577218</v>
          </cell>
        </row>
        <row r="23">
          <cell r="B23" t="str">
            <v>Poland</v>
          </cell>
          <cell r="C23">
            <v>56619.031126710805</v>
          </cell>
          <cell r="D23">
            <v>53646.745074298698</v>
          </cell>
          <cell r="E23">
            <v>65186.675978413805</v>
          </cell>
          <cell r="F23">
            <v>75406.1434154421</v>
          </cell>
          <cell r="G23">
            <v>75507.124765757602</v>
          </cell>
          <cell r="H23">
            <v>70775.14959733389</v>
          </cell>
          <cell r="I23">
            <v>73676.593389791611</v>
          </cell>
          <cell r="J23">
            <v>63714.433709016805</v>
          </cell>
          <cell r="K23">
            <v>68612.173738032696</v>
          </cell>
          <cell r="L23">
            <v>66895.203739531193</v>
          </cell>
          <cell r="M23">
            <v>62084.0555226137</v>
          </cell>
          <cell r="N23">
            <v>80451.494283198001</v>
          </cell>
          <cell r="O23">
            <v>88712.8826205402</v>
          </cell>
          <cell r="P23">
            <v>90365.963598813003</v>
          </cell>
          <cell r="Q23">
            <v>103682.715963959</v>
          </cell>
          <cell r="R23">
            <v>139094.99257548299</v>
          </cell>
          <cell r="S23">
            <v>156660.782495828</v>
          </cell>
          <cell r="T23">
            <v>157081.56547183599</v>
          </cell>
          <cell r="U23">
            <v>171995.84967226701</v>
          </cell>
          <cell r="V23">
            <v>167941.60050409599</v>
          </cell>
          <cell r="W23">
            <v>171319.206699798</v>
          </cell>
          <cell r="X23">
            <v>190333.25191137998</v>
          </cell>
          <cell r="Y23">
            <v>198029.047677411</v>
          </cell>
          <cell r="Z23">
            <v>216544.549872715</v>
          </cell>
          <cell r="AA23">
            <v>252667.76135741698</v>
          </cell>
          <cell r="AB23">
            <v>303161.12278966198</v>
          </cell>
          <cell r="AC23">
            <v>338689.22620774101</v>
          </cell>
          <cell r="AD23">
            <v>261818.34158098922</v>
          </cell>
        </row>
        <row r="24">
          <cell r="B24" t="str">
            <v>Romania</v>
          </cell>
          <cell r="C24">
            <v>45591.111283254599</v>
          </cell>
          <cell r="D24">
            <v>54764.042873445302</v>
          </cell>
          <cell r="E24">
            <v>54818.806916318797</v>
          </cell>
          <cell r="F24">
            <v>47914.799654945702</v>
          </cell>
          <cell r="G24">
            <v>38718.0938550219</v>
          </cell>
          <cell r="H24">
            <v>47685.673589009195</v>
          </cell>
          <cell r="I24">
            <v>51914.713606016398</v>
          </cell>
          <cell r="J24">
            <v>58061.413752833701</v>
          </cell>
          <cell r="K24">
            <v>60026.966606935297</v>
          </cell>
          <cell r="L24">
            <v>53613.6133900001</v>
          </cell>
          <cell r="M24">
            <v>38247.882300490404</v>
          </cell>
          <cell r="N24">
            <v>29624.966394838299</v>
          </cell>
          <cell r="O24">
            <v>19578.312274925102</v>
          </cell>
          <cell r="P24">
            <v>26357.1420349498</v>
          </cell>
          <cell r="Q24">
            <v>30072.835991633903</v>
          </cell>
          <cell r="R24">
            <v>35477.509201190303</v>
          </cell>
          <cell r="S24">
            <v>35314.735918987499</v>
          </cell>
          <cell r="T24">
            <v>35153.710043328501</v>
          </cell>
          <cell r="U24">
            <v>42091.994196651904</v>
          </cell>
          <cell r="V24">
            <v>35729.441811284501</v>
          </cell>
          <cell r="W24">
            <v>37060.252860350403</v>
          </cell>
          <cell r="X24">
            <v>40187.666376046604</v>
          </cell>
          <cell r="Y24">
            <v>45824.818216816799</v>
          </cell>
          <cell r="Z24">
            <v>59506.329621761899</v>
          </cell>
          <cell r="AA24">
            <v>75486.660517970609</v>
          </cell>
          <cell r="AB24">
            <v>98565.7099119263</v>
          </cell>
          <cell r="AC24">
            <v>121900.83210794699</v>
          </cell>
          <cell r="AD24">
            <v>80256.870075284518</v>
          </cell>
        </row>
        <row r="25">
          <cell r="B25" t="str">
            <v>Russian Federation</v>
          </cell>
          <cell r="O25">
            <v>85571.812743464703</v>
          </cell>
          <cell r="P25">
            <v>183825.82511077801</v>
          </cell>
          <cell r="Q25">
            <v>276901.34084271302</v>
          </cell>
          <cell r="R25">
            <v>313450.968813457</v>
          </cell>
          <cell r="S25">
            <v>391774.84183578601</v>
          </cell>
          <cell r="T25">
            <v>404946.408468635</v>
          </cell>
          <cell r="U25">
            <v>271037.78768869303</v>
          </cell>
          <cell r="V25">
            <v>195906.68882242698</v>
          </cell>
          <cell r="W25">
            <v>259701.61486548302</v>
          </cell>
          <cell r="X25">
            <v>306583.17071888503</v>
          </cell>
          <cell r="Y25">
            <v>345485.92208417604</v>
          </cell>
          <cell r="Z25">
            <v>431428.88394838199</v>
          </cell>
          <cell r="AA25">
            <v>591860.88906154805</v>
          </cell>
          <cell r="AB25">
            <v>763877.58556167397</v>
          </cell>
          <cell r="AC25">
            <v>979048.42653096898</v>
          </cell>
          <cell r="AD25">
            <v>622340.34143734979</v>
          </cell>
        </row>
        <row r="26">
          <cell r="B26" t="str">
            <v>Seychelles</v>
          </cell>
          <cell r="C26">
            <v>147.357211278102</v>
          </cell>
          <cell r="D26">
            <v>153.905224008728</v>
          </cell>
          <cell r="E26">
            <v>147.75944940743599</v>
          </cell>
          <cell r="F26">
            <v>146.71375376795302</v>
          </cell>
          <cell r="G26">
            <v>151.312527447619</v>
          </cell>
          <cell r="H26">
            <v>168.88832821720402</v>
          </cell>
          <cell r="I26">
            <v>207.85034321979001</v>
          </cell>
          <cell r="J26">
            <v>249.26740571428599</v>
          </cell>
          <cell r="K26">
            <v>283.82701779478396</v>
          </cell>
          <cell r="L26">
            <v>304.83376729192105</v>
          </cell>
          <cell r="M26">
            <v>368.58475894245703</v>
          </cell>
          <cell r="N26">
            <v>374.359556084926</v>
          </cell>
          <cell r="O26">
            <v>433.65872705974203</v>
          </cell>
          <cell r="P26">
            <v>473.91681945382601</v>
          </cell>
          <cell r="Q26">
            <v>486.44158310093201</v>
          </cell>
          <cell r="R26">
            <v>508.21083578328398</v>
          </cell>
          <cell r="S26">
            <v>503.05835010060395</v>
          </cell>
          <cell r="T26">
            <v>562.95416978219703</v>
          </cell>
          <cell r="U26">
            <v>608.3586845151649</v>
          </cell>
          <cell r="V26">
            <v>622.97577638782798</v>
          </cell>
          <cell r="W26">
            <v>614.87797123347195</v>
          </cell>
          <cell r="X26">
            <v>622.25763083204697</v>
          </cell>
          <cell r="Y26">
            <v>697.51400538926202</v>
          </cell>
          <cell r="Z26">
            <v>705.70263823011101</v>
          </cell>
          <cell r="AA26">
            <v>699.8</v>
          </cell>
          <cell r="AB26">
            <v>722.61818181818205</v>
          </cell>
          <cell r="AC26">
            <v>748.76323622406699</v>
          </cell>
          <cell r="AD26">
            <v>714.87961233232443</v>
          </cell>
        </row>
        <row r="27">
          <cell r="B27" t="str">
            <v>Slovak Republic</v>
          </cell>
          <cell r="C27">
            <v>40411.366095509402</v>
          </cell>
          <cell r="D27">
            <v>42876.817447540096</v>
          </cell>
          <cell r="E27">
            <v>43085.582150915398</v>
          </cell>
          <cell r="F27">
            <v>42634.353133323901</v>
          </cell>
          <cell r="G27">
            <v>38613.713805314699</v>
          </cell>
          <cell r="H27">
            <v>38833.864121894003</v>
          </cell>
          <cell r="I27">
            <v>45558.256264734606</v>
          </cell>
          <cell r="J27">
            <v>51097.247086498101</v>
          </cell>
          <cell r="K27">
            <v>50683.217756580998</v>
          </cell>
          <cell r="L27">
            <v>49628.402883162802</v>
          </cell>
          <cell r="M27">
            <v>44939.279359734894</v>
          </cell>
          <cell r="N27">
            <v>33184.3274947276</v>
          </cell>
          <cell r="O27">
            <v>11765.746543065599</v>
          </cell>
          <cell r="P27">
            <v>13369.060574589801</v>
          </cell>
          <cell r="Q27">
            <v>15467.2812707579</v>
          </cell>
          <cell r="R27">
            <v>19696.839425294202</v>
          </cell>
          <cell r="S27">
            <v>21375.351156492703</v>
          </cell>
          <cell r="T27">
            <v>21563.9866626314</v>
          </cell>
          <cell r="U27">
            <v>22423.229840988999</v>
          </cell>
          <cell r="V27">
            <v>20602.2878832446</v>
          </cell>
          <cell r="W27">
            <v>20373.953414547101</v>
          </cell>
          <cell r="X27">
            <v>21108.4434532171</v>
          </cell>
          <cell r="Y27">
            <v>24521.590451554497</v>
          </cell>
          <cell r="Z27">
            <v>33005.021524057498</v>
          </cell>
          <cell r="AA27">
            <v>42014.508478779804</v>
          </cell>
          <cell r="AB27">
            <v>47427.917435703203</v>
          </cell>
          <cell r="AC27">
            <v>54968.807617508101</v>
          </cell>
          <cell r="AD27">
            <v>40387.569101520625</v>
          </cell>
        </row>
        <row r="28">
          <cell r="B28" t="str">
            <v>South Africa</v>
          </cell>
          <cell r="C28">
            <v>80546.995377503801</v>
          </cell>
          <cell r="D28">
            <v>82796.581196581203</v>
          </cell>
          <cell r="E28">
            <v>75938.85256469289</v>
          </cell>
          <cell r="F28">
            <v>84687.19145498611</v>
          </cell>
          <cell r="G28">
            <v>74936.640238530905</v>
          </cell>
          <cell r="H28">
            <v>57272.768077561799</v>
          </cell>
          <cell r="I28">
            <v>65423.691701335702</v>
          </cell>
          <cell r="J28">
            <v>85792.110821830312</v>
          </cell>
          <cell r="K28">
            <v>92234.885153568597</v>
          </cell>
          <cell r="L28">
            <v>95978.948974143801</v>
          </cell>
          <cell r="M28">
            <v>111997.526761217</v>
          </cell>
          <cell r="N28">
            <v>120243.398891666</v>
          </cell>
          <cell r="O28">
            <v>130531.98204516801</v>
          </cell>
          <cell r="P28">
            <v>130447.546453608</v>
          </cell>
          <cell r="Q28">
            <v>135819.92844465701</v>
          </cell>
          <cell r="R28">
            <v>151116.62531017399</v>
          </cell>
          <cell r="S28">
            <v>143830.64891537101</v>
          </cell>
          <cell r="T28">
            <v>148835.54359386201</v>
          </cell>
          <cell r="U28">
            <v>134215.05531853402</v>
          </cell>
          <cell r="V28">
            <v>133104.807708037</v>
          </cell>
          <cell r="W28">
            <v>132964.39952129</v>
          </cell>
          <cell r="X28">
            <v>118562.72738896401</v>
          </cell>
          <cell r="Y28">
            <v>111130.03375647801</v>
          </cell>
          <cell r="Z28">
            <v>166654.725236956</v>
          </cell>
          <cell r="AA28">
            <v>216771.88793624699</v>
          </cell>
          <cell r="AB28">
            <v>241933.420303978</v>
          </cell>
          <cell r="AC28">
            <v>255155.45572762698</v>
          </cell>
          <cell r="AD28">
            <v>198329.10459225718</v>
          </cell>
        </row>
        <row r="29">
          <cell r="B29" t="str">
            <v>St. Kitts and Nevis</v>
          </cell>
          <cell r="C29">
            <v>47.962966969310898</v>
          </cell>
          <cell r="D29">
            <v>55.111115207397397</v>
          </cell>
          <cell r="E29">
            <v>61.740752669846394</v>
          </cell>
          <cell r="F29">
            <v>51.629635254869498</v>
          </cell>
          <cell r="G29">
            <v>60.148155081583297</v>
          </cell>
          <cell r="H29">
            <v>67.037039252792596</v>
          </cell>
          <cell r="I29">
            <v>78.851849655718894</v>
          </cell>
          <cell r="J29">
            <v>90.185186992129502</v>
          </cell>
          <cell r="K29">
            <v>106.88889720901</v>
          </cell>
          <cell r="L29">
            <v>143.22223233784101</v>
          </cell>
          <cell r="M29">
            <v>159.19814814814799</v>
          </cell>
          <cell r="N29">
            <v>164.53333333333299</v>
          </cell>
          <cell r="O29">
            <v>181.81481481481501</v>
          </cell>
          <cell r="P29">
            <v>198.34074074074101</v>
          </cell>
          <cell r="Q29">
            <v>221.74074074074099</v>
          </cell>
          <cell r="R29">
            <v>230.62962962962999</v>
          </cell>
          <cell r="S29">
            <v>245.737037037037</v>
          </cell>
          <cell r="T29">
            <v>274.918518518518</v>
          </cell>
          <cell r="U29">
            <v>287.12222222222198</v>
          </cell>
          <cell r="V29">
            <v>305.02962962962999</v>
          </cell>
          <cell r="W29">
            <v>329.57777777777801</v>
          </cell>
          <cell r="X29">
            <v>344.722222222222</v>
          </cell>
          <cell r="Y29">
            <v>355.24451851851899</v>
          </cell>
          <cell r="Z29">
            <v>366.32592592592601</v>
          </cell>
          <cell r="AA29">
            <v>405.69148148148099</v>
          </cell>
          <cell r="AB29">
            <v>442.262962962963</v>
          </cell>
          <cell r="AC29">
            <v>486.68087407407398</v>
          </cell>
          <cell r="AD29">
            <v>411.24115259259258</v>
          </cell>
        </row>
        <row r="30">
          <cell r="B30" t="str">
            <v>St. Lucia</v>
          </cell>
          <cell r="C30">
            <v>133.40742972025498</v>
          </cell>
          <cell r="D30">
            <v>152.25928833804801</v>
          </cell>
          <cell r="E30">
            <v>143.59261743326502</v>
          </cell>
          <cell r="F30">
            <v>154.51854747568299</v>
          </cell>
          <cell r="G30">
            <v>197.07410544497699</v>
          </cell>
          <cell r="H30">
            <v>222.90530159272402</v>
          </cell>
          <cell r="I30">
            <v>270.27112394829999</v>
          </cell>
          <cell r="J30">
            <v>295.91943204483601</v>
          </cell>
          <cell r="K30">
            <v>337.21340226016201</v>
          </cell>
          <cell r="L30">
            <v>381.73975358140098</v>
          </cell>
          <cell r="M30">
            <v>415.61330016385199</v>
          </cell>
          <cell r="N30">
            <v>447.411767282661</v>
          </cell>
          <cell r="O30">
            <v>496.12928282413401</v>
          </cell>
          <cell r="P30">
            <v>497.748171789916</v>
          </cell>
          <cell r="Q30">
            <v>517.73335792434602</v>
          </cell>
          <cell r="R30">
            <v>552.70743365959993</v>
          </cell>
          <cell r="S30">
            <v>568.27224921370396</v>
          </cell>
          <cell r="T30">
            <v>577.832064482585</v>
          </cell>
          <cell r="U30">
            <v>634.98558571575006</v>
          </cell>
          <cell r="V30">
            <v>670.52743925574896</v>
          </cell>
          <cell r="W30">
            <v>685.34818070043798</v>
          </cell>
          <cell r="X30">
            <v>664.39632785342599</v>
          </cell>
          <cell r="Y30">
            <v>682.12595832516797</v>
          </cell>
          <cell r="Z30">
            <v>715.67781177064705</v>
          </cell>
          <cell r="AA30">
            <v>763.191147360743</v>
          </cell>
          <cell r="AB30">
            <v>882.40004191175001</v>
          </cell>
          <cell r="AC30">
            <v>933.19572247256303</v>
          </cell>
          <cell r="AD30">
            <v>795.31813636817424</v>
          </cell>
        </row>
        <row r="31">
          <cell r="B31" t="str">
            <v>St. Vincent and the Grenadines</v>
          </cell>
          <cell r="C31">
            <v>60.8393689515162</v>
          </cell>
          <cell r="D31">
            <v>74.80000883687191</v>
          </cell>
          <cell r="E31">
            <v>85.448158242992307</v>
          </cell>
          <cell r="F31">
            <v>94.044455554854991</v>
          </cell>
          <cell r="G31">
            <v>103.48889197666699</v>
          </cell>
          <cell r="H31">
            <v>112.881484849505</v>
          </cell>
          <cell r="I31">
            <v>127.97407789241299</v>
          </cell>
          <cell r="J31">
            <v>142.32963387629201</v>
          </cell>
          <cell r="K31">
            <v>164.57407898443998</v>
          </cell>
          <cell r="L31">
            <v>177.29630158625301</v>
          </cell>
          <cell r="M31">
            <v>198.207413321285</v>
          </cell>
          <cell r="N31">
            <v>212.49259893269402</v>
          </cell>
          <cell r="O31">
            <v>233.18889584650199</v>
          </cell>
          <cell r="P31">
            <v>238.77408119833098</v>
          </cell>
          <cell r="Q31">
            <v>243.757653569247</v>
          </cell>
          <cell r="R31">
            <v>266.48148943243899</v>
          </cell>
          <cell r="S31">
            <v>281.51482321431996</v>
          </cell>
          <cell r="T31">
            <v>295.29260140318195</v>
          </cell>
          <cell r="U31">
            <v>320.67824134722997</v>
          </cell>
          <cell r="V31">
            <v>331.83757691720302</v>
          </cell>
          <cell r="W31">
            <v>335.01482481058895</v>
          </cell>
          <cell r="X31">
            <v>345.48149178954799</v>
          </cell>
          <cell r="Y31">
            <v>365.41906645849497</v>
          </cell>
          <cell r="Z31">
            <v>382.38527437212002</v>
          </cell>
          <cell r="AA31">
            <v>407.85927142847999</v>
          </cell>
          <cell r="AB31">
            <v>430.15927209383995</v>
          </cell>
          <cell r="AC31">
            <v>465.582185076928</v>
          </cell>
          <cell r="AD31">
            <v>410.28101388597258</v>
          </cell>
        </row>
        <row r="32">
          <cell r="B32" t="str">
            <v>Trinidad and Tobago</v>
          </cell>
          <cell r="C32">
            <v>6235.7914188785799</v>
          </cell>
          <cell r="D32">
            <v>6992.2497221529693</v>
          </cell>
          <cell r="E32">
            <v>8140.2913432005607</v>
          </cell>
          <cell r="F32">
            <v>7763.8746914913399</v>
          </cell>
          <cell r="G32">
            <v>7757.0413584295402</v>
          </cell>
          <cell r="H32">
            <v>7529.6663674646097</v>
          </cell>
          <cell r="I32">
            <v>4794.3612381183102</v>
          </cell>
          <cell r="J32">
            <v>4797.7501270969697</v>
          </cell>
          <cell r="K32">
            <v>4501.2240589435296</v>
          </cell>
          <cell r="L32">
            <v>4323.0352941176498</v>
          </cell>
          <cell r="M32">
            <v>5068.0705882352904</v>
          </cell>
          <cell r="N32">
            <v>5203.22352941177</v>
          </cell>
          <cell r="O32">
            <v>5318.2588235294097</v>
          </cell>
          <cell r="P32">
            <v>4581.3599579899201</v>
          </cell>
          <cell r="Q32">
            <v>4947.18150638932</v>
          </cell>
          <cell r="R32">
            <v>5329.2178965457106</v>
          </cell>
          <cell r="S32">
            <v>5759.5704959659806</v>
          </cell>
          <cell r="T32">
            <v>5737.7712171691501</v>
          </cell>
          <cell r="U32">
            <v>6043.3580041666601</v>
          </cell>
          <cell r="V32">
            <v>6807.64387933333</v>
          </cell>
          <cell r="W32">
            <v>8156.5156001416699</v>
          </cell>
          <cell r="X32">
            <v>9504.5931534454394</v>
          </cell>
          <cell r="Y32">
            <v>9709.1573083306594</v>
          </cell>
          <cell r="Z32">
            <v>12022.275828314701</v>
          </cell>
          <cell r="AA32">
            <v>13527.4038813264</v>
          </cell>
          <cell r="AB32">
            <v>16211.915800388599</v>
          </cell>
          <cell r="AC32">
            <v>19934.936507936498</v>
          </cell>
          <cell r="AD32">
            <v>14281.13786525937</v>
          </cell>
        </row>
        <row r="33">
          <cell r="B33" t="str">
            <v>Turkey</v>
          </cell>
          <cell r="C33">
            <v>70119.332003740899</v>
          </cell>
          <cell r="D33">
            <v>71040.533375736006</v>
          </cell>
          <cell r="E33">
            <v>64546.082497481191</v>
          </cell>
          <cell r="F33">
            <v>61678.317092703095</v>
          </cell>
          <cell r="G33">
            <v>59990.390704605801</v>
          </cell>
          <cell r="H33">
            <v>67114.8630478087</v>
          </cell>
          <cell r="I33">
            <v>75495.9835724843</v>
          </cell>
          <cell r="J33">
            <v>86284.064665127007</v>
          </cell>
          <cell r="K33">
            <v>89217.421322133203</v>
          </cell>
          <cell r="L33">
            <v>106330.150068213</v>
          </cell>
          <cell r="M33">
            <v>149197.267033593</v>
          </cell>
          <cell r="N33">
            <v>147755.79482168998</v>
          </cell>
          <cell r="O33">
            <v>156173.118125982</v>
          </cell>
          <cell r="P33">
            <v>177003.782347556</v>
          </cell>
          <cell r="Q33">
            <v>128088.730567804</v>
          </cell>
          <cell r="R33">
            <v>166442.96629309902</v>
          </cell>
          <cell r="S33">
            <v>178060.89849447302</v>
          </cell>
          <cell r="T33">
            <v>186060.963667551</v>
          </cell>
          <cell r="U33">
            <v>197586.62904308899</v>
          </cell>
          <cell r="V33">
            <v>181689.987645249</v>
          </cell>
          <cell r="W33">
            <v>198230.39419168298</v>
          </cell>
          <cell r="X33">
            <v>143096.10503356002</v>
          </cell>
          <cell r="Y33">
            <v>182973.426327883</v>
          </cell>
          <cell r="Z33">
            <v>240596.313474642</v>
          </cell>
          <cell r="AA33">
            <v>302561.40837819799</v>
          </cell>
          <cell r="AB33">
            <v>362461.30461630004</v>
          </cell>
          <cell r="AC33">
            <v>392424.13112811896</v>
          </cell>
          <cell r="AD33">
            <v>296203.31678502838</v>
          </cell>
        </row>
        <row r="34">
          <cell r="B34" t="str">
            <v>Uruguay</v>
          </cell>
          <cell r="C34">
            <v>10140.059736994999</v>
          </cell>
          <cell r="D34">
            <v>11317.2838689737</v>
          </cell>
          <cell r="E34">
            <v>9252.0491838072103</v>
          </cell>
          <cell r="F34">
            <v>5078.6624700225502</v>
          </cell>
          <cell r="G34">
            <v>4829.3836262984605</v>
          </cell>
          <cell r="H34">
            <v>4718.9295873470201</v>
          </cell>
          <cell r="I34">
            <v>5858.6155397733301</v>
          </cell>
          <cell r="J34">
            <v>7329.9382409467898</v>
          </cell>
          <cell r="K34">
            <v>7583.4922036578901</v>
          </cell>
          <cell r="L34">
            <v>7992.2186078437098</v>
          </cell>
          <cell r="M34">
            <v>9298.8071908168313</v>
          </cell>
          <cell r="N34">
            <v>11206.175847799899</v>
          </cell>
          <cell r="O34">
            <v>12878.150819996799</v>
          </cell>
          <cell r="P34">
            <v>15002.138240039199</v>
          </cell>
          <cell r="Q34">
            <v>17474.590050721199</v>
          </cell>
          <cell r="R34">
            <v>19297.663096550601</v>
          </cell>
          <cell r="S34">
            <v>20515.457255754602</v>
          </cell>
          <cell r="T34">
            <v>21704.001623978398</v>
          </cell>
          <cell r="U34">
            <v>22370.9583887062</v>
          </cell>
          <cell r="V34">
            <v>20913.375252440597</v>
          </cell>
          <cell r="W34">
            <v>20085.559801949199</v>
          </cell>
          <cell r="X34">
            <v>18560.644912638101</v>
          </cell>
          <cell r="Y34">
            <v>12089.253705991301</v>
          </cell>
          <cell r="Z34">
            <v>11210.626974177201</v>
          </cell>
          <cell r="AA34">
            <v>13267.9973977425</v>
          </cell>
          <cell r="AB34">
            <v>16877.690073567097</v>
          </cell>
          <cell r="AC34">
            <v>19221.019757381102</v>
          </cell>
          <cell r="AD34">
            <v>14533.31758177184</v>
          </cell>
        </row>
        <row r="35">
          <cell r="B35" t="str">
            <v>Venezuela, RB</v>
          </cell>
          <cell r="C35">
            <v>69842.7458266334</v>
          </cell>
          <cell r="D35">
            <v>78369.246919443001</v>
          </cell>
          <cell r="E35">
            <v>79999.998222622002</v>
          </cell>
          <cell r="F35">
            <v>79674.75573514901</v>
          </cell>
          <cell r="G35">
            <v>59860.976452841198</v>
          </cell>
          <cell r="H35">
            <v>61965.466666666696</v>
          </cell>
          <cell r="I35">
            <v>60516.133230957799</v>
          </cell>
          <cell r="J35">
            <v>48029.034482758594</v>
          </cell>
          <cell r="K35">
            <v>60226.413793103398</v>
          </cell>
          <cell r="L35">
            <v>44672.020112392798</v>
          </cell>
          <cell r="M35">
            <v>48392.781316348199</v>
          </cell>
          <cell r="N35">
            <v>53391.915641476306</v>
          </cell>
          <cell r="O35">
            <v>60409.356725146201</v>
          </cell>
          <cell r="P35">
            <v>59868.276619099903</v>
          </cell>
          <cell r="Q35">
            <v>58338.937457969099</v>
          </cell>
          <cell r="R35">
            <v>77320.25988700561</v>
          </cell>
          <cell r="S35">
            <v>70794.716432088608</v>
          </cell>
          <cell r="T35">
            <v>85837.385778751006</v>
          </cell>
          <cell r="U35">
            <v>91331.203433162897</v>
          </cell>
          <cell r="V35">
            <v>97976.886247317103</v>
          </cell>
          <cell r="W35">
            <v>117152.78337475899</v>
          </cell>
          <cell r="X35">
            <v>122871.560053369</v>
          </cell>
          <cell r="Y35">
            <v>92888.895971158301</v>
          </cell>
          <cell r="Z35">
            <v>83442.413153235291</v>
          </cell>
          <cell r="AA35">
            <v>112799.899230439</v>
          </cell>
          <cell r="AB35">
            <v>143443.43027320399</v>
          </cell>
          <cell r="AC35">
            <v>181608.07441860501</v>
          </cell>
          <cell r="AD35">
            <v>122836.54260932832</v>
          </cell>
        </row>
        <row r="36">
          <cell r="B36" t="str">
            <v>Albania</v>
          </cell>
          <cell r="C36">
            <v>1832.7811099473702</v>
          </cell>
          <cell r="D36">
            <v>2099.30610240843</v>
          </cell>
          <cell r="E36">
            <v>2161.9953477211097</v>
          </cell>
          <cell r="F36">
            <v>2184.1977887693602</v>
          </cell>
          <cell r="G36">
            <v>2156.2488335674498</v>
          </cell>
          <cell r="H36">
            <v>2202.35154939115</v>
          </cell>
          <cell r="I36">
            <v>2435.8395809375002</v>
          </cell>
          <cell r="J36">
            <v>2416.7898866874998</v>
          </cell>
          <cell r="K36">
            <v>2382.3323515000002</v>
          </cell>
          <cell r="L36">
            <v>2616.6716050312502</v>
          </cell>
          <cell r="M36">
            <v>2091.4397441716101</v>
          </cell>
          <cell r="N36">
            <v>1255.2609072151499</v>
          </cell>
          <cell r="O36">
            <v>794.27690476697796</v>
          </cell>
          <cell r="P36">
            <v>1375.63442835455</v>
          </cell>
          <cell r="Q36">
            <v>2223.2847396277703</v>
          </cell>
          <cell r="R36">
            <v>2713.82069866649</v>
          </cell>
          <cell r="S36">
            <v>3013.18660287081</v>
          </cell>
          <cell r="T36">
            <v>2163.77434519812</v>
          </cell>
          <cell r="U36">
            <v>2737.88844621514</v>
          </cell>
          <cell r="V36">
            <v>3444.3790849673201</v>
          </cell>
          <cell r="W36">
            <v>3694.73702524488</v>
          </cell>
          <cell r="X36">
            <v>4095.5909407665495</v>
          </cell>
          <cell r="Y36">
            <v>4455.9008559201202</v>
          </cell>
          <cell r="Z36">
            <v>5600.2461033634099</v>
          </cell>
          <cell r="AA36">
            <v>7452.4002202477095</v>
          </cell>
          <cell r="AB36">
            <v>8376.4133045493199</v>
          </cell>
          <cell r="AC36">
            <v>9133.0885878961599</v>
          </cell>
          <cell r="AD36">
            <v>7003.609814395345</v>
          </cell>
        </row>
        <row r="37">
          <cell r="B37" t="str">
            <v>Algeria</v>
          </cell>
          <cell r="C37">
            <v>42345.827687459299</v>
          </cell>
          <cell r="D37">
            <v>44371.759807824201</v>
          </cell>
          <cell r="E37">
            <v>44779.983359958002</v>
          </cell>
          <cell r="F37">
            <v>47528.985113478004</v>
          </cell>
          <cell r="G37">
            <v>51512.7864663988</v>
          </cell>
          <cell r="H37">
            <v>61132.078619760701</v>
          </cell>
          <cell r="I37">
            <v>61535.270440770604</v>
          </cell>
          <cell r="J37">
            <v>63299.597415064905</v>
          </cell>
          <cell r="K37">
            <v>51664.1925006608</v>
          </cell>
          <cell r="L37">
            <v>52558.285688735094</v>
          </cell>
          <cell r="M37">
            <v>45442.622950819699</v>
          </cell>
          <cell r="N37">
            <v>46669.842472798104</v>
          </cell>
          <cell r="O37">
            <v>49216.660560542201</v>
          </cell>
          <cell r="P37">
            <v>50962.690083529698</v>
          </cell>
          <cell r="Q37">
            <v>42425.625374368901</v>
          </cell>
          <cell r="R37">
            <v>42065.963116043902</v>
          </cell>
          <cell r="S37">
            <v>46941.496648340602</v>
          </cell>
          <cell r="T37">
            <v>48177.864037291794</v>
          </cell>
          <cell r="U37">
            <v>48187.587463184602</v>
          </cell>
          <cell r="V37">
            <v>48845.075187969895</v>
          </cell>
          <cell r="W37">
            <v>54749.143945881697</v>
          </cell>
          <cell r="X37">
            <v>55181.126724082096</v>
          </cell>
          <cell r="Y37">
            <v>57053.1325181754</v>
          </cell>
          <cell r="Z37">
            <v>68012.940112410404</v>
          </cell>
          <cell r="AA37">
            <v>85015.510932446006</v>
          </cell>
          <cell r="AB37">
            <v>102380.492832923</v>
          </cell>
          <cell r="AC37">
            <v>114322.33400124799</v>
          </cell>
          <cell r="AD37">
            <v>85356.882079440562</v>
          </cell>
        </row>
        <row r="38">
          <cell r="B38" t="str">
            <v>Angola</v>
          </cell>
          <cell r="C38">
            <v>5428.0939221700901</v>
          </cell>
          <cell r="D38">
            <v>5080.2674235194099</v>
          </cell>
          <cell r="E38">
            <v>5080.2674235194099</v>
          </cell>
          <cell r="F38">
            <v>5294.3143846044495</v>
          </cell>
          <cell r="G38">
            <v>5612.0400387729305</v>
          </cell>
          <cell r="H38">
            <v>6914.1139913932002</v>
          </cell>
          <cell r="I38">
            <v>6473.3780035932305</v>
          </cell>
          <cell r="J38">
            <v>7399.5320337593403</v>
          </cell>
          <cell r="K38">
            <v>8026.8898684561309</v>
          </cell>
          <cell r="L38">
            <v>9337.5252609572199</v>
          </cell>
          <cell r="M38">
            <v>10278.193979933099</v>
          </cell>
          <cell r="N38">
            <v>9962.7789473684206</v>
          </cell>
          <cell r="O38">
            <v>7681.6485378518701</v>
          </cell>
          <cell r="P38">
            <v>5575.0585094365297</v>
          </cell>
          <cell r="Q38">
            <v>4059.6057795626602</v>
          </cell>
          <cell r="R38">
            <v>5066.4804012138993</v>
          </cell>
          <cell r="S38">
            <v>6535.4346989616597</v>
          </cell>
          <cell r="T38">
            <v>7675.4125894552499</v>
          </cell>
          <cell r="U38">
            <v>6506.3814140389195</v>
          </cell>
          <cell r="V38">
            <v>6152.9235757711103</v>
          </cell>
          <cell r="W38">
            <v>9135.1342297897809</v>
          </cell>
          <cell r="X38">
            <v>8936.0934873504993</v>
          </cell>
          <cell r="Y38">
            <v>11386.25304924</v>
          </cell>
          <cell r="Z38">
            <v>13956.267516644899</v>
          </cell>
          <cell r="AA38">
            <v>19799.524600287601</v>
          </cell>
          <cell r="AB38">
            <v>30632.1032351012</v>
          </cell>
          <cell r="AC38">
            <v>43758.549596405603</v>
          </cell>
          <cell r="AD38">
            <v>23906.539599535863</v>
          </cell>
        </row>
        <row r="39">
          <cell r="B39" t="str">
            <v>Armenia</v>
          </cell>
          <cell r="O39">
            <v>108.058198361165</v>
          </cell>
          <cell r="P39">
            <v>835.36667341329701</v>
          </cell>
          <cell r="Q39">
            <v>650.96117318516804</v>
          </cell>
          <cell r="R39">
            <v>1286.7067687696301</v>
          </cell>
          <cell r="S39">
            <v>1596.9631063552802</v>
          </cell>
          <cell r="T39">
            <v>1638.6693839117199</v>
          </cell>
          <cell r="U39">
            <v>1892.16957309646</v>
          </cell>
          <cell r="V39">
            <v>1845.4758655619601</v>
          </cell>
          <cell r="W39">
            <v>1911.56425935737</v>
          </cell>
          <cell r="X39">
            <v>2118.3980499086101</v>
          </cell>
          <cell r="Y39">
            <v>2376.32123298025</v>
          </cell>
          <cell r="Z39">
            <v>2807.0951798840501</v>
          </cell>
          <cell r="AA39">
            <v>3572.7335330205697</v>
          </cell>
          <cell r="AB39">
            <v>4902.8121643920003</v>
          </cell>
          <cell r="AC39">
            <v>6409.9204418668905</v>
          </cell>
          <cell r="AD39">
            <v>4013.7765104287523</v>
          </cell>
        </row>
        <row r="40">
          <cell r="B40" t="str">
            <v>Azerbaijan</v>
          </cell>
          <cell r="O40">
            <v>1193.1845571025499</v>
          </cell>
          <cell r="P40">
            <v>1309.29318126308</v>
          </cell>
          <cell r="Q40">
            <v>2257.54288278071</v>
          </cell>
          <cell r="R40">
            <v>2417.0820117807002</v>
          </cell>
          <cell r="S40">
            <v>3176.5479970956098</v>
          </cell>
          <cell r="T40">
            <v>3962.6313409136401</v>
          </cell>
          <cell r="U40">
            <v>4279.7582730015902</v>
          </cell>
          <cell r="V40">
            <v>4581.1981715950005</v>
          </cell>
          <cell r="W40">
            <v>5272.6171960451702</v>
          </cell>
          <cell r="X40">
            <v>5707.6182465684806</v>
          </cell>
          <cell r="Y40">
            <v>6236.0455238612803</v>
          </cell>
          <cell r="Z40">
            <v>7275.7457494824703</v>
          </cell>
          <cell r="AA40">
            <v>8681.5483258133409</v>
          </cell>
          <cell r="AB40">
            <v>12561.0211291086</v>
          </cell>
          <cell r="AC40">
            <v>19816.536312849199</v>
          </cell>
          <cell r="AD40">
            <v>10914.179408222979</v>
          </cell>
        </row>
        <row r="41">
          <cell r="B41" t="str">
            <v>Belarus</v>
          </cell>
          <cell r="O41">
            <v>4115.1390789429697</v>
          </cell>
          <cell r="P41">
            <v>3661.71012155581</v>
          </cell>
          <cell r="Q41">
            <v>4853.5188216039296</v>
          </cell>
          <cell r="R41">
            <v>10530.1934252754</v>
          </cell>
          <cell r="S41">
            <v>14481.709066203701</v>
          </cell>
          <cell r="T41">
            <v>14005.960062616899</v>
          </cell>
          <cell r="U41">
            <v>15137.3496313543</v>
          </cell>
          <cell r="V41">
            <v>12104.254799999999</v>
          </cell>
          <cell r="W41">
            <v>12757.7295885966</v>
          </cell>
          <cell r="X41">
            <v>12421.0785245033</v>
          </cell>
          <cell r="Y41">
            <v>14653.537426529399</v>
          </cell>
          <cell r="Z41">
            <v>17822.814290640199</v>
          </cell>
          <cell r="AA41">
            <v>23141.340055468499</v>
          </cell>
          <cell r="AB41">
            <v>30131.461695918599</v>
          </cell>
          <cell r="AC41">
            <v>36943.686881664398</v>
          </cell>
          <cell r="AD41">
            <v>24538.568070044221</v>
          </cell>
        </row>
        <row r="42">
          <cell r="B42" t="str">
            <v>Bolivia</v>
          </cell>
          <cell r="C42">
            <v>3218.3949963763698</v>
          </cell>
          <cell r="D42">
            <v>3084.0714530540699</v>
          </cell>
          <cell r="E42">
            <v>3479.8935163808801</v>
          </cell>
          <cell r="F42">
            <v>3394.8563082292098</v>
          </cell>
          <cell r="G42">
            <v>3552.61436605774</v>
          </cell>
          <cell r="H42">
            <v>3753.5171907010199</v>
          </cell>
          <cell r="I42">
            <v>3668.11564737767</v>
          </cell>
          <cell r="J42">
            <v>3974.74182124446</v>
          </cell>
          <cell r="K42">
            <v>4597.6939774838902</v>
          </cell>
          <cell r="L42">
            <v>4715.9437107967206</v>
          </cell>
          <cell r="M42">
            <v>4867.5061650923099</v>
          </cell>
          <cell r="N42">
            <v>5343.27437676917</v>
          </cell>
          <cell r="O42">
            <v>5643.0496630810694</v>
          </cell>
          <cell r="P42">
            <v>5734.4746712103006</v>
          </cell>
          <cell r="Q42">
            <v>5970.0469251479408</v>
          </cell>
          <cell r="R42">
            <v>6701.6783573878392</v>
          </cell>
          <cell r="S42">
            <v>7374.5865528214699</v>
          </cell>
          <cell r="T42">
            <v>7917.0844602004299</v>
          </cell>
          <cell r="U42">
            <v>8520.4312202125402</v>
          </cell>
          <cell r="V42">
            <v>8297.7814835513891</v>
          </cell>
          <cell r="W42">
            <v>8411.788205668201</v>
          </cell>
          <cell r="X42">
            <v>8153.7557330129894</v>
          </cell>
          <cell r="Y42">
            <v>7917.3053289889795</v>
          </cell>
          <cell r="Z42">
            <v>8101.9097421872793</v>
          </cell>
          <cell r="AA42">
            <v>8748.8485509676902</v>
          </cell>
          <cell r="AB42">
            <v>9358.0123138622093</v>
          </cell>
          <cell r="AC42">
            <v>10827.591342534501</v>
          </cell>
          <cell r="AD42">
            <v>8990.7334557081304</v>
          </cell>
        </row>
        <row r="43">
          <cell r="B43" t="str">
            <v>Bosnia and Herzegovina</v>
          </cell>
          <cell r="Q43">
            <v>1462.08192033561</v>
          </cell>
          <cell r="R43">
            <v>2019.2500714104301</v>
          </cell>
          <cell r="S43">
            <v>3038.65173609159</v>
          </cell>
          <cell r="T43">
            <v>3990.6209637766697</v>
          </cell>
          <cell r="U43">
            <v>4606.7888459599199</v>
          </cell>
          <cell r="V43">
            <v>4994.9806175274298</v>
          </cell>
          <cell r="W43">
            <v>5297.9944723974204</v>
          </cell>
          <cell r="X43">
            <v>5557.8146436532797</v>
          </cell>
          <cell r="Y43">
            <v>6183.6594168257698</v>
          </cell>
          <cell r="Z43">
            <v>7800.8144253779701</v>
          </cell>
          <cell r="AA43">
            <v>9330.6447921805193</v>
          </cell>
          <cell r="AB43">
            <v>10057.9553770985</v>
          </cell>
          <cell r="AC43">
            <v>11395.510233168199</v>
          </cell>
          <cell r="AD43">
            <v>8953.716848930193</v>
          </cell>
        </row>
        <row r="44">
          <cell r="B44" t="str">
            <v>Brazil</v>
          </cell>
          <cell r="C44">
            <v>162615.064437936</v>
          </cell>
          <cell r="D44">
            <v>186886.21232724198</v>
          </cell>
          <cell r="E44">
            <v>199803.57051553699</v>
          </cell>
          <cell r="F44">
            <v>160198.534458268</v>
          </cell>
          <cell r="G44">
            <v>159423.639498887</v>
          </cell>
          <cell r="H44">
            <v>253078.44393722102</v>
          </cell>
          <cell r="I44">
            <v>293579.63983168401</v>
          </cell>
          <cell r="J44">
            <v>319544.998905566</v>
          </cell>
          <cell r="K44">
            <v>356976.91225354903</v>
          </cell>
          <cell r="L44">
            <v>490050.91391884402</v>
          </cell>
          <cell r="M44">
            <v>507783.518117973</v>
          </cell>
          <cell r="N44">
            <v>445242.21900770802</v>
          </cell>
          <cell r="O44">
            <v>426519.49450019299</v>
          </cell>
          <cell r="P44">
            <v>478621.52257145901</v>
          </cell>
          <cell r="Q44">
            <v>596762.91129710502</v>
          </cell>
          <cell r="R44">
            <v>769741.19828738191</v>
          </cell>
          <cell r="S44">
            <v>840051.75888984103</v>
          </cell>
          <cell r="T44">
            <v>871524.00027839595</v>
          </cell>
          <cell r="U44">
            <v>844125.66001879307</v>
          </cell>
          <cell r="V44">
            <v>586921.728098416</v>
          </cell>
          <cell r="W44">
            <v>644283.05442995206</v>
          </cell>
          <cell r="X44">
            <v>554409.88061324402</v>
          </cell>
          <cell r="Y44">
            <v>505712.28101857199</v>
          </cell>
          <cell r="Z44">
            <v>552238.96435784106</v>
          </cell>
          <cell r="AA44">
            <v>663552.04921534506</v>
          </cell>
          <cell r="AB44">
            <v>882043.09722369397</v>
          </cell>
          <cell r="AC44">
            <v>1067706.4843148701</v>
          </cell>
          <cell r="AD44">
            <v>734250.57522606442</v>
          </cell>
        </row>
        <row r="45">
          <cell r="B45" t="str">
            <v>Bulgaria</v>
          </cell>
          <cell r="C45">
            <v>26051.5144492248</v>
          </cell>
          <cell r="D45">
            <v>28098.989543993401</v>
          </cell>
          <cell r="E45">
            <v>29306.059893126603</v>
          </cell>
          <cell r="F45">
            <v>30116.160376672902</v>
          </cell>
          <cell r="G45">
            <v>31990.907774261501</v>
          </cell>
          <cell r="H45">
            <v>27390.755364667002</v>
          </cell>
          <cell r="I45">
            <v>24242.254912337099</v>
          </cell>
          <cell r="J45">
            <v>28100.770488984501</v>
          </cell>
          <cell r="K45">
            <v>45922.1603303964</v>
          </cell>
          <cell r="L45">
            <v>46769.876671273698</v>
          </cell>
          <cell r="M45">
            <v>20620.883509508603</v>
          </cell>
          <cell r="N45">
            <v>2020.37103304369</v>
          </cell>
          <cell r="O45">
            <v>8199.8207389724394</v>
          </cell>
          <cell r="P45">
            <v>4450.2948412626101</v>
          </cell>
          <cell r="Q45">
            <v>7824.1105088657896</v>
          </cell>
          <cell r="R45">
            <v>13105.7185804368</v>
          </cell>
          <cell r="S45">
            <v>9900.6308811263898</v>
          </cell>
          <cell r="T45">
            <v>10365.524162895399</v>
          </cell>
          <cell r="U45">
            <v>12844.671550467399</v>
          </cell>
          <cell r="V45">
            <v>12976.841079375699</v>
          </cell>
          <cell r="W45">
            <v>12639.236199830701</v>
          </cell>
          <cell r="X45">
            <v>13604.5881753016</v>
          </cell>
          <cell r="Y45">
            <v>15613.766094679801</v>
          </cell>
          <cell r="Z45">
            <v>19974.278340272398</v>
          </cell>
          <cell r="AA45">
            <v>24331.301012500699</v>
          </cell>
          <cell r="AB45">
            <v>26718.613659453302</v>
          </cell>
          <cell r="AC45">
            <v>30607.531456629</v>
          </cell>
          <cell r="AD45">
            <v>23449.098112707041</v>
          </cell>
        </row>
        <row r="46">
          <cell r="B46" t="str">
            <v>Cameroon</v>
          </cell>
          <cell r="C46">
            <v>7648.89488503951</v>
          </cell>
          <cell r="D46">
            <v>8665.1940043578998</v>
          </cell>
          <cell r="E46">
            <v>8310.4183899642103</v>
          </cell>
          <cell r="F46">
            <v>8376.2880420093497</v>
          </cell>
          <cell r="G46">
            <v>8852.7596976061905</v>
          </cell>
          <cell r="H46">
            <v>9245.856869397081</v>
          </cell>
          <cell r="I46">
            <v>12051.9201108461</v>
          </cell>
          <cell r="J46">
            <v>13959.724173479101</v>
          </cell>
          <cell r="K46">
            <v>14176.253696461399</v>
          </cell>
          <cell r="L46">
            <v>12640.3599343024</v>
          </cell>
          <cell r="M46">
            <v>12653.760346279601</v>
          </cell>
          <cell r="N46">
            <v>14109.327540767899</v>
          </cell>
          <cell r="O46">
            <v>12931.484289165499</v>
          </cell>
          <cell r="P46">
            <v>13491.678692991201</v>
          </cell>
          <cell r="Q46">
            <v>8912.3139013355103</v>
          </cell>
          <cell r="R46">
            <v>9035.8939573491698</v>
          </cell>
          <cell r="S46">
            <v>10335.108287888501</v>
          </cell>
          <cell r="T46">
            <v>10342.9962856805</v>
          </cell>
          <cell r="U46">
            <v>9875.1284183546813</v>
          </cell>
          <cell r="V46">
            <v>10423.7295102062</v>
          </cell>
          <cell r="W46">
            <v>10046.164328353199</v>
          </cell>
          <cell r="X46">
            <v>9497.494050290079</v>
          </cell>
          <cell r="Y46">
            <v>10888.3494963169</v>
          </cell>
          <cell r="Z46">
            <v>13630.229055294601</v>
          </cell>
          <cell r="AA46">
            <v>15783.866463774199</v>
          </cell>
          <cell r="AB46">
            <v>16879.832125482299</v>
          </cell>
          <cell r="AC46">
            <v>18372.1775070693</v>
          </cell>
          <cell r="AD46">
            <v>15110.890929587458</v>
          </cell>
        </row>
        <row r="47">
          <cell r="B47" t="str">
            <v>Cape Verde</v>
          </cell>
          <cell r="C47">
            <v>142.25293841738801</v>
          </cell>
          <cell r="D47">
            <v>139.48344677620798</v>
          </cell>
          <cell r="E47">
            <v>140.655878971335</v>
          </cell>
          <cell r="F47">
            <v>138.51272383825901</v>
          </cell>
          <cell r="G47">
            <v>132.06026236581999</v>
          </cell>
          <cell r="H47">
            <v>137.77551363961803</v>
          </cell>
          <cell r="I47">
            <v>190.72700596770102</v>
          </cell>
          <cell r="J47">
            <v>236.154049718214</v>
          </cell>
          <cell r="K47">
            <v>265.35539598293303</v>
          </cell>
          <cell r="L47">
            <v>268.36514962081696</v>
          </cell>
          <cell r="M47">
            <v>308.05068354189405</v>
          </cell>
          <cell r="N47">
            <v>321.110981594637</v>
          </cell>
          <cell r="O47">
            <v>358.44701923196101</v>
          </cell>
          <cell r="P47">
            <v>361.545818851984</v>
          </cell>
          <cell r="Q47">
            <v>409.04822643579701</v>
          </cell>
          <cell r="R47">
            <v>490.61372523687402</v>
          </cell>
          <cell r="S47">
            <v>504.860873439709</v>
          </cell>
          <cell r="T47">
            <v>493.34990877544396</v>
          </cell>
          <cell r="U47">
            <v>525.67756404160104</v>
          </cell>
          <cell r="V47">
            <v>596.83434088652598</v>
          </cell>
          <cell r="W47">
            <v>539.22724729504</v>
          </cell>
          <cell r="X47">
            <v>563.024437004373</v>
          </cell>
          <cell r="Y47">
            <v>620.97489672259201</v>
          </cell>
          <cell r="Z47">
            <v>813.96417437986099</v>
          </cell>
          <cell r="AA47">
            <v>924.64955674090095</v>
          </cell>
          <cell r="AB47">
            <v>999.13080958752198</v>
          </cell>
          <cell r="AC47">
            <v>1149.7098974810999</v>
          </cell>
          <cell r="AD47">
            <v>901.68586698239528</v>
          </cell>
        </row>
        <row r="48">
          <cell r="B48" t="str">
            <v>China</v>
          </cell>
          <cell r="C48">
            <v>307598.61857028102</v>
          </cell>
          <cell r="D48">
            <v>291030.71315566899</v>
          </cell>
          <cell r="E48">
            <v>279766.59544040303</v>
          </cell>
          <cell r="F48">
            <v>300378.33557913301</v>
          </cell>
          <cell r="G48">
            <v>309089.26724598598</v>
          </cell>
          <cell r="H48">
            <v>305258.52370474598</v>
          </cell>
          <cell r="I48">
            <v>295476.83789141098</v>
          </cell>
          <cell r="J48">
            <v>321391.15015716903</v>
          </cell>
          <cell r="K48">
            <v>401071.96369111299</v>
          </cell>
          <cell r="L48">
            <v>449103.62113763503</v>
          </cell>
          <cell r="M48">
            <v>387771.78457936097</v>
          </cell>
          <cell r="N48">
            <v>406090.09830125095</v>
          </cell>
          <cell r="O48">
            <v>483046.83179083699</v>
          </cell>
          <cell r="P48">
            <v>613224.57480041706</v>
          </cell>
          <cell r="Q48">
            <v>559225.86754851707</v>
          </cell>
          <cell r="R48">
            <v>727949.77210434794</v>
          </cell>
          <cell r="S48">
            <v>856006.35798120091</v>
          </cell>
          <cell r="T48">
            <v>952648.82687629492</v>
          </cell>
          <cell r="U48">
            <v>1019477.1076042301</v>
          </cell>
          <cell r="V48">
            <v>1083283.4201236002</v>
          </cell>
          <cell r="W48">
            <v>1198482.7955538798</v>
          </cell>
          <cell r="X48">
            <v>1324811.75301512</v>
          </cell>
          <cell r="Y48">
            <v>1453837.02280738</v>
          </cell>
          <cell r="Z48">
            <v>1640965.64583455</v>
          </cell>
          <cell r="AA48">
            <v>1931642.19227458</v>
          </cell>
          <cell r="AB48">
            <v>2243688.14750638</v>
          </cell>
          <cell r="AC48">
            <v>2630113.4151396002</v>
          </cell>
          <cell r="AD48">
            <v>1980049.2847124983</v>
          </cell>
        </row>
        <row r="49">
          <cell r="B49" t="str">
            <v>Colombia</v>
          </cell>
          <cell r="C49">
            <v>38902.2159003337</v>
          </cell>
          <cell r="D49">
            <v>42382.064773738399</v>
          </cell>
          <cell r="E49">
            <v>45386.422624205501</v>
          </cell>
          <cell r="F49">
            <v>45109.108294482699</v>
          </cell>
          <cell r="G49">
            <v>44553.911137226802</v>
          </cell>
          <cell r="H49">
            <v>40642.101946998999</v>
          </cell>
          <cell r="I49">
            <v>40689.845113635303</v>
          </cell>
          <cell r="J49">
            <v>42363.971992592102</v>
          </cell>
          <cell r="K49">
            <v>45671.959880734903</v>
          </cell>
          <cell r="L49">
            <v>46053.744383635196</v>
          </cell>
          <cell r="M49">
            <v>46907.982561687597</v>
          </cell>
          <cell r="N49">
            <v>49519.367549617004</v>
          </cell>
          <cell r="O49">
            <v>57372.578408826499</v>
          </cell>
          <cell r="P49">
            <v>65020.977270148505</v>
          </cell>
          <cell r="Q49">
            <v>81707.227570937306</v>
          </cell>
          <cell r="R49">
            <v>92495.7176462856</v>
          </cell>
          <cell r="S49">
            <v>97147.399040709308</v>
          </cell>
          <cell r="T49">
            <v>106659.507963528</v>
          </cell>
          <cell r="U49">
            <v>98443.743190849098</v>
          </cell>
          <cell r="V49">
            <v>86186.156584381708</v>
          </cell>
          <cell r="W49">
            <v>83785.666920836302</v>
          </cell>
          <cell r="X49">
            <v>81990.279897554996</v>
          </cell>
          <cell r="Y49">
            <v>81122.272285044397</v>
          </cell>
          <cell r="Z49">
            <v>79458.647781952808</v>
          </cell>
          <cell r="AA49">
            <v>98059.320378168588</v>
          </cell>
          <cell r="AB49">
            <v>123085.226997955</v>
          </cell>
          <cell r="AC49">
            <v>135074.93271413699</v>
          </cell>
          <cell r="AD49">
            <v>103360.08003145157</v>
          </cell>
        </row>
        <row r="50">
          <cell r="B50" t="str">
            <v>Congo, Rep.</v>
          </cell>
          <cell r="C50">
            <v>2083.2196690577903</v>
          </cell>
          <cell r="D50">
            <v>1707.81202356876</v>
          </cell>
          <cell r="E50">
            <v>1488.9533123465299</v>
          </cell>
          <cell r="F50">
            <v>1353.79433526819</v>
          </cell>
          <cell r="G50">
            <v>1244.7684521875099</v>
          </cell>
          <cell r="H50">
            <v>1276.48790150475</v>
          </cell>
          <cell r="I50">
            <v>1745.9825292897499</v>
          </cell>
          <cell r="J50">
            <v>2121.2301874906498</v>
          </cell>
          <cell r="K50">
            <v>2256.7151367496099</v>
          </cell>
          <cell r="L50">
            <v>2384.2102788357602</v>
          </cell>
          <cell r="M50">
            <v>2798.8980716253404</v>
          </cell>
          <cell r="N50">
            <v>2724.9202410492699</v>
          </cell>
          <cell r="O50">
            <v>2933.2340147495202</v>
          </cell>
          <cell r="P50">
            <v>2684.3337752521102</v>
          </cell>
          <cell r="Q50">
            <v>1769.3804034582099</v>
          </cell>
          <cell r="R50">
            <v>2116.0049592852597</v>
          </cell>
          <cell r="S50">
            <v>2540.46129788898</v>
          </cell>
          <cell r="T50">
            <v>2322.59722460168</v>
          </cell>
          <cell r="U50">
            <v>1949.48223773013</v>
          </cell>
          <cell r="V50">
            <v>2353.9026099973198</v>
          </cell>
          <cell r="W50">
            <v>3219.8938172420603</v>
          </cell>
          <cell r="X50">
            <v>2794.2540652624702</v>
          </cell>
          <cell r="Y50">
            <v>3019.99372312586</v>
          </cell>
          <cell r="Z50">
            <v>3570.72956001689</v>
          </cell>
          <cell r="AA50">
            <v>4348.6276533116297</v>
          </cell>
          <cell r="AB50">
            <v>5981.4373755735096</v>
          </cell>
          <cell r="AC50">
            <v>7399.4983742601798</v>
          </cell>
          <cell r="AD50">
            <v>4864.0573372576137</v>
          </cell>
        </row>
        <row r="51">
          <cell r="B51" t="str">
            <v>Djibouti</v>
          </cell>
          <cell r="C51">
            <v>309.30010409635099</v>
          </cell>
          <cell r="D51">
            <v>334.04995597000095</v>
          </cell>
          <cell r="E51">
            <v>349.12752190483297</v>
          </cell>
          <cell r="F51">
            <v>352.73712892920003</v>
          </cell>
          <cell r="G51">
            <v>353.82670676623502</v>
          </cell>
          <cell r="H51">
            <v>365.67206135209904</v>
          </cell>
          <cell r="I51">
            <v>392.35147701444401</v>
          </cell>
          <cell r="J51">
            <v>403.91076510769801</v>
          </cell>
          <cell r="K51">
            <v>428.16756779252199</v>
          </cell>
          <cell r="L51">
            <v>436.84158129964203</v>
          </cell>
          <cell r="M51">
            <v>452.32808728287597</v>
          </cell>
          <cell r="N51">
            <v>462.42199852577897</v>
          </cell>
          <cell r="O51">
            <v>478.05830487111803</v>
          </cell>
          <cell r="P51">
            <v>466.04846922985996</v>
          </cell>
          <cell r="Q51">
            <v>491.689220744875</v>
          </cell>
          <cell r="R51">
            <v>497.72396058991296</v>
          </cell>
          <cell r="S51">
            <v>494.00464773437</v>
          </cell>
          <cell r="T51">
            <v>502.67554200122697</v>
          </cell>
          <cell r="U51">
            <v>514.267723004034</v>
          </cell>
          <cell r="V51">
            <v>540.62266136247297</v>
          </cell>
          <cell r="W51">
            <v>555.90174043491606</v>
          </cell>
          <cell r="X51">
            <v>577.49647771447394</v>
          </cell>
          <cell r="Y51">
            <v>596.174501971979</v>
          </cell>
          <cell r="Z51">
            <v>627.55712775578593</v>
          </cell>
          <cell r="AA51">
            <v>666.21075163688602</v>
          </cell>
          <cell r="AB51">
            <v>708.84291005563205</v>
          </cell>
          <cell r="AC51">
            <v>767.65778435712195</v>
          </cell>
          <cell r="AD51">
            <v>673.28861515548101</v>
          </cell>
        </row>
        <row r="52">
          <cell r="B52" t="str">
            <v>Dominican Republic</v>
          </cell>
          <cell r="C52">
            <v>6761.3000582189998</v>
          </cell>
          <cell r="D52">
            <v>7561.2004788382201</v>
          </cell>
          <cell r="E52">
            <v>7127.0697745888301</v>
          </cell>
          <cell r="F52">
            <v>7376.4799640991705</v>
          </cell>
          <cell r="G52">
            <v>11594.0004347454</v>
          </cell>
          <cell r="H52">
            <v>5065.09705693879</v>
          </cell>
          <cell r="I52">
            <v>6152.4910865255706</v>
          </cell>
          <cell r="J52">
            <v>6475.0289602456996</v>
          </cell>
          <cell r="K52">
            <v>5929.6934039728903</v>
          </cell>
          <cell r="L52">
            <v>6697.1567299497501</v>
          </cell>
          <cell r="M52">
            <v>6233.70504943182</v>
          </cell>
          <cell r="N52">
            <v>7637.4488571370803</v>
          </cell>
          <cell r="O52">
            <v>8988.0687705952205</v>
          </cell>
          <cell r="P52">
            <v>9721.8534916957306</v>
          </cell>
          <cell r="Q52">
            <v>10738.9851678376</v>
          </cell>
          <cell r="R52">
            <v>12102.2123893806</v>
          </cell>
          <cell r="S52">
            <v>13547.1979035807</v>
          </cell>
          <cell r="T52">
            <v>15156.6280893604</v>
          </cell>
          <cell r="U52">
            <v>16034.416903541502</v>
          </cell>
          <cell r="V52">
            <v>17601.361671231898</v>
          </cell>
          <cell r="W52">
            <v>20059.4319521004</v>
          </cell>
          <cell r="X52">
            <v>21943.207550488802</v>
          </cell>
          <cell r="Y52">
            <v>21624.7262083721</v>
          </cell>
          <cell r="Z52">
            <v>16458.742838854501</v>
          </cell>
          <cell r="AA52">
            <v>18435.495711827902</v>
          </cell>
          <cell r="AB52">
            <v>29092.426760098799</v>
          </cell>
          <cell r="AC52">
            <v>31599.844688035097</v>
          </cell>
          <cell r="AD52">
            <v>23442.247241437679</v>
          </cell>
        </row>
        <row r="53">
          <cell r="B53" t="str">
            <v>Ecuador</v>
          </cell>
          <cell r="C53">
            <v>14458.274472424799</v>
          </cell>
          <cell r="D53">
            <v>14804.022992475901</v>
          </cell>
          <cell r="E53">
            <v>14779.261849734799</v>
          </cell>
          <cell r="F53">
            <v>12989.1995415851</v>
          </cell>
          <cell r="G53">
            <v>13823.4962360023</v>
          </cell>
          <cell r="H53">
            <v>16166.145599084799</v>
          </cell>
          <cell r="I53">
            <v>11861.951293746601</v>
          </cell>
          <cell r="J53">
            <v>11083.8595126283</v>
          </cell>
          <cell r="K53">
            <v>10540.564033525399</v>
          </cell>
          <cell r="L53">
            <v>10344.7249654767</v>
          </cell>
          <cell r="M53">
            <v>10505.1369921313</v>
          </cell>
          <cell r="N53">
            <v>11787.836365961599</v>
          </cell>
          <cell r="O53">
            <v>12888.9559259466</v>
          </cell>
          <cell r="P53">
            <v>15056.565000000001</v>
          </cell>
          <cell r="Q53">
            <v>18572.835000000003</v>
          </cell>
          <cell r="R53">
            <v>20195.547999999999</v>
          </cell>
          <cell r="S53">
            <v>21267.867999999999</v>
          </cell>
          <cell r="T53">
            <v>23635.56</v>
          </cell>
          <cell r="U53">
            <v>23255.135999999999</v>
          </cell>
          <cell r="V53">
            <v>16674.494999999999</v>
          </cell>
          <cell r="W53">
            <v>15933.666000000001</v>
          </cell>
          <cell r="X53">
            <v>21249.576999999997</v>
          </cell>
          <cell r="Y53">
            <v>24899.481</v>
          </cell>
          <cell r="Z53">
            <v>28635.909000000003</v>
          </cell>
          <cell r="AA53">
            <v>32635.710999999999</v>
          </cell>
          <cell r="AB53">
            <v>36488.92</v>
          </cell>
          <cell r="AC53">
            <v>40447.4901419495</v>
          </cell>
          <cell r="AD53">
            <v>32621.502228389902</v>
          </cell>
        </row>
        <row r="54">
          <cell r="B54" t="str">
            <v>Egypt, Arab Rep.</v>
          </cell>
          <cell r="C54">
            <v>22371.430096820903</v>
          </cell>
          <cell r="D54">
            <v>24499.002601402201</v>
          </cell>
          <cell r="E54">
            <v>28986.429980591802</v>
          </cell>
          <cell r="F54">
            <v>35430.0014535019</v>
          </cell>
          <cell r="G54">
            <v>39837.429180101499</v>
          </cell>
          <cell r="H54">
            <v>46450.0053686756</v>
          </cell>
          <cell r="I54">
            <v>51428.572304394795</v>
          </cell>
          <cell r="J54">
            <v>73571.429824342602</v>
          </cell>
          <cell r="K54">
            <v>88000.0014986311</v>
          </cell>
          <cell r="L54">
            <v>109714.287582709</v>
          </cell>
          <cell r="M54">
            <v>91383.398207199411</v>
          </cell>
          <cell r="N54">
            <v>46059.646275447398</v>
          </cell>
          <cell r="O54">
            <v>42006.095564622301</v>
          </cell>
          <cell r="P54">
            <v>47100.984475132798</v>
          </cell>
          <cell r="Q54">
            <v>51879.354314497097</v>
          </cell>
          <cell r="R54">
            <v>60163.453270911705</v>
          </cell>
          <cell r="S54">
            <v>67632.270941448689</v>
          </cell>
          <cell r="T54">
            <v>75864.545847229194</v>
          </cell>
          <cell r="U54">
            <v>84821.296815512193</v>
          </cell>
          <cell r="V54">
            <v>89941.520467836293</v>
          </cell>
          <cell r="W54">
            <v>99154.518950437312</v>
          </cell>
          <cell r="X54">
            <v>95398.936170212808</v>
          </cell>
          <cell r="Y54">
            <v>87505.773672055395</v>
          </cell>
          <cell r="Z54">
            <v>81384.01559454191</v>
          </cell>
          <cell r="AA54">
            <v>78801.656247462903</v>
          </cell>
          <cell r="AB54">
            <v>89793.649690822</v>
          </cell>
          <cell r="AC54">
            <v>107374.75364504699</v>
          </cell>
          <cell r="AD54">
            <v>88971.969769985837</v>
          </cell>
        </row>
        <row r="55">
          <cell r="B55" t="str">
            <v>El Salvador</v>
          </cell>
          <cell r="C55">
            <v>3898.5332489013704</v>
          </cell>
          <cell r="D55">
            <v>3437.2044000000001</v>
          </cell>
          <cell r="E55">
            <v>3394.0035463501499</v>
          </cell>
          <cell r="F55">
            <v>3250.01973296905</v>
          </cell>
          <cell r="G55">
            <v>2376.7285894736801</v>
          </cell>
          <cell r="H55">
            <v>2311.01803078699</v>
          </cell>
          <cell r="I55">
            <v>2326.8266949488798</v>
          </cell>
          <cell r="J55">
            <v>2366.0920533227199</v>
          </cell>
          <cell r="K55">
            <v>2761.7955292819397</v>
          </cell>
          <cell r="L55">
            <v>3156.5237714285699</v>
          </cell>
          <cell r="M55">
            <v>4800.9078947368398</v>
          </cell>
          <cell r="N55">
            <v>5310.9980049875303</v>
          </cell>
          <cell r="O55">
            <v>5954.6714456391901</v>
          </cell>
          <cell r="P55">
            <v>6938.0114942528699</v>
          </cell>
          <cell r="Q55">
            <v>8085.5428571428602</v>
          </cell>
          <cell r="R55">
            <v>9500.4914285714294</v>
          </cell>
          <cell r="S55">
            <v>10315.5428571429</v>
          </cell>
          <cell r="T55">
            <v>11134.616685714302</v>
          </cell>
          <cell r="U55">
            <v>12008.418171428601</v>
          </cell>
          <cell r="V55">
            <v>12464.655999999999</v>
          </cell>
          <cell r="W55">
            <v>13134.148571428601</v>
          </cell>
          <cell r="X55">
            <v>13812.743885714299</v>
          </cell>
          <cell r="Y55">
            <v>14306.712</v>
          </cell>
          <cell r="Z55">
            <v>15046.686</v>
          </cell>
          <cell r="AA55">
            <v>15821.621999999999</v>
          </cell>
          <cell r="AB55">
            <v>16974.0057142857</v>
          </cell>
          <cell r="AC55">
            <v>18341.3297705943</v>
          </cell>
          <cell r="AD55">
            <v>16098.071096976</v>
          </cell>
        </row>
        <row r="56">
          <cell r="B56" t="str">
            <v>Fiji</v>
          </cell>
          <cell r="C56">
            <v>1202.7416017185001</v>
          </cell>
          <cell r="D56">
            <v>1235.74455195108</v>
          </cell>
          <cell r="E56">
            <v>1194.0603613118099</v>
          </cell>
          <cell r="F56">
            <v>1123.0848676814001</v>
          </cell>
          <cell r="G56">
            <v>1178.0010859830099</v>
          </cell>
          <cell r="H56">
            <v>1141.25576043807</v>
          </cell>
          <cell r="I56">
            <v>1290.2674469818901</v>
          </cell>
          <cell r="J56">
            <v>1177.9476455975698</v>
          </cell>
          <cell r="K56">
            <v>1110.0096801166098</v>
          </cell>
          <cell r="L56">
            <v>1182.6741573033701</v>
          </cell>
          <cell r="M56">
            <v>1337.0172585519099</v>
          </cell>
          <cell r="N56">
            <v>1383.88371852673</v>
          </cell>
          <cell r="O56">
            <v>1532.41120898387</v>
          </cell>
          <cell r="P56">
            <v>1636.1012469394</v>
          </cell>
          <cell r="Q56">
            <v>1825.73209254674</v>
          </cell>
          <cell r="R56">
            <v>1990.92201943589</v>
          </cell>
          <cell r="S56">
            <v>2110.9527542221904</v>
          </cell>
          <cell r="T56">
            <v>2120.21403709284</v>
          </cell>
          <cell r="U56">
            <v>1652.7946715432499</v>
          </cell>
          <cell r="V56">
            <v>1868.37595989084</v>
          </cell>
          <cell r="W56">
            <v>1652.5221680662401</v>
          </cell>
          <cell r="X56">
            <v>1661.8776926540199</v>
          </cell>
          <cell r="Y56">
            <v>1811.47012572369</v>
          </cell>
          <cell r="Z56">
            <v>2238.9503443124399</v>
          </cell>
          <cell r="AA56">
            <v>2627.1634924333198</v>
          </cell>
          <cell r="AB56">
            <v>2816.01190476191</v>
          </cell>
          <cell r="AC56">
            <v>2977.1816037735903</v>
          </cell>
          <cell r="AD56">
            <v>2494.1554942009898</v>
          </cell>
        </row>
        <row r="57">
          <cell r="B57" t="str">
            <v>Georgia</v>
          </cell>
          <cell r="O57">
            <v>15252.0309788087</v>
          </cell>
          <cell r="P57">
            <v>764.46354668479603</v>
          </cell>
          <cell r="Q57">
            <v>822.52164164640692</v>
          </cell>
          <cell r="R57">
            <v>1896.5596930188101</v>
          </cell>
          <cell r="S57">
            <v>3045.9981310091998</v>
          </cell>
          <cell r="T57">
            <v>3574.9670285727498</v>
          </cell>
          <cell r="U57">
            <v>3619.9569483871501</v>
          </cell>
          <cell r="V57">
            <v>2803.2740486632101</v>
          </cell>
          <cell r="W57">
            <v>3042.0622120223802</v>
          </cell>
          <cell r="X57">
            <v>3205.3836845557103</v>
          </cell>
          <cell r="Y57">
            <v>3395.1930101581602</v>
          </cell>
          <cell r="Z57">
            <v>3991.8755311084101</v>
          </cell>
          <cell r="AA57">
            <v>5111.27354817389</v>
          </cell>
          <cell r="AB57">
            <v>6393.0084163873298</v>
          </cell>
          <cell r="AC57">
            <v>7829.6512859004897</v>
          </cell>
          <cell r="AD57">
            <v>5344.2003583456553</v>
          </cell>
        </row>
        <row r="58">
          <cell r="B58" t="str">
            <v>Guatemala</v>
          </cell>
          <cell r="C58">
            <v>7879.39930003261</v>
          </cell>
          <cell r="D58">
            <v>8607.6996275937599</v>
          </cell>
          <cell r="E58">
            <v>8718.0004140827696</v>
          </cell>
          <cell r="F58">
            <v>9050.0004298519198</v>
          </cell>
          <cell r="G58">
            <v>9470.0004498008493</v>
          </cell>
          <cell r="H58">
            <v>11180.0005310215</v>
          </cell>
          <cell r="I58">
            <v>8446.9337345411295</v>
          </cell>
          <cell r="J58">
            <v>7084.4206489918997</v>
          </cell>
          <cell r="K58">
            <v>7842.8267033564798</v>
          </cell>
          <cell r="L58">
            <v>8310.4111717119195</v>
          </cell>
          <cell r="M58">
            <v>7609.0757496983297</v>
          </cell>
          <cell r="N58">
            <v>9419.584616411621</v>
          </cell>
          <cell r="O58">
            <v>10410.308453447</v>
          </cell>
          <cell r="P58">
            <v>11399.1645134011</v>
          </cell>
          <cell r="Q58">
            <v>12966.101125372299</v>
          </cell>
          <cell r="R58">
            <v>14656.918449108</v>
          </cell>
          <cell r="S58">
            <v>15656.3043874587</v>
          </cell>
          <cell r="T58">
            <v>17775.3113051369</v>
          </cell>
          <cell r="U58">
            <v>19193.3955112896</v>
          </cell>
          <cell r="V58">
            <v>18316.205838473797</v>
          </cell>
          <cell r="W58">
            <v>19288.401365954498</v>
          </cell>
          <cell r="X58">
            <v>21042.7245320365</v>
          </cell>
          <cell r="Y58">
            <v>23308.770480840798</v>
          </cell>
          <cell r="Z58">
            <v>24897.6538081412</v>
          </cell>
          <cell r="AA58">
            <v>27269.995967985702</v>
          </cell>
          <cell r="AB58">
            <v>31788.948878315001</v>
          </cell>
          <cell r="AC58">
            <v>35304.0148347453</v>
          </cell>
          <cell r="AD58">
            <v>28513.876794005599</v>
          </cell>
        </row>
        <row r="59">
          <cell r="B59" t="str">
            <v>Guyana</v>
          </cell>
          <cell r="C59">
            <v>327.23946990686596</v>
          </cell>
          <cell r="D59">
            <v>314.207783215831</v>
          </cell>
          <cell r="E59">
            <v>269.11181871445399</v>
          </cell>
          <cell r="F59">
            <v>273.26545360931595</v>
          </cell>
          <cell r="G59">
            <v>254.10718869508497</v>
          </cell>
          <cell r="H59">
            <v>271.08966789258795</v>
          </cell>
          <cell r="I59">
            <v>306.64356111458301</v>
          </cell>
          <cell r="J59">
            <v>283.25210406179502</v>
          </cell>
          <cell r="K59">
            <v>360.00001709908202</v>
          </cell>
          <cell r="L59">
            <v>380.35627608003</v>
          </cell>
          <cell r="M59">
            <v>396.24791599299402</v>
          </cell>
          <cell r="N59">
            <v>306.04066494265504</v>
          </cell>
          <cell r="O59">
            <v>365.650811018274</v>
          </cell>
          <cell r="P59">
            <v>440.24465895698</v>
          </cell>
          <cell r="Q59">
            <v>524.93335826632801</v>
          </cell>
          <cell r="R59">
            <v>630.50717280462402</v>
          </cell>
          <cell r="S59">
            <v>706.40518444957297</v>
          </cell>
          <cell r="T59">
            <v>749.14332611896907</v>
          </cell>
          <cell r="U59">
            <v>717.62129654365208</v>
          </cell>
          <cell r="V59">
            <v>696.31194608007399</v>
          </cell>
          <cell r="W59">
            <v>712.00441497940005</v>
          </cell>
          <cell r="X59">
            <v>695.24523558100998</v>
          </cell>
          <cell r="Y59">
            <v>722.61249333864293</v>
          </cell>
          <cell r="Z59">
            <v>745.20920519219408</v>
          </cell>
          <cell r="AA59">
            <v>786.125387986654</v>
          </cell>
          <cell r="AB59">
            <v>817.56812209345696</v>
          </cell>
          <cell r="AC59">
            <v>870.26094516624494</v>
          </cell>
          <cell r="AD59">
            <v>788.35523075543858</v>
          </cell>
        </row>
        <row r="60">
          <cell r="B60" t="str">
            <v>Honduras</v>
          </cell>
          <cell r="C60">
            <v>2566.00012187846</v>
          </cell>
          <cell r="D60">
            <v>2819.5001339190599</v>
          </cell>
          <cell r="E60">
            <v>2903.5001379088499</v>
          </cell>
          <cell r="F60">
            <v>3077.0001461496499</v>
          </cell>
          <cell r="G60">
            <v>3319.00015764404</v>
          </cell>
          <cell r="H60">
            <v>3639.5001728669699</v>
          </cell>
          <cell r="I60">
            <v>3808.5001808940401</v>
          </cell>
          <cell r="J60">
            <v>4152.5001972331602</v>
          </cell>
          <cell r="K60">
            <v>4625.5002196994501</v>
          </cell>
          <cell r="L60">
            <v>5167.00024541932</v>
          </cell>
          <cell r="M60">
            <v>3048.8938254797299</v>
          </cell>
          <cell r="N60">
            <v>3068.4640955874702</v>
          </cell>
          <cell r="O60">
            <v>3419.4772370659302</v>
          </cell>
          <cell r="P60">
            <v>3505.9428132223702</v>
          </cell>
          <cell r="Q60">
            <v>3432.3740898546998</v>
          </cell>
          <cell r="R60">
            <v>3912.7533806645397</v>
          </cell>
          <cell r="S60">
            <v>4035.4574894279399</v>
          </cell>
          <cell r="T60">
            <v>4662.0637034432402</v>
          </cell>
          <cell r="U60">
            <v>5201.8957483383992</v>
          </cell>
          <cell r="V60">
            <v>5374.4164281535996</v>
          </cell>
          <cell r="W60">
            <v>5954.4084573539694</v>
          </cell>
          <cell r="X60">
            <v>6321.3601527585697</v>
          </cell>
          <cell r="Y60">
            <v>6502.2163360779005</v>
          </cell>
          <cell r="Z60">
            <v>6859.6478236890407</v>
          </cell>
          <cell r="AA60">
            <v>7454.2065909694302</v>
          </cell>
          <cell r="AB60">
            <v>8294.2416961484087</v>
          </cell>
          <cell r="AC60">
            <v>8981.2811143737399</v>
          </cell>
          <cell r="AD60">
            <v>7618.3187122517029</v>
          </cell>
        </row>
        <row r="61">
          <cell r="B61" t="str">
            <v>Indonesia</v>
          </cell>
          <cell r="C61">
            <v>95374.860725578706</v>
          </cell>
          <cell r="D61">
            <v>106470.288275278</v>
          </cell>
          <cell r="E61">
            <v>109304.642116984</v>
          </cell>
          <cell r="F61">
            <v>99075.113807504196</v>
          </cell>
          <cell r="G61">
            <v>101456.311425851</v>
          </cell>
          <cell r="H61">
            <v>101139.439662769</v>
          </cell>
          <cell r="I61">
            <v>92728.213808808199</v>
          </cell>
          <cell r="J61">
            <v>87864.590688923592</v>
          </cell>
          <cell r="K61">
            <v>97550.800014977794</v>
          </cell>
          <cell r="L61">
            <v>111466.94667139099</v>
          </cell>
          <cell r="M61">
            <v>125721.788776842</v>
          </cell>
          <cell r="N61">
            <v>140820.56549445202</v>
          </cell>
          <cell r="O61">
            <v>152848.47535085399</v>
          </cell>
          <cell r="P61">
            <v>174601.45521397199</v>
          </cell>
          <cell r="Q61">
            <v>195465.71177961401</v>
          </cell>
          <cell r="R61">
            <v>223361.00601827801</v>
          </cell>
          <cell r="S61">
            <v>250746.096587751</v>
          </cell>
          <cell r="T61">
            <v>238407.93155220101</v>
          </cell>
          <cell r="U61">
            <v>105469.472107405</v>
          </cell>
          <cell r="V61">
            <v>154705.026512474</v>
          </cell>
          <cell r="W61">
            <v>165520.62623866799</v>
          </cell>
          <cell r="X61">
            <v>160657.46776639501</v>
          </cell>
          <cell r="Y61">
            <v>195593.218417522</v>
          </cell>
          <cell r="Z61">
            <v>234834.039823511</v>
          </cell>
          <cell r="AA61">
            <v>257005.48064877201</v>
          </cell>
          <cell r="AB61">
            <v>286956.80086871603</v>
          </cell>
          <cell r="AC61">
            <v>364239.01340401103</v>
          </cell>
          <cell r="AD61">
            <v>267725.71063250641</v>
          </cell>
        </row>
        <row r="62">
          <cell r="B62" t="str">
            <v>Iran, Islamic Rep.</v>
          </cell>
          <cell r="C62">
            <v>93772.160914125707</v>
          </cell>
          <cell r="D62">
            <v>106589.08483396099</v>
          </cell>
          <cell r="E62">
            <v>133393.175216081</v>
          </cell>
          <cell r="F62">
            <v>162432.193372265</v>
          </cell>
          <cell r="G62">
            <v>168411.102972008</v>
          </cell>
          <cell r="H62">
            <v>79863.967860706689</v>
          </cell>
          <cell r="I62">
            <v>83336.090158046005</v>
          </cell>
          <cell r="J62">
            <v>95985.558685810509</v>
          </cell>
          <cell r="K62">
            <v>84167.368919201705</v>
          </cell>
          <cell r="L62">
            <v>81218.629430113389</v>
          </cell>
          <cell r="M62">
            <v>84973.364637786799</v>
          </cell>
          <cell r="N62">
            <v>97361.328147536391</v>
          </cell>
          <cell r="O62">
            <v>114775.365255132</v>
          </cell>
          <cell r="P62">
            <v>85877.418058087496</v>
          </cell>
          <cell r="Q62">
            <v>67093.769937207602</v>
          </cell>
          <cell r="R62">
            <v>90838.371354381496</v>
          </cell>
          <cell r="S62">
            <v>110622.689810567</v>
          </cell>
          <cell r="T62">
            <v>106350.944426179</v>
          </cell>
          <cell r="U62">
            <v>97869.171866760895</v>
          </cell>
          <cell r="V62">
            <v>104656.042245759</v>
          </cell>
          <cell r="W62">
            <v>96440.162166962487</v>
          </cell>
          <cell r="X62">
            <v>115434.905035298</v>
          </cell>
          <cell r="Y62">
            <v>116420.834380498</v>
          </cell>
          <cell r="Z62">
            <v>133969.210335668</v>
          </cell>
          <cell r="AA62">
            <v>161260.58034178201</v>
          </cell>
          <cell r="AB62">
            <v>188479.39286505603</v>
          </cell>
          <cell r="AC62">
            <v>212491.67046417401</v>
          </cell>
          <cell r="AD62">
            <v>162524.3376774356</v>
          </cell>
        </row>
        <row r="63">
          <cell r="B63" t="str">
            <v>Jamaica</v>
          </cell>
          <cell r="C63">
            <v>2846.06563946708</v>
          </cell>
          <cell r="D63">
            <v>3126.37674925397</v>
          </cell>
          <cell r="E63">
            <v>3589.5900242571897</v>
          </cell>
          <cell r="F63">
            <v>3190.5314145897996</v>
          </cell>
          <cell r="G63">
            <v>2351.35827180157</v>
          </cell>
          <cell r="H63">
            <v>2211.6665961317999</v>
          </cell>
          <cell r="I63">
            <v>2628.9305864417697</v>
          </cell>
          <cell r="J63">
            <v>2964.9310190409301</v>
          </cell>
          <cell r="K63">
            <v>3533.6409131843798</v>
          </cell>
          <cell r="L63">
            <v>4097.1982575819002</v>
          </cell>
          <cell r="M63">
            <v>5174.8677737318994</v>
          </cell>
          <cell r="N63">
            <v>4857.5269152027804</v>
          </cell>
          <cell r="O63">
            <v>4055.2878298619098</v>
          </cell>
          <cell r="P63">
            <v>5580.3332716124396</v>
          </cell>
          <cell r="Q63">
            <v>6783.6218487394999</v>
          </cell>
          <cell r="R63">
            <v>5144.8068804838394</v>
          </cell>
          <cell r="S63">
            <v>6947.7068010118901</v>
          </cell>
          <cell r="T63">
            <v>7259.8716184435598</v>
          </cell>
          <cell r="U63">
            <v>7637.6532523364003</v>
          </cell>
          <cell r="V63">
            <v>7316.4581055782501</v>
          </cell>
          <cell r="W63">
            <v>7467.03250902134</v>
          </cell>
          <cell r="X63">
            <v>7894.1855580932997</v>
          </cell>
          <cell r="Y63">
            <v>8079.5750299930905</v>
          </cell>
          <cell r="Z63">
            <v>7814.4253178027393</v>
          </cell>
          <cell r="AA63">
            <v>8800.7973962571214</v>
          </cell>
          <cell r="AB63">
            <v>9397.6921655092301</v>
          </cell>
          <cell r="AC63">
            <v>10565.311718360099</v>
          </cell>
          <cell r="AD63">
            <v>8931.5603255844562</v>
          </cell>
        </row>
        <row r="64">
          <cell r="B64" t="str">
            <v>Jordan</v>
          </cell>
          <cell r="C64">
            <v>3907.7491474996</v>
          </cell>
          <cell r="D64">
            <v>4388.36716273404</v>
          </cell>
          <cell r="E64">
            <v>4683.7923784893401</v>
          </cell>
          <cell r="F64">
            <v>4921.7630110492801</v>
          </cell>
          <cell r="G64">
            <v>4971.8824500783894</v>
          </cell>
          <cell r="H64">
            <v>5001.1823899800002</v>
          </cell>
          <cell r="I64">
            <v>6404.0846304599199</v>
          </cell>
          <cell r="J64">
            <v>6750.8719633333403</v>
          </cell>
          <cell r="K64">
            <v>6324.2244780000001</v>
          </cell>
          <cell r="L64">
            <v>4252.4371312499998</v>
          </cell>
          <cell r="M64">
            <v>4160.5842432499994</v>
          </cell>
          <cell r="N64">
            <v>4345.062895</v>
          </cell>
          <cell r="O64">
            <v>5369.1789891955004</v>
          </cell>
          <cell r="P64">
            <v>5531.6199250700201</v>
          </cell>
          <cell r="Q64">
            <v>6197.3518191462608</v>
          </cell>
          <cell r="R64">
            <v>6730.5169998516403</v>
          </cell>
          <cell r="S64">
            <v>6928.3284319653694</v>
          </cell>
          <cell r="T64">
            <v>7246.2517891418893</v>
          </cell>
          <cell r="U64">
            <v>7912.2995740570195</v>
          </cell>
          <cell r="V64">
            <v>8149.1051316646799</v>
          </cell>
          <cell r="W64">
            <v>8460.5347732503506</v>
          </cell>
          <cell r="X64">
            <v>8975.296135040031</v>
          </cell>
          <cell r="Y64">
            <v>9582.4717910578202</v>
          </cell>
          <cell r="Z64">
            <v>10195.680843721</v>
          </cell>
          <cell r="AA64">
            <v>11398.2049604319</v>
          </cell>
          <cell r="AB64">
            <v>12712.128923185799</v>
          </cell>
          <cell r="AC64">
            <v>14317.6853930982</v>
          </cell>
          <cell r="AD64">
            <v>11641.234382298944</v>
          </cell>
        </row>
        <row r="65">
          <cell r="B65" t="str">
            <v>Kazakhstan</v>
          </cell>
          <cell r="O65">
            <v>2876.6832379719499</v>
          </cell>
          <cell r="P65">
            <v>5152.3322228944198</v>
          </cell>
          <cell r="Q65">
            <v>11649.283667621799</v>
          </cell>
          <cell r="R65">
            <v>16594.265145007601</v>
          </cell>
          <cell r="S65">
            <v>20893.305130601599</v>
          </cell>
          <cell r="T65">
            <v>22129.0503947291</v>
          </cell>
          <cell r="U65">
            <v>21623.049032476101</v>
          </cell>
          <cell r="V65">
            <v>16955.4953097748</v>
          </cell>
          <cell r="W65">
            <v>18275.168378075999</v>
          </cell>
          <cell r="X65">
            <v>22134.5875490135</v>
          </cell>
          <cell r="Y65">
            <v>24599.485702653103</v>
          </cell>
          <cell r="Z65">
            <v>30859.611046600003</v>
          </cell>
          <cell r="AA65">
            <v>43151.647002609599</v>
          </cell>
          <cell r="AB65">
            <v>57123.6717338952</v>
          </cell>
          <cell r="AC65">
            <v>77236.8942818621</v>
          </cell>
          <cell r="AD65">
            <v>46594.261953524001</v>
          </cell>
        </row>
        <row r="66">
          <cell r="B66" t="str">
            <v>Lesotho</v>
          </cell>
          <cell r="C66">
            <v>446.37897127044704</v>
          </cell>
          <cell r="D66">
            <v>453.86011574175501</v>
          </cell>
          <cell r="E66">
            <v>410.10102893881799</v>
          </cell>
          <cell r="F66">
            <v>435.32408383233701</v>
          </cell>
          <cell r="G66">
            <v>393.52829430782299</v>
          </cell>
          <cell r="H66">
            <v>305.45383696124202</v>
          </cell>
          <cell r="I66">
            <v>341.42588631313805</v>
          </cell>
          <cell r="J66">
            <v>465.58929693131103</v>
          </cell>
          <cell r="K66">
            <v>507.24881019166304</v>
          </cell>
          <cell r="L66">
            <v>541.31650289176605</v>
          </cell>
          <cell r="M66">
            <v>650.16440482237601</v>
          </cell>
          <cell r="N66">
            <v>715.49126788006697</v>
          </cell>
          <cell r="O66">
            <v>834.49561898471507</v>
          </cell>
          <cell r="P66">
            <v>820.60868003905591</v>
          </cell>
          <cell r="Q66">
            <v>856.87152179530699</v>
          </cell>
          <cell r="R66">
            <v>965.37774587382501</v>
          </cell>
          <cell r="S66">
            <v>941.14712664051808</v>
          </cell>
          <cell r="T66">
            <v>1011.0619171865101</v>
          </cell>
          <cell r="U66">
            <v>874.34400183755406</v>
          </cell>
          <cell r="V66">
            <v>919.017176494924</v>
          </cell>
          <cell r="W66">
            <v>827.64651061982795</v>
          </cell>
          <cell r="X66">
            <v>699.34435093207105</v>
          </cell>
          <cell r="Y66">
            <v>759.26993864490998</v>
          </cell>
          <cell r="Z66">
            <v>1118.0995792632</v>
          </cell>
          <cell r="AA66">
            <v>1391.5699960467</v>
          </cell>
          <cell r="AB66">
            <v>1491.4540505597101</v>
          </cell>
          <cell r="AC66">
            <v>1634.1684267727098</v>
          </cell>
          <cell r="AD66">
            <v>1278.9123982574461</v>
          </cell>
        </row>
        <row r="67">
          <cell r="B67" t="str">
            <v>Macedonia, FYR</v>
          </cell>
          <cell r="C67">
            <v>4059.5882397269502</v>
          </cell>
          <cell r="D67">
            <v>3999.8254617890798</v>
          </cell>
          <cell r="E67">
            <v>3474.1264069942004</v>
          </cell>
          <cell r="F67">
            <v>2568.9328268537797</v>
          </cell>
          <cell r="G67">
            <v>2460.5222002536098</v>
          </cell>
          <cell r="H67">
            <v>2487.2598342322699</v>
          </cell>
          <cell r="I67">
            <v>3456.7029385362803</v>
          </cell>
          <cell r="J67">
            <v>3961.2012375085201</v>
          </cell>
          <cell r="K67">
            <v>3535.8522055808298</v>
          </cell>
          <cell r="L67">
            <v>5694.3820076318398</v>
          </cell>
          <cell r="M67">
            <v>9156.4438508688309</v>
          </cell>
          <cell r="N67">
            <v>15600.2340048481</v>
          </cell>
          <cell r="O67">
            <v>2322.7825256555602</v>
          </cell>
          <cell r="P67">
            <v>2555.0900025025899</v>
          </cell>
          <cell r="Q67">
            <v>3386.5120940247098</v>
          </cell>
          <cell r="R67">
            <v>4316.3880414697405</v>
          </cell>
          <cell r="S67">
            <v>4420.42817567354</v>
          </cell>
          <cell r="T67">
            <v>3734.5628562146799</v>
          </cell>
          <cell r="U67">
            <v>3583.4143472767801</v>
          </cell>
          <cell r="V67">
            <v>3674.8646075080196</v>
          </cell>
          <cell r="W67">
            <v>3582.8011641083299</v>
          </cell>
          <cell r="X67">
            <v>3437.1372402072402</v>
          </cell>
          <cell r="Y67">
            <v>3769.1692992190801</v>
          </cell>
          <cell r="Z67">
            <v>4630.9662653420492</v>
          </cell>
          <cell r="AA67">
            <v>5376.6914969640802</v>
          </cell>
          <cell r="AB67">
            <v>5775.1746962975103</v>
          </cell>
          <cell r="AC67">
            <v>6248.0252209792807</v>
          </cell>
          <cell r="AD67">
            <v>5160.0053957604005</v>
          </cell>
        </row>
        <row r="68">
          <cell r="B68" t="str">
            <v>Maldives</v>
          </cell>
          <cell r="C68">
            <v>58.3162521113968</v>
          </cell>
          <cell r="D68">
            <v>68.302406917073398</v>
          </cell>
          <cell r="E68">
            <v>81.056340765335889</v>
          </cell>
          <cell r="F68">
            <v>88.0018278648066</v>
          </cell>
          <cell r="G68">
            <v>105.11678333934699</v>
          </cell>
          <cell r="H68">
            <v>124.75095558922401</v>
          </cell>
          <cell r="I68">
            <v>146.702167247261</v>
          </cell>
          <cell r="J68">
            <v>138.66231808473</v>
          </cell>
          <cell r="K68">
            <v>165.942861141663</v>
          </cell>
          <cell r="L68">
            <v>187.29963346663001</v>
          </cell>
          <cell r="M68">
            <v>215.043969849246</v>
          </cell>
          <cell r="N68">
            <v>244.39676192333999</v>
          </cell>
          <cell r="O68">
            <v>284.87491957764098</v>
          </cell>
          <cell r="P68">
            <v>322.41783716197097</v>
          </cell>
          <cell r="Q68">
            <v>356.01339570854003</v>
          </cell>
          <cell r="R68">
            <v>398.98533984706904</v>
          </cell>
          <cell r="S68">
            <v>450.38282535898298</v>
          </cell>
          <cell r="T68">
            <v>508.22360345633098</v>
          </cell>
          <cell r="U68">
            <v>540.096399872147</v>
          </cell>
          <cell r="V68">
            <v>589.23975680161595</v>
          </cell>
          <cell r="W68">
            <v>624.33401074556105</v>
          </cell>
          <cell r="X68">
            <v>624.96425125421297</v>
          </cell>
          <cell r="Y68">
            <v>640.703125</v>
          </cell>
          <cell r="Z68">
            <v>692.4375</v>
          </cell>
          <cell r="AA68">
            <v>806.12180471185104</v>
          </cell>
          <cell r="AB68">
            <v>795.25121440290604</v>
          </cell>
          <cell r="AC68">
            <v>987.91667919277302</v>
          </cell>
          <cell r="AD68">
            <v>784.48606466150591</v>
          </cell>
        </row>
        <row r="69">
          <cell r="B69" t="str">
            <v>Moldova</v>
          </cell>
          <cell r="O69">
            <v>863.55862157756701</v>
          </cell>
          <cell r="P69">
            <v>1110.3658633438499</v>
          </cell>
          <cell r="Q69">
            <v>1158.1906658372002</v>
          </cell>
          <cell r="R69">
            <v>1439.97622222222</v>
          </cell>
          <cell r="S69">
            <v>1695.2463043478301</v>
          </cell>
          <cell r="T69">
            <v>1930.1196969697</v>
          </cell>
          <cell r="U69">
            <v>1695.4886617100399</v>
          </cell>
          <cell r="V69">
            <v>1171.2503802281399</v>
          </cell>
          <cell r="W69">
            <v>1288.8173773129502</v>
          </cell>
          <cell r="X69">
            <v>1480.3418803418799</v>
          </cell>
          <cell r="Y69">
            <v>1661.82863036912</v>
          </cell>
          <cell r="Z69">
            <v>1980.5594099698501</v>
          </cell>
          <cell r="AA69">
            <v>2597.9328532826398</v>
          </cell>
          <cell r="AB69">
            <v>2988.33250989613</v>
          </cell>
          <cell r="AC69">
            <v>3242.0754127467003</v>
          </cell>
          <cell r="AD69">
            <v>2494.1457632528882</v>
          </cell>
        </row>
        <row r="70">
          <cell r="B70" t="str">
            <v>Morocco</v>
          </cell>
          <cell r="C70">
            <v>18820.5890564691</v>
          </cell>
          <cell r="D70">
            <v>15280.3128506989</v>
          </cell>
          <cell r="E70">
            <v>15423.766905963101</v>
          </cell>
          <cell r="F70">
            <v>13941.526101875599</v>
          </cell>
          <cell r="G70">
            <v>12751.200301000701</v>
          </cell>
          <cell r="H70">
            <v>12870.2603890633</v>
          </cell>
          <cell r="I70">
            <v>16994.4831198215</v>
          </cell>
          <cell r="J70">
            <v>18745.958259880703</v>
          </cell>
          <cell r="K70">
            <v>22198.7955054509</v>
          </cell>
          <cell r="L70">
            <v>22847.726815899598</v>
          </cell>
          <cell r="M70">
            <v>25820.235981844198</v>
          </cell>
          <cell r="N70">
            <v>27836.5598313913</v>
          </cell>
          <cell r="O70">
            <v>28450.920164560899</v>
          </cell>
          <cell r="P70">
            <v>26801.892126425097</v>
          </cell>
          <cell r="Q70">
            <v>30352.097180017001</v>
          </cell>
          <cell r="R70">
            <v>32985.271776745401</v>
          </cell>
          <cell r="S70">
            <v>36638.853754513701</v>
          </cell>
          <cell r="T70">
            <v>33414.383940279899</v>
          </cell>
          <cell r="U70">
            <v>35817.410029883002</v>
          </cell>
          <cell r="V70">
            <v>35248.778548244802</v>
          </cell>
          <cell r="W70">
            <v>33335.180542993905</v>
          </cell>
          <cell r="X70">
            <v>33901.2074254787</v>
          </cell>
          <cell r="Y70">
            <v>36093.085926866901</v>
          </cell>
          <cell r="Z70">
            <v>43813.286495387896</v>
          </cell>
          <cell r="AA70">
            <v>50030.656986436297</v>
          </cell>
          <cell r="AB70">
            <v>51621.011824580004</v>
          </cell>
          <cell r="AC70">
            <v>57407.335120846707</v>
          </cell>
          <cell r="AD70">
            <v>47793.075270823567</v>
          </cell>
        </row>
        <row r="71">
          <cell r="B71" t="str">
            <v>Nicaragua</v>
          </cell>
          <cell r="C71">
            <v>1410.1925100266799</v>
          </cell>
          <cell r="D71">
            <v>1659.97131501799</v>
          </cell>
          <cell r="E71">
            <v>1922.1578694936402</v>
          </cell>
          <cell r="F71">
            <v>2232.00835619497</v>
          </cell>
          <cell r="G71">
            <v>3053.07838546935</v>
          </cell>
          <cell r="H71">
            <v>2966.93980439389</v>
          </cell>
          <cell r="I71">
            <v>4464.8804076986999</v>
          </cell>
          <cell r="J71">
            <v>2624.21712378036</v>
          </cell>
          <cell r="K71">
            <v>1154.2326958247299</v>
          </cell>
          <cell r="L71">
            <v>1602.65013391761</v>
          </cell>
          <cell r="M71">
            <v>399.676288</v>
          </cell>
          <cell r="N71">
            <v>2831.4303901651701</v>
          </cell>
          <cell r="O71">
            <v>2997.5721599999997</v>
          </cell>
          <cell r="P71">
            <v>2868.4901139891699</v>
          </cell>
          <cell r="Q71">
            <v>2938.7961528631099</v>
          </cell>
          <cell r="R71">
            <v>3184.82857728104</v>
          </cell>
          <cell r="S71">
            <v>3316.6657744797103</v>
          </cell>
          <cell r="T71">
            <v>3384.1830695655499</v>
          </cell>
          <cell r="U71">
            <v>3569.2553741312499</v>
          </cell>
          <cell r="V71">
            <v>3739.8588662183602</v>
          </cell>
          <cell r="W71">
            <v>3938.66360761039</v>
          </cell>
          <cell r="X71">
            <v>4102.2928982043695</v>
          </cell>
          <cell r="Y71">
            <v>4024.7143231770001</v>
          </cell>
          <cell r="Z71">
            <v>4099.8217899406009</v>
          </cell>
          <cell r="AA71">
            <v>4496.4174694474805</v>
          </cell>
          <cell r="AB71">
            <v>4910.0661673043205</v>
          </cell>
          <cell r="AC71">
            <v>5368.8644588977695</v>
          </cell>
          <cell r="AD71">
            <v>4579.9768417534342</v>
          </cell>
        </row>
        <row r="72">
          <cell r="B72" t="str">
            <v>Paraguay</v>
          </cell>
          <cell r="C72">
            <v>4094.8104881574504</v>
          </cell>
          <cell r="D72">
            <v>5219.5168101229892</v>
          </cell>
          <cell r="E72">
            <v>5469.6285740352896</v>
          </cell>
          <cell r="F72">
            <v>6068.7710411369499</v>
          </cell>
          <cell r="G72">
            <v>4931.25418588707</v>
          </cell>
          <cell r="H72">
            <v>4214.4558628634004</v>
          </cell>
          <cell r="I72">
            <v>5032.4016041720906</v>
          </cell>
          <cell r="J72">
            <v>4216.1858761208896</v>
          </cell>
          <cell r="K72">
            <v>5584.01985414507</v>
          </cell>
          <cell r="L72">
            <v>4045.8415216301996</v>
          </cell>
          <cell r="M72">
            <v>5264.5877726041199</v>
          </cell>
          <cell r="N72">
            <v>5839.5380920542402</v>
          </cell>
          <cell r="O72">
            <v>6038.8406578268296</v>
          </cell>
          <cell r="P72">
            <v>6285.1795794405898</v>
          </cell>
          <cell r="Q72">
            <v>6940.6889242965099</v>
          </cell>
          <cell r="R72">
            <v>8065.8105934793693</v>
          </cell>
          <cell r="S72">
            <v>8753.585599474909</v>
          </cell>
          <cell r="T72">
            <v>8872.0956503971702</v>
          </cell>
          <cell r="U72">
            <v>7915.1335527007896</v>
          </cell>
          <cell r="V72">
            <v>7300.6945653190696</v>
          </cell>
          <cell r="W72">
            <v>7095.1485846385694</v>
          </cell>
          <cell r="X72">
            <v>6445.7641699118794</v>
          </cell>
          <cell r="Y72">
            <v>5091.4980443231498</v>
          </cell>
          <cell r="Z72">
            <v>5551.7994373002693</v>
          </cell>
          <cell r="AA72">
            <v>6949.7343104476295</v>
          </cell>
          <cell r="AB72">
            <v>7473.2999886692905</v>
          </cell>
          <cell r="AC72">
            <v>8772.7073425747913</v>
          </cell>
          <cell r="AD72">
            <v>6767.8078246630266</v>
          </cell>
        </row>
        <row r="73">
          <cell r="B73" t="str">
            <v>Peru</v>
          </cell>
          <cell r="C73">
            <v>20652.923199185501</v>
          </cell>
          <cell r="D73">
            <v>24957.3826080742</v>
          </cell>
          <cell r="E73">
            <v>24814.716544137798</v>
          </cell>
          <cell r="F73">
            <v>19295.081799363503</v>
          </cell>
          <cell r="G73">
            <v>19888.084926878</v>
          </cell>
          <cell r="H73">
            <v>17209.102181936898</v>
          </cell>
          <cell r="I73">
            <v>25819.143762238</v>
          </cell>
          <cell r="J73">
            <v>42636.584113948302</v>
          </cell>
          <cell r="K73">
            <v>33733.605545923703</v>
          </cell>
          <cell r="L73">
            <v>41632.441798971595</v>
          </cell>
          <cell r="M73">
            <v>28975.081664840298</v>
          </cell>
          <cell r="N73">
            <v>34544.983818770197</v>
          </cell>
          <cell r="O73">
            <v>35890.618762475096</v>
          </cell>
          <cell r="P73">
            <v>34805.025125628097</v>
          </cell>
          <cell r="Q73">
            <v>44858.885096700804</v>
          </cell>
          <cell r="R73">
            <v>53606.901366826794</v>
          </cell>
          <cell r="S73">
            <v>55837.718940936902</v>
          </cell>
          <cell r="T73">
            <v>59092.591434823495</v>
          </cell>
          <cell r="U73">
            <v>56751.5358361775</v>
          </cell>
          <cell r="V73">
            <v>51553.300492610899</v>
          </cell>
          <cell r="W73">
            <v>53322.797803771798</v>
          </cell>
          <cell r="X73">
            <v>53933.070454653396</v>
          </cell>
          <cell r="Y73">
            <v>57040.168672415399</v>
          </cell>
          <cell r="Z73">
            <v>61489.773083279404</v>
          </cell>
          <cell r="AA73">
            <v>69662.717888351806</v>
          </cell>
          <cell r="AB73">
            <v>79393.789355218003</v>
          </cell>
          <cell r="AC73">
            <v>93267.836372040503</v>
          </cell>
          <cell r="AD73">
            <v>72170.857074261032</v>
          </cell>
        </row>
        <row r="74">
          <cell r="B74" t="str">
            <v>Philippines</v>
          </cell>
          <cell r="C74">
            <v>32450.397797394602</v>
          </cell>
          <cell r="D74">
            <v>35646.643186325906</v>
          </cell>
          <cell r="E74">
            <v>37140.160181533094</v>
          </cell>
          <cell r="F74">
            <v>33212.130449289602</v>
          </cell>
          <cell r="G74">
            <v>31408.4797003563</v>
          </cell>
          <cell r="H74">
            <v>30734.266226003801</v>
          </cell>
          <cell r="I74">
            <v>29868.362280208501</v>
          </cell>
          <cell r="J74">
            <v>33195.970171150198</v>
          </cell>
          <cell r="K74">
            <v>37885.488952487198</v>
          </cell>
          <cell r="L74">
            <v>42647.186045591705</v>
          </cell>
          <cell r="M74">
            <v>44163.995206306798</v>
          </cell>
          <cell r="N74">
            <v>45321.216184367106</v>
          </cell>
          <cell r="O74">
            <v>52981.536176930196</v>
          </cell>
          <cell r="P74">
            <v>54368.2844268763</v>
          </cell>
          <cell r="Q74">
            <v>64084.4601244644</v>
          </cell>
          <cell r="R74">
            <v>75525.140810747602</v>
          </cell>
          <cell r="S74">
            <v>84371.353323564705</v>
          </cell>
          <cell r="T74">
            <v>83735.9847224603</v>
          </cell>
          <cell r="U74">
            <v>66596.375287992298</v>
          </cell>
          <cell r="V74">
            <v>76157.135492992791</v>
          </cell>
          <cell r="W74">
            <v>75912.111286481202</v>
          </cell>
          <cell r="X74">
            <v>71215.635978910694</v>
          </cell>
          <cell r="Y74">
            <v>76813.915317222898</v>
          </cell>
          <cell r="Z74">
            <v>79633.515773937703</v>
          </cell>
          <cell r="AA74">
            <v>86703.108944665903</v>
          </cell>
          <cell r="AB74">
            <v>98371.437488304102</v>
          </cell>
          <cell r="AC74">
            <v>116931.424877942</v>
          </cell>
          <cell r="AD74">
            <v>91690.680480414521</v>
          </cell>
        </row>
        <row r="75">
          <cell r="B75" t="str">
            <v>Samoa</v>
          </cell>
          <cell r="C75">
            <v>104.395084367546</v>
          </cell>
          <cell r="D75">
            <v>98.123931930852009</v>
          </cell>
          <cell r="E75">
            <v>100.63610552694401</v>
          </cell>
          <cell r="F75">
            <v>92.867212074256898</v>
          </cell>
          <cell r="G75">
            <v>91.133059004930502</v>
          </cell>
          <cell r="H75">
            <v>86.991730131885205</v>
          </cell>
          <cell r="I75">
            <v>92.432844390324306</v>
          </cell>
          <cell r="J75">
            <v>102.054244847316</v>
          </cell>
          <cell r="K75">
            <v>113.852705407713</v>
          </cell>
          <cell r="L75">
            <v>116.459365531522</v>
          </cell>
          <cell r="M75">
            <v>149.94790712214302</v>
          </cell>
          <cell r="N75">
            <v>145.234226898255</v>
          </cell>
          <cell r="O75">
            <v>158.87352754608699</v>
          </cell>
          <cell r="P75">
            <v>163.23648775331699</v>
          </cell>
          <cell r="Q75">
            <v>129.94830617221299</v>
          </cell>
          <cell r="R75">
            <v>199.13535945842102</v>
          </cell>
          <cell r="S75">
            <v>212.40199008855302</v>
          </cell>
          <cell r="T75">
            <v>230.60348589451701</v>
          </cell>
          <cell r="U75">
            <v>224.03965933712499</v>
          </cell>
          <cell r="V75">
            <v>218.24084915369298</v>
          </cell>
          <cell r="W75">
            <v>219.659628831286</v>
          </cell>
          <cell r="X75">
            <v>231.894341152826</v>
          </cell>
          <cell r="Y75">
            <v>255.61162794521204</v>
          </cell>
          <cell r="Z75">
            <v>283.75777745292601</v>
          </cell>
          <cell r="AA75">
            <v>308.88200224874703</v>
          </cell>
          <cell r="AB75">
            <v>339.93790434494099</v>
          </cell>
          <cell r="AC75">
            <v>364.627346511415</v>
          </cell>
          <cell r="AD75">
            <v>310.56333170064823</v>
          </cell>
        </row>
        <row r="76">
          <cell r="B76" t="str">
            <v>Serbia and Montenegro</v>
          </cell>
          <cell r="U76">
            <v>16092.646422187399</v>
          </cell>
          <cell r="V76">
            <v>11132.937106405199</v>
          </cell>
          <cell r="W76">
            <v>8963.3246050937996</v>
          </cell>
          <cell r="X76">
            <v>11758.5378582996</v>
          </cell>
          <cell r="Y76">
            <v>15831.4713297037</v>
          </cell>
          <cell r="Z76">
            <v>20339.6839185137</v>
          </cell>
          <cell r="AA76">
            <v>24517.897938345603</v>
          </cell>
          <cell r="AB76">
            <v>26231.5052555076</v>
          </cell>
          <cell r="AC76">
            <v>31588.8856472072</v>
          </cell>
          <cell r="AD76">
            <v>23701.888817855557</v>
          </cell>
        </row>
        <row r="77">
          <cell r="B77" t="str">
            <v>Sri Lanka</v>
          </cell>
          <cell r="C77">
            <v>4001.8749243982102</v>
          </cell>
          <cell r="D77">
            <v>4416.7619245557507</v>
          </cell>
          <cell r="E77">
            <v>4768.30674610801</v>
          </cell>
          <cell r="F77">
            <v>5147.3138382306197</v>
          </cell>
          <cell r="G77">
            <v>6033.5927791222402</v>
          </cell>
          <cell r="H77">
            <v>5968.4348365457499</v>
          </cell>
          <cell r="I77">
            <v>6396.1748065871807</v>
          </cell>
          <cell r="J77">
            <v>6660.5798123721506</v>
          </cell>
          <cell r="K77">
            <v>6961.5931423792499</v>
          </cell>
          <cell r="L77">
            <v>6987.8491968818498</v>
          </cell>
          <cell r="M77">
            <v>8031.9663862050202</v>
          </cell>
          <cell r="N77">
            <v>9000.0362568434794</v>
          </cell>
          <cell r="O77">
            <v>9703.0946534450213</v>
          </cell>
          <cell r="P77">
            <v>10338.2158923231</v>
          </cell>
          <cell r="Q77">
            <v>11718.756244922901</v>
          </cell>
          <cell r="R77">
            <v>13029.293546946401</v>
          </cell>
          <cell r="S77">
            <v>13897.3752464975</v>
          </cell>
          <cell r="T77">
            <v>15090.752790022099</v>
          </cell>
          <cell r="U77">
            <v>15794.9438468836</v>
          </cell>
          <cell r="V77">
            <v>15657.3505230023</v>
          </cell>
          <cell r="W77">
            <v>16331.862796130199</v>
          </cell>
          <cell r="X77">
            <v>15745.6875474923</v>
          </cell>
          <cell r="Y77">
            <v>16536.1786827412</v>
          </cell>
          <cell r="Z77">
            <v>18246.413703912498</v>
          </cell>
          <cell r="AA77">
            <v>20054.863182600697</v>
          </cell>
          <cell r="AB77">
            <v>23534.174584340399</v>
          </cell>
          <cell r="AC77">
            <v>26794.458818220603</v>
          </cell>
          <cell r="AD77">
            <v>21033.217794363081</v>
          </cell>
        </row>
        <row r="78">
          <cell r="B78" t="str">
            <v>Swaziland</v>
          </cell>
          <cell r="C78">
            <v>542.59356050008398</v>
          </cell>
          <cell r="D78">
            <v>575.60172129129194</v>
          </cell>
          <cell r="E78">
            <v>505.42916137110802</v>
          </cell>
          <cell r="F78">
            <v>521.11159742039808</v>
          </cell>
          <cell r="G78">
            <v>460.53582400109002</v>
          </cell>
          <cell r="H78">
            <v>367.41251512316296</v>
          </cell>
          <cell r="I78">
            <v>452.41100016447598</v>
          </cell>
          <cell r="J78">
            <v>584.47710699999902</v>
          </cell>
          <cell r="K78">
            <v>695.81683558333293</v>
          </cell>
          <cell r="L78">
            <v>698.54403450000098</v>
          </cell>
          <cell r="M78">
            <v>859.90589333333503</v>
          </cell>
          <cell r="N78">
            <v>910.19054933333496</v>
          </cell>
          <cell r="O78">
            <v>1002.5855825000001</v>
          </cell>
          <cell r="P78">
            <v>1062.7035319133299</v>
          </cell>
          <cell r="Q78">
            <v>1146.35789244433</v>
          </cell>
          <cell r="R78">
            <v>1364.6292424031701</v>
          </cell>
          <cell r="S78">
            <v>1331.30856868667</v>
          </cell>
          <cell r="T78">
            <v>1436.5149512083299</v>
          </cell>
          <cell r="U78">
            <v>1357.3296540941699</v>
          </cell>
          <cell r="V78">
            <v>1377.0982038449999</v>
          </cell>
          <cell r="W78">
            <v>1389.64428359264</v>
          </cell>
          <cell r="X78">
            <v>1260.7199730329799</v>
          </cell>
          <cell r="Y78">
            <v>1194.3136975229399</v>
          </cell>
          <cell r="Z78">
            <v>1906.5395851785302</v>
          </cell>
          <cell r="AA78">
            <v>2386.11451340331</v>
          </cell>
          <cell r="AB78">
            <v>2608.5939462446599</v>
          </cell>
          <cell r="AC78">
            <v>2636.9185294117597</v>
          </cell>
          <cell r="AD78">
            <v>2146.4960543522402</v>
          </cell>
        </row>
        <row r="79">
          <cell r="B79" t="str">
            <v>Syrian Arab Republic</v>
          </cell>
          <cell r="C79">
            <v>12979.747295258599</v>
          </cell>
          <cell r="D79">
            <v>16652.4056532129</v>
          </cell>
          <cell r="E79">
            <v>17414.684161229801</v>
          </cell>
          <cell r="F79">
            <v>18649.109983759099</v>
          </cell>
          <cell r="G79">
            <v>19170.992951336098</v>
          </cell>
          <cell r="H79">
            <v>21176.845429839301</v>
          </cell>
          <cell r="I79">
            <v>25428.245050647402</v>
          </cell>
          <cell r="J79">
            <v>32496.693103462101</v>
          </cell>
          <cell r="K79">
            <v>16537.511896600703</v>
          </cell>
          <cell r="L79">
            <v>9848.7514822554494</v>
          </cell>
          <cell r="M79">
            <v>12302.980284273301</v>
          </cell>
          <cell r="N79">
            <v>14156.4289463121</v>
          </cell>
          <cell r="O79">
            <v>13682.9135380997</v>
          </cell>
          <cell r="P79">
            <v>13643.6337654856</v>
          </cell>
          <cell r="Q79">
            <v>15152.5289153177</v>
          </cell>
          <cell r="R79">
            <v>16644.967700249799</v>
          </cell>
          <cell r="S79">
            <v>17834.532448809798</v>
          </cell>
          <cell r="T79">
            <v>16645.774736243802</v>
          </cell>
          <cell r="U79">
            <v>16184.052650614198</v>
          </cell>
          <cell r="V79">
            <v>16834.3662531386</v>
          </cell>
          <cell r="W79">
            <v>19860.650879566801</v>
          </cell>
          <cell r="X79">
            <v>21017.0706166583</v>
          </cell>
          <cell r="Y79">
            <v>22780.284028495</v>
          </cell>
          <cell r="Z79">
            <v>22718.637462376802</v>
          </cell>
          <cell r="AA79">
            <v>24702.503347452101</v>
          </cell>
          <cell r="AB79">
            <v>27369.068488986901</v>
          </cell>
          <cell r="AC79">
            <v>31504.5703753118</v>
          </cell>
          <cell r="AD79">
            <v>25815.012740524522</v>
          </cell>
        </row>
        <row r="80">
          <cell r="B80" t="str">
            <v>Thailand</v>
          </cell>
          <cell r="C80">
            <v>32353.3771543373</v>
          </cell>
          <cell r="D80">
            <v>34847.911285808303</v>
          </cell>
          <cell r="E80">
            <v>36590.963430993099</v>
          </cell>
          <cell r="F80">
            <v>40043.106342157203</v>
          </cell>
          <cell r="G80">
            <v>41798.734553983202</v>
          </cell>
          <cell r="H80">
            <v>38900.399729253404</v>
          </cell>
          <cell r="I80">
            <v>43096.5809294145</v>
          </cell>
          <cell r="J80">
            <v>50535.045891151494</v>
          </cell>
          <cell r="K80">
            <v>61666.953289263998</v>
          </cell>
          <cell r="L80">
            <v>72251.187621751102</v>
          </cell>
          <cell r="M80">
            <v>85640.026515762394</v>
          </cell>
          <cell r="N80">
            <v>96187.556037250208</v>
          </cell>
          <cell r="O80">
            <v>109426.058327319</v>
          </cell>
          <cell r="P80">
            <v>121795.521009697</v>
          </cell>
          <cell r="Q80">
            <v>144307.79324055702</v>
          </cell>
          <cell r="R80">
            <v>168018.56224982298</v>
          </cell>
          <cell r="S80">
            <v>181947.62666986798</v>
          </cell>
          <cell r="T80">
            <v>150891.45305781698</v>
          </cell>
          <cell r="U80">
            <v>111859.65943040099</v>
          </cell>
          <cell r="V80">
            <v>122629.745730968</v>
          </cell>
          <cell r="W80">
            <v>122725.247705559</v>
          </cell>
          <cell r="X80">
            <v>115536.405150354</v>
          </cell>
          <cell r="Y80">
            <v>126876.918690024</v>
          </cell>
          <cell r="Z80">
            <v>142640.054927991</v>
          </cell>
          <cell r="AA80">
            <v>161349.01430734497</v>
          </cell>
          <cell r="AB80">
            <v>176221.70697327799</v>
          </cell>
          <cell r="AC80">
            <v>206257.91974656802</v>
          </cell>
          <cell r="AD80">
            <v>162669.12292904119</v>
          </cell>
        </row>
        <row r="81">
          <cell r="B81" t="str">
            <v>Tonga</v>
          </cell>
          <cell r="C81">
            <v>56.081433643043802</v>
          </cell>
          <cell r="D81">
            <v>62.258808076529199</v>
          </cell>
          <cell r="E81">
            <v>62.0529999466603</v>
          </cell>
          <cell r="F81">
            <v>60.8759487568325</v>
          </cell>
          <cell r="G81">
            <v>64.212159437341001</v>
          </cell>
          <cell r="H81">
            <v>60.036476190785201</v>
          </cell>
          <cell r="I81">
            <v>71.350298398943892</v>
          </cell>
          <cell r="J81">
            <v>77.341602366520405</v>
          </cell>
          <cell r="K81">
            <v>90.926056077810998</v>
          </cell>
          <cell r="L81">
            <v>110.070557476212</v>
          </cell>
          <cell r="M81">
            <v>113.04216441169899</v>
          </cell>
          <cell r="N81">
            <v>135.03280151365598</v>
          </cell>
          <cell r="O81">
            <v>140.23271724340199</v>
          </cell>
          <cell r="P81">
            <v>144.90605348845301</v>
          </cell>
          <cell r="Q81">
            <v>149.417131216933</v>
          </cell>
          <cell r="R81">
            <v>160.81118930562198</v>
          </cell>
          <cell r="S81">
            <v>174.58493600067303</v>
          </cell>
          <cell r="T81">
            <v>172.976111525091</v>
          </cell>
          <cell r="U81">
            <v>167.164185898206</v>
          </cell>
          <cell r="V81">
            <v>155.10148508825799</v>
          </cell>
          <cell r="W81">
            <v>158.134356848495</v>
          </cell>
          <cell r="X81">
            <v>141.624185576787</v>
          </cell>
          <cell r="Y81">
            <v>142.57777543874701</v>
          </cell>
          <cell r="Z81">
            <v>159.202692228388</v>
          </cell>
          <cell r="AA81">
            <v>182.07801571490799</v>
          </cell>
          <cell r="AB81">
            <v>215.388457520749</v>
          </cell>
          <cell r="AC81">
            <v>224.05545362330801</v>
          </cell>
          <cell r="AD81">
            <v>184.66047890522</v>
          </cell>
        </row>
        <row r="82">
          <cell r="B82" t="str">
            <v>Tunisia</v>
          </cell>
          <cell r="C82">
            <v>8741.9751357860696</v>
          </cell>
          <cell r="D82">
            <v>8428.513245085931</v>
          </cell>
          <cell r="E82">
            <v>8133.4016737237498</v>
          </cell>
          <cell r="F82">
            <v>8350.1774849304402</v>
          </cell>
          <cell r="G82">
            <v>8254.8923766962289</v>
          </cell>
          <cell r="H82">
            <v>8410.0663922611311</v>
          </cell>
          <cell r="I82">
            <v>9018.1359897143284</v>
          </cell>
          <cell r="J82">
            <v>9696.2714228153891</v>
          </cell>
          <cell r="K82">
            <v>10096.2927855044</v>
          </cell>
          <cell r="L82">
            <v>10101.970240993</v>
          </cell>
          <cell r="M82">
            <v>12314.357281111199</v>
          </cell>
          <cell r="N82">
            <v>13009.7339390007</v>
          </cell>
          <cell r="O82">
            <v>18272.274988692898</v>
          </cell>
          <cell r="P82">
            <v>14608.946896482999</v>
          </cell>
          <cell r="Q82">
            <v>15632.4634242784</v>
          </cell>
          <cell r="R82">
            <v>18028.9701839712</v>
          </cell>
          <cell r="S82">
            <v>19587.322786110501</v>
          </cell>
          <cell r="T82">
            <v>18897.006962654799</v>
          </cell>
          <cell r="U82">
            <v>19835.326182521498</v>
          </cell>
          <cell r="V82">
            <v>20760.350050488101</v>
          </cell>
          <cell r="W82">
            <v>19455.599300087499</v>
          </cell>
          <cell r="X82">
            <v>19988.3227914089</v>
          </cell>
          <cell r="Y82">
            <v>21053.948232204901</v>
          </cell>
          <cell r="Z82">
            <v>25000.2651747891</v>
          </cell>
          <cell r="AA82">
            <v>28129.265355279</v>
          </cell>
          <cell r="AB82">
            <v>28958.917835671302</v>
          </cell>
          <cell r="AC82">
            <v>30619.9018385823</v>
          </cell>
          <cell r="AD82">
            <v>26752.459687305323</v>
          </cell>
        </row>
        <row r="83">
          <cell r="B83" t="str">
            <v>Turkmenistan</v>
          </cell>
          <cell r="O83">
            <v>950.61996705965998</v>
          </cell>
          <cell r="P83">
            <v>5362.7779198428898</v>
          </cell>
          <cell r="Q83">
            <v>3633.3333333333303</v>
          </cell>
          <cell r="R83">
            <v>5873.8738738738703</v>
          </cell>
          <cell r="S83">
            <v>2379.2817679558002</v>
          </cell>
          <cell r="T83">
            <v>2681.14252098309</v>
          </cell>
          <cell r="U83">
            <v>2861.8819051946903</v>
          </cell>
          <cell r="V83">
            <v>3857.1153846153798</v>
          </cell>
          <cell r="W83">
            <v>5022.1153846153802</v>
          </cell>
          <cell r="X83">
            <v>6933.4615384615399</v>
          </cell>
          <cell r="Y83">
            <v>8700</v>
          </cell>
          <cell r="Z83">
            <v>11424.2307692308</v>
          </cell>
          <cell r="AA83">
            <v>14195.5769230769</v>
          </cell>
          <cell r="AB83">
            <v>17174.4230769231</v>
          </cell>
          <cell r="AC83">
            <v>21845.8661538462</v>
          </cell>
          <cell r="AD83">
            <v>14668.0193846154</v>
          </cell>
        </row>
        <row r="84">
          <cell r="B84" t="str">
            <v>Ukraine</v>
          </cell>
          <cell r="O84">
            <v>20784.329458197899</v>
          </cell>
          <cell r="P84">
            <v>29654.6</v>
          </cell>
          <cell r="Q84">
            <v>36477.848484848502</v>
          </cell>
          <cell r="R84">
            <v>37023.036492887695</v>
          </cell>
          <cell r="S84">
            <v>44596.897020197299</v>
          </cell>
          <cell r="T84">
            <v>50149.053130237102</v>
          </cell>
          <cell r="U84">
            <v>41891.7925683953</v>
          </cell>
          <cell r="V84">
            <v>31568.732082139701</v>
          </cell>
          <cell r="W84">
            <v>31261.718319179403</v>
          </cell>
          <cell r="X84">
            <v>38008.637057443899</v>
          </cell>
          <cell r="Y84">
            <v>42392.896031239405</v>
          </cell>
          <cell r="Z84">
            <v>50132.953288202996</v>
          </cell>
          <cell r="AA84">
            <v>64883.060725700307</v>
          </cell>
          <cell r="AB84">
            <v>86044.373185710996</v>
          </cell>
          <cell r="AC84">
            <v>106072.018742952</v>
          </cell>
          <cell r="AD84">
            <v>69905.060394761153</v>
          </cell>
        </row>
        <row r="85">
          <cell r="B85" t="str">
            <v>Vanuatu</v>
          </cell>
          <cell r="C85">
            <v>108.13839840647501</v>
          </cell>
          <cell r="D85">
            <v>101.524571603204</v>
          </cell>
          <cell r="E85">
            <v>102.166268610503</v>
          </cell>
          <cell r="F85">
            <v>104.747876605656</v>
          </cell>
          <cell r="G85">
            <v>127.51071592506399</v>
          </cell>
          <cell r="H85">
            <v>121.22114051756499</v>
          </cell>
          <cell r="I85">
            <v>117.73876877273</v>
          </cell>
          <cell r="J85">
            <v>125.13016410906199</v>
          </cell>
          <cell r="K85">
            <v>147.36055996893899</v>
          </cell>
          <cell r="L85">
            <v>144.63702190039299</v>
          </cell>
          <cell r="M85">
            <v>156.799456988896</v>
          </cell>
          <cell r="N85">
            <v>186.93491340366299</v>
          </cell>
          <cell r="O85">
            <v>195.15825652670802</v>
          </cell>
          <cell r="P85">
            <v>200.96507507113</v>
          </cell>
          <cell r="Q85">
            <v>219.89400512584501</v>
          </cell>
          <cell r="R85">
            <v>233.80170784097402</v>
          </cell>
          <cell r="S85">
            <v>245.28737999499899</v>
          </cell>
          <cell r="T85">
            <v>255.88607466673301</v>
          </cell>
          <cell r="U85">
            <v>254.26182115379498</v>
          </cell>
          <cell r="V85">
            <v>251.008022358582</v>
          </cell>
          <cell r="W85">
            <v>244.557174237477</v>
          </cell>
          <cell r="X85">
            <v>234.96258064516101</v>
          </cell>
          <cell r="Y85">
            <v>229.557346232594</v>
          </cell>
          <cell r="Z85">
            <v>279.75475185334096</v>
          </cell>
          <cell r="AA85">
            <v>329.73432328473001</v>
          </cell>
          <cell r="AB85">
            <v>367.74857927457299</v>
          </cell>
          <cell r="AC85">
            <v>387.20681505801804</v>
          </cell>
          <cell r="AD85">
            <v>318.8003631406512</v>
          </cell>
        </row>
        <row r="86">
          <cell r="B86" t="str">
            <v>Bangladesh</v>
          </cell>
          <cell r="C86">
            <v>19506.6236657095</v>
          </cell>
          <cell r="D86">
            <v>19010.611086947702</v>
          </cell>
          <cell r="E86">
            <v>17407.814039653102</v>
          </cell>
          <cell r="F86">
            <v>18242.524758728399</v>
          </cell>
          <cell r="G86">
            <v>20740.982947812998</v>
          </cell>
          <cell r="H86">
            <v>21336.889178892001</v>
          </cell>
          <cell r="I86">
            <v>22369.955503520599</v>
          </cell>
          <cell r="J86">
            <v>24679.2928341025</v>
          </cell>
          <cell r="K86">
            <v>26636.525957481703</v>
          </cell>
          <cell r="L86">
            <v>29344.375581034998</v>
          </cell>
          <cell r="M86">
            <v>30496.697769689799</v>
          </cell>
          <cell r="N86">
            <v>31432.307831736602</v>
          </cell>
          <cell r="O86">
            <v>31438.656200745801</v>
          </cell>
          <cell r="P86">
            <v>32954.242532477801</v>
          </cell>
          <cell r="Q86">
            <v>35801.746699714698</v>
          </cell>
          <cell r="R86">
            <v>39579.830190692803</v>
          </cell>
          <cell r="S86">
            <v>41515.9953934562</v>
          </cell>
          <cell r="T86">
            <v>43387.963050843297</v>
          </cell>
          <cell r="U86">
            <v>44757.2717871844</v>
          </cell>
          <cell r="V86">
            <v>46529.395706258903</v>
          </cell>
          <cell r="W86">
            <v>47047.978264343896</v>
          </cell>
          <cell r="X86">
            <v>47193.949348942799</v>
          </cell>
          <cell r="Y86">
            <v>49559.589206744102</v>
          </cell>
          <cell r="Z86">
            <v>54475.732088920304</v>
          </cell>
          <cell r="AA86">
            <v>59120.203979013502</v>
          </cell>
          <cell r="AB86">
            <v>61280.335786846896</v>
          </cell>
          <cell r="AC86">
            <v>65215.707620883295</v>
          </cell>
          <cell r="AD86">
            <v>57930.313736481614</v>
          </cell>
        </row>
        <row r="87">
          <cell r="B87" t="str">
            <v>Bhutan</v>
          </cell>
          <cell r="C87">
            <v>130.81756289213001</v>
          </cell>
          <cell r="D87">
            <v>147.36560806073001</v>
          </cell>
          <cell r="E87">
            <v>154.92470857622899</v>
          </cell>
          <cell r="F87">
            <v>173.99121062710398</v>
          </cell>
          <cell r="G87">
            <v>170.62858972434</v>
          </cell>
          <cell r="H87">
            <v>175.12301760184502</v>
          </cell>
          <cell r="I87">
            <v>207.260544707815</v>
          </cell>
          <cell r="J87">
            <v>249.331362894563</v>
          </cell>
          <cell r="K87">
            <v>269.25858818336803</v>
          </cell>
          <cell r="L87">
            <v>258.77434251620303</v>
          </cell>
          <cell r="M87">
            <v>278.59214827896898</v>
          </cell>
          <cell r="N87">
            <v>237.40063172217702</v>
          </cell>
          <cell r="O87">
            <v>238.904374520348</v>
          </cell>
          <cell r="P87">
            <v>224.68585707123202</v>
          </cell>
          <cell r="Q87">
            <v>263.99102503662903</v>
          </cell>
          <cell r="R87">
            <v>293.90967653154001</v>
          </cell>
          <cell r="S87">
            <v>320.90821330341402</v>
          </cell>
          <cell r="T87">
            <v>367.31793159334404</v>
          </cell>
          <cell r="U87">
            <v>411.930190153686</v>
          </cell>
          <cell r="V87">
            <v>430.31227987790601</v>
          </cell>
          <cell r="W87">
            <v>459.67318748754002</v>
          </cell>
          <cell r="X87">
            <v>492.73550334123701</v>
          </cell>
          <cell r="Y87">
            <v>544.57581414644301</v>
          </cell>
          <cell r="Z87">
            <v>610.66138118088895</v>
          </cell>
          <cell r="AA87">
            <v>708.61043822946499</v>
          </cell>
          <cell r="AB87">
            <v>827.50504371217198</v>
          </cell>
          <cell r="AC87">
            <v>982.59505186611295</v>
          </cell>
          <cell r="AD87">
            <v>734.78954582701635</v>
          </cell>
        </row>
        <row r="88">
          <cell r="B88" t="str">
            <v>Cambodia</v>
          </cell>
          <cell r="C88">
            <v>132.07156646737599</v>
          </cell>
          <cell r="D88">
            <v>132.07156646737599</v>
          </cell>
          <cell r="E88">
            <v>132.07156646737599</v>
          </cell>
          <cell r="F88">
            <v>150.31788358689599</v>
          </cell>
          <cell r="G88">
            <v>168.15368278384398</v>
          </cell>
          <cell r="H88">
            <v>186.72329322000598</v>
          </cell>
          <cell r="I88">
            <v>205.399814786684</v>
          </cell>
          <cell r="J88">
            <v>140.83283579729201</v>
          </cell>
          <cell r="K88">
            <v>276.09814875064797</v>
          </cell>
          <cell r="L88">
            <v>346.36041149684098</v>
          </cell>
          <cell r="M88">
            <v>899.37892469532903</v>
          </cell>
          <cell r="N88">
            <v>2010.8313608746</v>
          </cell>
          <cell r="O88">
            <v>2438.87413417168</v>
          </cell>
          <cell r="P88">
            <v>2426.5100109210002</v>
          </cell>
          <cell r="Q88">
            <v>2759.6434584722501</v>
          </cell>
          <cell r="R88">
            <v>3420.2097342208103</v>
          </cell>
          <cell r="S88">
            <v>3481.33481573581</v>
          </cell>
          <cell r="T88">
            <v>3386.6502820804099</v>
          </cell>
          <cell r="U88">
            <v>3105.1423826375203</v>
          </cell>
          <cell r="V88">
            <v>3515.8585766739702</v>
          </cell>
          <cell r="W88">
            <v>3655.1737309710002</v>
          </cell>
          <cell r="X88">
            <v>3970.0954685644997</v>
          </cell>
          <cell r="Y88">
            <v>4280.2654613840505</v>
          </cell>
          <cell r="Z88">
            <v>4585.4547241277905</v>
          </cell>
          <cell r="AA88">
            <v>5306.6143838678199</v>
          </cell>
          <cell r="AB88">
            <v>6232.6122885423702</v>
          </cell>
          <cell r="AC88">
            <v>7095.5011387730001</v>
          </cell>
          <cell r="AD88">
            <v>5500.0895993390059</v>
          </cell>
        </row>
        <row r="89">
          <cell r="B89" t="str">
            <v>Haiti</v>
          </cell>
          <cell r="C89">
            <v>1545.69152069543</v>
          </cell>
          <cell r="D89">
            <v>1701.6007582662201</v>
          </cell>
          <cell r="E89">
            <v>1769.76871712046</v>
          </cell>
          <cell r="F89">
            <v>1899.5432751903002</v>
          </cell>
          <cell r="G89">
            <v>2104.8031359425199</v>
          </cell>
          <cell r="H89">
            <v>2337.24981439971</v>
          </cell>
          <cell r="I89">
            <v>2596.9136660300196</v>
          </cell>
          <cell r="J89">
            <v>1279.44755521208</v>
          </cell>
          <cell r="K89">
            <v>841.29079953644407</v>
          </cell>
          <cell r="L89">
            <v>777.69475533468596</v>
          </cell>
          <cell r="M89">
            <v>989.89374860943008</v>
          </cell>
          <cell r="N89">
            <v>887.78381066357906</v>
          </cell>
          <cell r="O89">
            <v>532.89567939250901</v>
          </cell>
          <cell r="P89">
            <v>610.28127251285503</v>
          </cell>
          <cell r="Q89">
            <v>1731.08914448735</v>
          </cell>
          <cell r="R89">
            <v>2541.5845415224098</v>
          </cell>
          <cell r="S89">
            <v>2864.2880279116303</v>
          </cell>
          <cell r="T89">
            <v>3115.5468148120403</v>
          </cell>
          <cell r="U89">
            <v>3639.2171083916101</v>
          </cell>
          <cell r="V89">
            <v>3972.33203671508</v>
          </cell>
          <cell r="W89">
            <v>3514.37354686354</v>
          </cell>
          <cell r="X89">
            <v>3415.56145108482</v>
          </cell>
          <cell r="Y89">
            <v>3096.6880896033003</v>
          </cell>
          <cell r="Z89">
            <v>2683.5022271529901</v>
          </cell>
          <cell r="AA89">
            <v>3531.0897332706199</v>
          </cell>
          <cell r="AB89">
            <v>3983.3790402534601</v>
          </cell>
          <cell r="AC89">
            <v>4472.8162302294095</v>
          </cell>
          <cell r="AD89">
            <v>3553.4950641019559</v>
          </cell>
        </row>
        <row r="90">
          <cell r="B90" t="str">
            <v>India</v>
          </cell>
          <cell r="C90">
            <v>176623.70515122599</v>
          </cell>
          <cell r="D90">
            <v>189022.144469975</v>
          </cell>
          <cell r="E90">
            <v>195434.35210445098</v>
          </cell>
          <cell r="F90">
            <v>211259.90997992802</v>
          </cell>
          <cell r="G90">
            <v>211999.73473306801</v>
          </cell>
          <cell r="H90">
            <v>219901.346556409</v>
          </cell>
          <cell r="I90">
            <v>242060.20694187502</v>
          </cell>
          <cell r="J90">
            <v>267136.02391344</v>
          </cell>
          <cell r="K90">
            <v>293120.57584301301</v>
          </cell>
          <cell r="L90">
            <v>291957.520055275</v>
          </cell>
          <cell r="M90">
            <v>315566.83495249198</v>
          </cell>
          <cell r="N90">
            <v>280078.85061209998</v>
          </cell>
          <cell r="O90">
            <v>281750.08054761903</v>
          </cell>
          <cell r="P90">
            <v>274825.70074513304</v>
          </cell>
          <cell r="Q90">
            <v>313010.58219942503</v>
          </cell>
          <cell r="R90">
            <v>355623.610712405</v>
          </cell>
          <cell r="S90">
            <v>376355.14644354902</v>
          </cell>
          <cell r="T90">
            <v>409979.59497994301</v>
          </cell>
          <cell r="U90">
            <v>412685.40864631301</v>
          </cell>
          <cell r="V90">
            <v>440759.93556099199</v>
          </cell>
          <cell r="W90">
            <v>461329.008544265</v>
          </cell>
          <cell r="X90">
            <v>473866.91428601602</v>
          </cell>
          <cell r="Y90">
            <v>494848.45637137303</v>
          </cell>
          <cell r="Z90">
            <v>576547.15997409797</v>
          </cell>
          <cell r="AA90">
            <v>667342.41511766694</v>
          </cell>
          <cell r="AB90">
            <v>780783.87022692699</v>
          </cell>
          <cell r="AC90">
            <v>886866.78717597399</v>
          </cell>
          <cell r="AD90">
            <v>681277.73777320771</v>
          </cell>
        </row>
        <row r="91">
          <cell r="B91" t="str">
            <v>Kyrgyz Republic</v>
          </cell>
          <cell r="O91">
            <v>920.49685413235409</v>
          </cell>
          <cell r="P91">
            <v>666.83690826614804</v>
          </cell>
          <cell r="Q91">
            <v>1109.5676289769899</v>
          </cell>
          <cell r="R91">
            <v>1493.5799605244099</v>
          </cell>
          <cell r="S91">
            <v>1812.5251957063799</v>
          </cell>
          <cell r="T91">
            <v>1762.8353588059299</v>
          </cell>
          <cell r="U91">
            <v>1673.97225131185</v>
          </cell>
          <cell r="V91">
            <v>1266.6349511921799</v>
          </cell>
          <cell r="W91">
            <v>1367.92821076315</v>
          </cell>
          <cell r="X91">
            <v>1525.24405029476</v>
          </cell>
          <cell r="Y91">
            <v>1606.4311436053201</v>
          </cell>
          <cell r="Z91">
            <v>1919.1784297376798</v>
          </cell>
          <cell r="AA91">
            <v>2214.5890577935197</v>
          </cell>
          <cell r="AB91">
            <v>2459.5846750191899</v>
          </cell>
          <cell r="AC91">
            <v>2821.8027938607001</v>
          </cell>
          <cell r="AD91">
            <v>2204.3172200032823</v>
          </cell>
        </row>
        <row r="92">
          <cell r="B92" t="str">
            <v>Lao PDR</v>
          </cell>
          <cell r="C92">
            <v>956.87741407707699</v>
          </cell>
          <cell r="D92">
            <v>559.20215579510602</v>
          </cell>
          <cell r="E92">
            <v>559.583400014056</v>
          </cell>
          <cell r="F92">
            <v>1023.7382653139799</v>
          </cell>
          <cell r="G92">
            <v>1465.8148251505002</v>
          </cell>
          <cell r="H92">
            <v>1843.2119829350499</v>
          </cell>
          <cell r="I92">
            <v>1288.8623497159899</v>
          </cell>
          <cell r="J92">
            <v>907.83500460572895</v>
          </cell>
          <cell r="K92">
            <v>591.39192134367306</v>
          </cell>
          <cell r="L92">
            <v>730.47946250602104</v>
          </cell>
          <cell r="M92">
            <v>871.55049786628706</v>
          </cell>
          <cell r="N92">
            <v>1027.02702702703</v>
          </cell>
          <cell r="O92">
            <v>1177.54532775453</v>
          </cell>
          <cell r="P92">
            <v>1326.35983263598</v>
          </cell>
          <cell r="Q92">
            <v>1541.02920723227</v>
          </cell>
          <cell r="R92">
            <v>1790.5362776025199</v>
          </cell>
          <cell r="S92">
            <v>1863.62900178157</v>
          </cell>
          <cell r="T92">
            <v>1758.42650109034</v>
          </cell>
          <cell r="U92">
            <v>1285.6276531231099</v>
          </cell>
          <cell r="V92">
            <v>1472.99145750143</v>
          </cell>
          <cell r="W92">
            <v>1735.1191051170201</v>
          </cell>
          <cell r="X92">
            <v>1761.6915861811001</v>
          </cell>
          <cell r="Y92">
            <v>1829.5019545134401</v>
          </cell>
          <cell r="Z92">
            <v>2148.87198661808</v>
          </cell>
          <cell r="AA92">
            <v>2508.0458771478402</v>
          </cell>
          <cell r="AB92">
            <v>2884.7068897255599</v>
          </cell>
          <cell r="AC92">
            <v>3533.9145551321099</v>
          </cell>
          <cell r="AD92">
            <v>2581.0082526274064</v>
          </cell>
        </row>
        <row r="93">
          <cell r="B93" t="str">
            <v>Mongolia</v>
          </cell>
          <cell r="C93">
            <v>2282.1284573627499</v>
          </cell>
          <cell r="D93">
            <v>2387.74939009524</v>
          </cell>
          <cell r="E93">
            <v>2478.8823358199702</v>
          </cell>
          <cell r="F93">
            <v>2569.5895001868798</v>
          </cell>
          <cell r="G93">
            <v>2373.5357566796902</v>
          </cell>
          <cell r="H93">
            <v>2756.4412300784202</v>
          </cell>
          <cell r="I93">
            <v>3042.4838615338499</v>
          </cell>
          <cell r="J93">
            <v>3418.8735051498302</v>
          </cell>
          <cell r="K93">
            <v>3433.66682975708</v>
          </cell>
          <cell r="L93">
            <v>3576.9803086492698</v>
          </cell>
          <cell r="M93">
            <v>2240.8994274290703</v>
          </cell>
          <cell r="N93">
            <v>2360.2580692520601</v>
          </cell>
          <cell r="O93">
            <v>1319.9442487404999</v>
          </cell>
          <cell r="P93">
            <v>660.43700780927611</v>
          </cell>
          <cell r="Q93">
            <v>786.00418955011594</v>
          </cell>
          <cell r="R93">
            <v>1226.56761145376</v>
          </cell>
          <cell r="S93">
            <v>1178.98504879605</v>
          </cell>
          <cell r="T93">
            <v>1053.9791701162599</v>
          </cell>
          <cell r="U93">
            <v>972.128800160281</v>
          </cell>
          <cell r="V93">
            <v>905.54386351612709</v>
          </cell>
          <cell r="W93">
            <v>947.45233602323697</v>
          </cell>
          <cell r="X93">
            <v>1018.14773311721</v>
          </cell>
          <cell r="Y93">
            <v>1121.2219642530099</v>
          </cell>
          <cell r="Z93">
            <v>1285.3253876845899</v>
          </cell>
          <cell r="AA93">
            <v>1625.2041639911099</v>
          </cell>
          <cell r="AB93">
            <v>2094.4203442421199</v>
          </cell>
          <cell r="AC93">
            <v>2802.7465940879601</v>
          </cell>
          <cell r="AD93">
            <v>1785.7836908517579</v>
          </cell>
        </row>
        <row r="94">
          <cell r="B94" t="str">
            <v>Myanmar</v>
          </cell>
          <cell r="C94">
            <v>6255.2245586833797</v>
          </cell>
          <cell r="D94">
            <v>6295.9595747991907</v>
          </cell>
          <cell r="E94">
            <v>6355.2502255503496</v>
          </cell>
          <cell r="F94">
            <v>6557.4753154434502</v>
          </cell>
          <cell r="G94">
            <v>6694.7444825030707</v>
          </cell>
          <cell r="H94">
            <v>7333.26392842321</v>
          </cell>
          <cell r="I94">
            <v>8853.9365681511499</v>
          </cell>
          <cell r="J94">
            <v>11274.577058655999</v>
          </cell>
          <cell r="K94">
            <v>12620.624497901099</v>
          </cell>
          <cell r="L94">
            <v>19875.977790290399</v>
          </cell>
          <cell r="M94">
            <v>2788.4973765258201</v>
          </cell>
          <cell r="N94">
            <v>2377.3515220576401</v>
          </cell>
          <cell r="O94">
            <v>2684.0955479445697</v>
          </cell>
          <cell r="P94">
            <v>3138.5159107956601</v>
          </cell>
          <cell r="Q94">
            <v>4119.6885286226607</v>
          </cell>
          <cell r="R94">
            <v>5486.5095436133797</v>
          </cell>
          <cell r="S94">
            <v>4955.3806903114701</v>
          </cell>
          <cell r="T94">
            <v>4656.2118315245998</v>
          </cell>
          <cell r="U94">
            <v>6459.4621037042598</v>
          </cell>
          <cell r="V94">
            <v>8486.8336661112389</v>
          </cell>
          <cell r="W94">
            <v>8905.0689506970393</v>
          </cell>
          <cell r="X94">
            <v>6477.7897740553199</v>
          </cell>
          <cell r="Y94">
            <v>6777.6327778430004</v>
          </cell>
          <cell r="Z94">
            <v>10467.109152180101</v>
          </cell>
          <cell r="AA94">
            <v>10785.774743107</v>
          </cell>
          <cell r="AB94">
            <v>12150.830727169399</v>
          </cell>
          <cell r="AC94">
            <v>13001.568095184201</v>
          </cell>
          <cell r="AD94">
            <v>10636.583099096741</v>
          </cell>
        </row>
        <row r="95">
          <cell r="B95" t="str">
            <v>Nepal</v>
          </cell>
          <cell r="C95">
            <v>1844.29103711431</v>
          </cell>
          <cell r="D95">
            <v>2097.9968849849802</v>
          </cell>
          <cell r="E95">
            <v>2129.0300349784798</v>
          </cell>
          <cell r="F95">
            <v>2261.8194312363798</v>
          </cell>
          <cell r="G95">
            <v>1965.10261577338</v>
          </cell>
          <cell r="H95">
            <v>2352.82828282828</v>
          </cell>
          <cell r="I95">
            <v>2814.3434343434301</v>
          </cell>
          <cell r="J95">
            <v>2943.0414746543797</v>
          </cell>
          <cell r="K95">
            <v>3464.2342342342299</v>
          </cell>
          <cell r="L95">
            <v>3473.50194552529</v>
          </cell>
          <cell r="M95">
            <v>3618.4744576626999</v>
          </cell>
          <cell r="N95">
            <v>3921.4760848907199</v>
          </cell>
          <cell r="O95">
            <v>3401.21158129176</v>
          </cell>
          <cell r="P95">
            <v>3660.0416666666702</v>
          </cell>
          <cell r="Q95">
            <v>4066.7755102040796</v>
          </cell>
          <cell r="R95">
            <v>4401.10441767068</v>
          </cell>
          <cell r="S95">
            <v>4521.58038147139</v>
          </cell>
          <cell r="T95">
            <v>4918.6919165351601</v>
          </cell>
          <cell r="U95">
            <v>4856.2550443906393</v>
          </cell>
          <cell r="V95">
            <v>5033.6423841059595</v>
          </cell>
          <cell r="W95">
            <v>5494.2522079050195</v>
          </cell>
          <cell r="X95">
            <v>5595.5782312925203</v>
          </cell>
          <cell r="Y95">
            <v>5568.37876991966</v>
          </cell>
          <cell r="Z95">
            <v>5873.1984083648404</v>
          </cell>
          <cell r="AA95">
            <v>6757.41750749932</v>
          </cell>
          <cell r="AB95">
            <v>7515.3726434376595</v>
          </cell>
          <cell r="AC95">
            <v>7993.5164184960404</v>
          </cell>
          <cell r="AD95">
            <v>6741.5767495435039</v>
          </cell>
        </row>
        <row r="96">
          <cell r="B96" t="str">
            <v>Pakistan</v>
          </cell>
          <cell r="C96">
            <v>28632.287834065799</v>
          </cell>
          <cell r="D96">
            <v>30837.934574155799</v>
          </cell>
          <cell r="E96">
            <v>31302.5233964008</v>
          </cell>
          <cell r="F96">
            <v>32338.756197854203</v>
          </cell>
          <cell r="G96">
            <v>33762.328863371302</v>
          </cell>
          <cell r="H96">
            <v>34940.822941919796</v>
          </cell>
          <cell r="I96">
            <v>36432.205804599595</v>
          </cell>
          <cell r="J96">
            <v>38982.861679725196</v>
          </cell>
          <cell r="K96">
            <v>42241.272046233498</v>
          </cell>
          <cell r="L96">
            <v>43868.8187742585</v>
          </cell>
          <cell r="M96">
            <v>48043.542164570506</v>
          </cell>
          <cell r="N96">
            <v>55007.470337323401</v>
          </cell>
          <cell r="O96">
            <v>59407.169877121705</v>
          </cell>
          <cell r="P96">
            <v>62879.9860192419</v>
          </cell>
          <cell r="Q96">
            <v>63388.662155753103</v>
          </cell>
          <cell r="R96">
            <v>74065.990890276895</v>
          </cell>
          <cell r="S96">
            <v>77344.574118662902</v>
          </cell>
          <cell r="T96">
            <v>76261.325938759604</v>
          </cell>
          <cell r="U96">
            <v>75966.478448419904</v>
          </cell>
          <cell r="V96">
            <v>71248.024921370408</v>
          </cell>
          <cell r="W96">
            <v>74080.317028511694</v>
          </cell>
          <cell r="X96">
            <v>71457.2120039609</v>
          </cell>
          <cell r="Y96">
            <v>71853.664562808204</v>
          </cell>
          <cell r="Z96">
            <v>82591.55002224099</v>
          </cell>
          <cell r="AA96">
            <v>98093.856375428601</v>
          </cell>
          <cell r="AB96">
            <v>110970.142535468</v>
          </cell>
          <cell r="AC96">
            <v>128995.850297185</v>
          </cell>
          <cell r="AD96">
            <v>98501.012758626166</v>
          </cell>
        </row>
        <row r="97">
          <cell r="B97" t="str">
            <v>Papua New Guinea</v>
          </cell>
          <cell r="C97">
            <v>2767.3031026252997</v>
          </cell>
          <cell r="D97">
            <v>2715.6454491374202</v>
          </cell>
          <cell r="E97">
            <v>2576</v>
          </cell>
          <cell r="F97">
            <v>2572.113655437</v>
          </cell>
          <cell r="G97">
            <v>2375.64303287855</v>
          </cell>
          <cell r="H97">
            <v>2200.3000000000002</v>
          </cell>
          <cell r="I97">
            <v>2393.63673805601</v>
          </cell>
          <cell r="J97">
            <v>2630.6574165840798</v>
          </cell>
          <cell r="K97">
            <v>3657.4362524518297</v>
          </cell>
          <cell r="L97">
            <v>3558.8922645477901</v>
          </cell>
          <cell r="M97">
            <v>3219.5938873770097</v>
          </cell>
          <cell r="N97">
            <v>3787.2899159663903</v>
          </cell>
          <cell r="O97">
            <v>4377.9805100559797</v>
          </cell>
          <cell r="P97">
            <v>4974.5502861815203</v>
          </cell>
          <cell r="Q97">
            <v>5502.78606965174</v>
          </cell>
          <cell r="R97">
            <v>4853.6394264671308</v>
          </cell>
          <cell r="S97">
            <v>5152.5745051945096</v>
          </cell>
          <cell r="T97">
            <v>4936.9595536959605</v>
          </cell>
          <cell r="U97">
            <v>3789.2590074779096</v>
          </cell>
          <cell r="V97">
            <v>3462.44656234067</v>
          </cell>
          <cell r="W97">
            <v>3527.9750688505601</v>
          </cell>
          <cell r="X97">
            <v>3082.48584220358</v>
          </cell>
          <cell r="Y97">
            <v>2902.1936704763302</v>
          </cell>
          <cell r="Z97">
            <v>3502.6895955851601</v>
          </cell>
          <cell r="AA97">
            <v>3514.3746007055402</v>
          </cell>
          <cell r="AB97">
            <v>4010.9824020082101</v>
          </cell>
          <cell r="AC97">
            <v>4338.0140169308497</v>
          </cell>
          <cell r="AD97">
            <v>3653.6508571412182</v>
          </cell>
        </row>
        <row r="98">
          <cell r="B98" t="str">
            <v>Rwanda</v>
          </cell>
          <cell r="C98">
            <v>1310.1036975450199</v>
          </cell>
          <cell r="D98">
            <v>1487.21030850945</v>
          </cell>
          <cell r="E98">
            <v>1586.51914018516</v>
          </cell>
          <cell r="F98">
            <v>1694.7782292904501</v>
          </cell>
          <cell r="G98">
            <v>1623.7381037556099</v>
          </cell>
          <cell r="H98">
            <v>1928.7282758254401</v>
          </cell>
          <cell r="I98">
            <v>2184.8490194800002</v>
          </cell>
          <cell r="J98">
            <v>2425.9967323191399</v>
          </cell>
          <cell r="K98">
            <v>2595.8307456403099</v>
          </cell>
          <cell r="L98">
            <v>2710.4086946106299</v>
          </cell>
          <cell r="M98">
            <v>2591.80992736077</v>
          </cell>
          <cell r="N98">
            <v>1911.9705929359102</v>
          </cell>
          <cell r="O98">
            <v>2028.9896552106898</v>
          </cell>
          <cell r="P98">
            <v>1971.52505605598</v>
          </cell>
          <cell r="Q98">
            <v>1178.3615230436999</v>
          </cell>
          <cell r="R98">
            <v>1293.4242275659899</v>
          </cell>
          <cell r="S98">
            <v>1383.64064016214</v>
          </cell>
          <cell r="T98">
            <v>1846.42011365845</v>
          </cell>
          <cell r="U98">
            <v>1980.5657978448901</v>
          </cell>
          <cell r="V98">
            <v>1908.90305651062</v>
          </cell>
          <cell r="W98">
            <v>1793.6469721400099</v>
          </cell>
          <cell r="X98">
            <v>1703.5684623378099</v>
          </cell>
          <cell r="Y98">
            <v>1732.0178297173102</v>
          </cell>
          <cell r="Z98">
            <v>1683.7790398985799</v>
          </cell>
          <cell r="AA98">
            <v>1834.72484541469</v>
          </cell>
          <cell r="AB98">
            <v>2153.4937027456099</v>
          </cell>
          <cell r="AC98">
            <v>2396.9727267685598</v>
          </cell>
          <cell r="AD98">
            <v>1960.19762890895</v>
          </cell>
        </row>
        <row r="99">
          <cell r="B99" t="str">
            <v>Tajikistan</v>
          </cell>
          <cell r="O99">
            <v>291.33602901409301</v>
          </cell>
          <cell r="P99">
            <v>677.98032991945104</v>
          </cell>
          <cell r="Q99">
            <v>829.36571892584197</v>
          </cell>
          <cell r="R99">
            <v>569.30146789796299</v>
          </cell>
          <cell r="S99">
            <v>1051.6937064924</v>
          </cell>
          <cell r="T99">
            <v>1121.2847784345402</v>
          </cell>
          <cell r="U99">
            <v>1320.0311595338098</v>
          </cell>
          <cell r="V99">
            <v>1086.6857431408901</v>
          </cell>
          <cell r="W99">
            <v>990.96809580400202</v>
          </cell>
          <cell r="X99">
            <v>1056.8488046032401</v>
          </cell>
          <cell r="Y99">
            <v>1211.8918775381599</v>
          </cell>
          <cell r="Z99">
            <v>1554.7349802250501</v>
          </cell>
          <cell r="AA99">
            <v>2073.2184231821502</v>
          </cell>
          <cell r="AB99">
            <v>2310.7440381832798</v>
          </cell>
          <cell r="AC99">
            <v>2811.3260973802298</v>
          </cell>
          <cell r="AD99">
            <v>1992.3830833017739</v>
          </cell>
        </row>
        <row r="100">
          <cell r="B100" t="str">
            <v>Uzbekistan</v>
          </cell>
          <cell r="O100">
            <v>3570.9614135704901</v>
          </cell>
          <cell r="P100">
            <v>5501.8808911860006</v>
          </cell>
          <cell r="Q100">
            <v>6521.3301150498801</v>
          </cell>
          <cell r="R100">
            <v>10167.756401287199</v>
          </cell>
          <cell r="S100">
            <v>13922.375436300801</v>
          </cell>
          <cell r="T100">
            <v>14704.6106676083</v>
          </cell>
          <cell r="U100">
            <v>14948.1355902386</v>
          </cell>
          <cell r="V100">
            <v>17041.4186640527</v>
          </cell>
          <cell r="W100">
            <v>13717.3361625178</v>
          </cell>
          <cell r="X100">
            <v>11631.694345862699</v>
          </cell>
          <cell r="Y100">
            <v>9657.0675833102996</v>
          </cell>
          <cell r="Z100">
            <v>10128.6712850566</v>
          </cell>
          <cell r="AA100">
            <v>12001.453075368201</v>
          </cell>
          <cell r="AB100">
            <v>13669.566467754701</v>
          </cell>
          <cell r="AC100">
            <v>16088.249164462501</v>
          </cell>
          <cell r="AD100">
            <v>12309.001515190461</v>
          </cell>
        </row>
        <row r="101">
          <cell r="B101" t="str">
            <v>Vietnam</v>
          </cell>
          <cell r="C101">
            <v>27846.6261393762</v>
          </cell>
          <cell r="D101">
            <v>13875.0147194235</v>
          </cell>
          <cell r="E101">
            <v>18404.943852510001</v>
          </cell>
          <cell r="F101">
            <v>27725.8349652</v>
          </cell>
          <cell r="G101">
            <v>48176.689869460504</v>
          </cell>
          <cell r="H101">
            <v>14999.242168115399</v>
          </cell>
          <cell r="I101">
            <v>33872.677273220506</v>
          </cell>
          <cell r="J101">
            <v>42045.011704520803</v>
          </cell>
          <cell r="K101">
            <v>23234.130859375</v>
          </cell>
          <cell r="L101">
            <v>6293.31093884641</v>
          </cell>
          <cell r="M101">
            <v>6471.7448956846602</v>
          </cell>
          <cell r="N101">
            <v>7642.3965137307196</v>
          </cell>
          <cell r="O101">
            <v>9866.9977526718794</v>
          </cell>
          <cell r="P101">
            <v>13180.9556626714</v>
          </cell>
          <cell r="Q101">
            <v>16278.8181054263</v>
          </cell>
          <cell r="R101">
            <v>20737.0123184964</v>
          </cell>
          <cell r="S101">
            <v>24657.335291472598</v>
          </cell>
          <cell r="T101">
            <v>26843.623395149902</v>
          </cell>
          <cell r="U101">
            <v>27209.526680735598</v>
          </cell>
          <cell r="V101">
            <v>28683.727991011099</v>
          </cell>
          <cell r="W101">
            <v>31195.6078565036</v>
          </cell>
          <cell r="X101">
            <v>32504.267041938801</v>
          </cell>
          <cell r="Y101">
            <v>35147.899990615697</v>
          </cell>
          <cell r="Z101">
            <v>39629.851932787606</v>
          </cell>
          <cell r="AA101">
            <v>45547.853837178503</v>
          </cell>
          <cell r="AB101">
            <v>53052.506253770698</v>
          </cell>
          <cell r="AC101">
            <v>60995.258733934003</v>
          </cell>
          <cell r="AD101">
            <v>46874.674149657294</v>
          </cell>
        </row>
        <row r="102">
          <cell r="B102" t="str">
            <v>Yemen, Rep.</v>
          </cell>
          <cell r="C102">
            <v>3968.73651052899</v>
          </cell>
          <cell r="D102">
            <v>5116.0659443186596</v>
          </cell>
          <cell r="E102">
            <v>6215.4923407733904</v>
          </cell>
          <cell r="F102">
            <v>6798.5862443388896</v>
          </cell>
          <cell r="G102">
            <v>6738.4594650197796</v>
          </cell>
          <cell r="H102">
            <v>6228.2679332849502</v>
          </cell>
          <cell r="I102">
            <v>5817.5320894193501</v>
          </cell>
          <cell r="J102">
            <v>6255.1138878219199</v>
          </cell>
          <cell r="K102">
            <v>8280.2804168539915</v>
          </cell>
          <cell r="L102">
            <v>7810.5868378321902</v>
          </cell>
          <cell r="M102">
            <v>10729.9606904803</v>
          </cell>
          <cell r="N102">
            <v>12531.3905079101</v>
          </cell>
          <cell r="O102">
            <v>16021.898417984999</v>
          </cell>
          <cell r="P102">
            <v>19904.579517069098</v>
          </cell>
          <cell r="Q102">
            <v>25861.8651124063</v>
          </cell>
          <cell r="R102">
            <v>12756.6172839506</v>
          </cell>
          <cell r="S102">
            <v>6425.0853989664502</v>
          </cell>
          <cell r="T102">
            <v>6797.2467130703799</v>
          </cell>
          <cell r="U102">
            <v>6212.7907889670996</v>
          </cell>
          <cell r="V102">
            <v>7529.7760894572002</v>
          </cell>
          <cell r="W102">
            <v>9561.4037267080694</v>
          </cell>
          <cell r="X102">
            <v>9532.6634655284797</v>
          </cell>
          <cell r="Y102">
            <v>9984.5122350496113</v>
          </cell>
          <cell r="Z102">
            <v>11869.409744619399</v>
          </cell>
          <cell r="AA102">
            <v>13564.691179663099</v>
          </cell>
          <cell r="AB102">
            <v>15193.1309208161</v>
          </cell>
          <cell r="AC102">
            <v>18699.555547919699</v>
          </cell>
          <cell r="AD102">
            <v>13862.259925613582</v>
          </cell>
        </row>
        <row r="103">
          <cell r="B103" t="str">
            <v>Benin</v>
          </cell>
          <cell r="C103">
            <v>1585.8655859831701</v>
          </cell>
          <cell r="D103">
            <v>1072.7209464161401</v>
          </cell>
          <cell r="E103">
            <v>1062.00743494424</v>
          </cell>
          <cell r="F103">
            <v>940.14430567874001</v>
          </cell>
          <cell r="G103">
            <v>1002.8378079668001</v>
          </cell>
          <cell r="H103">
            <v>1045.6695454747801</v>
          </cell>
          <cell r="I103">
            <v>1335.68010857481</v>
          </cell>
          <cell r="J103">
            <v>1562.3927329595599</v>
          </cell>
          <cell r="K103">
            <v>1626.4112206013199</v>
          </cell>
          <cell r="L103">
            <v>1502.31407031238</v>
          </cell>
          <cell r="M103">
            <v>1845.0197417956799</v>
          </cell>
          <cell r="N103">
            <v>1877.84300171922</v>
          </cell>
          <cell r="O103">
            <v>2151.6320979258799</v>
          </cell>
          <cell r="P103">
            <v>2106.2497174742202</v>
          </cell>
          <cell r="Q103">
            <v>1598.0894607052201</v>
          </cell>
          <cell r="R103">
            <v>2169.8376495194302</v>
          </cell>
          <cell r="S103">
            <v>2360.8969061799598</v>
          </cell>
          <cell r="T103">
            <v>2268.1826237092</v>
          </cell>
          <cell r="U103">
            <v>2454.70895065478</v>
          </cell>
          <cell r="V103">
            <v>2492.2322210336197</v>
          </cell>
          <cell r="W103">
            <v>2382.5561676828802</v>
          </cell>
          <cell r="X103">
            <v>2501.6290264961499</v>
          </cell>
          <cell r="Y103">
            <v>2817.1739663067401</v>
          </cell>
          <cell r="Z103">
            <v>3564.92603516694</v>
          </cell>
          <cell r="AA103">
            <v>4052.7851682893702</v>
          </cell>
          <cell r="AB103">
            <v>4405.5231882442104</v>
          </cell>
          <cell r="AC103">
            <v>4759.9414566416299</v>
          </cell>
          <cell r="AD103">
            <v>3920.0699629297787</v>
          </cell>
        </row>
        <row r="104">
          <cell r="B104" t="str">
            <v>Burkina Faso</v>
          </cell>
          <cell r="C104">
            <v>2121.2560661075699</v>
          </cell>
          <cell r="D104">
            <v>1845.6272051787601</v>
          </cell>
          <cell r="E104">
            <v>1719.23934407673</v>
          </cell>
          <cell r="F104">
            <v>1571.19299853193</v>
          </cell>
          <cell r="G104">
            <v>1404.3726704816299</v>
          </cell>
          <cell r="H104">
            <v>1552.50349966522</v>
          </cell>
          <cell r="I104">
            <v>2036.3380655406197</v>
          </cell>
          <cell r="J104">
            <v>2369.80788590055</v>
          </cell>
          <cell r="K104">
            <v>2616.0249335110998</v>
          </cell>
          <cell r="L104">
            <v>2615.5737494692398</v>
          </cell>
          <cell r="M104">
            <v>3101.3553221185603</v>
          </cell>
          <cell r="N104">
            <v>3135.0111658572901</v>
          </cell>
          <cell r="O104">
            <v>3356.7154029241801</v>
          </cell>
          <cell r="P104">
            <v>3199.56561661252</v>
          </cell>
          <cell r="Q104">
            <v>1924.30296431644</v>
          </cell>
          <cell r="R104">
            <v>2379.5191906974196</v>
          </cell>
          <cell r="S104">
            <v>2586.5514808702501</v>
          </cell>
          <cell r="T104">
            <v>2447.6702378878999</v>
          </cell>
          <cell r="U104">
            <v>2804.9036795564598</v>
          </cell>
          <cell r="V104">
            <v>3014.6614248933397</v>
          </cell>
          <cell r="W104">
            <v>2610.9138090086799</v>
          </cell>
          <cell r="X104">
            <v>2815.2871146264201</v>
          </cell>
          <cell r="Y104">
            <v>3301.2000967848699</v>
          </cell>
          <cell r="Z104">
            <v>4278.9017122586001</v>
          </cell>
          <cell r="AA104">
            <v>5114.1302866175902</v>
          </cell>
          <cell r="AB104">
            <v>5623.6828286381797</v>
          </cell>
          <cell r="AC104">
            <v>6055.29131676004</v>
          </cell>
          <cell r="AD104">
            <v>4874.6412482118558</v>
          </cell>
        </row>
        <row r="105">
          <cell r="B105" t="str">
            <v>Burundi</v>
          </cell>
          <cell r="C105">
            <v>951.18888888888898</v>
          </cell>
          <cell r="D105">
            <v>989.84444444444398</v>
          </cell>
          <cell r="E105">
            <v>1045.48888888889</v>
          </cell>
          <cell r="F105">
            <v>1106.96073157612</v>
          </cell>
          <cell r="G105">
            <v>1006.1899590677501</v>
          </cell>
          <cell r="H105">
            <v>1171.1575109785399</v>
          </cell>
          <cell r="I105">
            <v>1233.6165367434498</v>
          </cell>
          <cell r="J105">
            <v>1162.10747814827</v>
          </cell>
          <cell r="K105">
            <v>1089.0811965811999</v>
          </cell>
          <cell r="L105">
            <v>1131.5812693010701</v>
          </cell>
          <cell r="M105">
            <v>1131.6430380547599</v>
          </cell>
          <cell r="N105">
            <v>1167.9631026499101</v>
          </cell>
          <cell r="O105">
            <v>1083.0394234031201</v>
          </cell>
          <cell r="P105">
            <v>938.70994315841506</v>
          </cell>
          <cell r="Q105">
            <v>925.03240488794302</v>
          </cell>
          <cell r="R105">
            <v>1000.43041750498</v>
          </cell>
          <cell r="S105">
            <v>868.98033559411499</v>
          </cell>
          <cell r="T105">
            <v>972.85622048100799</v>
          </cell>
          <cell r="U105">
            <v>893.69547698853103</v>
          </cell>
          <cell r="V105">
            <v>808.15082621714498</v>
          </cell>
          <cell r="W105">
            <v>709.11462428654602</v>
          </cell>
          <cell r="X105">
            <v>662.34598925758507</v>
          </cell>
          <cell r="Y105">
            <v>628.07716722819191</v>
          </cell>
          <cell r="Z105">
            <v>595.00114205882005</v>
          </cell>
          <cell r="AA105">
            <v>664.49359246057304</v>
          </cell>
          <cell r="AB105">
            <v>800.50604617541603</v>
          </cell>
          <cell r="AC105">
            <v>908.01841419167692</v>
          </cell>
          <cell r="AD105">
            <v>719.21927242293555</v>
          </cell>
        </row>
        <row r="106">
          <cell r="B106" t="str">
            <v>Central African Republic</v>
          </cell>
          <cell r="C106">
            <v>797.046573267702</v>
          </cell>
          <cell r="D106">
            <v>802.63496853494303</v>
          </cell>
          <cell r="E106">
            <v>731.566294391528</v>
          </cell>
          <cell r="F106">
            <v>666.299270456096</v>
          </cell>
          <cell r="G106">
            <v>637.815818381545</v>
          </cell>
          <cell r="H106">
            <v>845.61278546943902</v>
          </cell>
          <cell r="I106">
            <v>1114.7463651983101</v>
          </cell>
          <cell r="J106">
            <v>1205.3265676210801</v>
          </cell>
          <cell r="K106">
            <v>1276.39792509527</v>
          </cell>
          <cell r="L106">
            <v>1262.9380730709502</v>
          </cell>
          <cell r="M106">
            <v>1487.50555524948</v>
          </cell>
          <cell r="N106">
            <v>1404.3281756792701</v>
          </cell>
          <cell r="O106">
            <v>1427.5457327439601</v>
          </cell>
          <cell r="P106">
            <v>1293.4199745726801</v>
          </cell>
          <cell r="Q106">
            <v>853.06015850144104</v>
          </cell>
          <cell r="R106">
            <v>1122.0944059306801</v>
          </cell>
          <cell r="S106">
            <v>1009.95880741154</v>
          </cell>
          <cell r="T106">
            <v>969.73763242391999</v>
          </cell>
          <cell r="U106">
            <v>1027.79732138862</v>
          </cell>
          <cell r="V106">
            <v>1038.7155110168799</v>
          </cell>
          <cell r="W106">
            <v>961.92413393087395</v>
          </cell>
          <cell r="X106">
            <v>968.42022435439696</v>
          </cell>
          <cell r="Y106">
            <v>1045.2158973526</v>
          </cell>
          <cell r="Z106">
            <v>1197.5994428474398</v>
          </cell>
          <cell r="AA106">
            <v>1309.0211136763298</v>
          </cell>
          <cell r="AB106">
            <v>1376.35260659855</v>
          </cell>
          <cell r="AC106">
            <v>1487.80709697213</v>
          </cell>
          <cell r="AD106">
            <v>1283.1992314894101</v>
          </cell>
        </row>
        <row r="107">
          <cell r="B107" t="str">
            <v>Chad</v>
          </cell>
          <cell r="C107">
            <v>652.44888888888897</v>
          </cell>
          <cell r="D107">
            <v>771.81628392484299</v>
          </cell>
          <cell r="E107">
            <v>745.82218257508202</v>
          </cell>
          <cell r="F107">
            <v>746.23681687440103</v>
          </cell>
          <cell r="G107">
            <v>801.60550458715591</v>
          </cell>
          <cell r="H107">
            <v>868.79590474070801</v>
          </cell>
          <cell r="I107">
            <v>1069.7747617672499</v>
          </cell>
          <cell r="J107">
            <v>1212.6455906822</v>
          </cell>
          <cell r="K107">
            <v>1417.5897952333</v>
          </cell>
          <cell r="L107">
            <v>1338.8714733542299</v>
          </cell>
          <cell r="M107">
            <v>1613.59044995409</v>
          </cell>
          <cell r="N107">
            <v>1598.7238567883699</v>
          </cell>
          <cell r="O107">
            <v>1666.4189448508998</v>
          </cell>
          <cell r="P107">
            <v>1456.41574442003</v>
          </cell>
          <cell r="Q107">
            <v>1179.84794256702</v>
          </cell>
          <cell r="R107">
            <v>1445.91533508724</v>
          </cell>
          <cell r="S107">
            <v>1607.3529910662701</v>
          </cell>
          <cell r="T107">
            <v>1544.6879148651301</v>
          </cell>
          <cell r="U107">
            <v>1744.79978083021</v>
          </cell>
          <cell r="V107">
            <v>1536.7328491046901</v>
          </cell>
          <cell r="W107">
            <v>1389.12181581812</v>
          </cell>
          <cell r="X107">
            <v>1710.8315440839299</v>
          </cell>
          <cell r="Y107">
            <v>1994.5673381439499</v>
          </cell>
          <cell r="Z107">
            <v>2727.9404154450704</v>
          </cell>
          <cell r="AA107">
            <v>4420.7288588784495</v>
          </cell>
          <cell r="AB107">
            <v>5895.6941110469097</v>
          </cell>
          <cell r="AC107">
            <v>6547.36552815493</v>
          </cell>
          <cell r="AD107">
            <v>4317.2592503338619</v>
          </cell>
        </row>
        <row r="108">
          <cell r="B108" t="str">
            <v>Comoros</v>
          </cell>
          <cell r="C108">
            <v>135.48308634978301</v>
          </cell>
          <cell r="D108">
            <v>118.568567663313</v>
          </cell>
          <cell r="E108">
            <v>112.54046985105199</v>
          </cell>
          <cell r="F108">
            <v>109.210616146246</v>
          </cell>
          <cell r="G108">
            <v>105.273998466661</v>
          </cell>
          <cell r="H108">
            <v>115.07812847794199</v>
          </cell>
          <cell r="I108">
            <v>162.48682519744202</v>
          </cell>
          <cell r="J108">
            <v>196.43302776714899</v>
          </cell>
          <cell r="K108">
            <v>207.477043428629</v>
          </cell>
          <cell r="L108">
            <v>198.73356216987202</v>
          </cell>
          <cell r="M108">
            <v>250.03305663703802</v>
          </cell>
          <cell r="N108">
            <v>246.82299143935802</v>
          </cell>
          <cell r="O108">
            <v>266.19063810495305</v>
          </cell>
          <cell r="P108">
            <v>263.56830060742999</v>
          </cell>
          <cell r="Q108">
            <v>185.76128722382302</v>
          </cell>
          <cell r="R108">
            <v>231.91611567488098</v>
          </cell>
          <cell r="S108">
            <v>230.471130804751</v>
          </cell>
          <cell r="T108">
            <v>212.07393882617799</v>
          </cell>
          <cell r="U108">
            <v>215.39226488120499</v>
          </cell>
          <cell r="V108">
            <v>222.58775791705901</v>
          </cell>
          <cell r="W108">
            <v>201.899875578875</v>
          </cell>
          <cell r="X108">
            <v>220.31848480928201</v>
          </cell>
          <cell r="Y108">
            <v>252.04033004450199</v>
          </cell>
          <cell r="Z108">
            <v>325.10462213774798</v>
          </cell>
          <cell r="AA108">
            <v>362.89676531981303</v>
          </cell>
          <cell r="AB108">
            <v>387.70921837896202</v>
          </cell>
          <cell r="AC108">
            <v>401.77853707747602</v>
          </cell>
          <cell r="AD108">
            <v>345.90589459170025</v>
          </cell>
        </row>
        <row r="109">
          <cell r="B109" t="str">
            <v>Congo, Dem. Rep.</v>
          </cell>
          <cell r="C109">
            <v>15474.1009322264</v>
          </cell>
          <cell r="D109">
            <v>13471.0519684596</v>
          </cell>
          <cell r="E109">
            <v>14647.059673887699</v>
          </cell>
          <cell r="F109">
            <v>11813.805002441</v>
          </cell>
          <cell r="G109">
            <v>7883.2489252779906</v>
          </cell>
          <cell r="H109">
            <v>7204.7421340068095</v>
          </cell>
          <cell r="I109">
            <v>8083.6655398327102</v>
          </cell>
          <cell r="J109">
            <v>7653.2513879231492</v>
          </cell>
          <cell r="K109">
            <v>8867.2137776110285</v>
          </cell>
          <cell r="L109">
            <v>9023.2445868601117</v>
          </cell>
          <cell r="M109">
            <v>9348.6820862675995</v>
          </cell>
          <cell r="N109">
            <v>9078.3771649463106</v>
          </cell>
          <cell r="O109">
            <v>8194.9394080272905</v>
          </cell>
          <cell r="P109">
            <v>10702.354438434601</v>
          </cell>
          <cell r="Q109">
            <v>5807.0216899757097</v>
          </cell>
          <cell r="R109">
            <v>5643.4048259662604</v>
          </cell>
          <cell r="S109">
            <v>7240.6366249999992</v>
          </cell>
          <cell r="T109">
            <v>6503.1807216666703</v>
          </cell>
          <cell r="U109">
            <v>4757.0618747618992</v>
          </cell>
          <cell r="V109">
            <v>4318.6544749166696</v>
          </cell>
          <cell r="W109">
            <v>4302.69825429088</v>
          </cell>
          <cell r="X109">
            <v>5155.0714331495101</v>
          </cell>
          <cell r="Y109">
            <v>5538.9092865049997</v>
          </cell>
          <cell r="Z109">
            <v>5680.52770348786</v>
          </cell>
          <cell r="AA109">
            <v>6539.3161035942594</v>
          </cell>
          <cell r="AB109">
            <v>7095.5383468998798</v>
          </cell>
          <cell r="AC109">
            <v>8543.3237179107</v>
          </cell>
          <cell r="AD109">
            <v>6679.5230316795396</v>
          </cell>
        </row>
        <row r="110">
          <cell r="B110" t="str">
            <v>Cote d'Ivoire</v>
          </cell>
          <cell r="C110">
            <v>10039.5834417314</v>
          </cell>
          <cell r="D110">
            <v>8320.7595775217997</v>
          </cell>
          <cell r="E110">
            <v>7465.8021575394405</v>
          </cell>
          <cell r="F110">
            <v>6736.9159116514402</v>
          </cell>
          <cell r="G110">
            <v>6716.7101650975401</v>
          </cell>
          <cell r="H110">
            <v>6851.0242440355896</v>
          </cell>
          <cell r="I110">
            <v>9169.9620425585399</v>
          </cell>
          <cell r="J110">
            <v>10087.661487989501</v>
          </cell>
          <cell r="K110">
            <v>10194.830003569701</v>
          </cell>
          <cell r="L110">
            <v>9757.4627543174502</v>
          </cell>
          <cell r="M110">
            <v>10796.148422374201</v>
          </cell>
          <cell r="N110">
            <v>10492.870522901001</v>
          </cell>
          <cell r="O110">
            <v>11153.014710400899</v>
          </cell>
          <cell r="P110">
            <v>11046.2513584398</v>
          </cell>
          <cell r="Q110">
            <v>8313.6651570782305</v>
          </cell>
          <cell r="R110">
            <v>11001.202163894999</v>
          </cell>
          <cell r="S110">
            <v>12138.1059421423</v>
          </cell>
          <cell r="T110">
            <v>11831.0937349044</v>
          </cell>
          <cell r="U110">
            <v>12881.010279637201</v>
          </cell>
          <cell r="V110">
            <v>12573.306768930699</v>
          </cell>
          <cell r="W110">
            <v>10447.6953500532</v>
          </cell>
          <cell r="X110">
            <v>10554.454232996999</v>
          </cell>
          <cell r="Y110">
            <v>11526.8210975785</v>
          </cell>
          <cell r="Z110">
            <v>13764.3360449069</v>
          </cell>
          <cell r="AA110">
            <v>15501.4880724992</v>
          </cell>
          <cell r="AB110">
            <v>16372.852373804999</v>
          </cell>
          <cell r="AC110">
            <v>17338.9149962704</v>
          </cell>
          <cell r="AD110">
            <v>14900.882517012</v>
          </cell>
        </row>
        <row r="111">
          <cell r="B111" t="str">
            <v>Eritrea</v>
          </cell>
          <cell r="O111">
            <v>780.392857142857</v>
          </cell>
          <cell r="P111">
            <v>470.61626935577999</v>
          </cell>
          <cell r="Q111">
            <v>534.20898513100201</v>
          </cell>
          <cell r="R111">
            <v>588.75719359494803</v>
          </cell>
          <cell r="S111">
            <v>695.83395787279903</v>
          </cell>
          <cell r="T111">
            <v>689.98098792351402</v>
          </cell>
          <cell r="U111">
            <v>748.24744308475397</v>
          </cell>
          <cell r="V111">
            <v>729.96331236246999</v>
          </cell>
          <cell r="W111">
            <v>638.260307767678</v>
          </cell>
          <cell r="X111">
            <v>675.18417177862204</v>
          </cell>
          <cell r="Y111">
            <v>634.84294817299508</v>
          </cell>
          <cell r="Z111">
            <v>584.774040035089</v>
          </cell>
          <cell r="AA111">
            <v>634.83258314792704</v>
          </cell>
          <cell r="AB111">
            <v>961.15143931951593</v>
          </cell>
          <cell r="AC111">
            <v>1160.0112639045299</v>
          </cell>
          <cell r="AD111">
            <v>795.12245491601129</v>
          </cell>
        </row>
        <row r="112">
          <cell r="B112" t="str">
            <v>Ethiopia</v>
          </cell>
          <cell r="C112">
            <v>7084.5226413414994</v>
          </cell>
          <cell r="D112">
            <v>7269.5757534456998</v>
          </cell>
          <cell r="E112">
            <v>7649.0124441108201</v>
          </cell>
          <cell r="F112">
            <v>8502.7449981073896</v>
          </cell>
          <cell r="G112">
            <v>8034.4159733711604</v>
          </cell>
          <cell r="H112">
            <v>9408.7551947956999</v>
          </cell>
          <cell r="I112">
            <v>9773.7494238611598</v>
          </cell>
          <cell r="J112">
            <v>10447.188525306199</v>
          </cell>
          <cell r="K112">
            <v>10825.9132636389</v>
          </cell>
          <cell r="L112">
            <v>11389.2709735016</v>
          </cell>
          <cell r="M112">
            <v>12082.5769352691</v>
          </cell>
          <cell r="N112">
            <v>13361.4467391711</v>
          </cell>
          <cell r="O112">
            <v>14098.012280753499</v>
          </cell>
          <cell r="P112">
            <v>8771.0859231905106</v>
          </cell>
          <cell r="Q112">
            <v>7804.0040576440206</v>
          </cell>
          <cell r="R112">
            <v>8088.4292517006797</v>
          </cell>
          <cell r="S112">
            <v>8467.1816745655615</v>
          </cell>
          <cell r="T112">
            <v>8546.3710111909895</v>
          </cell>
          <cell r="U112">
            <v>7749.0943396226394</v>
          </cell>
          <cell r="V112">
            <v>7604.4732237539802</v>
          </cell>
          <cell r="W112">
            <v>7899.6464671246304</v>
          </cell>
          <cell r="X112">
            <v>7879.0125944584397</v>
          </cell>
          <cell r="Y112">
            <v>7428.4858948846995</v>
          </cell>
          <cell r="Z112">
            <v>8029.5857785422204</v>
          </cell>
          <cell r="AA112">
            <v>9484.7488694292606</v>
          </cell>
          <cell r="AB112">
            <v>11373.281659517801</v>
          </cell>
          <cell r="AC112">
            <v>13315.403109396</v>
          </cell>
          <cell r="AD112">
            <v>9926.3010623539958</v>
          </cell>
        </row>
        <row r="113">
          <cell r="B113" t="str">
            <v>Gambia, The</v>
          </cell>
          <cell r="C113">
            <v>252.53916663203103</v>
          </cell>
          <cell r="D113">
            <v>272.53769891997899</v>
          </cell>
          <cell r="E113">
            <v>239.61001211142499</v>
          </cell>
          <cell r="F113">
            <v>244.707778647872</v>
          </cell>
          <cell r="G113">
            <v>209.82150593255901</v>
          </cell>
          <cell r="H113">
            <v>190.896375705032</v>
          </cell>
          <cell r="I113">
            <v>214.50460776302498</v>
          </cell>
          <cell r="J113">
            <v>203.57681715446199</v>
          </cell>
          <cell r="K113">
            <v>242.651369273884</v>
          </cell>
          <cell r="L113">
            <v>276.30677494014498</v>
          </cell>
          <cell r="M113">
            <v>290.981331323728</v>
          </cell>
          <cell r="N113">
            <v>350.17794830452095</v>
          </cell>
          <cell r="O113">
            <v>332.97667413970697</v>
          </cell>
          <cell r="P113">
            <v>375.26479353451595</v>
          </cell>
          <cell r="Q113">
            <v>366.62566040047</v>
          </cell>
          <cell r="R113">
            <v>381.46921334188801</v>
          </cell>
          <cell r="S113">
            <v>400.47122077831096</v>
          </cell>
          <cell r="T113">
            <v>409.80869624614803</v>
          </cell>
          <cell r="U113">
            <v>420.84573503919501</v>
          </cell>
          <cell r="V113">
            <v>431.93503255422002</v>
          </cell>
          <cell r="W113">
            <v>420.90370075055597</v>
          </cell>
          <cell r="X113">
            <v>417.917555058684</v>
          </cell>
          <cell r="Y113">
            <v>369.72713658873704</v>
          </cell>
          <cell r="Z113">
            <v>353.02514713785598</v>
          </cell>
          <cell r="AA113">
            <v>401.02147113351401</v>
          </cell>
          <cell r="AB113">
            <v>461.32008960241302</v>
          </cell>
          <cell r="AC113">
            <v>506.715527890337</v>
          </cell>
          <cell r="AD113">
            <v>418.36187447057148</v>
          </cell>
        </row>
        <row r="114">
          <cell r="B114" t="str">
            <v>Ghana</v>
          </cell>
          <cell r="C114">
            <v>15719.6819754844</v>
          </cell>
          <cell r="D114">
            <v>27826.101540034302</v>
          </cell>
          <cell r="E114">
            <v>33124.017903483196</v>
          </cell>
          <cell r="F114">
            <v>21961.179566263399</v>
          </cell>
          <cell r="G114">
            <v>7921.9039786834501</v>
          </cell>
          <cell r="H114">
            <v>6647.1166273280205</v>
          </cell>
          <cell r="I114">
            <v>6040.2985860242297</v>
          </cell>
          <cell r="J114">
            <v>5112.9416309343596</v>
          </cell>
          <cell r="K114">
            <v>5508.6317133641796</v>
          </cell>
          <cell r="L114">
            <v>5576.9221035882601</v>
          </cell>
          <cell r="M114">
            <v>6613.5572273972002</v>
          </cell>
          <cell r="N114">
            <v>7327.5434939595898</v>
          </cell>
          <cell r="O114">
            <v>6756.8100931832296</v>
          </cell>
          <cell r="P114">
            <v>5965.6965898163098</v>
          </cell>
          <cell r="Q114">
            <v>5440.3063273211301</v>
          </cell>
          <cell r="R114">
            <v>6457.4405681301296</v>
          </cell>
          <cell r="S114">
            <v>6925.5318174275708</v>
          </cell>
          <cell r="T114">
            <v>6884.0256889683596</v>
          </cell>
          <cell r="U114">
            <v>7474.0293038182399</v>
          </cell>
          <cell r="V114">
            <v>7709.8139680234299</v>
          </cell>
          <cell r="W114">
            <v>4977.4925921167696</v>
          </cell>
          <cell r="X114">
            <v>5309.1583040012501</v>
          </cell>
          <cell r="Y114">
            <v>6159.6190787539999</v>
          </cell>
          <cell r="Z114">
            <v>7624.1671221139404</v>
          </cell>
          <cell r="AA114">
            <v>8871.8720021192803</v>
          </cell>
          <cell r="AB114">
            <v>10720.346584212801</v>
          </cell>
          <cell r="AC114">
            <v>12893.771979654399</v>
          </cell>
          <cell r="AD114">
            <v>9253.955353370884</v>
          </cell>
        </row>
        <row r="115">
          <cell r="B115" t="str">
            <v>Guinea</v>
          </cell>
          <cell r="C115">
            <v>1724.76014455982</v>
          </cell>
          <cell r="D115">
            <v>1710.9898492524301</v>
          </cell>
          <cell r="E115">
            <v>1678.33521570988</v>
          </cell>
          <cell r="F115">
            <v>1641.4392419055598</v>
          </cell>
          <cell r="G115">
            <v>1672.2826798180399</v>
          </cell>
          <cell r="H115">
            <v>1777.0655600245</v>
          </cell>
          <cell r="I115">
            <v>1922.6008993840999</v>
          </cell>
          <cell r="J115">
            <v>2041.5380570289301</v>
          </cell>
          <cell r="K115">
            <v>2384.2957637254899</v>
          </cell>
          <cell r="L115">
            <v>2432.0293804369403</v>
          </cell>
          <cell r="M115">
            <v>2666.7508204998699</v>
          </cell>
          <cell r="N115">
            <v>3015.05820558401</v>
          </cell>
          <cell r="O115">
            <v>3284.6203915014498</v>
          </cell>
          <cell r="P115">
            <v>3279.0966062135799</v>
          </cell>
          <cell r="Q115">
            <v>3383.0929493195399</v>
          </cell>
          <cell r="R115">
            <v>3693.7106397180901</v>
          </cell>
          <cell r="S115">
            <v>3868.96881752224</v>
          </cell>
          <cell r="T115">
            <v>3783.7004380226504</v>
          </cell>
          <cell r="U115">
            <v>3588.37600841533</v>
          </cell>
          <cell r="V115">
            <v>3461.2821747425801</v>
          </cell>
          <cell r="W115">
            <v>3112.36255644618</v>
          </cell>
          <cell r="X115">
            <v>3039.1135614828099</v>
          </cell>
          <cell r="Y115">
            <v>3210.0017727786599</v>
          </cell>
          <cell r="Z115">
            <v>3624.4434780295701</v>
          </cell>
          <cell r="AA115">
            <v>3970.1867201615501</v>
          </cell>
          <cell r="AB115">
            <v>3331.08097852017</v>
          </cell>
          <cell r="AC115">
            <v>3317.2028427702298</v>
          </cell>
          <cell r="AD115">
            <v>3490.5831584520361</v>
          </cell>
        </row>
        <row r="116">
          <cell r="B116" t="str">
            <v>Guinea-Bissau</v>
          </cell>
          <cell r="C116">
            <v>138.99368562704601</v>
          </cell>
          <cell r="D116">
            <v>177.75892521865899</v>
          </cell>
          <cell r="E116">
            <v>202.180381472466</v>
          </cell>
          <cell r="F116">
            <v>228.059407268493</v>
          </cell>
          <cell r="G116">
            <v>158.597331474546</v>
          </cell>
          <cell r="H116">
            <v>233.02502430200002</v>
          </cell>
          <cell r="I116">
            <v>227.51651984101701</v>
          </cell>
          <cell r="J116">
            <v>192.51818547265302</v>
          </cell>
          <cell r="K116">
            <v>179.192855528916</v>
          </cell>
          <cell r="L116">
            <v>215.59012431271299</v>
          </cell>
          <cell r="M116">
            <v>262.08065016115603</v>
          </cell>
          <cell r="N116">
            <v>256.57839769235602</v>
          </cell>
          <cell r="O116">
            <v>226.851157172364</v>
          </cell>
          <cell r="P116">
            <v>236.90096962621197</v>
          </cell>
          <cell r="Q116">
            <v>235.62443186292199</v>
          </cell>
          <cell r="R116">
            <v>253.905719442313</v>
          </cell>
          <cell r="S116">
            <v>270.27906152793599</v>
          </cell>
          <cell r="T116">
            <v>271.17221915524397</v>
          </cell>
          <cell r="U116">
            <v>205.88912943414499</v>
          </cell>
          <cell r="V116">
            <v>224.47294068569701</v>
          </cell>
          <cell r="W116">
            <v>216.08438302158899</v>
          </cell>
          <cell r="X116">
            <v>199.184313222865</v>
          </cell>
          <cell r="Y116">
            <v>204.32568763257001</v>
          </cell>
          <cell r="Z116">
            <v>236.38331770735698</v>
          </cell>
          <cell r="AA116">
            <v>270.23849507159497</v>
          </cell>
          <cell r="AB116">
            <v>301.63579172147797</v>
          </cell>
          <cell r="AC116">
            <v>304.80661838918701</v>
          </cell>
          <cell r="AD116">
            <v>263.47798210443739</v>
          </cell>
        </row>
        <row r="117">
          <cell r="B117" t="str">
            <v>Kenya</v>
          </cell>
          <cell r="C117">
            <v>10099.4853125093</v>
          </cell>
          <cell r="D117">
            <v>9512.6580151608305</v>
          </cell>
          <cell r="E117">
            <v>9158.6867123934007</v>
          </cell>
          <cell r="F117">
            <v>8469.9524944005097</v>
          </cell>
          <cell r="G117">
            <v>8788.3992114661996</v>
          </cell>
          <cell r="H117">
            <v>8746.0024093188495</v>
          </cell>
          <cell r="I117">
            <v>10387.294488366899</v>
          </cell>
          <cell r="J117">
            <v>11387.0765029868</v>
          </cell>
          <cell r="K117">
            <v>11806.339216697201</v>
          </cell>
          <cell r="L117">
            <v>11704.724484865499</v>
          </cell>
          <cell r="M117">
            <v>12179.651893534699</v>
          </cell>
          <cell r="N117">
            <v>11501.275116061499</v>
          </cell>
          <cell r="O117">
            <v>11327.290465824699</v>
          </cell>
          <cell r="P117">
            <v>7869.3768561629395</v>
          </cell>
          <cell r="Q117">
            <v>9421.9509643524107</v>
          </cell>
          <cell r="R117">
            <v>11943.806589561</v>
          </cell>
          <cell r="S117">
            <v>12045.836708736801</v>
          </cell>
          <cell r="T117">
            <v>13281.243626880199</v>
          </cell>
          <cell r="U117">
            <v>13767.1246305938</v>
          </cell>
          <cell r="V117">
            <v>12882.5034735441</v>
          </cell>
          <cell r="W117">
            <v>12316.1606804698</v>
          </cell>
          <cell r="X117">
            <v>13058.5101103298</v>
          </cell>
          <cell r="Y117">
            <v>13190.803945191099</v>
          </cell>
          <cell r="Z117">
            <v>15036.1725440141</v>
          </cell>
          <cell r="AA117">
            <v>16198.572723544001</v>
          </cell>
          <cell r="AB117">
            <v>18730.355694125501</v>
          </cell>
          <cell r="AC117">
            <v>23186.511890232498</v>
          </cell>
          <cell r="AD117">
            <v>17268.48335942144</v>
          </cell>
        </row>
        <row r="118">
          <cell r="B118" t="str">
            <v>Madagascar</v>
          </cell>
          <cell r="C118">
            <v>4041.6469474680598</v>
          </cell>
          <cell r="D118">
            <v>3595.1895423481801</v>
          </cell>
          <cell r="E118">
            <v>3526.48260227624</v>
          </cell>
          <cell r="F118">
            <v>3511.9037763568799</v>
          </cell>
          <cell r="G118">
            <v>2939.4290914032899</v>
          </cell>
          <cell r="H118">
            <v>2857.7572515218299</v>
          </cell>
          <cell r="I118">
            <v>3258.41643001894</v>
          </cell>
          <cell r="J118">
            <v>2565.6244448564698</v>
          </cell>
          <cell r="K118">
            <v>2442.4586924823002</v>
          </cell>
          <cell r="L118">
            <v>2497.9458190525497</v>
          </cell>
          <cell r="M118">
            <v>3081.3868503303802</v>
          </cell>
          <cell r="N118">
            <v>2677.1275716837504</v>
          </cell>
          <cell r="O118">
            <v>3000.59014840188</v>
          </cell>
          <cell r="P118">
            <v>3370.7284463935603</v>
          </cell>
          <cell r="Q118">
            <v>2976.9504313185503</v>
          </cell>
          <cell r="R118">
            <v>3159.85416644928</v>
          </cell>
          <cell r="S118">
            <v>4004.8114103292196</v>
          </cell>
          <cell r="T118">
            <v>3539.9989175508399</v>
          </cell>
          <cell r="U118">
            <v>3738.1057904645299</v>
          </cell>
          <cell r="V118">
            <v>3723.0855791560698</v>
          </cell>
          <cell r="W118">
            <v>3866.3900951402002</v>
          </cell>
          <cell r="X118">
            <v>4527.4986104159298</v>
          </cell>
          <cell r="Y118">
            <v>4557.1335352865499</v>
          </cell>
          <cell r="Z118">
            <v>5463.7944933169902</v>
          </cell>
          <cell r="AA118">
            <v>4359.1493023432204</v>
          </cell>
          <cell r="AB118">
            <v>5034.2465252400098</v>
          </cell>
          <cell r="AC118">
            <v>5489.1315878640698</v>
          </cell>
          <cell r="AD118">
            <v>4980.6910888101684</v>
          </cell>
        </row>
        <row r="119">
          <cell r="B119" t="str">
            <v>Malawi</v>
          </cell>
          <cell r="C119">
            <v>1237.6554611501001</v>
          </cell>
          <cell r="D119">
            <v>1237.68569194683</v>
          </cell>
          <cell r="E119">
            <v>1180.10421601137</v>
          </cell>
          <cell r="F119">
            <v>1223.1869254341202</v>
          </cell>
          <cell r="G119">
            <v>1208.0090561765999</v>
          </cell>
          <cell r="H119">
            <v>1131.3477982665302</v>
          </cell>
          <cell r="I119">
            <v>1180.80704959433</v>
          </cell>
          <cell r="J119">
            <v>1160.8185810657901</v>
          </cell>
          <cell r="K119">
            <v>1334.4395424198601</v>
          </cell>
          <cell r="L119">
            <v>1521.7249501721299</v>
          </cell>
          <cell r="M119">
            <v>1729.3048481072999</v>
          </cell>
          <cell r="N119">
            <v>2203.54582099668</v>
          </cell>
          <cell r="O119">
            <v>1799.5171093164599</v>
          </cell>
          <cell r="P119">
            <v>2070.63686744799</v>
          </cell>
          <cell r="Q119">
            <v>1199.8719715135599</v>
          </cell>
          <cell r="R119">
            <v>1397.4091812844599</v>
          </cell>
          <cell r="S119">
            <v>2281.1036434969801</v>
          </cell>
          <cell r="T119">
            <v>2663.7586570016902</v>
          </cell>
          <cell r="U119">
            <v>1750.8403597179401</v>
          </cell>
          <cell r="V119">
            <v>1775.92547883873</v>
          </cell>
          <cell r="W119">
            <v>1743.41281544751</v>
          </cell>
          <cell r="X119">
            <v>1716.50245623107</v>
          </cell>
          <cell r="Y119">
            <v>1934.6758771325801</v>
          </cell>
          <cell r="Z119">
            <v>1765.4967818492</v>
          </cell>
          <cell r="AA119">
            <v>1902.8207383952201</v>
          </cell>
          <cell r="AB119">
            <v>2075.5713000596502</v>
          </cell>
          <cell r="AC119">
            <v>2238.4018928388796</v>
          </cell>
          <cell r="AD119">
            <v>1983.393318055106</v>
          </cell>
        </row>
        <row r="120">
          <cell r="B120" t="str">
            <v>Mali</v>
          </cell>
          <cell r="C120">
            <v>1685.09305718</v>
          </cell>
          <cell r="D120">
            <v>1393.3485349253701</v>
          </cell>
          <cell r="E120">
            <v>1247.1239856042</v>
          </cell>
          <cell r="F120">
            <v>1221.9832163886799</v>
          </cell>
          <cell r="G120">
            <v>1217.2101182100801</v>
          </cell>
          <cell r="H120">
            <v>1227.30904670531</v>
          </cell>
          <cell r="I120">
            <v>1694.82085417028</v>
          </cell>
          <cell r="J120">
            <v>1964.09686748955</v>
          </cell>
          <cell r="K120">
            <v>1966.7893765567499</v>
          </cell>
          <cell r="L120">
            <v>2021.74027165292</v>
          </cell>
          <cell r="M120">
            <v>2751.5956117914802</v>
          </cell>
          <cell r="N120">
            <v>2780.6312443217398</v>
          </cell>
          <cell r="O120">
            <v>2876.4565042367299</v>
          </cell>
          <cell r="P120">
            <v>2870.2134597376698</v>
          </cell>
          <cell r="Q120">
            <v>2157.44660530689</v>
          </cell>
          <cell r="R120">
            <v>2816.5375341981603</v>
          </cell>
          <cell r="S120">
            <v>2879.8994524896002</v>
          </cell>
          <cell r="T120">
            <v>2755.8354056604403</v>
          </cell>
          <cell r="U120">
            <v>3008.9308320187001</v>
          </cell>
          <cell r="V120">
            <v>2921.2794588758602</v>
          </cell>
          <cell r="W120">
            <v>2674.4527344917701</v>
          </cell>
          <cell r="X120">
            <v>3018.3415089599102</v>
          </cell>
          <cell r="Y120">
            <v>3342.8242598249299</v>
          </cell>
          <cell r="Z120">
            <v>4428.9387870092996</v>
          </cell>
          <cell r="AA120">
            <v>4943.8075403222601</v>
          </cell>
          <cell r="AB120">
            <v>5411.7183530727598</v>
          </cell>
          <cell r="AC120">
            <v>6191.1571747182497</v>
          </cell>
          <cell r="AD120">
            <v>4863.6892229895002</v>
          </cell>
        </row>
        <row r="121">
          <cell r="B121" t="str">
            <v>Mauritania</v>
          </cell>
          <cell r="C121">
            <v>810.44566948626891</v>
          </cell>
          <cell r="D121">
            <v>854.96890527529501</v>
          </cell>
          <cell r="E121">
            <v>857.50728364015606</v>
          </cell>
          <cell r="F121">
            <v>898.03550797442904</v>
          </cell>
          <cell r="G121">
            <v>826.34992680344897</v>
          </cell>
          <cell r="H121">
            <v>780.91199021148907</v>
          </cell>
          <cell r="I121">
            <v>917.71187908833394</v>
          </cell>
          <cell r="J121">
            <v>1039.9347765902501</v>
          </cell>
          <cell r="K121">
            <v>1116.8719114624598</v>
          </cell>
          <cell r="L121">
            <v>1115.21073444786</v>
          </cell>
          <cell r="M121">
            <v>1213.4961223667499</v>
          </cell>
          <cell r="N121">
            <v>1390.1752869252798</v>
          </cell>
          <cell r="O121">
            <v>1464.3924165236299</v>
          </cell>
          <cell r="P121">
            <v>1249.94499943236</v>
          </cell>
          <cell r="Q121">
            <v>1315.8794029657099</v>
          </cell>
          <cell r="R121">
            <v>1415.2748913820501</v>
          </cell>
          <cell r="S121">
            <v>1442.6194569158399</v>
          </cell>
          <cell r="T121">
            <v>1401.9745502565399</v>
          </cell>
          <cell r="U121">
            <v>1219.04387881407</v>
          </cell>
          <cell r="V121">
            <v>1194.6282805761</v>
          </cell>
          <cell r="W121">
            <v>1081.2075268046999</v>
          </cell>
          <cell r="X121">
            <v>1121.56485214482</v>
          </cell>
          <cell r="Y121">
            <v>1149.6557427514999</v>
          </cell>
          <cell r="Z121">
            <v>1285.1790874027101</v>
          </cell>
          <cell r="AA121">
            <v>1494.5804034103101</v>
          </cell>
          <cell r="AB121">
            <v>1857.3341114457801</v>
          </cell>
          <cell r="AC121">
            <v>2662.57788812747</v>
          </cell>
          <cell r="AD121">
            <v>1689.8654466275541</v>
          </cell>
        </row>
        <row r="122">
          <cell r="B122" t="str">
            <v>Mozambique</v>
          </cell>
          <cell r="C122">
            <v>3315.9665546323799</v>
          </cell>
          <cell r="D122">
            <v>3584.8093897240601</v>
          </cell>
          <cell r="E122">
            <v>3661.7288262973998</v>
          </cell>
          <cell r="F122">
            <v>3279.85898905249</v>
          </cell>
          <cell r="G122">
            <v>3416.5514646108199</v>
          </cell>
          <cell r="H122">
            <v>4515.8811082802495</v>
          </cell>
          <cell r="I122">
            <v>5300.5261213454705</v>
          </cell>
          <cell r="J122">
            <v>2394.8997775348098</v>
          </cell>
          <cell r="K122">
            <v>2104.6418907984798</v>
          </cell>
          <cell r="L122">
            <v>2199.1253695702203</v>
          </cell>
          <cell r="M122">
            <v>2535.68135780584</v>
          </cell>
          <cell r="N122">
            <v>2710.3741847433703</v>
          </cell>
          <cell r="O122">
            <v>2070.5193491018299</v>
          </cell>
          <cell r="P122">
            <v>2145.2719091828299</v>
          </cell>
          <cell r="Q122">
            <v>2243.5106817246401</v>
          </cell>
          <cell r="R122">
            <v>2284.7795163584597</v>
          </cell>
          <cell r="S122">
            <v>2897.0534944998499</v>
          </cell>
          <cell r="T122">
            <v>3448.8898302010398</v>
          </cell>
          <cell r="U122">
            <v>3958.7166083873303</v>
          </cell>
          <cell r="V122">
            <v>4091.0559413532396</v>
          </cell>
          <cell r="W122">
            <v>3719.3514786984897</v>
          </cell>
          <cell r="X122">
            <v>3696.5623484826201</v>
          </cell>
          <cell r="Y122">
            <v>4093.8493925170301</v>
          </cell>
          <cell r="Z122">
            <v>4789.3886843363898</v>
          </cell>
          <cell r="AA122">
            <v>5912.7405159494101</v>
          </cell>
          <cell r="AB122">
            <v>6636.3425578374708</v>
          </cell>
          <cell r="AC122">
            <v>7295.6378255005193</v>
          </cell>
          <cell r="AD122">
            <v>5745.5917952281643</v>
          </cell>
        </row>
        <row r="123">
          <cell r="B123" t="str">
            <v>Niger</v>
          </cell>
          <cell r="C123">
            <v>2508.5195001893198</v>
          </cell>
          <cell r="D123">
            <v>2170.9049424060599</v>
          </cell>
          <cell r="E123">
            <v>2017.5892395240603</v>
          </cell>
          <cell r="F123">
            <v>1803.1281163071401</v>
          </cell>
          <cell r="G123">
            <v>1461.00329549616</v>
          </cell>
          <cell r="H123">
            <v>1440.3686061523399</v>
          </cell>
          <cell r="I123">
            <v>1903.84060063529</v>
          </cell>
          <cell r="J123">
            <v>2232.9806348572602</v>
          </cell>
          <cell r="K123">
            <v>2280.3424542554999</v>
          </cell>
          <cell r="L123">
            <v>2179.5554998275902</v>
          </cell>
          <cell r="M123">
            <v>2480.0670315139901</v>
          </cell>
          <cell r="N123">
            <v>2327.9619912445501</v>
          </cell>
          <cell r="O123">
            <v>2345.0019194955098</v>
          </cell>
          <cell r="P123">
            <v>2220.6526345529001</v>
          </cell>
          <cell r="Q123">
            <v>1563.2204610950998</v>
          </cell>
          <cell r="R123">
            <v>1880.9857743939101</v>
          </cell>
          <cell r="S123">
            <v>1987.7716185714301</v>
          </cell>
          <cell r="T123">
            <v>1845.5021942170599</v>
          </cell>
          <cell r="U123">
            <v>2076.56735876422</v>
          </cell>
          <cell r="V123">
            <v>2020.8937909178298</v>
          </cell>
          <cell r="W123">
            <v>1803.03243018698</v>
          </cell>
          <cell r="X123">
            <v>1947.0887856572401</v>
          </cell>
          <cell r="Y123">
            <v>2177.3018946184402</v>
          </cell>
          <cell r="Z123">
            <v>2736.3356800916099</v>
          </cell>
          <cell r="AA123">
            <v>2948.05668100306</v>
          </cell>
          <cell r="AB123">
            <v>3402.9097699064801</v>
          </cell>
          <cell r="AC123">
            <v>3550.07843629017</v>
          </cell>
          <cell r="AD123">
            <v>2962.9364923819521</v>
          </cell>
        </row>
        <row r="124">
          <cell r="B124" t="str">
            <v>Nigeria</v>
          </cell>
          <cell r="C124">
            <v>64701.615981677096</v>
          </cell>
          <cell r="D124">
            <v>61128.643700313201</v>
          </cell>
          <cell r="E124">
            <v>51974.0677455021</v>
          </cell>
          <cell r="F124">
            <v>35990.426402972902</v>
          </cell>
          <cell r="G124">
            <v>34799.8188992258</v>
          </cell>
          <cell r="H124">
            <v>34820.233001575703</v>
          </cell>
          <cell r="I124">
            <v>22959.773288565699</v>
          </cell>
          <cell r="J124">
            <v>22501.226620389101</v>
          </cell>
          <cell r="K124">
            <v>25379.049609777201</v>
          </cell>
          <cell r="L124">
            <v>25709.168417841302</v>
          </cell>
          <cell r="M124">
            <v>32019.259288215202</v>
          </cell>
          <cell r="N124">
            <v>29714.864194530703</v>
          </cell>
          <cell r="O124">
            <v>28061.473942361801</v>
          </cell>
          <cell r="P124">
            <v>21009.942586376401</v>
          </cell>
          <cell r="Q124">
            <v>23388.9098549185</v>
          </cell>
          <cell r="R124">
            <v>35475.397783722401</v>
          </cell>
          <cell r="S124">
            <v>46470.653414058295</v>
          </cell>
          <cell r="T124">
            <v>35386.229419567302</v>
          </cell>
          <cell r="U124">
            <v>32977.737963328698</v>
          </cell>
          <cell r="V124">
            <v>37330.900339985201</v>
          </cell>
          <cell r="W124">
            <v>45737.487248689598</v>
          </cell>
          <cell r="X124">
            <v>47683.306007354404</v>
          </cell>
          <cell r="Y124">
            <v>46090.077817652702</v>
          </cell>
          <cell r="Z124">
            <v>57563.879581622699</v>
          </cell>
          <cell r="AA124">
            <v>71533.336086132898</v>
          </cell>
          <cell r="AB124">
            <v>98563.619766166987</v>
          </cell>
          <cell r="AC124">
            <v>115350.257124133</v>
          </cell>
          <cell r="AD124">
            <v>77820.234075141663</v>
          </cell>
        </row>
        <row r="125">
          <cell r="B125" t="str">
            <v>Sao Tome and Principe</v>
          </cell>
          <cell r="C125">
            <v>39.027109389215696</v>
          </cell>
          <cell r="D125">
            <v>49.654976178174202</v>
          </cell>
          <cell r="E125">
            <v>52.514980640217203</v>
          </cell>
          <cell r="F125">
            <v>52.223922766414297</v>
          </cell>
          <cell r="G125">
            <v>48.353690589006597</v>
          </cell>
          <cell r="H125">
            <v>51.9955574267969</v>
          </cell>
          <cell r="I125">
            <v>64.2468225361674</v>
          </cell>
          <cell r="J125">
            <v>55.867582721358403</v>
          </cell>
          <cell r="K125">
            <v>48.886237637392703</v>
          </cell>
          <cell r="L125">
            <v>46.019398834555197</v>
          </cell>
          <cell r="M125">
            <v>57.562919079021505</v>
          </cell>
          <cell r="N125">
            <v>56.954363355050305</v>
          </cell>
          <cell r="O125">
            <v>45.459793927555097</v>
          </cell>
          <cell r="P125">
            <v>47.618381726044497</v>
          </cell>
          <cell r="Q125">
            <v>49.540831717607503</v>
          </cell>
          <cell r="R125">
            <v>45.492500020197298</v>
          </cell>
          <cell r="S125">
            <v>44.8933272809805</v>
          </cell>
          <cell r="T125">
            <v>43.931846037770299</v>
          </cell>
          <cell r="U125">
            <v>40.563761216294999</v>
          </cell>
          <cell r="V125">
            <v>46.932012923163398</v>
          </cell>
          <cell r="W125">
            <v>46.317964602420403</v>
          </cell>
          <cell r="X125">
            <v>47.7250965738221</v>
          </cell>
          <cell r="Y125">
            <v>53.560879844656597</v>
          </cell>
          <cell r="Z125">
            <v>59.116416266578497</v>
          </cell>
          <cell r="AA125">
            <v>64.341759444940806</v>
          </cell>
          <cell r="AB125">
            <v>71.7877505737668</v>
          </cell>
          <cell r="AC125">
            <v>79.046475476070611</v>
          </cell>
          <cell r="AD125">
            <v>65.570656321202662</v>
          </cell>
        </row>
        <row r="126">
          <cell r="B126" t="str">
            <v>Senegal</v>
          </cell>
          <cell r="C126">
            <v>3503.2754706053402</v>
          </cell>
          <cell r="D126">
            <v>3176.78863966464</v>
          </cell>
          <cell r="E126">
            <v>3109.73707519559</v>
          </cell>
          <cell r="F126">
            <v>2774.24287464706</v>
          </cell>
          <cell r="G126">
            <v>2705.5772415199503</v>
          </cell>
          <cell r="H126">
            <v>2962.2196164939696</v>
          </cell>
          <cell r="I126">
            <v>4189.9317997943999</v>
          </cell>
          <cell r="J126">
            <v>5040.65108967781</v>
          </cell>
          <cell r="K126">
            <v>4985.1230756325303</v>
          </cell>
          <cell r="L126">
            <v>4913.03892892555</v>
          </cell>
          <cell r="M126">
            <v>5716.7450575571493</v>
          </cell>
          <cell r="N126">
            <v>5617.1743070385701</v>
          </cell>
          <cell r="O126">
            <v>6004.9084558094501</v>
          </cell>
          <cell r="P126">
            <v>5678.8498973865908</v>
          </cell>
          <cell r="Q126">
            <v>3877.1984903860098</v>
          </cell>
          <cell r="R126">
            <v>4878.7213957699896</v>
          </cell>
          <cell r="S126">
            <v>5065.8321185382101</v>
          </cell>
          <cell r="T126">
            <v>4672.2589680318497</v>
          </cell>
          <cell r="U126">
            <v>5058.2248867778599</v>
          </cell>
          <cell r="V126">
            <v>5150.7988865769894</v>
          </cell>
          <cell r="W126">
            <v>4693.3343536924704</v>
          </cell>
          <cell r="X126">
            <v>4881.8359233186702</v>
          </cell>
          <cell r="Y126">
            <v>5352.4997097994201</v>
          </cell>
          <cell r="Z126">
            <v>6828.23324941187</v>
          </cell>
          <cell r="AA126">
            <v>7957.8061916080005</v>
          </cell>
          <cell r="AB126">
            <v>8615.2864131973802</v>
          </cell>
          <cell r="AC126">
            <v>9242.0528858045891</v>
          </cell>
          <cell r="AD126">
            <v>7599.1756899642523</v>
          </cell>
        </row>
        <row r="127">
          <cell r="B127" t="str">
            <v>Sierra Leone</v>
          </cell>
          <cell r="C127">
            <v>1165.7960386867801</v>
          </cell>
          <cell r="D127">
            <v>1249.54867154774</v>
          </cell>
          <cell r="E127">
            <v>1404.99688755738</v>
          </cell>
          <cell r="F127">
            <v>1221.43061691669</v>
          </cell>
          <cell r="G127">
            <v>1413.2154344581299</v>
          </cell>
          <cell r="H127">
            <v>1202.64126300765</v>
          </cell>
          <cell r="I127">
            <v>900.69172746497395</v>
          </cell>
          <cell r="J127">
            <v>784.62300354315391</v>
          </cell>
          <cell r="K127">
            <v>1286.1964551751398</v>
          </cell>
          <cell r="L127">
            <v>1181.4669638524799</v>
          </cell>
          <cell r="M127">
            <v>649.64482122897107</v>
          </cell>
          <cell r="N127">
            <v>779.99509047354297</v>
          </cell>
          <cell r="O127">
            <v>679.97708108151403</v>
          </cell>
          <cell r="P127">
            <v>768.87373425050293</v>
          </cell>
          <cell r="Q127">
            <v>911.85067654574004</v>
          </cell>
          <cell r="R127">
            <v>872.15384615384596</v>
          </cell>
          <cell r="S127">
            <v>941.70187347271292</v>
          </cell>
          <cell r="T127">
            <v>849.87770413056194</v>
          </cell>
          <cell r="U127">
            <v>672.37244343254804</v>
          </cell>
          <cell r="V127">
            <v>669.39419133133799</v>
          </cell>
          <cell r="W127">
            <v>635.87757342907605</v>
          </cell>
          <cell r="X127">
            <v>805.66203110282095</v>
          </cell>
          <cell r="Y127">
            <v>935.80860812484502</v>
          </cell>
          <cell r="Z127">
            <v>991.095883050314</v>
          </cell>
          <cell r="AA127">
            <v>1073.0478488368201</v>
          </cell>
          <cell r="AB127">
            <v>1214.78651141047</v>
          </cell>
          <cell r="AC127">
            <v>1419.2404011200299</v>
          </cell>
          <cell r="AD127">
            <v>1126.7958505084957</v>
          </cell>
        </row>
        <row r="128">
          <cell r="B128" t="str">
            <v>Solomon Islands</v>
          </cell>
          <cell r="C128">
            <v>177.10115934381199</v>
          </cell>
          <cell r="D128">
            <v>187.65681424303398</v>
          </cell>
          <cell r="E128">
            <v>186.83497054358</v>
          </cell>
          <cell r="F128">
            <v>175.52080265245402</v>
          </cell>
          <cell r="G128">
            <v>166.725251431641</v>
          </cell>
          <cell r="H128">
            <v>147.21263817271802</v>
          </cell>
          <cell r="I128">
            <v>125.34349831307301</v>
          </cell>
          <cell r="J128">
            <v>152.45595173816301</v>
          </cell>
          <cell r="K128">
            <v>168.063754188714</v>
          </cell>
          <cell r="L128">
            <v>160.20363259135001</v>
          </cell>
          <cell r="M128">
            <v>201.35790589090499</v>
          </cell>
          <cell r="N128">
            <v>214.06406966709099</v>
          </cell>
          <cell r="O128">
            <v>260.57314605784399</v>
          </cell>
          <cell r="P128">
            <v>282.70583700045199</v>
          </cell>
          <cell r="Q128">
            <v>319.73576608824101</v>
          </cell>
          <cell r="R128">
            <v>357.20397079641702</v>
          </cell>
          <cell r="S128">
            <v>390.42835146046201</v>
          </cell>
          <cell r="T128">
            <v>390.68948844869499</v>
          </cell>
          <cell r="U128">
            <v>324.15533884373599</v>
          </cell>
          <cell r="V128">
            <v>331.742517370771</v>
          </cell>
          <cell r="W128">
            <v>299.33347633291004</v>
          </cell>
          <cell r="X128">
            <v>274.20128762667503</v>
          </cell>
          <cell r="Y128">
            <v>227.78947437559299</v>
          </cell>
          <cell r="Z128">
            <v>231.486857375456</v>
          </cell>
          <cell r="AA128">
            <v>265.051935713266</v>
          </cell>
          <cell r="AB128">
            <v>294.023042243193</v>
          </cell>
          <cell r="AC128">
            <v>320.911193404134</v>
          </cell>
          <cell r="AD128">
            <v>267.85250062232842</v>
          </cell>
        </row>
        <row r="129">
          <cell r="B129" t="str">
            <v>Sudan</v>
          </cell>
          <cell r="C129">
            <v>9901.9996836483406</v>
          </cell>
          <cell r="D129">
            <v>7108.8887409810695</v>
          </cell>
          <cell r="E129">
            <v>5169.2308891454604</v>
          </cell>
          <cell r="F129">
            <v>7059.9987116229195</v>
          </cell>
          <cell r="G129">
            <v>8700.7680056999998</v>
          </cell>
          <cell r="H129">
            <v>6038.5624132270896</v>
          </cell>
          <cell r="I129">
            <v>8056.4002990722802</v>
          </cell>
          <cell r="J129">
            <v>13025.356986585</v>
          </cell>
          <cell r="K129">
            <v>10398.000356833099</v>
          </cell>
          <cell r="L129">
            <v>18347.1112343235</v>
          </cell>
          <cell r="M129">
            <v>24444.444444444402</v>
          </cell>
          <cell r="N129">
            <v>27522.785714285699</v>
          </cell>
          <cell r="O129">
            <v>3376.1721930653898</v>
          </cell>
          <cell r="P129">
            <v>5712.1529641017005</v>
          </cell>
          <cell r="Q129">
            <v>4368.0798639986806</v>
          </cell>
          <cell r="R129">
            <v>7320.1069296945898</v>
          </cell>
          <cell r="S129">
            <v>8765.4641923057698</v>
          </cell>
          <cell r="T129">
            <v>11675.461292805399</v>
          </cell>
          <cell r="U129">
            <v>11326.675854949401</v>
          </cell>
          <cell r="V129">
            <v>10722.520575423199</v>
          </cell>
          <cell r="W129">
            <v>12365.418685587301</v>
          </cell>
          <cell r="X129">
            <v>13380.171720021499</v>
          </cell>
          <cell r="Y129">
            <v>14975.7366103689</v>
          </cell>
          <cell r="Z129">
            <v>17780.302166588801</v>
          </cell>
          <cell r="AA129">
            <v>21690.532855377001</v>
          </cell>
          <cell r="AB129">
            <v>27895.024728014101</v>
          </cell>
          <cell r="AC129">
            <v>37564.0391248448</v>
          </cell>
          <cell r="AD129">
            <v>23981.12709703872</v>
          </cell>
        </row>
        <row r="130">
          <cell r="B130" t="str">
            <v>Tanzania</v>
          </cell>
          <cell r="C130">
            <v>5571.83305699211</v>
          </cell>
          <cell r="D130">
            <v>6664.3783510625499</v>
          </cell>
          <cell r="E130">
            <v>7651.7803807381006</v>
          </cell>
          <cell r="F130">
            <v>7836.9759065841199</v>
          </cell>
          <cell r="G130">
            <v>7130.2652887356198</v>
          </cell>
          <cell r="H130">
            <v>6433.9083158053199</v>
          </cell>
          <cell r="I130">
            <v>8134.3317858036207</v>
          </cell>
          <cell r="J130">
            <v>4007.4965875629405</v>
          </cell>
          <cell r="K130">
            <v>6154.4777779333399</v>
          </cell>
          <cell r="L130">
            <v>5306.7576186883998</v>
          </cell>
          <cell r="M130">
            <v>4258.6537475648502</v>
          </cell>
          <cell r="N130">
            <v>4956.5294761817804</v>
          </cell>
          <cell r="O130">
            <v>4601.3671022135604</v>
          </cell>
          <cell r="P130">
            <v>4257.7491548844</v>
          </cell>
          <cell r="Q130">
            <v>4510.8529717638303</v>
          </cell>
          <cell r="R130">
            <v>5631.0073383724393</v>
          </cell>
          <cell r="S130">
            <v>6463.06201217943</v>
          </cell>
          <cell r="T130">
            <v>7615.0301886792504</v>
          </cell>
          <cell r="U130">
            <v>8364.8277764606501</v>
          </cell>
          <cell r="V130">
            <v>8634.5924669428314</v>
          </cell>
          <cell r="W130">
            <v>9079.2960873555494</v>
          </cell>
          <cell r="X130">
            <v>9442.6107348468886</v>
          </cell>
          <cell r="Y130">
            <v>9792.1435189871409</v>
          </cell>
          <cell r="Z130">
            <v>10276.061854710999</v>
          </cell>
          <cell r="AA130">
            <v>11338.690120504101</v>
          </cell>
          <cell r="AB130">
            <v>12606.8552492364</v>
          </cell>
          <cell r="AC130">
            <v>12787.2122534515</v>
          </cell>
          <cell r="AD130">
            <v>11360.192599378028</v>
          </cell>
        </row>
        <row r="131">
          <cell r="B131" t="str">
            <v>Togo</v>
          </cell>
          <cell r="C131">
            <v>1142.4627923334301</v>
          </cell>
          <cell r="D131">
            <v>948.66561815442094</v>
          </cell>
          <cell r="E131">
            <v>799.79087591340408</v>
          </cell>
          <cell r="F131">
            <v>750.65623773391303</v>
          </cell>
          <cell r="G131">
            <v>663.16021412817804</v>
          </cell>
          <cell r="H131">
            <v>720.679753518555</v>
          </cell>
          <cell r="I131">
            <v>1060.92952653768</v>
          </cell>
          <cell r="J131">
            <v>1249.08467201704</v>
          </cell>
          <cell r="K131">
            <v>1517.81669422593</v>
          </cell>
          <cell r="L131">
            <v>1489.25602492754</v>
          </cell>
          <cell r="M131">
            <v>1789.0466359724899</v>
          </cell>
          <cell r="N131">
            <v>1767.5932959608501</v>
          </cell>
          <cell r="O131">
            <v>1853.6273245431601</v>
          </cell>
          <cell r="P131">
            <v>1412.82240577784</v>
          </cell>
          <cell r="Q131">
            <v>1095.03882054378</v>
          </cell>
          <cell r="R131">
            <v>1446.2060263737999</v>
          </cell>
          <cell r="S131">
            <v>1580.71172358882</v>
          </cell>
          <cell r="T131">
            <v>1609.7599485073099</v>
          </cell>
          <cell r="U131">
            <v>1523.5244648965202</v>
          </cell>
          <cell r="V131">
            <v>1528.7869542675801</v>
          </cell>
          <cell r="W131">
            <v>1298.58520205881</v>
          </cell>
          <cell r="X131">
            <v>1333.58255793169</v>
          </cell>
          <cell r="Y131">
            <v>1478.78229052148</v>
          </cell>
          <cell r="Z131">
            <v>1677.3540474629201</v>
          </cell>
          <cell r="AA131">
            <v>1939.90683320055</v>
          </cell>
          <cell r="AB131">
            <v>2111.76608337077</v>
          </cell>
          <cell r="AC131">
            <v>2210.40776073597</v>
          </cell>
          <cell r="AD131">
            <v>1883.6434030583382</v>
          </cell>
        </row>
        <row r="132">
          <cell r="B132" t="str">
            <v>Uganda</v>
          </cell>
          <cell r="C132">
            <v>4609.9590122603195</v>
          </cell>
          <cell r="D132">
            <v>7463.7444741896297</v>
          </cell>
          <cell r="E132">
            <v>5178.9247371928295</v>
          </cell>
          <cell r="F132">
            <v>5923.6067255473599</v>
          </cell>
          <cell r="G132">
            <v>4556.5928221620898</v>
          </cell>
          <cell r="H132">
            <v>4169.8706873309002</v>
          </cell>
          <cell r="I132">
            <v>4154.2634381374401</v>
          </cell>
          <cell r="J132">
            <v>6699.06069689172</v>
          </cell>
          <cell r="K132">
            <v>6939.5052789787305</v>
          </cell>
          <cell r="L132">
            <v>5626.0991660649597</v>
          </cell>
          <cell r="M132">
            <v>4589.2753882957804</v>
          </cell>
          <cell r="N132">
            <v>1835.4337167706601</v>
          </cell>
          <cell r="O132">
            <v>2756.1185067384304</v>
          </cell>
          <cell r="P132">
            <v>3099.8329964046302</v>
          </cell>
          <cell r="Q132">
            <v>3826.6245347822801</v>
          </cell>
          <cell r="R132">
            <v>5581.88921655381</v>
          </cell>
          <cell r="S132">
            <v>5885.7953350527805</v>
          </cell>
          <cell r="T132">
            <v>6124.8606889523999</v>
          </cell>
          <cell r="U132">
            <v>6576.2577467192195</v>
          </cell>
          <cell r="V132">
            <v>6007.6600991735404</v>
          </cell>
          <cell r="W132">
            <v>5910.0236917645907</v>
          </cell>
          <cell r="X132">
            <v>5649.8800665586796</v>
          </cell>
          <cell r="Y132">
            <v>5834.5259570674598</v>
          </cell>
          <cell r="Z132">
            <v>6242.9451078925003</v>
          </cell>
          <cell r="AA132">
            <v>6817.41981148791</v>
          </cell>
          <cell r="AB132">
            <v>8733.8409093309401</v>
          </cell>
          <cell r="AC132">
            <v>9442.6518469453204</v>
          </cell>
          <cell r="AD132">
            <v>7414.2767265448256</v>
          </cell>
        </row>
        <row r="133">
          <cell r="B133" t="str">
            <v>Zambia</v>
          </cell>
          <cell r="C133">
            <v>3885.7647999999999</v>
          </cell>
          <cell r="D133">
            <v>4013.326</v>
          </cell>
          <cell r="E133">
            <v>3872.8935000000001</v>
          </cell>
          <cell r="F133">
            <v>3343.1275999999998</v>
          </cell>
          <cell r="G133">
            <v>2748.04630000001</v>
          </cell>
          <cell r="H133">
            <v>2606.0319999999997</v>
          </cell>
          <cell r="I133">
            <v>1795.4434999999999</v>
          </cell>
          <cell r="J133">
            <v>2225.0250000000001</v>
          </cell>
          <cell r="K133">
            <v>3748.0768000000003</v>
          </cell>
          <cell r="L133">
            <v>3994.6358766468802</v>
          </cell>
          <cell r="M133">
            <v>3738.2878272640201</v>
          </cell>
          <cell r="N133">
            <v>3376.8100247524799</v>
          </cell>
          <cell r="O133">
            <v>3307.5725900116104</v>
          </cell>
          <cell r="P133">
            <v>3248.4131854644297</v>
          </cell>
          <cell r="Q133">
            <v>3346.9765486329002</v>
          </cell>
          <cell r="R133">
            <v>3470.3760172094799</v>
          </cell>
          <cell r="S133">
            <v>3271.4472468056201</v>
          </cell>
          <cell r="T133">
            <v>3910.4467600795201</v>
          </cell>
          <cell r="U133">
            <v>3237.69895445681</v>
          </cell>
          <cell r="V133">
            <v>3131.8978612965502</v>
          </cell>
          <cell r="W133">
            <v>3237.72262780147</v>
          </cell>
          <cell r="X133">
            <v>3639.98345207489</v>
          </cell>
          <cell r="Y133">
            <v>3775.38611495953</v>
          </cell>
          <cell r="Z133">
            <v>4325.9768977702897</v>
          </cell>
          <cell r="AA133">
            <v>5439.5554227457496</v>
          </cell>
          <cell r="AB133">
            <v>7271.47944354018</v>
          </cell>
          <cell r="AC133">
            <v>10941.916845383699</v>
          </cell>
          <cell r="AD133">
            <v>6350.8629448798893</v>
          </cell>
        </row>
        <row r="134">
          <cell r="B134" t="str">
            <v>Zimbabwe</v>
          </cell>
          <cell r="C134">
            <v>5354.5401000000002</v>
          </cell>
          <cell r="D134">
            <v>6435.8294000000005</v>
          </cell>
          <cell r="E134">
            <v>6862.6385</v>
          </cell>
          <cell r="F134">
            <v>6239.7869999999702</v>
          </cell>
          <cell r="G134">
            <v>5146.89480000002</v>
          </cell>
          <cell r="H134">
            <v>5643.7788000000101</v>
          </cell>
          <cell r="I134">
            <v>6223.4171999999799</v>
          </cell>
          <cell r="J134">
            <v>6726.7199999999802</v>
          </cell>
          <cell r="K134">
            <v>7831.0500000000102</v>
          </cell>
          <cell r="L134">
            <v>8284.7856000000211</v>
          </cell>
          <cell r="M134">
            <v>8780.2989999999991</v>
          </cell>
          <cell r="N134">
            <v>8179.6523669248809</v>
          </cell>
          <cell r="O134">
            <v>6745.9374634975902</v>
          </cell>
          <cell r="P134">
            <v>6552.0130254746891</v>
          </cell>
          <cell r="Q134">
            <v>6889.3740433704297</v>
          </cell>
          <cell r="R134">
            <v>7152.2175024386406</v>
          </cell>
          <cell r="S134">
            <v>8757.5383805075708</v>
          </cell>
          <cell r="T134">
            <v>8989.8019271635603</v>
          </cell>
          <cell r="U134">
            <v>6263.9233275979796</v>
          </cell>
          <cell r="V134">
            <v>5962.7987095081298</v>
          </cell>
          <cell r="W134">
            <v>8135.9122672664998</v>
          </cell>
          <cell r="X134">
            <v>12882.6195931334</v>
          </cell>
          <cell r="Y134">
            <v>30855.9334652449</v>
          </cell>
          <cell r="Z134">
            <v>10514.6403999127</v>
          </cell>
          <cell r="AA134">
            <v>4700.4308619697704</v>
          </cell>
          <cell r="AB134">
            <v>4551.6499550609396</v>
          </cell>
          <cell r="AC134">
            <v>5540.0662550877796</v>
          </cell>
          <cell r="AD134">
            <v>11232.544187455216</v>
          </cell>
        </row>
      </sheetData>
      <sheetData sheetId="2"/>
      <sheetData sheetId="3"/>
      <sheetData sheetId="4">
        <row r="3">
          <cell r="A3" t="str">
            <v>Afghanistan</v>
          </cell>
          <cell r="B3" t="str">
            <v>..</v>
          </cell>
          <cell r="C3" t="str">
            <v>..</v>
          </cell>
          <cell r="D3" t="str">
            <v>..</v>
          </cell>
          <cell r="E3" t="str">
            <v>..</v>
          </cell>
          <cell r="F3" t="str">
            <v>..</v>
          </cell>
          <cell r="G3" t="str">
            <v>..</v>
          </cell>
          <cell r="H3" t="str">
            <v>..</v>
          </cell>
          <cell r="I3" t="str">
            <v>..</v>
          </cell>
          <cell r="J3" t="str">
            <v>..</v>
          </cell>
          <cell r="K3" t="str">
            <v>..</v>
          </cell>
          <cell r="L3" t="str">
            <v>..</v>
          </cell>
          <cell r="M3" t="str">
            <v>..</v>
          </cell>
          <cell r="N3" t="str">
            <v>..</v>
          </cell>
          <cell r="O3" t="str">
            <v>..</v>
          </cell>
          <cell r="P3" t="str">
            <v>..</v>
          </cell>
          <cell r="Q3" t="str">
            <v>..</v>
          </cell>
          <cell r="R3" t="str">
            <v>..</v>
          </cell>
          <cell r="S3" t="str">
            <v>..</v>
          </cell>
          <cell r="T3" t="str">
            <v>..</v>
          </cell>
          <cell r="U3" t="str">
            <v>..</v>
          </cell>
          <cell r="V3" t="str">
            <v>..</v>
          </cell>
          <cell r="W3" t="str">
            <v>..</v>
          </cell>
          <cell r="X3" t="str">
            <v>..</v>
          </cell>
          <cell r="Y3" t="str">
            <v>..</v>
          </cell>
          <cell r="Z3" t="str">
            <v>..</v>
          </cell>
          <cell r="AA3" t="str">
            <v>..</v>
          </cell>
          <cell r="AB3" t="str">
            <v>..</v>
          </cell>
        </row>
        <row r="4">
          <cell r="A4" t="str">
            <v>Albania</v>
          </cell>
          <cell r="B4">
            <v>1.8327811099473701</v>
          </cell>
          <cell r="C4">
            <v>2.0993061024084301</v>
          </cell>
          <cell r="D4">
            <v>2.1619953477211098</v>
          </cell>
          <cell r="E4">
            <v>2.1841977887693602</v>
          </cell>
          <cell r="F4">
            <v>2.1562488335674499</v>
          </cell>
          <cell r="G4">
            <v>2.2023515493911501</v>
          </cell>
          <cell r="H4">
            <v>2.4358395809375</v>
          </cell>
          <cell r="I4">
            <v>2.4167898866874999</v>
          </cell>
          <cell r="J4">
            <v>2.3823323515000001</v>
          </cell>
          <cell r="K4">
            <v>2.6166716050312502</v>
          </cell>
          <cell r="L4">
            <v>2.0914397441716099</v>
          </cell>
          <cell r="M4">
            <v>1.2552609072151499</v>
          </cell>
          <cell r="N4">
            <v>0.79427690476697799</v>
          </cell>
          <cell r="O4">
            <v>1.3756344283545501</v>
          </cell>
          <cell r="P4">
            <v>2.2232847396277702</v>
          </cell>
          <cell r="Q4">
            <v>2.7138206986664901</v>
          </cell>
          <cell r="R4">
            <v>3.0131866028708099</v>
          </cell>
          <cell r="S4">
            <v>2.16377434519812</v>
          </cell>
          <cell r="T4">
            <v>2.7378884462151398</v>
          </cell>
          <cell r="U4">
            <v>3.4443790849673199</v>
          </cell>
          <cell r="V4">
            <v>3.6947370252448799</v>
          </cell>
          <cell r="W4">
            <v>4.0955909407665496</v>
          </cell>
          <cell r="X4">
            <v>4.4559008559201203</v>
          </cell>
          <cell r="Y4">
            <v>5.6002461033634097</v>
          </cell>
          <cell r="Z4">
            <v>7.4524002202477098</v>
          </cell>
          <cell r="AA4">
            <v>8.3764133045493203</v>
          </cell>
          <cell r="AB4">
            <v>9.1330885878961592</v>
          </cell>
        </row>
        <row r="5">
          <cell r="A5" t="str">
            <v>Algeria</v>
          </cell>
          <cell r="B5">
            <v>42.345827687459298</v>
          </cell>
          <cell r="C5">
            <v>44.371759807824198</v>
          </cell>
          <cell r="D5">
            <v>44.779983359958003</v>
          </cell>
          <cell r="E5">
            <v>47.528985113478001</v>
          </cell>
          <cell r="F5">
            <v>51.512786466398801</v>
          </cell>
          <cell r="G5">
            <v>61.132078619760698</v>
          </cell>
          <cell r="H5">
            <v>61.535270440770603</v>
          </cell>
          <cell r="I5">
            <v>63.299597415064902</v>
          </cell>
          <cell r="J5">
            <v>51.664192500660803</v>
          </cell>
          <cell r="K5">
            <v>52.558285688735097</v>
          </cell>
          <cell r="L5">
            <v>45.442622950819697</v>
          </cell>
          <cell r="M5">
            <v>46.669842472798102</v>
          </cell>
          <cell r="N5">
            <v>49.216660560542202</v>
          </cell>
          <cell r="O5">
            <v>50.962690083529701</v>
          </cell>
          <cell r="P5">
            <v>42.425625374368899</v>
          </cell>
          <cell r="Q5">
            <v>42.065963116043903</v>
          </cell>
          <cell r="R5">
            <v>46.941496648340603</v>
          </cell>
          <cell r="S5">
            <v>48.177864037291798</v>
          </cell>
          <cell r="T5">
            <v>48.187587463184599</v>
          </cell>
          <cell r="U5">
            <v>48.845075187969897</v>
          </cell>
          <cell r="V5">
            <v>54.749143945881698</v>
          </cell>
          <cell r="W5">
            <v>55.181126724082098</v>
          </cell>
          <cell r="X5">
            <v>57.053132518175403</v>
          </cell>
          <cell r="Y5">
            <v>68.012940112410405</v>
          </cell>
          <cell r="Z5">
            <v>85.015510932446006</v>
          </cell>
          <cell r="AA5">
            <v>102.380492832923</v>
          </cell>
          <cell r="AB5">
            <v>114.322334001248</v>
          </cell>
        </row>
        <row r="6">
          <cell r="A6" t="str">
            <v>Angola</v>
          </cell>
          <cell r="B6">
            <v>5.4280939221700901</v>
          </cell>
          <cell r="C6">
            <v>5.0802674235194099</v>
          </cell>
          <cell r="D6">
            <v>5.0802674235194099</v>
          </cell>
          <cell r="E6">
            <v>5.2943143846044496</v>
          </cell>
          <cell r="F6">
            <v>5.6120400387729301</v>
          </cell>
          <cell r="G6">
            <v>6.9141139913931999</v>
          </cell>
          <cell r="H6">
            <v>6.47337800359323</v>
          </cell>
          <cell r="I6">
            <v>7.39953203375934</v>
          </cell>
          <cell r="J6">
            <v>8.0268898684561307</v>
          </cell>
          <cell r="K6">
            <v>9.3375252609572197</v>
          </cell>
          <cell r="L6">
            <v>10.2781939799331</v>
          </cell>
          <cell r="M6">
            <v>9.9627789473684203</v>
          </cell>
          <cell r="N6">
            <v>7.6816485378518697</v>
          </cell>
          <cell r="O6">
            <v>5.5750585094365297</v>
          </cell>
          <cell r="P6">
            <v>4.0596057795626601</v>
          </cell>
          <cell r="Q6">
            <v>5.0664804012138998</v>
          </cell>
          <cell r="R6">
            <v>6.5354346989616596</v>
          </cell>
          <cell r="S6">
            <v>7.6754125894552496</v>
          </cell>
          <cell r="T6">
            <v>6.5063814140389198</v>
          </cell>
          <cell r="U6">
            <v>6.1529235757711103</v>
          </cell>
          <cell r="V6">
            <v>9.1351342297897808</v>
          </cell>
          <cell r="W6">
            <v>8.9360934873504991</v>
          </cell>
          <cell r="X6">
            <v>11.38625304924</v>
          </cell>
          <cell r="Y6">
            <v>13.9562675166449</v>
          </cell>
          <cell r="Z6">
            <v>19.799524600287601</v>
          </cell>
          <cell r="AA6">
            <v>30.632103235101201</v>
          </cell>
          <cell r="AB6">
            <v>43.758549596405601</v>
          </cell>
        </row>
        <row r="7">
          <cell r="A7" t="str">
            <v>Antigua and Barbuda</v>
          </cell>
          <cell r="B7">
            <v>9.5238529769996999E-2</v>
          </cell>
          <cell r="C7">
            <v>0.107179262457147</v>
          </cell>
          <cell r="D7">
            <v>0.117460373875013</v>
          </cell>
          <cell r="E7">
            <v>0.13189222615746601</v>
          </cell>
          <cell r="F7">
            <v>0.14942630075470101</v>
          </cell>
          <cell r="G7">
            <v>0.17374333851728099</v>
          </cell>
          <cell r="H7">
            <v>0.22926136869228</v>
          </cell>
          <cell r="I7">
            <v>0.26920386284699999</v>
          </cell>
          <cell r="J7">
            <v>0.32708662568514801</v>
          </cell>
          <cell r="K7">
            <v>0.36439529124276399</v>
          </cell>
          <cell r="L7">
            <v>0.38559098298628702</v>
          </cell>
          <cell r="M7">
            <v>0.40585412173902302</v>
          </cell>
          <cell r="N7">
            <v>0.425358546395047</v>
          </cell>
          <cell r="O7">
            <v>0.45559583803797199</v>
          </cell>
          <cell r="P7">
            <v>0.50087092272216904</v>
          </cell>
          <cell r="Q7">
            <v>0.49420244215283299</v>
          </cell>
          <cell r="R7">
            <v>0.54109113058887903</v>
          </cell>
          <cell r="S7">
            <v>0.58031887509264302</v>
          </cell>
          <cell r="T7">
            <v>0.62061040962814695</v>
          </cell>
          <cell r="U7">
            <v>0.65155609705675299</v>
          </cell>
          <cell r="V7">
            <v>0.67849261283664897</v>
          </cell>
          <cell r="W7">
            <v>0.71045800557435002</v>
          </cell>
          <cell r="X7">
            <v>0.717850185445153</v>
          </cell>
          <cell r="Y7">
            <v>0.754143499747015</v>
          </cell>
          <cell r="Z7">
            <v>0.81845914293873001</v>
          </cell>
          <cell r="AA7">
            <v>0.87490588536366098</v>
          </cell>
          <cell r="AB7">
            <v>0.96167929536011099</v>
          </cell>
        </row>
        <row r="8">
          <cell r="A8" t="str">
            <v>Argentina</v>
          </cell>
          <cell r="B8">
            <v>209.01766549876899</v>
          </cell>
          <cell r="C8">
            <v>169.75913403158299</v>
          </cell>
          <cell r="D8">
            <v>84.296982827815299</v>
          </cell>
          <cell r="E8">
            <v>103.98895490614601</v>
          </cell>
          <cell r="F8">
            <v>116.758197804351</v>
          </cell>
          <cell r="G8">
            <v>88.187382789031005</v>
          </cell>
          <cell r="H8">
            <v>106.044612050037</v>
          </cell>
          <cell r="I8">
            <v>108.724598901799</v>
          </cell>
          <cell r="J8">
            <v>127.350067054649</v>
          </cell>
          <cell r="K8">
            <v>81.705627984854203</v>
          </cell>
          <cell r="L8">
            <v>141.33683616765299</v>
          </cell>
          <cell r="M8">
            <v>189.59423670702799</v>
          </cell>
          <cell r="N8">
            <v>228.77606740949599</v>
          </cell>
          <cell r="O8">
            <v>236.505</v>
          </cell>
          <cell r="P8">
            <v>257.44</v>
          </cell>
          <cell r="Q8">
            <v>258.03174999999999</v>
          </cell>
          <cell r="R8">
            <v>272.14974999999998</v>
          </cell>
          <cell r="S8">
            <v>292.85899999999998</v>
          </cell>
          <cell r="T8">
            <v>298.94824999999997</v>
          </cell>
          <cell r="U8">
            <v>283.52300000000002</v>
          </cell>
          <cell r="V8">
            <v>284.20375000000001</v>
          </cell>
          <cell r="W8">
            <v>268.69675000000001</v>
          </cell>
          <cell r="X8">
            <v>97.732152162584796</v>
          </cell>
          <cell r="Y8">
            <v>127.64329371816601</v>
          </cell>
          <cell r="Z8">
            <v>151.95818953323899</v>
          </cell>
          <cell r="AA8">
            <v>181.54906143344701</v>
          </cell>
          <cell r="AB8">
            <v>212.701868905742</v>
          </cell>
        </row>
        <row r="9">
          <cell r="A9" t="str">
            <v>Armenia</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v>0.10805819836116499</v>
          </cell>
          <cell r="O9">
            <v>0.83536667341329696</v>
          </cell>
          <cell r="P9">
            <v>0.650961173185168</v>
          </cell>
          <cell r="Q9">
            <v>1.2867067687696301</v>
          </cell>
          <cell r="R9">
            <v>1.59696310635528</v>
          </cell>
          <cell r="S9">
            <v>1.6386693839117199</v>
          </cell>
          <cell r="T9">
            <v>1.8921695730964601</v>
          </cell>
          <cell r="U9">
            <v>1.8454758655619601</v>
          </cell>
          <cell r="V9">
            <v>1.9115642593573701</v>
          </cell>
          <cell r="W9">
            <v>2.1183980499086101</v>
          </cell>
          <cell r="X9">
            <v>2.3763212329802501</v>
          </cell>
          <cell r="Y9">
            <v>2.8070951798840502</v>
          </cell>
          <cell r="Z9">
            <v>3.5727335330205698</v>
          </cell>
          <cell r="AA9">
            <v>4.9028121643920004</v>
          </cell>
          <cell r="AB9">
            <v>6.4099204418668903</v>
          </cell>
        </row>
        <row r="10">
          <cell r="A10" t="str">
            <v>Australia</v>
          </cell>
          <cell r="B10">
            <v>160.65668368659499</v>
          </cell>
          <cell r="C10">
            <v>185.844980454699</v>
          </cell>
          <cell r="D10">
            <v>184.281471678869</v>
          </cell>
          <cell r="E10">
            <v>176.581490810623</v>
          </cell>
          <cell r="F10">
            <v>194.22562422799299</v>
          </cell>
          <cell r="G10">
            <v>172.1134721162</v>
          </cell>
          <cell r="H10">
            <v>178.62158860114599</v>
          </cell>
          <cell r="I10">
            <v>210.34951308000001</v>
          </cell>
          <cell r="J10">
            <v>266.95362706666702</v>
          </cell>
          <cell r="K10">
            <v>302.83347555249998</v>
          </cell>
          <cell r="L10">
            <v>318.00099498333299</v>
          </cell>
          <cell r="M10">
            <v>319.92426501</v>
          </cell>
          <cell r="N10">
            <v>313.44959121833301</v>
          </cell>
          <cell r="O10">
            <v>304.75851070423499</v>
          </cell>
          <cell r="P10">
            <v>347.36559591752899</v>
          </cell>
          <cell r="Q10">
            <v>371.09836396835999</v>
          </cell>
          <cell r="R10">
            <v>417.42140877198</v>
          </cell>
          <cell r="S10">
            <v>418.08278451148999</v>
          </cell>
          <cell r="T10">
            <v>373.14753698273898</v>
          </cell>
          <cell r="U10">
            <v>401.78159400729999</v>
          </cell>
          <cell r="V10">
            <v>390.01680434166701</v>
          </cell>
          <cell r="W10">
            <v>368.19090138439299</v>
          </cell>
          <cell r="X10">
            <v>412.901184101262</v>
          </cell>
          <cell r="Y10">
            <v>527.58824581876399</v>
          </cell>
          <cell r="Z10">
            <v>639.35627265756398</v>
          </cell>
          <cell r="AA10">
            <v>712.43632354422698</v>
          </cell>
          <cell r="AB10">
            <v>754.81556375175705</v>
          </cell>
        </row>
        <row r="11">
          <cell r="A11" t="str">
            <v>Austria</v>
          </cell>
          <cell r="B11">
            <v>80.218223037565593</v>
          </cell>
          <cell r="C11">
            <v>69.510386711931304</v>
          </cell>
          <cell r="D11">
            <v>69.499709612833797</v>
          </cell>
          <cell r="E11">
            <v>70.413454043751301</v>
          </cell>
          <cell r="F11">
            <v>66.423188826426994</v>
          </cell>
          <cell r="G11">
            <v>68.025725681201294</v>
          </cell>
          <cell r="H11">
            <v>96.526465611943294</v>
          </cell>
          <cell r="I11">
            <v>120.709612029113</v>
          </cell>
          <cell r="J11">
            <v>132.18547973351099</v>
          </cell>
          <cell r="K11">
            <v>131.69687123474401</v>
          </cell>
          <cell r="L11">
            <v>165.39630871353199</v>
          </cell>
          <cell r="M11">
            <v>173.38179003816899</v>
          </cell>
          <cell r="N11">
            <v>195.10709733204399</v>
          </cell>
          <cell r="O11">
            <v>189.708947570031</v>
          </cell>
          <cell r="P11">
            <v>203.971552301586</v>
          </cell>
          <cell r="Q11">
            <v>239.79673707024199</v>
          </cell>
          <cell r="R11">
            <v>236.47276762244499</v>
          </cell>
          <cell r="S11">
            <v>209.00038425820901</v>
          </cell>
          <cell r="T11">
            <v>214.14611325087299</v>
          </cell>
          <cell r="U11">
            <v>213.39003759213301</v>
          </cell>
          <cell r="V11">
            <v>194.407043699833</v>
          </cell>
          <cell r="W11">
            <v>193.34528439100001</v>
          </cell>
          <cell r="X11">
            <v>208.566378743917</v>
          </cell>
          <cell r="Y11">
            <v>255.84214533074999</v>
          </cell>
          <cell r="Z11">
            <v>293.194123627083</v>
          </cell>
          <cell r="AA11">
            <v>305.33803861400003</v>
          </cell>
          <cell r="AB11">
            <v>321.93431667794403</v>
          </cell>
        </row>
        <row r="12">
          <cell r="A12" t="str">
            <v>Azerbaijan</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v>1.1931845571025499</v>
          </cell>
          <cell r="O12">
            <v>1.3092931812630799</v>
          </cell>
          <cell r="P12">
            <v>2.2575428827807098</v>
          </cell>
          <cell r="Q12">
            <v>2.4170820117807001</v>
          </cell>
          <cell r="R12">
            <v>3.1765479970956099</v>
          </cell>
          <cell r="S12">
            <v>3.96263134091364</v>
          </cell>
          <cell r="T12">
            <v>4.2797582730015904</v>
          </cell>
          <cell r="U12">
            <v>4.5811981715950001</v>
          </cell>
          <cell r="V12">
            <v>5.2726171960451698</v>
          </cell>
          <cell r="W12">
            <v>5.7076182465684804</v>
          </cell>
          <cell r="X12">
            <v>6.2360455238612804</v>
          </cell>
          <cell r="Y12">
            <v>7.2757457494824704</v>
          </cell>
          <cell r="Z12">
            <v>8.6815483258133401</v>
          </cell>
          <cell r="AA12">
            <v>12.5610211291086</v>
          </cell>
          <cell r="AB12">
            <v>19.816536312849198</v>
          </cell>
        </row>
        <row r="13">
          <cell r="A13" t="str">
            <v>Bahamas, The</v>
          </cell>
          <cell r="B13">
            <v>1.4538869861283401</v>
          </cell>
          <cell r="C13">
            <v>1.5062270164489699</v>
          </cell>
          <cell r="D13">
            <v>1.69601166248322</v>
          </cell>
          <cell r="E13">
            <v>1.88766109943389</v>
          </cell>
          <cell r="F13">
            <v>2.0160219669342001</v>
          </cell>
          <cell r="G13">
            <v>2.1954479217529199</v>
          </cell>
          <cell r="H13">
            <v>2.37327909469604</v>
          </cell>
          <cell r="I13">
            <v>2.6130001544952401</v>
          </cell>
          <cell r="J13">
            <v>2.7167809009552002</v>
          </cell>
          <cell r="K13">
            <v>3.0624801227059901</v>
          </cell>
          <cell r="L13">
            <v>3.16570515367206</v>
          </cell>
          <cell r="M13">
            <v>3.1111604901429599</v>
          </cell>
          <cell r="N13">
            <v>3.1091600108544402</v>
          </cell>
          <cell r="O13">
            <v>3.0918560317979602</v>
          </cell>
          <cell r="P13">
            <v>3.25867438063896</v>
          </cell>
          <cell r="Q13">
            <v>3.4293622872494498</v>
          </cell>
          <cell r="R13">
            <v>3.6094031182337698</v>
          </cell>
          <cell r="S13">
            <v>3.84149527209407</v>
          </cell>
          <cell r="T13">
            <v>4.2826586753149902</v>
          </cell>
          <cell r="U13">
            <v>4.7041916827045203</v>
          </cell>
          <cell r="V13">
            <v>5.0036990000000001</v>
          </cell>
          <cell r="W13">
            <v>5.1314520000000003</v>
          </cell>
          <cell r="X13">
            <v>5.3894000000000002</v>
          </cell>
          <cell r="Y13">
            <v>5.5026000000000002</v>
          </cell>
          <cell r="Z13">
            <v>5.6609999999999996</v>
          </cell>
          <cell r="AA13">
            <v>5.8695000000000004</v>
          </cell>
          <cell r="AB13">
            <v>6.2228000000000003</v>
          </cell>
        </row>
        <row r="14">
          <cell r="A14" t="str">
            <v>Bahrain</v>
          </cell>
          <cell r="B14">
            <v>3.0718815800249302</v>
          </cell>
          <cell r="C14">
            <v>3.4678195938545802</v>
          </cell>
          <cell r="D14">
            <v>3.6457451714291498</v>
          </cell>
          <cell r="E14">
            <v>3.7351068040765099</v>
          </cell>
          <cell r="F14">
            <v>3.8768618724134001</v>
          </cell>
          <cell r="G14">
            <v>3.6579790251881898</v>
          </cell>
          <cell r="H14">
            <v>2.8622341628788801</v>
          </cell>
          <cell r="I14">
            <v>3.1005322726665199</v>
          </cell>
          <cell r="J14">
            <v>3.8319153366937502</v>
          </cell>
          <cell r="K14">
            <v>4.1127663585488099</v>
          </cell>
          <cell r="L14">
            <v>4.5280110999999996</v>
          </cell>
          <cell r="M14">
            <v>4.6149604000000002</v>
          </cell>
          <cell r="N14">
            <v>4.7497717000000002</v>
          </cell>
          <cell r="O14">
            <v>5.1991427000000003</v>
          </cell>
          <cell r="P14">
            <v>5.5647551999999996</v>
          </cell>
          <cell r="Q14">
            <v>5.8481780099999998</v>
          </cell>
          <cell r="R14">
            <v>6.1000119000000002</v>
          </cell>
          <cell r="S14">
            <v>6.3500642599999999</v>
          </cell>
          <cell r="T14">
            <v>6.1825738499999998</v>
          </cell>
          <cell r="U14">
            <v>6.6170810400000004</v>
          </cell>
          <cell r="V14">
            <v>7.9662842300000003</v>
          </cell>
          <cell r="W14">
            <v>7.9270905699999998</v>
          </cell>
          <cell r="X14">
            <v>8.4462337299999994</v>
          </cell>
          <cell r="Y14">
            <v>9.73446605</v>
          </cell>
          <cell r="Z14">
            <v>11.179925040000001</v>
          </cell>
          <cell r="AA14">
            <v>13.377934209999999</v>
          </cell>
          <cell r="AB14">
            <v>16.065335004502</v>
          </cell>
        </row>
        <row r="15">
          <cell r="A15" t="str">
            <v>Bangladesh</v>
          </cell>
          <cell r="B15">
            <v>19.506623665709501</v>
          </cell>
          <cell r="C15">
            <v>19.010611086947701</v>
          </cell>
          <cell r="D15">
            <v>17.4078140396531</v>
          </cell>
          <cell r="E15">
            <v>18.242524758728401</v>
          </cell>
          <cell r="F15">
            <v>20.740982947812999</v>
          </cell>
          <cell r="G15">
            <v>21.336889178892001</v>
          </cell>
          <cell r="H15">
            <v>22.3699555035206</v>
          </cell>
          <cell r="I15">
            <v>24.679292834102501</v>
          </cell>
          <cell r="J15">
            <v>26.636525957481702</v>
          </cell>
          <cell r="K15">
            <v>29.344375581034999</v>
          </cell>
          <cell r="L15">
            <v>30.496697769689799</v>
          </cell>
          <cell r="M15">
            <v>31.432307831736601</v>
          </cell>
          <cell r="N15">
            <v>31.4386562007458</v>
          </cell>
          <cell r="O15">
            <v>32.954242532477799</v>
          </cell>
          <cell r="P15">
            <v>35.801746699714698</v>
          </cell>
          <cell r="Q15">
            <v>39.579830190692803</v>
          </cell>
          <cell r="R15">
            <v>41.515995393456201</v>
          </cell>
          <cell r="S15">
            <v>43.387963050843297</v>
          </cell>
          <cell r="T15">
            <v>44.757271787184401</v>
          </cell>
          <cell r="U15">
            <v>46.529395706258903</v>
          </cell>
          <cell r="V15">
            <v>47.047978264343897</v>
          </cell>
          <cell r="W15">
            <v>47.193949348942802</v>
          </cell>
          <cell r="X15">
            <v>49.5595892067441</v>
          </cell>
          <cell r="Y15">
            <v>54.475732088920303</v>
          </cell>
          <cell r="Z15">
            <v>59.120203979013503</v>
          </cell>
          <cell r="AA15">
            <v>61.280335786846898</v>
          </cell>
          <cell r="AB15">
            <v>65.215707620883293</v>
          </cell>
        </row>
        <row r="16">
          <cell r="A16" t="str">
            <v>Barbados</v>
          </cell>
          <cell r="B16">
            <v>0.88400379447754296</v>
          </cell>
          <cell r="C16">
            <v>0.972944704964256</v>
          </cell>
          <cell r="D16">
            <v>1.0165660683422699</v>
          </cell>
          <cell r="E16">
            <v>1.0791946929865699</v>
          </cell>
          <cell r="F16">
            <v>1.1763559306113101</v>
          </cell>
          <cell r="G16">
            <v>1.2311176796826799</v>
          </cell>
          <cell r="H16">
            <v>1.3516752615935099</v>
          </cell>
          <cell r="I16">
            <v>1.4884774668296199</v>
          </cell>
          <cell r="J16">
            <v>1.5831866159033701</v>
          </cell>
          <cell r="K16">
            <v>1.752171635399</v>
          </cell>
          <cell r="L16">
            <v>1.75733109123501</v>
          </cell>
          <cell r="M16">
            <v>1.7330152399682499</v>
          </cell>
          <cell r="N16">
            <v>1.6231852394986299</v>
          </cell>
          <cell r="O16">
            <v>1.6897473281553399</v>
          </cell>
          <cell r="P16">
            <v>1.74255</v>
          </cell>
          <cell r="Q16">
            <v>1.8711949999999999</v>
          </cell>
          <cell r="R16">
            <v>1.997395</v>
          </cell>
          <cell r="S16">
            <v>2.1954850000000001</v>
          </cell>
          <cell r="T16">
            <v>2.3704100000000001</v>
          </cell>
          <cell r="U16">
            <v>2.477795</v>
          </cell>
          <cell r="V16">
            <v>2.5588199999999999</v>
          </cell>
          <cell r="W16">
            <v>2.5541849999999999</v>
          </cell>
          <cell r="X16">
            <v>2.476105</v>
          </cell>
          <cell r="Y16">
            <v>2.6949000000000001</v>
          </cell>
          <cell r="Z16">
            <v>2.8171499999999998</v>
          </cell>
          <cell r="AA16">
            <v>3.0611000000000002</v>
          </cell>
          <cell r="AB16">
            <v>3.3856999999999999</v>
          </cell>
        </row>
        <row r="17">
          <cell r="A17" t="str">
            <v>Belarus</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v>4.1151390789429696</v>
          </cell>
          <cell r="O17">
            <v>3.6617101215558101</v>
          </cell>
          <cell r="P17">
            <v>4.85351882160393</v>
          </cell>
          <cell r="Q17">
            <v>10.530193425275399</v>
          </cell>
          <cell r="R17">
            <v>14.481709066203701</v>
          </cell>
          <cell r="S17">
            <v>14.0059600626169</v>
          </cell>
          <cell r="T17">
            <v>15.137349631354301</v>
          </cell>
          <cell r="U17">
            <v>12.1042548</v>
          </cell>
          <cell r="V17">
            <v>12.7577295885966</v>
          </cell>
          <cell r="W17">
            <v>12.421078524503301</v>
          </cell>
          <cell r="X17">
            <v>14.6535374265294</v>
          </cell>
          <cell r="Y17">
            <v>17.822814290640199</v>
          </cell>
          <cell r="Z17">
            <v>23.1413400554685</v>
          </cell>
          <cell r="AA17">
            <v>30.131461695918599</v>
          </cell>
          <cell r="AB17">
            <v>36.943686881664398</v>
          </cell>
        </row>
        <row r="18">
          <cell r="A18" t="str">
            <v>Belgium</v>
          </cell>
          <cell r="B18">
            <v>121.55657807691</v>
          </cell>
          <cell r="C18">
            <v>101.082165511494</v>
          </cell>
          <cell r="D18">
            <v>88.930050739459602</v>
          </cell>
          <cell r="E18">
            <v>84.129255523664</v>
          </cell>
          <cell r="F18">
            <v>80.114892297225595</v>
          </cell>
          <cell r="G18">
            <v>83.4269741077769</v>
          </cell>
          <cell r="H18">
            <v>115.651372294499</v>
          </cell>
          <cell r="I18">
            <v>143.77412423052101</v>
          </cell>
          <cell r="J18">
            <v>156.10104053092101</v>
          </cell>
          <cell r="K18">
            <v>158.03606584601201</v>
          </cell>
          <cell r="L18">
            <v>197.78163031381001</v>
          </cell>
          <cell r="M18">
            <v>202.85676143740099</v>
          </cell>
          <cell r="N18">
            <v>225.488103721881</v>
          </cell>
          <cell r="O18">
            <v>216.21235970285099</v>
          </cell>
          <cell r="P18">
            <v>236.02340627484301</v>
          </cell>
          <cell r="Q18">
            <v>277.04200809831701</v>
          </cell>
          <cell r="R18">
            <v>275.42605233913901</v>
          </cell>
          <cell r="S18">
            <v>249.62859447357499</v>
          </cell>
          <cell r="T18">
            <v>255.500357788419</v>
          </cell>
          <cell r="U18">
            <v>253.88922434550301</v>
          </cell>
          <cell r="V18">
            <v>232.933849885</v>
          </cell>
          <cell r="W18">
            <v>231.92793153</v>
          </cell>
          <cell r="X18">
            <v>252.65951523916701</v>
          </cell>
          <cell r="Y18">
            <v>310.51392322499998</v>
          </cell>
          <cell r="Z18">
            <v>359.15451792916701</v>
          </cell>
          <cell r="AA18">
            <v>372.72615873500001</v>
          </cell>
          <cell r="AB18">
            <v>393.59025249770099</v>
          </cell>
        </row>
        <row r="19">
          <cell r="A19" t="str">
            <v>Belize</v>
          </cell>
          <cell r="B19">
            <v>0.17221666855609599</v>
          </cell>
          <cell r="C19">
            <v>0.17940500852128</v>
          </cell>
          <cell r="D19">
            <v>0.17925000851391801</v>
          </cell>
          <cell r="E19">
            <v>0.18898500897630599</v>
          </cell>
          <cell r="F19">
            <v>0.21090001001721201</v>
          </cell>
          <cell r="G19">
            <v>0.20919000993599199</v>
          </cell>
          <cell r="H19">
            <v>0.22787501082348099</v>
          </cell>
          <cell r="I19">
            <v>0.26652001265901998</v>
          </cell>
          <cell r="J19">
            <v>0.31490001495694703</v>
          </cell>
          <cell r="K19">
            <v>0.363150017248699</v>
          </cell>
          <cell r="L19">
            <v>0.41201059591098199</v>
          </cell>
          <cell r="M19">
            <v>0.44463426984964599</v>
          </cell>
          <cell r="N19">
            <v>0.51805228748802501</v>
          </cell>
          <cell r="O19">
            <v>0.55963148944973495</v>
          </cell>
          <cell r="P19">
            <v>0.58062863490011496</v>
          </cell>
          <cell r="Q19">
            <v>0.61996509915997</v>
          </cell>
          <cell r="R19">
            <v>0.64126997332145497</v>
          </cell>
          <cell r="S19">
            <v>0.65438460585468505</v>
          </cell>
          <cell r="T19">
            <v>0.68888459318045003</v>
          </cell>
          <cell r="U19">
            <v>0.73234417086463499</v>
          </cell>
          <cell r="V19">
            <v>0.83173129920964495</v>
          </cell>
          <cell r="W19">
            <v>0.87141522174387498</v>
          </cell>
          <cell r="X19">
            <v>0.93214923346180001</v>
          </cell>
          <cell r="Y19">
            <v>0.98758999999999997</v>
          </cell>
          <cell r="Z19">
            <v>1.05522</v>
          </cell>
          <cell r="AA19">
            <v>1.11089574909754</v>
          </cell>
          <cell r="AB19">
            <v>1.2129826248566</v>
          </cell>
        </row>
        <row r="20">
          <cell r="A20" t="str">
            <v>Benin</v>
          </cell>
          <cell r="B20">
            <v>1.5858655859831701</v>
          </cell>
          <cell r="C20">
            <v>1.07272094641614</v>
          </cell>
          <cell r="D20">
            <v>1.0620074349442401</v>
          </cell>
          <cell r="E20">
            <v>0.94014430567873997</v>
          </cell>
          <cell r="F20">
            <v>1.0028378079668001</v>
          </cell>
          <cell r="G20">
            <v>1.04566954547478</v>
          </cell>
          <cell r="H20">
            <v>1.33568010857481</v>
          </cell>
          <cell r="I20">
            <v>1.5623927329595599</v>
          </cell>
          <cell r="J20">
            <v>1.6264112206013199</v>
          </cell>
          <cell r="K20">
            <v>1.5023140703123801</v>
          </cell>
          <cell r="L20">
            <v>1.84501974179568</v>
          </cell>
          <cell r="M20">
            <v>1.87784300171922</v>
          </cell>
          <cell r="N20">
            <v>2.1516320979258801</v>
          </cell>
          <cell r="O20">
            <v>2.1062497174742201</v>
          </cell>
          <cell r="P20">
            <v>1.5980894607052201</v>
          </cell>
          <cell r="Q20">
            <v>2.16983764951943</v>
          </cell>
          <cell r="R20">
            <v>2.3608969061799598</v>
          </cell>
          <cell r="S20">
            <v>2.2681826237092002</v>
          </cell>
          <cell r="T20">
            <v>2.4547089506547799</v>
          </cell>
          <cell r="U20">
            <v>2.4922322210336199</v>
          </cell>
          <cell r="V20">
            <v>2.3825561676828801</v>
          </cell>
          <cell r="W20">
            <v>2.50162902649615</v>
          </cell>
          <cell r="X20">
            <v>2.8171739663067399</v>
          </cell>
          <cell r="Y20">
            <v>3.5649260351669398</v>
          </cell>
          <cell r="Z20">
            <v>4.0527851682893701</v>
          </cell>
          <cell r="AA20">
            <v>4.4055231882442101</v>
          </cell>
          <cell r="AB20">
            <v>4.7599414566416298</v>
          </cell>
        </row>
        <row r="21">
          <cell r="A21" t="str">
            <v>Bhutan</v>
          </cell>
          <cell r="B21">
            <v>0.13081756289213001</v>
          </cell>
          <cell r="C21">
            <v>0.14736560806073001</v>
          </cell>
          <cell r="D21">
            <v>0.154924708576229</v>
          </cell>
          <cell r="E21">
            <v>0.17399121062710399</v>
          </cell>
          <cell r="F21">
            <v>0.17062858972434</v>
          </cell>
          <cell r="G21">
            <v>0.17512301760184501</v>
          </cell>
          <cell r="H21">
            <v>0.20726054470781499</v>
          </cell>
          <cell r="I21">
            <v>0.24933136289456301</v>
          </cell>
          <cell r="J21">
            <v>0.26925858818336801</v>
          </cell>
          <cell r="K21">
            <v>0.25877434251620302</v>
          </cell>
          <cell r="L21">
            <v>0.278592148278969</v>
          </cell>
          <cell r="M21">
            <v>0.23740063172217701</v>
          </cell>
          <cell r="N21">
            <v>0.23890437452034799</v>
          </cell>
          <cell r="O21">
            <v>0.22468585707123201</v>
          </cell>
          <cell r="P21">
            <v>0.26399102503662902</v>
          </cell>
          <cell r="Q21">
            <v>0.29390967653153999</v>
          </cell>
          <cell r="R21">
            <v>0.32090821330341401</v>
          </cell>
          <cell r="S21">
            <v>0.36731793159334403</v>
          </cell>
          <cell r="T21">
            <v>0.41193019015368598</v>
          </cell>
          <cell r="U21">
            <v>0.43031227987790599</v>
          </cell>
          <cell r="V21">
            <v>0.45967318748753999</v>
          </cell>
          <cell r="W21">
            <v>0.492735503341237</v>
          </cell>
          <cell r="X21">
            <v>0.54457581414644296</v>
          </cell>
          <cell r="Y21">
            <v>0.61066138118088897</v>
          </cell>
          <cell r="Z21">
            <v>0.70861043822946501</v>
          </cell>
          <cell r="AA21">
            <v>0.82750504371217204</v>
          </cell>
          <cell r="AB21">
            <v>0.98259505186611296</v>
          </cell>
        </row>
        <row r="22">
          <cell r="A22" t="str">
            <v>Bolivia</v>
          </cell>
          <cell r="B22">
            <v>3.2183949963763698</v>
          </cell>
          <cell r="C22">
            <v>3.08407145305407</v>
          </cell>
          <cell r="D22">
            <v>3.47989351638088</v>
          </cell>
          <cell r="E22">
            <v>3.39485630822921</v>
          </cell>
          <cell r="F22">
            <v>3.5526143660577398</v>
          </cell>
          <cell r="G22">
            <v>3.7535171907010199</v>
          </cell>
          <cell r="H22">
            <v>3.6681156473776699</v>
          </cell>
          <cell r="I22">
            <v>3.9747418212444598</v>
          </cell>
          <cell r="J22">
            <v>4.5976939774838899</v>
          </cell>
          <cell r="K22">
            <v>4.7159437107967204</v>
          </cell>
          <cell r="L22">
            <v>4.8675061650923102</v>
          </cell>
          <cell r="M22">
            <v>5.3432743767691697</v>
          </cell>
          <cell r="N22">
            <v>5.6430496630810696</v>
          </cell>
          <cell r="O22">
            <v>5.7344746712103003</v>
          </cell>
          <cell r="P22">
            <v>5.9700469251479404</v>
          </cell>
          <cell r="Q22">
            <v>6.7016783573878396</v>
          </cell>
          <cell r="R22">
            <v>7.3745865528214702</v>
          </cell>
          <cell r="S22">
            <v>7.9170844602004298</v>
          </cell>
          <cell r="T22">
            <v>8.5204312202125401</v>
          </cell>
          <cell r="U22">
            <v>8.2977814835513897</v>
          </cell>
          <cell r="V22">
            <v>8.4117882056682003</v>
          </cell>
          <cell r="W22">
            <v>8.1537557330129893</v>
          </cell>
          <cell r="X22">
            <v>7.9173053289889799</v>
          </cell>
          <cell r="Y22">
            <v>8.1019097421872797</v>
          </cell>
          <cell r="Z22">
            <v>8.7488485509676899</v>
          </cell>
          <cell r="AA22">
            <v>9.3580123138622096</v>
          </cell>
          <cell r="AB22">
            <v>10.8275913425345</v>
          </cell>
        </row>
        <row r="23">
          <cell r="A23" t="str">
            <v>Bosnia and Herzegovina</v>
          </cell>
          <cell r="B23" t="str">
            <v>..</v>
          </cell>
          <cell r="C23" t="str">
            <v>..</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v>1.4620819203356099</v>
          </cell>
          <cell r="Q23">
            <v>2.01925007141043</v>
          </cell>
          <cell r="R23">
            <v>3.0386517360915901</v>
          </cell>
          <cell r="S23">
            <v>3.9906209637766699</v>
          </cell>
          <cell r="T23">
            <v>4.6067888459599198</v>
          </cell>
          <cell r="U23">
            <v>4.9949806175274301</v>
          </cell>
          <cell r="V23">
            <v>5.2979944723974199</v>
          </cell>
          <cell r="W23">
            <v>5.5578146436532796</v>
          </cell>
          <cell r="X23">
            <v>6.1836594168257699</v>
          </cell>
          <cell r="Y23">
            <v>7.8008144253779701</v>
          </cell>
          <cell r="Z23">
            <v>9.3306447921805198</v>
          </cell>
          <cell r="AA23">
            <v>10.0579553770985</v>
          </cell>
          <cell r="AB23">
            <v>11.395510233168199</v>
          </cell>
        </row>
        <row r="24">
          <cell r="A24" t="str">
            <v>Botswana</v>
          </cell>
          <cell r="B24">
            <v>1.02930297022008</v>
          </cell>
          <cell r="C24">
            <v>1.0737705738647001</v>
          </cell>
          <cell r="D24">
            <v>1.01493372041277</v>
          </cell>
          <cell r="E24">
            <v>1.17225473347021</v>
          </cell>
          <cell r="F24">
            <v>1.2408426444476299</v>
          </cell>
          <cell r="G24">
            <v>1.1147977297737399</v>
          </cell>
          <cell r="H24">
            <v>1.3926073617194199</v>
          </cell>
          <cell r="I24">
            <v>1.9652241070635299</v>
          </cell>
          <cell r="J24">
            <v>2.6445636317649601</v>
          </cell>
          <cell r="K24">
            <v>3.0838290672383102</v>
          </cell>
          <cell r="L24">
            <v>3.7913488233850998</v>
          </cell>
          <cell r="M24">
            <v>3.9511056699903802</v>
          </cell>
          <cell r="N24">
            <v>4.1018722012519602</v>
          </cell>
          <cell r="O24">
            <v>4.1671970051625902</v>
          </cell>
          <cell r="P24">
            <v>4.3448614404715</v>
          </cell>
          <cell r="Q24">
            <v>4.7743855022489399</v>
          </cell>
          <cell r="R24">
            <v>4.8045862008442404</v>
          </cell>
          <cell r="S24">
            <v>5.1873064654368903</v>
          </cell>
          <cell r="T24">
            <v>5.2212955142100297</v>
          </cell>
          <cell r="U24">
            <v>5.62903636766658</v>
          </cell>
          <cell r="V24">
            <v>6.1928723834944099</v>
          </cell>
          <cell r="W24">
            <v>6.0599587211174502</v>
          </cell>
          <cell r="X24">
            <v>5.9589239216646597</v>
          </cell>
          <cell r="Y24">
            <v>8.3184051894013304</v>
          </cell>
          <cell r="Z24">
            <v>9.8309497789554907</v>
          </cell>
          <cell r="AA24">
            <v>10.195331855359001</v>
          </cell>
          <cell r="AB24">
            <v>10.808257467833499</v>
          </cell>
        </row>
        <row r="25">
          <cell r="A25" t="str">
            <v>Brazil</v>
          </cell>
          <cell r="B25">
            <v>162.61506443793601</v>
          </cell>
          <cell r="C25">
            <v>186.88621232724199</v>
          </cell>
          <cell r="D25">
            <v>199.80357051553699</v>
          </cell>
          <cell r="E25">
            <v>160.198534458268</v>
          </cell>
          <cell r="F25">
            <v>159.42363949888701</v>
          </cell>
          <cell r="G25">
            <v>253.07844393722101</v>
          </cell>
          <cell r="H25">
            <v>293.57963983168401</v>
          </cell>
          <cell r="I25">
            <v>319.54499890556599</v>
          </cell>
          <cell r="J25">
            <v>356.97691225354902</v>
          </cell>
          <cell r="K25">
            <v>490.050913918844</v>
          </cell>
          <cell r="L25">
            <v>507.78351811797302</v>
          </cell>
          <cell r="M25">
            <v>445.242219007708</v>
          </cell>
          <cell r="N25">
            <v>426.51949450019299</v>
          </cell>
          <cell r="O25">
            <v>478.62152257145902</v>
          </cell>
          <cell r="P25">
            <v>596.76291129710501</v>
          </cell>
          <cell r="Q25">
            <v>769.74119828738196</v>
          </cell>
          <cell r="R25">
            <v>840.05175888984104</v>
          </cell>
          <cell r="S25">
            <v>871.52400027839599</v>
          </cell>
          <cell r="T25">
            <v>844.12566001879304</v>
          </cell>
          <cell r="U25">
            <v>586.921728098416</v>
          </cell>
          <cell r="V25">
            <v>644.28305442995202</v>
          </cell>
          <cell r="W25">
            <v>554.40988061324401</v>
          </cell>
          <cell r="X25">
            <v>505.71228101857201</v>
          </cell>
          <cell r="Y25">
            <v>552.23896435784104</v>
          </cell>
          <cell r="Z25">
            <v>663.55204921534505</v>
          </cell>
          <cell r="AA25">
            <v>882.04309722369396</v>
          </cell>
          <cell r="AB25">
            <v>1067.7064843148701</v>
          </cell>
        </row>
        <row r="26">
          <cell r="A26" t="str">
            <v>Brunei</v>
          </cell>
          <cell r="B26" t="str">
            <v>..</v>
          </cell>
          <cell r="C26" t="str">
            <v>..</v>
          </cell>
          <cell r="D26" t="str">
            <v>..</v>
          </cell>
          <cell r="E26" t="str">
            <v>..</v>
          </cell>
          <cell r="F26">
            <v>4.2873765922514799</v>
          </cell>
          <cell r="G26">
            <v>4.0355160935386403</v>
          </cell>
          <cell r="H26">
            <v>2.4354548587726601</v>
          </cell>
          <cell r="I26">
            <v>2.7972681012037199</v>
          </cell>
          <cell r="J26">
            <v>2.6619625576108401</v>
          </cell>
          <cell r="K26">
            <v>2.9857582969777599</v>
          </cell>
          <cell r="L26">
            <v>3.5204869795498102</v>
          </cell>
          <cell r="M26">
            <v>3.7011953344331601</v>
          </cell>
          <cell r="N26">
            <v>4.1848615686836199</v>
          </cell>
          <cell r="O26">
            <v>4.1057294441473298</v>
          </cell>
          <cell r="P26">
            <v>4.0872197728994903</v>
          </cell>
          <cell r="Q26">
            <v>4.7341035364670603</v>
          </cell>
          <cell r="R26">
            <v>5.1154546942789603</v>
          </cell>
          <cell r="S26">
            <v>5.1966390667242202</v>
          </cell>
          <cell r="T26">
            <v>4.04994816568259</v>
          </cell>
          <cell r="U26">
            <v>4.5995276182085201</v>
          </cell>
          <cell r="V26">
            <v>6.0012809579294499</v>
          </cell>
          <cell r="W26">
            <v>5.60102025294246</v>
          </cell>
          <cell r="X26">
            <v>5.8433671742883702</v>
          </cell>
          <cell r="Y26">
            <v>6.5574040236867699</v>
          </cell>
          <cell r="Z26">
            <v>7.8721908381214902</v>
          </cell>
          <cell r="AA26">
            <v>9.5314370515456801</v>
          </cell>
          <cell r="AB26">
            <v>11.4377114543858</v>
          </cell>
        </row>
        <row r="27">
          <cell r="A27" t="str">
            <v>Bulgaria</v>
          </cell>
          <cell r="B27">
            <v>26.051514449224801</v>
          </cell>
          <cell r="C27">
            <v>28.098989543993401</v>
          </cell>
          <cell r="D27">
            <v>29.306059893126601</v>
          </cell>
          <cell r="E27">
            <v>30.116160376672902</v>
          </cell>
          <cell r="F27">
            <v>31.990907774261501</v>
          </cell>
          <cell r="G27">
            <v>27.390755364667001</v>
          </cell>
          <cell r="H27">
            <v>24.242254912337099</v>
          </cell>
          <cell r="I27">
            <v>28.100770488984502</v>
          </cell>
          <cell r="J27">
            <v>45.922160330396402</v>
          </cell>
          <cell r="K27">
            <v>46.7698766712737</v>
          </cell>
          <cell r="L27">
            <v>20.620883509508602</v>
          </cell>
          <cell r="M27">
            <v>2.0203710330436899</v>
          </cell>
          <cell r="N27">
            <v>8.1998207389724396</v>
          </cell>
          <cell r="O27">
            <v>4.4502948412626102</v>
          </cell>
          <cell r="P27">
            <v>7.8241105088657896</v>
          </cell>
          <cell r="Q27">
            <v>13.1057185804368</v>
          </cell>
          <cell r="R27">
            <v>9.9006308811263892</v>
          </cell>
          <cell r="S27">
            <v>10.365524162895399</v>
          </cell>
          <cell r="T27">
            <v>12.8446715504674</v>
          </cell>
          <cell r="U27">
            <v>12.976841079375699</v>
          </cell>
          <cell r="V27">
            <v>12.6392361998307</v>
          </cell>
          <cell r="W27">
            <v>13.6045881753016</v>
          </cell>
          <cell r="X27">
            <v>15.6137660946798</v>
          </cell>
          <cell r="Y27">
            <v>19.974278340272399</v>
          </cell>
          <cell r="Z27">
            <v>24.331301012500699</v>
          </cell>
          <cell r="AA27">
            <v>26.7186136594533</v>
          </cell>
          <cell r="AB27">
            <v>30.607531456629001</v>
          </cell>
        </row>
        <row r="28">
          <cell r="A28" t="str">
            <v>Burkina Faso</v>
          </cell>
          <cell r="B28">
            <v>2.1212560661075699</v>
          </cell>
          <cell r="C28">
            <v>1.8456272051787601</v>
          </cell>
          <cell r="D28">
            <v>1.71923934407673</v>
          </cell>
          <cell r="E28">
            <v>1.57119299853193</v>
          </cell>
          <cell r="F28">
            <v>1.4043726704816299</v>
          </cell>
          <cell r="G28">
            <v>1.5525034996652201</v>
          </cell>
          <cell r="H28">
            <v>2.0363380655406198</v>
          </cell>
          <cell r="I28">
            <v>2.36980788590055</v>
          </cell>
          <cell r="J28">
            <v>2.6160249335110999</v>
          </cell>
          <cell r="K28">
            <v>2.6155737494692399</v>
          </cell>
          <cell r="L28">
            <v>3.1013553221185601</v>
          </cell>
          <cell r="M28">
            <v>3.1350111658572901</v>
          </cell>
          <cell r="N28">
            <v>3.3567154029241801</v>
          </cell>
          <cell r="O28">
            <v>3.1995656166125199</v>
          </cell>
          <cell r="P28">
            <v>1.92430296431644</v>
          </cell>
          <cell r="Q28">
            <v>2.3795191906974198</v>
          </cell>
          <cell r="R28">
            <v>2.5865514808702499</v>
          </cell>
          <cell r="S28">
            <v>2.4476702378879001</v>
          </cell>
          <cell r="T28">
            <v>2.8049036795564599</v>
          </cell>
          <cell r="U28">
            <v>3.0146614248933399</v>
          </cell>
          <cell r="V28">
            <v>2.6109138090086801</v>
          </cell>
          <cell r="W28">
            <v>2.81528711462642</v>
          </cell>
          <cell r="X28">
            <v>3.30120009678487</v>
          </cell>
          <cell r="Y28">
            <v>4.2789017122585999</v>
          </cell>
          <cell r="Z28">
            <v>5.1141302866175904</v>
          </cell>
          <cell r="AA28">
            <v>5.6236828286381799</v>
          </cell>
          <cell r="AB28">
            <v>6.05529131676004</v>
          </cell>
        </row>
        <row r="29">
          <cell r="A29" t="str">
            <v>Burundi</v>
          </cell>
          <cell r="B29">
            <v>0.95118888888888897</v>
          </cell>
          <cell r="C29">
            <v>0.98984444444444397</v>
          </cell>
          <cell r="D29">
            <v>1.04548888888889</v>
          </cell>
          <cell r="E29">
            <v>1.1069607315761201</v>
          </cell>
          <cell r="F29">
            <v>1.0061899590677501</v>
          </cell>
          <cell r="G29">
            <v>1.1711575109785399</v>
          </cell>
          <cell r="H29">
            <v>1.23361653674345</v>
          </cell>
          <cell r="I29">
            <v>1.1621074781482701</v>
          </cell>
          <cell r="J29">
            <v>1.0890811965812</v>
          </cell>
          <cell r="K29">
            <v>1.1315812693010701</v>
          </cell>
          <cell r="L29">
            <v>1.13164303805476</v>
          </cell>
          <cell r="M29">
            <v>1.16796310264991</v>
          </cell>
          <cell r="N29">
            <v>1.08303942340312</v>
          </cell>
          <cell r="O29">
            <v>0.93870994315841505</v>
          </cell>
          <cell r="P29">
            <v>0.92503240488794303</v>
          </cell>
          <cell r="Q29">
            <v>1.0004304175049801</v>
          </cell>
          <cell r="R29">
            <v>0.86898033559411503</v>
          </cell>
          <cell r="S29">
            <v>0.97285622048100795</v>
          </cell>
          <cell r="T29">
            <v>0.89369547698853102</v>
          </cell>
          <cell r="U29">
            <v>0.80815082621714496</v>
          </cell>
          <cell r="V29">
            <v>0.70911462428654604</v>
          </cell>
          <cell r="W29">
            <v>0.66234598925758503</v>
          </cell>
          <cell r="X29">
            <v>0.62807716722819196</v>
          </cell>
          <cell r="Y29">
            <v>0.59500114205882004</v>
          </cell>
          <cell r="Z29">
            <v>0.66449359246057305</v>
          </cell>
          <cell r="AA29">
            <v>0.80050604617541599</v>
          </cell>
          <cell r="AB29">
            <v>0.90801841419167695</v>
          </cell>
        </row>
        <row r="30">
          <cell r="A30" t="str">
            <v>Cambodia</v>
          </cell>
          <cell r="B30">
            <v>0.132071566467376</v>
          </cell>
          <cell r="C30">
            <v>0.132071566467376</v>
          </cell>
          <cell r="D30">
            <v>0.132071566467376</v>
          </cell>
          <cell r="E30">
            <v>0.15031788358689599</v>
          </cell>
          <cell r="F30">
            <v>0.16815368278384399</v>
          </cell>
          <cell r="G30">
            <v>0.186723293220006</v>
          </cell>
          <cell r="H30">
            <v>0.20539981478668401</v>
          </cell>
          <cell r="I30">
            <v>0.140832835797292</v>
          </cell>
          <cell r="J30">
            <v>0.27609814875064798</v>
          </cell>
          <cell r="K30">
            <v>0.34636041149684099</v>
          </cell>
          <cell r="L30">
            <v>0.89937892469532899</v>
          </cell>
          <cell r="M30">
            <v>2.0108313608746</v>
          </cell>
          <cell r="N30">
            <v>2.4388741341716802</v>
          </cell>
          <cell r="O30">
            <v>2.426510010921</v>
          </cell>
          <cell r="P30">
            <v>2.75964345847225</v>
          </cell>
          <cell r="Q30">
            <v>3.4202097342208102</v>
          </cell>
          <cell r="R30">
            <v>3.4813348157358099</v>
          </cell>
          <cell r="S30">
            <v>3.3866502820804101</v>
          </cell>
          <cell r="T30">
            <v>3.1051423826375202</v>
          </cell>
          <cell r="U30">
            <v>3.5158585766739701</v>
          </cell>
          <cell r="V30">
            <v>3.6551737309710002</v>
          </cell>
          <cell r="W30">
            <v>3.9700954685644998</v>
          </cell>
          <cell r="X30">
            <v>4.2802654613840501</v>
          </cell>
          <cell r="Y30">
            <v>4.5854547241277901</v>
          </cell>
          <cell r="Z30">
            <v>5.3066143838678199</v>
          </cell>
          <cell r="AA30">
            <v>6.23261228854237</v>
          </cell>
          <cell r="AB30">
            <v>7.0955011387729998</v>
          </cell>
        </row>
        <row r="31">
          <cell r="A31" t="str">
            <v>Cameroon</v>
          </cell>
          <cell r="B31">
            <v>7.6488948850395104</v>
          </cell>
          <cell r="C31">
            <v>8.6651940043579003</v>
          </cell>
          <cell r="D31">
            <v>8.3104183899642106</v>
          </cell>
          <cell r="E31">
            <v>8.3762880420093495</v>
          </cell>
          <cell r="F31">
            <v>8.8527596976061904</v>
          </cell>
          <cell r="G31">
            <v>9.2458568693970804</v>
          </cell>
          <cell r="H31">
            <v>12.051920110846099</v>
          </cell>
          <cell r="I31">
            <v>13.959724173479101</v>
          </cell>
          <cell r="J31">
            <v>14.1762536964614</v>
          </cell>
          <cell r="K31">
            <v>12.640359934302399</v>
          </cell>
          <cell r="L31">
            <v>12.653760346279601</v>
          </cell>
          <cell r="M31">
            <v>14.1093275407679</v>
          </cell>
          <cell r="N31">
            <v>12.9314842891655</v>
          </cell>
          <cell r="O31">
            <v>13.491678692991201</v>
          </cell>
          <cell r="P31">
            <v>8.9123139013355104</v>
          </cell>
          <cell r="Q31">
            <v>9.0358939573491703</v>
          </cell>
          <cell r="R31">
            <v>10.335108287888501</v>
          </cell>
          <cell r="S31">
            <v>10.342996285680499</v>
          </cell>
          <cell r="T31">
            <v>9.8751284183546808</v>
          </cell>
          <cell r="U31">
            <v>10.423729510206201</v>
          </cell>
          <cell r="V31">
            <v>10.0461643283532</v>
          </cell>
          <cell r="W31">
            <v>9.4974940502900793</v>
          </cell>
          <cell r="X31">
            <v>10.8883494963169</v>
          </cell>
          <cell r="Y31">
            <v>13.630229055294601</v>
          </cell>
          <cell r="Z31">
            <v>15.783866463774199</v>
          </cell>
          <cell r="AA31">
            <v>16.879832125482299</v>
          </cell>
          <cell r="AB31">
            <v>18.372177507069299</v>
          </cell>
        </row>
        <row r="32">
          <cell r="A32" t="str">
            <v>Canada</v>
          </cell>
          <cell r="B32">
            <v>268.92661203669002</v>
          </cell>
          <cell r="C32">
            <v>300.68858624079002</v>
          </cell>
          <cell r="D32">
            <v>307.988096714812</v>
          </cell>
          <cell r="E32">
            <v>333.81020811527799</v>
          </cell>
          <cell r="F32">
            <v>347.294620707722</v>
          </cell>
          <cell r="G32">
            <v>355.76582325089203</v>
          </cell>
          <cell r="H32">
            <v>368.88335690104202</v>
          </cell>
          <cell r="I32">
            <v>421.583411763833</v>
          </cell>
          <cell r="J32">
            <v>498.36802973750503</v>
          </cell>
          <cell r="K32">
            <v>555.564687981053</v>
          </cell>
          <cell r="L32">
            <v>582.80485651228798</v>
          </cell>
          <cell r="M32">
            <v>598.23879598393603</v>
          </cell>
          <cell r="N32">
            <v>579.97777409117396</v>
          </cell>
          <cell r="O32">
            <v>563.94028778779102</v>
          </cell>
          <cell r="P32">
            <v>564.607522203352</v>
          </cell>
          <cell r="Q32">
            <v>590.65046198490404</v>
          </cell>
          <cell r="R32">
            <v>613.80756920398198</v>
          </cell>
          <cell r="S32">
            <v>637.67086317291501</v>
          </cell>
          <cell r="T32">
            <v>617.43356347024803</v>
          </cell>
          <cell r="U32">
            <v>661.34492118880405</v>
          </cell>
          <cell r="V32">
            <v>725.158126517921</v>
          </cell>
          <cell r="W32">
            <v>715.63204160035502</v>
          </cell>
          <cell r="X32">
            <v>734.77274793640595</v>
          </cell>
          <cell r="Y32">
            <v>868.48540489830498</v>
          </cell>
          <cell r="Z32">
            <v>993.90758256480603</v>
          </cell>
          <cell r="AA32">
            <v>1132.4362744279999</v>
          </cell>
          <cell r="AB32">
            <v>1269.09642002183</v>
          </cell>
        </row>
        <row r="33">
          <cell r="A33" t="str">
            <v>Cape Verde</v>
          </cell>
          <cell r="B33">
            <v>0.14225293841738801</v>
          </cell>
          <cell r="C33">
            <v>0.139483446776208</v>
          </cell>
          <cell r="D33">
            <v>0.140655878971335</v>
          </cell>
          <cell r="E33">
            <v>0.13851272383825899</v>
          </cell>
          <cell r="F33">
            <v>0.13206026236582</v>
          </cell>
          <cell r="G33">
            <v>0.13777551363961801</v>
          </cell>
          <cell r="H33">
            <v>0.19072700596770101</v>
          </cell>
          <cell r="I33">
            <v>0.23615404971821399</v>
          </cell>
          <cell r="J33">
            <v>0.26535539598293301</v>
          </cell>
          <cell r="K33">
            <v>0.26836514962081698</v>
          </cell>
          <cell r="L33">
            <v>0.30805068354189402</v>
          </cell>
          <cell r="M33">
            <v>0.32111098159463702</v>
          </cell>
          <cell r="N33">
            <v>0.35844701923196098</v>
          </cell>
          <cell r="O33">
            <v>0.361545818851984</v>
          </cell>
          <cell r="P33">
            <v>0.40904822643579702</v>
          </cell>
          <cell r="Q33">
            <v>0.49061372523687402</v>
          </cell>
          <cell r="R33">
            <v>0.50486087343970898</v>
          </cell>
          <cell r="S33">
            <v>0.49334990877544399</v>
          </cell>
          <cell r="T33">
            <v>0.52567756404160104</v>
          </cell>
          <cell r="U33">
            <v>0.59683434088652598</v>
          </cell>
          <cell r="V33">
            <v>0.53922724729504001</v>
          </cell>
          <cell r="W33">
            <v>0.56302443700437299</v>
          </cell>
          <cell r="X33">
            <v>0.62097489672259198</v>
          </cell>
          <cell r="Y33">
            <v>0.81396417437986102</v>
          </cell>
          <cell r="Z33">
            <v>0.92464955674090099</v>
          </cell>
          <cell r="AA33">
            <v>0.99913080958752198</v>
          </cell>
          <cell r="AB33">
            <v>1.1497098974811</v>
          </cell>
        </row>
        <row r="34">
          <cell r="A34" t="str">
            <v>Central African Republic</v>
          </cell>
          <cell r="B34">
            <v>0.79704657326770201</v>
          </cell>
          <cell r="C34">
            <v>0.80263496853494298</v>
          </cell>
          <cell r="D34">
            <v>0.73156629439152798</v>
          </cell>
          <cell r="E34">
            <v>0.66629927045609605</v>
          </cell>
          <cell r="F34">
            <v>0.637815818381545</v>
          </cell>
          <cell r="G34">
            <v>0.84561278546943897</v>
          </cell>
          <cell r="H34">
            <v>1.1147463651983101</v>
          </cell>
          <cell r="I34">
            <v>1.20532656762108</v>
          </cell>
          <cell r="J34">
            <v>1.2763979250952699</v>
          </cell>
          <cell r="K34">
            <v>1.2629380730709501</v>
          </cell>
          <cell r="L34">
            <v>1.48750555524948</v>
          </cell>
          <cell r="M34">
            <v>1.40432817567927</v>
          </cell>
          <cell r="N34">
            <v>1.42754573274396</v>
          </cell>
          <cell r="O34">
            <v>1.29341997457268</v>
          </cell>
          <cell r="P34">
            <v>0.85306015850144101</v>
          </cell>
          <cell r="Q34">
            <v>1.1220944059306801</v>
          </cell>
          <cell r="R34">
            <v>1.00995880741154</v>
          </cell>
          <cell r="S34">
            <v>0.96973763242391997</v>
          </cell>
          <cell r="T34">
            <v>1.02779732138862</v>
          </cell>
          <cell r="U34">
            <v>1.03871551101688</v>
          </cell>
          <cell r="V34">
            <v>0.96192413393087395</v>
          </cell>
          <cell r="W34">
            <v>0.96842022435439701</v>
          </cell>
          <cell r="X34">
            <v>1.0452158973526</v>
          </cell>
          <cell r="Y34">
            <v>1.1975994428474399</v>
          </cell>
          <cell r="Z34">
            <v>1.3090211136763299</v>
          </cell>
          <cell r="AA34">
            <v>1.3763526065985501</v>
          </cell>
          <cell r="AB34">
            <v>1.48780709697213</v>
          </cell>
        </row>
        <row r="35">
          <cell r="A35" t="str">
            <v>Chad</v>
          </cell>
          <cell r="B35">
            <v>0.65244888888888897</v>
          </cell>
          <cell r="C35">
            <v>0.77181628392484303</v>
          </cell>
          <cell r="D35">
            <v>0.74582218257508204</v>
          </cell>
          <cell r="E35">
            <v>0.74623681687440102</v>
          </cell>
          <cell r="F35">
            <v>0.80160550458715596</v>
          </cell>
          <cell r="G35">
            <v>0.868795904740708</v>
          </cell>
          <cell r="H35">
            <v>1.0697747617672499</v>
          </cell>
          <cell r="I35">
            <v>1.2126455906822</v>
          </cell>
          <cell r="J35">
            <v>1.4175897952333001</v>
          </cell>
          <cell r="K35">
            <v>1.33887147335423</v>
          </cell>
          <cell r="L35">
            <v>1.6135904499540901</v>
          </cell>
          <cell r="M35">
            <v>1.5987238567883699</v>
          </cell>
          <cell r="N35">
            <v>1.6664189448508999</v>
          </cell>
          <cell r="O35">
            <v>1.4564157444200301</v>
          </cell>
          <cell r="P35">
            <v>1.1798479425670201</v>
          </cell>
          <cell r="Q35">
            <v>1.44591533508724</v>
          </cell>
          <cell r="R35">
            <v>1.6073529910662701</v>
          </cell>
          <cell r="S35">
            <v>1.54468791486513</v>
          </cell>
          <cell r="T35">
            <v>1.74479978083021</v>
          </cell>
          <cell r="U35">
            <v>1.5367328491046901</v>
          </cell>
          <cell r="V35">
            <v>1.38912181581812</v>
          </cell>
          <cell r="W35">
            <v>1.7108315440839299</v>
          </cell>
          <cell r="X35">
            <v>1.9945673381439499</v>
          </cell>
          <cell r="Y35">
            <v>2.7279404154450702</v>
          </cell>
          <cell r="Z35">
            <v>4.4207288588784497</v>
          </cell>
          <cell r="AA35">
            <v>5.8956941110469101</v>
          </cell>
          <cell r="AB35">
            <v>6.5473655281549297</v>
          </cell>
        </row>
        <row r="36">
          <cell r="A36" t="str">
            <v>Chile</v>
          </cell>
          <cell r="B36">
            <v>27.570996051281998</v>
          </cell>
          <cell r="C36">
            <v>32.644188769230801</v>
          </cell>
          <cell r="D36">
            <v>24.340262504501599</v>
          </cell>
          <cell r="E36">
            <v>19.770801971527099</v>
          </cell>
          <cell r="F36">
            <v>19.226625371277699</v>
          </cell>
          <cell r="G36">
            <v>16.485994032086101</v>
          </cell>
          <cell r="H36">
            <v>17.722536671362199</v>
          </cell>
          <cell r="I36">
            <v>20.902414086475599</v>
          </cell>
          <cell r="J36">
            <v>24.6407449985375</v>
          </cell>
          <cell r="K36">
            <v>28.384595358129499</v>
          </cell>
          <cell r="L36">
            <v>31.558579221829898</v>
          </cell>
          <cell r="M36">
            <v>36.424605604461497</v>
          </cell>
          <cell r="N36">
            <v>44.468457403164003</v>
          </cell>
          <cell r="O36">
            <v>47.694481844292497</v>
          </cell>
          <cell r="P36">
            <v>55.1546619279192</v>
          </cell>
          <cell r="Q36">
            <v>71.348600376369404</v>
          </cell>
          <cell r="R36">
            <v>75.769613518758007</v>
          </cell>
          <cell r="S36">
            <v>82.809968877070403</v>
          </cell>
          <cell r="T36">
            <v>79.374032534014106</v>
          </cell>
          <cell r="U36">
            <v>72.995167205263598</v>
          </cell>
          <cell r="V36">
            <v>75.210390043698695</v>
          </cell>
          <cell r="W36">
            <v>68.568473053813705</v>
          </cell>
          <cell r="X36">
            <v>67.265730279996703</v>
          </cell>
          <cell r="Y36">
            <v>73.990585733966398</v>
          </cell>
          <cell r="Z36">
            <v>95.839377661719695</v>
          </cell>
          <cell r="AA36">
            <v>118.984801725716</v>
          </cell>
          <cell r="AB36">
            <v>145.20549981001199</v>
          </cell>
        </row>
        <row r="37">
          <cell r="A37" t="str">
            <v>China</v>
          </cell>
          <cell r="B37">
            <v>307.59861857028102</v>
          </cell>
          <cell r="C37">
            <v>291.03071315566899</v>
          </cell>
          <cell r="D37">
            <v>279.76659544040302</v>
          </cell>
          <cell r="E37">
            <v>300.37833557913302</v>
          </cell>
          <cell r="F37">
            <v>309.08926724598598</v>
          </cell>
          <cell r="G37">
            <v>305.25852370474598</v>
          </cell>
          <cell r="H37">
            <v>295.47683789141098</v>
          </cell>
          <cell r="I37">
            <v>321.39115015716902</v>
          </cell>
          <cell r="J37">
            <v>401.07196369111301</v>
          </cell>
          <cell r="K37">
            <v>449.103621137635</v>
          </cell>
          <cell r="L37">
            <v>387.771784579361</v>
          </cell>
          <cell r="M37">
            <v>406.09009830125098</v>
          </cell>
          <cell r="N37">
            <v>483.04683179083702</v>
          </cell>
          <cell r="O37">
            <v>613.22457480041703</v>
          </cell>
          <cell r="P37">
            <v>559.22586754851704</v>
          </cell>
          <cell r="Q37">
            <v>727.94977210434797</v>
          </cell>
          <cell r="R37">
            <v>856.00635798120095</v>
          </cell>
          <cell r="S37">
            <v>952.64882687629495</v>
          </cell>
          <cell r="T37">
            <v>1019.47710760423</v>
          </cell>
          <cell r="U37">
            <v>1083.2834201236001</v>
          </cell>
          <cell r="V37">
            <v>1198.4827955538799</v>
          </cell>
          <cell r="W37">
            <v>1324.8117530151201</v>
          </cell>
          <cell r="X37">
            <v>1453.83702280738</v>
          </cell>
          <cell r="Y37">
            <v>1640.9656458345501</v>
          </cell>
          <cell r="Z37">
            <v>1931.6421922745801</v>
          </cell>
          <cell r="AA37">
            <v>2243.6881475063801</v>
          </cell>
          <cell r="AB37">
            <v>2630.1134151396</v>
          </cell>
        </row>
        <row r="38">
          <cell r="A38" t="str">
            <v>Colombia</v>
          </cell>
          <cell r="B38">
            <v>38.902215900333701</v>
          </cell>
          <cell r="C38">
            <v>42.382064773738399</v>
          </cell>
          <cell r="D38">
            <v>45.386422624205501</v>
          </cell>
          <cell r="E38">
            <v>45.109108294482702</v>
          </cell>
          <cell r="F38">
            <v>44.553911137226798</v>
          </cell>
          <cell r="G38">
            <v>40.642101946998999</v>
          </cell>
          <cell r="H38">
            <v>40.6898451136353</v>
          </cell>
          <cell r="I38">
            <v>42.363971992592099</v>
          </cell>
          <cell r="J38">
            <v>45.671959880734903</v>
          </cell>
          <cell r="K38">
            <v>46.053744383635198</v>
          </cell>
          <cell r="L38">
            <v>46.907982561687597</v>
          </cell>
          <cell r="M38">
            <v>49.519367549617002</v>
          </cell>
          <cell r="N38">
            <v>57.372578408826499</v>
          </cell>
          <cell r="O38">
            <v>65.020977270148506</v>
          </cell>
          <cell r="P38">
            <v>81.707227570937306</v>
          </cell>
          <cell r="Q38">
            <v>92.495717646285598</v>
          </cell>
          <cell r="R38">
            <v>97.147399040709303</v>
          </cell>
          <cell r="S38">
            <v>106.659507963528</v>
          </cell>
          <cell r="T38">
            <v>98.443743190849105</v>
          </cell>
          <cell r="U38">
            <v>86.186156584381706</v>
          </cell>
          <cell r="V38">
            <v>83.785666920836306</v>
          </cell>
          <cell r="W38">
            <v>81.990279897554998</v>
          </cell>
          <cell r="X38">
            <v>81.122272285044403</v>
          </cell>
          <cell r="Y38">
            <v>79.458647781952806</v>
          </cell>
          <cell r="Z38">
            <v>98.059320378168593</v>
          </cell>
          <cell r="AA38">
            <v>123.085226997955</v>
          </cell>
          <cell r="AB38">
            <v>135.07493271413699</v>
          </cell>
        </row>
        <row r="39">
          <cell r="A39" t="str">
            <v>Comoros</v>
          </cell>
          <cell r="B39">
            <v>0.13548308634978301</v>
          </cell>
          <cell r="C39">
            <v>0.118568567663313</v>
          </cell>
          <cell r="D39">
            <v>0.112540469851052</v>
          </cell>
          <cell r="E39">
            <v>0.109210616146246</v>
          </cell>
          <cell r="F39">
            <v>0.105273998466661</v>
          </cell>
          <cell r="G39">
            <v>0.11507812847794199</v>
          </cell>
          <cell r="H39">
            <v>0.16248682519744201</v>
          </cell>
          <cell r="I39">
            <v>0.19643302776714899</v>
          </cell>
          <cell r="J39">
            <v>0.20747704342862899</v>
          </cell>
          <cell r="K39">
            <v>0.19873356216987201</v>
          </cell>
          <cell r="L39">
            <v>0.25003305663703801</v>
          </cell>
          <cell r="M39">
            <v>0.24682299143935801</v>
          </cell>
          <cell r="N39">
            <v>0.26619063810495303</v>
          </cell>
          <cell r="O39">
            <v>0.26356830060742997</v>
          </cell>
          <cell r="P39">
            <v>0.18576128722382301</v>
          </cell>
          <cell r="Q39">
            <v>0.23191611567488099</v>
          </cell>
          <cell r="R39">
            <v>0.23047113080475101</v>
          </cell>
          <cell r="S39">
            <v>0.212073938826178</v>
          </cell>
          <cell r="T39">
            <v>0.215392264881205</v>
          </cell>
          <cell r="U39">
            <v>0.22258775791705901</v>
          </cell>
          <cell r="V39">
            <v>0.20189987557887501</v>
          </cell>
          <cell r="W39">
            <v>0.22031848480928201</v>
          </cell>
          <cell r="X39">
            <v>0.25204033004450199</v>
          </cell>
          <cell r="Y39">
            <v>0.32510462213774799</v>
          </cell>
          <cell r="Z39">
            <v>0.36289676531981302</v>
          </cell>
          <cell r="AA39">
            <v>0.387709218378962</v>
          </cell>
          <cell r="AB39">
            <v>0.40177853707747602</v>
          </cell>
        </row>
        <row r="40">
          <cell r="A40" t="str">
            <v>Congo, Dem. Rep.</v>
          </cell>
          <cell r="B40">
            <v>15.474100932226399</v>
          </cell>
          <cell r="C40">
            <v>13.4710519684596</v>
          </cell>
          <cell r="D40">
            <v>14.6470596738877</v>
          </cell>
          <cell r="E40">
            <v>11.813805002441001</v>
          </cell>
          <cell r="F40">
            <v>7.8832489252779903</v>
          </cell>
          <cell r="G40">
            <v>7.2047421340068096</v>
          </cell>
          <cell r="H40">
            <v>8.08366553983271</v>
          </cell>
          <cell r="I40">
            <v>7.6532513879231496</v>
          </cell>
          <cell r="J40">
            <v>8.8672137776110294</v>
          </cell>
          <cell r="K40">
            <v>9.0232445868601108</v>
          </cell>
          <cell r="L40">
            <v>9.3486820862675994</v>
          </cell>
          <cell r="M40">
            <v>9.0783771649463105</v>
          </cell>
          <cell r="N40">
            <v>8.1949394080272899</v>
          </cell>
          <cell r="O40">
            <v>10.7023544384346</v>
          </cell>
          <cell r="P40">
            <v>5.8070216899757101</v>
          </cell>
          <cell r="Q40">
            <v>5.6434048259662601</v>
          </cell>
          <cell r="R40">
            <v>7.2406366249999996</v>
          </cell>
          <cell r="S40">
            <v>6.5031807216666699</v>
          </cell>
          <cell r="T40">
            <v>4.7570618747618996</v>
          </cell>
          <cell r="U40">
            <v>4.31865447491667</v>
          </cell>
          <cell r="V40">
            <v>4.3026982542908803</v>
          </cell>
          <cell r="W40">
            <v>5.1550714331495104</v>
          </cell>
          <cell r="X40">
            <v>5.5389092865049996</v>
          </cell>
          <cell r="Y40">
            <v>5.6805277034878596</v>
          </cell>
          <cell r="Z40">
            <v>6.5393161035942597</v>
          </cell>
          <cell r="AA40">
            <v>7.0955383468998798</v>
          </cell>
          <cell r="AB40">
            <v>8.5433237179107007</v>
          </cell>
        </row>
        <row r="41">
          <cell r="A41" t="str">
            <v>Congo, Rep.</v>
          </cell>
          <cell r="B41">
            <v>2.0832196690577902</v>
          </cell>
          <cell r="C41">
            <v>1.7078120235687599</v>
          </cell>
          <cell r="D41">
            <v>1.4889533123465299</v>
          </cell>
          <cell r="E41">
            <v>1.35379433526819</v>
          </cell>
          <cell r="F41">
            <v>1.24476845218751</v>
          </cell>
          <cell r="G41">
            <v>1.2764879015047499</v>
          </cell>
          <cell r="H41">
            <v>1.74598252928975</v>
          </cell>
          <cell r="I41">
            <v>2.1212301874906498</v>
          </cell>
          <cell r="J41">
            <v>2.2567151367496101</v>
          </cell>
          <cell r="K41">
            <v>2.3842102788357602</v>
          </cell>
          <cell r="L41">
            <v>2.7988980716253402</v>
          </cell>
          <cell r="M41">
            <v>2.7249202410492699</v>
          </cell>
          <cell r="N41">
            <v>2.9332340147495199</v>
          </cell>
          <cell r="O41">
            <v>2.6843337752521101</v>
          </cell>
          <cell r="P41">
            <v>1.7693804034582099</v>
          </cell>
          <cell r="Q41">
            <v>2.1160049592852599</v>
          </cell>
          <cell r="R41">
            <v>2.5404612978889798</v>
          </cell>
          <cell r="S41">
            <v>2.3225972246016799</v>
          </cell>
          <cell r="T41">
            <v>1.94948223773013</v>
          </cell>
          <cell r="U41">
            <v>2.3539026099973199</v>
          </cell>
          <cell r="V41">
            <v>3.2198938172420601</v>
          </cell>
          <cell r="W41">
            <v>2.7942540652624701</v>
          </cell>
          <cell r="X41">
            <v>3.01999372312586</v>
          </cell>
          <cell r="Y41">
            <v>3.5707295600168898</v>
          </cell>
          <cell r="Z41">
            <v>4.3486276533116301</v>
          </cell>
          <cell r="AA41">
            <v>5.9814373755735097</v>
          </cell>
          <cell r="AB41">
            <v>7.3994983742601796</v>
          </cell>
        </row>
        <row r="42">
          <cell r="A42" t="str">
            <v>Costa Rica</v>
          </cell>
          <cell r="B42">
            <v>4.8313885943663601</v>
          </cell>
          <cell r="C42">
            <v>2.6238167879523102</v>
          </cell>
          <cell r="D42">
            <v>2.6066235614703799</v>
          </cell>
          <cell r="E42">
            <v>3.1467726096298598</v>
          </cell>
          <cell r="F42">
            <v>3.6604777472216798</v>
          </cell>
          <cell r="G42">
            <v>3.92282771583307</v>
          </cell>
          <cell r="H42">
            <v>4.4043112592858504</v>
          </cell>
          <cell r="I42">
            <v>4.5325044043401004</v>
          </cell>
          <cell r="J42">
            <v>4.6140209224159099</v>
          </cell>
          <cell r="K42">
            <v>5.2252568867334901</v>
          </cell>
          <cell r="L42">
            <v>5.7104403008027997</v>
          </cell>
          <cell r="M42">
            <v>7.1619613427649798</v>
          </cell>
          <cell r="N42">
            <v>8.5746498908721804</v>
          </cell>
          <cell r="O42">
            <v>9.6411194352465994</v>
          </cell>
          <cell r="P42">
            <v>10.5573087106564</v>
          </cell>
          <cell r="Q42">
            <v>11.7210519585472</v>
          </cell>
          <cell r="R42">
            <v>11.8455095150888</v>
          </cell>
          <cell r="S42">
            <v>12.8289760898233</v>
          </cell>
          <cell r="T42">
            <v>14.102301883186801</v>
          </cell>
          <cell r="U42">
            <v>15.7965672007981</v>
          </cell>
          <cell r="V42">
            <v>15.946843520888899</v>
          </cell>
          <cell r="W42">
            <v>16.404425686044402</v>
          </cell>
          <cell r="X42">
            <v>16.878907876498001</v>
          </cell>
          <cell r="Y42">
            <v>17.490700247492502</v>
          </cell>
          <cell r="Z42">
            <v>18.566686333281201</v>
          </cell>
          <cell r="AA42">
            <v>19.9373555923999</v>
          </cell>
          <cell r="AB42">
            <v>21.3844800505242</v>
          </cell>
        </row>
        <row r="43">
          <cell r="A43" t="str">
            <v>Cote d'Ivoire</v>
          </cell>
          <cell r="B43">
            <v>10.0395834417314</v>
          </cell>
          <cell r="C43">
            <v>8.3207595775218</v>
          </cell>
          <cell r="D43">
            <v>7.4658021575394402</v>
          </cell>
          <cell r="E43">
            <v>6.7369159116514403</v>
          </cell>
          <cell r="F43">
            <v>6.71671016509754</v>
          </cell>
          <cell r="G43">
            <v>6.8510242440355897</v>
          </cell>
          <cell r="H43">
            <v>9.1699620425585397</v>
          </cell>
          <cell r="I43">
            <v>10.0876614879895</v>
          </cell>
          <cell r="J43">
            <v>10.194830003569701</v>
          </cell>
          <cell r="K43">
            <v>9.7574627543174497</v>
          </cell>
          <cell r="L43">
            <v>10.7961484223742</v>
          </cell>
          <cell r="M43">
            <v>10.492870522901001</v>
          </cell>
          <cell r="N43">
            <v>11.1530147104009</v>
          </cell>
          <cell r="O43">
            <v>11.0462513584398</v>
          </cell>
          <cell r="P43">
            <v>8.3136651570782298</v>
          </cell>
          <cell r="Q43">
            <v>11.001202163895</v>
          </cell>
          <cell r="R43">
            <v>12.1381059421423</v>
          </cell>
          <cell r="S43">
            <v>11.8310937349044</v>
          </cell>
          <cell r="T43">
            <v>12.8810102796372</v>
          </cell>
          <cell r="U43">
            <v>12.573306768930699</v>
          </cell>
          <cell r="V43">
            <v>10.4476953500532</v>
          </cell>
          <cell r="W43">
            <v>10.554454232996999</v>
          </cell>
          <cell r="X43">
            <v>11.5268210975785</v>
          </cell>
          <cell r="Y43">
            <v>13.7643360449069</v>
          </cell>
          <cell r="Z43">
            <v>15.5014880724992</v>
          </cell>
          <cell r="AA43">
            <v>16.372852373804999</v>
          </cell>
          <cell r="AB43">
            <v>17.3389149962704</v>
          </cell>
        </row>
        <row r="44">
          <cell r="A44" t="str">
            <v>Croatia</v>
          </cell>
          <cell r="B44">
            <v>18.156916729283399</v>
          </cell>
          <cell r="C44">
            <v>17.889623498416299</v>
          </cell>
          <cell r="D44">
            <v>15.538382385667299</v>
          </cell>
          <cell r="E44">
            <v>11.489812426256</v>
          </cell>
          <cell r="F44">
            <v>11.0049350780646</v>
          </cell>
          <cell r="G44">
            <v>11.1245204805487</v>
          </cell>
          <cell r="H44">
            <v>15.4604541316537</v>
          </cell>
          <cell r="I44">
            <v>17.716870872676999</v>
          </cell>
          <cell r="J44">
            <v>15.814458314786201</v>
          </cell>
          <cell r="K44">
            <v>25.4686993518254</v>
          </cell>
          <cell r="L44">
            <v>40.953120304851197</v>
          </cell>
          <cell r="M44">
            <v>69.773630829829102</v>
          </cell>
          <cell r="N44">
            <v>9.8243197907108897</v>
          </cell>
          <cell r="O44">
            <v>10.9038857195275</v>
          </cell>
          <cell r="P44">
            <v>14.5832560248499</v>
          </cell>
          <cell r="Q44">
            <v>18.811089866156799</v>
          </cell>
          <cell r="R44">
            <v>19.871328671328701</v>
          </cell>
          <cell r="S44">
            <v>20.108612128437102</v>
          </cell>
          <cell r="T44">
            <v>21.628010164157299</v>
          </cell>
          <cell r="U44">
            <v>19.9058852503662</v>
          </cell>
          <cell r="V44">
            <v>18.4272562631852</v>
          </cell>
          <cell r="W44">
            <v>19.8302052884356</v>
          </cell>
          <cell r="X44">
            <v>23.0320348614691</v>
          </cell>
          <cell r="Y44">
            <v>29.6116203968413</v>
          </cell>
          <cell r="Z44">
            <v>35.260529473288699</v>
          </cell>
          <cell r="AA44">
            <v>38.510221580634003</v>
          </cell>
          <cell r="AB44">
            <v>42.4556301153278</v>
          </cell>
        </row>
        <row r="45">
          <cell r="A45" t="str">
            <v>Cyprus</v>
          </cell>
          <cell r="B45">
            <v>2.1545508226178098</v>
          </cell>
          <cell r="C45">
            <v>2.0874277114759101</v>
          </cell>
          <cell r="D45">
            <v>2.1595155168057798</v>
          </cell>
          <cell r="E45">
            <v>2.1614539562151802</v>
          </cell>
          <cell r="F45">
            <v>2.2781364955839201</v>
          </cell>
          <cell r="G45">
            <v>2.4278641907519001</v>
          </cell>
          <cell r="H45">
            <v>3.08538898827622</v>
          </cell>
          <cell r="I45">
            <v>3.7009744057886498</v>
          </cell>
          <cell r="J45">
            <v>4.3167898127292004</v>
          </cell>
          <cell r="K45">
            <v>4.6046364974721099</v>
          </cell>
          <cell r="L45">
            <v>5.6137838823321298</v>
          </cell>
          <cell r="M45">
            <v>5.7900519240614798</v>
          </cell>
          <cell r="N45">
            <v>6.9705132167282402</v>
          </cell>
          <cell r="O45">
            <v>6.6418314066083104</v>
          </cell>
          <cell r="P45">
            <v>7.4879219664995702</v>
          </cell>
          <cell r="Q45">
            <v>9.2539252959261908</v>
          </cell>
          <cell r="R45">
            <v>9.3505280503738195</v>
          </cell>
          <cell r="S45">
            <v>8.9022309469179906</v>
          </cell>
          <cell r="T45">
            <v>9.5557163781278298</v>
          </cell>
          <cell r="U45">
            <v>9.7803974014703705</v>
          </cell>
          <cell r="V45">
            <v>9.3168814034262901</v>
          </cell>
          <cell r="W45">
            <v>9.6784637019739694</v>
          </cell>
          <cell r="X45">
            <v>10.542858205022901</v>
          </cell>
          <cell r="Y45">
            <v>13.290037824535201</v>
          </cell>
          <cell r="Z45">
            <v>15.789324663802001</v>
          </cell>
          <cell r="AA45">
            <v>16.958267255860601</v>
          </cell>
          <cell r="AB45">
            <v>18.235320472096301</v>
          </cell>
        </row>
        <row r="46">
          <cell r="A46" t="str">
            <v>Czech Republic</v>
          </cell>
          <cell r="B46">
            <v>47.144867525481899</v>
          </cell>
          <cell r="C46">
            <v>50.045647850345297</v>
          </cell>
          <cell r="D46">
            <v>50.292208727816202</v>
          </cell>
          <cell r="E46">
            <v>49.764999588259201</v>
          </cell>
          <cell r="F46">
            <v>45.071882873783302</v>
          </cell>
          <cell r="G46">
            <v>45.328877670220898</v>
          </cell>
          <cell r="H46">
            <v>53.177899760889098</v>
          </cell>
          <cell r="I46">
            <v>59.643226838461999</v>
          </cell>
          <cell r="J46">
            <v>58.933243648294798</v>
          </cell>
          <cell r="K46">
            <v>57.481949118203701</v>
          </cell>
          <cell r="L46">
            <v>52.128068184444302</v>
          </cell>
          <cell r="M46">
            <v>27.1802942724626</v>
          </cell>
          <cell r="N46">
            <v>31.8984744665091</v>
          </cell>
          <cell r="O46">
            <v>36.651483049916301</v>
          </cell>
          <cell r="P46">
            <v>42.537876743509699</v>
          </cell>
          <cell r="Q46">
            <v>55.255657983974203</v>
          </cell>
          <cell r="R46">
            <v>62.0111684508148</v>
          </cell>
          <cell r="S46">
            <v>57.135156592994903</v>
          </cell>
          <cell r="T46">
            <v>61.846680469003999</v>
          </cell>
          <cell r="U46">
            <v>60.192136074690701</v>
          </cell>
          <cell r="V46">
            <v>56.716549253963301</v>
          </cell>
          <cell r="W46">
            <v>61.842873535511799</v>
          </cell>
          <cell r="X46">
            <v>75.276222793833497</v>
          </cell>
          <cell r="Y46">
            <v>91.357722712609501</v>
          </cell>
          <cell r="Z46">
            <v>108.21350402241301</v>
          </cell>
          <cell r="AA46">
            <v>123.980854919666</v>
          </cell>
          <cell r="AB46">
            <v>141.80142874529301</v>
          </cell>
        </row>
        <row r="47">
          <cell r="A47" t="str">
            <v>Denmark</v>
          </cell>
          <cell r="B47">
            <v>69.796779154700701</v>
          </cell>
          <cell r="C47">
            <v>60.640080842462197</v>
          </cell>
          <cell r="D47">
            <v>59.116386253524801</v>
          </cell>
          <cell r="E47">
            <v>59.3801662256285</v>
          </cell>
          <cell r="F47">
            <v>57.863101774079098</v>
          </cell>
          <cell r="G47">
            <v>61.632770094126101</v>
          </cell>
          <cell r="H47">
            <v>86.612665220436099</v>
          </cell>
          <cell r="I47">
            <v>107.489136128051</v>
          </cell>
          <cell r="J47">
            <v>113.44776200597001</v>
          </cell>
          <cell r="K47">
            <v>110.190594762975</v>
          </cell>
          <cell r="L47">
            <v>136.17377802513499</v>
          </cell>
          <cell r="M47">
            <v>137.189166151362</v>
          </cell>
          <cell r="N47">
            <v>150.54038455866001</v>
          </cell>
          <cell r="O47">
            <v>140.835113538608</v>
          </cell>
          <cell r="P47">
            <v>153.90051359690099</v>
          </cell>
          <cell r="Q47">
            <v>182.17912726667899</v>
          </cell>
          <cell r="R47">
            <v>184.48065183432701</v>
          </cell>
          <cell r="S47">
            <v>170.641858672041</v>
          </cell>
          <cell r="T47">
            <v>173.90170066534401</v>
          </cell>
          <cell r="U47">
            <v>174.17224606715601</v>
          </cell>
          <cell r="V47">
            <v>160.53333441093801</v>
          </cell>
          <cell r="W47">
            <v>160.58322461409699</v>
          </cell>
          <cell r="X47">
            <v>174.420277121422</v>
          </cell>
          <cell r="Y47">
            <v>212.98051000772901</v>
          </cell>
          <cell r="Z47">
            <v>243.85003701171101</v>
          </cell>
          <cell r="AA47">
            <v>259.21679067813898</v>
          </cell>
          <cell r="AB47">
            <v>276.61142475433098</v>
          </cell>
        </row>
        <row r="48">
          <cell r="A48" t="str">
            <v>Djibouti</v>
          </cell>
          <cell r="B48">
            <v>0.309300104096351</v>
          </cell>
          <cell r="C48">
            <v>0.33404995597000098</v>
          </cell>
          <cell r="D48">
            <v>0.34912752190483298</v>
          </cell>
          <cell r="E48">
            <v>0.35273712892920001</v>
          </cell>
          <cell r="F48">
            <v>0.35382670676623501</v>
          </cell>
          <cell r="G48">
            <v>0.36567206135209901</v>
          </cell>
          <cell r="H48">
            <v>0.39235147701444401</v>
          </cell>
          <cell r="I48">
            <v>0.40391076510769802</v>
          </cell>
          <cell r="J48">
            <v>0.42816756779252202</v>
          </cell>
          <cell r="K48">
            <v>0.43684158129964201</v>
          </cell>
          <cell r="L48">
            <v>0.45232808728287599</v>
          </cell>
          <cell r="M48">
            <v>0.46242199852577898</v>
          </cell>
          <cell r="N48">
            <v>0.478058304871118</v>
          </cell>
          <cell r="O48">
            <v>0.46604846922985999</v>
          </cell>
          <cell r="P48">
            <v>0.49168922074487498</v>
          </cell>
          <cell r="Q48">
            <v>0.49772396058991297</v>
          </cell>
          <cell r="R48">
            <v>0.49400464773436997</v>
          </cell>
          <cell r="S48">
            <v>0.50267554200122699</v>
          </cell>
          <cell r="T48">
            <v>0.51426772300403401</v>
          </cell>
          <cell r="U48">
            <v>0.54062266136247294</v>
          </cell>
          <cell r="V48">
            <v>0.55590174043491603</v>
          </cell>
          <cell r="W48">
            <v>0.57749647771447399</v>
          </cell>
          <cell r="X48">
            <v>0.59617450197197897</v>
          </cell>
          <cell r="Y48">
            <v>0.62755712775578598</v>
          </cell>
          <cell r="Z48">
            <v>0.66621075163688603</v>
          </cell>
          <cell r="AA48">
            <v>0.70884291005563205</v>
          </cell>
          <cell r="AB48">
            <v>0.76765778435712195</v>
          </cell>
        </row>
        <row r="49">
          <cell r="A49" t="str">
            <v>Dominica</v>
          </cell>
          <cell r="B49">
            <v>5.9111115286870498E-2</v>
          </cell>
          <cell r="C49">
            <v>6.6222230045715494E-2</v>
          </cell>
          <cell r="D49">
            <v>7.2037045547492504E-2</v>
          </cell>
          <cell r="E49">
            <v>7.9925928310660796E-2</v>
          </cell>
          <cell r="F49">
            <v>8.9851854532744704E-2</v>
          </cell>
          <cell r="G49">
            <v>9.8585188126652901E-2</v>
          </cell>
          <cell r="H49">
            <v>0.112074077418007</v>
          </cell>
          <cell r="I49">
            <v>0.12634815191797399</v>
          </cell>
          <cell r="J49">
            <v>0.14376667095620599</v>
          </cell>
          <cell r="K49">
            <v>0.15358889347149199</v>
          </cell>
          <cell r="L49">
            <v>0.16632222718474701</v>
          </cell>
          <cell r="M49">
            <v>0.18043704242070299</v>
          </cell>
          <cell r="N49">
            <v>0.191759264980744</v>
          </cell>
          <cell r="O49">
            <v>0.200418524498368</v>
          </cell>
          <cell r="P49">
            <v>0.213499439057345</v>
          </cell>
          <cell r="Q49">
            <v>0.21924640264512599</v>
          </cell>
          <cell r="R49">
            <v>0.23452062917987199</v>
          </cell>
          <cell r="S49">
            <v>0.242414265290682</v>
          </cell>
          <cell r="T49">
            <v>0.255472738502527</v>
          </cell>
          <cell r="U49">
            <v>0.26526987267976498</v>
          </cell>
          <cell r="V49">
            <v>0.26902215722230999</v>
          </cell>
          <cell r="W49">
            <v>0.26354126066568501</v>
          </cell>
          <cell r="X49">
            <v>0.253135093504752</v>
          </cell>
          <cell r="Y49">
            <v>0.25782680854241202</v>
          </cell>
          <cell r="Z49">
            <v>0.27172524623958899</v>
          </cell>
          <cell r="AA49">
            <v>0.285262398734421</v>
          </cell>
          <cell r="AB49">
            <v>0.29979990312861898</v>
          </cell>
        </row>
        <row r="50">
          <cell r="A50" t="str">
            <v>Dominican Republic</v>
          </cell>
          <cell r="B50">
            <v>6.7613000582189997</v>
          </cell>
          <cell r="C50">
            <v>7.5612004788382201</v>
          </cell>
          <cell r="D50">
            <v>7.1270697745888301</v>
          </cell>
          <cell r="E50">
            <v>7.3764799640991701</v>
          </cell>
          <cell r="F50">
            <v>11.5940004347454</v>
          </cell>
          <cell r="G50">
            <v>5.0650970569387903</v>
          </cell>
          <cell r="H50">
            <v>6.1524910865255702</v>
          </cell>
          <cell r="I50">
            <v>6.4750289602456998</v>
          </cell>
          <cell r="J50">
            <v>5.9296934039728901</v>
          </cell>
          <cell r="K50">
            <v>6.6971567299497501</v>
          </cell>
          <cell r="L50">
            <v>6.23370504943182</v>
          </cell>
          <cell r="M50">
            <v>7.6374488571370804</v>
          </cell>
          <cell r="N50">
            <v>8.9880687705952198</v>
          </cell>
          <cell r="O50">
            <v>9.7218534916957307</v>
          </cell>
          <cell r="P50">
            <v>10.738985167837599</v>
          </cell>
          <cell r="Q50">
            <v>12.1022123893806</v>
          </cell>
          <cell r="R50">
            <v>13.547197903580701</v>
          </cell>
          <cell r="S50">
            <v>15.1566280893604</v>
          </cell>
          <cell r="T50">
            <v>16.034416903541501</v>
          </cell>
          <cell r="U50">
            <v>17.601361671231899</v>
          </cell>
          <cell r="V50">
            <v>20.0594319521004</v>
          </cell>
          <cell r="W50">
            <v>21.9432075504888</v>
          </cell>
          <cell r="X50">
            <v>21.624726208372099</v>
          </cell>
          <cell r="Y50">
            <v>16.458742838854501</v>
          </cell>
          <cell r="Z50">
            <v>18.435495711827901</v>
          </cell>
          <cell r="AA50">
            <v>29.0924267600988</v>
          </cell>
          <cell r="AB50">
            <v>31.599844688035098</v>
          </cell>
        </row>
        <row r="51">
          <cell r="A51" t="str">
            <v>Ecuador</v>
          </cell>
          <cell r="B51">
            <v>14.458274472424799</v>
          </cell>
          <cell r="C51">
            <v>14.8040229924759</v>
          </cell>
          <cell r="D51">
            <v>14.7792618497348</v>
          </cell>
          <cell r="E51">
            <v>12.9891995415851</v>
          </cell>
          <cell r="F51">
            <v>13.823496236002301</v>
          </cell>
          <cell r="G51">
            <v>16.1661455990848</v>
          </cell>
          <cell r="H51">
            <v>11.8619512937466</v>
          </cell>
          <cell r="I51">
            <v>11.083859512628299</v>
          </cell>
          <cell r="J51">
            <v>10.540564033525399</v>
          </cell>
          <cell r="K51">
            <v>10.344724965476701</v>
          </cell>
          <cell r="L51">
            <v>10.5051369921313</v>
          </cell>
          <cell r="M51">
            <v>11.787836365961599</v>
          </cell>
          <cell r="N51">
            <v>12.8889559259466</v>
          </cell>
          <cell r="O51">
            <v>15.056565000000001</v>
          </cell>
          <cell r="P51">
            <v>18.572835000000001</v>
          </cell>
          <cell r="Q51">
            <v>20.195547999999999</v>
          </cell>
          <cell r="R51">
            <v>21.267868</v>
          </cell>
          <cell r="S51">
            <v>23.635560000000002</v>
          </cell>
          <cell r="T51">
            <v>23.255136</v>
          </cell>
          <cell r="U51">
            <v>16.674495</v>
          </cell>
          <cell r="V51">
            <v>15.933666000000001</v>
          </cell>
          <cell r="W51">
            <v>21.249576999999999</v>
          </cell>
          <cell r="X51">
            <v>24.899481000000002</v>
          </cell>
          <cell r="Y51">
            <v>28.635909000000002</v>
          </cell>
          <cell r="Z51">
            <v>32.635711000000001</v>
          </cell>
          <cell r="AA51">
            <v>36.48892</v>
          </cell>
          <cell r="AB51">
            <v>40.447490141949501</v>
          </cell>
        </row>
        <row r="52">
          <cell r="A52" t="str">
            <v>Egypt, Arab Rep.</v>
          </cell>
          <cell r="B52">
            <v>22.371430096820902</v>
          </cell>
          <cell r="C52">
            <v>24.4990026014022</v>
          </cell>
          <cell r="D52">
            <v>28.986429980591801</v>
          </cell>
          <cell r="E52">
            <v>35.430001453501902</v>
          </cell>
          <cell r="F52">
            <v>39.837429180101502</v>
          </cell>
          <cell r="G52">
            <v>46.450005368675598</v>
          </cell>
          <cell r="H52">
            <v>51.428572304394798</v>
          </cell>
          <cell r="I52">
            <v>73.571429824342601</v>
          </cell>
          <cell r="J52">
            <v>88.000001498631093</v>
          </cell>
          <cell r="K52">
            <v>109.71428758270901</v>
          </cell>
          <cell r="L52">
            <v>91.383398207199406</v>
          </cell>
          <cell r="M52">
            <v>46.059646275447399</v>
          </cell>
          <cell r="N52">
            <v>42.006095564622299</v>
          </cell>
          <cell r="O52">
            <v>47.100984475132798</v>
          </cell>
          <cell r="P52">
            <v>51.8793543144971</v>
          </cell>
          <cell r="Q52">
            <v>60.163453270911702</v>
          </cell>
          <cell r="R52">
            <v>67.632270941448695</v>
          </cell>
          <cell r="S52">
            <v>75.864545847229195</v>
          </cell>
          <cell r="T52">
            <v>84.821296815512198</v>
          </cell>
          <cell r="U52">
            <v>89.941520467836298</v>
          </cell>
          <cell r="V52">
            <v>99.154518950437307</v>
          </cell>
          <cell r="W52">
            <v>95.398936170212806</v>
          </cell>
          <cell r="X52">
            <v>87.505773672055398</v>
          </cell>
          <cell r="Y52">
            <v>81.384015594541907</v>
          </cell>
          <cell r="Z52">
            <v>78.801656247462901</v>
          </cell>
          <cell r="AA52">
            <v>89.793649690821994</v>
          </cell>
          <cell r="AB52">
            <v>107.37475364504699</v>
          </cell>
        </row>
        <row r="53">
          <cell r="A53" t="str">
            <v>El Salvador</v>
          </cell>
          <cell r="B53">
            <v>3.8985332489013702</v>
          </cell>
          <cell r="C53">
            <v>3.4372044000000002</v>
          </cell>
          <cell r="D53">
            <v>3.3940035463501501</v>
          </cell>
          <cell r="E53">
            <v>3.2500197329690499</v>
          </cell>
          <cell r="F53">
            <v>2.37672858947368</v>
          </cell>
          <cell r="G53">
            <v>2.3110180307869901</v>
          </cell>
          <cell r="H53">
            <v>2.3268266949488798</v>
          </cell>
          <cell r="I53">
            <v>2.3660920533227201</v>
          </cell>
          <cell r="J53">
            <v>2.7617955292819398</v>
          </cell>
          <cell r="K53">
            <v>3.1565237714285699</v>
          </cell>
          <cell r="L53">
            <v>4.8009078947368398</v>
          </cell>
          <cell r="M53">
            <v>5.3109980049875301</v>
          </cell>
          <cell r="N53">
            <v>5.9546714456391898</v>
          </cell>
          <cell r="O53">
            <v>6.9380114942528701</v>
          </cell>
          <cell r="P53">
            <v>8.08554285714286</v>
          </cell>
          <cell r="Q53">
            <v>9.5004914285714293</v>
          </cell>
          <cell r="R53">
            <v>10.3155428571429</v>
          </cell>
          <cell r="S53">
            <v>11.134616685714301</v>
          </cell>
          <cell r="T53">
            <v>12.0084181714286</v>
          </cell>
          <cell r="U53">
            <v>12.464656</v>
          </cell>
          <cell r="V53">
            <v>13.1341485714286</v>
          </cell>
          <cell r="W53">
            <v>13.812743885714299</v>
          </cell>
          <cell r="X53">
            <v>14.306711999999999</v>
          </cell>
          <cell r="Y53">
            <v>15.046685999999999</v>
          </cell>
          <cell r="Z53">
            <v>15.821622</v>
          </cell>
          <cell r="AA53">
            <v>16.974005714285699</v>
          </cell>
          <cell r="AB53">
            <v>18.341329770594299</v>
          </cell>
        </row>
        <row r="54">
          <cell r="A54" t="str">
            <v>Equatorial Guinea</v>
          </cell>
          <cell r="B54">
            <v>3.1507951533509999E-2</v>
          </cell>
          <cell r="C54">
            <v>2.9654436389062701E-2</v>
          </cell>
          <cell r="D54">
            <v>3.52496494543681E-2</v>
          </cell>
          <cell r="E54">
            <v>3.9752269983729598E-2</v>
          </cell>
          <cell r="F54">
            <v>4.3990846681922199E-2</v>
          </cell>
          <cell r="G54">
            <v>7.3809401875957095E-2</v>
          </cell>
          <cell r="H54">
            <v>9.0788217894119297E-2</v>
          </cell>
          <cell r="I54">
            <v>0.110911670536322</v>
          </cell>
          <cell r="J54">
            <v>0.119453863587896</v>
          </cell>
          <cell r="K54">
            <v>0.104876483943629</v>
          </cell>
          <cell r="L54">
            <v>0.13321957742870399</v>
          </cell>
          <cell r="M54">
            <v>0.13177784321898101</v>
          </cell>
          <cell r="N54">
            <v>0.160058225754873</v>
          </cell>
          <cell r="O54">
            <v>0.16165126331601701</v>
          </cell>
          <cell r="P54">
            <v>0.119778244373567</v>
          </cell>
          <cell r="Q54">
            <v>0.16636755245706999</v>
          </cell>
          <cell r="R54">
            <v>0.27376559947058898</v>
          </cell>
          <cell r="S54">
            <v>0.52599083130666102</v>
          </cell>
          <cell r="T54">
            <v>0.44102333160951301</v>
          </cell>
          <cell r="U54">
            <v>0.73800831384212096</v>
          </cell>
          <cell r="V54">
            <v>1.2312629387837299</v>
          </cell>
          <cell r="W54">
            <v>1.76617938554811</v>
          </cell>
          <cell r="X54">
            <v>2.2087461337548402</v>
          </cell>
          <cell r="Y54">
            <v>2.9897093283506102</v>
          </cell>
          <cell r="Z54">
            <v>4.8499028457219602</v>
          </cell>
          <cell r="AA54">
            <v>7.4773913499434101</v>
          </cell>
          <cell r="AB54">
            <v>9.1354311422772891</v>
          </cell>
        </row>
        <row r="55">
          <cell r="A55" t="str">
            <v>Eritrea</v>
          </cell>
          <cell r="B55" t="str">
            <v>..</v>
          </cell>
          <cell r="C55" t="str">
            <v>..</v>
          </cell>
          <cell r="D55" t="str">
            <v>..</v>
          </cell>
          <cell r="E55" t="str">
            <v>..</v>
          </cell>
          <cell r="F55" t="str">
            <v>..</v>
          </cell>
          <cell r="G55" t="str">
            <v>..</v>
          </cell>
          <cell r="H55" t="str">
            <v>..</v>
          </cell>
          <cell r="I55" t="str">
            <v>..</v>
          </cell>
          <cell r="J55" t="str">
            <v>..</v>
          </cell>
          <cell r="K55" t="str">
            <v>..</v>
          </cell>
          <cell r="L55" t="str">
            <v>..</v>
          </cell>
          <cell r="M55" t="str">
            <v>..</v>
          </cell>
          <cell r="N55">
            <v>0.780392857142857</v>
          </cell>
          <cell r="O55">
            <v>0.47061626935577999</v>
          </cell>
          <cell r="P55">
            <v>0.53420898513100201</v>
          </cell>
          <cell r="Q55">
            <v>0.58875719359494805</v>
          </cell>
          <cell r="R55">
            <v>0.695833957872799</v>
          </cell>
          <cell r="S55">
            <v>0.68998098792351403</v>
          </cell>
          <cell r="T55">
            <v>0.74824744308475399</v>
          </cell>
          <cell r="U55">
            <v>0.72996331236247003</v>
          </cell>
          <cell r="V55">
            <v>0.63826030776767795</v>
          </cell>
          <cell r="W55">
            <v>0.675184171778622</v>
          </cell>
          <cell r="X55">
            <v>0.63484294817299503</v>
          </cell>
          <cell r="Y55">
            <v>0.58477404003508904</v>
          </cell>
          <cell r="Z55">
            <v>0.63483258314792701</v>
          </cell>
          <cell r="AA55">
            <v>0.96115143931951597</v>
          </cell>
          <cell r="AB55">
            <v>1.1600112639045299</v>
          </cell>
        </row>
        <row r="56">
          <cell r="A56" t="str">
            <v>Estonia</v>
          </cell>
          <cell r="B56" t="str">
            <v>..</v>
          </cell>
          <cell r="C56" t="str">
            <v>..</v>
          </cell>
          <cell r="D56" t="str">
            <v>..</v>
          </cell>
          <cell r="E56" t="str">
            <v>..</v>
          </cell>
          <cell r="F56" t="str">
            <v>..</v>
          </cell>
          <cell r="G56" t="str">
            <v>..</v>
          </cell>
          <cell r="H56" t="str">
            <v>..</v>
          </cell>
          <cell r="I56" t="str">
            <v>..</v>
          </cell>
          <cell r="J56" t="str">
            <v>..</v>
          </cell>
          <cell r="K56" t="str">
            <v>..</v>
          </cell>
          <cell r="L56" t="str">
            <v>..</v>
          </cell>
          <cell r="M56" t="str">
            <v>..</v>
          </cell>
          <cell r="N56">
            <v>0.95277047075717103</v>
          </cell>
          <cell r="O56">
            <v>1.72583623557173</v>
          </cell>
          <cell r="P56">
            <v>2.4131165207351102</v>
          </cell>
          <cell r="Q56">
            <v>3.7559126888942198</v>
          </cell>
          <cell r="R56">
            <v>4.6432463864429296</v>
          </cell>
          <cell r="S56">
            <v>4.9400183694418898</v>
          </cell>
          <cell r="T56">
            <v>5.5438328912466703</v>
          </cell>
          <cell r="U56">
            <v>5.5714825896633897</v>
          </cell>
          <cell r="V56">
            <v>5.6274998325341699</v>
          </cell>
          <cell r="W56">
            <v>6.1916613508310396</v>
          </cell>
          <cell r="X56">
            <v>7.3063882834231597</v>
          </cell>
          <cell r="Y56">
            <v>9.5915165997985206</v>
          </cell>
          <cell r="Z56">
            <v>11.6464578163013</v>
          </cell>
          <cell r="AA56">
            <v>13.7527999873561</v>
          </cell>
          <cell r="AB56">
            <v>16.4097843272597</v>
          </cell>
        </row>
        <row r="57">
          <cell r="A57" t="str">
            <v>Ethiopia</v>
          </cell>
          <cell r="B57">
            <v>7.0845226413414997</v>
          </cell>
          <cell r="C57">
            <v>7.2695757534457002</v>
          </cell>
          <cell r="D57">
            <v>7.64901244411082</v>
          </cell>
          <cell r="E57">
            <v>8.5027449981073904</v>
          </cell>
          <cell r="F57">
            <v>8.0344159733711606</v>
          </cell>
          <cell r="G57">
            <v>9.4087551947957007</v>
          </cell>
          <cell r="H57">
            <v>9.77374942386116</v>
          </cell>
          <cell r="I57">
            <v>10.447188525306199</v>
          </cell>
          <cell r="J57">
            <v>10.825913263638901</v>
          </cell>
          <cell r="K57">
            <v>11.389270973501599</v>
          </cell>
          <cell r="L57">
            <v>12.082576935269101</v>
          </cell>
          <cell r="M57">
            <v>13.3614467391711</v>
          </cell>
          <cell r="N57">
            <v>14.098012280753499</v>
          </cell>
          <cell r="O57">
            <v>8.7710859231905101</v>
          </cell>
          <cell r="P57">
            <v>7.8040040576440202</v>
          </cell>
          <cell r="Q57">
            <v>8.0884292517006795</v>
          </cell>
          <cell r="R57">
            <v>8.4671816745655608</v>
          </cell>
          <cell r="S57">
            <v>8.5463710111909901</v>
          </cell>
          <cell r="T57">
            <v>7.7490943396226397</v>
          </cell>
          <cell r="U57">
            <v>7.6044732237539803</v>
          </cell>
          <cell r="V57">
            <v>7.8996464671246303</v>
          </cell>
          <cell r="W57">
            <v>7.8790125944584402</v>
          </cell>
          <cell r="X57">
            <v>7.4284858948846999</v>
          </cell>
          <cell r="Y57">
            <v>8.02958577854222</v>
          </cell>
          <cell r="Z57">
            <v>9.4847488694292608</v>
          </cell>
          <cell r="AA57">
            <v>11.373281659517801</v>
          </cell>
          <cell r="AB57">
            <v>13.315403109396</v>
          </cell>
        </row>
        <row r="58">
          <cell r="A58" t="str">
            <v>Fiji</v>
          </cell>
          <cell r="B58">
            <v>1.2027416017185</v>
          </cell>
          <cell r="C58">
            <v>1.2357445519510799</v>
          </cell>
          <cell r="D58">
            <v>1.1940603613118099</v>
          </cell>
          <cell r="E58">
            <v>1.1230848676814</v>
          </cell>
          <cell r="F58">
            <v>1.1780010859830099</v>
          </cell>
          <cell r="G58">
            <v>1.14125576043807</v>
          </cell>
          <cell r="H58">
            <v>1.29026744698189</v>
          </cell>
          <cell r="I58">
            <v>1.1779476455975699</v>
          </cell>
          <cell r="J58">
            <v>1.1100096801166099</v>
          </cell>
          <cell r="K58">
            <v>1.1826741573033701</v>
          </cell>
          <cell r="L58">
            <v>1.33701725855191</v>
          </cell>
          <cell r="M58">
            <v>1.3838837185267301</v>
          </cell>
          <cell r="N58">
            <v>1.53241120898387</v>
          </cell>
          <cell r="O58">
            <v>1.6361012469394001</v>
          </cell>
          <cell r="P58">
            <v>1.82573209254674</v>
          </cell>
          <cell r="Q58">
            <v>1.9909220194358901</v>
          </cell>
          <cell r="R58">
            <v>2.1109527542221902</v>
          </cell>
          <cell r="S58">
            <v>2.1202140370928402</v>
          </cell>
          <cell r="T58">
            <v>1.65279467154325</v>
          </cell>
          <cell r="U58">
            <v>1.86837595989084</v>
          </cell>
          <cell r="V58">
            <v>1.6525221680662401</v>
          </cell>
          <cell r="W58">
            <v>1.66187769265402</v>
          </cell>
          <cell r="X58">
            <v>1.81147012572369</v>
          </cell>
          <cell r="Y58">
            <v>2.2389503443124399</v>
          </cell>
          <cell r="Z58">
            <v>2.6271634924333198</v>
          </cell>
          <cell r="AA58">
            <v>2.8160119047619099</v>
          </cell>
          <cell r="AB58">
            <v>2.9771816037735901</v>
          </cell>
        </row>
        <row r="59">
          <cell r="A59" t="str">
            <v>Finland</v>
          </cell>
          <cell r="B59">
            <v>53.140121281203903</v>
          </cell>
          <cell r="C59">
            <v>52.0272413239123</v>
          </cell>
          <cell r="D59">
            <v>52.537268632375103</v>
          </cell>
          <cell r="E59">
            <v>50.442939158042897</v>
          </cell>
          <cell r="F59">
            <v>52.364303493873599</v>
          </cell>
          <cell r="G59">
            <v>55.464876594206899</v>
          </cell>
          <cell r="H59">
            <v>72.623461854957</v>
          </cell>
          <cell r="I59">
            <v>90.505727766691393</v>
          </cell>
          <cell r="J59">
            <v>107.77130862264799</v>
          </cell>
          <cell r="K59">
            <v>117.51333928597499</v>
          </cell>
          <cell r="L59">
            <v>139.82969198619699</v>
          </cell>
          <cell r="M59">
            <v>126.42215322106</v>
          </cell>
          <cell r="N59">
            <v>110.810428214292</v>
          </cell>
          <cell r="O59">
            <v>87.420676916395607</v>
          </cell>
          <cell r="P59">
            <v>100.713895463808</v>
          </cell>
          <cell r="Q59">
            <v>130.75026286338601</v>
          </cell>
          <cell r="R59">
            <v>128.52515748530399</v>
          </cell>
          <cell r="S59">
            <v>123.428095513621</v>
          </cell>
          <cell r="T59">
            <v>130.46582753736001</v>
          </cell>
          <cell r="U59">
            <v>130.948369752834</v>
          </cell>
          <cell r="V59">
            <v>122.222193893333</v>
          </cell>
          <cell r="W59">
            <v>125.26904438666701</v>
          </cell>
          <cell r="X59">
            <v>135.971805101667</v>
          </cell>
          <cell r="Y59">
            <v>165.030703695</v>
          </cell>
          <cell r="Z59">
            <v>189.41117327083299</v>
          </cell>
          <cell r="AA59">
            <v>195.78534730999999</v>
          </cell>
          <cell r="AB59">
            <v>210.837181514918</v>
          </cell>
        </row>
        <row r="60">
          <cell r="A60" t="str">
            <v>Former Czechoslovakia</v>
          </cell>
          <cell r="B60" t="str">
            <v>..</v>
          </cell>
          <cell r="C60" t="str">
            <v>..</v>
          </cell>
          <cell r="D60" t="str">
            <v>..</v>
          </cell>
          <cell r="E60" t="str">
            <v>..</v>
          </cell>
          <cell r="F60" t="str">
            <v>..</v>
          </cell>
          <cell r="G60" t="str">
            <v>..</v>
          </cell>
          <cell r="H60" t="str">
            <v>..</v>
          </cell>
          <cell r="I60" t="str">
            <v>..</v>
          </cell>
          <cell r="J60" t="str">
            <v>..</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cell r="Z60" t="str">
            <v>..</v>
          </cell>
          <cell r="AA60" t="str">
            <v>..</v>
          </cell>
          <cell r="AB60" t="str">
            <v>..</v>
          </cell>
        </row>
        <row r="61">
          <cell r="A61" t="str">
            <v>France</v>
          </cell>
          <cell r="B61">
            <v>691.20775206217695</v>
          </cell>
          <cell r="C61">
            <v>606.50922037676696</v>
          </cell>
          <cell r="D61">
            <v>576.23882726156796</v>
          </cell>
          <cell r="E61">
            <v>554.90023618335204</v>
          </cell>
          <cell r="F61">
            <v>526.64628428262699</v>
          </cell>
          <cell r="G61">
            <v>553.90959514994404</v>
          </cell>
          <cell r="H61">
            <v>765.56032917529797</v>
          </cell>
          <cell r="I61">
            <v>926.703339716752</v>
          </cell>
          <cell r="J61">
            <v>1007.1321960059601</v>
          </cell>
          <cell r="K61">
            <v>1009.82849810292</v>
          </cell>
          <cell r="L61">
            <v>1245.6631072185801</v>
          </cell>
          <cell r="M61">
            <v>1243.5491112708601</v>
          </cell>
          <cell r="N61">
            <v>1372.50396572573</v>
          </cell>
          <cell r="O61">
            <v>1292.6594457510701</v>
          </cell>
          <cell r="P61">
            <v>1366.4806655667601</v>
          </cell>
          <cell r="Q61">
            <v>1571.8898555451401</v>
          </cell>
          <cell r="R61">
            <v>1575.33812290891</v>
          </cell>
          <cell r="S61">
            <v>1427.07336863201</v>
          </cell>
          <cell r="T61">
            <v>1475.5492212634199</v>
          </cell>
          <cell r="U61">
            <v>1456.8044807055101</v>
          </cell>
          <cell r="V61">
            <v>1333.0352373083299</v>
          </cell>
          <cell r="W61">
            <v>1341.3929788</v>
          </cell>
          <cell r="X61">
            <v>1463.8969292916699</v>
          </cell>
          <cell r="Y61">
            <v>1804.9872765375001</v>
          </cell>
          <cell r="Z61">
            <v>2059.7049280583301</v>
          </cell>
          <cell r="AA61">
            <v>2127.1677724149999</v>
          </cell>
          <cell r="AB61">
            <v>2231.6312265208499</v>
          </cell>
        </row>
        <row r="62">
          <cell r="A62" t="str">
            <v>Gabon</v>
          </cell>
          <cell r="B62">
            <v>4.2810742292404198</v>
          </cell>
          <cell r="C62">
            <v>3.86044387006759</v>
          </cell>
          <cell r="D62">
            <v>3.61802138214111</v>
          </cell>
          <cell r="E62">
            <v>3.46397970199585</v>
          </cell>
          <cell r="F62">
            <v>3.3312354452133102</v>
          </cell>
          <cell r="G62">
            <v>3.5079810981750499</v>
          </cell>
          <cell r="H62">
            <v>4.5913339519500704</v>
          </cell>
          <cell r="I62">
            <v>3.4738000917434602</v>
          </cell>
          <cell r="J62">
            <v>3.8304891454696701</v>
          </cell>
          <cell r="K62">
            <v>4.1865801476465903</v>
          </cell>
          <cell r="L62">
            <v>5.9522156722310999</v>
          </cell>
          <cell r="M62">
            <v>5.4029563460413703</v>
          </cell>
          <cell r="N62">
            <v>5.5924288790660803</v>
          </cell>
          <cell r="O62">
            <v>5.4062720723266002</v>
          </cell>
          <cell r="P62">
            <v>4.1908547910662799</v>
          </cell>
          <cell r="Q62">
            <v>4.95874186116398</v>
          </cell>
          <cell r="R62">
            <v>5.6940670511191502</v>
          </cell>
          <cell r="S62">
            <v>5.32681138314459</v>
          </cell>
          <cell r="T62">
            <v>4.4834307992202698</v>
          </cell>
          <cell r="U62">
            <v>4.6691353504036801</v>
          </cell>
          <cell r="V62">
            <v>5.0958854219646996</v>
          </cell>
          <cell r="W62">
            <v>4.7086921748196398</v>
          </cell>
          <cell r="X62">
            <v>4.96993143752547</v>
          </cell>
          <cell r="Y62">
            <v>6.0801241650233999</v>
          </cell>
          <cell r="Z62">
            <v>7.1875652373809098</v>
          </cell>
          <cell r="AA62">
            <v>8.6807847610437907</v>
          </cell>
          <cell r="AB62">
            <v>9.1241701288700607</v>
          </cell>
        </row>
        <row r="63">
          <cell r="A63" t="str">
            <v>Gambia, The</v>
          </cell>
          <cell r="B63">
            <v>0.25253916663203102</v>
          </cell>
          <cell r="C63">
            <v>0.27253769891997898</v>
          </cell>
          <cell r="D63">
            <v>0.23961001211142499</v>
          </cell>
          <cell r="E63">
            <v>0.24470777864787199</v>
          </cell>
          <cell r="F63">
            <v>0.20982150593255899</v>
          </cell>
          <cell r="G63">
            <v>0.19089637570503201</v>
          </cell>
          <cell r="H63">
            <v>0.21450460776302499</v>
          </cell>
          <cell r="I63">
            <v>0.20357681715446199</v>
          </cell>
          <cell r="J63">
            <v>0.242651369273884</v>
          </cell>
          <cell r="K63">
            <v>0.27630677494014499</v>
          </cell>
          <cell r="L63">
            <v>0.290981331323728</v>
          </cell>
          <cell r="M63">
            <v>0.35017794830452098</v>
          </cell>
          <cell r="N63">
            <v>0.332976674139707</v>
          </cell>
          <cell r="O63">
            <v>0.37526479353451597</v>
          </cell>
          <cell r="P63">
            <v>0.36662566040047001</v>
          </cell>
          <cell r="Q63">
            <v>0.38146921334188799</v>
          </cell>
          <cell r="R63">
            <v>0.40047122077831099</v>
          </cell>
          <cell r="S63">
            <v>0.40980869624614802</v>
          </cell>
          <cell r="T63">
            <v>0.42084573503919498</v>
          </cell>
          <cell r="U63">
            <v>0.43193503255422</v>
          </cell>
          <cell r="V63">
            <v>0.420903700750556</v>
          </cell>
          <cell r="W63">
            <v>0.417917555058684</v>
          </cell>
          <cell r="X63">
            <v>0.36972713658873702</v>
          </cell>
          <cell r="Y63">
            <v>0.35302514713785599</v>
          </cell>
          <cell r="Z63">
            <v>0.401021471133514</v>
          </cell>
          <cell r="AA63">
            <v>0.461320089602413</v>
          </cell>
          <cell r="AB63">
            <v>0.50671552789033703</v>
          </cell>
        </row>
        <row r="64">
          <cell r="A64" t="str">
            <v>Georgia</v>
          </cell>
          <cell r="B64" t="str">
            <v>..</v>
          </cell>
          <cell r="C64" t="str">
            <v>..</v>
          </cell>
          <cell r="D64" t="str">
            <v>..</v>
          </cell>
          <cell r="E64" t="str">
            <v>..</v>
          </cell>
          <cell r="F64" t="str">
            <v>..</v>
          </cell>
          <cell r="G64" t="str">
            <v>..</v>
          </cell>
          <cell r="H64" t="str">
            <v>..</v>
          </cell>
          <cell r="I64" t="str">
            <v>..</v>
          </cell>
          <cell r="J64" t="str">
            <v>..</v>
          </cell>
          <cell r="K64" t="str">
            <v>..</v>
          </cell>
          <cell r="L64" t="str">
            <v>..</v>
          </cell>
          <cell r="M64" t="str">
            <v>..</v>
          </cell>
          <cell r="N64">
            <v>15.252030978808699</v>
          </cell>
          <cell r="O64">
            <v>0.76446354668479599</v>
          </cell>
          <cell r="P64">
            <v>0.82252164164640695</v>
          </cell>
          <cell r="Q64">
            <v>1.89655969301881</v>
          </cell>
          <cell r="R64">
            <v>3.0459981310091999</v>
          </cell>
          <cell r="S64">
            <v>3.5749670285727499</v>
          </cell>
          <cell r="T64">
            <v>3.6199569483871499</v>
          </cell>
          <cell r="U64">
            <v>2.8032740486632099</v>
          </cell>
          <cell r="V64">
            <v>3.0420622120223801</v>
          </cell>
          <cell r="W64">
            <v>3.2053836845557102</v>
          </cell>
          <cell r="X64">
            <v>3.39519301015816</v>
          </cell>
          <cell r="Y64">
            <v>3.99187553110841</v>
          </cell>
          <cell r="Z64">
            <v>5.11127354817389</v>
          </cell>
          <cell r="AA64">
            <v>6.39300841638733</v>
          </cell>
          <cell r="AB64">
            <v>7.8296512859004901</v>
          </cell>
        </row>
        <row r="65">
          <cell r="A65" t="str">
            <v>Germany</v>
          </cell>
          <cell r="B65">
            <v>826.14207025641394</v>
          </cell>
          <cell r="C65">
            <v>695.07369000107201</v>
          </cell>
          <cell r="D65">
            <v>671.15521261349704</v>
          </cell>
          <cell r="E65">
            <v>669.57295958219095</v>
          </cell>
          <cell r="F65">
            <v>630.85261202740901</v>
          </cell>
          <cell r="G65">
            <v>639.69468384830896</v>
          </cell>
          <cell r="H65">
            <v>913.64134498182102</v>
          </cell>
          <cell r="I65">
            <v>1136.9286710425299</v>
          </cell>
          <cell r="J65">
            <v>1225.7279784560901</v>
          </cell>
          <cell r="K65">
            <v>1216.79619194254</v>
          </cell>
          <cell r="L65">
            <v>1547.0255822583499</v>
          </cell>
          <cell r="M65">
            <v>1815.0610268919399</v>
          </cell>
          <cell r="N65">
            <v>2066.72857330842</v>
          </cell>
          <cell r="O65">
            <v>2005.5571632982701</v>
          </cell>
          <cell r="P65">
            <v>2151.0250333917602</v>
          </cell>
          <cell r="Q65">
            <v>2524.9490826435199</v>
          </cell>
          <cell r="R65">
            <v>2439.3463385526302</v>
          </cell>
          <cell r="S65">
            <v>2163.23343363705</v>
          </cell>
          <cell r="T65">
            <v>2187.4839675764301</v>
          </cell>
          <cell r="U65">
            <v>2146.4322544966699</v>
          </cell>
          <cell r="V65">
            <v>1905.7946875</v>
          </cell>
          <cell r="W65">
            <v>1892.5954030666701</v>
          </cell>
          <cell r="X65">
            <v>2024.06026961667</v>
          </cell>
          <cell r="Y65">
            <v>2444.2836412500001</v>
          </cell>
          <cell r="Z65">
            <v>2744.2209566666702</v>
          </cell>
          <cell r="AA65">
            <v>2791.7369549999999</v>
          </cell>
          <cell r="AB65">
            <v>2897.0320300112498</v>
          </cell>
        </row>
        <row r="66">
          <cell r="A66" t="str">
            <v>Ghana</v>
          </cell>
          <cell r="B66">
            <v>15.7196819754844</v>
          </cell>
          <cell r="C66">
            <v>27.826101540034301</v>
          </cell>
          <cell r="D66">
            <v>33.1240179034832</v>
          </cell>
          <cell r="E66">
            <v>21.9611795662634</v>
          </cell>
          <cell r="F66">
            <v>7.9219039786834502</v>
          </cell>
          <cell r="G66">
            <v>6.6471166273280202</v>
          </cell>
          <cell r="H66">
            <v>6.04029858602423</v>
          </cell>
          <cell r="I66">
            <v>5.11294163093436</v>
          </cell>
          <cell r="J66">
            <v>5.5086317133641796</v>
          </cell>
          <cell r="K66">
            <v>5.5769221035882603</v>
          </cell>
          <cell r="L66">
            <v>6.6135572273971999</v>
          </cell>
          <cell r="M66">
            <v>7.32754349395959</v>
          </cell>
          <cell r="N66">
            <v>6.7568100931832298</v>
          </cell>
          <cell r="O66">
            <v>5.9656965898163099</v>
          </cell>
          <cell r="P66">
            <v>5.4403063273211298</v>
          </cell>
          <cell r="Q66">
            <v>6.4574405681301297</v>
          </cell>
          <cell r="R66">
            <v>6.9255318174275704</v>
          </cell>
          <cell r="S66">
            <v>6.88402568896836</v>
          </cell>
          <cell r="T66">
            <v>7.4740293038182397</v>
          </cell>
          <cell r="U66">
            <v>7.7098139680234299</v>
          </cell>
          <cell r="V66">
            <v>4.9774925921167696</v>
          </cell>
          <cell r="W66">
            <v>5.30915830400125</v>
          </cell>
          <cell r="X66">
            <v>6.1596190787539999</v>
          </cell>
          <cell r="Y66">
            <v>7.6241671221139402</v>
          </cell>
          <cell r="Z66">
            <v>8.8718720021192805</v>
          </cell>
          <cell r="AA66">
            <v>10.7203465842128</v>
          </cell>
          <cell r="AB66">
            <v>12.893771979654399</v>
          </cell>
        </row>
        <row r="67">
          <cell r="A67" t="str">
            <v>Greece</v>
          </cell>
          <cell r="B67">
            <v>61.608380676703597</v>
          </cell>
          <cell r="C67">
            <v>56.847425053969502</v>
          </cell>
          <cell r="D67">
            <v>59.321855994434898</v>
          </cell>
          <cell r="E67">
            <v>53.637165603560298</v>
          </cell>
          <cell r="F67">
            <v>52.235639312551498</v>
          </cell>
          <cell r="G67">
            <v>51.832796118183502</v>
          </cell>
          <cell r="H67">
            <v>60.986372778597698</v>
          </cell>
          <cell r="I67">
            <v>70.957142618516201</v>
          </cell>
          <cell r="J67">
            <v>82.632214525492699</v>
          </cell>
          <cell r="K67">
            <v>85.632366227812796</v>
          </cell>
          <cell r="L67">
            <v>105.88221206593199</v>
          </cell>
          <cell r="M67">
            <v>114.18217830966501</v>
          </cell>
          <cell r="N67">
            <v>125.821062354896</v>
          </cell>
          <cell r="O67">
            <v>117.84155859592499</v>
          </cell>
          <cell r="P67">
            <v>126.129369591515</v>
          </cell>
          <cell r="Q67">
            <v>148.03113993511599</v>
          </cell>
          <cell r="R67">
            <v>156.50509586074199</v>
          </cell>
          <cell r="S67">
            <v>152.893423595256</v>
          </cell>
          <cell r="T67">
            <v>153.74369416374901</v>
          </cell>
          <cell r="U67">
            <v>158.29140131172801</v>
          </cell>
          <cell r="V67">
            <v>146.54914267423601</v>
          </cell>
          <cell r="W67">
            <v>150.45934625999999</v>
          </cell>
          <cell r="X67">
            <v>170.94270242416701</v>
          </cell>
          <cell r="Y67">
            <v>222.32294815500001</v>
          </cell>
          <cell r="Z67">
            <v>264.493068591667</v>
          </cell>
          <cell r="AA67">
            <v>284.22647777999998</v>
          </cell>
          <cell r="AB67">
            <v>307.70867843400401</v>
          </cell>
        </row>
        <row r="68">
          <cell r="A68" t="str">
            <v>Grenada</v>
          </cell>
          <cell r="B68">
            <v>8.1291040412854093E-2</v>
          </cell>
          <cell r="C68">
            <v>8.7888895097583797E-2</v>
          </cell>
          <cell r="D68">
            <v>9.5229636356893105E-2</v>
          </cell>
          <cell r="E68">
            <v>0.101211118260922</v>
          </cell>
          <cell r="F68">
            <v>0.11010000777774399</v>
          </cell>
          <cell r="G68">
            <v>0.12821112016826999</v>
          </cell>
          <cell r="H68">
            <v>0.144011121284423</v>
          </cell>
          <cell r="I68">
            <v>0.167229641443156</v>
          </cell>
          <cell r="J68">
            <v>0.18453334636923799</v>
          </cell>
          <cell r="K68">
            <v>0.21306297801427301</v>
          </cell>
          <cell r="L68">
            <v>0.22107038598734399</v>
          </cell>
          <cell r="M68">
            <v>0.24157038743551601</v>
          </cell>
          <cell r="N68">
            <v>0.25091483254007602</v>
          </cell>
          <cell r="O68">
            <v>0.25003705470028997</v>
          </cell>
          <cell r="P68">
            <v>0.26299261117105899</v>
          </cell>
          <cell r="Q68">
            <v>0.27708890846315298</v>
          </cell>
          <cell r="R68">
            <v>0.29818520624974598</v>
          </cell>
          <cell r="S68">
            <v>0.32104817082780701</v>
          </cell>
          <cell r="T68">
            <v>0.35275558047510602</v>
          </cell>
          <cell r="U68">
            <v>0.37966298978332103</v>
          </cell>
          <cell r="V68">
            <v>0.41043333333333298</v>
          </cell>
          <cell r="W68">
            <v>0.39461481481481497</v>
          </cell>
          <cell r="X68">
            <v>0.40750370370370398</v>
          </cell>
          <cell r="Y68">
            <v>0.443744444444444</v>
          </cell>
          <cell r="Z68">
            <v>0.42631655555555598</v>
          </cell>
          <cell r="AA68">
            <v>0.50385433333333296</v>
          </cell>
          <cell r="AB68">
            <v>0.52927722222222195</v>
          </cell>
        </row>
        <row r="69">
          <cell r="A69" t="str">
            <v>Guatemala</v>
          </cell>
          <cell r="B69">
            <v>7.8793993000326097</v>
          </cell>
          <cell r="C69">
            <v>8.6076996275937603</v>
          </cell>
          <cell r="D69">
            <v>8.7180004140827698</v>
          </cell>
          <cell r="E69">
            <v>9.0500004298519201</v>
          </cell>
          <cell r="F69">
            <v>9.4700004498008497</v>
          </cell>
          <cell r="G69">
            <v>11.1800005310215</v>
          </cell>
          <cell r="H69">
            <v>8.4469337345411297</v>
          </cell>
          <cell r="I69">
            <v>7.0844206489918999</v>
          </cell>
          <cell r="J69">
            <v>7.8428267033564802</v>
          </cell>
          <cell r="K69">
            <v>8.3104111717119196</v>
          </cell>
          <cell r="L69">
            <v>7.6090757496983299</v>
          </cell>
          <cell r="M69">
            <v>9.4195846164116208</v>
          </cell>
          <cell r="N69">
            <v>10.410308453447</v>
          </cell>
          <cell r="O69">
            <v>11.3991645134011</v>
          </cell>
          <cell r="P69">
            <v>12.966101125372299</v>
          </cell>
          <cell r="Q69">
            <v>14.656918449108</v>
          </cell>
          <cell r="R69">
            <v>15.6563043874587</v>
          </cell>
          <cell r="S69">
            <v>17.775311305136899</v>
          </cell>
          <cell r="T69">
            <v>19.193395511289602</v>
          </cell>
          <cell r="U69">
            <v>18.316205838473799</v>
          </cell>
          <cell r="V69">
            <v>19.288401365954499</v>
          </cell>
          <cell r="W69">
            <v>21.042724532036502</v>
          </cell>
          <cell r="X69">
            <v>23.308770480840799</v>
          </cell>
          <cell r="Y69">
            <v>24.8976538081412</v>
          </cell>
          <cell r="Z69">
            <v>27.2699959679857</v>
          </cell>
          <cell r="AA69">
            <v>31.788948878315001</v>
          </cell>
          <cell r="AB69">
            <v>35.304014834745303</v>
          </cell>
        </row>
        <row r="70">
          <cell r="A70" t="str">
            <v>Guinea</v>
          </cell>
          <cell r="B70">
            <v>1.72476014455982</v>
          </cell>
          <cell r="C70">
            <v>1.71098984925243</v>
          </cell>
          <cell r="D70">
            <v>1.6783352157098801</v>
          </cell>
          <cell r="E70">
            <v>1.6414392419055599</v>
          </cell>
          <cell r="F70">
            <v>1.6722826798180399</v>
          </cell>
          <cell r="G70">
            <v>1.7770655600245</v>
          </cell>
          <cell r="H70">
            <v>1.9226008993840999</v>
          </cell>
          <cell r="I70">
            <v>2.0415380570289301</v>
          </cell>
          <cell r="J70">
            <v>2.3842957637254898</v>
          </cell>
          <cell r="K70">
            <v>2.4320293804369402</v>
          </cell>
          <cell r="L70">
            <v>2.6667508204998698</v>
          </cell>
          <cell r="M70">
            <v>3.0150582055840101</v>
          </cell>
          <cell r="N70">
            <v>3.2846203915014498</v>
          </cell>
          <cell r="O70">
            <v>3.2790966062135798</v>
          </cell>
          <cell r="P70">
            <v>3.3830929493195399</v>
          </cell>
          <cell r="Q70">
            <v>3.6937106397180899</v>
          </cell>
          <cell r="R70">
            <v>3.8689688175222399</v>
          </cell>
          <cell r="S70">
            <v>3.7837004380226502</v>
          </cell>
          <cell r="T70">
            <v>3.58837600841533</v>
          </cell>
          <cell r="U70">
            <v>3.4612821747425802</v>
          </cell>
          <cell r="V70">
            <v>3.1123625564461799</v>
          </cell>
          <cell r="W70">
            <v>3.03911356148281</v>
          </cell>
          <cell r="X70">
            <v>3.2100017727786598</v>
          </cell>
          <cell r="Y70">
            <v>3.62444347802957</v>
          </cell>
          <cell r="Z70">
            <v>3.9701867201615499</v>
          </cell>
          <cell r="AA70">
            <v>3.3310809785201698</v>
          </cell>
          <cell r="AB70">
            <v>3.31720284277023</v>
          </cell>
        </row>
        <row r="71">
          <cell r="A71" t="str">
            <v>Guinea-Bissau</v>
          </cell>
          <cell r="B71">
            <v>0.138993685627046</v>
          </cell>
          <cell r="C71">
            <v>0.17775892521865899</v>
          </cell>
          <cell r="D71">
            <v>0.202180381472466</v>
          </cell>
          <cell r="E71">
            <v>0.228059407268493</v>
          </cell>
          <cell r="F71">
            <v>0.15859733147454599</v>
          </cell>
          <cell r="G71">
            <v>0.23302502430200001</v>
          </cell>
          <cell r="H71">
            <v>0.22751651984101701</v>
          </cell>
          <cell r="I71">
            <v>0.19251818547265301</v>
          </cell>
          <cell r="J71">
            <v>0.17919285552891601</v>
          </cell>
          <cell r="K71">
            <v>0.21559012431271299</v>
          </cell>
          <cell r="L71">
            <v>0.262080650161156</v>
          </cell>
          <cell r="M71">
            <v>0.25657839769235602</v>
          </cell>
          <cell r="N71">
            <v>0.22685115717236401</v>
          </cell>
          <cell r="O71">
            <v>0.23690096962621199</v>
          </cell>
          <cell r="P71">
            <v>0.23562443186292201</v>
          </cell>
          <cell r="Q71">
            <v>0.25390571944231299</v>
          </cell>
          <cell r="R71">
            <v>0.27027906152793602</v>
          </cell>
          <cell r="S71">
            <v>0.27117221915524398</v>
          </cell>
          <cell r="T71">
            <v>0.205889129434145</v>
          </cell>
          <cell r="U71">
            <v>0.22447294068569701</v>
          </cell>
          <cell r="V71">
            <v>0.216084383021589</v>
          </cell>
          <cell r="W71">
            <v>0.19918431322286501</v>
          </cell>
          <cell r="X71">
            <v>0.20432568763257</v>
          </cell>
          <cell r="Y71">
            <v>0.23638331770735699</v>
          </cell>
          <cell r="Z71">
            <v>0.27023849507159498</v>
          </cell>
          <cell r="AA71">
            <v>0.30163579172147797</v>
          </cell>
          <cell r="AB71">
            <v>0.30480661838918699</v>
          </cell>
        </row>
        <row r="72">
          <cell r="A72" t="str">
            <v>Guyana</v>
          </cell>
          <cell r="B72">
            <v>0.32723946990686598</v>
          </cell>
          <cell r="C72">
            <v>0.31420778321583098</v>
          </cell>
          <cell r="D72">
            <v>0.269111818714454</v>
          </cell>
          <cell r="E72">
            <v>0.27326545360931598</v>
          </cell>
          <cell r="F72">
            <v>0.25410718869508497</v>
          </cell>
          <cell r="G72">
            <v>0.27108966789258798</v>
          </cell>
          <cell r="H72">
            <v>0.30664356111458302</v>
          </cell>
          <cell r="I72">
            <v>0.28325210406179502</v>
          </cell>
          <cell r="J72">
            <v>0.36000001709908203</v>
          </cell>
          <cell r="K72">
            <v>0.38035627608002998</v>
          </cell>
          <cell r="L72">
            <v>0.39624791599299403</v>
          </cell>
          <cell r="M72">
            <v>0.30604066494265503</v>
          </cell>
          <cell r="N72">
            <v>0.36565081101827401</v>
          </cell>
          <cell r="O72">
            <v>0.44024465895698001</v>
          </cell>
          <cell r="P72">
            <v>0.52493335826632803</v>
          </cell>
          <cell r="Q72">
            <v>0.63050717280462398</v>
          </cell>
          <cell r="R72">
            <v>0.70640518444957301</v>
          </cell>
          <cell r="S72">
            <v>0.74914332611896906</v>
          </cell>
          <cell r="T72">
            <v>0.71762129654365203</v>
          </cell>
          <cell r="U72">
            <v>0.69631194608007396</v>
          </cell>
          <cell r="V72">
            <v>0.71200441497940004</v>
          </cell>
          <cell r="W72">
            <v>0.69524523558101003</v>
          </cell>
          <cell r="X72">
            <v>0.72261249333864297</v>
          </cell>
          <cell r="Y72">
            <v>0.74520920519219402</v>
          </cell>
          <cell r="Z72">
            <v>0.78612538798665399</v>
          </cell>
          <cell r="AA72">
            <v>0.81756812209345697</v>
          </cell>
          <cell r="AB72">
            <v>0.87026094516624497</v>
          </cell>
        </row>
        <row r="73">
          <cell r="A73" t="str">
            <v>Haiti</v>
          </cell>
          <cell r="B73">
            <v>1.54569152069543</v>
          </cell>
          <cell r="C73">
            <v>1.70160075826622</v>
          </cell>
          <cell r="D73">
            <v>1.7697687171204599</v>
          </cell>
          <cell r="E73">
            <v>1.8995432751903001</v>
          </cell>
          <cell r="F73">
            <v>2.1048031359425199</v>
          </cell>
          <cell r="G73">
            <v>2.3372498143997098</v>
          </cell>
          <cell r="H73">
            <v>2.5969136660300198</v>
          </cell>
          <cell r="I73">
            <v>1.2794475552120801</v>
          </cell>
          <cell r="J73">
            <v>0.84129079953644403</v>
          </cell>
          <cell r="K73">
            <v>0.77769475533468602</v>
          </cell>
          <cell r="L73">
            <v>0.98989374860943002</v>
          </cell>
          <cell r="M73">
            <v>0.88778381066357903</v>
          </cell>
          <cell r="N73">
            <v>0.53289567939250904</v>
          </cell>
          <cell r="O73">
            <v>0.61028127251285502</v>
          </cell>
          <cell r="P73">
            <v>1.73108914448735</v>
          </cell>
          <cell r="Q73">
            <v>2.5415845415224099</v>
          </cell>
          <cell r="R73">
            <v>2.8642880279116301</v>
          </cell>
          <cell r="S73">
            <v>3.1155468148120402</v>
          </cell>
          <cell r="T73">
            <v>3.6392171083916098</v>
          </cell>
          <cell r="U73">
            <v>3.9723320367150801</v>
          </cell>
          <cell r="V73">
            <v>3.5143735468635402</v>
          </cell>
          <cell r="W73">
            <v>3.41556145108482</v>
          </cell>
          <cell r="X73">
            <v>3.0966880896033002</v>
          </cell>
          <cell r="Y73">
            <v>2.68350222715299</v>
          </cell>
          <cell r="Z73">
            <v>3.5310897332706199</v>
          </cell>
          <cell r="AA73">
            <v>3.9833790402534599</v>
          </cell>
          <cell r="AB73">
            <v>4.4728162302294097</v>
          </cell>
        </row>
        <row r="74">
          <cell r="A74" t="str">
            <v>Honduras</v>
          </cell>
          <cell r="B74">
            <v>2.56600012187846</v>
          </cell>
          <cell r="C74">
            <v>2.81950013391906</v>
          </cell>
          <cell r="D74">
            <v>2.9035001379088499</v>
          </cell>
          <cell r="E74">
            <v>3.0770001461496501</v>
          </cell>
          <cell r="F74">
            <v>3.31900015764404</v>
          </cell>
          <cell r="G74">
            <v>3.63950017286697</v>
          </cell>
          <cell r="H74">
            <v>3.8085001808940402</v>
          </cell>
          <cell r="I74">
            <v>4.1525001972331603</v>
          </cell>
          <cell r="J74">
            <v>4.6255002196994504</v>
          </cell>
          <cell r="K74">
            <v>5.1670002454193202</v>
          </cell>
          <cell r="L74">
            <v>3.04889382547973</v>
          </cell>
          <cell r="M74">
            <v>3.06846409558747</v>
          </cell>
          <cell r="N74">
            <v>3.4194772370659301</v>
          </cell>
          <cell r="O74">
            <v>3.50594281322237</v>
          </cell>
          <cell r="P74">
            <v>3.4323740898546999</v>
          </cell>
          <cell r="Q74">
            <v>3.9127533806645398</v>
          </cell>
          <cell r="R74">
            <v>4.03545748942794</v>
          </cell>
          <cell r="S74">
            <v>4.6620637034432404</v>
          </cell>
          <cell r="T74">
            <v>5.2018957483383996</v>
          </cell>
          <cell r="U74">
            <v>5.3744164281535998</v>
          </cell>
          <cell r="V74">
            <v>5.9544084573539697</v>
          </cell>
          <cell r="W74">
            <v>6.3213601527585697</v>
          </cell>
          <cell r="X74">
            <v>6.5022163360779004</v>
          </cell>
          <cell r="Y74">
            <v>6.8596478236890404</v>
          </cell>
          <cell r="Z74">
            <v>7.4542065909694299</v>
          </cell>
          <cell r="AA74">
            <v>8.2942416961484096</v>
          </cell>
          <cell r="AB74">
            <v>8.9812811143737399</v>
          </cell>
        </row>
        <row r="75">
          <cell r="A75" t="str">
            <v>Hong Kong, China</v>
          </cell>
          <cell r="B75">
            <v>28.584688828353102</v>
          </cell>
          <cell r="C75">
            <v>30.71021228056</v>
          </cell>
          <cell r="D75">
            <v>31.897811463475598</v>
          </cell>
          <cell r="E75">
            <v>29.5467803523225</v>
          </cell>
          <cell r="F75">
            <v>32.933395086198203</v>
          </cell>
          <cell r="G75">
            <v>35.027077169200403</v>
          </cell>
          <cell r="H75">
            <v>40.909850318497497</v>
          </cell>
          <cell r="I75">
            <v>50.465565652029497</v>
          </cell>
          <cell r="J75">
            <v>59.600999242318899</v>
          </cell>
          <cell r="K75">
            <v>68.753035169221903</v>
          </cell>
          <cell r="L75">
            <v>76.890112188025299</v>
          </cell>
          <cell r="M75">
            <v>88.831997936795204</v>
          </cell>
          <cell r="N75">
            <v>104.007969077288</v>
          </cell>
          <cell r="O75">
            <v>119.96474863717</v>
          </cell>
          <cell r="P75">
            <v>135.534903705511</v>
          </cell>
          <cell r="Q75">
            <v>144.23000683347701</v>
          </cell>
          <cell r="R75">
            <v>158.96582741784499</v>
          </cell>
          <cell r="S75">
            <v>176.312562620595</v>
          </cell>
          <cell r="T75">
            <v>166.90878189940599</v>
          </cell>
          <cell r="U75">
            <v>163.28774271724299</v>
          </cell>
          <cell r="V75">
            <v>168.75406046390799</v>
          </cell>
          <cell r="W75">
            <v>166.54117835303001</v>
          </cell>
          <cell r="X75">
            <v>163.70940473810799</v>
          </cell>
          <cell r="Y75">
            <v>158.47317851466499</v>
          </cell>
          <cell r="Z75">
            <v>165.82253449569299</v>
          </cell>
          <cell r="AA75">
            <v>177.78356849449301</v>
          </cell>
          <cell r="AB75">
            <v>189.53755401429399</v>
          </cell>
        </row>
        <row r="76">
          <cell r="A76" t="str">
            <v>Hungary</v>
          </cell>
          <cell r="B76">
            <v>22.163553435039098</v>
          </cell>
          <cell r="C76">
            <v>22.7284889805942</v>
          </cell>
          <cell r="D76">
            <v>23.146553901678999</v>
          </cell>
          <cell r="E76">
            <v>21.006394250471502</v>
          </cell>
          <cell r="F76">
            <v>20.366590836533199</v>
          </cell>
          <cell r="G76">
            <v>20.623910102674799</v>
          </cell>
          <cell r="H76">
            <v>23.7562497068106</v>
          </cell>
          <cell r="I76">
            <v>26.109343356163802</v>
          </cell>
          <cell r="J76">
            <v>28.571163145901799</v>
          </cell>
          <cell r="K76">
            <v>29.167762068668299</v>
          </cell>
          <cell r="L76">
            <v>33.0556815401102</v>
          </cell>
          <cell r="M76">
            <v>33.428864462460098</v>
          </cell>
          <cell r="N76">
            <v>37.254436226757797</v>
          </cell>
          <cell r="O76">
            <v>38.596096331556801</v>
          </cell>
          <cell r="P76">
            <v>41.506199850942203</v>
          </cell>
          <cell r="Q76">
            <v>44.668812435886998</v>
          </cell>
          <cell r="R76">
            <v>45.162728741756503</v>
          </cell>
          <cell r="S76">
            <v>45.723583184249499</v>
          </cell>
          <cell r="T76">
            <v>47.049214480608804</v>
          </cell>
          <cell r="U76">
            <v>48.0442343846087</v>
          </cell>
          <cell r="V76">
            <v>47.958147158277001</v>
          </cell>
          <cell r="W76">
            <v>53.317288561555401</v>
          </cell>
          <cell r="X76">
            <v>66.710428353540195</v>
          </cell>
          <cell r="Y76">
            <v>84.4186678951434</v>
          </cell>
          <cell r="Z76">
            <v>102.158794878645</v>
          </cell>
          <cell r="AA76">
            <v>111.567797777861</v>
          </cell>
          <cell r="AB76">
            <v>114.27338948256001</v>
          </cell>
        </row>
        <row r="77">
          <cell r="A77" t="str">
            <v>Iceland</v>
          </cell>
          <cell r="B77">
            <v>3.38694291373309</v>
          </cell>
          <cell r="C77">
            <v>3.46852690560126</v>
          </cell>
          <cell r="D77">
            <v>3.2846107310475698</v>
          </cell>
          <cell r="E77">
            <v>2.79686555108304</v>
          </cell>
          <cell r="F77">
            <v>2.8495103265205901</v>
          </cell>
          <cell r="G77">
            <v>2.94004533551312</v>
          </cell>
          <cell r="H77">
            <v>3.9311981881767202</v>
          </cell>
          <cell r="I77">
            <v>5.4417567877482798</v>
          </cell>
          <cell r="J77">
            <v>6.06672094613534</v>
          </cell>
          <cell r="K77">
            <v>5.6252265089844</v>
          </cell>
          <cell r="L77">
            <v>6.3826765680586597</v>
          </cell>
          <cell r="M77">
            <v>6.8222756755899896</v>
          </cell>
          <cell r="N77">
            <v>6.9929117538968102</v>
          </cell>
          <cell r="O77">
            <v>6.1459724782025296</v>
          </cell>
          <cell r="P77">
            <v>6.3029785944724299</v>
          </cell>
          <cell r="Q77">
            <v>7.0245203363775497</v>
          </cell>
          <cell r="R77">
            <v>7.3343524923832897</v>
          </cell>
          <cell r="S77">
            <v>7.4278334926363696</v>
          </cell>
          <cell r="T77">
            <v>8.2476958984666506</v>
          </cell>
          <cell r="U77">
            <v>8.6811582818412791</v>
          </cell>
          <cell r="V77">
            <v>8.6778727057415495</v>
          </cell>
          <cell r="W77">
            <v>7.8941860388744498</v>
          </cell>
          <cell r="X77">
            <v>8.8246566283909704</v>
          </cell>
          <cell r="Y77">
            <v>10.837880881706999</v>
          </cell>
          <cell r="Z77">
            <v>13.0626636573258</v>
          </cell>
          <cell r="AA77">
            <v>16.080921853537301</v>
          </cell>
          <cell r="AB77">
            <v>16.578810360528799</v>
          </cell>
        </row>
        <row r="78">
          <cell r="A78" t="str">
            <v>India</v>
          </cell>
          <cell r="B78">
            <v>176.62370515122601</v>
          </cell>
          <cell r="C78">
            <v>189.02214446997499</v>
          </cell>
          <cell r="D78">
            <v>195.43435210445099</v>
          </cell>
          <cell r="E78">
            <v>211.25990997992801</v>
          </cell>
          <cell r="F78">
            <v>211.99973473306801</v>
          </cell>
          <cell r="G78">
            <v>219.90134655640901</v>
          </cell>
          <cell r="H78">
            <v>242.06020694187501</v>
          </cell>
          <cell r="I78">
            <v>267.13602391344</v>
          </cell>
          <cell r="J78">
            <v>293.120575843013</v>
          </cell>
          <cell r="K78">
            <v>291.95752005527498</v>
          </cell>
          <cell r="L78">
            <v>315.566834952492</v>
          </cell>
          <cell r="M78">
            <v>280.07885061209998</v>
          </cell>
          <cell r="N78">
            <v>281.75008054761901</v>
          </cell>
          <cell r="O78">
            <v>274.82570074513302</v>
          </cell>
          <cell r="P78">
            <v>313.01058219942502</v>
          </cell>
          <cell r="Q78">
            <v>355.62361071240502</v>
          </cell>
          <cell r="R78">
            <v>376.35514644354902</v>
          </cell>
          <cell r="S78">
            <v>409.97959497994299</v>
          </cell>
          <cell r="T78">
            <v>412.68540864631302</v>
          </cell>
          <cell r="U78">
            <v>440.75993556099201</v>
          </cell>
          <cell r="V78">
            <v>461.32900854426498</v>
          </cell>
          <cell r="W78">
            <v>473.86691428601603</v>
          </cell>
          <cell r="X78">
            <v>494.848456371373</v>
          </cell>
          <cell r="Y78">
            <v>576.54715997409801</v>
          </cell>
          <cell r="Z78">
            <v>667.34241511766697</v>
          </cell>
          <cell r="AA78">
            <v>780.78387022692698</v>
          </cell>
          <cell r="AB78">
            <v>886.86678717597397</v>
          </cell>
        </row>
        <row r="79">
          <cell r="A79" t="str">
            <v>Indonesia</v>
          </cell>
          <cell r="B79">
            <v>95.374860725578699</v>
          </cell>
          <cell r="C79">
            <v>106.47028827527799</v>
          </cell>
          <cell r="D79">
            <v>109.304642116984</v>
          </cell>
          <cell r="E79">
            <v>99.075113807504195</v>
          </cell>
          <cell r="F79">
            <v>101.456311425851</v>
          </cell>
          <cell r="G79">
            <v>101.13943966276901</v>
          </cell>
          <cell r="H79">
            <v>92.728213808808206</v>
          </cell>
          <cell r="I79">
            <v>87.864590688923599</v>
          </cell>
          <cell r="J79">
            <v>97.550800014977796</v>
          </cell>
          <cell r="K79">
            <v>111.466946671391</v>
          </cell>
          <cell r="L79">
            <v>125.721788776842</v>
          </cell>
          <cell r="M79">
            <v>140.82056549445201</v>
          </cell>
          <cell r="N79">
            <v>152.84847535085399</v>
          </cell>
          <cell r="O79">
            <v>174.601455213972</v>
          </cell>
          <cell r="P79">
            <v>195.465711779614</v>
          </cell>
          <cell r="Q79">
            <v>223.361006018278</v>
          </cell>
          <cell r="R79">
            <v>250.746096587751</v>
          </cell>
          <cell r="S79">
            <v>238.40793155220101</v>
          </cell>
          <cell r="T79">
            <v>105.469472107405</v>
          </cell>
          <cell r="U79">
            <v>154.70502651247401</v>
          </cell>
          <cell r="V79">
            <v>165.520626238668</v>
          </cell>
          <cell r="W79">
            <v>160.657467766395</v>
          </cell>
          <cell r="X79">
            <v>195.593218417522</v>
          </cell>
          <cell r="Y79">
            <v>234.83403982351101</v>
          </cell>
          <cell r="Z79">
            <v>257.00548064877199</v>
          </cell>
          <cell r="AA79">
            <v>286.95680086871602</v>
          </cell>
          <cell r="AB79">
            <v>364.23901340401102</v>
          </cell>
        </row>
        <row r="80">
          <cell r="A80" t="str">
            <v>Iran, Islamic Rep.</v>
          </cell>
          <cell r="B80">
            <v>93.772160914125706</v>
          </cell>
          <cell r="C80">
            <v>106.589084833961</v>
          </cell>
          <cell r="D80">
            <v>133.393175216081</v>
          </cell>
          <cell r="E80">
            <v>162.432193372265</v>
          </cell>
          <cell r="F80">
            <v>168.411102972008</v>
          </cell>
          <cell r="G80">
            <v>79.863967860706694</v>
          </cell>
          <cell r="H80">
            <v>83.336090158046005</v>
          </cell>
          <cell r="I80">
            <v>95.985558685810503</v>
          </cell>
          <cell r="J80">
            <v>84.167368919201706</v>
          </cell>
          <cell r="K80">
            <v>81.218629430113396</v>
          </cell>
          <cell r="L80">
            <v>84.973364637786801</v>
          </cell>
          <cell r="M80">
            <v>97.361328147536398</v>
          </cell>
          <cell r="N80">
            <v>114.775365255132</v>
          </cell>
          <cell r="O80">
            <v>85.8774180580875</v>
          </cell>
          <cell r="P80">
            <v>67.093769937207597</v>
          </cell>
          <cell r="Q80">
            <v>90.838371354381493</v>
          </cell>
          <cell r="R80">
            <v>110.622689810567</v>
          </cell>
          <cell r="S80">
            <v>106.350944426179</v>
          </cell>
          <cell r="T80">
            <v>97.869171866760894</v>
          </cell>
          <cell r="U80">
            <v>104.656042245759</v>
          </cell>
          <cell r="V80">
            <v>96.440162166962494</v>
          </cell>
          <cell r="W80">
            <v>115.434905035298</v>
          </cell>
          <cell r="X80">
            <v>116.42083438049799</v>
          </cell>
          <cell r="Y80">
            <v>133.96921033566801</v>
          </cell>
          <cell r="Z80">
            <v>161.260580341782</v>
          </cell>
          <cell r="AA80">
            <v>188.47939286505601</v>
          </cell>
          <cell r="AB80">
            <v>212.49167046417401</v>
          </cell>
        </row>
        <row r="81">
          <cell r="A81" t="str">
            <v>Ireland</v>
          </cell>
          <cell r="B81">
            <v>21.247882948199901</v>
          </cell>
          <cell r="C81">
            <v>20.2534391518431</v>
          </cell>
          <cell r="D81">
            <v>21.135134954325402</v>
          </cell>
          <cell r="E81">
            <v>20.446849909644101</v>
          </cell>
          <cell r="F81">
            <v>19.721317971546799</v>
          </cell>
          <cell r="G81">
            <v>21.000368175780402</v>
          </cell>
          <cell r="H81">
            <v>28.1591038621747</v>
          </cell>
          <cell r="I81">
            <v>33.384596011028201</v>
          </cell>
          <cell r="J81">
            <v>36.572857332377801</v>
          </cell>
          <cell r="K81">
            <v>37.721755147631598</v>
          </cell>
          <cell r="L81">
            <v>47.801946943723301</v>
          </cell>
          <cell r="M81">
            <v>48.449833418873403</v>
          </cell>
          <cell r="N81">
            <v>54.470801197090303</v>
          </cell>
          <cell r="O81">
            <v>50.472645741921298</v>
          </cell>
          <cell r="P81">
            <v>55.383529779793001</v>
          </cell>
          <cell r="Q81">
            <v>67.127680623911601</v>
          </cell>
          <cell r="R81">
            <v>74.130211302004497</v>
          </cell>
          <cell r="S81">
            <v>81.378416863578806</v>
          </cell>
          <cell r="T81">
            <v>88.3450386898202</v>
          </cell>
          <cell r="U81">
            <v>96.666713369824095</v>
          </cell>
          <cell r="V81">
            <v>96.609131595759195</v>
          </cell>
          <cell r="W81">
            <v>104.56980959311601</v>
          </cell>
          <cell r="X81">
            <v>122.72436588756401</v>
          </cell>
          <cell r="Y81">
            <v>157.11851803823899</v>
          </cell>
          <cell r="Z81">
            <v>183.47335049837301</v>
          </cell>
          <cell r="AA81">
            <v>200.769391006093</v>
          </cell>
          <cell r="AB81">
            <v>222.079616552516</v>
          </cell>
        </row>
        <row r="82">
          <cell r="A82" t="str">
            <v>Israel</v>
          </cell>
          <cell r="B82">
            <v>23.925641046572601</v>
          </cell>
          <cell r="C82">
            <v>25.314344798931501</v>
          </cell>
          <cell r="D82">
            <v>27.3297010661942</v>
          </cell>
          <cell r="E82">
            <v>32.480840615738003</v>
          </cell>
          <cell r="F82">
            <v>36.422040586543801</v>
          </cell>
          <cell r="G82">
            <v>27.870305115274402</v>
          </cell>
          <cell r="H82">
            <v>31.332341413739599</v>
          </cell>
          <cell r="I82">
            <v>37.428171091886398</v>
          </cell>
          <cell r="J82">
            <v>46.3711979236015</v>
          </cell>
          <cell r="K82">
            <v>47.256360417315001</v>
          </cell>
          <cell r="L82">
            <v>55.677376064707097</v>
          </cell>
          <cell r="M82">
            <v>63.368773811484402</v>
          </cell>
          <cell r="N82">
            <v>70.687911591544903</v>
          </cell>
          <cell r="O82">
            <v>70.954891855622705</v>
          </cell>
          <cell r="P82">
            <v>80.947554572477102</v>
          </cell>
          <cell r="Q82">
            <v>94.010769686040604</v>
          </cell>
          <cell r="R82">
            <v>103.772465671437</v>
          </cell>
          <cell r="S82">
            <v>107.615010271394</v>
          </cell>
          <cell r="T82">
            <v>108.460572966787</v>
          </cell>
          <cell r="U82">
            <v>108.28460605736799</v>
          </cell>
          <cell r="V82">
            <v>120.999598172557</v>
          </cell>
          <cell r="W82">
            <v>118.65887617241199</v>
          </cell>
          <cell r="X82">
            <v>109.38204982920099</v>
          </cell>
          <cell r="Y82">
            <v>115.260275667784</v>
          </cell>
          <cell r="Z82">
            <v>122.502924134886</v>
          </cell>
          <cell r="AA82">
            <v>129.84088886465699</v>
          </cell>
          <cell r="AB82">
            <v>140.19529136768401</v>
          </cell>
        </row>
        <row r="83">
          <cell r="A83" t="str">
            <v>Italy</v>
          </cell>
          <cell r="B83">
            <v>460.62944947144302</v>
          </cell>
          <cell r="C83">
            <v>417.72736411627301</v>
          </cell>
          <cell r="D83">
            <v>412.83349808832003</v>
          </cell>
          <cell r="E83">
            <v>428.41181450983203</v>
          </cell>
          <cell r="F83">
            <v>423.27544735311602</v>
          </cell>
          <cell r="G83">
            <v>437.10311438635301</v>
          </cell>
          <cell r="H83">
            <v>619.07729921044995</v>
          </cell>
          <cell r="I83">
            <v>777.00851915558906</v>
          </cell>
          <cell r="J83">
            <v>860.86079785963602</v>
          </cell>
          <cell r="K83">
            <v>895.33690591222796</v>
          </cell>
          <cell r="L83">
            <v>1135.5429303472899</v>
          </cell>
          <cell r="M83">
            <v>1198.9848067569801</v>
          </cell>
          <cell r="N83">
            <v>1271.90725349794</v>
          </cell>
          <cell r="O83">
            <v>1022.6620295642</v>
          </cell>
          <cell r="P83">
            <v>1054.8969478030599</v>
          </cell>
          <cell r="Q83">
            <v>1126.63063709785</v>
          </cell>
          <cell r="R83">
            <v>1259.9471107808699</v>
          </cell>
          <cell r="S83">
            <v>1193.6171274890301</v>
          </cell>
          <cell r="T83">
            <v>1218.6663150372001</v>
          </cell>
          <cell r="U83">
            <v>1202.3979576521499</v>
          </cell>
          <cell r="V83">
            <v>1100.5627514415</v>
          </cell>
          <cell r="W83">
            <v>1118.3183734823299</v>
          </cell>
          <cell r="X83">
            <v>1223.23597623925</v>
          </cell>
          <cell r="Y83">
            <v>1510.0546861867499</v>
          </cell>
          <cell r="Z83">
            <v>1728.8629326124999</v>
          </cell>
          <cell r="AA83">
            <v>1772.7691612399999</v>
          </cell>
          <cell r="AB83">
            <v>1852.5854338260399</v>
          </cell>
        </row>
        <row r="84">
          <cell r="A84" t="str">
            <v>Jamaica</v>
          </cell>
          <cell r="B84">
            <v>2.84606563946708</v>
          </cell>
          <cell r="C84">
            <v>3.12637674925397</v>
          </cell>
          <cell r="D84">
            <v>3.5895900242571899</v>
          </cell>
          <cell r="E84">
            <v>3.1905314145897998</v>
          </cell>
          <cell r="F84">
            <v>2.35135827180157</v>
          </cell>
          <cell r="G84">
            <v>2.2116665961318001</v>
          </cell>
          <cell r="H84">
            <v>2.6289305864417698</v>
          </cell>
          <cell r="I84">
            <v>2.9649310190409301</v>
          </cell>
          <cell r="J84">
            <v>3.5336409131843798</v>
          </cell>
          <cell r="K84">
            <v>4.0971982575819004</v>
          </cell>
          <cell r="L84">
            <v>5.1748677737318998</v>
          </cell>
          <cell r="M84">
            <v>4.8575269152027802</v>
          </cell>
          <cell r="N84">
            <v>4.0552878298619097</v>
          </cell>
          <cell r="O84">
            <v>5.5803332716124396</v>
          </cell>
          <cell r="P84">
            <v>6.7836218487395001</v>
          </cell>
          <cell r="Q84">
            <v>5.1448068804838396</v>
          </cell>
          <cell r="R84">
            <v>6.9477068010118899</v>
          </cell>
          <cell r="S84">
            <v>7.2598716184435599</v>
          </cell>
          <cell r="T84">
            <v>7.6376532523364</v>
          </cell>
          <cell r="U84">
            <v>7.31645810557825</v>
          </cell>
          <cell r="V84">
            <v>7.4670325090213403</v>
          </cell>
          <cell r="W84">
            <v>7.8941855580932998</v>
          </cell>
          <cell r="X84">
            <v>8.0795750299930909</v>
          </cell>
          <cell r="Y84">
            <v>7.8144253178027396</v>
          </cell>
          <cell r="Z84">
            <v>8.8007973962571207</v>
          </cell>
          <cell r="AA84">
            <v>9.3976921655092305</v>
          </cell>
          <cell r="AB84">
            <v>10.5653117183601</v>
          </cell>
        </row>
        <row r="85">
          <cell r="A85" t="str">
            <v>Japan</v>
          </cell>
          <cell r="B85">
            <v>1059.5583562060101</v>
          </cell>
          <cell r="C85">
            <v>1168.8680358963099</v>
          </cell>
          <cell r="D85">
            <v>1087.0415565686999</v>
          </cell>
          <cell r="E85">
            <v>1182.5695645723799</v>
          </cell>
          <cell r="F85">
            <v>1259.45258679672</v>
          </cell>
          <cell r="G85">
            <v>1356.71712770711</v>
          </cell>
          <cell r="H85">
            <v>2007.3554384295501</v>
          </cell>
          <cell r="I85">
            <v>2426.4807830816999</v>
          </cell>
          <cell r="J85">
            <v>2940.9577224280401</v>
          </cell>
          <cell r="K85">
            <v>2946.8322655735601</v>
          </cell>
          <cell r="L85">
            <v>3031.6202972683</v>
          </cell>
          <cell r="M85">
            <v>3454.3515648922698</v>
          </cell>
          <cell r="N85">
            <v>3770.26633845061</v>
          </cell>
          <cell r="O85">
            <v>4337.1377376299897</v>
          </cell>
          <cell r="P85">
            <v>4767.1558180296097</v>
          </cell>
          <cell r="Q85">
            <v>5277.8671159239002</v>
          </cell>
          <cell r="R85">
            <v>4638.4285208370602</v>
          </cell>
          <cell r="S85">
            <v>4263.8491822631504</v>
          </cell>
          <cell r="T85">
            <v>3871.9607188135501</v>
          </cell>
          <cell r="U85">
            <v>4384.2654122058402</v>
          </cell>
          <cell r="V85">
            <v>4668.7863516808302</v>
          </cell>
          <cell r="W85">
            <v>4097.9583762435896</v>
          </cell>
          <cell r="X85">
            <v>3925.11313485247</v>
          </cell>
          <cell r="Y85">
            <v>4234.91747358456</v>
          </cell>
          <cell r="Z85">
            <v>4608.1363223165199</v>
          </cell>
          <cell r="AA85">
            <v>4557.1159291966196</v>
          </cell>
          <cell r="AB85">
            <v>4367.4587881779198</v>
          </cell>
        </row>
        <row r="86">
          <cell r="A86" t="str">
            <v>Jordan</v>
          </cell>
          <cell r="B86">
            <v>3.9077491474996</v>
          </cell>
          <cell r="C86">
            <v>4.3883671627340401</v>
          </cell>
          <cell r="D86">
            <v>4.6837923784893398</v>
          </cell>
          <cell r="E86">
            <v>4.92176301104928</v>
          </cell>
          <cell r="F86">
            <v>4.9718824500783896</v>
          </cell>
          <cell r="G86">
            <v>5.0011823899800003</v>
          </cell>
          <cell r="H86">
            <v>6.4040846304599199</v>
          </cell>
          <cell r="I86">
            <v>6.7508719633333403</v>
          </cell>
          <cell r="J86">
            <v>6.3242244779999996</v>
          </cell>
          <cell r="K86">
            <v>4.2524371312499998</v>
          </cell>
          <cell r="L86">
            <v>4.1605842432499998</v>
          </cell>
          <cell r="M86">
            <v>4.3450628949999999</v>
          </cell>
          <cell r="N86">
            <v>5.3691789891955004</v>
          </cell>
          <cell r="O86">
            <v>5.5316199250700198</v>
          </cell>
          <cell r="P86">
            <v>6.1973518191462604</v>
          </cell>
          <cell r="Q86">
            <v>6.7305169998516403</v>
          </cell>
          <cell r="R86">
            <v>6.9283284319653697</v>
          </cell>
          <cell r="S86">
            <v>7.2462517891418896</v>
          </cell>
          <cell r="T86">
            <v>7.9122995740570197</v>
          </cell>
          <cell r="U86">
            <v>8.1491051316646796</v>
          </cell>
          <cell r="V86">
            <v>8.46053477325035</v>
          </cell>
          <cell r="W86">
            <v>8.9752961350400309</v>
          </cell>
          <cell r="X86">
            <v>9.5824717910578201</v>
          </cell>
          <cell r="Y86">
            <v>10.195680843721</v>
          </cell>
          <cell r="Z86">
            <v>11.398204960431899</v>
          </cell>
          <cell r="AA86">
            <v>12.7121289231858</v>
          </cell>
          <cell r="AB86">
            <v>14.3176853930982</v>
          </cell>
        </row>
        <row r="87">
          <cell r="A87" t="str">
            <v>Kazakhstan</v>
          </cell>
          <cell r="B87" t="str">
            <v>..</v>
          </cell>
          <cell r="C87" t="str">
            <v>..</v>
          </cell>
          <cell r="D87" t="str">
            <v>..</v>
          </cell>
          <cell r="E87" t="str">
            <v>..</v>
          </cell>
          <cell r="F87" t="str">
            <v>..</v>
          </cell>
          <cell r="G87" t="str">
            <v>..</v>
          </cell>
          <cell r="H87" t="str">
            <v>..</v>
          </cell>
          <cell r="I87" t="str">
            <v>..</v>
          </cell>
          <cell r="J87" t="str">
            <v>..</v>
          </cell>
          <cell r="K87" t="str">
            <v>..</v>
          </cell>
          <cell r="L87" t="str">
            <v>..</v>
          </cell>
          <cell r="M87" t="str">
            <v>..</v>
          </cell>
          <cell r="N87">
            <v>2.87668323797195</v>
          </cell>
          <cell r="O87">
            <v>5.1523322228944197</v>
          </cell>
          <cell r="P87">
            <v>11.6492836676218</v>
          </cell>
          <cell r="Q87">
            <v>16.594265145007601</v>
          </cell>
          <cell r="R87">
            <v>20.8933051306016</v>
          </cell>
          <cell r="S87">
            <v>22.129050394729099</v>
          </cell>
          <cell r="T87">
            <v>21.6230490324761</v>
          </cell>
          <cell r="U87">
            <v>16.9554953097748</v>
          </cell>
          <cell r="V87">
            <v>18.275168378076</v>
          </cell>
          <cell r="W87">
            <v>22.134587549013499</v>
          </cell>
          <cell r="X87">
            <v>24.599485702653102</v>
          </cell>
          <cell r="Y87">
            <v>30.859611046600001</v>
          </cell>
          <cell r="Z87">
            <v>43.1516470026096</v>
          </cell>
          <cell r="AA87">
            <v>57.1236717338952</v>
          </cell>
          <cell r="AB87">
            <v>77.236894281862106</v>
          </cell>
        </row>
        <row r="88">
          <cell r="A88" t="str">
            <v>Kenya</v>
          </cell>
          <cell r="B88">
            <v>10.0994853125093</v>
          </cell>
          <cell r="C88">
            <v>9.5126580151608309</v>
          </cell>
          <cell r="D88">
            <v>9.1586867123934006</v>
          </cell>
          <cell r="E88">
            <v>8.4699524944005091</v>
          </cell>
          <cell r="F88">
            <v>8.7883992114661993</v>
          </cell>
          <cell r="G88">
            <v>8.7460024093188498</v>
          </cell>
          <cell r="H88">
            <v>10.3872944883669</v>
          </cell>
          <cell r="I88">
            <v>11.387076502986799</v>
          </cell>
          <cell r="J88">
            <v>11.8063392166972</v>
          </cell>
          <cell r="K88">
            <v>11.704724484865499</v>
          </cell>
          <cell r="L88">
            <v>12.1796518935347</v>
          </cell>
          <cell r="M88">
            <v>11.5012751160615</v>
          </cell>
          <cell r="N88">
            <v>11.327290465824699</v>
          </cell>
          <cell r="O88">
            <v>7.8693768561629396</v>
          </cell>
          <cell r="P88">
            <v>9.4219509643524102</v>
          </cell>
          <cell r="Q88">
            <v>11.943806589560999</v>
          </cell>
          <cell r="R88">
            <v>12.0458367087368</v>
          </cell>
          <cell r="S88">
            <v>13.281243626880199</v>
          </cell>
          <cell r="T88">
            <v>13.7671246305938</v>
          </cell>
          <cell r="U88">
            <v>12.8825034735441</v>
          </cell>
          <cell r="V88">
            <v>12.3161606804698</v>
          </cell>
          <cell r="W88">
            <v>13.0585101103298</v>
          </cell>
          <cell r="X88">
            <v>13.190803945191099</v>
          </cell>
          <cell r="Y88">
            <v>15.0361725440141</v>
          </cell>
          <cell r="Z88">
            <v>16.198572723544</v>
          </cell>
          <cell r="AA88">
            <v>18.7303556941255</v>
          </cell>
          <cell r="AB88">
            <v>23.186511890232499</v>
          </cell>
        </row>
        <row r="89">
          <cell r="A89" t="str">
            <v>Kiribati</v>
          </cell>
          <cell r="B89">
            <v>2.7955354939112099E-2</v>
          </cell>
          <cell r="C89">
            <v>2.9309450899654501E-2</v>
          </cell>
          <cell r="D89">
            <v>2.9231938683897798E-2</v>
          </cell>
          <cell r="E89">
            <v>2.72524839886161E-2</v>
          </cell>
          <cell r="F89">
            <v>2.9466600795818799E-2</v>
          </cell>
          <cell r="G89">
            <v>2.29862394639085E-2</v>
          </cell>
          <cell r="H89">
            <v>2.3158127934424799E-2</v>
          </cell>
          <cell r="I89">
            <v>2.39490518025142E-2</v>
          </cell>
          <cell r="J89">
            <v>3.0956951761866601E-2</v>
          </cell>
          <cell r="K89">
            <v>2.9624676716923801E-2</v>
          </cell>
          <cell r="L89">
            <v>2.8439766569013401E-2</v>
          </cell>
          <cell r="M89">
            <v>3.3659383946746599E-2</v>
          </cell>
          <cell r="N89">
            <v>3.38862226493905E-2</v>
          </cell>
          <cell r="O89">
            <v>3.29828921803633E-2</v>
          </cell>
          <cell r="P89">
            <v>3.96823041338226E-2</v>
          </cell>
          <cell r="Q89">
            <v>4.6018028058052197E-2</v>
          </cell>
          <cell r="R89">
            <v>4.9925334034204398E-2</v>
          </cell>
          <cell r="S89">
            <v>4.7810467764360202E-2</v>
          </cell>
          <cell r="T89">
            <v>4.8052044499419203E-2</v>
          </cell>
          <cell r="U89">
            <v>5.3795065465665599E-2</v>
          </cell>
          <cell r="V89">
            <v>4.6704131853580501E-2</v>
          </cell>
          <cell r="W89">
            <v>4.50860956966877E-2</v>
          </cell>
          <cell r="X89">
            <v>4.8739493667943501E-2</v>
          </cell>
          <cell r="Y89">
            <v>5.8478887342267499E-2</v>
          </cell>
          <cell r="Z89">
            <v>5.8230000955517003E-2</v>
          </cell>
          <cell r="AA89">
            <v>5.5916503915224597E-2</v>
          </cell>
          <cell r="AB89">
            <v>6.0254214966601098E-2</v>
          </cell>
        </row>
        <row r="90">
          <cell r="A90" t="str">
            <v>Korea, Rep.</v>
          </cell>
          <cell r="B90">
            <v>64.000085081607594</v>
          </cell>
          <cell r="C90">
            <v>71.482621584987896</v>
          </cell>
          <cell r="D90">
            <v>76.247138368959796</v>
          </cell>
          <cell r="E90">
            <v>84.547662332055907</v>
          </cell>
          <cell r="F90">
            <v>93.225734549269404</v>
          </cell>
          <cell r="G90">
            <v>96.676465204870894</v>
          </cell>
          <cell r="H90">
            <v>111.313509579636</v>
          </cell>
          <cell r="I90">
            <v>140.11001386792299</v>
          </cell>
          <cell r="J90">
            <v>187.73245706229301</v>
          </cell>
          <cell r="K90">
            <v>230.48543104204199</v>
          </cell>
          <cell r="L90">
            <v>263.83870673906301</v>
          </cell>
          <cell r="M90">
            <v>308.27391728228002</v>
          </cell>
          <cell r="N90">
            <v>329.92845893025799</v>
          </cell>
          <cell r="O90">
            <v>362.15990441104202</v>
          </cell>
          <cell r="P90">
            <v>423.454819073127</v>
          </cell>
          <cell r="Q90">
            <v>517.20624848025295</v>
          </cell>
          <cell r="R90">
            <v>558.03105426542197</v>
          </cell>
          <cell r="S90">
            <v>527.26244056425401</v>
          </cell>
          <cell r="T90">
            <v>348.46544212460401</v>
          </cell>
          <cell r="U90">
            <v>445.556987724875</v>
          </cell>
          <cell r="V90">
            <v>511.96112505989601</v>
          </cell>
          <cell r="W90">
            <v>481.97916394238098</v>
          </cell>
          <cell r="X90">
            <v>547.85613908283096</v>
          </cell>
          <cell r="Y90">
            <v>608.33663072426305</v>
          </cell>
          <cell r="Z90">
            <v>681.22697380858904</v>
          </cell>
          <cell r="AA90">
            <v>791.57153762007897</v>
          </cell>
          <cell r="AB90">
            <v>888.26670582025702</v>
          </cell>
        </row>
        <row r="91">
          <cell r="A91" t="str">
            <v>Kuwait</v>
          </cell>
          <cell r="B91">
            <v>28.723662854795901</v>
          </cell>
          <cell r="C91">
            <v>25.248815517947701</v>
          </cell>
          <cell r="D91">
            <v>21.58305939808</v>
          </cell>
          <cell r="E91">
            <v>20.317264876138999</v>
          </cell>
          <cell r="F91">
            <v>21.456673485714798</v>
          </cell>
          <cell r="G91">
            <v>21.540167685687202</v>
          </cell>
          <cell r="H91">
            <v>17.376251817238199</v>
          </cell>
          <cell r="I91">
            <v>20.817318319309901</v>
          </cell>
          <cell r="J91">
            <v>19.280814634433298</v>
          </cell>
          <cell r="K91">
            <v>23.8549608857228</v>
          </cell>
          <cell r="L91">
            <v>18.2927482488669</v>
          </cell>
          <cell r="M91">
            <v>10.8262975898198</v>
          </cell>
          <cell r="N91">
            <v>19.8657031415148</v>
          </cell>
          <cell r="O91">
            <v>23.995962497623001</v>
          </cell>
          <cell r="P91">
            <v>24.796088066557498</v>
          </cell>
          <cell r="Q91">
            <v>27.1890993801475</v>
          </cell>
          <cell r="R91">
            <v>31.492391946307499</v>
          </cell>
          <cell r="S91">
            <v>30.350415404215902</v>
          </cell>
          <cell r="T91">
            <v>25.944740781855</v>
          </cell>
          <cell r="U91">
            <v>30.122920409224999</v>
          </cell>
          <cell r="V91">
            <v>37.720726280795901</v>
          </cell>
          <cell r="W91">
            <v>34.900521852576603</v>
          </cell>
          <cell r="X91">
            <v>38.140318124999901</v>
          </cell>
          <cell r="Y91">
            <v>47.834817520749901</v>
          </cell>
          <cell r="Z91">
            <v>59.267513358833298</v>
          </cell>
          <cell r="AA91">
            <v>80.780479452054806</v>
          </cell>
          <cell r="AB91">
            <v>96.131566759673603</v>
          </cell>
        </row>
        <row r="92">
          <cell r="A92" t="str">
            <v>Kyrgyz Republic</v>
          </cell>
          <cell r="B92" t="str">
            <v>..</v>
          </cell>
          <cell r="C92" t="str">
            <v>..</v>
          </cell>
          <cell r="D92" t="str">
            <v>..</v>
          </cell>
          <cell r="E92" t="str">
            <v>..</v>
          </cell>
          <cell r="F92" t="str">
            <v>..</v>
          </cell>
          <cell r="G92" t="str">
            <v>..</v>
          </cell>
          <cell r="H92" t="str">
            <v>..</v>
          </cell>
          <cell r="I92" t="str">
            <v>..</v>
          </cell>
          <cell r="J92" t="str">
            <v>..</v>
          </cell>
          <cell r="K92" t="str">
            <v>..</v>
          </cell>
          <cell r="L92" t="str">
            <v>..</v>
          </cell>
          <cell r="M92" t="str">
            <v>..</v>
          </cell>
          <cell r="N92">
            <v>0.92049685413235405</v>
          </cell>
          <cell r="O92">
            <v>0.66683690826614805</v>
          </cell>
          <cell r="P92">
            <v>1.10956762897699</v>
          </cell>
          <cell r="Q92">
            <v>1.49357996052441</v>
          </cell>
          <cell r="R92">
            <v>1.8125251957063799</v>
          </cell>
          <cell r="S92">
            <v>1.76283535880593</v>
          </cell>
          <cell r="T92">
            <v>1.67397225131185</v>
          </cell>
          <cell r="U92">
            <v>1.2666349511921799</v>
          </cell>
          <cell r="V92">
            <v>1.3679282107631501</v>
          </cell>
          <cell r="W92">
            <v>1.52524405029476</v>
          </cell>
          <cell r="X92">
            <v>1.60643114360532</v>
          </cell>
          <cell r="Y92">
            <v>1.9191784297376799</v>
          </cell>
          <cell r="Z92">
            <v>2.2145890577935199</v>
          </cell>
          <cell r="AA92">
            <v>2.4595846750191899</v>
          </cell>
          <cell r="AB92">
            <v>2.8218027938607002</v>
          </cell>
        </row>
        <row r="93">
          <cell r="A93" t="str">
            <v>Lao PDR</v>
          </cell>
          <cell r="B93">
            <v>0.95687741407707705</v>
          </cell>
          <cell r="C93">
            <v>0.55920215579510602</v>
          </cell>
          <cell r="D93">
            <v>0.55958340001405604</v>
          </cell>
          <cell r="E93">
            <v>1.0237382653139799</v>
          </cell>
          <cell r="F93">
            <v>1.4658148251505001</v>
          </cell>
          <cell r="G93">
            <v>1.84321198293505</v>
          </cell>
          <cell r="H93">
            <v>1.2888623497159899</v>
          </cell>
          <cell r="I93">
            <v>0.90783500460572897</v>
          </cell>
          <cell r="J93">
            <v>0.59139192134367302</v>
          </cell>
          <cell r="K93">
            <v>0.73047946250602103</v>
          </cell>
          <cell r="L93">
            <v>0.87155049786628702</v>
          </cell>
          <cell r="M93">
            <v>1.0270270270270301</v>
          </cell>
          <cell r="N93">
            <v>1.17754532775453</v>
          </cell>
          <cell r="O93">
            <v>1.32635983263598</v>
          </cell>
          <cell r="P93">
            <v>1.54102920723227</v>
          </cell>
          <cell r="Q93">
            <v>1.79053627760252</v>
          </cell>
          <cell r="R93">
            <v>1.86362900178157</v>
          </cell>
          <cell r="S93">
            <v>1.7584265010903399</v>
          </cell>
          <cell r="T93">
            <v>1.2856276531231099</v>
          </cell>
          <cell r="U93">
            <v>1.47299145750143</v>
          </cell>
          <cell r="V93">
            <v>1.7351191051170201</v>
          </cell>
          <cell r="W93">
            <v>1.7616915861811</v>
          </cell>
          <cell r="X93">
            <v>1.8295019545134401</v>
          </cell>
          <cell r="Y93">
            <v>2.1488719866180799</v>
          </cell>
          <cell r="Z93">
            <v>2.5080458771478402</v>
          </cell>
          <cell r="AA93">
            <v>2.8847068897255599</v>
          </cell>
          <cell r="AB93">
            <v>3.5339145551321098</v>
          </cell>
        </row>
        <row r="94">
          <cell r="A94" t="str">
            <v>Latvia</v>
          </cell>
          <cell r="B94" t="str">
            <v>..</v>
          </cell>
          <cell r="C94" t="str">
            <v>..</v>
          </cell>
          <cell r="D94" t="str">
            <v>..</v>
          </cell>
          <cell r="E94" t="str">
            <v>..</v>
          </cell>
          <cell r="F94" t="str">
            <v>..</v>
          </cell>
          <cell r="G94" t="str">
            <v>..</v>
          </cell>
          <cell r="H94" t="str">
            <v>..</v>
          </cell>
          <cell r="I94" t="str">
            <v>..</v>
          </cell>
          <cell r="J94" t="str">
            <v>..</v>
          </cell>
          <cell r="K94" t="str">
            <v>..</v>
          </cell>
          <cell r="L94" t="str">
            <v>..</v>
          </cell>
          <cell r="M94" t="str">
            <v>..</v>
          </cell>
          <cell r="N94">
            <v>1.3648776291988101</v>
          </cell>
          <cell r="O94">
            <v>2.1701251602501701</v>
          </cell>
          <cell r="P94">
            <v>3.6474816010709401</v>
          </cell>
          <cell r="Q94">
            <v>4.8910302992006498</v>
          </cell>
          <cell r="R94">
            <v>5.58529278256922</v>
          </cell>
          <cell r="S94">
            <v>6.1341176470588303</v>
          </cell>
          <cell r="T94">
            <v>6.6169539417914702</v>
          </cell>
          <cell r="U94">
            <v>7.2885286243235496</v>
          </cell>
          <cell r="V94">
            <v>7.8330684253915903</v>
          </cell>
          <cell r="W94">
            <v>8.3130521566025202</v>
          </cell>
          <cell r="X94">
            <v>9.3147891026245908</v>
          </cell>
          <cell r="Y94">
            <v>11.1864526007262</v>
          </cell>
          <cell r="Z94">
            <v>13.7373974208675</v>
          </cell>
          <cell r="AA94">
            <v>15.8261665141811</v>
          </cell>
          <cell r="AB94">
            <v>19.6209426651724</v>
          </cell>
        </row>
        <row r="95">
          <cell r="A95" t="str">
            <v>Lebanon</v>
          </cell>
          <cell r="B95">
            <v>4.07437704004181</v>
          </cell>
          <cell r="C95">
            <v>3.8944101218854801</v>
          </cell>
          <cell r="D95">
            <v>2.65603709723952</v>
          </cell>
          <cell r="E95">
            <v>3.6599800300202499</v>
          </cell>
          <cell r="F95">
            <v>4.3266169154775298</v>
          </cell>
          <cell r="G95">
            <v>3.6138699352290198</v>
          </cell>
          <cell r="H95">
            <v>2.81720719598452</v>
          </cell>
          <cell r="I95">
            <v>3.2981079201198198</v>
          </cell>
          <cell r="J95">
            <v>3.3135399740888101</v>
          </cell>
          <cell r="K95">
            <v>2.7179976100289598</v>
          </cell>
          <cell r="L95">
            <v>2.8384406118513401</v>
          </cell>
          <cell r="M95">
            <v>4.4516267460233303</v>
          </cell>
          <cell r="N95">
            <v>5.5458896130339701</v>
          </cell>
          <cell r="O95">
            <v>7.5350863818840903</v>
          </cell>
          <cell r="P95">
            <v>9.1095769432782294</v>
          </cell>
          <cell r="Q95">
            <v>11.118543943768501</v>
          </cell>
          <cell r="R95">
            <v>12.997227949461999</v>
          </cell>
          <cell r="S95">
            <v>15.594835165365399</v>
          </cell>
          <cell r="T95">
            <v>16.910279121176401</v>
          </cell>
          <cell r="U95">
            <v>17.010057973593501</v>
          </cell>
          <cell r="V95">
            <v>16.822098293380801</v>
          </cell>
          <cell r="W95">
            <v>17.2118723840677</v>
          </cell>
          <cell r="X95">
            <v>18.716855944168401</v>
          </cell>
          <cell r="Y95">
            <v>19.801794909329001</v>
          </cell>
          <cell r="Z95">
            <v>21.369424298117501</v>
          </cell>
          <cell r="AA95">
            <v>21.4281679907041</v>
          </cell>
          <cell r="AB95">
            <v>22.6216297292574</v>
          </cell>
        </row>
        <row r="96">
          <cell r="A96" t="str">
            <v>Lesotho</v>
          </cell>
          <cell r="B96">
            <v>0.44637897127044701</v>
          </cell>
          <cell r="C96">
            <v>0.453860115741755</v>
          </cell>
          <cell r="D96">
            <v>0.410101028938818</v>
          </cell>
          <cell r="E96">
            <v>0.43532408383233701</v>
          </cell>
          <cell r="F96">
            <v>0.39352829430782299</v>
          </cell>
          <cell r="G96">
            <v>0.30545383696124201</v>
          </cell>
          <cell r="H96">
            <v>0.34142588631313803</v>
          </cell>
          <cell r="I96">
            <v>0.46558929693131101</v>
          </cell>
          <cell r="J96">
            <v>0.50724881019166301</v>
          </cell>
          <cell r="K96">
            <v>0.54131650289176603</v>
          </cell>
          <cell r="L96">
            <v>0.65016440482237603</v>
          </cell>
          <cell r="M96">
            <v>0.71549126788006701</v>
          </cell>
          <cell r="N96">
            <v>0.83449561898471503</v>
          </cell>
          <cell r="O96">
            <v>0.82060868003905596</v>
          </cell>
          <cell r="P96">
            <v>0.85687152179530701</v>
          </cell>
          <cell r="Q96">
            <v>0.96537774587382497</v>
          </cell>
          <cell r="R96">
            <v>0.94114712664051803</v>
          </cell>
          <cell r="S96">
            <v>1.0110619171865101</v>
          </cell>
          <cell r="T96">
            <v>0.87434400183755401</v>
          </cell>
          <cell r="U96">
            <v>0.91901717649492398</v>
          </cell>
          <cell r="V96">
            <v>0.82764651061982797</v>
          </cell>
          <cell r="W96">
            <v>0.69934435093207103</v>
          </cell>
          <cell r="X96">
            <v>0.75926993864490999</v>
          </cell>
          <cell r="Y96">
            <v>1.1180995792632</v>
          </cell>
          <cell r="Z96">
            <v>1.3915699960467001</v>
          </cell>
          <cell r="AA96">
            <v>1.49145405055971</v>
          </cell>
          <cell r="AB96">
            <v>1.6341684267727099</v>
          </cell>
        </row>
        <row r="97">
          <cell r="A97" t="str">
            <v>Liberia</v>
          </cell>
          <cell r="B97" t="str">
            <v>..</v>
          </cell>
          <cell r="C97" t="str">
            <v>..</v>
          </cell>
          <cell r="D97" t="str">
            <v>..</v>
          </cell>
          <cell r="E97" t="str">
            <v>..</v>
          </cell>
          <cell r="F97" t="str">
            <v>..</v>
          </cell>
          <cell r="G97" t="str">
            <v>..</v>
          </cell>
          <cell r="H97" t="str">
            <v>..</v>
          </cell>
          <cell r="I97" t="str">
            <v>..</v>
          </cell>
          <cell r="J97" t="str">
            <v>..</v>
          </cell>
          <cell r="K97" t="str">
            <v>..</v>
          </cell>
          <cell r="L97" t="str">
            <v>..</v>
          </cell>
          <cell r="M97" t="str">
            <v>..</v>
          </cell>
          <cell r="N97" t="str">
            <v>..</v>
          </cell>
          <cell r="O97" t="str">
            <v>..</v>
          </cell>
          <cell r="P97" t="str">
            <v>..</v>
          </cell>
          <cell r="Q97" t="str">
            <v>..</v>
          </cell>
          <cell r="R97" t="str">
            <v>..</v>
          </cell>
          <cell r="S97" t="str">
            <v>..</v>
          </cell>
          <cell r="T97" t="str">
            <v>..</v>
          </cell>
          <cell r="U97" t="str">
            <v>..</v>
          </cell>
          <cell r="V97" t="str">
            <v>..</v>
          </cell>
          <cell r="W97" t="str">
            <v>..</v>
          </cell>
          <cell r="X97" t="str">
            <v>..</v>
          </cell>
          <cell r="Y97" t="str">
            <v>..</v>
          </cell>
          <cell r="Z97" t="str">
            <v>..</v>
          </cell>
          <cell r="AA97" t="str">
            <v>..</v>
          </cell>
          <cell r="AB97" t="str">
            <v>..</v>
          </cell>
        </row>
        <row r="98">
          <cell r="A98" t="str">
            <v>Libya</v>
          </cell>
          <cell r="B98">
            <v>36.757214200306201</v>
          </cell>
          <cell r="C98">
            <v>31.7545844502554</v>
          </cell>
          <cell r="D98">
            <v>31.659872530901701</v>
          </cell>
          <cell r="E98">
            <v>30.170274346102001</v>
          </cell>
          <cell r="F98">
            <v>28.251698906269301</v>
          </cell>
          <cell r="G98">
            <v>27.788943914619502</v>
          </cell>
          <cell r="H98">
            <v>22.641270012638099</v>
          </cell>
          <cell r="I98">
            <v>21.0437716857057</v>
          </cell>
          <cell r="J98">
            <v>23.6608380562718</v>
          </cell>
          <cell r="K98">
            <v>25.102181340280001</v>
          </cell>
          <cell r="L98">
            <v>28.925695151853699</v>
          </cell>
          <cell r="M98">
            <v>32.0059189462416</v>
          </cell>
          <cell r="N98">
            <v>32.430870257595998</v>
          </cell>
          <cell r="O98">
            <v>29.186517088083999</v>
          </cell>
          <cell r="P98">
            <v>27.180516201741899</v>
          </cell>
          <cell r="Q98">
            <v>30.8570797324438</v>
          </cell>
          <cell r="R98">
            <v>33.681367484153498</v>
          </cell>
          <cell r="S98">
            <v>34.4749829055352</v>
          </cell>
          <cell r="T98">
            <v>28.2732347429775</v>
          </cell>
          <cell r="U98">
            <v>33.957245536227198</v>
          </cell>
          <cell r="V98">
            <v>36.124814920984299</v>
          </cell>
          <cell r="W98">
            <v>32.199365897456502</v>
          </cell>
          <cell r="X98">
            <v>19.831786071501298</v>
          </cell>
          <cell r="Y98">
            <v>24.015148455901699</v>
          </cell>
          <cell r="Z98">
            <v>30.474869671579199</v>
          </cell>
          <cell r="AA98">
            <v>41.685357210850299</v>
          </cell>
          <cell r="AB98">
            <v>50.3297841039102</v>
          </cell>
        </row>
        <row r="99">
          <cell r="A99" t="str">
            <v>Lithuania</v>
          </cell>
          <cell r="B99" t="str">
            <v>..</v>
          </cell>
          <cell r="C99" t="str">
            <v>..</v>
          </cell>
          <cell r="D99" t="str">
            <v>..</v>
          </cell>
          <cell r="E99" t="str">
            <v>..</v>
          </cell>
          <cell r="F99" t="str">
            <v>..</v>
          </cell>
          <cell r="G99" t="str">
            <v>..</v>
          </cell>
          <cell r="H99" t="str">
            <v>..</v>
          </cell>
          <cell r="I99" t="str">
            <v>..</v>
          </cell>
          <cell r="J99" t="str">
            <v>..</v>
          </cell>
          <cell r="K99" t="str">
            <v>..</v>
          </cell>
          <cell r="L99" t="str">
            <v>..</v>
          </cell>
          <cell r="M99" t="str">
            <v>..</v>
          </cell>
          <cell r="N99">
            <v>1.9681169777182601</v>
          </cell>
          <cell r="O99">
            <v>2.7775637429930198</v>
          </cell>
          <cell r="P99">
            <v>4.3496807596572102</v>
          </cell>
          <cell r="Q99">
            <v>6.3919665788940501</v>
          </cell>
          <cell r="R99">
            <v>8.0724591160161694</v>
          </cell>
          <cell r="S99">
            <v>9.8444374718891208</v>
          </cell>
          <cell r="T99">
            <v>11.0943467954626</v>
          </cell>
          <cell r="U99">
            <v>10.8398589082289</v>
          </cell>
          <cell r="V99">
            <v>11.418449499596299</v>
          </cell>
          <cell r="W99">
            <v>12.146159686591499</v>
          </cell>
          <cell r="X99">
            <v>14.134295662057699</v>
          </cell>
          <cell r="Y99">
            <v>18.558156189872001</v>
          </cell>
          <cell r="Z99">
            <v>22.508405852265899</v>
          </cell>
          <cell r="AA99">
            <v>25.666722040926299</v>
          </cell>
          <cell r="AB99">
            <v>29.784465849017401</v>
          </cell>
        </row>
        <row r="100">
          <cell r="A100" t="str">
            <v>Luxembourg</v>
          </cell>
          <cell r="B100">
            <v>6.4733522226102398</v>
          </cell>
          <cell r="C100">
            <v>5.5826783641839901</v>
          </cell>
          <cell r="D100">
            <v>4.5845547780230902</v>
          </cell>
          <cell r="E100">
            <v>4.5001926879883198</v>
          </cell>
          <cell r="F100">
            <v>4.4117092366398003</v>
          </cell>
          <cell r="G100">
            <v>4.5711887809477698</v>
          </cell>
          <cell r="H100">
            <v>6.6511850970488497</v>
          </cell>
          <cell r="I100">
            <v>8.26075396180841</v>
          </cell>
          <cell r="J100">
            <v>9.3575017199182398</v>
          </cell>
          <cell r="K100">
            <v>9.96349757086921</v>
          </cell>
          <cell r="L100">
            <v>12.705033875495401</v>
          </cell>
          <cell r="M100">
            <v>13.765826811082199</v>
          </cell>
          <cell r="N100">
            <v>15.4207473820871</v>
          </cell>
          <cell r="O100">
            <v>15.809812367428499</v>
          </cell>
          <cell r="P100">
            <v>17.593656194327899</v>
          </cell>
          <cell r="Q100">
            <v>20.696141548966999</v>
          </cell>
          <cell r="R100">
            <v>20.5884630013934</v>
          </cell>
          <cell r="S100">
            <v>18.539886751270899</v>
          </cell>
          <cell r="T100">
            <v>19.379838629311202</v>
          </cell>
          <cell r="U100">
            <v>21.215541231970299</v>
          </cell>
          <cell r="V100">
            <v>20.329031079666699</v>
          </cell>
          <cell r="W100">
            <v>20.216278567</v>
          </cell>
          <cell r="X100">
            <v>22.742841278250001</v>
          </cell>
          <cell r="Y100">
            <v>28.956647461500001</v>
          </cell>
          <cell r="Z100">
            <v>33.564363613749997</v>
          </cell>
          <cell r="AA100">
            <v>36.620712282</v>
          </cell>
          <cell r="AB100">
            <v>40.577218581317702</v>
          </cell>
        </row>
        <row r="101">
          <cell r="A101" t="str">
            <v>Macedonia, FYR</v>
          </cell>
          <cell r="B101">
            <v>4.05958823972695</v>
          </cell>
          <cell r="C101">
            <v>3.9998254617890798</v>
          </cell>
          <cell r="D101">
            <v>3.4741264069942002</v>
          </cell>
          <cell r="E101">
            <v>2.5689328268537799</v>
          </cell>
          <cell r="F101">
            <v>2.4605222002536098</v>
          </cell>
          <cell r="G101">
            <v>2.4872598342322698</v>
          </cell>
          <cell r="H101">
            <v>3.4567029385362802</v>
          </cell>
          <cell r="I101">
            <v>3.9612012375085199</v>
          </cell>
          <cell r="J101">
            <v>3.5358522055808299</v>
          </cell>
          <cell r="K101">
            <v>5.6943820076318401</v>
          </cell>
          <cell r="L101">
            <v>9.1564438508688308</v>
          </cell>
          <cell r="M101">
            <v>15.600234004848099</v>
          </cell>
          <cell r="N101">
            <v>2.3227825256555601</v>
          </cell>
          <cell r="O101">
            <v>2.55509000250259</v>
          </cell>
          <cell r="P101">
            <v>3.38651209402471</v>
          </cell>
          <cell r="Q101">
            <v>4.3163880414697404</v>
          </cell>
          <cell r="R101">
            <v>4.42042817567354</v>
          </cell>
          <cell r="S101">
            <v>3.73456285621468</v>
          </cell>
          <cell r="T101">
            <v>3.5834143472767801</v>
          </cell>
          <cell r="U101">
            <v>3.6748646075080198</v>
          </cell>
          <cell r="V101">
            <v>3.5828011641083299</v>
          </cell>
          <cell r="W101">
            <v>3.4371372402072402</v>
          </cell>
          <cell r="X101">
            <v>3.7691692992190799</v>
          </cell>
          <cell r="Y101">
            <v>4.6309662653420496</v>
          </cell>
          <cell r="Z101">
            <v>5.3766914969640798</v>
          </cell>
          <cell r="AA101">
            <v>5.7751746962975101</v>
          </cell>
          <cell r="AB101">
            <v>6.2480252209792804</v>
          </cell>
        </row>
        <row r="102">
          <cell r="A102" t="str">
            <v>Madagascar</v>
          </cell>
          <cell r="B102">
            <v>4.0416469474680596</v>
          </cell>
          <cell r="C102">
            <v>3.5951895423481801</v>
          </cell>
          <cell r="D102">
            <v>3.5264826022762401</v>
          </cell>
          <cell r="E102">
            <v>3.5119037763568799</v>
          </cell>
          <cell r="F102">
            <v>2.9394290914032899</v>
          </cell>
          <cell r="G102">
            <v>2.8577572515218299</v>
          </cell>
          <cell r="H102">
            <v>3.25841643001894</v>
          </cell>
          <cell r="I102">
            <v>2.56562444485647</v>
          </cell>
          <cell r="J102">
            <v>2.4424586924823002</v>
          </cell>
          <cell r="K102">
            <v>2.4979458190525499</v>
          </cell>
          <cell r="L102">
            <v>3.0813868503303801</v>
          </cell>
          <cell r="M102">
            <v>2.6771275716837502</v>
          </cell>
          <cell r="N102">
            <v>3.00059014840188</v>
          </cell>
          <cell r="O102">
            <v>3.3707284463935601</v>
          </cell>
          <cell r="P102">
            <v>2.9769504313185502</v>
          </cell>
          <cell r="Q102">
            <v>3.1598541664492799</v>
          </cell>
          <cell r="R102">
            <v>4.0048114103292196</v>
          </cell>
          <cell r="S102">
            <v>3.53999891755084</v>
          </cell>
          <cell r="T102">
            <v>3.7381057904645298</v>
          </cell>
          <cell r="U102">
            <v>3.72308557915607</v>
          </cell>
          <cell r="V102">
            <v>3.8663900951402002</v>
          </cell>
          <cell r="W102">
            <v>4.5274986104159298</v>
          </cell>
          <cell r="X102">
            <v>4.5571335352865496</v>
          </cell>
          <cell r="Y102">
            <v>5.46379449331699</v>
          </cell>
          <cell r="Z102">
            <v>4.3591493023432202</v>
          </cell>
          <cell r="AA102">
            <v>5.0342465252400102</v>
          </cell>
          <cell r="AB102">
            <v>5.4891315878640699</v>
          </cell>
        </row>
        <row r="103">
          <cell r="A103" t="str">
            <v>Malawi</v>
          </cell>
          <cell r="B103">
            <v>1.2376554611501001</v>
          </cell>
          <cell r="C103">
            <v>1.23768569194683</v>
          </cell>
          <cell r="D103">
            <v>1.1801042160113699</v>
          </cell>
          <cell r="E103">
            <v>1.2231869254341201</v>
          </cell>
          <cell r="F103">
            <v>1.2080090561765999</v>
          </cell>
          <cell r="G103">
            <v>1.1313477982665301</v>
          </cell>
          <cell r="H103">
            <v>1.1808070495943299</v>
          </cell>
          <cell r="I103">
            <v>1.1608185810657901</v>
          </cell>
          <cell r="J103">
            <v>1.3344395424198601</v>
          </cell>
          <cell r="K103">
            <v>1.5217249501721299</v>
          </cell>
          <cell r="L103">
            <v>1.7293048481072999</v>
          </cell>
          <cell r="M103">
            <v>2.2035458209966801</v>
          </cell>
          <cell r="N103">
            <v>1.7995171093164599</v>
          </cell>
          <cell r="O103">
            <v>2.0706368674479898</v>
          </cell>
          <cell r="P103">
            <v>1.19987197151356</v>
          </cell>
          <cell r="Q103">
            <v>1.39740918128446</v>
          </cell>
          <cell r="R103">
            <v>2.28110364349698</v>
          </cell>
          <cell r="S103">
            <v>2.66375865700169</v>
          </cell>
          <cell r="T103">
            <v>1.7508403597179401</v>
          </cell>
          <cell r="U103">
            <v>1.77592547883873</v>
          </cell>
          <cell r="V103">
            <v>1.7434128154475099</v>
          </cell>
          <cell r="W103">
            <v>1.71650245623107</v>
          </cell>
          <cell r="X103">
            <v>1.93467587713258</v>
          </cell>
          <cell r="Y103">
            <v>1.7654967818492</v>
          </cell>
          <cell r="Z103">
            <v>1.90282073839522</v>
          </cell>
          <cell r="AA103">
            <v>2.0755713000596501</v>
          </cell>
          <cell r="AB103">
            <v>2.2384018928388798</v>
          </cell>
        </row>
        <row r="104">
          <cell r="A104" t="str">
            <v>Malaysia</v>
          </cell>
          <cell r="B104">
            <v>24.937656077448299</v>
          </cell>
          <cell r="C104">
            <v>25.463193027042099</v>
          </cell>
          <cell r="D104">
            <v>27.287726836385399</v>
          </cell>
          <cell r="E104">
            <v>30.5187920951903</v>
          </cell>
          <cell r="F104">
            <v>34.565859859577998</v>
          </cell>
          <cell r="G104">
            <v>31.7722451767557</v>
          </cell>
          <cell r="H104">
            <v>28.243103095785202</v>
          </cell>
          <cell r="I104">
            <v>32.181696598627099</v>
          </cell>
          <cell r="J104">
            <v>35.2718812626645</v>
          </cell>
          <cell r="K104">
            <v>38.844874849349203</v>
          </cell>
          <cell r="L104">
            <v>44.024548042441502</v>
          </cell>
          <cell r="M104">
            <v>49.133849678193499</v>
          </cell>
          <cell r="N104">
            <v>59.151291512915101</v>
          </cell>
          <cell r="O104">
            <v>66.894837030418401</v>
          </cell>
          <cell r="P104">
            <v>74.480813931334097</v>
          </cell>
          <cell r="Q104">
            <v>88.832854176649107</v>
          </cell>
          <cell r="R104">
            <v>100.85178266226799</v>
          </cell>
          <cell r="S104">
            <v>100.16884686477999</v>
          </cell>
          <cell r="T104">
            <v>72.174854754866999</v>
          </cell>
          <cell r="U104">
            <v>79.148421052631605</v>
          </cell>
          <cell r="V104">
            <v>90.32</v>
          </cell>
          <cell r="W104">
            <v>88.000789473684193</v>
          </cell>
          <cell r="X104">
            <v>95.266315789473694</v>
          </cell>
          <cell r="Y104">
            <v>103.992368421053</v>
          </cell>
          <cell r="Z104">
            <v>118.46105263157899</v>
          </cell>
          <cell r="AA104">
            <v>130.83531105661001</v>
          </cell>
          <cell r="AB104">
            <v>150.923204419889</v>
          </cell>
        </row>
        <row r="105">
          <cell r="A105" t="str">
            <v>Maldives</v>
          </cell>
          <cell r="B105">
            <v>5.83162521113968E-2</v>
          </cell>
          <cell r="C105">
            <v>6.8302406917073399E-2</v>
          </cell>
          <cell r="D105">
            <v>8.1056340765335896E-2</v>
          </cell>
          <cell r="E105">
            <v>8.8001827864806606E-2</v>
          </cell>
          <cell r="F105">
            <v>0.105116783339347</v>
          </cell>
          <cell r="G105">
            <v>0.124750955589224</v>
          </cell>
          <cell r="H105">
            <v>0.14670216724726101</v>
          </cell>
          <cell r="I105">
            <v>0.13866231808473001</v>
          </cell>
          <cell r="J105">
            <v>0.16594286114166301</v>
          </cell>
          <cell r="K105">
            <v>0.18729963346663001</v>
          </cell>
          <cell r="L105">
            <v>0.21504396984924601</v>
          </cell>
          <cell r="M105">
            <v>0.24439676192334001</v>
          </cell>
          <cell r="N105">
            <v>0.28487491957764099</v>
          </cell>
          <cell r="O105">
            <v>0.32241783716197098</v>
          </cell>
          <cell r="P105">
            <v>0.35601339570854001</v>
          </cell>
          <cell r="Q105">
            <v>0.39898533984706902</v>
          </cell>
          <cell r="R105">
            <v>0.450382825358983</v>
          </cell>
          <cell r="S105">
            <v>0.508223603456331</v>
          </cell>
          <cell r="T105">
            <v>0.54009639987214697</v>
          </cell>
          <cell r="U105">
            <v>0.589239756801616</v>
          </cell>
          <cell r="V105">
            <v>0.62433401074556105</v>
          </cell>
          <cell r="W105">
            <v>0.62496425125421295</v>
          </cell>
          <cell r="X105">
            <v>0.64070312500000004</v>
          </cell>
          <cell r="Y105">
            <v>0.69243750000000004</v>
          </cell>
          <cell r="Z105">
            <v>0.80612180471185102</v>
          </cell>
          <cell r="AA105">
            <v>0.79525121440290603</v>
          </cell>
          <cell r="AB105">
            <v>0.98791667919277304</v>
          </cell>
        </row>
        <row r="106">
          <cell r="A106" t="str">
            <v>Mali</v>
          </cell>
          <cell r="B106">
            <v>1.68509305718</v>
          </cell>
          <cell r="C106">
            <v>1.39334853492537</v>
          </cell>
          <cell r="D106">
            <v>1.2471239856042</v>
          </cell>
          <cell r="E106">
            <v>1.2219832163886799</v>
          </cell>
          <cell r="F106">
            <v>1.2172101182100801</v>
          </cell>
          <cell r="G106">
            <v>1.22730904670531</v>
          </cell>
          <cell r="H106">
            <v>1.6948208541702801</v>
          </cell>
          <cell r="I106">
            <v>1.96409686748955</v>
          </cell>
          <cell r="J106">
            <v>1.9667893765567499</v>
          </cell>
          <cell r="K106">
            <v>2.02174027165292</v>
          </cell>
          <cell r="L106">
            <v>2.7515956117914802</v>
          </cell>
          <cell r="M106">
            <v>2.7806312443217398</v>
          </cell>
          <cell r="N106">
            <v>2.8764565042367298</v>
          </cell>
          <cell r="O106">
            <v>2.8702134597376698</v>
          </cell>
          <cell r="P106">
            <v>2.1574466053068901</v>
          </cell>
          <cell r="Q106">
            <v>2.8165375341981602</v>
          </cell>
          <cell r="R106">
            <v>2.8798994524896</v>
          </cell>
          <cell r="S106">
            <v>2.7558354056604402</v>
          </cell>
          <cell r="T106">
            <v>3.0089308320187</v>
          </cell>
          <cell r="U106">
            <v>2.9212794588758602</v>
          </cell>
          <cell r="V106">
            <v>2.6744527344917701</v>
          </cell>
          <cell r="W106">
            <v>3.0183415089599102</v>
          </cell>
          <cell r="X106">
            <v>3.3428242598249298</v>
          </cell>
          <cell r="Y106">
            <v>4.4289387870093</v>
          </cell>
          <cell r="Z106">
            <v>4.9438075403222603</v>
          </cell>
          <cell r="AA106">
            <v>5.4117183530727599</v>
          </cell>
          <cell r="AB106">
            <v>6.1911571747182501</v>
          </cell>
        </row>
        <row r="107">
          <cell r="A107" t="str">
            <v>Malta</v>
          </cell>
          <cell r="B107">
            <v>1.1352447095917899</v>
          </cell>
          <cell r="C107">
            <v>1.1235507385729699</v>
          </cell>
          <cell r="D107">
            <v>1.0909169027376899</v>
          </cell>
          <cell r="E107">
            <v>1.06319107036229</v>
          </cell>
          <cell r="F107">
            <v>1.00440118786901</v>
          </cell>
          <cell r="G107">
            <v>1.0190481764935599</v>
          </cell>
          <cell r="H107">
            <v>1.30450471505774</v>
          </cell>
          <cell r="I107">
            <v>1.6162639190191599</v>
          </cell>
          <cell r="J107">
            <v>1.8356117682154001</v>
          </cell>
          <cell r="K107">
            <v>1.9894464347666301</v>
          </cell>
          <cell r="L107">
            <v>2.3164306715245502</v>
          </cell>
          <cell r="M107">
            <v>2.5014739938136299</v>
          </cell>
          <cell r="N107">
            <v>2.75212983321914</v>
          </cell>
          <cell r="O107">
            <v>2.4601630982514702</v>
          </cell>
          <cell r="P107">
            <v>2.7241547111103999</v>
          </cell>
          <cell r="Q107">
            <v>3.24559039287726</v>
          </cell>
          <cell r="R107">
            <v>3.3331483582160399</v>
          </cell>
          <cell r="S107">
            <v>3.33954688874495</v>
          </cell>
          <cell r="T107">
            <v>3.5070683036867898</v>
          </cell>
          <cell r="U107">
            <v>3.6458682153094299</v>
          </cell>
          <cell r="V107">
            <v>3.5710939325078499</v>
          </cell>
          <cell r="W107">
            <v>3.6324991045260999</v>
          </cell>
          <cell r="X107">
            <v>3.8818538317781499</v>
          </cell>
          <cell r="Y107">
            <v>4.9199321782675502</v>
          </cell>
          <cell r="Z107">
            <v>5.4284296246365598</v>
          </cell>
          <cell r="AA107">
            <v>5.6669544591658703</v>
          </cell>
          <cell r="AB107">
            <v>6.0847057009852303</v>
          </cell>
        </row>
        <row r="108">
          <cell r="A108" t="str">
            <v>Marshall Islands</v>
          </cell>
          <cell r="B108" t="str">
            <v>..</v>
          </cell>
          <cell r="C108" t="str">
            <v>..</v>
          </cell>
          <cell r="D108" t="str">
            <v>..</v>
          </cell>
          <cell r="E108" t="str">
            <v>..</v>
          </cell>
          <cell r="F108" t="str">
            <v>..</v>
          </cell>
          <cell r="G108" t="str">
            <v>..</v>
          </cell>
          <cell r="H108" t="str">
            <v>..</v>
          </cell>
          <cell r="I108" t="str">
            <v>..</v>
          </cell>
          <cell r="J108" t="str">
            <v>..</v>
          </cell>
          <cell r="K108" t="str">
            <v>..</v>
          </cell>
          <cell r="L108" t="str">
            <v>..</v>
          </cell>
          <cell r="M108" t="str">
            <v>..</v>
          </cell>
          <cell r="N108" t="str">
            <v>..</v>
          </cell>
          <cell r="O108" t="str">
            <v>..</v>
          </cell>
          <cell r="P108" t="str">
            <v>..</v>
          </cell>
          <cell r="Q108" t="str">
            <v>..</v>
          </cell>
          <cell r="R108" t="str">
            <v>..</v>
          </cell>
          <cell r="S108" t="str">
            <v>..</v>
          </cell>
          <cell r="T108" t="str">
            <v>..</v>
          </cell>
          <cell r="U108" t="str">
            <v>..</v>
          </cell>
          <cell r="V108" t="str">
            <v>..</v>
          </cell>
          <cell r="W108" t="str">
            <v>..</v>
          </cell>
          <cell r="X108" t="str">
            <v>..</v>
          </cell>
          <cell r="Y108" t="str">
            <v>..</v>
          </cell>
          <cell r="Z108" t="str">
            <v>..</v>
          </cell>
          <cell r="AA108" t="str">
            <v>..</v>
          </cell>
          <cell r="AB108" t="str">
            <v>..</v>
          </cell>
        </row>
        <row r="109">
          <cell r="A109" t="str">
            <v>Mauritania</v>
          </cell>
          <cell r="B109">
            <v>0.81044566948626895</v>
          </cell>
          <cell r="C109">
            <v>0.85496890527529501</v>
          </cell>
          <cell r="D109">
            <v>0.85750728364015605</v>
          </cell>
          <cell r="E109">
            <v>0.89803550797442899</v>
          </cell>
          <cell r="F109">
            <v>0.82634992680344899</v>
          </cell>
          <cell r="G109">
            <v>0.78091199021148905</v>
          </cell>
          <cell r="H109">
            <v>0.91771187908833396</v>
          </cell>
          <cell r="I109">
            <v>1.03993477659025</v>
          </cell>
          <cell r="J109">
            <v>1.1168719114624599</v>
          </cell>
          <cell r="K109">
            <v>1.1152107344478599</v>
          </cell>
          <cell r="L109">
            <v>1.21349612236675</v>
          </cell>
          <cell r="M109">
            <v>1.3901752869252799</v>
          </cell>
          <cell r="N109">
            <v>1.4643924165236299</v>
          </cell>
          <cell r="O109">
            <v>1.2499449994323599</v>
          </cell>
          <cell r="P109">
            <v>1.3158794029657099</v>
          </cell>
          <cell r="Q109">
            <v>1.4152748913820501</v>
          </cell>
          <cell r="R109">
            <v>1.4426194569158399</v>
          </cell>
          <cell r="S109">
            <v>1.4019745502565399</v>
          </cell>
          <cell r="T109">
            <v>1.2190438788140701</v>
          </cell>
          <cell r="U109">
            <v>1.1946282805760999</v>
          </cell>
          <cell r="V109">
            <v>1.0812075268046999</v>
          </cell>
          <cell r="W109">
            <v>1.12156485214482</v>
          </cell>
          <cell r="X109">
            <v>1.1496557427515</v>
          </cell>
          <cell r="Y109">
            <v>1.28517908740271</v>
          </cell>
          <cell r="Z109">
            <v>1.4945804034103101</v>
          </cell>
          <cell r="AA109">
            <v>1.85733411144578</v>
          </cell>
          <cell r="AB109">
            <v>2.66257788812747</v>
          </cell>
        </row>
        <row r="110">
          <cell r="A110" t="str">
            <v>Mauritius</v>
          </cell>
          <cell r="B110">
            <v>1.20007976542463</v>
          </cell>
          <cell r="C110">
            <v>1.1888021655847301</v>
          </cell>
          <cell r="D110">
            <v>1.0907148388401999</v>
          </cell>
          <cell r="E110">
            <v>1.1294331472043</v>
          </cell>
          <cell r="F110">
            <v>1.09311218691746</v>
          </cell>
          <cell r="G110">
            <v>1.0155639654117701</v>
          </cell>
          <cell r="H110">
            <v>1.2798363497603999</v>
          </cell>
          <cell r="I110">
            <v>1.7101820979076101</v>
          </cell>
          <cell r="J110">
            <v>2.0741308847950402</v>
          </cell>
          <cell r="K110">
            <v>2.1690599034136699</v>
          </cell>
          <cell r="L110">
            <v>2.3853957427253998</v>
          </cell>
          <cell r="M110">
            <v>2.8438489619417799</v>
          </cell>
          <cell r="N110">
            <v>2.9999705466483801</v>
          </cell>
          <cell r="O110">
            <v>3.4091771839995002</v>
          </cell>
          <cell r="P110">
            <v>3.4382482999720501</v>
          </cell>
          <cell r="Q110">
            <v>3.9754382546604901</v>
          </cell>
          <cell r="R110">
            <v>4.1733883468330601</v>
          </cell>
          <cell r="S110">
            <v>4.2714496654134901</v>
          </cell>
          <cell r="T110">
            <v>4.1552259811992096</v>
          </cell>
          <cell r="U110">
            <v>4.1926318843149</v>
          </cell>
          <cell r="V110">
            <v>4.5218611706693697</v>
          </cell>
          <cell r="W110">
            <v>4.5364955994212899</v>
          </cell>
          <cell r="X110">
            <v>4.5149406710792697</v>
          </cell>
          <cell r="Y110">
            <v>5.1587563939844099</v>
          </cell>
          <cell r="Z110">
            <v>5.93008265389361</v>
          </cell>
          <cell r="AA110">
            <v>6.2060755599105297</v>
          </cell>
          <cell r="AB110">
            <v>6.4020535791933497</v>
          </cell>
        </row>
        <row r="111">
          <cell r="A111" t="str">
            <v>Mexico</v>
          </cell>
          <cell r="B111">
            <v>205.66073374500499</v>
          </cell>
          <cell r="C111">
            <v>264.13989108236899</v>
          </cell>
          <cell r="D111">
            <v>191.69024240564599</v>
          </cell>
          <cell r="E111">
            <v>156.278522324839</v>
          </cell>
          <cell r="F111">
            <v>184.29793363798899</v>
          </cell>
          <cell r="G111">
            <v>195.56874532869699</v>
          </cell>
          <cell r="H111">
            <v>135.40588332054</v>
          </cell>
          <cell r="I111">
            <v>148.490652726897</v>
          </cell>
          <cell r="J111">
            <v>183.191279565239</v>
          </cell>
          <cell r="K111">
            <v>222.955901261984</v>
          </cell>
          <cell r="L111">
            <v>262.70977600796402</v>
          </cell>
          <cell r="M111">
            <v>314.50685738111798</v>
          </cell>
          <cell r="N111">
            <v>363.66115351367301</v>
          </cell>
          <cell r="O111">
            <v>403.24297944509198</v>
          </cell>
          <cell r="P111">
            <v>420.77344170818702</v>
          </cell>
          <cell r="Q111">
            <v>286.18424709943503</v>
          </cell>
          <cell r="R111">
            <v>332.33691891838498</v>
          </cell>
          <cell r="S111">
            <v>400.87035675084002</v>
          </cell>
          <cell r="T111">
            <v>421.02602151459598</v>
          </cell>
          <cell r="U111">
            <v>480.59287853536699</v>
          </cell>
          <cell r="V111">
            <v>580.79104030430005</v>
          </cell>
          <cell r="W111">
            <v>621.85861415847899</v>
          </cell>
          <cell r="X111">
            <v>648.62921180790795</v>
          </cell>
          <cell r="Y111">
            <v>638.74530681665306</v>
          </cell>
          <cell r="Z111">
            <v>683.48564472397698</v>
          </cell>
          <cell r="AA111">
            <v>767.69026378190699</v>
          </cell>
          <cell r="AB111">
            <v>840.01168104202702</v>
          </cell>
        </row>
        <row r="112">
          <cell r="A112" t="str">
            <v>Micronesia, Fed. Sts.</v>
          </cell>
          <cell r="B112" t="str">
            <v>..</v>
          </cell>
          <cell r="C112" t="str">
            <v>..</v>
          </cell>
          <cell r="D112" t="str">
            <v>..</v>
          </cell>
          <cell r="E112" t="str">
            <v>..</v>
          </cell>
          <cell r="F112" t="str">
            <v>..</v>
          </cell>
          <cell r="G112" t="str">
            <v>..</v>
          </cell>
          <cell r="H112" t="str">
            <v>..</v>
          </cell>
          <cell r="I112" t="str">
            <v>..</v>
          </cell>
          <cell r="J112" t="str">
            <v>..</v>
          </cell>
          <cell r="K112" t="str">
            <v>..</v>
          </cell>
          <cell r="L112" t="str">
            <v>..</v>
          </cell>
          <cell r="M112" t="str">
            <v>..</v>
          </cell>
          <cell r="N112" t="str">
            <v>..</v>
          </cell>
          <cell r="O112" t="str">
            <v>..</v>
          </cell>
          <cell r="P112" t="str">
            <v>..</v>
          </cell>
          <cell r="Q112" t="str">
            <v>..</v>
          </cell>
          <cell r="R112" t="str">
            <v>..</v>
          </cell>
          <cell r="S112" t="str">
            <v>..</v>
          </cell>
          <cell r="T112" t="str">
            <v>..</v>
          </cell>
          <cell r="U112" t="str">
            <v>..</v>
          </cell>
          <cell r="V112" t="str">
            <v>..</v>
          </cell>
          <cell r="W112" t="str">
            <v>..</v>
          </cell>
          <cell r="X112" t="str">
            <v>..</v>
          </cell>
          <cell r="Y112" t="str">
            <v>..</v>
          </cell>
          <cell r="Z112" t="str">
            <v>..</v>
          </cell>
          <cell r="AA112" t="str">
            <v>..</v>
          </cell>
          <cell r="AB112" t="str">
            <v>..</v>
          </cell>
        </row>
        <row r="113">
          <cell r="A113" t="str">
            <v>Moldova</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v>0.86355862157756702</v>
          </cell>
          <cell r="O113">
            <v>1.11036586334385</v>
          </cell>
          <cell r="P113">
            <v>1.1581906658372001</v>
          </cell>
          <cell r="Q113">
            <v>1.4399762222222201</v>
          </cell>
          <cell r="R113">
            <v>1.6952463043478301</v>
          </cell>
          <cell r="S113">
            <v>1.9301196969697001</v>
          </cell>
          <cell r="T113">
            <v>1.69548866171004</v>
          </cell>
          <cell r="U113">
            <v>1.17125038022814</v>
          </cell>
          <cell r="V113">
            <v>1.2888173773129501</v>
          </cell>
          <cell r="W113">
            <v>1.48034188034188</v>
          </cell>
          <cell r="X113">
            <v>1.6618286303691201</v>
          </cell>
          <cell r="Y113">
            <v>1.98055940996985</v>
          </cell>
          <cell r="Z113">
            <v>2.5979328532826398</v>
          </cell>
          <cell r="AA113">
            <v>2.98833250989613</v>
          </cell>
          <cell r="AB113">
            <v>3.2420754127467002</v>
          </cell>
        </row>
        <row r="114">
          <cell r="A114" t="str">
            <v>Mongolia</v>
          </cell>
          <cell r="B114">
            <v>2.2821284573627501</v>
          </cell>
          <cell r="C114">
            <v>2.38774939009524</v>
          </cell>
          <cell r="D114">
            <v>2.4788823358199701</v>
          </cell>
          <cell r="E114">
            <v>2.56958950018688</v>
          </cell>
          <cell r="F114">
            <v>2.37353575667969</v>
          </cell>
          <cell r="G114">
            <v>2.75644123007842</v>
          </cell>
          <cell r="H114">
            <v>3.0424838615338499</v>
          </cell>
          <cell r="I114">
            <v>3.41887350514983</v>
          </cell>
          <cell r="J114">
            <v>3.43366682975708</v>
          </cell>
          <cell r="K114">
            <v>3.57698030864927</v>
          </cell>
          <cell r="L114">
            <v>2.2408994274290701</v>
          </cell>
          <cell r="M114">
            <v>2.3602580692520601</v>
          </cell>
          <cell r="N114">
            <v>1.3199442487405</v>
          </cell>
          <cell r="O114">
            <v>0.66043700780927606</v>
          </cell>
          <cell r="P114">
            <v>0.78600418955011597</v>
          </cell>
          <cell r="Q114">
            <v>1.22656761145376</v>
          </cell>
          <cell r="R114">
            <v>1.17898504879605</v>
          </cell>
          <cell r="S114">
            <v>1.05397917011626</v>
          </cell>
          <cell r="T114">
            <v>0.97212880016028103</v>
          </cell>
          <cell r="U114">
            <v>0.90554386351612703</v>
          </cell>
          <cell r="V114">
            <v>0.94745233602323697</v>
          </cell>
          <cell r="W114">
            <v>1.01814773311721</v>
          </cell>
          <cell r="X114">
            <v>1.1212219642530099</v>
          </cell>
          <cell r="Y114">
            <v>1.28532538768459</v>
          </cell>
          <cell r="Z114">
            <v>1.6252041639911099</v>
          </cell>
          <cell r="AA114">
            <v>2.0944203442421201</v>
          </cell>
          <cell r="AB114">
            <v>2.8027465940879601</v>
          </cell>
        </row>
        <row r="115">
          <cell r="A115" t="str">
            <v>Morocco</v>
          </cell>
          <cell r="B115">
            <v>18.8205890564691</v>
          </cell>
          <cell r="C115">
            <v>15.2803128506989</v>
          </cell>
          <cell r="D115">
            <v>15.423766905963101</v>
          </cell>
          <cell r="E115">
            <v>13.941526101875599</v>
          </cell>
          <cell r="F115">
            <v>12.751200301000701</v>
          </cell>
          <cell r="G115">
            <v>12.870260389063301</v>
          </cell>
          <cell r="H115">
            <v>16.994483119821499</v>
          </cell>
          <cell r="I115">
            <v>18.745958259880702</v>
          </cell>
          <cell r="J115">
            <v>22.198795505450899</v>
          </cell>
          <cell r="K115">
            <v>22.847726815899598</v>
          </cell>
          <cell r="L115">
            <v>25.820235981844199</v>
          </cell>
          <cell r="M115">
            <v>27.836559831391298</v>
          </cell>
          <cell r="N115">
            <v>28.450920164560898</v>
          </cell>
          <cell r="O115">
            <v>26.801892126425098</v>
          </cell>
          <cell r="P115">
            <v>30.352097180017001</v>
          </cell>
          <cell r="Q115">
            <v>32.9852717767454</v>
          </cell>
          <cell r="R115">
            <v>36.638853754513697</v>
          </cell>
          <cell r="S115">
            <v>33.414383940279897</v>
          </cell>
          <cell r="T115">
            <v>35.817410029883</v>
          </cell>
          <cell r="U115">
            <v>35.2487785482448</v>
          </cell>
          <cell r="V115">
            <v>33.335180542993903</v>
          </cell>
          <cell r="W115">
            <v>33.901207425478702</v>
          </cell>
          <cell r="X115">
            <v>36.093085926866898</v>
          </cell>
          <cell r="Y115">
            <v>43.813286495387899</v>
          </cell>
          <cell r="Z115">
            <v>50.030656986436298</v>
          </cell>
          <cell r="AA115">
            <v>51.621011824580002</v>
          </cell>
          <cell r="AB115">
            <v>57.407335120846703</v>
          </cell>
        </row>
        <row r="116">
          <cell r="A116" t="str">
            <v>Mozambique</v>
          </cell>
          <cell r="B116">
            <v>3.31596655463238</v>
          </cell>
          <cell r="C116">
            <v>3.58480938972406</v>
          </cell>
          <cell r="D116">
            <v>3.6617288262973999</v>
          </cell>
          <cell r="E116">
            <v>3.2798589890524901</v>
          </cell>
          <cell r="F116">
            <v>3.4165514646108202</v>
          </cell>
          <cell r="G116">
            <v>4.5158811082802499</v>
          </cell>
          <cell r="H116">
            <v>5.3005261213454702</v>
          </cell>
          <cell r="I116">
            <v>2.39489977753481</v>
          </cell>
          <cell r="J116">
            <v>2.1046418907984799</v>
          </cell>
          <cell r="K116">
            <v>2.1991253695702202</v>
          </cell>
          <cell r="L116">
            <v>2.5356813578058399</v>
          </cell>
          <cell r="M116">
            <v>2.7103741847433702</v>
          </cell>
          <cell r="N116">
            <v>2.0705193491018301</v>
          </cell>
          <cell r="O116">
            <v>2.1452719091828301</v>
          </cell>
          <cell r="P116">
            <v>2.24351068172464</v>
          </cell>
          <cell r="Q116">
            <v>2.2847795163584599</v>
          </cell>
          <cell r="R116">
            <v>2.8970534944998501</v>
          </cell>
          <cell r="S116">
            <v>3.4488898302010398</v>
          </cell>
          <cell r="T116">
            <v>3.9587166083873302</v>
          </cell>
          <cell r="U116">
            <v>4.0910559413532397</v>
          </cell>
          <cell r="V116">
            <v>3.7193514786984898</v>
          </cell>
          <cell r="W116">
            <v>3.6965623484826202</v>
          </cell>
          <cell r="X116">
            <v>4.0938493925170301</v>
          </cell>
          <cell r="Y116">
            <v>4.78938868433639</v>
          </cell>
          <cell r="Z116">
            <v>5.9127405159494097</v>
          </cell>
          <cell r="AA116">
            <v>6.6363425578374704</v>
          </cell>
          <cell r="AB116">
            <v>7.2956378255005196</v>
          </cell>
        </row>
        <row r="117">
          <cell r="A117" t="str">
            <v>Myanmar</v>
          </cell>
          <cell r="B117">
            <v>6.2552245586833797</v>
          </cell>
          <cell r="C117">
            <v>6.2959595747991903</v>
          </cell>
          <cell r="D117">
            <v>6.3552502255503498</v>
          </cell>
          <cell r="E117">
            <v>6.5574753154434502</v>
          </cell>
          <cell r="F117">
            <v>6.6947444825030704</v>
          </cell>
          <cell r="G117">
            <v>7.33326392842321</v>
          </cell>
          <cell r="H117">
            <v>8.8539365681511502</v>
          </cell>
          <cell r="I117">
            <v>11.274577058656</v>
          </cell>
          <cell r="J117">
            <v>12.620624497901099</v>
          </cell>
          <cell r="K117">
            <v>19.875977790290399</v>
          </cell>
          <cell r="L117">
            <v>2.7884973765258199</v>
          </cell>
          <cell r="M117">
            <v>2.3773515220576402</v>
          </cell>
          <cell r="N117">
            <v>2.6840955479445698</v>
          </cell>
          <cell r="O117">
            <v>3.1385159107956602</v>
          </cell>
          <cell r="P117">
            <v>4.1196885286226603</v>
          </cell>
          <cell r="Q117">
            <v>5.4865095436133799</v>
          </cell>
          <cell r="R117">
            <v>4.9553806903114701</v>
          </cell>
          <cell r="S117">
            <v>4.6562118315246002</v>
          </cell>
          <cell r="T117">
            <v>6.4594621037042597</v>
          </cell>
          <cell r="U117">
            <v>8.4868336661112398</v>
          </cell>
          <cell r="V117">
            <v>8.9050689506970393</v>
          </cell>
          <cell r="W117">
            <v>6.4777897740553199</v>
          </cell>
          <cell r="X117">
            <v>6.7776327778430003</v>
          </cell>
          <cell r="Y117">
            <v>10.4671091521801</v>
          </cell>
          <cell r="Z117">
            <v>10.785774743107</v>
          </cell>
          <cell r="AA117">
            <v>12.150830727169399</v>
          </cell>
          <cell r="AB117">
            <v>13.001568095184201</v>
          </cell>
        </row>
        <row r="118">
          <cell r="A118" t="str">
            <v>Namibia</v>
          </cell>
          <cell r="B118">
            <v>3.0087667649596002</v>
          </cell>
          <cell r="C118">
            <v>2.3011431002687699</v>
          </cell>
          <cell r="D118">
            <v>2.04761235345436</v>
          </cell>
          <cell r="E118">
            <v>1.8817929075274999</v>
          </cell>
          <cell r="F118">
            <v>1.5864124706877301</v>
          </cell>
          <cell r="G118">
            <v>1.3210890111190801</v>
          </cell>
          <cell r="H118">
            <v>1.48916849378421</v>
          </cell>
          <cell r="I118">
            <v>1.88786495257299</v>
          </cell>
          <cell r="J118">
            <v>2.0760446985592802</v>
          </cell>
          <cell r="K118">
            <v>2.6047230165822199</v>
          </cell>
          <cell r="L118">
            <v>2.8379550959934501</v>
          </cell>
          <cell r="M118">
            <v>2.85424154851176</v>
          </cell>
          <cell r="N118">
            <v>3.0138546521815899</v>
          </cell>
          <cell r="O118">
            <v>2.8912970275813499</v>
          </cell>
          <cell r="P118">
            <v>3.25351438149703</v>
          </cell>
          <cell r="Q118">
            <v>3.5031706644609901</v>
          </cell>
          <cell r="R118">
            <v>3.49385532073364</v>
          </cell>
          <cell r="S118">
            <v>3.6357519588479201</v>
          </cell>
          <cell r="T118">
            <v>3.39666642562731</v>
          </cell>
          <cell r="U118">
            <v>3.3835533526361399</v>
          </cell>
          <cell r="V118">
            <v>3.4158580018167899</v>
          </cell>
          <cell r="W118">
            <v>3.2181391803156401</v>
          </cell>
          <cell r="X118">
            <v>3.1281368821292799</v>
          </cell>
          <cell r="Y118">
            <v>4.4736737742408801</v>
          </cell>
          <cell r="Z118">
            <v>5.6095443340206801</v>
          </cell>
          <cell r="AA118">
            <v>6.0607013187055001</v>
          </cell>
          <cell r="AB118">
            <v>6.3159527326440204</v>
          </cell>
        </row>
        <row r="119">
          <cell r="A119" t="str">
            <v>Nepal</v>
          </cell>
          <cell r="B119">
            <v>1.84429103711431</v>
          </cell>
          <cell r="C119">
            <v>2.0979968849849802</v>
          </cell>
          <cell r="D119">
            <v>2.1290300349784799</v>
          </cell>
          <cell r="E119">
            <v>2.26181943123638</v>
          </cell>
          <cell r="F119">
            <v>1.96510261577338</v>
          </cell>
          <cell r="G119">
            <v>2.35282828282828</v>
          </cell>
          <cell r="H119">
            <v>2.8143434343434302</v>
          </cell>
          <cell r="I119">
            <v>2.9430414746543798</v>
          </cell>
          <cell r="J119">
            <v>3.46423423423423</v>
          </cell>
          <cell r="K119">
            <v>3.4735019455252898</v>
          </cell>
          <cell r="L119">
            <v>3.6184744576627001</v>
          </cell>
          <cell r="M119">
            <v>3.92147608489072</v>
          </cell>
          <cell r="N119">
            <v>3.40121158129176</v>
          </cell>
          <cell r="O119">
            <v>3.66004166666667</v>
          </cell>
          <cell r="P119">
            <v>4.0667755102040797</v>
          </cell>
          <cell r="Q119">
            <v>4.4011044176706804</v>
          </cell>
          <cell r="R119">
            <v>4.5215803814713897</v>
          </cell>
          <cell r="S119">
            <v>4.9186919165351597</v>
          </cell>
          <cell r="T119">
            <v>4.8562550443906396</v>
          </cell>
          <cell r="U119">
            <v>5.0336423841059599</v>
          </cell>
          <cell r="V119">
            <v>5.4942522079050198</v>
          </cell>
          <cell r="W119">
            <v>5.59557823129252</v>
          </cell>
          <cell r="X119">
            <v>5.5683787699196596</v>
          </cell>
          <cell r="Y119">
            <v>5.8731984083648401</v>
          </cell>
          <cell r="Z119">
            <v>6.7574175074993201</v>
          </cell>
          <cell r="AA119">
            <v>7.5153726434376598</v>
          </cell>
          <cell r="AB119">
            <v>7.9935164184960401</v>
          </cell>
        </row>
        <row r="120">
          <cell r="A120" t="str">
            <v>Netherlands Antilles</v>
          </cell>
          <cell r="B120" t="str">
            <v>..</v>
          </cell>
          <cell r="C120" t="str">
            <v>..</v>
          </cell>
          <cell r="D120" t="str">
            <v>..</v>
          </cell>
          <cell r="E120" t="str">
            <v>..</v>
          </cell>
          <cell r="F120" t="str">
            <v>..</v>
          </cell>
          <cell r="G120" t="str">
            <v>..</v>
          </cell>
          <cell r="H120" t="str">
            <v>..</v>
          </cell>
          <cell r="I120" t="str">
            <v>..</v>
          </cell>
          <cell r="J120" t="str">
            <v>..</v>
          </cell>
          <cell r="K120" t="str">
            <v>..</v>
          </cell>
          <cell r="L120" t="str">
            <v>..</v>
          </cell>
          <cell r="M120" t="str">
            <v>..</v>
          </cell>
          <cell r="N120" t="str">
            <v>..</v>
          </cell>
          <cell r="O120" t="str">
            <v>..</v>
          </cell>
          <cell r="P120" t="str">
            <v>..</v>
          </cell>
          <cell r="Q120" t="str">
            <v>..</v>
          </cell>
          <cell r="R120" t="str">
            <v>..</v>
          </cell>
          <cell r="S120" t="str">
            <v>..</v>
          </cell>
          <cell r="T120" t="str">
            <v>..</v>
          </cell>
          <cell r="U120" t="str">
            <v>..</v>
          </cell>
          <cell r="V120" t="str">
            <v>..</v>
          </cell>
          <cell r="W120" t="str">
            <v>..</v>
          </cell>
          <cell r="X120" t="str">
            <v>..</v>
          </cell>
          <cell r="Y120" t="str">
            <v>..</v>
          </cell>
          <cell r="Z120" t="str">
            <v>..</v>
          </cell>
          <cell r="AA120" t="str">
            <v>..</v>
          </cell>
          <cell r="AB120" t="str">
            <v>..</v>
          </cell>
        </row>
        <row r="121">
          <cell r="A121" t="str">
            <v>Netherlands</v>
          </cell>
          <cell r="B121">
            <v>178.376937574495</v>
          </cell>
          <cell r="C121">
            <v>150.24417375220699</v>
          </cell>
          <cell r="D121">
            <v>145.47012770886101</v>
          </cell>
          <cell r="E121">
            <v>141.64426669512599</v>
          </cell>
          <cell r="F121">
            <v>131.81976094764201</v>
          </cell>
          <cell r="G121">
            <v>133.66612926462901</v>
          </cell>
          <cell r="H121">
            <v>187.08614803286699</v>
          </cell>
          <cell r="I121">
            <v>229.58906828806801</v>
          </cell>
          <cell r="J121">
            <v>244.81214061649399</v>
          </cell>
          <cell r="K121">
            <v>241.455450744205</v>
          </cell>
          <cell r="L121">
            <v>299.67354852240101</v>
          </cell>
          <cell r="M121">
            <v>307.79001372498601</v>
          </cell>
          <cell r="N121">
            <v>339.40673853289599</v>
          </cell>
          <cell r="O121">
            <v>329.24576392233598</v>
          </cell>
          <cell r="P121">
            <v>354.07510578331897</v>
          </cell>
          <cell r="Q121">
            <v>419.34792257945799</v>
          </cell>
          <cell r="R121">
            <v>418.10591240086598</v>
          </cell>
          <cell r="S121">
            <v>387.01265121216198</v>
          </cell>
          <cell r="T121">
            <v>403.20176034840898</v>
          </cell>
          <cell r="U121">
            <v>411.99657637218297</v>
          </cell>
          <cell r="V121">
            <v>386.2040958</v>
          </cell>
          <cell r="W121">
            <v>400.99833065666701</v>
          </cell>
          <cell r="X121">
            <v>439.35701820166702</v>
          </cell>
          <cell r="Y121">
            <v>539.34252198750005</v>
          </cell>
          <cell r="Z121">
            <v>609.03751925833296</v>
          </cell>
          <cell r="AA121">
            <v>629.91103272999999</v>
          </cell>
          <cell r="AB121">
            <v>663.11923038194004</v>
          </cell>
        </row>
        <row r="122">
          <cell r="A122" t="str">
            <v>New Zealand</v>
          </cell>
          <cell r="B122">
            <v>22.3831842201927</v>
          </cell>
          <cell r="C122">
            <v>23.2966141815543</v>
          </cell>
          <cell r="D122">
            <v>23.063630273491199</v>
          </cell>
          <cell r="E122">
            <v>22.316683741633</v>
          </cell>
          <cell r="F122">
            <v>22.210547609002099</v>
          </cell>
          <cell r="G122">
            <v>22.429495200000002</v>
          </cell>
          <cell r="H122">
            <v>27.252363734497099</v>
          </cell>
          <cell r="I122">
            <v>36.031731624999999</v>
          </cell>
          <cell r="J122">
            <v>44.196410133333302</v>
          </cell>
          <cell r="K122">
            <v>42.679654499999998</v>
          </cell>
          <cell r="L122">
            <v>44.024465550000002</v>
          </cell>
          <cell r="M122">
            <v>42.253625700000001</v>
          </cell>
          <cell r="N122">
            <v>40.158116249999999</v>
          </cell>
          <cell r="O122">
            <v>43.454541075000002</v>
          </cell>
          <cell r="P122">
            <v>51.184329341093303</v>
          </cell>
          <cell r="Q122">
            <v>60.316469637449998</v>
          </cell>
          <cell r="R122">
            <v>66.945558618087503</v>
          </cell>
          <cell r="S122">
            <v>66.815248507327496</v>
          </cell>
          <cell r="T122">
            <v>54.994062708333303</v>
          </cell>
          <cell r="U122">
            <v>56.993322869769997</v>
          </cell>
          <cell r="V122">
            <v>52.413927915800002</v>
          </cell>
          <cell r="W122">
            <v>51.416089551923797</v>
          </cell>
          <cell r="X122">
            <v>59.901452543361003</v>
          </cell>
          <cell r="Y122">
            <v>79.343478444465205</v>
          </cell>
          <cell r="Z122">
            <v>97.646409466666697</v>
          </cell>
          <cell r="AA122">
            <v>108.416947741667</v>
          </cell>
          <cell r="AB122">
            <v>103.379934026342</v>
          </cell>
        </row>
        <row r="123">
          <cell r="A123" t="str">
            <v>Nicaragua</v>
          </cell>
          <cell r="B123">
            <v>1.4101925100266799</v>
          </cell>
          <cell r="C123">
            <v>1.65997131501799</v>
          </cell>
          <cell r="D123">
            <v>1.9221578694936401</v>
          </cell>
          <cell r="E123">
            <v>2.23200835619497</v>
          </cell>
          <cell r="F123">
            <v>3.05307838546935</v>
          </cell>
          <cell r="G123">
            <v>2.9669398043938902</v>
          </cell>
          <cell r="H123">
            <v>4.4648804076986996</v>
          </cell>
          <cell r="I123">
            <v>2.62421712378036</v>
          </cell>
          <cell r="J123">
            <v>1.15423269582473</v>
          </cell>
          <cell r="K123">
            <v>1.60265013391761</v>
          </cell>
          <cell r="L123">
            <v>0.39967628799999999</v>
          </cell>
          <cell r="M123">
            <v>2.8314303901651701</v>
          </cell>
          <cell r="N123">
            <v>2.9975721599999998</v>
          </cell>
          <cell r="O123">
            <v>2.8684901139891701</v>
          </cell>
          <cell r="P123">
            <v>2.9387961528631101</v>
          </cell>
          <cell r="Q123">
            <v>3.1848285772810399</v>
          </cell>
          <cell r="R123">
            <v>3.3166657744797101</v>
          </cell>
          <cell r="S123">
            <v>3.3841830695655499</v>
          </cell>
          <cell r="T123">
            <v>3.56925537413125</v>
          </cell>
          <cell r="U123">
            <v>3.7398588662183601</v>
          </cell>
          <cell r="V123">
            <v>3.93866360761039</v>
          </cell>
          <cell r="W123">
            <v>4.1022928982043698</v>
          </cell>
          <cell r="X123">
            <v>4.0247143231770002</v>
          </cell>
          <cell r="Y123">
            <v>4.0998217899406004</v>
          </cell>
          <cell r="Z123">
            <v>4.4964174694474801</v>
          </cell>
          <cell r="AA123">
            <v>4.9100661673043202</v>
          </cell>
          <cell r="AB123">
            <v>5.3688644588977699</v>
          </cell>
        </row>
        <row r="124">
          <cell r="A124" t="str">
            <v>Niger</v>
          </cell>
          <cell r="B124">
            <v>2.5085195001893199</v>
          </cell>
          <cell r="C124">
            <v>2.17090494240606</v>
          </cell>
          <cell r="D124">
            <v>2.0175892395240602</v>
          </cell>
          <cell r="E124">
            <v>1.80312811630714</v>
          </cell>
          <cell r="F124">
            <v>1.46100329549616</v>
          </cell>
          <cell r="G124">
            <v>1.44036860615234</v>
          </cell>
          <cell r="H124">
            <v>1.9038406006352899</v>
          </cell>
          <cell r="I124">
            <v>2.2329806348572601</v>
          </cell>
          <cell r="J124">
            <v>2.2803424542555</v>
          </cell>
          <cell r="K124">
            <v>2.1795554998275901</v>
          </cell>
          <cell r="L124">
            <v>2.4800670315139901</v>
          </cell>
          <cell r="M124">
            <v>2.3279619912445502</v>
          </cell>
          <cell r="N124">
            <v>2.3450019194955098</v>
          </cell>
          <cell r="O124">
            <v>2.2206526345528999</v>
          </cell>
          <cell r="P124">
            <v>1.5632204610950999</v>
          </cell>
          <cell r="Q124">
            <v>1.88098577439391</v>
          </cell>
          <cell r="R124">
            <v>1.98777161857143</v>
          </cell>
          <cell r="S124">
            <v>1.84550219421706</v>
          </cell>
          <cell r="T124">
            <v>2.0765673587642199</v>
          </cell>
          <cell r="U124">
            <v>2.0208937909178299</v>
          </cell>
          <cell r="V124">
            <v>1.80303243018698</v>
          </cell>
          <cell r="W124">
            <v>1.9470887856572401</v>
          </cell>
          <cell r="X124">
            <v>2.1773018946184401</v>
          </cell>
          <cell r="Y124">
            <v>2.7363356800916101</v>
          </cell>
          <cell r="Z124">
            <v>2.94805668100306</v>
          </cell>
          <cell r="AA124">
            <v>3.4029097699064801</v>
          </cell>
          <cell r="AB124">
            <v>3.5500784362901698</v>
          </cell>
        </row>
        <row r="125">
          <cell r="A125" t="str">
            <v>Nigeria</v>
          </cell>
          <cell r="B125">
            <v>64.701615981677094</v>
          </cell>
          <cell r="C125">
            <v>61.128643700313198</v>
          </cell>
          <cell r="D125">
            <v>51.974067745502097</v>
          </cell>
          <cell r="E125">
            <v>35.990426402972901</v>
          </cell>
          <cell r="F125">
            <v>34.799818899225798</v>
          </cell>
          <cell r="G125">
            <v>34.820233001575701</v>
          </cell>
          <cell r="H125">
            <v>22.9597732885657</v>
          </cell>
          <cell r="I125">
            <v>22.501226620389101</v>
          </cell>
          <cell r="J125">
            <v>25.379049609777201</v>
          </cell>
          <cell r="K125">
            <v>25.709168417841301</v>
          </cell>
          <cell r="L125">
            <v>32.019259288215203</v>
          </cell>
          <cell r="M125">
            <v>29.714864194530701</v>
          </cell>
          <cell r="N125">
            <v>28.0614739423618</v>
          </cell>
          <cell r="O125">
            <v>21.0099425863764</v>
          </cell>
          <cell r="P125">
            <v>23.388909854918499</v>
          </cell>
          <cell r="Q125">
            <v>35.4753977837224</v>
          </cell>
          <cell r="R125">
            <v>46.470653414058297</v>
          </cell>
          <cell r="S125">
            <v>35.3862294195673</v>
          </cell>
          <cell r="T125">
            <v>32.9777379633287</v>
          </cell>
          <cell r="U125">
            <v>37.330900339985199</v>
          </cell>
          <cell r="V125">
            <v>45.737487248689597</v>
          </cell>
          <cell r="W125">
            <v>47.683306007354403</v>
          </cell>
          <cell r="X125">
            <v>46.090077817652698</v>
          </cell>
          <cell r="Y125">
            <v>57.5638795816227</v>
          </cell>
          <cell r="Z125">
            <v>71.533336086132906</v>
          </cell>
          <cell r="AA125">
            <v>98.563619766166994</v>
          </cell>
          <cell r="AB125">
            <v>115.35025712413299</v>
          </cell>
        </row>
        <row r="126">
          <cell r="A126" t="str">
            <v>Norway</v>
          </cell>
          <cell r="B126">
            <v>63.741404271386202</v>
          </cell>
          <cell r="C126">
            <v>63.028245998994898</v>
          </cell>
          <cell r="D126">
            <v>62.206808063189598</v>
          </cell>
          <cell r="E126">
            <v>60.820400910761798</v>
          </cell>
          <cell r="F126">
            <v>61.322776227613197</v>
          </cell>
          <cell r="G126">
            <v>64.575131584556004</v>
          </cell>
          <cell r="H126">
            <v>77.234254645966303</v>
          </cell>
          <cell r="I126">
            <v>92.544053742904893</v>
          </cell>
          <cell r="J126">
            <v>100.191306465694</v>
          </cell>
          <cell r="K126">
            <v>100.828654095323</v>
          </cell>
          <cell r="L126">
            <v>117.864830106789</v>
          </cell>
          <cell r="M126">
            <v>120.067892368549</v>
          </cell>
          <cell r="N126">
            <v>128.590981629618</v>
          </cell>
          <cell r="O126">
            <v>118.284299527988</v>
          </cell>
          <cell r="P126">
            <v>124.736544873486</v>
          </cell>
          <cell r="Q126">
            <v>149.00714269266399</v>
          </cell>
          <cell r="R126">
            <v>160.17300148272</v>
          </cell>
          <cell r="S126">
            <v>158.54995408569999</v>
          </cell>
          <cell r="T126">
            <v>151.155726920154</v>
          </cell>
          <cell r="U126">
            <v>159.09255060873599</v>
          </cell>
          <cell r="V126">
            <v>168.671183662418</v>
          </cell>
          <cell r="W126">
            <v>170.981980366345</v>
          </cell>
          <cell r="X126">
            <v>193.174722898678</v>
          </cell>
          <cell r="Y126">
            <v>225.30657760715599</v>
          </cell>
          <cell r="Z126">
            <v>258.98611057058298</v>
          </cell>
          <cell r="AA126">
            <v>301.73542372747698</v>
          </cell>
          <cell r="AB126">
            <v>335.28064928263001</v>
          </cell>
        </row>
        <row r="127">
          <cell r="A127" t="str">
            <v>Oman</v>
          </cell>
          <cell r="B127">
            <v>6.3418766663502897</v>
          </cell>
          <cell r="C127">
            <v>7.7194143075316797</v>
          </cell>
          <cell r="D127">
            <v>8.1004284839124399</v>
          </cell>
          <cell r="E127">
            <v>8.4907364297609007</v>
          </cell>
          <cell r="F127">
            <v>9.3575570241199504</v>
          </cell>
          <cell r="G127">
            <v>10.3951941469413</v>
          </cell>
          <cell r="H127">
            <v>8.2292264987412693</v>
          </cell>
          <cell r="I127">
            <v>8.6283485561570092</v>
          </cell>
          <cell r="J127">
            <v>8.3862157486466806</v>
          </cell>
          <cell r="K127">
            <v>9.3721724125983901</v>
          </cell>
          <cell r="L127">
            <v>11.68565448</v>
          </cell>
          <cell r="M127">
            <v>11.34156864</v>
          </cell>
          <cell r="N127">
            <v>12.45237032</v>
          </cell>
          <cell r="O127">
            <v>12.493723040000001</v>
          </cell>
          <cell r="P127">
            <v>12.91869376</v>
          </cell>
          <cell r="Q127">
            <v>13.802705680000001</v>
          </cell>
          <cell r="R127">
            <v>15.277359280000001</v>
          </cell>
          <cell r="S127">
            <v>15.8375716</v>
          </cell>
          <cell r="T127">
            <v>14.084892480000001</v>
          </cell>
          <cell r="U127">
            <v>15.71065256</v>
          </cell>
          <cell r="V127">
            <v>19.867957237199999</v>
          </cell>
          <cell r="W127">
            <v>19.949347358751101</v>
          </cell>
          <cell r="X127">
            <v>20.325304016</v>
          </cell>
          <cell r="Y127">
            <v>21.7843008</v>
          </cell>
          <cell r="Z127">
            <v>24.748952719999998</v>
          </cell>
          <cell r="AA127">
            <v>30.835344880000001</v>
          </cell>
          <cell r="AB127">
            <v>35.991507514853403</v>
          </cell>
        </row>
        <row r="128">
          <cell r="A128" t="str">
            <v>Pakistan</v>
          </cell>
          <cell r="B128">
            <v>28.632287834065799</v>
          </cell>
          <cell r="C128">
            <v>30.837934574155799</v>
          </cell>
          <cell r="D128">
            <v>31.302523396400801</v>
          </cell>
          <cell r="E128">
            <v>32.338756197854202</v>
          </cell>
          <cell r="F128">
            <v>33.762328863371302</v>
          </cell>
          <cell r="G128">
            <v>34.940822941919798</v>
          </cell>
          <cell r="H128">
            <v>36.432205804599597</v>
          </cell>
          <cell r="I128">
            <v>38.982861679725197</v>
          </cell>
          <cell r="J128">
            <v>42.241272046233497</v>
          </cell>
          <cell r="K128">
            <v>43.8688187742585</v>
          </cell>
          <cell r="L128">
            <v>48.043542164570503</v>
          </cell>
          <cell r="M128">
            <v>55.007470337323397</v>
          </cell>
          <cell r="N128">
            <v>59.407169877121703</v>
          </cell>
          <cell r="O128">
            <v>62.879986019241898</v>
          </cell>
          <cell r="P128">
            <v>63.388662155753103</v>
          </cell>
          <cell r="Q128">
            <v>74.065990890276893</v>
          </cell>
          <cell r="R128">
            <v>77.344574118662905</v>
          </cell>
          <cell r="S128">
            <v>76.261325938759597</v>
          </cell>
          <cell r="T128">
            <v>75.966478448419906</v>
          </cell>
          <cell r="U128">
            <v>71.248024921370401</v>
          </cell>
          <cell r="V128">
            <v>74.080317028511701</v>
          </cell>
          <cell r="W128">
            <v>71.457212003960905</v>
          </cell>
          <cell r="X128">
            <v>71.853664562808206</v>
          </cell>
          <cell r="Y128">
            <v>82.591550022240995</v>
          </cell>
          <cell r="Z128">
            <v>98.093856375428601</v>
          </cell>
          <cell r="AA128">
            <v>110.970142535468</v>
          </cell>
          <cell r="AB128">
            <v>128.995850297185</v>
          </cell>
        </row>
        <row r="129">
          <cell r="A129" t="str">
            <v>Panama</v>
          </cell>
          <cell r="B129">
            <v>3.8103000488281298</v>
          </cell>
          <cell r="C129">
            <v>4.3127001953124999</v>
          </cell>
          <cell r="D129">
            <v>4.7647001953124999</v>
          </cell>
          <cell r="E129">
            <v>4.8918999023437504</v>
          </cell>
          <cell r="F129">
            <v>5.1062998046874997</v>
          </cell>
          <cell r="G129">
            <v>5.4020000000000001</v>
          </cell>
          <cell r="H129">
            <v>5.6137001953125001</v>
          </cell>
          <cell r="I129">
            <v>5.6382998046874997</v>
          </cell>
          <cell r="J129">
            <v>4.8745000000000003</v>
          </cell>
          <cell r="K129">
            <v>4.8875000000000002</v>
          </cell>
          <cell r="L129">
            <v>5.3132001953124997</v>
          </cell>
          <cell r="M129">
            <v>5.8422998046875003</v>
          </cell>
          <cell r="N129">
            <v>6.6413999023437498</v>
          </cell>
          <cell r="O129">
            <v>7.2527001953125003</v>
          </cell>
          <cell r="P129">
            <v>7.73389990234375</v>
          </cell>
          <cell r="Q129">
            <v>7.9061000976562497</v>
          </cell>
          <cell r="R129">
            <v>9.3221000000000007</v>
          </cell>
          <cell r="S129">
            <v>10.084</v>
          </cell>
          <cell r="T129">
            <v>10.932499999999999</v>
          </cell>
          <cell r="U129">
            <v>11.456300000000001</v>
          </cell>
          <cell r="V129">
            <v>11.6205</v>
          </cell>
          <cell r="W129">
            <v>11.807499999999999</v>
          </cell>
          <cell r="X129">
            <v>12.272399999999999</v>
          </cell>
          <cell r="Y129">
            <v>12.933199999999999</v>
          </cell>
          <cell r="Z129">
            <v>14.1793</v>
          </cell>
          <cell r="AA129">
            <v>15.4833</v>
          </cell>
          <cell r="AB129">
            <v>17.112738478860901</v>
          </cell>
        </row>
        <row r="130">
          <cell r="A130" t="str">
            <v>Papua New Guinea</v>
          </cell>
          <cell r="B130">
            <v>2.7673031026252999</v>
          </cell>
          <cell r="C130">
            <v>2.71564544913742</v>
          </cell>
          <cell r="D130">
            <v>2.5760000000000001</v>
          </cell>
          <cell r="E130">
            <v>2.5721136554370001</v>
          </cell>
          <cell r="F130">
            <v>2.3756430328785498</v>
          </cell>
          <cell r="G130">
            <v>2.2002999999999999</v>
          </cell>
          <cell r="H130">
            <v>2.39363673805601</v>
          </cell>
          <cell r="I130">
            <v>2.6306574165840799</v>
          </cell>
          <cell r="J130">
            <v>3.6574362524518298</v>
          </cell>
          <cell r="K130">
            <v>3.5588922645477901</v>
          </cell>
          <cell r="L130">
            <v>3.2195938873770098</v>
          </cell>
          <cell r="M130">
            <v>3.7872899159663902</v>
          </cell>
          <cell r="N130">
            <v>4.3779805100559797</v>
          </cell>
          <cell r="O130">
            <v>4.9745502861815201</v>
          </cell>
          <cell r="P130">
            <v>5.5027860696517399</v>
          </cell>
          <cell r="Q130">
            <v>4.8536394264671303</v>
          </cell>
          <cell r="R130">
            <v>5.1525745051945098</v>
          </cell>
          <cell r="S130">
            <v>4.9369595536959601</v>
          </cell>
          <cell r="T130">
            <v>3.7892590074779098</v>
          </cell>
          <cell r="U130">
            <v>3.4624465623406699</v>
          </cell>
          <cell r="V130">
            <v>3.52797506885056</v>
          </cell>
          <cell r="W130">
            <v>3.0824858422035799</v>
          </cell>
          <cell r="X130">
            <v>2.90219367047633</v>
          </cell>
          <cell r="Y130">
            <v>3.50268959558516</v>
          </cell>
          <cell r="Z130">
            <v>3.5143746007055401</v>
          </cell>
          <cell r="AA130">
            <v>4.0109824020082101</v>
          </cell>
          <cell r="AB130">
            <v>4.3380140169308499</v>
          </cell>
        </row>
        <row r="131">
          <cell r="A131" t="str">
            <v>Paraguay</v>
          </cell>
          <cell r="B131">
            <v>4.0948104881574503</v>
          </cell>
          <cell r="C131">
            <v>5.2195168101229896</v>
          </cell>
          <cell r="D131">
            <v>5.4696285740352897</v>
          </cell>
          <cell r="E131">
            <v>6.0687710411369498</v>
          </cell>
          <cell r="F131">
            <v>4.9312541858870702</v>
          </cell>
          <cell r="G131">
            <v>4.2144558628634003</v>
          </cell>
          <cell r="H131">
            <v>5.0324016041720903</v>
          </cell>
          <cell r="I131">
            <v>4.2161858761208899</v>
          </cell>
          <cell r="J131">
            <v>5.5840198541450698</v>
          </cell>
          <cell r="K131">
            <v>4.0458415216301997</v>
          </cell>
          <cell r="L131">
            <v>5.2645877726041199</v>
          </cell>
          <cell r="M131">
            <v>5.8395380920542399</v>
          </cell>
          <cell r="N131">
            <v>6.0388406578268299</v>
          </cell>
          <cell r="O131">
            <v>6.28517957944059</v>
          </cell>
          <cell r="P131">
            <v>6.9406889242965102</v>
          </cell>
          <cell r="Q131">
            <v>8.0658105934793696</v>
          </cell>
          <cell r="R131">
            <v>8.7535855994749099</v>
          </cell>
          <cell r="S131">
            <v>8.8720956503971706</v>
          </cell>
          <cell r="T131">
            <v>7.91513355270079</v>
          </cell>
          <cell r="U131">
            <v>7.3006945653190698</v>
          </cell>
          <cell r="V131">
            <v>7.0951485846385696</v>
          </cell>
          <cell r="W131">
            <v>6.4457641699118797</v>
          </cell>
          <cell r="X131">
            <v>5.0914980443231501</v>
          </cell>
          <cell r="Y131">
            <v>5.5517994373002697</v>
          </cell>
          <cell r="Z131">
            <v>6.9497343104476297</v>
          </cell>
          <cell r="AA131">
            <v>7.4732999886692904</v>
          </cell>
          <cell r="AB131">
            <v>8.7727073425747903</v>
          </cell>
        </row>
        <row r="132">
          <cell r="A132" t="str">
            <v>Peru</v>
          </cell>
          <cell r="B132">
            <v>20.652923199185501</v>
          </cell>
          <cell r="C132">
            <v>24.957382608074202</v>
          </cell>
          <cell r="D132">
            <v>24.814716544137799</v>
          </cell>
          <cell r="E132">
            <v>19.295081799363501</v>
          </cell>
          <cell r="F132">
            <v>19.888084926878001</v>
          </cell>
          <cell r="G132">
            <v>17.209102181936899</v>
          </cell>
          <cell r="H132">
            <v>25.819143762237999</v>
          </cell>
          <cell r="I132">
            <v>42.636584113948302</v>
          </cell>
          <cell r="J132">
            <v>33.733605545923702</v>
          </cell>
          <cell r="K132">
            <v>41.632441798971598</v>
          </cell>
          <cell r="L132">
            <v>28.9750816648403</v>
          </cell>
          <cell r="M132">
            <v>34.544983818770199</v>
          </cell>
          <cell r="N132">
            <v>35.8906187624751</v>
          </cell>
          <cell r="O132">
            <v>34.805025125628099</v>
          </cell>
          <cell r="P132">
            <v>44.858885096700803</v>
          </cell>
          <cell r="Q132">
            <v>53.606901366826797</v>
          </cell>
          <cell r="R132">
            <v>55.837718940936902</v>
          </cell>
          <cell r="S132">
            <v>59.092591434823497</v>
          </cell>
          <cell r="T132">
            <v>56.751535836177503</v>
          </cell>
          <cell r="U132">
            <v>51.553300492610902</v>
          </cell>
          <cell r="V132">
            <v>53.322797803771799</v>
          </cell>
          <cell r="W132">
            <v>53.933070454653397</v>
          </cell>
          <cell r="X132">
            <v>57.040168672415398</v>
          </cell>
          <cell r="Y132">
            <v>61.489773083279402</v>
          </cell>
          <cell r="Z132">
            <v>69.662717888351807</v>
          </cell>
          <cell r="AA132">
            <v>79.393789355218004</v>
          </cell>
          <cell r="AB132">
            <v>93.267836372040506</v>
          </cell>
        </row>
        <row r="133">
          <cell r="A133" t="str">
            <v>Philippines</v>
          </cell>
          <cell r="B133">
            <v>32.450397797394601</v>
          </cell>
          <cell r="C133">
            <v>35.646643186325903</v>
          </cell>
          <cell r="D133">
            <v>37.140160181533098</v>
          </cell>
          <cell r="E133">
            <v>33.212130449289603</v>
          </cell>
          <cell r="F133">
            <v>31.408479700356299</v>
          </cell>
          <cell r="G133">
            <v>30.7342662260038</v>
          </cell>
          <cell r="H133">
            <v>29.868362280208501</v>
          </cell>
          <cell r="I133">
            <v>33.195970171150201</v>
          </cell>
          <cell r="J133">
            <v>37.885488952487201</v>
          </cell>
          <cell r="K133">
            <v>42.647186045591702</v>
          </cell>
          <cell r="L133">
            <v>44.163995206306801</v>
          </cell>
          <cell r="M133">
            <v>45.321216184367103</v>
          </cell>
          <cell r="N133">
            <v>52.981536176930199</v>
          </cell>
          <cell r="O133">
            <v>54.368284426876301</v>
          </cell>
          <cell r="P133">
            <v>64.0844601244644</v>
          </cell>
          <cell r="Q133">
            <v>75.525140810747601</v>
          </cell>
          <cell r="R133">
            <v>84.371353323564705</v>
          </cell>
          <cell r="S133">
            <v>83.735984722460302</v>
          </cell>
          <cell r="T133">
            <v>66.596375287992302</v>
          </cell>
          <cell r="U133">
            <v>76.157135492992794</v>
          </cell>
          <cell r="V133">
            <v>75.912111286481206</v>
          </cell>
          <cell r="W133">
            <v>71.215635978910697</v>
          </cell>
          <cell r="X133">
            <v>76.813915317222893</v>
          </cell>
          <cell r="Y133">
            <v>79.633515773937702</v>
          </cell>
          <cell r="Z133">
            <v>86.7031089446659</v>
          </cell>
          <cell r="AA133">
            <v>98.371437488304096</v>
          </cell>
          <cell r="AB133">
            <v>116.93142487794201</v>
          </cell>
        </row>
        <row r="134">
          <cell r="A134" t="str">
            <v>Poland</v>
          </cell>
          <cell r="B134">
            <v>56.619031126710802</v>
          </cell>
          <cell r="C134">
            <v>53.6467450742987</v>
          </cell>
          <cell r="D134">
            <v>65.186675978413803</v>
          </cell>
          <cell r="E134">
            <v>75.406143415442102</v>
          </cell>
          <cell r="F134">
            <v>75.507124765757595</v>
          </cell>
          <cell r="G134">
            <v>70.775149597333893</v>
          </cell>
          <cell r="H134">
            <v>73.676593389791606</v>
          </cell>
          <cell r="I134">
            <v>63.714433709016802</v>
          </cell>
          <cell r="J134">
            <v>68.612173738032695</v>
          </cell>
          <cell r="K134">
            <v>66.895203739531198</v>
          </cell>
          <cell r="L134">
            <v>62.084055522613703</v>
          </cell>
          <cell r="M134">
            <v>80.451494283198002</v>
          </cell>
          <cell r="N134">
            <v>88.712882620540199</v>
          </cell>
          <cell r="O134">
            <v>90.365963598812996</v>
          </cell>
          <cell r="P134">
            <v>103.682715963959</v>
          </cell>
          <cell r="Q134">
            <v>139.09499257548299</v>
          </cell>
          <cell r="R134">
            <v>156.66078249582799</v>
          </cell>
          <cell r="S134">
            <v>157.081565471836</v>
          </cell>
          <cell r="T134">
            <v>171.99584967226701</v>
          </cell>
          <cell r="U134">
            <v>167.94160050409599</v>
          </cell>
          <cell r="V134">
            <v>171.319206699798</v>
          </cell>
          <cell r="W134">
            <v>190.33325191137999</v>
          </cell>
          <cell r="X134">
            <v>198.029047677411</v>
          </cell>
          <cell r="Y134">
            <v>216.54454987271501</v>
          </cell>
          <cell r="Z134">
            <v>252.66776135741699</v>
          </cell>
          <cell r="AA134">
            <v>303.16112278966199</v>
          </cell>
          <cell r="AB134">
            <v>338.689226207741</v>
          </cell>
        </row>
        <row r="135">
          <cell r="A135" t="str">
            <v>Portugal</v>
          </cell>
          <cell r="B135">
            <v>31.182448995806102</v>
          </cell>
          <cell r="C135">
            <v>31.0574017432135</v>
          </cell>
          <cell r="D135">
            <v>29.337343759990201</v>
          </cell>
          <cell r="E135">
            <v>27.031762108226001</v>
          </cell>
          <cell r="F135">
            <v>24.816989169458001</v>
          </cell>
          <cell r="G135">
            <v>26.040699214740801</v>
          </cell>
          <cell r="H135">
            <v>36.214597441185902</v>
          </cell>
          <cell r="I135">
            <v>45.3157422393422</v>
          </cell>
          <cell r="J135">
            <v>53.012353798024101</v>
          </cell>
          <cell r="K135">
            <v>57.192325509248398</v>
          </cell>
          <cell r="L135">
            <v>75.967643886939001</v>
          </cell>
          <cell r="M135">
            <v>85.975529329857494</v>
          </cell>
          <cell r="N135">
            <v>103.394305734393</v>
          </cell>
          <cell r="O135">
            <v>90.981852595443797</v>
          </cell>
          <cell r="P135">
            <v>95.335351904494999</v>
          </cell>
          <cell r="Q135">
            <v>113.017501155877</v>
          </cell>
          <cell r="R135">
            <v>117.658164006004</v>
          </cell>
          <cell r="S135">
            <v>112.133986208808</v>
          </cell>
          <cell r="T135">
            <v>118.602858597666</v>
          </cell>
          <cell r="U135">
            <v>121.822512180945</v>
          </cell>
          <cell r="V135">
            <v>112.980036781167</v>
          </cell>
          <cell r="W135">
            <v>115.811620236</v>
          </cell>
          <cell r="X135">
            <v>127.906087650667</v>
          </cell>
          <cell r="Y135">
            <v>156.711884274</v>
          </cell>
          <cell r="Z135">
            <v>179.37696266333299</v>
          </cell>
          <cell r="AA135">
            <v>185.644154157</v>
          </cell>
          <cell r="AB135">
            <v>194.988763877439</v>
          </cell>
        </row>
        <row r="136">
          <cell r="A136" t="str">
            <v>Qatar</v>
          </cell>
          <cell r="B136">
            <v>7.8291663488375196</v>
          </cell>
          <cell r="C136">
            <v>8.6612641713323004</v>
          </cell>
          <cell r="D136">
            <v>7.5967036927240201</v>
          </cell>
          <cell r="E136">
            <v>6.4675826045082196</v>
          </cell>
          <cell r="F136">
            <v>6.7043956658644701</v>
          </cell>
          <cell r="G136">
            <v>6.2717036566992403</v>
          </cell>
          <cell r="H136">
            <v>4.9500000851495001</v>
          </cell>
          <cell r="I136">
            <v>5.2162088483950004</v>
          </cell>
          <cell r="J136">
            <v>5.0038465302170003</v>
          </cell>
          <cell r="K136">
            <v>5.2879120596968701</v>
          </cell>
          <cell r="L136">
            <v>7.36043956043956</v>
          </cell>
          <cell r="M136">
            <v>6.8835164835164804</v>
          </cell>
          <cell r="N136">
            <v>7.6461538461538501</v>
          </cell>
          <cell r="O136">
            <v>7.1565934065934096</v>
          </cell>
          <cell r="P136">
            <v>7.3744505494505503</v>
          </cell>
          <cell r="Q136">
            <v>8.1379120879120901</v>
          </cell>
          <cell r="R136">
            <v>9.0593406593406591</v>
          </cell>
          <cell r="S136">
            <v>11.2978021978022</v>
          </cell>
          <cell r="T136">
            <v>10.2554945054945</v>
          </cell>
          <cell r="U136">
            <v>12.393131868131899</v>
          </cell>
          <cell r="V136">
            <v>17.759890109890101</v>
          </cell>
          <cell r="W136">
            <v>17.538186813186801</v>
          </cell>
          <cell r="X136">
            <v>19.3634615384615</v>
          </cell>
          <cell r="Y136">
            <v>23.5337912087912</v>
          </cell>
          <cell r="Z136">
            <v>31.734065934065899</v>
          </cell>
          <cell r="AA136">
            <v>42.462912087912102</v>
          </cell>
          <cell r="AB136">
            <v>52.722252747252703</v>
          </cell>
        </row>
        <row r="137">
          <cell r="A137" t="str">
            <v>Romania</v>
          </cell>
          <cell r="B137">
            <v>45.591111283254598</v>
          </cell>
          <cell r="C137">
            <v>54.764042873445298</v>
          </cell>
          <cell r="D137">
            <v>54.818806916318799</v>
          </cell>
          <cell r="E137">
            <v>47.914799654945703</v>
          </cell>
          <cell r="F137">
            <v>38.718093855021898</v>
          </cell>
          <cell r="G137">
            <v>47.685673589009198</v>
          </cell>
          <cell r="H137">
            <v>51.914713606016399</v>
          </cell>
          <cell r="I137">
            <v>58.061413752833701</v>
          </cell>
          <cell r="J137">
            <v>60.026966606935297</v>
          </cell>
          <cell r="K137">
            <v>53.613613390000097</v>
          </cell>
          <cell r="L137">
            <v>38.247882300490403</v>
          </cell>
          <cell r="M137">
            <v>29.6249663948383</v>
          </cell>
          <cell r="N137">
            <v>19.5783122749251</v>
          </cell>
          <cell r="O137">
            <v>26.357142034949799</v>
          </cell>
          <cell r="P137">
            <v>30.072835991633902</v>
          </cell>
          <cell r="Q137">
            <v>35.477509201190301</v>
          </cell>
          <cell r="R137">
            <v>35.314735918987502</v>
          </cell>
          <cell r="S137">
            <v>35.153710043328502</v>
          </cell>
          <cell r="T137">
            <v>42.091994196651903</v>
          </cell>
          <cell r="U137">
            <v>35.729441811284502</v>
          </cell>
          <cell r="V137">
            <v>37.060252860350403</v>
          </cell>
          <cell r="W137">
            <v>40.1876663760466</v>
          </cell>
          <cell r="X137">
            <v>45.824818216816801</v>
          </cell>
          <cell r="Y137">
            <v>59.5063296217619</v>
          </cell>
          <cell r="Z137">
            <v>75.486660517970606</v>
          </cell>
          <cell r="AA137">
            <v>98.565709911926305</v>
          </cell>
          <cell r="AB137">
            <v>121.900832107947</v>
          </cell>
        </row>
        <row r="138">
          <cell r="A138" t="str">
            <v>Russian Federation</v>
          </cell>
          <cell r="B138" t="str">
            <v>..</v>
          </cell>
          <cell r="C138" t="str">
            <v>..</v>
          </cell>
          <cell r="D138" t="str">
            <v>..</v>
          </cell>
          <cell r="E138" t="str">
            <v>..</v>
          </cell>
          <cell r="F138" t="str">
            <v>..</v>
          </cell>
          <cell r="G138" t="str">
            <v>..</v>
          </cell>
          <cell r="H138" t="str">
            <v>..</v>
          </cell>
          <cell r="I138" t="str">
            <v>..</v>
          </cell>
          <cell r="J138" t="str">
            <v>..</v>
          </cell>
          <cell r="K138" t="str">
            <v>..</v>
          </cell>
          <cell r="L138" t="str">
            <v>..</v>
          </cell>
          <cell r="M138" t="str">
            <v>..</v>
          </cell>
          <cell r="N138">
            <v>85.571812743464704</v>
          </cell>
          <cell r="O138">
            <v>183.825825110778</v>
          </cell>
          <cell r="P138">
            <v>276.90134084271301</v>
          </cell>
          <cell r="Q138">
            <v>313.450968813457</v>
          </cell>
          <cell r="R138">
            <v>391.77484183578599</v>
          </cell>
          <cell r="S138">
            <v>404.94640846863501</v>
          </cell>
          <cell r="T138">
            <v>271.03778768869302</v>
          </cell>
          <cell r="U138">
            <v>195.90668882242699</v>
          </cell>
          <cell r="V138">
            <v>259.70161486548301</v>
          </cell>
          <cell r="W138">
            <v>306.58317071888501</v>
          </cell>
          <cell r="X138">
            <v>345.48592208417602</v>
          </cell>
          <cell r="Y138">
            <v>431.42888394838201</v>
          </cell>
          <cell r="Z138">
            <v>591.86088906154805</v>
          </cell>
          <cell r="AA138">
            <v>763.87758556167398</v>
          </cell>
          <cell r="AB138">
            <v>979.04842653096898</v>
          </cell>
        </row>
        <row r="139">
          <cell r="A139" t="str">
            <v>Rwanda</v>
          </cell>
          <cell r="B139">
            <v>1.31010369754502</v>
          </cell>
          <cell r="C139">
            <v>1.4872103085094499</v>
          </cell>
          <cell r="D139">
            <v>1.5865191401851599</v>
          </cell>
          <cell r="E139">
            <v>1.6947782292904501</v>
          </cell>
          <cell r="F139">
            <v>1.62373810375561</v>
          </cell>
          <cell r="G139">
            <v>1.92872827582544</v>
          </cell>
          <cell r="H139">
            <v>2.1848490194800001</v>
          </cell>
          <cell r="I139">
            <v>2.42599673231914</v>
          </cell>
          <cell r="J139">
            <v>2.5958307456403098</v>
          </cell>
          <cell r="K139">
            <v>2.7104086946106301</v>
          </cell>
          <cell r="L139">
            <v>2.59180992736077</v>
          </cell>
          <cell r="M139">
            <v>1.9119705929359101</v>
          </cell>
          <cell r="N139">
            <v>2.0289896552106899</v>
          </cell>
          <cell r="O139">
            <v>1.9715250560559801</v>
          </cell>
          <cell r="P139">
            <v>1.1783615230436999</v>
          </cell>
          <cell r="Q139">
            <v>1.29342422756599</v>
          </cell>
          <cell r="R139">
            <v>1.3836406401621399</v>
          </cell>
          <cell r="S139">
            <v>1.8464201136584499</v>
          </cell>
          <cell r="T139">
            <v>1.9805657978448901</v>
          </cell>
          <cell r="U139">
            <v>1.90890305651062</v>
          </cell>
          <cell r="V139">
            <v>1.7936469721400099</v>
          </cell>
          <cell r="W139">
            <v>1.70356846233781</v>
          </cell>
          <cell r="X139">
            <v>1.7320178297173101</v>
          </cell>
          <cell r="Y139">
            <v>1.6837790398985799</v>
          </cell>
          <cell r="Z139">
            <v>1.8347248454146901</v>
          </cell>
          <cell r="AA139">
            <v>2.1534937027456098</v>
          </cell>
          <cell r="AB139">
            <v>2.3969727267685599</v>
          </cell>
        </row>
        <row r="140">
          <cell r="A140" t="str">
            <v>Samoa</v>
          </cell>
          <cell r="B140">
            <v>0.10439508436754601</v>
          </cell>
          <cell r="C140">
            <v>9.8123931930852004E-2</v>
          </cell>
          <cell r="D140">
            <v>0.10063610552694401</v>
          </cell>
          <cell r="E140">
            <v>9.2867212074256897E-2</v>
          </cell>
          <cell r="F140">
            <v>9.1133059004930503E-2</v>
          </cell>
          <cell r="G140">
            <v>8.69917301318852E-2</v>
          </cell>
          <cell r="H140">
            <v>9.2432844390324301E-2</v>
          </cell>
          <cell r="I140">
            <v>0.102054244847316</v>
          </cell>
          <cell r="J140">
            <v>0.113852705407713</v>
          </cell>
          <cell r="K140">
            <v>0.116459365531522</v>
          </cell>
          <cell r="L140">
            <v>0.14994790712214301</v>
          </cell>
          <cell r="M140">
            <v>0.14523422689825499</v>
          </cell>
          <cell r="N140">
            <v>0.158873527546087</v>
          </cell>
          <cell r="O140">
            <v>0.16323648775331701</v>
          </cell>
          <cell r="P140">
            <v>0.12994830617221301</v>
          </cell>
          <cell r="Q140">
            <v>0.19913535945842101</v>
          </cell>
          <cell r="R140">
            <v>0.21240199008855301</v>
          </cell>
          <cell r="S140">
            <v>0.23060348589451701</v>
          </cell>
          <cell r="T140">
            <v>0.224039659337125</v>
          </cell>
          <cell r="U140">
            <v>0.21824084915369299</v>
          </cell>
          <cell r="V140">
            <v>0.21965962883128601</v>
          </cell>
          <cell r="W140">
            <v>0.23189434115282601</v>
          </cell>
          <cell r="X140">
            <v>0.25561162794521203</v>
          </cell>
          <cell r="Y140">
            <v>0.28375777745292602</v>
          </cell>
          <cell r="Z140">
            <v>0.30888200224874701</v>
          </cell>
          <cell r="AA140">
            <v>0.33993790434494098</v>
          </cell>
          <cell r="AB140">
            <v>0.36462734651141498</v>
          </cell>
        </row>
        <row r="141">
          <cell r="A141" t="str">
            <v>Sao Tome and Principe</v>
          </cell>
          <cell r="B141">
            <v>3.9027109389215699E-2</v>
          </cell>
          <cell r="C141">
            <v>4.9654976178174201E-2</v>
          </cell>
          <cell r="D141">
            <v>5.2514980640217201E-2</v>
          </cell>
          <cell r="E141">
            <v>5.2223922766414299E-2</v>
          </cell>
          <cell r="F141">
            <v>4.8353690589006598E-2</v>
          </cell>
          <cell r="G141">
            <v>5.1995557426796901E-2</v>
          </cell>
          <cell r="H141">
            <v>6.4246822536167397E-2</v>
          </cell>
          <cell r="I141">
            <v>5.5867582721358403E-2</v>
          </cell>
          <cell r="J141">
            <v>4.88862376373927E-2</v>
          </cell>
          <cell r="K141">
            <v>4.6019398834555199E-2</v>
          </cell>
          <cell r="L141">
            <v>5.7562919079021502E-2</v>
          </cell>
          <cell r="M141">
            <v>5.6954363355050303E-2</v>
          </cell>
          <cell r="N141">
            <v>4.5459793927555101E-2</v>
          </cell>
          <cell r="O141">
            <v>4.7618381726044497E-2</v>
          </cell>
          <cell r="P141">
            <v>4.9540831717607502E-2</v>
          </cell>
          <cell r="Q141">
            <v>4.54925000201973E-2</v>
          </cell>
          <cell r="R141">
            <v>4.48933272809805E-2</v>
          </cell>
          <cell r="S141">
            <v>4.3931846037770297E-2</v>
          </cell>
          <cell r="T141">
            <v>4.0563761216295E-2</v>
          </cell>
          <cell r="U141">
            <v>4.6932012923163402E-2</v>
          </cell>
          <cell r="V141">
            <v>4.6317964602420401E-2</v>
          </cell>
          <cell r="W141">
            <v>4.7725096573822103E-2</v>
          </cell>
          <cell r="X141">
            <v>5.35608798446566E-2</v>
          </cell>
          <cell r="Y141">
            <v>5.91164162665785E-2</v>
          </cell>
          <cell r="Z141">
            <v>6.4341759444940805E-2</v>
          </cell>
          <cell r="AA141">
            <v>7.1787750573766795E-2</v>
          </cell>
          <cell r="AB141">
            <v>7.9046475476070605E-2</v>
          </cell>
        </row>
        <row r="142">
          <cell r="A142" t="str">
            <v>Saudi Arabia</v>
          </cell>
          <cell r="B142">
            <v>164.29275623685001</v>
          </cell>
          <cell r="C142">
            <v>183.91220809932</v>
          </cell>
          <cell r="D142">
            <v>152.96031514444101</v>
          </cell>
          <cell r="E142">
            <v>128.85962373371899</v>
          </cell>
          <cell r="F142">
            <v>119.292849035187</v>
          </cell>
          <cell r="G142">
            <v>103.894106798743</v>
          </cell>
          <cell r="H142">
            <v>86.954443703369705</v>
          </cell>
          <cell r="I142">
            <v>85.696128170894497</v>
          </cell>
          <cell r="J142">
            <v>88.256074766355098</v>
          </cell>
          <cell r="K142">
            <v>95.344459279038702</v>
          </cell>
          <cell r="L142">
            <v>116.778104138852</v>
          </cell>
          <cell r="M142">
            <v>131.33564753004001</v>
          </cell>
          <cell r="N142">
            <v>136.30387182910499</v>
          </cell>
          <cell r="O142">
            <v>132.15113484646201</v>
          </cell>
          <cell r="P142">
            <v>134.32683578104101</v>
          </cell>
          <cell r="Q142">
            <v>142.45740987983999</v>
          </cell>
          <cell r="R142">
            <v>157.74312416555401</v>
          </cell>
          <cell r="S142">
            <v>164.993858477971</v>
          </cell>
          <cell r="T142">
            <v>145.96742323097499</v>
          </cell>
          <cell r="U142">
            <v>161.17196261682199</v>
          </cell>
          <cell r="V142">
            <v>188.69292389853101</v>
          </cell>
          <cell r="W142">
            <v>183.25687583444599</v>
          </cell>
          <cell r="X142">
            <v>188.80267022696901</v>
          </cell>
          <cell r="Y142">
            <v>214.85922563417901</v>
          </cell>
          <cell r="Z142">
            <v>250.673217623498</v>
          </cell>
          <cell r="AA142">
            <v>309.94472630173601</v>
          </cell>
          <cell r="AB142">
            <v>348.604123028267</v>
          </cell>
        </row>
        <row r="143">
          <cell r="A143" t="str">
            <v>Senegal</v>
          </cell>
          <cell r="B143">
            <v>3.5032754706053399</v>
          </cell>
          <cell r="C143">
            <v>3.1767886396646401</v>
          </cell>
          <cell r="D143">
            <v>3.1097370751955902</v>
          </cell>
          <cell r="E143">
            <v>2.7742428746470602</v>
          </cell>
          <cell r="F143">
            <v>2.7055772415199502</v>
          </cell>
          <cell r="G143">
            <v>2.9622196164939698</v>
          </cell>
          <cell r="H143">
            <v>4.1899317997944001</v>
          </cell>
          <cell r="I143">
            <v>5.0406510896778096</v>
          </cell>
          <cell r="J143">
            <v>4.9851230756325302</v>
          </cell>
          <cell r="K143">
            <v>4.9130389289255501</v>
          </cell>
          <cell r="L143">
            <v>5.7167450575571497</v>
          </cell>
          <cell r="M143">
            <v>5.61717430703857</v>
          </cell>
          <cell r="N143">
            <v>6.0049084558094501</v>
          </cell>
          <cell r="O143">
            <v>5.6788498973865904</v>
          </cell>
          <cell r="P143">
            <v>3.8771984903860099</v>
          </cell>
          <cell r="Q143">
            <v>4.8787213957699898</v>
          </cell>
          <cell r="R143">
            <v>5.0658321185382098</v>
          </cell>
          <cell r="S143">
            <v>4.6722589680318496</v>
          </cell>
          <cell r="T143">
            <v>5.0582248867778601</v>
          </cell>
          <cell r="U143">
            <v>5.1507988865769896</v>
          </cell>
          <cell r="V143">
            <v>4.6933343536924701</v>
          </cell>
          <cell r="W143">
            <v>4.8818359233186701</v>
          </cell>
          <cell r="X143">
            <v>5.35249970979942</v>
          </cell>
          <cell r="Y143">
            <v>6.8282332494118698</v>
          </cell>
          <cell r="Z143">
            <v>7.9578061916080003</v>
          </cell>
          <cell r="AA143">
            <v>8.6152864131973796</v>
          </cell>
          <cell r="AB143">
            <v>9.2420528858045898</v>
          </cell>
        </row>
        <row r="144">
          <cell r="A144" t="str">
            <v>Serbia and Montenegro</v>
          </cell>
          <cell r="B144" t="str">
            <v>..</v>
          </cell>
          <cell r="C144" t="str">
            <v>..</v>
          </cell>
          <cell r="D144" t="str">
            <v>..</v>
          </cell>
          <cell r="E144" t="str">
            <v>..</v>
          </cell>
          <cell r="F144" t="str">
            <v>..</v>
          </cell>
          <cell r="G144" t="str">
            <v>..</v>
          </cell>
          <cell r="H144" t="str">
            <v>..</v>
          </cell>
          <cell r="I144" t="str">
            <v>..</v>
          </cell>
          <cell r="J144" t="str">
            <v>..</v>
          </cell>
          <cell r="K144" t="str">
            <v>..</v>
          </cell>
          <cell r="L144" t="str">
            <v>..</v>
          </cell>
          <cell r="M144" t="str">
            <v>..</v>
          </cell>
          <cell r="N144" t="str">
            <v>..</v>
          </cell>
          <cell r="O144" t="str">
            <v>..</v>
          </cell>
          <cell r="P144" t="str">
            <v>..</v>
          </cell>
          <cell r="Q144" t="str">
            <v>..</v>
          </cell>
          <cell r="R144" t="str">
            <v>..</v>
          </cell>
          <cell r="S144" t="str">
            <v>..</v>
          </cell>
          <cell r="T144">
            <v>16.0926464221874</v>
          </cell>
          <cell r="U144">
            <v>11.132937106405199</v>
          </cell>
          <cell r="V144">
            <v>8.9633246050937991</v>
          </cell>
          <cell r="W144">
            <v>11.758537858299601</v>
          </cell>
          <cell r="X144">
            <v>15.8314713297037</v>
          </cell>
          <cell r="Y144">
            <v>20.3396839185137</v>
          </cell>
          <cell r="Z144">
            <v>24.517897938345602</v>
          </cell>
          <cell r="AA144">
            <v>26.231505255507599</v>
          </cell>
          <cell r="AB144">
            <v>31.588885647207199</v>
          </cell>
        </row>
        <row r="145">
          <cell r="A145" t="str">
            <v>Seychelles</v>
          </cell>
          <cell r="B145">
            <v>0.147357211278102</v>
          </cell>
          <cell r="C145">
            <v>0.153905224008728</v>
          </cell>
          <cell r="D145">
            <v>0.14775944940743599</v>
          </cell>
          <cell r="E145">
            <v>0.14671375376795301</v>
          </cell>
          <cell r="F145">
            <v>0.151312527447619</v>
          </cell>
          <cell r="G145">
            <v>0.16888832821720401</v>
          </cell>
          <cell r="H145">
            <v>0.20785034321979001</v>
          </cell>
          <cell r="I145">
            <v>0.24926740571428599</v>
          </cell>
          <cell r="J145">
            <v>0.28382701779478398</v>
          </cell>
          <cell r="K145">
            <v>0.30483376729192102</v>
          </cell>
          <cell r="L145">
            <v>0.36858475894245701</v>
          </cell>
          <cell r="M145">
            <v>0.37435955608492599</v>
          </cell>
          <cell r="N145">
            <v>0.43365872705974201</v>
          </cell>
          <cell r="O145">
            <v>0.47391681945382602</v>
          </cell>
          <cell r="P145">
            <v>0.486441583100932</v>
          </cell>
          <cell r="Q145">
            <v>0.50821083578328397</v>
          </cell>
          <cell r="R145">
            <v>0.50305835010060396</v>
          </cell>
          <cell r="S145">
            <v>0.56295416978219703</v>
          </cell>
          <cell r="T145">
            <v>0.60835868451516495</v>
          </cell>
          <cell r="U145">
            <v>0.62297577638782797</v>
          </cell>
          <cell r="V145">
            <v>0.61487797123347199</v>
          </cell>
          <cell r="W145">
            <v>0.62225763083204699</v>
          </cell>
          <cell r="X145">
            <v>0.697514005389262</v>
          </cell>
          <cell r="Y145">
            <v>0.70570263823011103</v>
          </cell>
          <cell r="Z145">
            <v>0.69979999999999998</v>
          </cell>
          <cell r="AA145">
            <v>0.72261818181818205</v>
          </cell>
          <cell r="AB145">
            <v>0.74876323622406704</v>
          </cell>
        </row>
        <row r="146">
          <cell r="A146" t="str">
            <v>Sierra Leone</v>
          </cell>
          <cell r="B146">
            <v>1.1657960386867801</v>
          </cell>
          <cell r="C146">
            <v>1.24954867154774</v>
          </cell>
          <cell r="D146">
            <v>1.4049968875573799</v>
          </cell>
          <cell r="E146">
            <v>1.22143061691669</v>
          </cell>
          <cell r="F146">
            <v>1.41321543445813</v>
          </cell>
          <cell r="G146">
            <v>1.20264126300765</v>
          </cell>
          <cell r="H146">
            <v>0.90069172746497395</v>
          </cell>
          <cell r="I146">
            <v>0.78462300354315395</v>
          </cell>
          <cell r="J146">
            <v>1.2861964551751399</v>
          </cell>
          <cell r="K146">
            <v>1.18146696385248</v>
          </cell>
          <cell r="L146">
            <v>0.64964482122897105</v>
          </cell>
          <cell r="M146">
            <v>0.77999509047354298</v>
          </cell>
          <cell r="N146">
            <v>0.679977081081514</v>
          </cell>
          <cell r="O146">
            <v>0.76887373425050298</v>
          </cell>
          <cell r="P146">
            <v>0.91185067654574004</v>
          </cell>
          <cell r="Q146">
            <v>0.87215384615384595</v>
          </cell>
          <cell r="R146">
            <v>0.94170187347271295</v>
          </cell>
          <cell r="S146">
            <v>0.84987770413056196</v>
          </cell>
          <cell r="T146">
            <v>0.67237244343254798</v>
          </cell>
          <cell r="U146">
            <v>0.66939419133133804</v>
          </cell>
          <cell r="V146">
            <v>0.63587757342907603</v>
          </cell>
          <cell r="W146">
            <v>0.80566203110282097</v>
          </cell>
          <cell r="X146">
            <v>0.93580860812484501</v>
          </cell>
          <cell r="Y146">
            <v>0.99109588305031404</v>
          </cell>
          <cell r="Z146">
            <v>1.07304784883682</v>
          </cell>
          <cell r="AA146">
            <v>1.2147865114104699</v>
          </cell>
          <cell r="AB146">
            <v>1.4192404011200299</v>
          </cell>
        </row>
        <row r="147">
          <cell r="A147" t="str">
            <v>Singapore</v>
          </cell>
          <cell r="B147">
            <v>11.7302457765503</v>
          </cell>
          <cell r="C147">
            <v>13.9043006003887</v>
          </cell>
          <cell r="D147">
            <v>15.292998919519199</v>
          </cell>
          <cell r="E147">
            <v>17.4143063426868</v>
          </cell>
          <cell r="F147">
            <v>18.8242059645778</v>
          </cell>
          <cell r="G147">
            <v>17.7422448496303</v>
          </cell>
          <cell r="H147">
            <v>18.0074859365462</v>
          </cell>
          <cell r="I147">
            <v>20.571008001012999</v>
          </cell>
          <cell r="J147">
            <v>25.4210219014373</v>
          </cell>
          <cell r="K147">
            <v>30.1168819515363</v>
          </cell>
          <cell r="L147">
            <v>36.842412093570701</v>
          </cell>
          <cell r="M147">
            <v>43.165118231020799</v>
          </cell>
          <cell r="N147">
            <v>49.714890830587898</v>
          </cell>
          <cell r="O147">
            <v>58.158146501016802</v>
          </cell>
          <cell r="P147">
            <v>70.677935309146605</v>
          </cell>
          <cell r="Q147">
            <v>84.289619895934393</v>
          </cell>
          <cell r="R147">
            <v>92.551929642699506</v>
          </cell>
          <cell r="S147">
            <v>95.865261844000898</v>
          </cell>
          <cell r="T147">
            <v>82.398579510656205</v>
          </cell>
          <cell r="U147">
            <v>82.6107845431643</v>
          </cell>
          <cell r="V147">
            <v>92.716821123419095</v>
          </cell>
          <cell r="W147">
            <v>85.484610479580397</v>
          </cell>
          <cell r="X147">
            <v>88.068484008514901</v>
          </cell>
          <cell r="Y147">
            <v>92.349867503420001</v>
          </cell>
          <cell r="Z147">
            <v>107.405488607555</v>
          </cell>
          <cell r="AA147">
            <v>116.703912376701</v>
          </cell>
          <cell r="AB147">
            <v>132.154665419184</v>
          </cell>
        </row>
        <row r="148">
          <cell r="A148" t="str">
            <v>Slovak Republic</v>
          </cell>
          <cell r="B148">
            <v>40.411366095509401</v>
          </cell>
          <cell r="C148">
            <v>42.876817447540098</v>
          </cell>
          <cell r="D148">
            <v>43.0855821509154</v>
          </cell>
          <cell r="E148">
            <v>42.634353133323899</v>
          </cell>
          <cell r="F148">
            <v>38.613713805314703</v>
          </cell>
          <cell r="G148">
            <v>38.833864121894003</v>
          </cell>
          <cell r="H148">
            <v>45.558256264734602</v>
          </cell>
          <cell r="I148">
            <v>51.097247086498101</v>
          </cell>
          <cell r="J148">
            <v>50.683217756581001</v>
          </cell>
          <cell r="K148">
            <v>49.628402883162799</v>
          </cell>
          <cell r="L148">
            <v>44.939279359734897</v>
          </cell>
          <cell r="M148">
            <v>33.184327494727597</v>
          </cell>
          <cell r="N148">
            <v>11.7657465430656</v>
          </cell>
          <cell r="O148">
            <v>13.369060574589801</v>
          </cell>
          <cell r="P148">
            <v>15.467281270757899</v>
          </cell>
          <cell r="Q148">
            <v>19.696839425294201</v>
          </cell>
          <cell r="R148">
            <v>21.375351156492702</v>
          </cell>
          <cell r="S148">
            <v>21.5639866626314</v>
          </cell>
          <cell r="T148">
            <v>22.423229840988999</v>
          </cell>
          <cell r="U148">
            <v>20.6022878832446</v>
          </cell>
          <cell r="V148">
            <v>20.373953414547099</v>
          </cell>
          <cell r="W148">
            <v>21.108443453217099</v>
          </cell>
          <cell r="X148">
            <v>24.521590451554498</v>
          </cell>
          <cell r="Y148">
            <v>33.005021524057497</v>
          </cell>
          <cell r="Z148">
            <v>42.014508478779803</v>
          </cell>
          <cell r="AA148">
            <v>47.427917435703201</v>
          </cell>
          <cell r="AB148">
            <v>54.968807617508098</v>
          </cell>
        </row>
        <row r="149">
          <cell r="A149" t="str">
            <v>Slovenia</v>
          </cell>
          <cell r="B149">
            <v>7.4383791078617199</v>
          </cell>
          <cell r="C149">
            <v>7.3288758349705097</v>
          </cell>
          <cell r="D149">
            <v>6.3656380297314303</v>
          </cell>
          <cell r="E149">
            <v>4.7070528192422403</v>
          </cell>
          <cell r="F149">
            <v>4.5084121462593103</v>
          </cell>
          <cell r="G149">
            <v>4.5574034838620303</v>
          </cell>
          <cell r="H149">
            <v>6.3337130274625997</v>
          </cell>
          <cell r="I149">
            <v>7.2581047109105903</v>
          </cell>
          <cell r="J149">
            <v>6.47873814321827</v>
          </cell>
          <cell r="K149">
            <v>10.4338099473363</v>
          </cell>
          <cell r="L149">
            <v>16.7773420900423</v>
          </cell>
          <cell r="M149">
            <v>28.5842917764211</v>
          </cell>
          <cell r="N149">
            <v>28.655961128681099</v>
          </cell>
          <cell r="O149">
            <v>24.722333657577401</v>
          </cell>
          <cell r="P149">
            <v>25.048606959930702</v>
          </cell>
          <cell r="Q149">
            <v>31.797629483011999</v>
          </cell>
          <cell r="R149">
            <v>28.9513171270297</v>
          </cell>
          <cell r="S149">
            <v>26.2464322168846</v>
          </cell>
          <cell r="T149">
            <v>27.091460047210798</v>
          </cell>
          <cell r="U149">
            <v>26.752546140958401</v>
          </cell>
          <cell r="V149">
            <v>22.687624042502598</v>
          </cell>
          <cell r="W149">
            <v>21.840691949841101</v>
          </cell>
          <cell r="X149">
            <v>23.663570213315701</v>
          </cell>
          <cell r="Y149">
            <v>28.818743345787201</v>
          </cell>
          <cell r="Z149">
            <v>32.738476114001898</v>
          </cell>
          <cell r="AA149">
            <v>34.407359030785798</v>
          </cell>
          <cell r="AB149">
            <v>37.340342675491399</v>
          </cell>
        </row>
        <row r="150">
          <cell r="A150" t="str">
            <v>Solomon Islands</v>
          </cell>
          <cell r="B150">
            <v>0.17710115934381199</v>
          </cell>
          <cell r="C150">
            <v>0.18765681424303399</v>
          </cell>
          <cell r="D150">
            <v>0.18683497054358</v>
          </cell>
          <cell r="E150">
            <v>0.17552080265245401</v>
          </cell>
          <cell r="F150">
            <v>0.16672525143164099</v>
          </cell>
          <cell r="G150">
            <v>0.14721263817271801</v>
          </cell>
          <cell r="H150">
            <v>0.12534349831307301</v>
          </cell>
          <cell r="I150">
            <v>0.15245595173816301</v>
          </cell>
          <cell r="J150">
            <v>0.168063754188714</v>
          </cell>
          <cell r="K150">
            <v>0.16020363259135001</v>
          </cell>
          <cell r="L150">
            <v>0.20135790589090499</v>
          </cell>
          <cell r="M150">
            <v>0.21406406966709099</v>
          </cell>
          <cell r="N150">
            <v>0.26057314605784399</v>
          </cell>
          <cell r="O150">
            <v>0.28270583700045199</v>
          </cell>
          <cell r="P150">
            <v>0.319735766088241</v>
          </cell>
          <cell r="Q150">
            <v>0.35720397079641703</v>
          </cell>
          <cell r="R150">
            <v>0.39042835146046201</v>
          </cell>
          <cell r="S150">
            <v>0.390689488448695</v>
          </cell>
          <cell r="T150">
            <v>0.32415533884373599</v>
          </cell>
          <cell r="U150">
            <v>0.33174251737077098</v>
          </cell>
          <cell r="V150">
            <v>0.29933347633291002</v>
          </cell>
          <cell r="W150">
            <v>0.27420128762667501</v>
          </cell>
          <cell r="X150">
            <v>0.22778947437559299</v>
          </cell>
          <cell r="Y150">
            <v>0.23148685737545599</v>
          </cell>
          <cell r="Z150">
            <v>0.26505193571326602</v>
          </cell>
          <cell r="AA150">
            <v>0.29402304224319298</v>
          </cell>
          <cell r="AB150">
            <v>0.32091119340413399</v>
          </cell>
        </row>
        <row r="151">
          <cell r="A151" t="str">
            <v>Somalia</v>
          </cell>
          <cell r="B151" t="str">
            <v>..</v>
          </cell>
          <cell r="C151" t="str">
            <v>..</v>
          </cell>
          <cell r="D151" t="str">
            <v>..</v>
          </cell>
          <cell r="E151" t="str">
            <v>..</v>
          </cell>
          <cell r="F151" t="str">
            <v>..</v>
          </cell>
          <cell r="G151" t="str">
            <v>..</v>
          </cell>
          <cell r="H151" t="str">
            <v>..</v>
          </cell>
          <cell r="I151" t="str">
            <v>..</v>
          </cell>
          <cell r="J151" t="str">
            <v>..</v>
          </cell>
          <cell r="K151" t="str">
            <v>..</v>
          </cell>
          <cell r="L151" t="str">
            <v>..</v>
          </cell>
          <cell r="M151" t="str">
            <v>..</v>
          </cell>
          <cell r="N151" t="str">
            <v>..</v>
          </cell>
          <cell r="O151" t="str">
            <v>..</v>
          </cell>
          <cell r="P151" t="str">
            <v>..</v>
          </cell>
          <cell r="Q151" t="str">
            <v>..</v>
          </cell>
          <cell r="R151" t="str">
            <v>..</v>
          </cell>
          <cell r="S151" t="str">
            <v>..</v>
          </cell>
          <cell r="T151" t="str">
            <v>..</v>
          </cell>
          <cell r="U151" t="str">
            <v>..</v>
          </cell>
          <cell r="V151" t="str">
            <v>..</v>
          </cell>
          <cell r="W151" t="str">
            <v>..</v>
          </cell>
          <cell r="X151" t="str">
            <v>..</v>
          </cell>
          <cell r="Y151" t="str">
            <v>..</v>
          </cell>
          <cell r="Z151" t="str">
            <v>..</v>
          </cell>
          <cell r="AA151" t="str">
            <v>..</v>
          </cell>
          <cell r="AB151" t="str">
            <v>..</v>
          </cell>
        </row>
        <row r="152">
          <cell r="A152" t="str">
            <v>South Africa</v>
          </cell>
          <cell r="B152">
            <v>80.546995377503805</v>
          </cell>
          <cell r="C152">
            <v>82.796581196581201</v>
          </cell>
          <cell r="D152">
            <v>75.938852564692894</v>
          </cell>
          <cell r="E152">
            <v>84.687191454986106</v>
          </cell>
          <cell r="F152">
            <v>74.936640238530899</v>
          </cell>
          <cell r="G152">
            <v>57.2727680775618</v>
          </cell>
          <cell r="H152">
            <v>65.423691701335699</v>
          </cell>
          <cell r="I152">
            <v>85.792110821830306</v>
          </cell>
          <cell r="J152">
            <v>92.234885153568598</v>
          </cell>
          <cell r="K152">
            <v>95.978948974143805</v>
          </cell>
          <cell r="L152">
            <v>111.997526761217</v>
          </cell>
          <cell r="M152">
            <v>120.243398891666</v>
          </cell>
          <cell r="N152">
            <v>130.53198204516801</v>
          </cell>
          <cell r="O152">
            <v>130.447546453608</v>
          </cell>
          <cell r="P152">
            <v>135.81992844465699</v>
          </cell>
          <cell r="Q152">
            <v>151.11662531017399</v>
          </cell>
          <cell r="R152">
            <v>143.830648915371</v>
          </cell>
          <cell r="S152">
            <v>148.83554359386201</v>
          </cell>
          <cell r="T152">
            <v>134.21505531853401</v>
          </cell>
          <cell r="U152">
            <v>133.10480770803699</v>
          </cell>
          <cell r="V152">
            <v>132.96439952129001</v>
          </cell>
          <cell r="W152">
            <v>118.56272738896401</v>
          </cell>
          <cell r="X152">
            <v>111.130033756478</v>
          </cell>
          <cell r="Y152">
            <v>166.65472523695601</v>
          </cell>
          <cell r="Z152">
            <v>216.771887936247</v>
          </cell>
          <cell r="AA152">
            <v>241.93342030397801</v>
          </cell>
          <cell r="AB152">
            <v>255.15545572762699</v>
          </cell>
        </row>
        <row r="153">
          <cell r="A153" t="str">
            <v>Spain</v>
          </cell>
          <cell r="B153">
            <v>226.315873802542</v>
          </cell>
          <cell r="C153">
            <v>198.050447409393</v>
          </cell>
          <cell r="D153">
            <v>191.43883723424801</v>
          </cell>
          <cell r="E153">
            <v>167.25520212847701</v>
          </cell>
          <cell r="F153">
            <v>167.435658559275</v>
          </cell>
          <cell r="G153">
            <v>176.11362382835</v>
          </cell>
          <cell r="H153">
            <v>244.09077424454301</v>
          </cell>
          <cell r="I153">
            <v>309.47280977888602</v>
          </cell>
          <cell r="J153">
            <v>364.102205861632</v>
          </cell>
          <cell r="K153">
            <v>401.35901017509099</v>
          </cell>
          <cell r="L153">
            <v>520.40047584157799</v>
          </cell>
          <cell r="M153">
            <v>560.326102943563</v>
          </cell>
          <cell r="N153">
            <v>612.89864139641202</v>
          </cell>
          <cell r="O153">
            <v>513.16521972087196</v>
          </cell>
          <cell r="P153">
            <v>515.81246301190095</v>
          </cell>
          <cell r="Q153">
            <v>597.27845435002905</v>
          </cell>
          <cell r="R153">
            <v>622.65041663339002</v>
          </cell>
          <cell r="S153">
            <v>573.37592127357402</v>
          </cell>
          <cell r="T153">
            <v>601.62493465954401</v>
          </cell>
          <cell r="U153">
            <v>618.69096149965503</v>
          </cell>
          <cell r="V153">
            <v>582.37666769833299</v>
          </cell>
          <cell r="W153">
            <v>609.63109928666699</v>
          </cell>
          <cell r="X153">
            <v>688.67612284833297</v>
          </cell>
          <cell r="Y153">
            <v>884.90757440250002</v>
          </cell>
          <cell r="Z153">
            <v>1044.50729024167</v>
          </cell>
          <cell r="AA153">
            <v>1127.9750935249999</v>
          </cell>
          <cell r="AB153">
            <v>1225.7501735197</v>
          </cell>
        </row>
        <row r="154">
          <cell r="A154" t="str">
            <v>Sri Lanka</v>
          </cell>
          <cell r="B154">
            <v>4.0018749243982104</v>
          </cell>
          <cell r="C154">
            <v>4.4167619245557503</v>
          </cell>
          <cell r="D154">
            <v>4.76830674610801</v>
          </cell>
          <cell r="E154">
            <v>5.1473138382306196</v>
          </cell>
          <cell r="F154">
            <v>6.0335927791222401</v>
          </cell>
          <cell r="G154">
            <v>5.9684348365457502</v>
          </cell>
          <cell r="H154">
            <v>6.3961748065871804</v>
          </cell>
          <cell r="I154">
            <v>6.6605798123721502</v>
          </cell>
          <cell r="J154">
            <v>6.9615931423792503</v>
          </cell>
          <cell r="K154">
            <v>6.9878491968818501</v>
          </cell>
          <cell r="L154">
            <v>8.0319663862050206</v>
          </cell>
          <cell r="M154">
            <v>9.0000362568434795</v>
          </cell>
          <cell r="N154">
            <v>9.7030946534450209</v>
          </cell>
          <cell r="O154">
            <v>10.338215892323101</v>
          </cell>
          <cell r="P154">
            <v>11.718756244922901</v>
          </cell>
          <cell r="Q154">
            <v>13.0292935469464</v>
          </cell>
          <cell r="R154">
            <v>13.8973752464975</v>
          </cell>
          <cell r="S154">
            <v>15.090752790022099</v>
          </cell>
          <cell r="T154">
            <v>15.7949438468836</v>
          </cell>
          <cell r="U154">
            <v>15.6573505230023</v>
          </cell>
          <cell r="V154">
            <v>16.331862796130199</v>
          </cell>
          <cell r="W154">
            <v>15.745687547492301</v>
          </cell>
          <cell r="X154">
            <v>16.536178682741198</v>
          </cell>
          <cell r="Y154">
            <v>18.246413703912499</v>
          </cell>
          <cell r="Z154">
            <v>20.054863182600698</v>
          </cell>
          <cell r="AA154">
            <v>23.534174584340398</v>
          </cell>
          <cell r="AB154">
            <v>26.794458818220601</v>
          </cell>
        </row>
        <row r="155">
          <cell r="A155" t="str">
            <v>St. Kitts and Nevis</v>
          </cell>
          <cell r="B155">
            <v>4.7962966969310898E-2</v>
          </cell>
          <cell r="C155">
            <v>5.51111152073974E-2</v>
          </cell>
          <cell r="D155">
            <v>6.1740752669846397E-2</v>
          </cell>
          <cell r="E155">
            <v>5.1629635254869501E-2</v>
          </cell>
          <cell r="F155">
            <v>6.0148155081583297E-2</v>
          </cell>
          <cell r="G155">
            <v>6.7037039252792599E-2</v>
          </cell>
          <cell r="H155">
            <v>7.8851849655718897E-2</v>
          </cell>
          <cell r="I155">
            <v>9.0185186992129504E-2</v>
          </cell>
          <cell r="J155">
            <v>0.10688889720901</v>
          </cell>
          <cell r="K155">
            <v>0.14322223233784101</v>
          </cell>
          <cell r="L155">
            <v>0.15919814814814801</v>
          </cell>
          <cell r="M155">
            <v>0.164533333333333</v>
          </cell>
          <cell r="N155">
            <v>0.18181481481481501</v>
          </cell>
          <cell r="O155">
            <v>0.19834074074074101</v>
          </cell>
          <cell r="P155">
            <v>0.22174074074074099</v>
          </cell>
          <cell r="Q155">
            <v>0.23062962962962999</v>
          </cell>
          <cell r="R155">
            <v>0.245737037037037</v>
          </cell>
          <cell r="S155">
            <v>0.27491851851851801</v>
          </cell>
          <cell r="T155">
            <v>0.287122222222222</v>
          </cell>
          <cell r="U155">
            <v>0.30502962962962998</v>
          </cell>
          <cell r="V155">
            <v>0.32957777777777802</v>
          </cell>
          <cell r="W155">
            <v>0.34472222222222199</v>
          </cell>
          <cell r="X155">
            <v>0.35524451851851901</v>
          </cell>
          <cell r="Y155">
            <v>0.366325925925926</v>
          </cell>
          <cell r="Z155">
            <v>0.40569148148148099</v>
          </cell>
          <cell r="AA155">
            <v>0.44226296296296302</v>
          </cell>
          <cell r="AB155">
            <v>0.48668087407407401</v>
          </cell>
        </row>
        <row r="156">
          <cell r="A156" t="str">
            <v>St. Lucia</v>
          </cell>
          <cell r="B156">
            <v>0.13340742972025499</v>
          </cell>
          <cell r="C156">
            <v>0.152259288338048</v>
          </cell>
          <cell r="D156">
            <v>0.14359261743326501</v>
          </cell>
          <cell r="E156">
            <v>0.154518547475683</v>
          </cell>
          <cell r="F156">
            <v>0.197074105444977</v>
          </cell>
          <cell r="G156">
            <v>0.22290530159272401</v>
          </cell>
          <cell r="H156">
            <v>0.2702711239483</v>
          </cell>
          <cell r="I156">
            <v>0.29591943204483601</v>
          </cell>
          <cell r="J156">
            <v>0.337213402260162</v>
          </cell>
          <cell r="K156">
            <v>0.381739753581401</v>
          </cell>
          <cell r="L156">
            <v>0.41561330016385201</v>
          </cell>
          <cell r="M156">
            <v>0.44741176728266102</v>
          </cell>
          <cell r="N156">
            <v>0.49612928282413399</v>
          </cell>
          <cell r="O156">
            <v>0.49774817178991598</v>
          </cell>
          <cell r="P156">
            <v>0.51773335792434605</v>
          </cell>
          <cell r="Q156">
            <v>0.55270743365959996</v>
          </cell>
          <cell r="R156">
            <v>0.56827224921370401</v>
          </cell>
          <cell r="S156">
            <v>0.57783206448258495</v>
          </cell>
          <cell r="T156">
            <v>0.63498558571575003</v>
          </cell>
          <cell r="U156">
            <v>0.67052743925574898</v>
          </cell>
          <cell r="V156">
            <v>0.68534818070043801</v>
          </cell>
          <cell r="W156">
            <v>0.66439632785342595</v>
          </cell>
          <cell r="X156">
            <v>0.68212595832516798</v>
          </cell>
          <cell r="Y156">
            <v>0.71567781177064704</v>
          </cell>
          <cell r="Z156">
            <v>0.76319114736074301</v>
          </cell>
          <cell r="AA156">
            <v>0.88240004191175003</v>
          </cell>
          <cell r="AB156">
            <v>0.93319572247256299</v>
          </cell>
        </row>
        <row r="157">
          <cell r="A157" t="str">
            <v>St. Vincent and the Grenadines</v>
          </cell>
          <cell r="B157">
            <v>6.0839368951516197E-2</v>
          </cell>
          <cell r="C157">
            <v>7.4800008836871906E-2</v>
          </cell>
          <cell r="D157">
            <v>8.5448158242992303E-2</v>
          </cell>
          <cell r="E157">
            <v>9.4044455554854994E-2</v>
          </cell>
          <cell r="F157">
            <v>0.103488891976667</v>
          </cell>
          <cell r="G157">
            <v>0.112881484849505</v>
          </cell>
          <cell r="H157">
            <v>0.127974077892413</v>
          </cell>
          <cell r="I157">
            <v>0.14232963387629199</v>
          </cell>
          <cell r="J157">
            <v>0.16457407898443999</v>
          </cell>
          <cell r="K157">
            <v>0.17729630158625301</v>
          </cell>
          <cell r="L157">
            <v>0.198207413321285</v>
          </cell>
          <cell r="M157">
            <v>0.21249259893269401</v>
          </cell>
          <cell r="N157">
            <v>0.23318889584650199</v>
          </cell>
          <cell r="O157">
            <v>0.23877408119833099</v>
          </cell>
          <cell r="P157">
            <v>0.243757653569247</v>
          </cell>
          <cell r="Q157">
            <v>0.26648148943243899</v>
          </cell>
          <cell r="R157">
            <v>0.28151482321431998</v>
          </cell>
          <cell r="S157">
            <v>0.29529260140318198</v>
          </cell>
          <cell r="T157">
            <v>0.32067824134723</v>
          </cell>
          <cell r="U157">
            <v>0.331837576917203</v>
          </cell>
          <cell r="V157">
            <v>0.33501482481058897</v>
          </cell>
          <cell r="W157">
            <v>0.34548149178954801</v>
          </cell>
          <cell r="X157">
            <v>0.36541906645849498</v>
          </cell>
          <cell r="Y157">
            <v>0.38238527437212</v>
          </cell>
          <cell r="Z157">
            <v>0.40785927142848</v>
          </cell>
          <cell r="AA157">
            <v>0.43015927209383997</v>
          </cell>
          <cell r="AB157">
            <v>0.465582185076928</v>
          </cell>
        </row>
        <row r="158">
          <cell r="A158" t="str">
            <v>Sudan</v>
          </cell>
          <cell r="B158">
            <v>9.9019996836483397</v>
          </cell>
          <cell r="C158">
            <v>7.1088887409810697</v>
          </cell>
          <cell r="D158">
            <v>5.1692308891454601</v>
          </cell>
          <cell r="E158">
            <v>7.0599987116229199</v>
          </cell>
          <cell r="F158">
            <v>8.7007680057000005</v>
          </cell>
          <cell r="G158">
            <v>6.0385624132270896</v>
          </cell>
          <cell r="H158">
            <v>8.0564002990722798</v>
          </cell>
          <cell r="I158">
            <v>13.025356986585001</v>
          </cell>
          <cell r="J158">
            <v>10.3980003568331</v>
          </cell>
          <cell r="K158">
            <v>18.347111234323499</v>
          </cell>
          <cell r="L158">
            <v>24.4444444444444</v>
          </cell>
          <cell r="M158">
            <v>27.5227857142857</v>
          </cell>
          <cell r="N158">
            <v>3.3761721930653898</v>
          </cell>
          <cell r="O158">
            <v>5.7121529641017004</v>
          </cell>
          <cell r="P158">
            <v>4.3680798639986804</v>
          </cell>
          <cell r="Q158">
            <v>7.3201069296945898</v>
          </cell>
          <cell r="R158">
            <v>8.7654641923057692</v>
          </cell>
          <cell r="S158">
            <v>11.6754612928054</v>
          </cell>
          <cell r="T158">
            <v>11.3266758549494</v>
          </cell>
          <cell r="U158">
            <v>10.7225205754232</v>
          </cell>
          <cell r="V158">
            <v>12.365418685587301</v>
          </cell>
          <cell r="W158">
            <v>13.380171720021499</v>
          </cell>
          <cell r="X158">
            <v>14.9757366103689</v>
          </cell>
          <cell r="Y158">
            <v>17.7803021665888</v>
          </cell>
          <cell r="Z158">
            <v>21.690532855377</v>
          </cell>
          <cell r="AA158">
            <v>27.8950247280141</v>
          </cell>
          <cell r="AB158">
            <v>37.564039124844797</v>
          </cell>
        </row>
        <row r="159">
          <cell r="A159" t="str">
            <v>Suriname</v>
          </cell>
          <cell r="B159">
            <v>1.1370788001226499</v>
          </cell>
          <cell r="C159">
            <v>1.2758023046776701</v>
          </cell>
          <cell r="D159">
            <v>1.31152476920864</v>
          </cell>
          <cell r="E159">
            <v>1.26824445182476</v>
          </cell>
          <cell r="F159">
            <v>1.2378065849809601</v>
          </cell>
          <cell r="G159">
            <v>1.23656877839598</v>
          </cell>
          <cell r="H159">
            <v>1.3082897675429499</v>
          </cell>
          <cell r="I159">
            <v>1.4312690056919899</v>
          </cell>
          <cell r="J159">
            <v>1.67172219864824</v>
          </cell>
          <cell r="K159">
            <v>2.1347892476738002</v>
          </cell>
          <cell r="L159">
            <v>0.40284264021373201</v>
          </cell>
          <cell r="M159">
            <v>0.44425729751071202</v>
          </cell>
          <cell r="N159">
            <v>0.41168094167446401</v>
          </cell>
          <cell r="O159">
            <v>0.32469933623637998</v>
          </cell>
          <cell r="P159">
            <v>0.60496480200297698</v>
          </cell>
          <cell r="Q159">
            <v>0.69361249013274595</v>
          </cell>
          <cell r="R159">
            <v>0.86085692859592799</v>
          </cell>
          <cell r="S159">
            <v>0.92411475711004998</v>
          </cell>
          <cell r="T159">
            <v>1.1099726212994201</v>
          </cell>
          <cell r="U159">
            <v>0.88602460856349996</v>
          </cell>
          <cell r="V159">
            <v>0.88993532100086703</v>
          </cell>
          <cell r="W159">
            <v>0.76361766307732604</v>
          </cell>
          <cell r="X159">
            <v>1.07989565159057</v>
          </cell>
          <cell r="Y159">
            <v>1.2710328640612301</v>
          </cell>
          <cell r="Z159">
            <v>1.4930710705207599</v>
          </cell>
          <cell r="AA159">
            <v>1.7775299196935399</v>
          </cell>
          <cell r="AB159">
            <v>2.1124069317954302</v>
          </cell>
        </row>
        <row r="160">
          <cell r="A160" t="str">
            <v>Swaziland</v>
          </cell>
          <cell r="B160">
            <v>0.542593560500084</v>
          </cell>
          <cell r="C160">
            <v>0.57560172129129195</v>
          </cell>
          <cell r="D160">
            <v>0.50542916137110805</v>
          </cell>
          <cell r="E160">
            <v>0.52111159742039803</v>
          </cell>
          <cell r="F160">
            <v>0.46053582400109</v>
          </cell>
          <cell r="G160">
            <v>0.36741251512316297</v>
          </cell>
          <cell r="H160">
            <v>0.452411000164476</v>
          </cell>
          <cell r="I160">
            <v>0.584477106999999</v>
          </cell>
          <cell r="J160">
            <v>0.69581683558333296</v>
          </cell>
          <cell r="K160">
            <v>0.69854403450000102</v>
          </cell>
          <cell r="L160">
            <v>0.859905893333335</v>
          </cell>
          <cell r="M160">
            <v>0.91019054933333499</v>
          </cell>
          <cell r="N160">
            <v>1.0025855825000001</v>
          </cell>
          <cell r="O160">
            <v>1.06270353191333</v>
          </cell>
          <cell r="P160">
            <v>1.1463578924443301</v>
          </cell>
          <cell r="Q160">
            <v>1.3646292424031701</v>
          </cell>
          <cell r="R160">
            <v>1.3313085686866699</v>
          </cell>
          <cell r="S160">
            <v>1.4365149512083299</v>
          </cell>
          <cell r="T160">
            <v>1.3573296540941699</v>
          </cell>
          <cell r="U160">
            <v>1.3770982038449999</v>
          </cell>
          <cell r="V160">
            <v>1.3896442835926399</v>
          </cell>
          <cell r="W160">
            <v>1.2607199730329799</v>
          </cell>
          <cell r="X160">
            <v>1.19431369752294</v>
          </cell>
          <cell r="Y160">
            <v>1.9065395851785301</v>
          </cell>
          <cell r="Z160">
            <v>2.3861145134033102</v>
          </cell>
          <cell r="AA160">
            <v>2.6085939462446599</v>
          </cell>
          <cell r="AB160">
            <v>2.6369185294117599</v>
          </cell>
        </row>
        <row r="161">
          <cell r="A161" t="str">
            <v>Sweden</v>
          </cell>
          <cell r="B161">
            <v>131.09496071101401</v>
          </cell>
          <cell r="C161">
            <v>120.30267124029299</v>
          </cell>
          <cell r="D161">
            <v>106.434933549229</v>
          </cell>
          <cell r="E161">
            <v>97.008076067475102</v>
          </cell>
          <cell r="F161">
            <v>100.922253716008</v>
          </cell>
          <cell r="G161">
            <v>105.947918432528</v>
          </cell>
          <cell r="H161">
            <v>139.73676707943801</v>
          </cell>
          <cell r="I161">
            <v>170.30577665232599</v>
          </cell>
          <cell r="J161">
            <v>192.45661123058301</v>
          </cell>
          <cell r="K161">
            <v>202.82184720276601</v>
          </cell>
          <cell r="L161">
            <v>242.84766498449099</v>
          </cell>
          <cell r="M161">
            <v>256.34355528349198</v>
          </cell>
          <cell r="N161">
            <v>266.223851502169</v>
          </cell>
          <cell r="O161">
            <v>200.48775059273399</v>
          </cell>
          <cell r="P161">
            <v>215.56231197067601</v>
          </cell>
          <cell r="Q161">
            <v>251.034379226716</v>
          </cell>
          <cell r="R161">
            <v>272.84967992316302</v>
          </cell>
          <cell r="S161">
            <v>249.68461718560101</v>
          </cell>
          <cell r="T161">
            <v>250.02741894557701</v>
          </cell>
          <cell r="U161">
            <v>253.88137359737101</v>
          </cell>
          <cell r="V161">
            <v>242.792005612043</v>
          </cell>
          <cell r="W161">
            <v>221.87864005907801</v>
          </cell>
          <cell r="X161">
            <v>244.31389179036699</v>
          </cell>
          <cell r="Y161">
            <v>304.85402336357998</v>
          </cell>
          <cell r="Z161">
            <v>349.55738607513899</v>
          </cell>
          <cell r="AA161">
            <v>358.48131142331101</v>
          </cell>
          <cell r="AB161">
            <v>385.29267322534298</v>
          </cell>
        </row>
        <row r="162">
          <cell r="A162" t="str">
            <v>Switzerland</v>
          </cell>
          <cell r="B162">
            <v>109.397812125375</v>
          </cell>
          <cell r="C162">
            <v>100.557876339155</v>
          </cell>
          <cell r="D162">
            <v>102.187066835812</v>
          </cell>
          <cell r="E162">
            <v>101.78971963536</v>
          </cell>
          <cell r="F162">
            <v>97.426045512578199</v>
          </cell>
          <cell r="G162">
            <v>99.477584314279497</v>
          </cell>
          <cell r="H162">
            <v>142.04508413335299</v>
          </cell>
          <cell r="I162">
            <v>177.23770933623501</v>
          </cell>
          <cell r="J162">
            <v>191.97430899736599</v>
          </cell>
          <cell r="K162">
            <v>184.898139139016</v>
          </cell>
          <cell r="L162">
            <v>236.91554927907401</v>
          </cell>
          <cell r="M162">
            <v>240.33891454968301</v>
          </cell>
          <cell r="N162">
            <v>250.275714103442</v>
          </cell>
          <cell r="O162">
            <v>242.613225417292</v>
          </cell>
          <cell r="P162">
            <v>269.55571510721802</v>
          </cell>
          <cell r="Q162">
            <v>315.27611433391502</v>
          </cell>
          <cell r="R162">
            <v>302.88297416384398</v>
          </cell>
          <cell r="S162">
            <v>262.36100703470601</v>
          </cell>
          <cell r="T162">
            <v>269.598559889483</v>
          </cell>
          <cell r="U162">
            <v>265.22953442730199</v>
          </cell>
          <cell r="V162">
            <v>246.321504460684</v>
          </cell>
          <cell r="W162">
            <v>250.57030650783801</v>
          </cell>
          <cell r="X162">
            <v>277.11345651626903</v>
          </cell>
          <cell r="Y162">
            <v>323.065294743734</v>
          </cell>
          <cell r="Z162">
            <v>360.15157294890503</v>
          </cell>
          <cell r="AA162">
            <v>366.51428576173498</v>
          </cell>
          <cell r="AB162">
            <v>377.239674282409</v>
          </cell>
        </row>
        <row r="163">
          <cell r="A163" t="str">
            <v>Syrian Arab Republic</v>
          </cell>
          <cell r="B163">
            <v>12.979747295258599</v>
          </cell>
          <cell r="C163">
            <v>16.652405653212899</v>
          </cell>
          <cell r="D163">
            <v>17.4146841612298</v>
          </cell>
          <cell r="E163">
            <v>18.6491099837591</v>
          </cell>
          <cell r="F163">
            <v>19.1709929513361</v>
          </cell>
          <cell r="G163">
            <v>21.1768454298393</v>
          </cell>
          <cell r="H163">
            <v>25.428245050647401</v>
          </cell>
          <cell r="I163">
            <v>32.4966931034621</v>
          </cell>
          <cell r="J163">
            <v>16.537511896600702</v>
          </cell>
          <cell r="K163">
            <v>9.8487514822554498</v>
          </cell>
          <cell r="L163">
            <v>12.3029802842733</v>
          </cell>
          <cell r="M163">
            <v>14.156428946312101</v>
          </cell>
          <cell r="N163">
            <v>13.682913538099699</v>
          </cell>
          <cell r="O163">
            <v>13.6436337654856</v>
          </cell>
          <cell r="P163">
            <v>15.152528915317699</v>
          </cell>
          <cell r="Q163">
            <v>16.644967700249801</v>
          </cell>
          <cell r="R163">
            <v>17.834532448809799</v>
          </cell>
          <cell r="S163">
            <v>16.645774736243801</v>
          </cell>
          <cell r="T163">
            <v>16.184052650614198</v>
          </cell>
          <cell r="U163">
            <v>16.834366253138601</v>
          </cell>
          <cell r="V163">
            <v>19.860650879566801</v>
          </cell>
          <cell r="W163">
            <v>21.017070616658302</v>
          </cell>
          <cell r="X163">
            <v>22.780284028495</v>
          </cell>
          <cell r="Y163">
            <v>22.718637462376801</v>
          </cell>
          <cell r="Z163">
            <v>24.702503347452101</v>
          </cell>
          <cell r="AA163">
            <v>27.369068488986901</v>
          </cell>
          <cell r="AB163">
            <v>31.5045703753118</v>
          </cell>
        </row>
        <row r="164">
          <cell r="A164" t="str">
            <v>Taiwan, China</v>
          </cell>
          <cell r="B164">
            <v>42.289821450486798</v>
          </cell>
          <cell r="C164">
            <v>49.230619037544301</v>
          </cell>
          <cell r="D164">
            <v>49.627089368928203</v>
          </cell>
          <cell r="E164">
            <v>53.472902831827703</v>
          </cell>
          <cell r="F164">
            <v>60.424608359366601</v>
          </cell>
          <cell r="G164">
            <v>63.432916544899101</v>
          </cell>
          <cell r="H164">
            <v>76.850350221291393</v>
          </cell>
          <cell r="I164">
            <v>104.072303950269</v>
          </cell>
          <cell r="J164">
            <v>125.89176340973</v>
          </cell>
          <cell r="K164">
            <v>152.87445740055799</v>
          </cell>
          <cell r="L164">
            <v>164.78863028380999</v>
          </cell>
          <cell r="M164">
            <v>184.37093315897999</v>
          </cell>
          <cell r="N164">
            <v>218.69405795581</v>
          </cell>
          <cell r="O164">
            <v>231.03355169999901</v>
          </cell>
          <cell r="P164">
            <v>252.28251618316699</v>
          </cell>
          <cell r="Q164">
            <v>274.022432739522</v>
          </cell>
          <cell r="R164">
            <v>289.34147319938597</v>
          </cell>
          <cell r="S164">
            <v>300.81791325366299</v>
          </cell>
          <cell r="T164">
            <v>276.321080683719</v>
          </cell>
          <cell r="U164">
            <v>298.82523092184499</v>
          </cell>
          <cell r="V164">
            <v>321.37351385924097</v>
          </cell>
          <cell r="W164">
            <v>291.88927554585803</v>
          </cell>
          <cell r="X164">
            <v>294.87567349531298</v>
          </cell>
          <cell r="Y164">
            <v>299.60562662895302</v>
          </cell>
          <cell r="Z164">
            <v>322.29854594863201</v>
          </cell>
          <cell r="AA164">
            <v>346.65082771002301</v>
          </cell>
          <cell r="AB164">
            <v>355.70750886198903</v>
          </cell>
        </row>
        <row r="165">
          <cell r="A165" t="str">
            <v>Tajikistan</v>
          </cell>
          <cell r="B165" t="str">
            <v>..</v>
          </cell>
          <cell r="C165" t="str">
            <v>..</v>
          </cell>
          <cell r="D165" t="str">
            <v>..</v>
          </cell>
          <cell r="E165" t="str">
            <v>..</v>
          </cell>
          <cell r="F165" t="str">
            <v>..</v>
          </cell>
          <cell r="G165" t="str">
            <v>..</v>
          </cell>
          <cell r="H165" t="str">
            <v>..</v>
          </cell>
          <cell r="I165" t="str">
            <v>..</v>
          </cell>
          <cell r="J165" t="str">
            <v>..</v>
          </cell>
          <cell r="K165" t="str">
            <v>..</v>
          </cell>
          <cell r="L165" t="str">
            <v>..</v>
          </cell>
          <cell r="M165" t="str">
            <v>..</v>
          </cell>
          <cell r="N165">
            <v>0.291336029014093</v>
          </cell>
          <cell r="O165">
            <v>0.67798032991945101</v>
          </cell>
          <cell r="P165">
            <v>0.82936571892584199</v>
          </cell>
          <cell r="Q165">
            <v>0.56930146789796299</v>
          </cell>
          <cell r="R165">
            <v>1.0516937064923999</v>
          </cell>
          <cell r="S165">
            <v>1.1212847784345401</v>
          </cell>
          <cell r="T165">
            <v>1.3200311595338099</v>
          </cell>
          <cell r="U165">
            <v>1.0866857431408901</v>
          </cell>
          <cell r="V165">
            <v>0.99096809580400202</v>
          </cell>
          <cell r="W165">
            <v>1.05684880460324</v>
          </cell>
          <cell r="X165">
            <v>1.21189187753816</v>
          </cell>
          <cell r="Y165">
            <v>1.5547349802250501</v>
          </cell>
          <cell r="Z165">
            <v>2.07321842318215</v>
          </cell>
          <cell r="AA165">
            <v>2.3107440381832798</v>
          </cell>
          <cell r="AB165">
            <v>2.8113260973802299</v>
          </cell>
        </row>
        <row r="166">
          <cell r="A166" t="str">
            <v>Tanzania</v>
          </cell>
          <cell r="B166">
            <v>5.5718330569921104</v>
          </cell>
          <cell r="C166">
            <v>6.6643783510625498</v>
          </cell>
          <cell r="D166">
            <v>7.6517803807381002</v>
          </cell>
          <cell r="E166">
            <v>7.8369759065841196</v>
          </cell>
          <cell r="F166">
            <v>7.1302652887356199</v>
          </cell>
          <cell r="G166">
            <v>6.4339083158053203</v>
          </cell>
          <cell r="H166">
            <v>8.1343317858036208</v>
          </cell>
          <cell r="I166">
            <v>4.0074965875629402</v>
          </cell>
          <cell r="J166">
            <v>6.1544777779333399</v>
          </cell>
          <cell r="K166">
            <v>5.3067576186884002</v>
          </cell>
          <cell r="L166">
            <v>4.2586537475648498</v>
          </cell>
          <cell r="M166">
            <v>4.95652947618178</v>
          </cell>
          <cell r="N166">
            <v>4.60136710221356</v>
          </cell>
          <cell r="O166">
            <v>4.2577491548844</v>
          </cell>
          <cell r="P166">
            <v>4.5108529717638302</v>
          </cell>
          <cell r="Q166">
            <v>5.6310073383724397</v>
          </cell>
          <cell r="R166">
            <v>6.4630620121794298</v>
          </cell>
          <cell r="S166">
            <v>7.61503018867925</v>
          </cell>
          <cell r="T166">
            <v>8.3648277764606505</v>
          </cell>
          <cell r="U166">
            <v>8.6345924669428307</v>
          </cell>
          <cell r="V166">
            <v>9.0792960873555497</v>
          </cell>
          <cell r="W166">
            <v>9.4426107348468893</v>
          </cell>
          <cell r="X166">
            <v>9.7921435189871406</v>
          </cell>
          <cell r="Y166">
            <v>10.276061854710999</v>
          </cell>
          <cell r="Z166">
            <v>11.338690120504101</v>
          </cell>
          <cell r="AA166">
            <v>12.6068552492364</v>
          </cell>
          <cell r="AB166">
            <v>12.7872122534515</v>
          </cell>
        </row>
        <row r="167">
          <cell r="A167" t="str">
            <v>Thailand</v>
          </cell>
          <cell r="B167">
            <v>32.353377154337302</v>
          </cell>
          <cell r="C167">
            <v>34.847911285808301</v>
          </cell>
          <cell r="D167">
            <v>36.590963430993099</v>
          </cell>
          <cell r="E167">
            <v>40.043106342157202</v>
          </cell>
          <cell r="F167">
            <v>41.798734553983202</v>
          </cell>
          <cell r="G167">
            <v>38.900399729253401</v>
          </cell>
          <cell r="H167">
            <v>43.0965809294145</v>
          </cell>
          <cell r="I167">
            <v>50.535045891151498</v>
          </cell>
          <cell r="J167">
            <v>61.666953289264001</v>
          </cell>
          <cell r="K167">
            <v>72.2511876217511</v>
          </cell>
          <cell r="L167">
            <v>85.640026515762401</v>
          </cell>
          <cell r="M167">
            <v>96.187556037250204</v>
          </cell>
          <cell r="N167">
            <v>109.426058327319</v>
          </cell>
          <cell r="O167">
            <v>121.795521009697</v>
          </cell>
          <cell r="P167">
            <v>144.307793240557</v>
          </cell>
          <cell r="Q167">
            <v>168.01856224982299</v>
          </cell>
          <cell r="R167">
            <v>181.94762666986799</v>
          </cell>
          <cell r="S167">
            <v>150.89145305781699</v>
          </cell>
          <cell r="T167">
            <v>111.859659430401</v>
          </cell>
          <cell r="U167">
            <v>122.629745730968</v>
          </cell>
          <cell r="V167">
            <v>122.725247705559</v>
          </cell>
          <cell r="W167">
            <v>115.536405150354</v>
          </cell>
          <cell r="X167">
            <v>126.876918690024</v>
          </cell>
          <cell r="Y167">
            <v>142.640054927991</v>
          </cell>
          <cell r="Z167">
            <v>161.34901430734499</v>
          </cell>
          <cell r="AA167">
            <v>176.221706973278</v>
          </cell>
          <cell r="AB167">
            <v>206.25791974656801</v>
          </cell>
        </row>
        <row r="168">
          <cell r="A168" t="str">
            <v>Timor-Leste</v>
          </cell>
          <cell r="B168" t="str">
            <v>..</v>
          </cell>
          <cell r="C168" t="str">
            <v>..</v>
          </cell>
          <cell r="D168" t="str">
            <v>..</v>
          </cell>
          <cell r="E168" t="str">
            <v>..</v>
          </cell>
          <cell r="F168" t="str">
            <v>..</v>
          </cell>
          <cell r="G168" t="str">
            <v>..</v>
          </cell>
          <cell r="H168" t="str">
            <v>..</v>
          </cell>
          <cell r="I168" t="str">
            <v>..</v>
          </cell>
          <cell r="J168" t="str">
            <v>..</v>
          </cell>
          <cell r="K168" t="str">
            <v>..</v>
          </cell>
          <cell r="L168" t="str">
            <v>..</v>
          </cell>
          <cell r="M168" t="str">
            <v>..</v>
          </cell>
          <cell r="N168" t="str">
            <v>..</v>
          </cell>
          <cell r="O168" t="str">
            <v>..</v>
          </cell>
          <cell r="P168" t="str">
            <v>..</v>
          </cell>
          <cell r="Q168" t="str">
            <v>..</v>
          </cell>
          <cell r="R168" t="str">
            <v>..</v>
          </cell>
          <cell r="S168" t="str">
            <v>..</v>
          </cell>
          <cell r="T168" t="str">
            <v>..</v>
          </cell>
          <cell r="U168">
            <v>0.27013121372697402</v>
          </cell>
          <cell r="V168">
            <v>0.31630000000000003</v>
          </cell>
          <cell r="W168">
            <v>0.3679</v>
          </cell>
          <cell r="X168">
            <v>0.34329999999999999</v>
          </cell>
          <cell r="Y168">
            <v>0.3357</v>
          </cell>
          <cell r="Z168">
            <v>0.33860000000000001</v>
          </cell>
          <cell r="AA168">
            <v>0.34989999999999999</v>
          </cell>
          <cell r="AB168">
            <v>0.35572274123404801</v>
          </cell>
        </row>
        <row r="169">
          <cell r="A169" t="str">
            <v>Togo</v>
          </cell>
          <cell r="B169">
            <v>1.1424627923334301</v>
          </cell>
          <cell r="C169">
            <v>0.94866561815442096</v>
          </cell>
          <cell r="D169">
            <v>0.79979087591340403</v>
          </cell>
          <cell r="E169">
            <v>0.75065623773391299</v>
          </cell>
          <cell r="F169">
            <v>0.66316021412817805</v>
          </cell>
          <cell r="G169">
            <v>0.72067975351855496</v>
          </cell>
          <cell r="H169">
            <v>1.0609295265376799</v>
          </cell>
          <cell r="I169">
            <v>1.2490846720170401</v>
          </cell>
          <cell r="J169">
            <v>1.5178166942259299</v>
          </cell>
          <cell r="K169">
            <v>1.4892560249275399</v>
          </cell>
          <cell r="L169">
            <v>1.7890466359724899</v>
          </cell>
          <cell r="M169">
            <v>1.76759329596085</v>
          </cell>
          <cell r="N169">
            <v>1.85362732454316</v>
          </cell>
          <cell r="O169">
            <v>1.41282240577784</v>
          </cell>
          <cell r="P169">
            <v>1.09503882054378</v>
          </cell>
          <cell r="Q169">
            <v>1.4462060263737999</v>
          </cell>
          <cell r="R169">
            <v>1.58071172358882</v>
          </cell>
          <cell r="S169">
            <v>1.60975994850731</v>
          </cell>
          <cell r="T169">
            <v>1.52352446489652</v>
          </cell>
          <cell r="U169">
            <v>1.52878695426758</v>
          </cell>
          <cell r="V169">
            <v>1.29858520205881</v>
          </cell>
          <cell r="W169">
            <v>1.33358255793169</v>
          </cell>
          <cell r="X169">
            <v>1.47878229052148</v>
          </cell>
          <cell r="Y169">
            <v>1.6773540474629201</v>
          </cell>
          <cell r="Z169">
            <v>1.93990683320055</v>
          </cell>
          <cell r="AA169">
            <v>2.1117660833707701</v>
          </cell>
          <cell r="AB169">
            <v>2.2104077607359698</v>
          </cell>
        </row>
        <row r="170">
          <cell r="A170" t="str">
            <v>Tonga</v>
          </cell>
          <cell r="B170">
            <v>5.6081433643043799E-2</v>
          </cell>
          <cell r="C170">
            <v>6.2258808076529198E-2</v>
          </cell>
          <cell r="D170">
            <v>6.2052999946660303E-2</v>
          </cell>
          <cell r="E170">
            <v>6.0875948756832499E-2</v>
          </cell>
          <cell r="F170">
            <v>6.4212159437341002E-2</v>
          </cell>
          <cell r="G170">
            <v>6.0036476190785198E-2</v>
          </cell>
          <cell r="H170">
            <v>7.1350298398943898E-2</v>
          </cell>
          <cell r="I170">
            <v>7.7341602366520407E-2</v>
          </cell>
          <cell r="J170">
            <v>9.0926056077810999E-2</v>
          </cell>
          <cell r="K170">
            <v>0.110070557476212</v>
          </cell>
          <cell r="L170">
            <v>0.11304216441169899</v>
          </cell>
          <cell r="M170">
            <v>0.13503280151365599</v>
          </cell>
          <cell r="N170">
            <v>0.140232717243402</v>
          </cell>
          <cell r="O170">
            <v>0.14490605348845301</v>
          </cell>
          <cell r="P170">
            <v>0.14941713121693301</v>
          </cell>
          <cell r="Q170">
            <v>0.16081118930562199</v>
          </cell>
          <cell r="R170">
            <v>0.17458493600067301</v>
          </cell>
          <cell r="S170">
            <v>0.17297611152509099</v>
          </cell>
          <cell r="T170">
            <v>0.167164185898206</v>
          </cell>
          <cell r="U170">
            <v>0.155101485088258</v>
          </cell>
          <cell r="V170">
            <v>0.158134356848495</v>
          </cell>
          <cell r="W170">
            <v>0.14162418557678699</v>
          </cell>
          <cell r="X170">
            <v>0.142577775438747</v>
          </cell>
          <cell r="Y170">
            <v>0.15920269222838801</v>
          </cell>
          <cell r="Z170">
            <v>0.182078015714908</v>
          </cell>
          <cell r="AA170">
            <v>0.215388457520749</v>
          </cell>
          <cell r="AB170">
            <v>0.224055453623308</v>
          </cell>
        </row>
        <row r="171">
          <cell r="A171" t="str">
            <v>Trinidad and Tobago</v>
          </cell>
          <cell r="B171">
            <v>6.2357914188785797</v>
          </cell>
          <cell r="C171">
            <v>6.9922497221529696</v>
          </cell>
          <cell r="D171">
            <v>8.1402913432005608</v>
          </cell>
          <cell r="E171">
            <v>7.7638746914913401</v>
          </cell>
          <cell r="F171">
            <v>7.7570413584295403</v>
          </cell>
          <cell r="G171">
            <v>7.5296663674646096</v>
          </cell>
          <cell r="H171">
            <v>4.7943612381183103</v>
          </cell>
          <cell r="I171">
            <v>4.79775012709697</v>
          </cell>
          <cell r="J171">
            <v>4.5012240589435297</v>
          </cell>
          <cell r="K171">
            <v>4.3230352941176502</v>
          </cell>
          <cell r="L171">
            <v>5.0680705882352903</v>
          </cell>
          <cell r="M171">
            <v>5.2032235294117699</v>
          </cell>
          <cell r="N171">
            <v>5.3182588235294102</v>
          </cell>
          <cell r="O171">
            <v>4.5813599579899202</v>
          </cell>
          <cell r="P171">
            <v>4.9471815063893203</v>
          </cell>
          <cell r="Q171">
            <v>5.3292178965457104</v>
          </cell>
          <cell r="R171">
            <v>5.7595704959659804</v>
          </cell>
          <cell r="S171">
            <v>5.7377712171691497</v>
          </cell>
          <cell r="T171">
            <v>6.0433580041666604</v>
          </cell>
          <cell r="U171">
            <v>6.8076438793333303</v>
          </cell>
          <cell r="V171">
            <v>8.1565156001416703</v>
          </cell>
          <cell r="W171">
            <v>9.5045931534454393</v>
          </cell>
          <cell r="X171">
            <v>9.7091573083306599</v>
          </cell>
          <cell r="Y171">
            <v>12.022275828314701</v>
          </cell>
          <cell r="Z171">
            <v>13.5274038813264</v>
          </cell>
          <cell r="AA171">
            <v>16.211915800388599</v>
          </cell>
          <cell r="AB171">
            <v>19.934936507936499</v>
          </cell>
        </row>
        <row r="172">
          <cell r="A172" t="str">
            <v>Tunisia</v>
          </cell>
          <cell r="B172">
            <v>8.7419751357860704</v>
          </cell>
          <cell r="C172">
            <v>8.4285132450859308</v>
          </cell>
          <cell r="D172">
            <v>8.1334016737237498</v>
          </cell>
          <cell r="E172">
            <v>8.3501774849304393</v>
          </cell>
          <cell r="F172">
            <v>8.2548923766962297</v>
          </cell>
          <cell r="G172">
            <v>8.4100663922611307</v>
          </cell>
          <cell r="H172">
            <v>9.0181359897143292</v>
          </cell>
          <cell r="I172">
            <v>9.6962714228153892</v>
          </cell>
          <cell r="J172">
            <v>10.096292785504399</v>
          </cell>
          <cell r="K172">
            <v>10.101970240992999</v>
          </cell>
          <cell r="L172">
            <v>12.314357281111199</v>
          </cell>
          <cell r="M172">
            <v>13.0097339390007</v>
          </cell>
          <cell r="N172">
            <v>18.272274988692899</v>
          </cell>
          <cell r="O172">
            <v>14.608946896482999</v>
          </cell>
          <cell r="P172">
            <v>15.6324634242784</v>
          </cell>
          <cell r="Q172">
            <v>18.0289701839712</v>
          </cell>
          <cell r="R172">
            <v>19.587322786110501</v>
          </cell>
          <cell r="S172">
            <v>18.8970069626548</v>
          </cell>
          <cell r="T172">
            <v>19.835326182521499</v>
          </cell>
          <cell r="U172">
            <v>20.7603500504881</v>
          </cell>
          <cell r="V172">
            <v>19.455599300087499</v>
          </cell>
          <cell r="W172">
            <v>19.988322791408901</v>
          </cell>
          <cell r="X172">
            <v>21.053948232204899</v>
          </cell>
          <cell r="Y172">
            <v>25.000265174789099</v>
          </cell>
          <cell r="Z172">
            <v>28.129265355278999</v>
          </cell>
          <cell r="AA172">
            <v>28.958917835671301</v>
          </cell>
          <cell r="AB172">
            <v>30.619901838582301</v>
          </cell>
        </row>
        <row r="173">
          <cell r="A173" t="str">
            <v>Turkey</v>
          </cell>
          <cell r="B173">
            <v>70.119332003740894</v>
          </cell>
          <cell r="C173">
            <v>71.040533375736004</v>
          </cell>
          <cell r="D173">
            <v>64.546082497481194</v>
          </cell>
          <cell r="E173">
            <v>61.678317092703097</v>
          </cell>
          <cell r="F173">
            <v>59.990390704605801</v>
          </cell>
          <cell r="G173">
            <v>67.114863047808697</v>
          </cell>
          <cell r="H173">
            <v>75.495983572484306</v>
          </cell>
          <cell r="I173">
            <v>86.284064665127005</v>
          </cell>
          <cell r="J173">
            <v>89.217421322133205</v>
          </cell>
          <cell r="K173">
            <v>106.330150068213</v>
          </cell>
          <cell r="L173">
            <v>149.19726703359299</v>
          </cell>
          <cell r="M173">
            <v>147.75579482168999</v>
          </cell>
          <cell r="N173">
            <v>156.173118125982</v>
          </cell>
          <cell r="O173">
            <v>177.00378234755601</v>
          </cell>
          <cell r="P173">
            <v>128.08873056780399</v>
          </cell>
          <cell r="Q173">
            <v>166.442966293099</v>
          </cell>
          <cell r="R173">
            <v>178.06089849447301</v>
          </cell>
          <cell r="S173">
            <v>186.06096366755099</v>
          </cell>
          <cell r="T173">
            <v>197.586629043089</v>
          </cell>
          <cell r="U173">
            <v>181.689987645249</v>
          </cell>
          <cell r="V173">
            <v>198.23039419168299</v>
          </cell>
          <cell r="W173">
            <v>143.09610503356001</v>
          </cell>
          <cell r="X173">
            <v>182.973426327883</v>
          </cell>
          <cell r="Y173">
            <v>240.59631347464199</v>
          </cell>
          <cell r="Z173">
            <v>302.561408378198</v>
          </cell>
          <cell r="AA173">
            <v>362.46130461630003</v>
          </cell>
          <cell r="AB173">
            <v>392.42413112811897</v>
          </cell>
        </row>
        <row r="174">
          <cell r="A174" t="str">
            <v>Turkmenistan</v>
          </cell>
          <cell r="B174" t="str">
            <v>..</v>
          </cell>
          <cell r="C174" t="str">
            <v>..</v>
          </cell>
          <cell r="D174" t="str">
            <v>..</v>
          </cell>
          <cell r="E174" t="str">
            <v>..</v>
          </cell>
          <cell r="F174" t="str">
            <v>..</v>
          </cell>
          <cell r="G174" t="str">
            <v>..</v>
          </cell>
          <cell r="H174" t="str">
            <v>..</v>
          </cell>
          <cell r="I174" t="str">
            <v>..</v>
          </cell>
          <cell r="J174" t="str">
            <v>..</v>
          </cell>
          <cell r="K174" t="str">
            <v>..</v>
          </cell>
          <cell r="L174" t="str">
            <v>..</v>
          </cell>
          <cell r="M174" t="str">
            <v>..</v>
          </cell>
          <cell r="N174">
            <v>0.95061996705966001</v>
          </cell>
          <cell r="O174">
            <v>5.3627779198428902</v>
          </cell>
          <cell r="P174">
            <v>3.6333333333333302</v>
          </cell>
          <cell r="Q174">
            <v>5.8738738738738698</v>
          </cell>
          <cell r="R174">
            <v>2.3792817679558</v>
          </cell>
          <cell r="S174">
            <v>2.6811425209830899</v>
          </cell>
          <cell r="T174">
            <v>2.8618819051946902</v>
          </cell>
          <cell r="U174">
            <v>3.8571153846153798</v>
          </cell>
          <cell r="V174">
            <v>5.0221153846153799</v>
          </cell>
          <cell r="W174">
            <v>6.9334615384615397</v>
          </cell>
          <cell r="X174">
            <v>8.6999999999999993</v>
          </cell>
          <cell r="Y174">
            <v>11.4242307692308</v>
          </cell>
          <cell r="Z174">
            <v>14.195576923076899</v>
          </cell>
          <cell r="AA174">
            <v>17.174423076923102</v>
          </cell>
          <cell r="AB174">
            <v>21.845866153846199</v>
          </cell>
        </row>
        <row r="175">
          <cell r="A175" t="str">
            <v>Uganda</v>
          </cell>
          <cell r="B175">
            <v>4.6099590122603198</v>
          </cell>
          <cell r="C175">
            <v>7.4637444741896299</v>
          </cell>
          <cell r="D175">
            <v>5.1789247371928298</v>
          </cell>
          <cell r="E175">
            <v>5.9236067255473603</v>
          </cell>
          <cell r="F175">
            <v>4.5565928221620897</v>
          </cell>
          <cell r="G175">
            <v>4.1698706873309002</v>
          </cell>
          <cell r="H175">
            <v>4.1542634381374404</v>
          </cell>
          <cell r="I175">
            <v>6.6990606968917197</v>
          </cell>
          <cell r="J175">
            <v>6.9395052789787304</v>
          </cell>
          <cell r="K175">
            <v>5.62609916606496</v>
          </cell>
          <cell r="L175">
            <v>4.5892753882957802</v>
          </cell>
          <cell r="M175">
            <v>1.83543371677066</v>
          </cell>
          <cell r="N175">
            <v>2.7561185067384302</v>
          </cell>
          <cell r="O175">
            <v>3.0998329964046301</v>
          </cell>
          <cell r="P175">
            <v>3.82662453478228</v>
          </cell>
          <cell r="Q175">
            <v>5.5818892165538099</v>
          </cell>
          <cell r="R175">
            <v>5.8857953350527801</v>
          </cell>
          <cell r="S175">
            <v>6.1248606889524</v>
          </cell>
          <cell r="T175">
            <v>6.5762577467192198</v>
          </cell>
          <cell r="U175">
            <v>6.00766009917354</v>
          </cell>
          <cell r="V175">
            <v>5.9100236917645903</v>
          </cell>
          <cell r="W175">
            <v>5.6498800665586799</v>
          </cell>
          <cell r="X175">
            <v>5.8345259570674601</v>
          </cell>
          <cell r="Y175">
            <v>6.2429451078925</v>
          </cell>
          <cell r="Z175">
            <v>6.8174198114879099</v>
          </cell>
          <cell r="AA175">
            <v>8.7338409093309401</v>
          </cell>
          <cell r="AB175">
            <v>9.4426518469453207</v>
          </cell>
        </row>
        <row r="176">
          <cell r="A176" t="str">
            <v>Ukraine</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v>20.784329458197899</v>
          </cell>
          <cell r="O176">
            <v>29.654599999999999</v>
          </cell>
          <cell r="P176">
            <v>36.477848484848501</v>
          </cell>
          <cell r="Q176">
            <v>37.023036492887698</v>
          </cell>
          <cell r="R176">
            <v>44.596897020197297</v>
          </cell>
          <cell r="S176">
            <v>50.1490531302371</v>
          </cell>
          <cell r="T176">
            <v>41.891792568395303</v>
          </cell>
          <cell r="U176">
            <v>31.5687320821397</v>
          </cell>
          <cell r="V176">
            <v>31.261718319179401</v>
          </cell>
          <cell r="W176">
            <v>38.008637057443899</v>
          </cell>
          <cell r="X176">
            <v>42.392896031239403</v>
          </cell>
          <cell r="Y176">
            <v>50.132953288202998</v>
          </cell>
          <cell r="Z176">
            <v>64.883060725700304</v>
          </cell>
          <cell r="AA176">
            <v>86.044373185710995</v>
          </cell>
          <cell r="AB176">
            <v>106.072018742952</v>
          </cell>
        </row>
        <row r="177">
          <cell r="A177" t="str">
            <v>United Arab Emirates</v>
          </cell>
          <cell r="B177">
            <v>29.625623351427301</v>
          </cell>
          <cell r="C177">
            <v>32.9882861204796</v>
          </cell>
          <cell r="D177">
            <v>30.6763821425717</v>
          </cell>
          <cell r="E177">
            <v>28.1084164810819</v>
          </cell>
          <cell r="F177">
            <v>27.8646146172476</v>
          </cell>
          <cell r="G177">
            <v>27.349496437360099</v>
          </cell>
          <cell r="H177">
            <v>21.674203707275701</v>
          </cell>
          <cell r="I177">
            <v>23.798964103423401</v>
          </cell>
          <cell r="J177">
            <v>24.1895949222233</v>
          </cell>
          <cell r="K177">
            <v>27.921547233311799</v>
          </cell>
          <cell r="L177">
            <v>35.984996458730599</v>
          </cell>
          <cell r="M177">
            <v>33.1925796785617</v>
          </cell>
          <cell r="N177">
            <v>33.488068788423298</v>
          </cell>
          <cell r="O177">
            <v>36.720933537678803</v>
          </cell>
          <cell r="P177">
            <v>37.439124207036798</v>
          </cell>
          <cell r="Q177">
            <v>40.725608276072698</v>
          </cell>
          <cell r="R177">
            <v>48.005720512121997</v>
          </cell>
          <cell r="S177">
            <v>51.215527104331301</v>
          </cell>
          <cell r="T177">
            <v>48.514178352620803</v>
          </cell>
          <cell r="U177">
            <v>55.1814438393465</v>
          </cell>
          <cell r="V177">
            <v>70.221216473791699</v>
          </cell>
          <cell r="W177">
            <v>68.676848876786906</v>
          </cell>
          <cell r="X177">
            <v>75.284626957113701</v>
          </cell>
          <cell r="Y177">
            <v>88.578884955752201</v>
          </cell>
          <cell r="Z177">
            <v>103.78414091218499</v>
          </cell>
          <cell r="AA177">
            <v>130.255903335602</v>
          </cell>
          <cell r="AB177">
            <v>168.26258606382399</v>
          </cell>
        </row>
        <row r="178">
          <cell r="A178" t="str">
            <v>United Kingdom</v>
          </cell>
          <cell r="B178">
            <v>536.90580843586702</v>
          </cell>
          <cell r="C178">
            <v>513.37226211684595</v>
          </cell>
          <cell r="D178">
            <v>485.240411684469</v>
          </cell>
          <cell r="E178">
            <v>459.608020927523</v>
          </cell>
          <cell r="F178">
            <v>433.81816933813099</v>
          </cell>
          <cell r="G178">
            <v>460.54645470736602</v>
          </cell>
          <cell r="H178">
            <v>560.07673905425702</v>
          </cell>
          <cell r="I178">
            <v>688.68485842749999</v>
          </cell>
          <cell r="J178">
            <v>835.5205784625</v>
          </cell>
          <cell r="K178">
            <v>844.31768010333303</v>
          </cell>
          <cell r="L178">
            <v>996.15559413333301</v>
          </cell>
          <cell r="M178">
            <v>1038.7602718999999</v>
          </cell>
          <cell r="N178">
            <v>1080.45488637167</v>
          </cell>
          <cell r="O178">
            <v>965.28189734666705</v>
          </cell>
          <cell r="P178">
            <v>1042.98930969</v>
          </cell>
          <cell r="Q178">
            <v>1136.0966479333299</v>
          </cell>
          <cell r="R178">
            <v>1194.9691221066701</v>
          </cell>
          <cell r="S178">
            <v>1328.48835783</v>
          </cell>
          <cell r="T178">
            <v>1425.83253702</v>
          </cell>
          <cell r="U178">
            <v>1467.0286281025001</v>
          </cell>
          <cell r="V178">
            <v>1445.1922208349999</v>
          </cell>
          <cell r="W178">
            <v>1435.6255546325001</v>
          </cell>
          <cell r="X178">
            <v>1574.470198475</v>
          </cell>
          <cell r="Y178">
            <v>1814.6381745066701</v>
          </cell>
          <cell r="Z178">
            <v>2155.1621586000001</v>
          </cell>
          <cell r="AA178">
            <v>2230.6081367158299</v>
          </cell>
          <cell r="AB178">
            <v>2373.6851791499998</v>
          </cell>
        </row>
        <row r="179">
          <cell r="A179" t="str">
            <v>United States</v>
          </cell>
          <cell r="B179">
            <v>2789.5250027895299</v>
          </cell>
          <cell r="C179">
            <v>3128.42500312843</v>
          </cell>
          <cell r="D179">
            <v>3255.0250032550298</v>
          </cell>
          <cell r="E179">
            <v>3536.6750035366799</v>
          </cell>
          <cell r="F179">
            <v>3933.17500163882</v>
          </cell>
          <cell r="G179">
            <v>4220.25</v>
          </cell>
          <cell r="H179">
            <v>4462.8249999999998</v>
          </cell>
          <cell r="I179">
            <v>4739.4750000000004</v>
          </cell>
          <cell r="J179">
            <v>5103.75</v>
          </cell>
          <cell r="K179">
            <v>5484.35</v>
          </cell>
          <cell r="L179">
            <v>5803.0749999999998</v>
          </cell>
          <cell r="M179">
            <v>5995.9250000000002</v>
          </cell>
          <cell r="N179">
            <v>6337.75</v>
          </cell>
          <cell r="O179">
            <v>6657.4</v>
          </cell>
          <cell r="P179">
            <v>7072.2250000000004</v>
          </cell>
          <cell r="Q179">
            <v>7397.65</v>
          </cell>
          <cell r="R179">
            <v>7816.8249999999998</v>
          </cell>
          <cell r="S179">
            <v>8304.3250000000007</v>
          </cell>
          <cell r="T179">
            <v>8746.9750000000004</v>
          </cell>
          <cell r="U179">
            <v>9268.4249999999993</v>
          </cell>
          <cell r="V179">
            <v>9816.9750000000004</v>
          </cell>
          <cell r="W179">
            <v>10127.950000000001</v>
          </cell>
          <cell r="X179">
            <v>10469.6</v>
          </cell>
          <cell r="Y179">
            <v>10960.75</v>
          </cell>
          <cell r="Z179">
            <v>11712.475</v>
          </cell>
          <cell r="AA179">
            <v>12455.825000000001</v>
          </cell>
          <cell r="AB179">
            <v>13244.55</v>
          </cell>
        </row>
        <row r="180">
          <cell r="A180" t="str">
            <v>Uruguay</v>
          </cell>
          <cell r="B180">
            <v>10.140059736994999</v>
          </cell>
          <cell r="C180">
            <v>11.3172838689737</v>
          </cell>
          <cell r="D180">
            <v>9.2520491838072108</v>
          </cell>
          <cell r="E180">
            <v>5.0786624700225502</v>
          </cell>
          <cell r="F180">
            <v>4.8293836262984602</v>
          </cell>
          <cell r="G180">
            <v>4.7189295873470201</v>
          </cell>
          <cell r="H180">
            <v>5.8586155397733304</v>
          </cell>
          <cell r="I180">
            <v>7.3299382409467899</v>
          </cell>
          <cell r="J180">
            <v>7.5834922036578902</v>
          </cell>
          <cell r="K180">
            <v>7.9922186078437099</v>
          </cell>
          <cell r="L180">
            <v>9.2988071908168308</v>
          </cell>
          <cell r="M180">
            <v>11.2061758477999</v>
          </cell>
          <cell r="N180">
            <v>12.878150819996799</v>
          </cell>
          <cell r="O180">
            <v>15.0021382400392</v>
          </cell>
          <cell r="P180">
            <v>17.474590050721201</v>
          </cell>
          <cell r="Q180">
            <v>19.2976630965506</v>
          </cell>
          <cell r="R180">
            <v>20.515457255754601</v>
          </cell>
          <cell r="S180">
            <v>21.704001623978399</v>
          </cell>
          <cell r="T180">
            <v>22.3709583887062</v>
          </cell>
          <cell r="U180">
            <v>20.913375252440598</v>
          </cell>
          <cell r="V180">
            <v>20.085559801949199</v>
          </cell>
          <cell r="W180">
            <v>18.5606449126381</v>
          </cell>
          <cell r="X180">
            <v>12.0892537059913</v>
          </cell>
          <cell r="Y180">
            <v>11.210626974177201</v>
          </cell>
          <cell r="Z180">
            <v>13.2679973977425</v>
          </cell>
          <cell r="AA180">
            <v>16.877690073567098</v>
          </cell>
          <cell r="AB180">
            <v>19.2210197573811</v>
          </cell>
        </row>
        <row r="181">
          <cell r="A181" t="str">
            <v>Uzbekistan</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v>3.5709614135704899</v>
          </cell>
          <cell r="O181">
            <v>5.5018808911860004</v>
          </cell>
          <cell r="P181">
            <v>6.5213301150498797</v>
          </cell>
          <cell r="Q181">
            <v>10.1677564012872</v>
          </cell>
          <cell r="R181">
            <v>13.922375436300801</v>
          </cell>
          <cell r="S181">
            <v>14.7046106676083</v>
          </cell>
          <cell r="T181">
            <v>14.9481355902386</v>
          </cell>
          <cell r="U181">
            <v>17.041418664052699</v>
          </cell>
          <cell r="V181">
            <v>13.7173361625178</v>
          </cell>
          <cell r="W181">
            <v>11.6316943458627</v>
          </cell>
          <cell r="X181">
            <v>9.6570675833102992</v>
          </cell>
          <cell r="Y181">
            <v>10.128671285056599</v>
          </cell>
          <cell r="Z181">
            <v>12.0014530753682</v>
          </cell>
          <cell r="AA181">
            <v>13.6695664677547</v>
          </cell>
          <cell r="AB181">
            <v>16.0882491644625</v>
          </cell>
        </row>
        <row r="182">
          <cell r="A182" t="str">
            <v>Vanuatu</v>
          </cell>
          <cell r="B182">
            <v>0.108138398406475</v>
          </cell>
          <cell r="C182">
            <v>0.10152457160320399</v>
          </cell>
          <cell r="D182">
            <v>0.102166268610503</v>
          </cell>
          <cell r="E182">
            <v>0.104747876605656</v>
          </cell>
          <cell r="F182">
            <v>0.12751071592506399</v>
          </cell>
          <cell r="G182">
            <v>0.121221140517565</v>
          </cell>
          <cell r="H182">
            <v>0.11773876877273</v>
          </cell>
          <cell r="I182">
            <v>0.125130164109062</v>
          </cell>
          <cell r="J182">
            <v>0.14736055996893899</v>
          </cell>
          <cell r="K182">
            <v>0.14463702190039299</v>
          </cell>
          <cell r="L182">
            <v>0.156799456988896</v>
          </cell>
          <cell r="M182">
            <v>0.186934913403663</v>
          </cell>
          <cell r="N182">
            <v>0.19515825652670801</v>
          </cell>
          <cell r="O182">
            <v>0.20096507507113001</v>
          </cell>
          <cell r="P182">
            <v>0.219894005125845</v>
          </cell>
          <cell r="Q182">
            <v>0.23380170784097401</v>
          </cell>
          <cell r="R182">
            <v>0.245287379994999</v>
          </cell>
          <cell r="S182">
            <v>0.25588607466673302</v>
          </cell>
          <cell r="T182">
            <v>0.25426182115379498</v>
          </cell>
          <cell r="U182">
            <v>0.25100802235858199</v>
          </cell>
          <cell r="V182">
            <v>0.244557174237477</v>
          </cell>
          <cell r="W182">
            <v>0.23496258064516101</v>
          </cell>
          <cell r="X182">
            <v>0.229557346232594</v>
          </cell>
          <cell r="Y182">
            <v>0.27975475185334098</v>
          </cell>
          <cell r="Z182">
            <v>0.32973432328473001</v>
          </cell>
          <cell r="AA182">
            <v>0.367748579274573</v>
          </cell>
          <cell r="AB182">
            <v>0.38720681505801802</v>
          </cell>
        </row>
        <row r="183">
          <cell r="A183" t="str">
            <v>Venezuela, RB</v>
          </cell>
          <cell r="B183">
            <v>69.842745826633404</v>
          </cell>
          <cell r="C183">
            <v>78.369246919443</v>
          </cell>
          <cell r="D183">
            <v>79.999998222621997</v>
          </cell>
          <cell r="E183">
            <v>79.674755735149006</v>
          </cell>
          <cell r="F183">
            <v>59.8609764528412</v>
          </cell>
          <cell r="G183">
            <v>61.9654666666667</v>
          </cell>
          <cell r="H183">
            <v>60.516133230957799</v>
          </cell>
          <cell r="I183">
            <v>48.029034482758597</v>
          </cell>
          <cell r="J183">
            <v>60.226413793103397</v>
          </cell>
          <cell r="K183">
            <v>44.672020112392801</v>
          </cell>
          <cell r="L183">
            <v>48.392781316348199</v>
          </cell>
          <cell r="M183">
            <v>53.391915641476302</v>
          </cell>
          <cell r="N183">
            <v>60.409356725146203</v>
          </cell>
          <cell r="O183">
            <v>59.868276619099902</v>
          </cell>
          <cell r="P183">
            <v>58.338937457969102</v>
          </cell>
          <cell r="Q183">
            <v>77.320259887005605</v>
          </cell>
          <cell r="R183">
            <v>70.794716432088606</v>
          </cell>
          <cell r="S183">
            <v>85.837385778750999</v>
          </cell>
          <cell r="T183">
            <v>91.331203433162898</v>
          </cell>
          <cell r="U183">
            <v>97.976886247317097</v>
          </cell>
          <cell r="V183">
            <v>117.152783374759</v>
          </cell>
          <cell r="W183">
            <v>122.871560053369</v>
          </cell>
          <cell r="X183">
            <v>92.888895971158306</v>
          </cell>
          <cell r="Y183">
            <v>83.442413153235293</v>
          </cell>
          <cell r="Z183">
            <v>112.799899230439</v>
          </cell>
          <cell r="AA183">
            <v>143.443430273204</v>
          </cell>
          <cell r="AB183">
            <v>181.60807441860501</v>
          </cell>
        </row>
        <row r="184">
          <cell r="A184" t="str">
            <v>Vietnam</v>
          </cell>
          <cell r="B184">
            <v>27.846626139376198</v>
          </cell>
          <cell r="C184">
            <v>13.875014719423501</v>
          </cell>
          <cell r="D184">
            <v>18.404943852510002</v>
          </cell>
          <cell r="E184">
            <v>27.725834965200001</v>
          </cell>
          <cell r="F184">
            <v>48.176689869460503</v>
          </cell>
          <cell r="G184">
            <v>14.9992421681154</v>
          </cell>
          <cell r="H184">
            <v>33.872677273220503</v>
          </cell>
          <cell r="I184">
            <v>42.045011704520803</v>
          </cell>
          <cell r="J184">
            <v>23.234130859375</v>
          </cell>
          <cell r="K184">
            <v>6.2933109388464104</v>
          </cell>
          <cell r="L184">
            <v>6.4717448956846599</v>
          </cell>
          <cell r="M184">
            <v>7.6423965137307199</v>
          </cell>
          <cell r="N184">
            <v>9.86699775267188</v>
          </cell>
          <cell r="O184">
            <v>13.1809556626714</v>
          </cell>
          <cell r="P184">
            <v>16.2788181054263</v>
          </cell>
          <cell r="Q184">
            <v>20.737012318496401</v>
          </cell>
          <cell r="R184">
            <v>24.657335291472599</v>
          </cell>
          <cell r="S184">
            <v>26.843623395149901</v>
          </cell>
          <cell r="T184">
            <v>27.2095266807356</v>
          </cell>
          <cell r="U184">
            <v>28.6837279910111</v>
          </cell>
          <cell r="V184">
            <v>31.195607856503599</v>
          </cell>
          <cell r="W184">
            <v>32.504267041938803</v>
          </cell>
          <cell r="X184">
            <v>35.147899990615699</v>
          </cell>
          <cell r="Y184">
            <v>39.629851932787602</v>
          </cell>
          <cell r="Z184">
            <v>45.547853837178501</v>
          </cell>
          <cell r="AA184">
            <v>53.052506253770702</v>
          </cell>
          <cell r="AB184">
            <v>60.995258733934001</v>
          </cell>
        </row>
        <row r="185">
          <cell r="A185" t="str">
            <v>Yemen, Rep.</v>
          </cell>
          <cell r="B185">
            <v>3.96873651052899</v>
          </cell>
          <cell r="C185">
            <v>5.1160659443186596</v>
          </cell>
          <cell r="D185">
            <v>6.2154923407733902</v>
          </cell>
          <cell r="E185">
            <v>6.7985862443388898</v>
          </cell>
          <cell r="F185">
            <v>6.7384594650197798</v>
          </cell>
          <cell r="G185">
            <v>6.2282679332849504</v>
          </cell>
          <cell r="H185">
            <v>5.8175320894193501</v>
          </cell>
          <cell r="I185">
            <v>6.2551138878219197</v>
          </cell>
          <cell r="J185">
            <v>8.2802804168539907</v>
          </cell>
          <cell r="K185">
            <v>7.8105868378321901</v>
          </cell>
          <cell r="L185">
            <v>10.729960690480301</v>
          </cell>
          <cell r="M185">
            <v>12.5313905079101</v>
          </cell>
          <cell r="N185">
            <v>16.021898417985</v>
          </cell>
          <cell r="O185">
            <v>19.904579517069099</v>
          </cell>
          <cell r="P185">
            <v>25.861865112406299</v>
          </cell>
          <cell r="Q185">
            <v>12.7566172839506</v>
          </cell>
          <cell r="R185">
            <v>6.4250853989664503</v>
          </cell>
          <cell r="S185">
            <v>6.79724671307038</v>
          </cell>
          <cell r="T185">
            <v>6.2127907889670997</v>
          </cell>
          <cell r="U185">
            <v>7.5297760894571999</v>
          </cell>
          <cell r="V185">
            <v>9.56140372670807</v>
          </cell>
          <cell r="W185">
            <v>9.5326634655284792</v>
          </cell>
          <cell r="X185">
            <v>9.9845122350496105</v>
          </cell>
          <cell r="Y185">
            <v>11.8694097446194</v>
          </cell>
          <cell r="Z185">
            <v>13.5646911796631</v>
          </cell>
          <cell r="AA185">
            <v>15.193130920816101</v>
          </cell>
          <cell r="AB185">
            <v>18.699555547919701</v>
          </cell>
        </row>
        <row r="186">
          <cell r="A186" t="str">
            <v>Yugoslavia, FR (Serb./Mont.)</v>
          </cell>
          <cell r="B186" t="str">
            <v>..</v>
          </cell>
          <cell r="C186" t="str">
            <v>..</v>
          </cell>
          <cell r="D186" t="str">
            <v>..</v>
          </cell>
          <cell r="E186" t="str">
            <v>..</v>
          </cell>
          <cell r="F186" t="str">
            <v>..</v>
          </cell>
          <cell r="G186" t="str">
            <v>..</v>
          </cell>
          <cell r="H186" t="str">
            <v>..</v>
          </cell>
          <cell r="I186" t="str">
            <v>..</v>
          </cell>
          <cell r="J186" t="str">
            <v>..</v>
          </cell>
          <cell r="K186" t="str">
            <v>..</v>
          </cell>
          <cell r="L186" t="str">
            <v>..</v>
          </cell>
          <cell r="M186" t="str">
            <v>..</v>
          </cell>
          <cell r="N186" t="str">
            <v>..</v>
          </cell>
          <cell r="O186" t="str">
            <v>..</v>
          </cell>
          <cell r="P186" t="str">
            <v>..</v>
          </cell>
          <cell r="Q186" t="str">
            <v>..</v>
          </cell>
          <cell r="R186" t="str">
            <v>..</v>
          </cell>
          <cell r="S186" t="str">
            <v>..</v>
          </cell>
          <cell r="T186" t="str">
            <v>..</v>
          </cell>
          <cell r="U186" t="str">
            <v>..</v>
          </cell>
          <cell r="V186" t="str">
            <v>..</v>
          </cell>
          <cell r="W186" t="str">
            <v>..</v>
          </cell>
          <cell r="X186" t="str">
            <v>..</v>
          </cell>
          <cell r="Y186" t="str">
            <v>..</v>
          </cell>
          <cell r="Z186" t="str">
            <v>..</v>
          </cell>
          <cell r="AA186" t="str">
            <v>..</v>
          </cell>
          <cell r="AB186" t="str">
            <v>..</v>
          </cell>
        </row>
        <row r="187">
          <cell r="A187" t="str">
            <v>Zambia</v>
          </cell>
          <cell r="B187">
            <v>3.8857648</v>
          </cell>
          <cell r="C187">
            <v>4.0133260000000002</v>
          </cell>
          <cell r="D187">
            <v>3.8728935</v>
          </cell>
          <cell r="E187">
            <v>3.3431275999999999</v>
          </cell>
          <cell r="F187">
            <v>2.7480463000000102</v>
          </cell>
          <cell r="G187">
            <v>2.6060319999999999</v>
          </cell>
          <cell r="H187">
            <v>1.7954435</v>
          </cell>
          <cell r="I187">
            <v>2.225025</v>
          </cell>
          <cell r="J187">
            <v>3.7480768000000002</v>
          </cell>
          <cell r="K187">
            <v>3.9946358766468801</v>
          </cell>
          <cell r="L187">
            <v>3.7382878272640201</v>
          </cell>
          <cell r="M187">
            <v>3.3768100247524799</v>
          </cell>
          <cell r="N187">
            <v>3.3075725900116102</v>
          </cell>
          <cell r="O187">
            <v>3.2484131854644298</v>
          </cell>
          <cell r="P187">
            <v>3.3469765486329002</v>
          </cell>
          <cell r="Q187">
            <v>3.47037601720948</v>
          </cell>
          <cell r="R187">
            <v>3.2714472468056202</v>
          </cell>
          <cell r="S187">
            <v>3.9104467600795201</v>
          </cell>
          <cell r="T187">
            <v>3.23769895445681</v>
          </cell>
          <cell r="U187">
            <v>3.13189786129655</v>
          </cell>
          <cell r="V187">
            <v>3.2377226278014701</v>
          </cell>
          <cell r="W187">
            <v>3.6399834520748899</v>
          </cell>
          <cell r="X187">
            <v>3.77538611495953</v>
          </cell>
          <cell r="Y187">
            <v>4.3259768977702899</v>
          </cell>
          <cell r="Z187">
            <v>5.4395554227457499</v>
          </cell>
          <cell r="AA187">
            <v>7.2714794435401799</v>
          </cell>
          <cell r="AB187">
            <v>10.9419168453837</v>
          </cell>
        </row>
        <row r="188">
          <cell r="A188" t="str">
            <v>Zimbabwe</v>
          </cell>
          <cell r="B188">
            <v>5.3545401000000004</v>
          </cell>
          <cell r="C188">
            <v>6.4358294000000003</v>
          </cell>
          <cell r="D188">
            <v>6.8626385000000001</v>
          </cell>
          <cell r="E188">
            <v>6.2397869999999704</v>
          </cell>
          <cell r="F188">
            <v>5.1468948000000196</v>
          </cell>
          <cell r="G188">
            <v>5.6437788000000104</v>
          </cell>
          <cell r="H188">
            <v>6.2234171999999797</v>
          </cell>
          <cell r="I188">
            <v>6.7267199999999798</v>
          </cell>
          <cell r="J188">
            <v>7.8310500000000101</v>
          </cell>
          <cell r="K188">
            <v>8.2847856000000206</v>
          </cell>
          <cell r="L188">
            <v>8.7802989999999994</v>
          </cell>
          <cell r="M188">
            <v>8.1796523669248806</v>
          </cell>
          <cell r="N188">
            <v>6.7459374634975902</v>
          </cell>
          <cell r="O188">
            <v>6.5520130254746896</v>
          </cell>
          <cell r="P188">
            <v>6.88937404337043</v>
          </cell>
          <cell r="Q188">
            <v>7.1522175024386403</v>
          </cell>
          <cell r="R188">
            <v>8.7575383805075706</v>
          </cell>
          <cell r="S188">
            <v>8.9898019271635601</v>
          </cell>
          <cell r="T188">
            <v>6.26392332759798</v>
          </cell>
          <cell r="U188">
            <v>5.9627987095081298</v>
          </cell>
          <cell r="V188">
            <v>8.1359122672664999</v>
          </cell>
          <cell r="W188">
            <v>12.8826195931334</v>
          </cell>
          <cell r="X188">
            <v>30.855933465244899</v>
          </cell>
          <cell r="Y188">
            <v>10.5146403999127</v>
          </cell>
          <cell r="Z188">
            <v>4.7004308619697701</v>
          </cell>
          <cell r="AA188">
            <v>4.5516499550609399</v>
          </cell>
          <cell r="AB188">
            <v>5.5400662550877797</v>
          </cell>
        </row>
      </sheetData>
      <sheetData sheetId="5">
        <row r="3">
          <cell r="A3" t="str">
            <v>Afghanistan</v>
          </cell>
          <cell r="B3" t="str">
            <v>..</v>
          </cell>
          <cell r="C3" t="str">
            <v>..</v>
          </cell>
          <cell r="D3" t="str">
            <v>..</v>
          </cell>
          <cell r="E3" t="str">
            <v>..</v>
          </cell>
          <cell r="F3" t="str">
            <v>..</v>
          </cell>
          <cell r="G3" t="str">
            <v>..</v>
          </cell>
          <cell r="H3" t="str">
            <v>..</v>
          </cell>
          <cell r="I3" t="str">
            <v>..</v>
          </cell>
          <cell r="J3" t="str">
            <v>..</v>
          </cell>
          <cell r="K3" t="str">
            <v>..</v>
          </cell>
          <cell r="L3" t="str">
            <v>..</v>
          </cell>
          <cell r="M3" t="str">
            <v>..</v>
          </cell>
          <cell r="N3" t="str">
            <v>..</v>
          </cell>
          <cell r="O3" t="str">
            <v>..</v>
          </cell>
          <cell r="P3" t="str">
            <v>..</v>
          </cell>
          <cell r="Q3" t="str">
            <v>..</v>
          </cell>
          <cell r="R3" t="str">
            <v>..</v>
          </cell>
          <cell r="S3" t="str">
            <v>..</v>
          </cell>
          <cell r="T3" t="str">
            <v>..</v>
          </cell>
          <cell r="U3" t="str">
            <v>..</v>
          </cell>
          <cell r="V3" t="str">
            <v>..</v>
          </cell>
          <cell r="W3" t="str">
            <v>..</v>
          </cell>
          <cell r="X3" t="str">
            <v>..</v>
          </cell>
          <cell r="Y3" t="str">
            <v>..</v>
          </cell>
          <cell r="Z3" t="str">
            <v>..</v>
          </cell>
          <cell r="AA3" t="str">
            <v>..</v>
          </cell>
          <cell r="AB3" t="str">
            <v>..</v>
          </cell>
          <cell r="AC3" t="str">
            <v/>
          </cell>
        </row>
        <row r="4">
          <cell r="A4" t="str">
            <v>Albania</v>
          </cell>
          <cell r="B4">
            <v>686.30635085091501</v>
          </cell>
          <cell r="C4">
            <v>770.75526027405101</v>
          </cell>
          <cell r="D4">
            <v>777.30471982494896</v>
          </cell>
          <cell r="E4">
            <v>769.59860074322899</v>
          </cell>
          <cell r="F4">
            <v>744.38113493542699</v>
          </cell>
          <cell r="G4">
            <v>744.69180678675696</v>
          </cell>
          <cell r="H4">
            <v>807.58556492855303</v>
          </cell>
          <cell r="I4">
            <v>785.66687906358698</v>
          </cell>
          <cell r="J4">
            <v>759.16393725502701</v>
          </cell>
          <cell r="K4">
            <v>817.91435516105605</v>
          </cell>
          <cell r="L4">
            <v>654.23303759988903</v>
          </cell>
          <cell r="M4">
            <v>399.673866161967</v>
          </cell>
          <cell r="N4">
            <v>255.367324174494</v>
          </cell>
          <cell r="O4">
            <v>444.44968043606201</v>
          </cell>
          <cell r="P4">
            <v>732.96824989986703</v>
          </cell>
          <cell r="Q4">
            <v>893.55687735779702</v>
          </cell>
          <cell r="R4">
            <v>983.76134527248996</v>
          </cell>
          <cell r="S4">
            <v>700.666468587076</v>
          </cell>
          <cell r="T4">
            <v>894.29703043772599</v>
          </cell>
          <cell r="U4">
            <v>1129.6140566254701</v>
          </cell>
          <cell r="V4">
            <v>1208.0237532503299</v>
          </cell>
          <cell r="W4">
            <v>1336.9787076518201</v>
          </cell>
          <cell r="X4">
            <v>1444.7753012890801</v>
          </cell>
          <cell r="Y4">
            <v>1804.9118205130901</v>
          </cell>
          <cell r="Z4">
            <v>2388.93896680018</v>
          </cell>
          <cell r="AA4">
            <v>2671.9175116633301</v>
          </cell>
          <cell r="AB4">
            <v>2898.7886808329599</v>
          </cell>
          <cell r="AC4">
            <v>2091.0518314584101</v>
          </cell>
        </row>
        <row r="5">
          <cell r="A5" t="str">
            <v>Algeria</v>
          </cell>
          <cell r="B5">
            <v>2268.6074604452201</v>
          </cell>
          <cell r="C5">
            <v>2305.5055148820002</v>
          </cell>
          <cell r="D5">
            <v>2254.3285661293398</v>
          </cell>
          <cell r="E5">
            <v>2316.67885461795</v>
          </cell>
          <cell r="F5">
            <v>2432.7172761471002</v>
          </cell>
          <cell r="G5">
            <v>2753.6971404890301</v>
          </cell>
          <cell r="H5">
            <v>2698.9154605210401</v>
          </cell>
          <cell r="I5">
            <v>2705.11104474285</v>
          </cell>
          <cell r="J5">
            <v>2143.7423934808298</v>
          </cell>
          <cell r="K5">
            <v>2127.8657516316698</v>
          </cell>
          <cell r="L5">
            <v>1816.10674409798</v>
          </cell>
          <cell r="M5">
            <v>1819.98371769287</v>
          </cell>
          <cell r="N5">
            <v>1873.4216649743901</v>
          </cell>
          <cell r="O5">
            <v>1894.94645956457</v>
          </cell>
          <cell r="P5">
            <v>1542.97444626014</v>
          </cell>
          <cell r="Q5">
            <v>1499.1433754826801</v>
          </cell>
          <cell r="R5">
            <v>1643.26460296649</v>
          </cell>
          <cell r="S5">
            <v>1658.73176234436</v>
          </cell>
          <cell r="T5">
            <v>1633.09002823685</v>
          </cell>
          <cell r="U5">
            <v>1630.07092234173</v>
          </cell>
          <cell r="V5">
            <v>1800.01130805766</v>
          </cell>
          <cell r="W5">
            <v>1787.0114551663601</v>
          </cell>
          <cell r="X5">
            <v>1819.47037402097</v>
          </cell>
          <cell r="Y5">
            <v>2135.5482326177598</v>
          </cell>
          <cell r="Z5">
            <v>2626.8542495503002</v>
          </cell>
          <cell r="AA5">
            <v>3111.3016724282202</v>
          </cell>
          <cell r="AB5">
            <v>3413.2183077938598</v>
          </cell>
          <cell r="AC5">
            <v>2482.234048596245</v>
          </cell>
        </row>
        <row r="6">
          <cell r="A6" t="str">
            <v>Angola</v>
          </cell>
          <cell r="B6">
            <v>776.21820708852999</v>
          </cell>
          <cell r="C6">
            <v>707.36110046218403</v>
          </cell>
          <cell r="D6">
            <v>689.130144264705</v>
          </cell>
          <cell r="E6">
            <v>699.84327622002002</v>
          </cell>
          <cell r="F6">
            <v>722.73535592697101</v>
          </cell>
          <cell r="G6">
            <v>790.18445615922303</v>
          </cell>
          <cell r="H6">
            <v>719.26422262147003</v>
          </cell>
          <cell r="I6">
            <v>801.68277722203095</v>
          </cell>
          <cell r="J6">
            <v>846.71834055444401</v>
          </cell>
          <cell r="K6">
            <v>958.67815820915996</v>
          </cell>
          <cell r="L6">
            <v>1027.8193979933101</v>
          </cell>
          <cell r="M6">
            <v>969.14192095023498</v>
          </cell>
          <cell r="N6">
            <v>726.88917866393399</v>
          </cell>
          <cell r="O6">
            <v>513.18042918581796</v>
          </cell>
          <cell r="P6">
            <v>363.50584918081199</v>
          </cell>
          <cell r="Q6">
            <v>441.30697706894802</v>
          </cell>
          <cell r="R6">
            <v>549.42704488958896</v>
          </cell>
          <cell r="S6">
            <v>627.07619194895801</v>
          </cell>
          <cell r="T6">
            <v>516.58447114243097</v>
          </cell>
          <cell r="U6">
            <v>474.76262158727701</v>
          </cell>
          <cell r="V6">
            <v>684.80848206913504</v>
          </cell>
          <cell r="W6">
            <v>650.818957883488</v>
          </cell>
          <cell r="X6">
            <v>805.65797582214202</v>
          </cell>
          <cell r="Y6">
            <v>959.39101484967603</v>
          </cell>
          <cell r="Z6">
            <v>1322.3204036827599</v>
          </cell>
          <cell r="AA6">
            <v>1987.52876115449</v>
          </cell>
          <cell r="AB6">
            <v>2758.3748527388798</v>
          </cell>
          <cell r="AC6">
            <v>1414.0153276885728</v>
          </cell>
        </row>
        <row r="7">
          <cell r="A7" t="str">
            <v>Antigua and Barbuda</v>
          </cell>
          <cell r="B7">
            <v>1506.5811875345601</v>
          </cell>
          <cell r="C7">
            <v>1689.51200317076</v>
          </cell>
          <cell r="D7">
            <v>1846.91930367328</v>
          </cell>
          <cell r="E7">
            <v>2071.07432372008</v>
          </cell>
          <cell r="F7">
            <v>2346.3711568792901</v>
          </cell>
          <cell r="G7">
            <v>2731.5987503699498</v>
          </cell>
          <cell r="H7">
            <v>3615.1405568267201</v>
          </cell>
          <cell r="I7">
            <v>4263.06237484956</v>
          </cell>
          <cell r="J7">
            <v>5197.6263417312603</v>
          </cell>
          <cell r="K7">
            <v>5789.4741304199797</v>
          </cell>
          <cell r="L7">
            <v>6090.8111739031501</v>
          </cell>
          <cell r="M7">
            <v>6334.0479397428398</v>
          </cell>
          <cell r="N7">
            <v>6524.4044235761403</v>
          </cell>
          <cell r="O7">
            <v>6843.6555614668596</v>
          </cell>
          <cell r="P7">
            <v>7359.25540291168</v>
          </cell>
          <cell r="Q7">
            <v>7105.8166494533698</v>
          </cell>
          <cell r="R7">
            <v>7619.2848173493103</v>
          </cell>
          <cell r="S7">
            <v>8007.2698497756801</v>
          </cell>
          <cell r="T7">
            <v>8399.1123241053901</v>
          </cell>
          <cell r="U7">
            <v>8660.39419752709</v>
          </cell>
          <cell r="V7">
            <v>8870.8078973491702</v>
          </cell>
          <cell r="W7">
            <v>9152.9097225538208</v>
          </cell>
          <cell r="X7">
            <v>9128.1924879535309</v>
          </cell>
          <cell r="Y7">
            <v>9475.7121106087106</v>
          </cell>
          <cell r="Z7">
            <v>10164.9214205362</v>
          </cell>
          <cell r="AA7">
            <v>10747.741280299801</v>
          </cell>
          <cell r="AB7">
            <v>11685.168408903201</v>
          </cell>
          <cell r="AC7">
            <v>10059.107571809209</v>
          </cell>
        </row>
        <row r="8">
          <cell r="A8" t="str">
            <v>Argentina</v>
          </cell>
          <cell r="B8">
            <v>7478.2704756100502</v>
          </cell>
          <cell r="C8">
            <v>5966.9289799359203</v>
          </cell>
          <cell r="D8">
            <v>2913.82585339047</v>
          </cell>
          <cell r="E8">
            <v>3544.27247325605</v>
          </cell>
          <cell r="F8">
            <v>3912.80821740295</v>
          </cell>
          <cell r="G8">
            <v>2905.6797917826102</v>
          </cell>
          <cell r="H8">
            <v>3449.72715808773</v>
          </cell>
          <cell r="I8">
            <v>3497.0922601539201</v>
          </cell>
          <cell r="J8">
            <v>4046.7133725232502</v>
          </cell>
          <cell r="K8">
            <v>2564.5206032515698</v>
          </cell>
          <cell r="L8">
            <v>4344.8151296542501</v>
          </cell>
          <cell r="M8">
            <v>5750.5076344260797</v>
          </cell>
          <cell r="N8">
            <v>6845.4837644971904</v>
          </cell>
          <cell r="O8">
            <v>6972.9614027473799</v>
          </cell>
          <cell r="P8">
            <v>7493.9453730272598</v>
          </cell>
          <cell r="Q8">
            <v>7419.1620736778204</v>
          </cell>
          <cell r="R8">
            <v>7732.4990428484298</v>
          </cell>
          <cell r="S8">
            <v>8225.3685657953902</v>
          </cell>
          <cell r="T8">
            <v>8302.8756224728295</v>
          </cell>
          <cell r="U8">
            <v>7789.39792069344</v>
          </cell>
          <cell r="V8">
            <v>7726.3168608818296</v>
          </cell>
          <cell r="W8">
            <v>7231.5464487146801</v>
          </cell>
          <cell r="X8">
            <v>2605.1047777253202</v>
          </cell>
          <cell r="Y8">
            <v>3370.5889563555502</v>
          </cell>
          <cell r="Z8">
            <v>3975.2521005436602</v>
          </cell>
          <cell r="AA8">
            <v>4704.3002640031</v>
          </cell>
          <cell r="AB8">
            <v>5458.0070326775704</v>
          </cell>
          <cell r="AC8">
            <v>4557.4665966699804</v>
          </cell>
        </row>
        <row r="9">
          <cell r="A9" t="str">
            <v>Armenia</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v>30.873770960332799</v>
          </cell>
          <cell r="O9">
            <v>225.774773688518</v>
          </cell>
          <cell r="P9">
            <v>174.00121551280401</v>
          </cell>
          <cell r="Q9">
            <v>341.13111579329097</v>
          </cell>
          <cell r="R9">
            <v>421.273800241787</v>
          </cell>
          <cell r="S9">
            <v>431.29536045672501</v>
          </cell>
          <cell r="T9">
            <v>497.834052828349</v>
          </cell>
          <cell r="U9">
            <v>485.71100329594799</v>
          </cell>
          <cell r="V9">
            <v>503.17349894687197</v>
          </cell>
          <cell r="W9">
            <v>659.34142049507</v>
          </cell>
          <cell r="X9">
            <v>740.21780923285905</v>
          </cell>
          <cell r="Y9">
            <v>873.88555503519501</v>
          </cell>
          <cell r="Z9">
            <v>1101.17185741769</v>
          </cell>
          <cell r="AA9">
            <v>1477.55953387148</v>
          </cell>
          <cell r="AB9">
            <v>1888.85068896914</v>
          </cell>
          <cell r="AC9">
            <v>1123.5044775035724</v>
          </cell>
        </row>
        <row r="10">
          <cell r="A10" t="str">
            <v>Australia</v>
          </cell>
          <cell r="B10">
            <v>10911.2495092016</v>
          </cell>
          <cell r="C10">
            <v>12422.6890119367</v>
          </cell>
          <cell r="D10">
            <v>12116.984845385799</v>
          </cell>
          <cell r="E10">
            <v>11454.7643806339</v>
          </cell>
          <cell r="F10">
            <v>12447.029507106499</v>
          </cell>
          <cell r="G10">
            <v>10882.014666351</v>
          </cell>
          <cell r="H10">
            <v>11130.1802206712</v>
          </cell>
          <cell r="I10">
            <v>12906.580814134</v>
          </cell>
          <cell r="J10">
            <v>16104.912415181399</v>
          </cell>
          <cell r="K10">
            <v>17975.721542007501</v>
          </cell>
          <cell r="L10">
            <v>18606.9780269441</v>
          </cell>
          <cell r="M10">
            <v>18479.015951801299</v>
          </cell>
          <cell r="N10">
            <v>17892.832452390601</v>
          </cell>
          <cell r="O10">
            <v>17221.581325028201</v>
          </cell>
          <cell r="P10">
            <v>19423.182590493299</v>
          </cell>
          <cell r="Q10">
            <v>20498.240571989099</v>
          </cell>
          <cell r="R10">
            <v>22760.887588301201</v>
          </cell>
          <cell r="S10">
            <v>22546.268509638401</v>
          </cell>
          <cell r="T10">
            <v>19910.7750730679</v>
          </cell>
          <cell r="U10">
            <v>21193.842659119899</v>
          </cell>
          <cell r="V10">
            <v>20326.932866872899</v>
          </cell>
          <cell r="W10">
            <v>18936.851158143701</v>
          </cell>
          <cell r="X10">
            <v>20988.9057558268</v>
          </cell>
          <cell r="Y10">
            <v>26502.125080699399</v>
          </cell>
          <cell r="Z10">
            <v>31740.975166799901</v>
          </cell>
          <cell r="AA10">
            <v>34932.394564475901</v>
          </cell>
          <cell r="AB10">
            <v>36553.428507262099</v>
          </cell>
          <cell r="AC10">
            <v>28275.780038867972</v>
          </cell>
        </row>
        <row r="11">
          <cell r="A11" t="str">
            <v>Austria</v>
          </cell>
          <cell r="B11">
            <v>10625.774172175101</v>
          </cell>
          <cell r="C11">
            <v>9188.9050548171199</v>
          </cell>
          <cell r="D11">
            <v>9175.9699274185605</v>
          </cell>
          <cell r="E11">
            <v>9324.0614498909999</v>
          </cell>
          <cell r="F11">
            <v>8794.7453643369299</v>
          </cell>
          <cell r="G11">
            <v>9000.8511650976307</v>
          </cell>
          <cell r="H11">
            <v>12758.601133718499</v>
          </cell>
          <cell r="I11">
            <v>15933.7912951532</v>
          </cell>
          <cell r="J11">
            <v>17426.478584801302</v>
          </cell>
          <cell r="K11">
            <v>17284.036885540099</v>
          </cell>
          <cell r="L11">
            <v>21541.9836973852</v>
          </cell>
          <cell r="M11">
            <v>22357.74423384</v>
          </cell>
          <cell r="N11">
            <v>24883.820337392699</v>
          </cell>
          <cell r="O11">
            <v>23996.944976627299</v>
          </cell>
          <cell r="P11">
            <v>25701.689139607101</v>
          </cell>
          <cell r="Q11">
            <v>30169.5982673012</v>
          </cell>
          <cell r="R11">
            <v>29711.300329797101</v>
          </cell>
          <cell r="S11">
            <v>26229.836458866099</v>
          </cell>
          <cell r="T11">
            <v>26846.104460332401</v>
          </cell>
          <cell r="U11">
            <v>26699.401237480401</v>
          </cell>
          <cell r="V11">
            <v>24265.7605135093</v>
          </cell>
          <cell r="W11">
            <v>24038.811198365602</v>
          </cell>
          <cell r="X11">
            <v>25800.526475641502</v>
          </cell>
          <cell r="Y11">
            <v>31516.3707530348</v>
          </cell>
          <cell r="Z11">
            <v>35865.838346693803</v>
          </cell>
          <cell r="AA11">
            <v>37085.752626515001</v>
          </cell>
          <cell r="AB11">
            <v>38960.9908750588</v>
          </cell>
          <cell r="AC11">
            <v>32211.381712551582</v>
          </cell>
        </row>
        <row r="12">
          <cell r="A12" t="str">
            <v>Azerbaijan</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v>163.828161141176</v>
          </cell>
          <cell r="O12">
            <v>179.09156957655699</v>
          </cell>
          <cell r="P12">
            <v>297.16241710947799</v>
          </cell>
          <cell r="Q12">
            <v>314.519455013754</v>
          </cell>
          <cell r="R12">
            <v>409.190776387428</v>
          </cell>
          <cell r="S12">
            <v>505.56664211707601</v>
          </cell>
          <cell r="T12">
            <v>540.85154467352402</v>
          </cell>
          <cell r="U12">
            <v>571.50675793350797</v>
          </cell>
          <cell r="V12">
            <v>652.47088182714697</v>
          </cell>
          <cell r="W12">
            <v>701.09547310753896</v>
          </cell>
          <cell r="X12">
            <v>760.21522904562698</v>
          </cell>
          <cell r="Y12">
            <v>880.20151820499302</v>
          </cell>
          <cell r="Z12">
            <v>1040.0800677864299</v>
          </cell>
          <cell r="AA12">
            <v>1492.91128372191</v>
          </cell>
          <cell r="AB12">
            <v>2336.0292718200099</v>
          </cell>
          <cell r="AC12">
            <v>1201.7554739477514</v>
          </cell>
        </row>
        <row r="13">
          <cell r="A13" t="str">
            <v>Bahamas, The</v>
          </cell>
          <cell r="B13">
            <v>6923.2715786707004</v>
          </cell>
          <cell r="C13">
            <v>7038.4439511277797</v>
          </cell>
          <cell r="D13">
            <v>7744.34560460987</v>
          </cell>
          <cell r="E13">
            <v>8427.0582195001898</v>
          </cell>
          <cell r="F13">
            <v>8803.5892927674504</v>
          </cell>
          <cell r="G13">
            <v>9463.1378660611299</v>
          </cell>
          <cell r="H13">
            <v>10056.267289451</v>
          </cell>
          <cell r="I13">
            <v>10887.5008870848</v>
          </cell>
          <cell r="J13">
            <v>11088.901420731399</v>
          </cell>
          <cell r="K13">
            <v>12289.2460112563</v>
          </cell>
          <cell r="L13">
            <v>12492.917045333599</v>
          </cell>
          <cell r="M13">
            <v>12035.4366440798</v>
          </cell>
          <cell r="N13">
            <v>11794.9928209114</v>
          </cell>
          <cell r="O13">
            <v>11499.360715467101</v>
          </cell>
          <cell r="P13">
            <v>12119.7981058803</v>
          </cell>
          <cell r="Q13">
            <v>12297.4833424157</v>
          </cell>
          <cell r="R13">
            <v>12724.1302032453</v>
          </cell>
          <cell r="S13">
            <v>13316.931476023499</v>
          </cell>
          <cell r="T13">
            <v>14603.5738653111</v>
          </cell>
          <cell r="U13">
            <v>15783.2299369385</v>
          </cell>
          <cell r="V13">
            <v>16522.801120078198</v>
          </cell>
          <cell r="W13">
            <v>16694.2178873638</v>
          </cell>
          <cell r="X13">
            <v>17280.862920887201</v>
          </cell>
          <cell r="Y13">
            <v>17396.885215840801</v>
          </cell>
          <cell r="Z13">
            <v>17653.937910280201</v>
          </cell>
          <cell r="AA13">
            <v>18062.278625919</v>
          </cell>
          <cell r="AB13">
            <v>18917.160662714701</v>
          </cell>
          <cell r="AC13">
            <v>17667.557203834283</v>
          </cell>
        </row>
        <row r="14">
          <cell r="A14" t="str">
            <v>Bahrain</v>
          </cell>
          <cell r="B14">
            <v>8852.76120550015</v>
          </cell>
          <cell r="C14">
            <v>9610.1682250874292</v>
          </cell>
          <cell r="D14">
            <v>9749.44155121931</v>
          </cell>
          <cell r="E14">
            <v>9659.0512007564303</v>
          </cell>
          <cell r="F14">
            <v>9698.8226215858394</v>
          </cell>
          <cell r="G14">
            <v>8846.4677413764202</v>
          </cell>
          <cell r="H14">
            <v>6686.1351434385197</v>
          </cell>
          <cell r="I14">
            <v>6993.3084910501502</v>
          </cell>
          <cell r="J14">
            <v>8342.9283556834107</v>
          </cell>
          <cell r="K14">
            <v>8642.8801119431391</v>
          </cell>
          <cell r="L14">
            <v>9433.3564583333391</v>
          </cell>
          <cell r="M14">
            <v>9229.9207999999999</v>
          </cell>
          <cell r="N14">
            <v>9134.1763461538394</v>
          </cell>
          <cell r="O14">
            <v>9628.0420370370393</v>
          </cell>
          <cell r="P14">
            <v>9937.0628571428606</v>
          </cell>
          <cell r="Q14">
            <v>10083.065534482799</v>
          </cell>
          <cell r="R14">
            <v>10166.6865</v>
          </cell>
          <cell r="S14">
            <v>10242.0391290323</v>
          </cell>
          <cell r="T14">
            <v>9660.2716406250001</v>
          </cell>
          <cell r="U14">
            <v>10025.880363636399</v>
          </cell>
          <cell r="V14">
            <v>11889.9764626866</v>
          </cell>
          <cell r="W14">
            <v>11657.4861323529</v>
          </cell>
          <cell r="X14">
            <v>12066.0481857143</v>
          </cell>
          <cell r="Y14">
            <v>13710.515563380301</v>
          </cell>
          <cell r="Z14">
            <v>15527.6736666667</v>
          </cell>
          <cell r="AA14">
            <v>18216.1413534858</v>
          </cell>
          <cell r="AB14">
            <v>21446.525647857201</v>
          </cell>
          <cell r="AC14">
            <v>15437.398424909532</v>
          </cell>
        </row>
        <row r="15">
          <cell r="A15" t="str">
            <v>Bangladesh</v>
          </cell>
          <cell r="B15">
            <v>237.34986608229701</v>
          </cell>
          <cell r="C15">
            <v>225.78873524957399</v>
          </cell>
          <cell r="D15">
            <v>201.739561522272</v>
          </cell>
          <cell r="E15">
            <v>206.26768377606899</v>
          </cell>
          <cell r="F15">
            <v>228.867443079183</v>
          </cell>
          <cell r="G15">
            <v>229.87894224466501</v>
          </cell>
          <cell r="H15">
            <v>235.44447920825399</v>
          </cell>
          <cell r="I15">
            <v>253.86963844443</v>
          </cell>
          <cell r="J15">
            <v>267.87361572391598</v>
          </cell>
          <cell r="K15">
            <v>288.51148464370499</v>
          </cell>
          <cell r="L15">
            <v>293.10610783351302</v>
          </cell>
          <cell r="M15">
            <v>295.26657642740702</v>
          </cell>
          <cell r="N15">
            <v>288.63685803758602</v>
          </cell>
          <cell r="O15">
            <v>295.74501346317101</v>
          </cell>
          <cell r="P15">
            <v>314.19960484846001</v>
          </cell>
          <cell r="Q15">
            <v>339.87342477753299</v>
          </cell>
          <cell r="R15">
            <v>349.03172600424898</v>
          </cell>
          <cell r="S15">
            <v>357.31929143563099</v>
          </cell>
          <cell r="T15">
            <v>361.22304882333901</v>
          </cell>
          <cell r="U15">
            <v>368.11940808050502</v>
          </cell>
          <cell r="V15">
            <v>364.95100312039102</v>
          </cell>
          <cell r="W15">
            <v>358.99466650332403</v>
          </cell>
          <cell r="X15">
            <v>369.76742731832297</v>
          </cell>
          <cell r="Y15">
            <v>398.75272328654</v>
          </cell>
          <cell r="Z15">
            <v>424.669774984507</v>
          </cell>
          <cell r="AA15">
            <v>432.09245765345702</v>
          </cell>
          <cell r="AB15">
            <v>451.48853544499599</v>
          </cell>
          <cell r="AC15">
            <v>405.96093086519119</v>
          </cell>
        </row>
        <row r="16">
          <cell r="A16" t="str">
            <v>Barbados</v>
          </cell>
          <cell r="B16">
            <v>3536.0151779101702</v>
          </cell>
          <cell r="C16">
            <v>3891.7788198570202</v>
          </cell>
          <cell r="D16">
            <v>4066.26427336909</v>
          </cell>
          <cell r="E16">
            <v>4316.7787719462704</v>
          </cell>
          <cell r="F16">
            <v>4705.42372244525</v>
          </cell>
          <cell r="G16">
            <v>4924.4707187307004</v>
          </cell>
          <cell r="H16">
            <v>5406.7010463740498</v>
          </cell>
          <cell r="I16">
            <v>5953.9098673184799</v>
          </cell>
          <cell r="J16">
            <v>6332.74646361348</v>
          </cell>
          <cell r="K16">
            <v>7008.6865415960001</v>
          </cell>
          <cell r="L16">
            <v>7029.3243649400501</v>
          </cell>
          <cell r="M16">
            <v>6932.0609598730098</v>
          </cell>
          <cell r="N16">
            <v>6492.7409579945297</v>
          </cell>
          <cell r="O16">
            <v>6758.9893126213401</v>
          </cell>
          <cell r="P16">
            <v>6663.0596044722497</v>
          </cell>
          <cell r="Q16">
            <v>7125.6745075190702</v>
          </cell>
          <cell r="R16">
            <v>7576.5087433144899</v>
          </cell>
          <cell r="S16">
            <v>8296.6835712828106</v>
          </cell>
          <cell r="T16">
            <v>8925.2069009661609</v>
          </cell>
          <cell r="U16">
            <v>9296.1469197868992</v>
          </cell>
          <cell r="V16">
            <v>9565.7895228731504</v>
          </cell>
          <cell r="W16">
            <v>9514.2461232441401</v>
          </cell>
          <cell r="X16">
            <v>9190.5700435754097</v>
          </cell>
          <cell r="Y16">
            <v>9967.4888763134804</v>
          </cell>
          <cell r="Z16">
            <v>10316.483863692099</v>
          </cell>
          <cell r="AA16">
            <v>11098.8472673995</v>
          </cell>
          <cell r="AB16">
            <v>12154.2301959123</v>
          </cell>
          <cell r="AC16">
            <v>10373.644395022822</v>
          </cell>
        </row>
        <row r="17">
          <cell r="A17" t="str">
            <v>Belarus</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v>402.813143984237</v>
          </cell>
          <cell r="O17">
            <v>357.62380325772102</v>
          </cell>
          <cell r="P17">
            <v>474.57894021745699</v>
          </cell>
          <cell r="Q17">
            <v>1032.97953946198</v>
          </cell>
          <cell r="R17">
            <v>1425.3650655712299</v>
          </cell>
          <cell r="S17">
            <v>1384.39854330502</v>
          </cell>
          <cell r="T17">
            <v>1503.36176694352</v>
          </cell>
          <cell r="U17">
            <v>1208.0697439992</v>
          </cell>
          <cell r="V17">
            <v>1276.9988777823301</v>
          </cell>
          <cell r="W17">
            <v>1248.2366946209199</v>
          </cell>
          <cell r="X17">
            <v>1480.3646401035901</v>
          </cell>
          <cell r="Y17">
            <v>1809.58811369975</v>
          </cell>
          <cell r="Z17">
            <v>2361.3371348729602</v>
          </cell>
          <cell r="AA17">
            <v>3088.8223163422399</v>
          </cell>
          <cell r="AB17">
            <v>3808.3134258684199</v>
          </cell>
          <cell r="AC17">
            <v>2299.44372091798</v>
          </cell>
        </row>
        <row r="18">
          <cell r="A18" t="str">
            <v>Belgium</v>
          </cell>
          <cell r="B18">
            <v>12332.196906060301</v>
          </cell>
          <cell r="C18">
            <v>10248.7754315606</v>
          </cell>
          <cell r="D18">
            <v>9013.9214214620206</v>
          </cell>
          <cell r="E18">
            <v>8528.1796360579101</v>
          </cell>
          <cell r="F18">
            <v>8121.2437787707504</v>
          </cell>
          <cell r="G18">
            <v>8454.4157513998307</v>
          </cell>
          <cell r="H18">
            <v>11715.254153117199</v>
          </cell>
          <cell r="I18">
            <v>14552.2283421261</v>
          </cell>
          <cell r="J18">
            <v>15718.687172209</v>
          </cell>
          <cell r="K18">
            <v>15886.3139120903</v>
          </cell>
          <cell r="L18">
            <v>19823.823243457598</v>
          </cell>
          <cell r="M18">
            <v>20255.283091461399</v>
          </cell>
          <cell r="N18">
            <v>22425.369923444501</v>
          </cell>
          <cell r="O18">
            <v>21419.710763537401</v>
          </cell>
          <cell r="P18">
            <v>23308.384604209899</v>
          </cell>
          <cell r="Q18">
            <v>27313.616099607301</v>
          </cell>
          <cell r="R18">
            <v>27082.2077029635</v>
          </cell>
          <cell r="S18">
            <v>24492.6014985847</v>
          </cell>
          <cell r="T18">
            <v>25014.720754691501</v>
          </cell>
          <cell r="U18">
            <v>24796.291077791098</v>
          </cell>
          <cell r="V18">
            <v>22696.467883172601</v>
          </cell>
          <cell r="W18">
            <v>22495.434677982499</v>
          </cell>
          <cell r="X18">
            <v>24399.760042411101</v>
          </cell>
          <cell r="Y18">
            <v>29868.595923912999</v>
          </cell>
          <cell r="Z18">
            <v>34382.013969860898</v>
          </cell>
          <cell r="AA18">
            <v>35460.580224051002</v>
          </cell>
          <cell r="AB18">
            <v>37213.994032437397</v>
          </cell>
          <cell r="AC18">
            <v>30636.729811775982</v>
          </cell>
        </row>
        <row r="19">
          <cell r="A19" t="str">
            <v>Belize</v>
          </cell>
          <cell r="B19">
            <v>1148.1110780854699</v>
          </cell>
          <cell r="C19">
            <v>1193.6462469614901</v>
          </cell>
          <cell r="D19">
            <v>1170.80346101705</v>
          </cell>
          <cell r="E19">
            <v>1200.66716925075</v>
          </cell>
          <cell r="F19">
            <v>1304.2671402824601</v>
          </cell>
          <cell r="G19">
            <v>1258.6642290705599</v>
          </cell>
          <cell r="H19">
            <v>1332.6023727485799</v>
          </cell>
          <cell r="I19">
            <v>1518.6325033128601</v>
          </cell>
          <cell r="J19">
            <v>1759.2179102748501</v>
          </cell>
          <cell r="K19">
            <v>1976.8645976094699</v>
          </cell>
          <cell r="L19">
            <v>2179.9502429152499</v>
          </cell>
          <cell r="M19">
            <v>2291.9292260290999</v>
          </cell>
          <cell r="N19">
            <v>2603.2778265729899</v>
          </cell>
          <cell r="O19">
            <v>2729.9097046328502</v>
          </cell>
          <cell r="P19">
            <v>2751.7944781995998</v>
          </cell>
          <cell r="Q19">
            <v>2863.5801346880799</v>
          </cell>
          <cell r="R19">
            <v>2888.6034834299799</v>
          </cell>
          <cell r="S19">
            <v>2845.1504602377599</v>
          </cell>
          <cell r="T19">
            <v>2888.4050028530401</v>
          </cell>
          <cell r="U19">
            <v>3013.0800471688899</v>
          </cell>
          <cell r="V19">
            <v>3329.58886793293</v>
          </cell>
          <cell r="W19">
            <v>3386.6356602692299</v>
          </cell>
          <cell r="X19">
            <v>3514.8915288906501</v>
          </cell>
          <cell r="Y19">
            <v>3608.29375228352</v>
          </cell>
          <cell r="Z19">
            <v>3855.3891121666102</v>
          </cell>
          <cell r="AA19">
            <v>3807.0450620203601</v>
          </cell>
          <cell r="AB19">
            <v>4028.0012355036401</v>
          </cell>
          <cell r="AC19">
            <v>3700.0427251890019</v>
          </cell>
        </row>
        <row r="20">
          <cell r="A20" t="str">
            <v>Benin</v>
          </cell>
          <cell r="B20">
            <v>458.34265490843001</v>
          </cell>
          <cell r="C20">
            <v>299.64272246260998</v>
          </cell>
          <cell r="D20">
            <v>287.80689293881801</v>
          </cell>
          <cell r="E20">
            <v>246.75703561121799</v>
          </cell>
          <cell r="F20">
            <v>255.175014749821</v>
          </cell>
          <cell r="G20">
            <v>257.55407524009399</v>
          </cell>
          <cell r="H20">
            <v>318.77806887227001</v>
          </cell>
          <cell r="I20">
            <v>361.66498448137901</v>
          </cell>
          <cell r="J20">
            <v>364.66619295993701</v>
          </cell>
          <cell r="K20">
            <v>327.17323714281503</v>
          </cell>
          <cell r="L20">
            <v>389.49118467293198</v>
          </cell>
          <cell r="M20">
            <v>384.54779126999802</v>
          </cell>
          <cell r="N20">
            <v>427.84491905465802</v>
          </cell>
          <cell r="O20">
            <v>406.86325866833198</v>
          </cell>
          <cell r="P20">
            <v>300.11069684605098</v>
          </cell>
          <cell r="Q20">
            <v>396.31737890765902</v>
          </cell>
          <cell r="R20">
            <v>419.22162826681603</v>
          </cell>
          <cell r="S20">
            <v>391.606115971892</v>
          </cell>
          <cell r="T20">
            <v>412.071336352993</v>
          </cell>
          <cell r="U20">
            <v>406.76223617327003</v>
          </cell>
          <cell r="V20">
            <v>378.06349852156097</v>
          </cell>
          <cell r="W20">
            <v>381.62762943681599</v>
          </cell>
          <cell r="X20">
            <v>411.48681463849698</v>
          </cell>
          <cell r="Y20">
            <v>511.18075671620699</v>
          </cell>
          <cell r="Z20">
            <v>564.27408108314205</v>
          </cell>
          <cell r="AA20">
            <v>595.74027838175505</v>
          </cell>
          <cell r="AB20">
            <v>625.30882644006795</v>
          </cell>
          <cell r="AC20">
            <v>514.93639778274758</v>
          </cell>
        </row>
        <row r="21">
          <cell r="A21" t="str">
            <v>Bhutan</v>
          </cell>
          <cell r="B21">
            <v>285.42053920931602</v>
          </cell>
          <cell r="C21">
            <v>314.65411385620303</v>
          </cell>
          <cell r="D21">
            <v>323.76117286755101</v>
          </cell>
          <cell r="E21">
            <v>355.70120308987401</v>
          </cell>
          <cell r="F21">
            <v>340.81452984787302</v>
          </cell>
          <cell r="G21">
            <v>341.21963640922201</v>
          </cell>
          <cell r="H21">
            <v>393.12940054406403</v>
          </cell>
          <cell r="I21">
            <v>459.75468715680802</v>
          </cell>
          <cell r="J21">
            <v>483.02668570288699</v>
          </cell>
          <cell r="K21">
            <v>453.13473027595097</v>
          </cell>
          <cell r="L21">
            <v>478.494191644723</v>
          </cell>
          <cell r="M21">
            <v>402.12618525841799</v>
          </cell>
          <cell r="N21">
            <v>400.81481072392</v>
          </cell>
          <cell r="O21">
            <v>374.03136035867402</v>
          </cell>
          <cell r="P21">
            <v>435.33373363650099</v>
          </cell>
          <cell r="Q21">
            <v>478.21221312063801</v>
          </cell>
          <cell r="R21">
            <v>512.79556129323601</v>
          </cell>
          <cell r="S21">
            <v>574.34561753049002</v>
          </cell>
          <cell r="T21">
            <v>628.80702086437998</v>
          </cell>
          <cell r="U21">
            <v>640.99500761558897</v>
          </cell>
          <cell r="V21">
            <v>668.74826806778901</v>
          </cell>
          <cell r="W21">
            <v>700.852693082153</v>
          </cell>
          <cell r="X21">
            <v>757.76493423878901</v>
          </cell>
          <cell r="Y21">
            <v>831.57853471265196</v>
          </cell>
          <cell r="Z21">
            <v>944.34921192663205</v>
          </cell>
          <cell r="AA21">
            <v>1079.23988813353</v>
          </cell>
          <cell r="AB21">
            <v>1254.1346688134199</v>
          </cell>
          <cell r="AC21">
            <v>927.98665515119603</v>
          </cell>
        </row>
        <row r="22">
          <cell r="A22" t="str">
            <v>Bolivia</v>
          </cell>
          <cell r="B22">
            <v>644.19880576479704</v>
          </cell>
          <cell r="C22">
            <v>570.21927568549097</v>
          </cell>
          <cell r="D22">
            <v>630.24719811780199</v>
          </cell>
          <cell r="E22">
            <v>602.273678010092</v>
          </cell>
          <cell r="F22">
            <v>617.37369944045599</v>
          </cell>
          <cell r="G22">
            <v>638.94866831193303</v>
          </cell>
          <cell r="H22">
            <v>611.64317584979597</v>
          </cell>
          <cell r="I22">
            <v>649.21957493720595</v>
          </cell>
          <cell r="J22">
            <v>735.61450880208304</v>
          </cell>
          <cell r="K22">
            <v>739.10532427650003</v>
          </cell>
          <cell r="L22">
            <v>747.26009649257605</v>
          </cell>
          <cell r="M22">
            <v>803.52668072508004</v>
          </cell>
          <cell r="N22">
            <v>831.25490069754596</v>
          </cell>
          <cell r="O22">
            <v>821.25077722349204</v>
          </cell>
          <cell r="P22">
            <v>831.23079697947401</v>
          </cell>
          <cell r="Q22">
            <v>907.17127724884904</v>
          </cell>
          <cell r="R22">
            <v>970.52146153168701</v>
          </cell>
          <cell r="S22">
            <v>1012.9651979072</v>
          </cell>
          <cell r="T22">
            <v>1059.87007797519</v>
          </cell>
          <cell r="U22">
            <v>1007.86496483267</v>
          </cell>
          <cell r="V22">
            <v>998.10142442676204</v>
          </cell>
          <cell r="W22">
            <v>945.44322289300203</v>
          </cell>
          <cell r="X22">
            <v>897.27288396647305</v>
          </cell>
          <cell r="Y22">
            <v>897.72631042288799</v>
          </cell>
          <cell r="Z22">
            <v>948.22934587960799</v>
          </cell>
          <cell r="AA22">
            <v>992.65884391379996</v>
          </cell>
          <cell r="AB22">
            <v>1124.6794592977999</v>
          </cell>
          <cell r="AC22">
            <v>967.668344395595</v>
          </cell>
        </row>
        <row r="23">
          <cell r="A23" t="str">
            <v>Bosnia and Herzegovina</v>
          </cell>
          <cell r="B23" t="str">
            <v>..</v>
          </cell>
          <cell r="C23" t="str">
            <v>..</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v>327.82112566475598</v>
          </cell>
          <cell r="Q23">
            <v>450.725508423257</v>
          </cell>
          <cell r="R23">
            <v>833.64931031319395</v>
          </cell>
          <cell r="S23">
            <v>1062.4656453079499</v>
          </cell>
          <cell r="T23">
            <v>1260.7522840612801</v>
          </cell>
          <cell r="U23">
            <v>1340.9343939671</v>
          </cell>
          <cell r="V23">
            <v>1401.2151474206401</v>
          </cell>
          <cell r="W23">
            <v>1463.3529867438899</v>
          </cell>
          <cell r="X23">
            <v>1615.37602320423</v>
          </cell>
          <cell r="Y23">
            <v>2021.8598526876101</v>
          </cell>
          <cell r="Z23">
            <v>2399.4173235845101</v>
          </cell>
          <cell r="AA23">
            <v>2566.1785428353201</v>
          </cell>
          <cell r="AB23">
            <v>2884.6556100544899</v>
          </cell>
          <cell r="AC23">
            <v>2158.4733898516747</v>
          </cell>
        </row>
        <row r="24">
          <cell r="A24" t="str">
            <v>Botswana</v>
          </cell>
          <cell r="B24">
            <v>1143.6699669111999</v>
          </cell>
          <cell r="C24">
            <v>1161.753035636</v>
          </cell>
          <cell r="D24">
            <v>1058.98208003169</v>
          </cell>
          <cell r="E24">
            <v>1179.55262556458</v>
          </cell>
          <cell r="F24">
            <v>1204.08494139907</v>
          </cell>
          <cell r="G24">
            <v>1043.2783880752199</v>
          </cell>
          <cell r="H24">
            <v>1256.99064141694</v>
          </cell>
          <cell r="I24">
            <v>1711.0598542008299</v>
          </cell>
          <cell r="J24">
            <v>2221.3768944268299</v>
          </cell>
          <cell r="K24">
            <v>2499.4916585689198</v>
          </cell>
          <cell r="L24">
            <v>2962.36156346505</v>
          </cell>
          <cell r="M24">
            <v>2990.8646478734299</v>
          </cell>
          <cell r="N24">
            <v>3026.5988190967701</v>
          </cell>
          <cell r="O24">
            <v>3000.04463869968</v>
          </cell>
          <cell r="P24">
            <v>3055.7514420135899</v>
          </cell>
          <cell r="Q24">
            <v>3284.8345656194501</v>
          </cell>
          <cell r="R24">
            <v>3239.2681663045601</v>
          </cell>
          <cell r="S24">
            <v>3434.8484855390898</v>
          </cell>
          <cell r="T24">
            <v>3404.3087164930898</v>
          </cell>
          <cell r="U24">
            <v>3623.2946070073999</v>
          </cell>
          <cell r="V24">
            <v>3945.7562867039401</v>
          </cell>
          <cell r="W24">
            <v>3832.2771129081002</v>
          </cell>
          <cell r="X24">
            <v>3750.87544414492</v>
          </cell>
          <cell r="Y24">
            <v>5226.76060893465</v>
          </cell>
          <cell r="Z24">
            <v>6183.8506879296901</v>
          </cell>
          <cell r="AA24">
            <v>6438.2047846769901</v>
          </cell>
          <cell r="AB24">
            <v>6868.8118489479202</v>
          </cell>
          <cell r="AC24">
            <v>5383.4634145903783</v>
          </cell>
        </row>
        <row r="25">
          <cell r="A25" t="str">
            <v>Brazil</v>
          </cell>
          <cell r="B25">
            <v>1371.5550636308899</v>
          </cell>
          <cell r="C25">
            <v>1539.66195136078</v>
          </cell>
          <cell r="D25">
            <v>1608.0661548488299</v>
          </cell>
          <cell r="E25">
            <v>1260.01327995569</v>
          </cell>
          <cell r="F25">
            <v>1225.55770442221</v>
          </cell>
          <cell r="G25">
            <v>1902.85571569643</v>
          </cell>
          <cell r="H25">
            <v>2161.62620633189</v>
          </cell>
          <cell r="I25">
            <v>2305.7541405012398</v>
          </cell>
          <cell r="J25">
            <v>2526.1435241766899</v>
          </cell>
          <cell r="K25">
            <v>3403.1964327904202</v>
          </cell>
          <cell r="L25">
            <v>3463.9101213846102</v>
          </cell>
          <cell r="M25">
            <v>2986.3134978491298</v>
          </cell>
          <cell r="N25">
            <v>2814.4399847391901</v>
          </cell>
          <cell r="O25">
            <v>3108.2230881901501</v>
          </cell>
          <cell r="P25">
            <v>3814.8647381606402</v>
          </cell>
          <cell r="Q25">
            <v>4844.9496620016898</v>
          </cell>
          <cell r="R25">
            <v>5207.2604579807203</v>
          </cell>
          <cell r="S25">
            <v>5321.3146957249901</v>
          </cell>
          <cell r="T25">
            <v>5077.3838101738202</v>
          </cell>
          <cell r="U25">
            <v>3477.9814773819799</v>
          </cell>
          <cell r="V25">
            <v>3761.5804431132901</v>
          </cell>
          <cell r="W25">
            <v>3189.5277417247198</v>
          </cell>
          <cell r="X25">
            <v>2866.9956971366801</v>
          </cell>
          <cell r="Y25">
            <v>3085.3871566297198</v>
          </cell>
          <cell r="Z25">
            <v>3654.2020838020699</v>
          </cell>
          <cell r="AA25">
            <v>4788.9166971598297</v>
          </cell>
          <cell r="AB25">
            <v>5716.67436710327</v>
          </cell>
          <cell r="AC25">
            <v>3883.6172905927156</v>
          </cell>
        </row>
        <row r="26">
          <cell r="A26" t="str">
            <v>Brunei</v>
          </cell>
          <cell r="B26" t="str">
            <v>..</v>
          </cell>
          <cell r="C26" t="str">
            <v>..</v>
          </cell>
          <cell r="D26" t="str">
            <v>..</v>
          </cell>
          <cell r="E26" t="str">
            <v>..</v>
          </cell>
          <cell r="F26" t="str">
            <v>..</v>
          </cell>
          <cell r="G26" t="str">
            <v>..</v>
          </cell>
          <cell r="H26" t="str">
            <v>..</v>
          </cell>
          <cell r="I26" t="str">
            <v>..</v>
          </cell>
          <cell r="J26" t="str">
            <v>..</v>
          </cell>
          <cell r="K26" t="str">
            <v>..</v>
          </cell>
          <cell r="L26" t="str">
            <v>..</v>
          </cell>
          <cell r="M26" t="str">
            <v>..</v>
          </cell>
          <cell r="N26">
            <v>15661.907068426701</v>
          </cell>
          <cell r="O26">
            <v>15011.8078396612</v>
          </cell>
          <cell r="P26">
            <v>14571.193486272699</v>
          </cell>
          <cell r="Q26">
            <v>16477.909977260901</v>
          </cell>
          <cell r="R26">
            <v>17369.965006040598</v>
          </cell>
          <cell r="S26">
            <v>17224.5245831098</v>
          </cell>
          <cell r="T26">
            <v>13085.4544933202</v>
          </cell>
          <cell r="U26">
            <v>14514.129435811001</v>
          </cell>
          <cell r="V26">
            <v>18476.850239930602</v>
          </cell>
          <cell r="W26">
            <v>16829.9887408127</v>
          </cell>
          <cell r="X26">
            <v>17146.030440987</v>
          </cell>
          <cell r="Y26">
            <v>18799.896856900101</v>
          </cell>
          <cell r="Z26">
            <v>22001.651308332799</v>
          </cell>
          <cell r="AA26">
            <v>25753.680225738099</v>
          </cell>
          <cell r="AB26">
            <v>30298.412867708801</v>
          </cell>
          <cell r="AC26">
            <v>21804.943406746581</v>
          </cell>
        </row>
        <row r="27">
          <cell r="A27" t="str">
            <v>Bulgaria</v>
          </cell>
          <cell r="B27">
            <v>2939.8415251468</v>
          </cell>
          <cell r="C27">
            <v>3160.2375126477</v>
          </cell>
          <cell r="D27">
            <v>3284.65353881597</v>
          </cell>
          <cell r="E27">
            <v>3365.5647406416701</v>
          </cell>
          <cell r="F27">
            <v>3569.29801010438</v>
          </cell>
          <cell r="G27">
            <v>3056.8620212127398</v>
          </cell>
          <cell r="H27">
            <v>2711.7007518718201</v>
          </cell>
          <cell r="I27">
            <v>3156.3359391655399</v>
          </cell>
          <cell r="J27">
            <v>5187.9750756634103</v>
          </cell>
          <cell r="K27">
            <v>5321.3305558812499</v>
          </cell>
          <cell r="L27">
            <v>2365.2410612467402</v>
          </cell>
          <cell r="M27">
            <v>233.859080063585</v>
          </cell>
          <cell r="N27">
            <v>958.72860675710797</v>
          </cell>
          <cell r="O27">
            <v>525.82825356979595</v>
          </cell>
          <cell r="P27">
            <v>934.03723882075496</v>
          </cell>
          <cell r="Q27">
            <v>1579.6392328854599</v>
          </cell>
          <cell r="R27">
            <v>1203.6619239889001</v>
          </cell>
          <cell r="S27">
            <v>1269.92345595964</v>
          </cell>
          <cell r="T27">
            <v>1584.72304581409</v>
          </cell>
          <cell r="U27">
            <v>1611.83772859084</v>
          </cell>
          <cell r="V27">
            <v>1580.55729514174</v>
          </cell>
          <cell r="W27">
            <v>1712.9551902667399</v>
          </cell>
          <cell r="X27">
            <v>1979.4047161956901</v>
          </cell>
          <cell r="Y27">
            <v>2560.3870471232599</v>
          </cell>
          <cell r="Z27">
            <v>3135.0528136671301</v>
          </cell>
          <cell r="AA27">
            <v>3461.5207979858501</v>
          </cell>
          <cell r="AB27">
            <v>3994.5081141406199</v>
          </cell>
          <cell r="AC27">
            <v>2807.3047798965486</v>
          </cell>
        </row>
        <row r="28">
          <cell r="A28" t="str">
            <v>Burkina Faso</v>
          </cell>
          <cell r="B28">
            <v>304.69061564314399</v>
          </cell>
          <cell r="C28">
            <v>258.66582275131901</v>
          </cell>
          <cell r="D28">
            <v>235.025125196234</v>
          </cell>
          <cell r="E28">
            <v>209.476758872929</v>
          </cell>
          <cell r="F28">
            <v>182.63320889848799</v>
          </cell>
          <cell r="G28">
            <v>196.993211478901</v>
          </cell>
          <cell r="H28">
            <v>252.17028148238299</v>
          </cell>
          <cell r="I28">
            <v>286.47508986624598</v>
          </cell>
          <cell r="J28">
            <v>308.78007461064698</v>
          </cell>
          <cell r="K28">
            <v>301.51713999306497</v>
          </cell>
          <cell r="L28">
            <v>349.25172546380202</v>
          </cell>
          <cell r="M28">
            <v>344.86560914020299</v>
          </cell>
          <cell r="N28">
            <v>360.68698622183302</v>
          </cell>
          <cell r="O28">
            <v>335.81015928090301</v>
          </cell>
          <cell r="P28">
            <v>197.26263930674199</v>
          </cell>
          <cell r="Q28">
            <v>238.23780443506399</v>
          </cell>
          <cell r="R28">
            <v>252.96347001176099</v>
          </cell>
          <cell r="S28">
            <v>233.70126871512801</v>
          </cell>
          <cell r="T28">
            <v>261.40030377123298</v>
          </cell>
          <cell r="U28">
            <v>274.16730402733299</v>
          </cell>
          <cell r="V28">
            <v>231.587174827806</v>
          </cell>
          <cell r="W28">
            <v>243.62440795150701</v>
          </cell>
          <cell r="X28">
            <v>274.58972881934898</v>
          </cell>
          <cell r="Y28">
            <v>344.58363228470898</v>
          </cell>
          <cell r="Z28">
            <v>399.38541871281399</v>
          </cell>
          <cell r="AA28">
            <v>428.86971727153502</v>
          </cell>
          <cell r="AB28">
            <v>451.281213054109</v>
          </cell>
          <cell r="AC28">
            <v>357.05568634900391</v>
          </cell>
        </row>
        <row r="29">
          <cell r="A29" t="str">
            <v>Burundi</v>
          </cell>
          <cell r="B29">
            <v>232.54706063727201</v>
          </cell>
          <cell r="C29">
            <v>235.10797613681001</v>
          </cell>
          <cell r="D29">
            <v>241.25491056570399</v>
          </cell>
          <cell r="E29">
            <v>248.16771519221399</v>
          </cell>
          <cell r="F29">
            <v>219.15398576472899</v>
          </cell>
          <cell r="G29">
            <v>247.822668825915</v>
          </cell>
          <cell r="H29">
            <v>253.607580792063</v>
          </cell>
          <cell r="I29">
            <v>232.10509387271</v>
          </cell>
          <cell r="J29">
            <v>211.32698785060799</v>
          </cell>
          <cell r="K29">
            <v>213.322556772263</v>
          </cell>
          <cell r="L29">
            <v>207.26062968035799</v>
          </cell>
          <cell r="M29">
            <v>207.82261612987699</v>
          </cell>
          <cell r="N29">
            <v>187.37706287251299</v>
          </cell>
          <cell r="O29">
            <v>162.68803174322599</v>
          </cell>
          <cell r="P29">
            <v>157.58644035569699</v>
          </cell>
          <cell r="Q29">
            <v>167.29605643895999</v>
          </cell>
          <cell r="R29">
            <v>142.68971027818</v>
          </cell>
          <cell r="S29">
            <v>157.16578683053399</v>
          </cell>
          <cell r="T29">
            <v>141.85642491881401</v>
          </cell>
          <cell r="U29">
            <v>128.27790892335599</v>
          </cell>
          <cell r="V29">
            <v>110.350859677334</v>
          </cell>
          <cell r="W29">
            <v>98.1253317418645</v>
          </cell>
          <cell r="X29">
            <v>89.725309604027402</v>
          </cell>
          <cell r="Y29">
            <v>82.639047508169497</v>
          </cell>
          <cell r="Z29">
            <v>90.481153657485507</v>
          </cell>
          <cell r="AA29">
            <v>106.864086218898</v>
          </cell>
          <cell r="AB29">
            <v>118.83972664900099</v>
          </cell>
          <cell r="AC29">
            <v>97.779109229907647</v>
          </cell>
        </row>
        <row r="30">
          <cell r="A30" t="str">
            <v>Cambodia</v>
          </cell>
          <cell r="B30">
            <v>20.636181953024401</v>
          </cell>
          <cell r="C30">
            <v>20.4445148123033</v>
          </cell>
          <cell r="D30">
            <v>19.980569409936699</v>
          </cell>
          <cell r="E30">
            <v>22.0407448392011</v>
          </cell>
          <cell r="F30">
            <v>23.817802287069402</v>
          </cell>
          <cell r="G30">
            <v>25.648803274542999</v>
          </cell>
          <cell r="H30">
            <v>27.361631660533899</v>
          </cell>
          <cell r="I30">
            <v>18.1936247659537</v>
          </cell>
          <cell r="J30">
            <v>34.590121652629598</v>
          </cell>
          <cell r="K30">
            <v>42.081401030029603</v>
          </cell>
          <cell r="L30">
            <v>105.968769344253</v>
          </cell>
          <cell r="M30">
            <v>229.765198685298</v>
          </cell>
          <cell r="N30">
            <v>270.253421051857</v>
          </cell>
          <cell r="O30">
            <v>260.75776744881699</v>
          </cell>
          <cell r="P30">
            <v>253.73698588380401</v>
          </cell>
          <cell r="Q30">
            <v>304.83152711415403</v>
          </cell>
          <cell r="R30">
            <v>300.893242500935</v>
          </cell>
          <cell r="S30">
            <v>284.71208760659198</v>
          </cell>
          <cell r="T30">
            <v>254.81227495794499</v>
          </cell>
          <cell r="U30">
            <v>282.39827925092101</v>
          </cell>
          <cell r="V30">
            <v>287.92231043489602</v>
          </cell>
          <cell r="W30">
            <v>306.90564135161901</v>
          </cell>
          <cell r="X30">
            <v>324.94602765877102</v>
          </cell>
          <cell r="Y30">
            <v>342.10508005147602</v>
          </cell>
          <cell r="Z30">
            <v>389.29039684657101</v>
          </cell>
          <cell r="AA30">
            <v>449.578277819172</v>
          </cell>
          <cell r="AB30">
            <v>503.26569625244503</v>
          </cell>
          <cell r="AC30">
            <v>386.01518666334232</v>
          </cell>
        </row>
        <row r="31">
          <cell r="A31" t="str">
            <v>Cameroon</v>
          </cell>
          <cell r="B31">
            <v>879.08227617969305</v>
          </cell>
          <cell r="C31">
            <v>967.74558905046899</v>
          </cell>
          <cell r="D31">
            <v>902.717617854031</v>
          </cell>
          <cell r="E31">
            <v>885.62994734715005</v>
          </cell>
          <cell r="F31">
            <v>911.52797545368503</v>
          </cell>
          <cell r="G31">
            <v>927.27478381276399</v>
          </cell>
          <cell r="H31">
            <v>1176.2561107599099</v>
          </cell>
          <cell r="I31">
            <v>1324.70337573345</v>
          </cell>
          <cell r="J31">
            <v>1306.9285236896301</v>
          </cell>
          <cell r="K31">
            <v>1131.02719526685</v>
          </cell>
          <cell r="L31">
            <v>1098.03543442204</v>
          </cell>
          <cell r="M31">
            <v>1187.7538126751299</v>
          </cell>
          <cell r="N31">
            <v>1056.4075066714699</v>
          </cell>
          <cell r="O31">
            <v>1069.9190081674201</v>
          </cell>
          <cell r="P31">
            <v>686.30170193558502</v>
          </cell>
          <cell r="Q31">
            <v>676.86586432719002</v>
          </cell>
          <cell r="R31">
            <v>753.10131083536203</v>
          </cell>
          <cell r="S31">
            <v>733.14795279519899</v>
          </cell>
          <cell r="T31">
            <v>680.918125368917</v>
          </cell>
          <cell r="U31">
            <v>699.168995448803</v>
          </cell>
          <cell r="V31">
            <v>655.49018217722301</v>
          </cell>
          <cell r="W31">
            <v>602.81191659491901</v>
          </cell>
          <cell r="X31">
            <v>662.98512067812703</v>
          </cell>
          <cell r="Y31">
            <v>807.331259928892</v>
          </cell>
          <cell r="Z31">
            <v>909.42920718097002</v>
          </cell>
          <cell r="AA31">
            <v>946.08576565343503</v>
          </cell>
          <cell r="AB31">
            <v>1001.6820777002901</v>
          </cell>
          <cell r="AC31">
            <v>821.7208912894389</v>
          </cell>
        </row>
        <row r="32">
          <cell r="A32" t="str">
            <v>Canada</v>
          </cell>
          <cell r="B32">
            <v>10989.428249197101</v>
          </cell>
          <cell r="C32">
            <v>12131.8414975784</v>
          </cell>
          <cell r="D32">
            <v>12278.5311329081</v>
          </cell>
          <cell r="E32">
            <v>13175.079007464101</v>
          </cell>
          <cell r="F32">
            <v>13578.255972982201</v>
          </cell>
          <cell r="G32">
            <v>13782.0619575746</v>
          </cell>
          <cell r="H32">
            <v>14150.5013767648</v>
          </cell>
          <cell r="I32">
            <v>15967.6953451345</v>
          </cell>
          <cell r="J32">
            <v>18624.352010632501</v>
          </cell>
          <cell r="K32">
            <v>20410.353835055801</v>
          </cell>
          <cell r="L32">
            <v>21086.640050997801</v>
          </cell>
          <cell r="M32">
            <v>21374.962523314502</v>
          </cell>
          <cell r="N32">
            <v>20479.822279573302</v>
          </cell>
          <cell r="O32">
            <v>19684.992555703298</v>
          </cell>
          <cell r="P32">
            <v>19497.2809866637</v>
          </cell>
          <cell r="Q32">
            <v>20184.449879336898</v>
          </cell>
          <cell r="R32">
            <v>20757.375279306802</v>
          </cell>
          <cell r="S32">
            <v>21349.1152534418</v>
          </cell>
          <cell r="T32">
            <v>20495.2333362524</v>
          </cell>
          <cell r="U32">
            <v>21776.561793602501</v>
          </cell>
          <cell r="V32">
            <v>23658.831708985501</v>
          </cell>
          <cell r="W32">
            <v>23103.935316538002</v>
          </cell>
          <cell r="X32">
            <v>23457.935451328201</v>
          </cell>
          <cell r="Y32">
            <v>27455.059126919299</v>
          </cell>
          <cell r="Z32">
            <v>31111.038745251099</v>
          </cell>
          <cell r="AA32">
            <v>35105.445081198501</v>
          </cell>
          <cell r="AB32">
            <v>38951.454637577903</v>
          </cell>
          <cell r="AC32">
            <v>29864.144726468832</v>
          </cell>
        </row>
        <row r="33">
          <cell r="A33" t="str">
            <v>Cape Verde</v>
          </cell>
          <cell r="B33">
            <v>547.71367093526896</v>
          </cell>
          <cell r="C33">
            <v>522.54999262191302</v>
          </cell>
          <cell r="D33">
            <v>512.714859731253</v>
          </cell>
          <cell r="E33">
            <v>491.27031817787298</v>
          </cell>
          <cell r="F33">
            <v>455.738639814934</v>
          </cell>
          <cell r="G33">
            <v>462.62444289763698</v>
          </cell>
          <cell r="H33">
            <v>623.13417160695303</v>
          </cell>
          <cell r="I33">
            <v>750.71935747357497</v>
          </cell>
          <cell r="J33">
            <v>820.77284692608703</v>
          </cell>
          <cell r="K33">
            <v>807.67011623655696</v>
          </cell>
          <cell r="L33">
            <v>902.07555555459498</v>
          </cell>
          <cell r="M33">
            <v>914.93114243426203</v>
          </cell>
          <cell r="N33">
            <v>993.73535186211598</v>
          </cell>
          <cell r="O33">
            <v>975.26272310585796</v>
          </cell>
          <cell r="P33">
            <v>1073.60693910128</v>
          </cell>
          <cell r="Q33">
            <v>1257.98391086378</v>
          </cell>
          <cell r="R33">
            <v>1274.34769100216</v>
          </cell>
          <cell r="S33">
            <v>1223.70444754191</v>
          </cell>
          <cell r="T33">
            <v>1273.3295805405101</v>
          </cell>
          <cell r="U33">
            <v>1411.8069779335699</v>
          </cell>
          <cell r="V33">
            <v>1234.31658733983</v>
          </cell>
          <cell r="W33">
            <v>1266.1253904565101</v>
          </cell>
          <cell r="X33">
            <v>1371.67151164442</v>
          </cell>
          <cell r="Y33">
            <v>1774.3165624261301</v>
          </cell>
          <cell r="Z33">
            <v>1978.9902612634401</v>
          </cell>
          <cell r="AA33">
            <v>2099.2480456595399</v>
          </cell>
          <cell r="AB33">
            <v>2371.00518346127</v>
          </cell>
          <cell r="AC33">
            <v>1810.2261591518852</v>
          </cell>
        </row>
        <row r="34">
          <cell r="A34" t="str">
            <v>Central African Republic</v>
          </cell>
          <cell r="B34">
            <v>345.041806609395</v>
          </cell>
          <cell r="C34">
            <v>337.24158341804298</v>
          </cell>
          <cell r="D34">
            <v>299.82225179980702</v>
          </cell>
          <cell r="E34">
            <v>266.51970818243802</v>
          </cell>
          <cell r="F34">
            <v>249.146804055291</v>
          </cell>
          <cell r="G34">
            <v>321.52577394275198</v>
          </cell>
          <cell r="H34">
            <v>412.86902414752097</v>
          </cell>
          <cell r="I34">
            <v>434.82199409129697</v>
          </cell>
          <cell r="J34">
            <v>448.33084829478997</v>
          </cell>
          <cell r="K34">
            <v>431.626135704359</v>
          </cell>
          <cell r="L34">
            <v>494.51647448453502</v>
          </cell>
          <cell r="M34">
            <v>454.47513776028097</v>
          </cell>
          <cell r="N34">
            <v>450.329884146361</v>
          </cell>
          <cell r="O34">
            <v>397.67925869742498</v>
          </cell>
          <cell r="P34">
            <v>255.638155469325</v>
          </cell>
          <cell r="Q34">
            <v>327.73894600564603</v>
          </cell>
          <cell r="R34">
            <v>293.34878775539403</v>
          </cell>
          <cell r="S34">
            <v>274.82064728531799</v>
          </cell>
          <cell r="T34">
            <v>285.22987217311999</v>
          </cell>
          <cell r="U34">
            <v>283.30587987074</v>
          </cell>
          <cell r="V34">
            <v>258.79045841562402</v>
          </cell>
          <cell r="W34">
            <v>255.42953793497699</v>
          </cell>
          <cell r="X34">
            <v>270.27949695694599</v>
          </cell>
          <cell r="Y34">
            <v>303.61170374932402</v>
          </cell>
          <cell r="Z34">
            <v>325.35194200753602</v>
          </cell>
          <cell r="AA34">
            <v>335.37932767985399</v>
          </cell>
          <cell r="AB34">
            <v>355.42914294451703</v>
          </cell>
          <cell r="AC34">
            <v>307.58019187885901</v>
          </cell>
        </row>
        <row r="35">
          <cell r="A35" t="str">
            <v>Chad</v>
          </cell>
          <cell r="B35">
            <v>147.874529618221</v>
          </cell>
          <cell r="C35">
            <v>170.68029277418</v>
          </cell>
          <cell r="D35">
            <v>160.89199830091701</v>
          </cell>
          <cell r="E35">
            <v>157.05506830399401</v>
          </cell>
          <cell r="F35">
            <v>164.59328365544599</v>
          </cell>
          <cell r="G35">
            <v>174.038494751184</v>
          </cell>
          <cell r="H35">
            <v>209.07207796597299</v>
          </cell>
          <cell r="I35">
            <v>231.213780367504</v>
          </cell>
          <cell r="J35">
            <v>263.697817508686</v>
          </cell>
          <cell r="K35">
            <v>242.98025312026201</v>
          </cell>
          <cell r="L35">
            <v>285.694277325737</v>
          </cell>
          <cell r="M35">
            <v>276.427805162683</v>
          </cell>
          <cell r="N35">
            <v>281.379534865697</v>
          </cell>
          <cell r="O35">
            <v>240.15615495750501</v>
          </cell>
          <cell r="P35">
            <v>189.99161716055099</v>
          </cell>
          <cell r="Q35">
            <v>219.21093618666399</v>
          </cell>
          <cell r="R35">
            <v>237.738942621842</v>
          </cell>
          <cell r="S35">
            <v>222.83437894765299</v>
          </cell>
          <cell r="T35">
            <v>245.46986224397901</v>
          </cell>
          <cell r="U35">
            <v>210.80011647526601</v>
          </cell>
          <cell r="V35">
            <v>185.76114145735701</v>
          </cell>
          <cell r="W35">
            <v>223.20191835353501</v>
          </cell>
          <cell r="X35">
            <v>253.87241329516601</v>
          </cell>
          <cell r="Y35">
            <v>317.20237388896197</v>
          </cell>
          <cell r="Z35">
            <v>501.50072137021601</v>
          </cell>
          <cell r="AA35">
            <v>652.51238726084</v>
          </cell>
          <cell r="AB35">
            <v>706.96276424662096</v>
          </cell>
          <cell r="AC35">
            <v>442.54209640255675</v>
          </cell>
        </row>
        <row r="36">
          <cell r="A36" t="str">
            <v>Chile</v>
          </cell>
          <cell r="B36">
            <v>2492.8566912511501</v>
          </cell>
          <cell r="C36">
            <v>2884.7816162275299</v>
          </cell>
          <cell r="D36">
            <v>2118.38664094879</v>
          </cell>
          <cell r="E36">
            <v>1694.30130872629</v>
          </cell>
          <cell r="F36">
            <v>1621.8157209006899</v>
          </cell>
          <cell r="G36">
            <v>1368.47298348851</v>
          </cell>
          <cell r="H36">
            <v>1447.2102459057801</v>
          </cell>
          <cell r="I36">
            <v>1678.63910106614</v>
          </cell>
          <cell r="J36">
            <v>1945.7316012742799</v>
          </cell>
          <cell r="K36">
            <v>2203.7729315317902</v>
          </cell>
          <cell r="L36">
            <v>2409.1414102058502</v>
          </cell>
          <cell r="M36">
            <v>2734.6362533629799</v>
          </cell>
          <cell r="N36">
            <v>3283.0251452247498</v>
          </cell>
          <cell r="O36">
            <v>3463.3530024893598</v>
          </cell>
          <cell r="P36">
            <v>3941.20786044939</v>
          </cell>
          <cell r="Q36">
            <v>5020.8618174982203</v>
          </cell>
          <cell r="R36">
            <v>5254.8948043866703</v>
          </cell>
          <cell r="S36">
            <v>5663.2447058161997</v>
          </cell>
          <cell r="T36">
            <v>5355.2532813690796</v>
          </cell>
          <cell r="U36">
            <v>4860.5895423327802</v>
          </cell>
          <cell r="V36">
            <v>4944.3736228139396</v>
          </cell>
          <cell r="W36">
            <v>4451.9339531647502</v>
          </cell>
          <cell r="X36">
            <v>4314.9076905873499</v>
          </cell>
          <cell r="Y36">
            <v>4698.24531328803</v>
          </cell>
          <cell r="Z36">
            <v>6012.3587057548402</v>
          </cell>
          <cell r="AA36">
            <v>7351.32347384489</v>
          </cell>
          <cell r="AB36">
            <v>8864.3410386146898</v>
          </cell>
          <cell r="AC36">
            <v>5948.8516958757582</v>
          </cell>
        </row>
        <row r="37">
          <cell r="A37" t="str">
            <v>China</v>
          </cell>
          <cell r="B37">
            <v>311.63428252903202</v>
          </cell>
          <cell r="C37">
            <v>290.82132180397002</v>
          </cell>
          <cell r="D37">
            <v>275.21454683574001</v>
          </cell>
          <cell r="E37">
            <v>291.60680294650302</v>
          </cell>
          <cell r="F37">
            <v>296.184508222722</v>
          </cell>
          <cell r="G37">
            <v>288.38511086786701</v>
          </cell>
          <cell r="H37">
            <v>274.84427794600498</v>
          </cell>
          <cell r="I37">
            <v>294.044968121838</v>
          </cell>
          <cell r="J37">
            <v>361.24147829437499</v>
          </cell>
          <cell r="K37">
            <v>398.48064056079198</v>
          </cell>
          <cell r="L37">
            <v>339.15998406353498</v>
          </cell>
          <cell r="M37">
            <v>350.61265750433898</v>
          </cell>
          <cell r="N37">
            <v>412.25800905585601</v>
          </cell>
          <cell r="O37">
            <v>517.41486436580101</v>
          </cell>
          <cell r="P37">
            <v>466.60481230581303</v>
          </cell>
          <cell r="Q37">
            <v>601.01037153288701</v>
          </cell>
          <cell r="R37">
            <v>699.41445553211599</v>
          </cell>
          <cell r="S37">
            <v>770.58937996561804</v>
          </cell>
          <cell r="T37">
            <v>817.14406553668596</v>
          </cell>
          <cell r="U37">
            <v>861.21143857312904</v>
          </cell>
          <cell r="V37">
            <v>945.60077917824503</v>
          </cell>
          <cell r="W37">
            <v>1038.0340782241401</v>
          </cell>
          <cell r="X37">
            <v>1131.80464668586</v>
          </cell>
          <cell r="Y37">
            <v>1269.8318817542399</v>
          </cell>
          <cell r="Z37">
            <v>1486.0157801293799</v>
          </cell>
          <cell r="AA37">
            <v>1715.9351368246</v>
          </cell>
          <cell r="AB37">
            <v>2001.4594158361699</v>
          </cell>
          <cell r="AC37">
            <v>1440.5134899090651</v>
          </cell>
        </row>
        <row r="38">
          <cell r="A38" t="str">
            <v>Colombia</v>
          </cell>
          <cell r="B38">
            <v>1367.55248906508</v>
          </cell>
          <cell r="C38">
            <v>1457.42100574236</v>
          </cell>
          <cell r="D38">
            <v>1527.2191623149599</v>
          </cell>
          <cell r="E38">
            <v>1485.80432477517</v>
          </cell>
          <cell r="F38">
            <v>1437.0245307474299</v>
          </cell>
          <cell r="G38">
            <v>1283.7571565049</v>
          </cell>
          <cell r="H38">
            <v>1259.55656548403</v>
          </cell>
          <cell r="I38">
            <v>1285.1803563793801</v>
          </cell>
          <cell r="J38">
            <v>1357.4425999321099</v>
          </cell>
          <cell r="K38">
            <v>1342.1451442888399</v>
          </cell>
          <cell r="L38">
            <v>1341.3912510330399</v>
          </cell>
          <cell r="M38">
            <v>1387.6302212353301</v>
          </cell>
          <cell r="N38">
            <v>1575.90083760231</v>
          </cell>
          <cell r="O38">
            <v>1751.2985330643801</v>
          </cell>
          <cell r="P38">
            <v>2158.7599079751399</v>
          </cell>
          <cell r="Q38">
            <v>2399.8911111542102</v>
          </cell>
          <cell r="R38">
            <v>2472.2083272290201</v>
          </cell>
          <cell r="S38">
            <v>2662.2219542952898</v>
          </cell>
          <cell r="T38">
            <v>2411.2520356926502</v>
          </cell>
          <cell r="U38">
            <v>2072.3296853121601</v>
          </cell>
          <cell r="V38">
            <v>1979.7477077153501</v>
          </cell>
          <cell r="W38">
            <v>1903.6206117632801</v>
          </cell>
          <cell r="X38">
            <v>1850.6651402386999</v>
          </cell>
          <cell r="Y38">
            <v>1782.24038296509</v>
          </cell>
          <cell r="Z38">
            <v>2163.4585301478401</v>
          </cell>
          <cell r="AA38">
            <v>2673.4907798884101</v>
          </cell>
          <cell r="AB38">
            <v>2887.9266819273598</v>
          </cell>
          <cell r="AC38">
            <v>2210.2336878217798</v>
          </cell>
        </row>
        <row r="39">
          <cell r="A39" t="str">
            <v>Comoros</v>
          </cell>
          <cell r="B39">
            <v>383.75140047838403</v>
          </cell>
          <cell r="C39">
            <v>327.66600238479401</v>
          </cell>
          <cell r="D39">
            <v>303.61616705722099</v>
          </cell>
          <cell r="E39">
            <v>287.86841818942798</v>
          </cell>
          <cell r="F39">
            <v>274.75789824732698</v>
          </cell>
          <cell r="G39">
            <v>291.03294915467598</v>
          </cell>
          <cell r="H39">
            <v>398.18768642218203</v>
          </cell>
          <cell r="I39">
            <v>466.44934343234502</v>
          </cell>
          <cell r="J39">
            <v>477.39770692275403</v>
          </cell>
          <cell r="K39">
            <v>442.71232383575801</v>
          </cell>
          <cell r="L39">
            <v>541.66606723795098</v>
          </cell>
          <cell r="M39">
            <v>552.42388415254595</v>
          </cell>
          <cell r="N39">
            <v>580.10842024722206</v>
          </cell>
          <cell r="O39">
            <v>559.29266639546699</v>
          </cell>
          <cell r="P39">
            <v>383.82275341280001</v>
          </cell>
          <cell r="Q39">
            <v>466.59060479151401</v>
          </cell>
          <cell r="R39">
            <v>451.493134012398</v>
          </cell>
          <cell r="S39">
            <v>404.53069119598001</v>
          </cell>
          <cell r="T39">
            <v>415.74884246171899</v>
          </cell>
          <cell r="U39">
            <v>420.67711686105901</v>
          </cell>
          <cell r="V39">
            <v>365.82804936315</v>
          </cell>
          <cell r="W39">
            <v>390.87559405413901</v>
          </cell>
          <cell r="X39">
            <v>437.828457847518</v>
          </cell>
          <cell r="Y39">
            <v>553.13526620493599</v>
          </cell>
          <cell r="Z39">
            <v>604.735633276366</v>
          </cell>
          <cell r="AA39">
            <v>632.79472109857397</v>
          </cell>
          <cell r="AB39">
            <v>642.27011022231295</v>
          </cell>
          <cell r="AC39">
            <v>543.60663045064109</v>
          </cell>
        </row>
        <row r="40">
          <cell r="A40" t="str">
            <v>Congo, Dem. Rep.</v>
          </cell>
          <cell r="B40">
            <v>559.84738467209297</v>
          </cell>
          <cell r="C40">
            <v>471.80812815187699</v>
          </cell>
          <cell r="D40">
            <v>496.60837151885698</v>
          </cell>
          <cell r="E40">
            <v>387.75112100917698</v>
          </cell>
          <cell r="F40">
            <v>250.47719010688101</v>
          </cell>
          <cell r="G40">
            <v>221.605769164056</v>
          </cell>
          <cell r="H40">
            <v>240.69697691842501</v>
          </cell>
          <cell r="I40">
            <v>220.601243791065</v>
          </cell>
          <cell r="J40">
            <v>247.427994599622</v>
          </cell>
          <cell r="K40">
            <v>243.73846090085601</v>
          </cell>
          <cell r="L40">
            <v>244.46202480040901</v>
          </cell>
          <cell r="M40">
            <v>229.809995091877</v>
          </cell>
          <cell r="N40">
            <v>200.81960894471101</v>
          </cell>
          <cell r="O40">
            <v>253.88636546669599</v>
          </cell>
          <cell r="P40">
            <v>133.356188835061</v>
          </cell>
          <cell r="Q40">
            <v>125.45865025699</v>
          </cell>
          <cell r="R40">
            <v>156.98484780616499</v>
          </cell>
          <cell r="S40">
            <v>138.079226772439</v>
          </cell>
          <cell r="T40">
            <v>99.098925517926901</v>
          </cell>
          <cell r="U40">
            <v>88.209842471591699</v>
          </cell>
          <cell r="V40">
            <v>85.964386756242206</v>
          </cell>
          <cell r="W40">
            <v>100.47294000387799</v>
          </cell>
          <cell r="X40">
            <v>105.091035134525</v>
          </cell>
          <cell r="Y40">
            <v>104.747149828148</v>
          </cell>
          <cell r="Z40">
            <v>117.08106963837101</v>
          </cell>
          <cell r="AA40">
            <v>123.296146079224</v>
          </cell>
          <cell r="AB40">
            <v>144.129801451709</v>
          </cell>
          <cell r="AC40">
            <v>115.80302368930916</v>
          </cell>
        </row>
        <row r="41">
          <cell r="A41" t="str">
            <v>Congo, Rep.</v>
          </cell>
          <cell r="B41">
            <v>1304.1103638360601</v>
          </cell>
          <cell r="C41">
            <v>1037.08804450106</v>
          </cell>
          <cell r="D41">
            <v>877.10769915328694</v>
          </cell>
          <cell r="E41">
            <v>773.60776016736395</v>
          </cell>
          <cell r="F41">
            <v>690.00617916155397</v>
          </cell>
          <cell r="G41">
            <v>686.40018524825598</v>
          </cell>
          <cell r="H41">
            <v>910.74514522805202</v>
          </cell>
          <cell r="I41">
            <v>1073.3492376841</v>
          </cell>
          <cell r="J41">
            <v>1107.71051206226</v>
          </cell>
          <cell r="K41">
            <v>1101.25186089411</v>
          </cell>
          <cell r="L41">
            <v>1253.9865912299899</v>
          </cell>
          <cell r="M41">
            <v>1184.7479308909899</v>
          </cell>
          <cell r="N41">
            <v>1237.1294874523501</v>
          </cell>
          <cell r="O41">
            <v>1098.7858269554299</v>
          </cell>
          <cell r="P41">
            <v>703.25135272583998</v>
          </cell>
          <cell r="Q41">
            <v>816.99033177036904</v>
          </cell>
          <cell r="R41">
            <v>980.87308798802201</v>
          </cell>
          <cell r="S41">
            <v>871.48268724430898</v>
          </cell>
          <cell r="T41">
            <v>710.86767955098901</v>
          </cell>
          <cell r="U41">
            <v>834.14701897163104</v>
          </cell>
          <cell r="V41">
            <v>1108.8691141327399</v>
          </cell>
          <cell r="W41">
            <v>935.16717318847805</v>
          </cell>
          <cell r="X41">
            <v>982.23188420628003</v>
          </cell>
          <cell r="Y41">
            <v>1128.6247541189</v>
          </cell>
          <cell r="Z41">
            <v>1335.7631584657499</v>
          </cell>
          <cell r="AA41">
            <v>1785.5311169956899</v>
          </cell>
          <cell r="AB41">
            <v>2146.5883469011301</v>
          </cell>
          <cell r="AC41">
            <v>1385.6510723127046</v>
          </cell>
        </row>
        <row r="42">
          <cell r="A42" t="str">
            <v>Costa Rica</v>
          </cell>
          <cell r="B42">
            <v>2098.86988764341</v>
          </cell>
          <cell r="C42">
            <v>1106.14123591766</v>
          </cell>
          <cell r="D42">
            <v>1066.9105435850599</v>
          </cell>
          <cell r="E42">
            <v>1251.4615795524401</v>
          </cell>
          <cell r="F42">
            <v>1414.50245659346</v>
          </cell>
          <cell r="G42">
            <v>1471.43652940023</v>
          </cell>
          <cell r="H42">
            <v>1603.7704364451999</v>
          </cell>
          <cell r="I42">
            <v>1605.0052760057899</v>
          </cell>
          <cell r="J42">
            <v>1590.5475307209399</v>
          </cell>
          <cell r="K42">
            <v>1755.2153826344299</v>
          </cell>
          <cell r="L42">
            <v>1871.9342640498301</v>
          </cell>
          <cell r="M42">
            <v>2294.27534616611</v>
          </cell>
          <cell r="N42">
            <v>2686.9259938262999</v>
          </cell>
          <cell r="O42">
            <v>2943.87933060983</v>
          </cell>
          <cell r="P42">
            <v>3130.3137607191302</v>
          </cell>
          <cell r="Q42">
            <v>3378.0321266254</v>
          </cell>
          <cell r="R42">
            <v>3323.0675251067601</v>
          </cell>
          <cell r="S42">
            <v>3508.5216540166498</v>
          </cell>
          <cell r="T42">
            <v>3763.6187086935001</v>
          </cell>
          <cell r="U42">
            <v>4116.1826671046301</v>
          </cell>
          <cell r="V42">
            <v>4062.54746947172</v>
          </cell>
          <cell r="W42">
            <v>4092.64998348273</v>
          </cell>
          <cell r="X42">
            <v>4127.2669041216404</v>
          </cell>
          <cell r="Y42">
            <v>4194.68412762756</v>
          </cell>
          <cell r="Z42">
            <v>4370.1940371820401</v>
          </cell>
          <cell r="AA42">
            <v>4608.9321561197003</v>
          </cell>
          <cell r="AB42">
            <v>4858.0676098894401</v>
          </cell>
          <cell r="AC42">
            <v>4375.2991364038508</v>
          </cell>
        </row>
        <row r="43">
          <cell r="A43" t="str">
            <v>Cote d'Ivoire</v>
          </cell>
          <cell r="B43">
            <v>1205.2321058501</v>
          </cell>
          <cell r="C43">
            <v>976.61497388753605</v>
          </cell>
          <cell r="D43">
            <v>843.59346412875095</v>
          </cell>
          <cell r="E43">
            <v>724.39956039262802</v>
          </cell>
          <cell r="F43">
            <v>702.58474530309002</v>
          </cell>
          <cell r="G43">
            <v>689.93194803983795</v>
          </cell>
          <cell r="H43">
            <v>888.56221342621495</v>
          </cell>
          <cell r="I43">
            <v>941.01319850648201</v>
          </cell>
          <cell r="J43">
            <v>942.22088757575898</v>
          </cell>
          <cell r="K43">
            <v>866.55974727508396</v>
          </cell>
          <cell r="L43">
            <v>921.17307358141898</v>
          </cell>
          <cell r="M43">
            <v>860.776909179737</v>
          </cell>
          <cell r="N43">
            <v>880.26951147600005</v>
          </cell>
          <cell r="O43">
            <v>838.107083341411</v>
          </cell>
          <cell r="P43">
            <v>606.83687277943295</v>
          </cell>
          <cell r="Q43">
            <v>773.61026706995597</v>
          </cell>
          <cell r="R43">
            <v>799.94587608317102</v>
          </cell>
          <cell r="S43">
            <v>758.82060130648495</v>
          </cell>
          <cell r="T43">
            <v>805.12176540587097</v>
          </cell>
          <cell r="U43">
            <v>767.46883009490602</v>
          </cell>
          <cell r="V43">
            <v>624.30391042395001</v>
          </cell>
          <cell r="W43">
            <v>618.99239793440097</v>
          </cell>
          <cell r="X43">
            <v>664.89219532262905</v>
          </cell>
          <cell r="Y43">
            <v>781.89097709428199</v>
          </cell>
          <cell r="Z43">
            <v>867.36678301317295</v>
          </cell>
          <cell r="AA43">
            <v>899.60727328598796</v>
          </cell>
          <cell r="AB43">
            <v>938.60850951498696</v>
          </cell>
          <cell r="AC43">
            <v>795.22635602757657</v>
          </cell>
        </row>
        <row r="44">
          <cell r="A44" t="str">
            <v>Croatia</v>
          </cell>
          <cell r="B44">
            <v>3983.2862599432201</v>
          </cell>
          <cell r="C44">
            <v>3905.1020535172001</v>
          </cell>
          <cell r="D44">
            <v>3375.4723618335802</v>
          </cell>
          <cell r="E44">
            <v>2484.7868745158098</v>
          </cell>
          <cell r="F44">
            <v>2370.6444746707298</v>
          </cell>
          <cell r="G44">
            <v>2388.7739586938101</v>
          </cell>
          <cell r="H44">
            <v>3312.7179640519598</v>
          </cell>
          <cell r="I44">
            <v>3790.5159782667101</v>
          </cell>
          <cell r="J44">
            <v>3378.4357036180199</v>
          </cell>
          <cell r="K44">
            <v>5436.2219131032098</v>
          </cell>
          <cell r="L44">
            <v>9066.4423964691705</v>
          </cell>
          <cell r="M44">
            <v>14506.9476346255</v>
          </cell>
          <cell r="N44">
            <v>2077.1022556272501</v>
          </cell>
          <cell r="O44">
            <v>2358.0200813394699</v>
          </cell>
          <cell r="P44">
            <v>3223.3390193003302</v>
          </cell>
          <cell r="Q44">
            <v>4224.5151108409</v>
          </cell>
          <cell r="R44">
            <v>4421.7464778212498</v>
          </cell>
          <cell r="S44">
            <v>4398.20912695474</v>
          </cell>
          <cell r="T44">
            <v>4805.1566683308802</v>
          </cell>
          <cell r="U44">
            <v>4371.0771300760298</v>
          </cell>
          <cell r="V44">
            <v>4206.1758190333603</v>
          </cell>
          <cell r="W44">
            <v>4469.2822376460599</v>
          </cell>
          <cell r="X44">
            <v>5183.8926089284496</v>
          </cell>
          <cell r="Y44">
            <v>6666.2810438634096</v>
          </cell>
          <cell r="Z44">
            <v>7943.3497349152203</v>
          </cell>
          <cell r="AA44">
            <v>8669.5681181075997</v>
          </cell>
          <cell r="AB44">
            <v>9557.7735514020205</v>
          </cell>
          <cell r="AC44">
            <v>7081.6912158104606</v>
          </cell>
        </row>
        <row r="45">
          <cell r="A45" t="str">
            <v>Cyprus</v>
          </cell>
          <cell r="B45">
            <v>4236.2383456897496</v>
          </cell>
          <cell r="C45">
            <v>4053.2576921862301</v>
          </cell>
          <cell r="D45">
            <v>4146.5351705180101</v>
          </cell>
          <cell r="E45">
            <v>4096.7664067763099</v>
          </cell>
          <cell r="F45">
            <v>4259.7915025877401</v>
          </cell>
          <cell r="G45">
            <v>4486.9048064163799</v>
          </cell>
          <cell r="H45">
            <v>5635.4136772168404</v>
          </cell>
          <cell r="I45">
            <v>6686.4939580644104</v>
          </cell>
          <cell r="J45">
            <v>7718.2009882517495</v>
          </cell>
          <cell r="K45">
            <v>8113.8969118451196</v>
          </cell>
          <cell r="L45">
            <v>9688.9607910461309</v>
          </cell>
          <cell r="M45">
            <v>9732.8154716111603</v>
          </cell>
          <cell r="N45">
            <v>11415.842149898899</v>
          </cell>
          <cell r="O45">
            <v>10613.3451687573</v>
          </cell>
          <cell r="P45">
            <v>11718.1877410009</v>
          </cell>
          <cell r="Q45">
            <v>14217.1229004858</v>
          </cell>
          <cell r="R45">
            <v>14139.6159842338</v>
          </cell>
          <cell r="S45">
            <v>13271.065812340499</v>
          </cell>
          <cell r="T45">
            <v>14071.1476632717</v>
          </cell>
          <cell r="U45">
            <v>14242.605797976399</v>
          </cell>
          <cell r="V45">
            <v>13424.9011576748</v>
          </cell>
          <cell r="W45">
            <v>13796.812119706299</v>
          </cell>
          <cell r="X45">
            <v>14842.8244474488</v>
          </cell>
          <cell r="Y45">
            <v>18386.881328908701</v>
          </cell>
          <cell r="Z45">
            <v>21342.6935168991</v>
          </cell>
          <cell r="AA45">
            <v>22378.2888042499</v>
          </cell>
          <cell r="AB45">
            <v>23676.084746944001</v>
          </cell>
          <cell r="AC45">
            <v>19070.597494026133</v>
          </cell>
        </row>
        <row r="46">
          <cell r="A46" t="str">
            <v>Czech Republic</v>
          </cell>
          <cell r="B46">
            <v>4585.1730659795403</v>
          </cell>
          <cell r="C46">
            <v>4855.8726668146301</v>
          </cell>
          <cell r="D46">
            <v>4875.4974891572001</v>
          </cell>
          <cell r="E46">
            <v>4825.13170342787</v>
          </cell>
          <cell r="F46">
            <v>4372.4373427340097</v>
          </cell>
          <cell r="G46">
            <v>4399.2430766899297</v>
          </cell>
          <cell r="H46">
            <v>5162.1589051703704</v>
          </cell>
          <cell r="I46">
            <v>5790.5327993286301</v>
          </cell>
          <cell r="J46">
            <v>5721.5649226384503</v>
          </cell>
          <cell r="K46">
            <v>5579.8142897322896</v>
          </cell>
          <cell r="L46">
            <v>5058.6421298929499</v>
          </cell>
          <cell r="M46">
            <v>2636.3041397091001</v>
          </cell>
          <cell r="N46">
            <v>3090.9375397081799</v>
          </cell>
          <cell r="O46">
            <v>3551.5004005569999</v>
          </cell>
          <cell r="P46">
            <v>4117.9014377814401</v>
          </cell>
          <cell r="Q46">
            <v>5348.6542454406499</v>
          </cell>
          <cell r="R46">
            <v>6011.5410932437198</v>
          </cell>
          <cell r="S46">
            <v>5545.14186275056</v>
          </cell>
          <cell r="T46">
            <v>6007.4815828513101</v>
          </cell>
          <cell r="U46">
            <v>5853.6808781250902</v>
          </cell>
          <cell r="V46">
            <v>5521.2005539412603</v>
          </cell>
          <cell r="W46">
            <v>6048.6807696404603</v>
          </cell>
          <cell r="X46">
            <v>7379.4618716024397</v>
          </cell>
          <cell r="Y46">
            <v>8955.1899699969599</v>
          </cell>
          <cell r="Z46">
            <v>10601.971232898801</v>
          </cell>
          <cell r="AA46">
            <v>12120.1699940041</v>
          </cell>
          <cell r="AB46">
            <v>13848.432343984099</v>
          </cell>
          <cell r="AC46">
            <v>9825.6510303544765</v>
          </cell>
        </row>
        <row r="47">
          <cell r="A47" t="str">
            <v>Denmark</v>
          </cell>
          <cell r="B47">
            <v>13626.860436294601</v>
          </cell>
          <cell r="C47">
            <v>11834.520070738099</v>
          </cell>
          <cell r="D47">
            <v>11548.424741848999</v>
          </cell>
          <cell r="E47">
            <v>11606.756494454399</v>
          </cell>
          <cell r="F47">
            <v>11319.0731169951</v>
          </cell>
          <cell r="G47">
            <v>12058.847602059501</v>
          </cell>
          <cell r="H47">
            <v>16929.7625528608</v>
          </cell>
          <cell r="I47">
            <v>20973.489976205001</v>
          </cell>
          <cell r="J47">
            <v>22118.885163963601</v>
          </cell>
          <cell r="K47">
            <v>21479.648101944498</v>
          </cell>
          <cell r="L47">
            <v>26518.749371983398</v>
          </cell>
          <cell r="M47">
            <v>26659.379353160199</v>
          </cell>
          <cell r="N47">
            <v>29163.189569674501</v>
          </cell>
          <cell r="O47">
            <v>27182.998173829099</v>
          </cell>
          <cell r="P47">
            <v>29613.337232422698</v>
          </cell>
          <cell r="Q47">
            <v>34926.979920758997</v>
          </cell>
          <cell r="R47">
            <v>35132.479877038102</v>
          </cell>
          <cell r="S47">
            <v>32349.167520766099</v>
          </cell>
          <cell r="T47">
            <v>32842.625243691</v>
          </cell>
          <cell r="U47">
            <v>32776.109534654803</v>
          </cell>
          <cell r="V47">
            <v>30118.8244673429</v>
          </cell>
          <cell r="W47">
            <v>30021.1674358005</v>
          </cell>
          <cell r="X47">
            <v>32492.600059877299</v>
          </cell>
          <cell r="Y47">
            <v>39558.044206487597</v>
          </cell>
          <cell r="Z47">
            <v>45174.145426400799</v>
          </cell>
          <cell r="AA47">
            <v>47905.5240580557</v>
          </cell>
          <cell r="AB47">
            <v>50965.179977284097</v>
          </cell>
          <cell r="AC47">
            <v>41019.443527317664</v>
          </cell>
        </row>
        <row r="48">
          <cell r="A48" t="str">
            <v>Djibouti</v>
          </cell>
          <cell r="B48">
            <v>1031.00034698784</v>
          </cell>
          <cell r="C48">
            <v>1068.5153567156101</v>
          </cell>
          <cell r="D48">
            <v>1079.05276434812</v>
          </cell>
          <cell r="E48">
            <v>1057.9997868302301</v>
          </cell>
          <cell r="F48">
            <v>1031.1438677106601</v>
          </cell>
          <cell r="G48">
            <v>1032.97192472344</v>
          </cell>
          <cell r="H48">
            <v>1067.5068754814299</v>
          </cell>
          <cell r="I48">
            <v>1047.48642403449</v>
          </cell>
          <cell r="J48">
            <v>1043.4204162118201</v>
          </cell>
          <cell r="K48">
            <v>983.36803300011798</v>
          </cell>
          <cell r="L48">
            <v>923.11854547525695</v>
          </cell>
          <cell r="M48">
            <v>912.57893614970601</v>
          </cell>
          <cell r="N48">
            <v>911.14261048852302</v>
          </cell>
          <cell r="O48">
            <v>857.84212418984703</v>
          </cell>
          <cell r="P48">
            <v>875.016409355203</v>
          </cell>
          <cell r="Q48">
            <v>858.14475963778204</v>
          </cell>
          <cell r="R48">
            <v>826.20525778426895</v>
          </cell>
          <cell r="S48">
            <v>815.92575964359605</v>
          </cell>
          <cell r="T48">
            <v>811.30138670416204</v>
          </cell>
          <cell r="U48">
            <v>830.806892922413</v>
          </cell>
          <cell r="V48">
            <v>834.68729795032402</v>
          </cell>
          <cell r="W48">
            <v>849.10968316543199</v>
          </cell>
          <cell r="X48">
            <v>859.68521366438597</v>
          </cell>
          <cell r="Y48">
            <v>889.54630571495397</v>
          </cell>
          <cell r="Z48">
            <v>931.08613544958303</v>
          </cell>
          <cell r="AA48">
            <v>973.17847081387401</v>
          </cell>
          <cell r="AB48">
            <v>1028.2205646952</v>
          </cell>
          <cell r="AC48">
            <v>921.80439558390481</v>
          </cell>
        </row>
        <row r="49">
          <cell r="A49" t="str">
            <v>Dominica</v>
          </cell>
          <cell r="B49">
            <v>849.56852608037104</v>
          </cell>
          <cell r="C49">
            <v>948.91698683667801</v>
          </cell>
          <cell r="D49">
            <v>1029.14239864605</v>
          </cell>
          <cell r="E49">
            <v>1138.4197598283299</v>
          </cell>
          <cell r="F49">
            <v>1275.95964704889</v>
          </cell>
          <cell r="G49">
            <v>1395.7792004737</v>
          </cell>
          <cell r="H49">
            <v>1581.9960091109399</v>
          </cell>
          <cell r="I49">
            <v>1778.1330872189801</v>
          </cell>
          <cell r="J49">
            <v>2017.1989995438701</v>
          </cell>
          <cell r="K49">
            <v>2148.5501619431798</v>
          </cell>
          <cell r="L49">
            <v>2319.6963345152999</v>
          </cell>
          <cell r="M49">
            <v>2516.5556822971098</v>
          </cell>
          <cell r="N49">
            <v>2674.4667361331099</v>
          </cell>
          <cell r="O49">
            <v>2795.2374407024899</v>
          </cell>
          <cell r="P49">
            <v>2977.6769743004902</v>
          </cell>
          <cell r="Q49">
            <v>3057.8298834745601</v>
          </cell>
          <cell r="R49">
            <v>3270.85954225763</v>
          </cell>
          <cell r="S49">
            <v>3380.95209610436</v>
          </cell>
          <cell r="T49">
            <v>3563.0786402026101</v>
          </cell>
          <cell r="U49">
            <v>3699.7192842366098</v>
          </cell>
          <cell r="V49">
            <v>3752.0524019847999</v>
          </cell>
          <cell r="W49">
            <v>3675.6103300653499</v>
          </cell>
          <cell r="X49">
            <v>3530.4755021583301</v>
          </cell>
          <cell r="Y49">
            <v>3595.9108583320999</v>
          </cell>
          <cell r="Z49">
            <v>3789.75238827879</v>
          </cell>
          <cell r="AA49">
            <v>3978.5550730044802</v>
          </cell>
          <cell r="AB49">
            <v>4181.3096670658197</v>
          </cell>
          <cell r="AC49">
            <v>3791.9356364841447</v>
          </cell>
        </row>
        <row r="50">
          <cell r="A50" t="str">
            <v>Dominican Republic</v>
          </cell>
          <cell r="B50">
            <v>1239.93663202217</v>
          </cell>
          <cell r="C50">
            <v>1355.6048370266301</v>
          </cell>
          <cell r="D50">
            <v>1248.6498393325301</v>
          </cell>
          <cell r="E50">
            <v>1262.41279788662</v>
          </cell>
          <cell r="F50">
            <v>1937.58490674983</v>
          </cell>
          <cell r="G50">
            <v>826.40818021370103</v>
          </cell>
          <cell r="H50">
            <v>979.74626828406997</v>
          </cell>
          <cell r="I50">
            <v>1006.3490565921099</v>
          </cell>
          <cell r="J50">
            <v>900.12995694376696</v>
          </cell>
          <cell r="K50">
            <v>994.60837895248096</v>
          </cell>
          <cell r="L50">
            <v>907.73369925418103</v>
          </cell>
          <cell r="M50">
            <v>1093.0827339483999</v>
          </cell>
          <cell r="N50">
            <v>1266.9185501639399</v>
          </cell>
          <cell r="O50">
            <v>1351.45027196862</v>
          </cell>
          <cell r="P50">
            <v>1472.90613846209</v>
          </cell>
          <cell r="Q50">
            <v>1637.3668633692</v>
          </cell>
          <cell r="R50">
            <v>1807.3408295343399</v>
          </cell>
          <cell r="S50">
            <v>1993.46535693341</v>
          </cell>
          <cell r="T50">
            <v>2078.7577591358099</v>
          </cell>
          <cell r="U50">
            <v>2249.20857894647</v>
          </cell>
          <cell r="V50">
            <v>2526.761562573</v>
          </cell>
          <cell r="W50">
            <v>2724.7571266990499</v>
          </cell>
          <cell r="X50">
            <v>2646.99920844505</v>
          </cell>
          <cell r="Y50">
            <v>1985.98037383621</v>
          </cell>
          <cell r="Z50">
            <v>2192.8898646758598</v>
          </cell>
          <cell r="AA50">
            <v>3411.3451152082998</v>
          </cell>
          <cell r="AB50">
            <v>3652.7030227366199</v>
          </cell>
          <cell r="AC50">
            <v>2769.1124519335149</v>
          </cell>
        </row>
        <row r="51">
          <cell r="A51" t="str">
            <v>Ecuador</v>
          </cell>
          <cell r="B51">
            <v>1779.8523349408199</v>
          </cell>
          <cell r="C51">
            <v>1770.5408240914601</v>
          </cell>
          <cell r="D51">
            <v>1757.5528421613501</v>
          </cell>
          <cell r="E51">
            <v>1503.7624790554401</v>
          </cell>
          <cell r="F51">
            <v>1558.77136690673</v>
          </cell>
          <cell r="G51">
            <v>1776.7338109514201</v>
          </cell>
          <cell r="H51">
            <v>1271.4319256716899</v>
          </cell>
          <cell r="I51">
            <v>1159.2297689280099</v>
          </cell>
          <cell r="J51">
            <v>1076.18272007733</v>
          </cell>
          <cell r="K51">
            <v>1031.5223426477</v>
          </cell>
          <cell r="L51">
            <v>1023.48349997869</v>
          </cell>
          <cell r="M51">
            <v>1122.4907266544401</v>
          </cell>
          <cell r="N51">
            <v>1200.0107931463101</v>
          </cell>
          <cell r="O51">
            <v>1371.15946780319</v>
          </cell>
          <cell r="P51">
            <v>1655.1853667231101</v>
          </cell>
          <cell r="Q51">
            <v>1762.24884599611</v>
          </cell>
          <cell r="R51">
            <v>1818.01511317787</v>
          </cell>
          <cell r="S51">
            <v>1980.05830708398</v>
          </cell>
          <cell r="T51">
            <v>1910.1355280666301</v>
          </cell>
          <cell r="U51">
            <v>1343.50385136006</v>
          </cell>
          <cell r="V51">
            <v>1259.9767515419901</v>
          </cell>
          <cell r="W51">
            <v>1747.9857045649601</v>
          </cell>
          <cell r="X51">
            <v>1966.6705579647601</v>
          </cell>
          <cell r="Y51">
            <v>2229.7632920742199</v>
          </cell>
          <cell r="Z51">
            <v>2505.2572793659901</v>
          </cell>
          <cell r="AA51">
            <v>2761.15582725171</v>
          </cell>
          <cell r="AB51">
            <v>2987.2592423891801</v>
          </cell>
          <cell r="AC51">
            <v>2366.3486506018035</v>
          </cell>
        </row>
        <row r="52">
          <cell r="A52" t="str">
            <v>Egypt, Arab Rep.</v>
          </cell>
          <cell r="B52">
            <v>551.64546276127896</v>
          </cell>
          <cell r="C52">
            <v>587.42153650319506</v>
          </cell>
          <cell r="D52">
            <v>676.52592962217796</v>
          </cell>
          <cell r="E52">
            <v>804.95289000345099</v>
          </cell>
          <cell r="F52">
            <v>880.63817627388005</v>
          </cell>
          <cell r="G52">
            <v>997.95907978677803</v>
          </cell>
          <cell r="H52">
            <v>1077.0156081421301</v>
          </cell>
          <cell r="I52">
            <v>1507.6112668922699</v>
          </cell>
          <cell r="J52">
            <v>1767.06830318536</v>
          </cell>
          <cell r="K52">
            <v>2155.4869859078399</v>
          </cell>
          <cell r="L52">
            <v>1760.3860108107999</v>
          </cell>
          <cell r="M52">
            <v>869.29595688303095</v>
          </cell>
          <cell r="N52">
            <v>776.71120825084699</v>
          </cell>
          <cell r="O52">
            <v>853.26324659214094</v>
          </cell>
          <cell r="P52">
            <v>920.76093842285195</v>
          </cell>
          <cell r="Q52">
            <v>1046.1389892351201</v>
          </cell>
          <cell r="R52">
            <v>1151.0896254182401</v>
          </cell>
          <cell r="S52">
            <v>1262.7254635024799</v>
          </cell>
          <cell r="T52">
            <v>1382.7830784550699</v>
          </cell>
          <cell r="U52">
            <v>1435.87095049149</v>
          </cell>
          <cell r="V52">
            <v>1549.8947862514599</v>
          </cell>
          <cell r="W52">
            <v>1460.97791923509</v>
          </cell>
          <cell r="X52">
            <v>1313.34834712216</v>
          </cell>
          <cell r="Y52">
            <v>1197.24631626665</v>
          </cell>
          <cell r="Z52">
            <v>1136.6169947708499</v>
          </cell>
          <cell r="AA52">
            <v>1269.7676315153999</v>
          </cell>
          <cell r="AB52">
            <v>1488.60898740427</v>
          </cell>
          <cell r="AC52">
            <v>1311.0943660524033</v>
          </cell>
        </row>
        <row r="53">
          <cell r="A53" t="str">
            <v>El Salvador</v>
          </cell>
          <cell r="B53">
            <v>850.10781872313896</v>
          </cell>
          <cell r="C53">
            <v>741.11206772201501</v>
          </cell>
          <cell r="D53">
            <v>726.09598798159402</v>
          </cell>
          <cell r="E53">
            <v>691.17576641230505</v>
          </cell>
          <cell r="F53">
            <v>502.34526907152298</v>
          </cell>
          <cell r="G53">
            <v>484.58442874986798</v>
          </cell>
          <cell r="H53">
            <v>482.97599614189897</v>
          </cell>
          <cell r="I53">
            <v>485.246706013199</v>
          </cell>
          <cell r="J53">
            <v>558.54792861502801</v>
          </cell>
          <cell r="K53">
            <v>628.43581908443002</v>
          </cell>
          <cell r="L53">
            <v>939.479950345514</v>
          </cell>
          <cell r="M53">
            <v>1019.89908256817</v>
          </cell>
          <cell r="N53">
            <v>1120.4682640927001</v>
          </cell>
          <cell r="O53">
            <v>1277.9404405319101</v>
          </cell>
          <cell r="P53">
            <v>1457.3913090051301</v>
          </cell>
          <cell r="Q53">
            <v>1675.9855041053199</v>
          </cell>
          <cell r="R53">
            <v>1782.50641204453</v>
          </cell>
          <cell r="S53">
            <v>1884.5400930394501</v>
          </cell>
          <cell r="T53">
            <v>1991.0165588560701</v>
          </cell>
          <cell r="U53">
            <v>2025.3572299042901</v>
          </cell>
          <cell r="V53">
            <v>2093.9590222926799</v>
          </cell>
          <cell r="W53">
            <v>2161.08589652203</v>
          </cell>
          <cell r="X53">
            <v>2197.5503433021499</v>
          </cell>
          <cell r="Y53">
            <v>2266.4084952553098</v>
          </cell>
          <cell r="Z53">
            <v>2341.58506985555</v>
          </cell>
          <cell r="AA53">
            <v>2467.7178467966301</v>
          </cell>
          <cell r="AB53">
            <v>2619.3540179052002</v>
          </cell>
          <cell r="AC53">
            <v>2342.2836116061449</v>
          </cell>
        </row>
        <row r="54">
          <cell r="A54" t="str">
            <v>Equatorial Guinea</v>
          </cell>
          <cell r="B54">
            <v>143.87192481054799</v>
          </cell>
          <cell r="C54">
            <v>123.796553288273</v>
          </cell>
          <cell r="D54">
            <v>136.39545414068499</v>
          </cell>
          <cell r="E54">
            <v>142.57167164405701</v>
          </cell>
          <cell r="F54">
            <v>147.245304417407</v>
          </cell>
          <cell r="G54">
            <v>230.56779401237699</v>
          </cell>
          <cell r="H54">
            <v>264.68191903439902</v>
          </cell>
          <cell r="I54">
            <v>301.77263506093601</v>
          </cell>
          <cell r="J54">
            <v>303.32669599391897</v>
          </cell>
          <cell r="K54">
            <v>248.54004775834099</v>
          </cell>
          <cell r="L54">
            <v>294.64164824107303</v>
          </cell>
          <cell r="M54">
            <v>272.00463457579701</v>
          </cell>
          <cell r="N54">
            <v>308.33280373061899</v>
          </cell>
          <cell r="O54">
            <v>290.62211676517597</v>
          </cell>
          <cell r="P54">
            <v>200.97189468630901</v>
          </cell>
          <cell r="Q54">
            <v>258.69885358180898</v>
          </cell>
          <cell r="R54">
            <v>394.52383387893099</v>
          </cell>
          <cell r="S54">
            <v>702.491439941056</v>
          </cell>
          <cell r="T54">
            <v>545.87464363277604</v>
          </cell>
          <cell r="U54">
            <v>846.56654725119495</v>
          </cell>
          <cell r="V54">
            <v>1308.93822024109</v>
          </cell>
          <cell r="W54">
            <v>1740.07992672713</v>
          </cell>
          <cell r="X54">
            <v>2114.7781430740501</v>
          </cell>
          <cell r="Y54">
            <v>2781.8429149153299</v>
          </cell>
          <cell r="Z54">
            <v>4385.5220622000797</v>
          </cell>
          <cell r="AA54">
            <v>6570.8718572637499</v>
          </cell>
          <cell r="AB54">
            <v>7801.6517487041001</v>
          </cell>
          <cell r="AC54">
            <v>4232.4577754807397</v>
          </cell>
        </row>
        <row r="55">
          <cell r="A55" t="str">
            <v>Eritrea</v>
          </cell>
          <cell r="B55" t="str">
            <v>..</v>
          </cell>
          <cell r="C55" t="str">
            <v>..</v>
          </cell>
          <cell r="D55" t="str">
            <v>..</v>
          </cell>
          <cell r="E55" t="str">
            <v>..</v>
          </cell>
          <cell r="F55" t="str">
            <v>..</v>
          </cell>
          <cell r="G55" t="str">
            <v>..</v>
          </cell>
          <cell r="H55" t="str">
            <v>..</v>
          </cell>
          <cell r="I55" t="str">
            <v>..</v>
          </cell>
          <cell r="J55" t="str">
            <v>..</v>
          </cell>
          <cell r="K55" t="str">
            <v>..</v>
          </cell>
          <cell r="L55" t="str">
            <v>..</v>
          </cell>
          <cell r="M55" t="str">
            <v>..</v>
          </cell>
          <cell r="N55">
            <v>235.405918302923</v>
          </cell>
          <cell r="O55">
            <v>138.364178049038</v>
          </cell>
          <cell r="P55">
            <v>153.08074188265701</v>
          </cell>
          <cell r="Q55">
            <v>164.43650428828201</v>
          </cell>
          <cell r="R55">
            <v>189.32530916192101</v>
          </cell>
          <cell r="S55">
            <v>182.67277366586501</v>
          </cell>
          <cell r="T55">
            <v>192.75940800274401</v>
          </cell>
          <cell r="U55">
            <v>182.83825998202701</v>
          </cell>
          <cell r="V55">
            <v>155.78723645781699</v>
          </cell>
          <cell r="W55">
            <v>160.78014770560799</v>
          </cell>
          <cell r="X55">
            <v>147.486613959604</v>
          </cell>
          <cell r="Y55">
            <v>132.541085940382</v>
          </cell>
          <cell r="Z55">
            <v>140.37759044245999</v>
          </cell>
          <cell r="AA55">
            <v>207.35118884174099</v>
          </cell>
          <cell r="AB55">
            <v>244.38635770012601</v>
          </cell>
          <cell r="AC55">
            <v>172.15383076498685</v>
          </cell>
        </row>
        <row r="56">
          <cell r="A56" t="str">
            <v>Estonia</v>
          </cell>
          <cell r="B56" t="str">
            <v>..</v>
          </cell>
          <cell r="C56" t="str">
            <v>..</v>
          </cell>
          <cell r="D56" t="str">
            <v>..</v>
          </cell>
          <cell r="E56" t="str">
            <v>..</v>
          </cell>
          <cell r="F56" t="str">
            <v>..</v>
          </cell>
          <cell r="G56" t="str">
            <v>..</v>
          </cell>
          <cell r="H56" t="str">
            <v>..</v>
          </cell>
          <cell r="I56" t="str">
            <v>..</v>
          </cell>
          <cell r="J56" t="str">
            <v>..</v>
          </cell>
          <cell r="K56" t="str">
            <v>..</v>
          </cell>
          <cell r="L56" t="str">
            <v>..</v>
          </cell>
          <cell r="M56" t="str">
            <v>..</v>
          </cell>
          <cell r="N56">
            <v>612.76220433832805</v>
          </cell>
          <cell r="O56">
            <v>1141.95249766045</v>
          </cell>
          <cell r="P56">
            <v>1633.84898137185</v>
          </cell>
          <cell r="Q56">
            <v>2593.7280105617601</v>
          </cell>
          <cell r="R56">
            <v>3257.9795469262599</v>
          </cell>
          <cell r="S56">
            <v>3513.5365743870502</v>
          </cell>
          <cell r="T56">
            <v>3979.5681286469098</v>
          </cell>
          <cell r="U56">
            <v>4039.5396800284402</v>
          </cell>
          <cell r="V56">
            <v>4101.4640150066298</v>
          </cell>
          <cell r="W56">
            <v>4529.5150409273701</v>
          </cell>
          <cell r="X56">
            <v>5367.4425880358904</v>
          </cell>
          <cell r="Y56">
            <v>7073.1550942620097</v>
          </cell>
          <cell r="Z56">
            <v>8620.1798844480309</v>
          </cell>
          <cell r="AA56">
            <v>10206.0838044661</v>
          </cell>
          <cell r="AB56">
            <v>12203.4502732684</v>
          </cell>
          <cell r="AC56">
            <v>7999.9711142346323</v>
          </cell>
        </row>
        <row r="57">
          <cell r="A57" t="str">
            <v>Ethiopia</v>
          </cell>
          <cell r="B57">
            <v>190.29648078642001</v>
          </cell>
          <cell r="C57">
            <v>187.601954927631</v>
          </cell>
          <cell r="D57">
            <v>193.205669212196</v>
          </cell>
          <cell r="E57">
            <v>210.41190294747301</v>
          </cell>
          <cell r="F57">
            <v>195.10480751265601</v>
          </cell>
          <cell r="G57">
            <v>220.39717017558499</v>
          </cell>
          <cell r="H57">
            <v>220.87569319460201</v>
          </cell>
          <cell r="I57">
            <v>228.403771869396</v>
          </cell>
          <cell r="J57">
            <v>245.20754844029301</v>
          </cell>
          <cell r="K57">
            <v>250.589020319067</v>
          </cell>
          <cell r="L57">
            <v>257.45955540739698</v>
          </cell>
          <cell r="M57">
            <v>271.85039143786503</v>
          </cell>
          <cell r="N57">
            <v>277.73861861216602</v>
          </cell>
          <cell r="O57">
            <v>167.38713593874999</v>
          </cell>
          <cell r="P57">
            <v>145.92378567023201</v>
          </cell>
          <cell r="Q57">
            <v>148.00690317664899</v>
          </cell>
          <cell r="R57">
            <v>150.20190297604401</v>
          </cell>
          <cell r="S57">
            <v>147.054579747595</v>
          </cell>
          <cell r="T57">
            <v>129.40607093321299</v>
          </cell>
          <cell r="U57">
            <v>123.305117780419</v>
          </cell>
          <cell r="V57">
            <v>124.403881372041</v>
          </cell>
          <cell r="W57">
            <v>120.46498883049399</v>
          </cell>
          <cell r="X57">
            <v>110.510054967044</v>
          </cell>
          <cell r="Y57">
            <v>116.198766848131</v>
          </cell>
          <cell r="Z57">
            <v>133.51839372401099</v>
          </cell>
          <cell r="AA57">
            <v>155.74278714233401</v>
          </cell>
          <cell r="AB57">
            <v>177.37130118683601</v>
          </cell>
          <cell r="AC57">
            <v>135.634382116475</v>
          </cell>
        </row>
        <row r="58">
          <cell r="A58" t="str">
            <v>Fiji</v>
          </cell>
          <cell r="B58">
            <v>1898.05372459604</v>
          </cell>
          <cell r="C58">
            <v>1903.6758891065699</v>
          </cell>
          <cell r="D58">
            <v>1792.5362224311</v>
          </cell>
          <cell r="E58">
            <v>1644.19891646461</v>
          </cell>
          <cell r="F58">
            <v>1688.2998434712599</v>
          </cell>
          <cell r="G58">
            <v>1610.32374284345</v>
          </cell>
          <cell r="H58">
            <v>1803.9037991313501</v>
          </cell>
          <cell r="I58">
            <v>1640.3328792708301</v>
          </cell>
          <cell r="J58">
            <v>1543.9531534155899</v>
          </cell>
          <cell r="K58">
            <v>1642.2175313063599</v>
          </cell>
          <cell r="L58">
            <v>1847.8370200480199</v>
          </cell>
          <cell r="M58">
            <v>1896.6300719611299</v>
          </cell>
          <cell r="N58">
            <v>2076.6546224794001</v>
          </cell>
          <cell r="O58">
            <v>2188.1055828538601</v>
          </cell>
          <cell r="P58">
            <v>2408.63660206643</v>
          </cell>
          <cell r="Q58">
            <v>2592.5556743329398</v>
          </cell>
          <cell r="R58">
            <v>2715.2578192071001</v>
          </cell>
          <cell r="S58">
            <v>2694.89843304023</v>
          </cell>
          <cell r="T58">
            <v>2076.7535185973002</v>
          </cell>
          <cell r="U58">
            <v>2321.5349364077701</v>
          </cell>
          <cell r="V58">
            <v>2031.06619167138</v>
          </cell>
          <cell r="W58">
            <v>2021.11465337402</v>
          </cell>
          <cell r="X58">
            <v>2180.8177879216901</v>
          </cell>
          <cell r="Y58">
            <v>2669.3034552836298</v>
          </cell>
          <cell r="Z58">
            <v>3102.7755445561602</v>
          </cell>
          <cell r="AA58">
            <v>3295.6202197171201</v>
          </cell>
          <cell r="AB58">
            <v>3453.6346838540398</v>
          </cell>
          <cell r="AC58">
            <v>2787.2110574511103</v>
          </cell>
        </row>
        <row r="59">
          <cell r="A59" t="str">
            <v>Finland</v>
          </cell>
          <cell r="B59">
            <v>11118.261772579101</v>
          </cell>
          <cell r="C59">
            <v>10839.089902322699</v>
          </cell>
          <cell r="D59">
            <v>10884.192640000399</v>
          </cell>
          <cell r="E59">
            <v>10388.2108416294</v>
          </cell>
          <cell r="F59">
            <v>10726.4269971307</v>
          </cell>
          <cell r="G59">
            <v>11314.268840233701</v>
          </cell>
          <cell r="H59">
            <v>14766.4066344724</v>
          </cell>
          <cell r="I59">
            <v>18350.2576409168</v>
          </cell>
          <cell r="J59">
            <v>21787.470450740198</v>
          </cell>
          <cell r="K59">
            <v>23671.345128310299</v>
          </cell>
          <cell r="L59">
            <v>28042.0388823584</v>
          </cell>
          <cell r="M59">
            <v>25215.139441028001</v>
          </cell>
          <cell r="N59">
            <v>21977.509725182401</v>
          </cell>
          <cell r="O59">
            <v>17254.829057995801</v>
          </cell>
          <cell r="P59">
            <v>19793.1022721603</v>
          </cell>
          <cell r="Q59">
            <v>25598.206438280798</v>
          </cell>
          <cell r="R59">
            <v>25080.169115612902</v>
          </cell>
          <cell r="S59">
            <v>24014.019032443801</v>
          </cell>
          <cell r="T59">
            <v>25315.975195364499</v>
          </cell>
          <cell r="U59">
            <v>25350.6976809552</v>
          </cell>
          <cell r="V59">
            <v>23612.298864542201</v>
          </cell>
          <cell r="W59">
            <v>24145.884969080002</v>
          </cell>
          <cell r="X59">
            <v>26145.417335019301</v>
          </cell>
          <cell r="Y59">
            <v>31657.444943558599</v>
          </cell>
          <cell r="Z59">
            <v>36228.948334299901</v>
          </cell>
          <cell r="AA59">
            <v>37320.199117591503</v>
          </cell>
          <cell r="AB59">
            <v>40196.819389851698</v>
          </cell>
          <cell r="AC59">
            <v>32615.785681566835</v>
          </cell>
        </row>
        <row r="60">
          <cell r="A60" t="str">
            <v>Former Czechoslovakia</v>
          </cell>
          <cell r="B60" t="str">
            <v>..</v>
          </cell>
          <cell r="C60" t="str">
            <v>..</v>
          </cell>
          <cell r="D60" t="str">
            <v>..</v>
          </cell>
          <cell r="E60" t="str">
            <v>..</v>
          </cell>
          <cell r="F60" t="str">
            <v>..</v>
          </cell>
          <cell r="G60" t="str">
            <v>..</v>
          </cell>
          <cell r="H60" t="str">
            <v>..</v>
          </cell>
          <cell r="I60" t="str">
            <v>..</v>
          </cell>
          <cell r="J60" t="str">
            <v>..</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cell r="Z60" t="str">
            <v>..</v>
          </cell>
          <cell r="AA60" t="str">
            <v>..</v>
          </cell>
          <cell r="AB60" t="str">
            <v>..</v>
          </cell>
          <cell r="AC60" t="str">
            <v/>
          </cell>
        </row>
        <row r="61">
          <cell r="A61" t="str">
            <v>France</v>
          </cell>
          <cell r="B61">
            <v>12864.1545525274</v>
          </cell>
          <cell r="C61">
            <v>10942.9083927722</v>
          </cell>
          <cell r="D61">
            <v>10336.610646769501</v>
          </cell>
          <cell r="E61">
            <v>9901.5695575124792</v>
          </cell>
          <cell r="F61">
            <v>9352.3996769608202</v>
          </cell>
          <cell r="G61">
            <v>9788.6895542423699</v>
          </cell>
          <cell r="H61">
            <v>13463.0800420053</v>
          </cell>
          <cell r="I61">
            <v>16208.826082699599</v>
          </cell>
          <cell r="J61">
            <v>17508.460648466898</v>
          </cell>
          <cell r="K61">
            <v>17451.335910675301</v>
          </cell>
          <cell r="L61">
            <v>21413.835613019401</v>
          </cell>
          <cell r="M61">
            <v>21270.2637125605</v>
          </cell>
          <cell r="N61">
            <v>23360.0042094815</v>
          </cell>
          <cell r="O61">
            <v>21909.3848388515</v>
          </cell>
          <cell r="P61">
            <v>23078.662205124601</v>
          </cell>
          <cell r="Q61">
            <v>26454.4639237335</v>
          </cell>
          <cell r="R61">
            <v>26421.053192343501</v>
          </cell>
          <cell r="S61">
            <v>23851.878069718601</v>
          </cell>
          <cell r="T61">
            <v>24573.360755269201</v>
          </cell>
          <cell r="U61">
            <v>24144.883451831101</v>
          </cell>
          <cell r="V61">
            <v>21955.959737628</v>
          </cell>
          <cell r="W61">
            <v>21946.802837687101</v>
          </cell>
          <cell r="X61">
            <v>23791.5191124304</v>
          </cell>
          <cell r="Y61">
            <v>29144.451358496201</v>
          </cell>
          <cell r="Z61">
            <v>33048.130877446602</v>
          </cell>
          <cell r="AA61">
            <v>33924.822214380998</v>
          </cell>
          <cell r="AB61">
            <v>35404.203495498499</v>
          </cell>
          <cell r="AC61">
            <v>29543.321649323305</v>
          </cell>
        </row>
        <row r="62">
          <cell r="A62" t="str">
            <v>Gabon</v>
          </cell>
          <cell r="B62">
            <v>5722.2232587512299</v>
          </cell>
          <cell r="C62">
            <v>5048.9242245169999</v>
          </cell>
          <cell r="D62">
            <v>4630.0229429476303</v>
          </cell>
          <cell r="E62">
            <v>4337.4972613807204</v>
          </cell>
          <cell r="F62">
            <v>4081.4859994411399</v>
          </cell>
          <cell r="G62">
            <v>4205.5164653198199</v>
          </cell>
          <cell r="H62">
            <v>5385.7983992090903</v>
          </cell>
          <cell r="I62">
            <v>3987.1737490048699</v>
          </cell>
          <cell r="J62">
            <v>4301.9337827489398</v>
          </cell>
          <cell r="K62">
            <v>4600.6375248863596</v>
          </cell>
          <cell r="L62">
            <v>6400.2319056248398</v>
          </cell>
          <cell r="M62">
            <v>5628.0795271264296</v>
          </cell>
          <cell r="N62">
            <v>5648.9180596627002</v>
          </cell>
          <cell r="O62">
            <v>5331.6292626495097</v>
          </cell>
          <cell r="P62">
            <v>4032.18818594918</v>
          </cell>
          <cell r="Q62">
            <v>4654.6369728397103</v>
          </cell>
          <cell r="R62">
            <v>5214.5042499080801</v>
          </cell>
          <cell r="S62">
            <v>4759.1994154699296</v>
          </cell>
          <cell r="T62">
            <v>3907.9877071907399</v>
          </cell>
          <cell r="U62">
            <v>3970.5924846139101</v>
          </cell>
          <cell r="V62">
            <v>4227.8020191985097</v>
          </cell>
          <cell r="W62">
            <v>3811.28496597401</v>
          </cell>
          <cell r="X62">
            <v>3924.6203728534401</v>
          </cell>
          <cell r="Y62">
            <v>4684.2044181560505</v>
          </cell>
          <cell r="Z62">
            <v>5402.3326846022801</v>
          </cell>
          <cell r="AA62">
            <v>6365.5311596506099</v>
          </cell>
          <cell r="AB62">
            <v>6527.4742824611003</v>
          </cell>
          <cell r="AC62">
            <v>5119.2413139495811</v>
          </cell>
        </row>
        <row r="63">
          <cell r="A63" t="str">
            <v>Gambia, The</v>
          </cell>
          <cell r="B63">
            <v>420.89861105338503</v>
          </cell>
          <cell r="C63">
            <v>427.81576277564102</v>
          </cell>
          <cell r="D63">
            <v>362.70738809830198</v>
          </cell>
          <cell r="E63">
            <v>356.18156771364397</v>
          </cell>
          <cell r="F63">
            <v>293.403072600722</v>
          </cell>
          <cell r="G63">
            <v>256.45037143804802</v>
          </cell>
          <cell r="H63">
            <v>276.842821293589</v>
          </cell>
          <cell r="I63">
            <v>252.415460669326</v>
          </cell>
          <cell r="J63">
            <v>289.04227716745697</v>
          </cell>
          <cell r="K63">
            <v>316.19947823922502</v>
          </cell>
          <cell r="L63">
            <v>319.908465916149</v>
          </cell>
          <cell r="M63">
            <v>369.86257759571401</v>
          </cell>
          <cell r="N63">
            <v>337.87526607659601</v>
          </cell>
          <cell r="O63">
            <v>359.72468705379299</v>
          </cell>
          <cell r="P63">
            <v>339.67263667991801</v>
          </cell>
          <cell r="Q63">
            <v>342.73963462883</v>
          </cell>
          <cell r="R63">
            <v>349.33244426269499</v>
          </cell>
          <cell r="S63">
            <v>343.27137568332199</v>
          </cell>
          <cell r="T63">
            <v>340.96124340042297</v>
          </cell>
          <cell r="U63">
            <v>338.75291359891298</v>
          </cell>
          <cell r="V63">
            <v>319.86383355262001</v>
          </cell>
          <cell r="W63">
            <v>308.054528343058</v>
          </cell>
          <cell r="X63">
            <v>264.60206083091799</v>
          </cell>
          <cell r="Y63">
            <v>245.54906015513399</v>
          </cell>
          <cell r="Z63">
            <v>271.38844037388299</v>
          </cell>
          <cell r="AA63">
            <v>304.08442118202998</v>
          </cell>
          <cell r="AB63">
            <v>325.329990349387</v>
          </cell>
          <cell r="AC63">
            <v>286.50141687240165</v>
          </cell>
        </row>
        <row r="64">
          <cell r="A64" t="str">
            <v>Georgia</v>
          </cell>
          <cell r="B64" t="str">
            <v>..</v>
          </cell>
          <cell r="C64" t="str">
            <v>..</v>
          </cell>
          <cell r="D64" t="str">
            <v>..</v>
          </cell>
          <cell r="E64" t="str">
            <v>..</v>
          </cell>
          <cell r="F64" t="str">
            <v>..</v>
          </cell>
          <cell r="G64" t="str">
            <v>..</v>
          </cell>
          <cell r="H64" t="str">
            <v>..</v>
          </cell>
          <cell r="I64" t="str">
            <v>..</v>
          </cell>
          <cell r="J64" t="str">
            <v>..</v>
          </cell>
          <cell r="K64" t="str">
            <v>..</v>
          </cell>
          <cell r="L64" t="str">
            <v>..</v>
          </cell>
          <cell r="M64" t="str">
            <v>..</v>
          </cell>
          <cell r="N64">
            <v>2789.6314480024698</v>
          </cell>
          <cell r="O64">
            <v>159.97646730942</v>
          </cell>
          <cell r="P64">
            <v>166.843473832412</v>
          </cell>
          <cell r="Q64">
            <v>395.59461286946902</v>
          </cell>
          <cell r="R64">
            <v>651.62009434360903</v>
          </cell>
          <cell r="S64">
            <v>784.25917615232299</v>
          </cell>
          <cell r="T64">
            <v>803.55988998360704</v>
          </cell>
          <cell r="U64">
            <v>627.15872044905905</v>
          </cell>
          <cell r="V64">
            <v>685.89065025756997</v>
          </cell>
          <cell r="W64">
            <v>728.26457139903505</v>
          </cell>
          <cell r="X64">
            <v>776.66544896675202</v>
          </cell>
          <cell r="Y64">
            <v>919.23629418053997</v>
          </cell>
          <cell r="Z64">
            <v>1184.4812634811601</v>
          </cell>
          <cell r="AA64">
            <v>1479.3493963640699</v>
          </cell>
          <cell r="AB64">
            <v>1778.9406052531001</v>
          </cell>
          <cell r="AC64">
            <v>1144.489596607443</v>
          </cell>
        </row>
        <row r="65">
          <cell r="A65" t="str">
            <v>Germany</v>
          </cell>
          <cell r="B65">
            <v>10749.604965741401</v>
          </cell>
          <cell r="C65">
            <v>9027.1597058839707</v>
          </cell>
          <cell r="D65">
            <v>8722.7443282901095</v>
          </cell>
          <cell r="E65">
            <v>8732.6408140567401</v>
          </cell>
          <cell r="F65">
            <v>8261.0005383084808</v>
          </cell>
          <cell r="G65">
            <v>8397.5152277731995</v>
          </cell>
          <cell r="H65">
            <v>11985.4674035799</v>
          </cell>
          <cell r="I65">
            <v>14911.9432226668</v>
          </cell>
          <cell r="J65">
            <v>15979.3087387709</v>
          </cell>
          <cell r="K65">
            <v>15705.9350310757</v>
          </cell>
          <cell r="L65">
            <v>19592.736417608201</v>
          </cell>
          <cell r="M65">
            <v>22692.8013964286</v>
          </cell>
          <cell r="N65">
            <v>25523.1610476282</v>
          </cell>
          <cell r="O65">
            <v>24657.046770180201</v>
          </cell>
          <cell r="P65">
            <v>26380.4499249486</v>
          </cell>
          <cell r="Q65">
            <v>30860.746337938301</v>
          </cell>
          <cell r="R65">
            <v>29743.7145792185</v>
          </cell>
          <cell r="S65">
            <v>26362.4485695193</v>
          </cell>
          <cell r="T65">
            <v>26664.5985868065</v>
          </cell>
          <cell r="U65">
            <v>26123.9225154081</v>
          </cell>
          <cell r="V65">
            <v>23168.071681177898</v>
          </cell>
          <cell r="W65">
            <v>22957.162978138898</v>
          </cell>
          <cell r="X65">
            <v>24523.1607282564</v>
          </cell>
          <cell r="Y65">
            <v>29616.3110674204</v>
          </cell>
          <cell r="Z65">
            <v>33262.942017319903</v>
          </cell>
          <cell r="AA65">
            <v>33864.687696492401</v>
          </cell>
          <cell r="AB65">
            <v>35203.869466555501</v>
          </cell>
          <cell r="AC65">
            <v>29904.688992363921</v>
          </cell>
        </row>
        <row r="66">
          <cell r="A66" t="str">
            <v>Ghana</v>
          </cell>
          <cell r="B66">
            <v>1569.57697449442</v>
          </cell>
          <cell r="C66">
            <v>2639.4584775016501</v>
          </cell>
          <cell r="D66">
            <v>2984.8951802161</v>
          </cell>
          <cell r="E66">
            <v>1880.03243654482</v>
          </cell>
          <cell r="F66">
            <v>644.26250759762002</v>
          </cell>
          <cell r="G66">
            <v>527.11820263051902</v>
          </cell>
          <cell r="H66">
            <v>467.06201922150001</v>
          </cell>
          <cell r="I66">
            <v>385.50357546102998</v>
          </cell>
          <cell r="J66">
            <v>404.98854908255203</v>
          </cell>
          <cell r="K66">
            <v>399.79284243690802</v>
          </cell>
          <cell r="L66">
            <v>462.29264326174001</v>
          </cell>
          <cell r="M66">
            <v>499.43813673850298</v>
          </cell>
          <cell r="N66">
            <v>449.06213815990401</v>
          </cell>
          <cell r="O66">
            <v>386.60486878784201</v>
          </cell>
          <cell r="P66">
            <v>343.77234913954601</v>
          </cell>
          <cell r="Q66">
            <v>397.87755065722001</v>
          </cell>
          <cell r="R66">
            <v>416.086453892517</v>
          </cell>
          <cell r="S66">
            <v>403.28712832119197</v>
          </cell>
          <cell r="T66">
            <v>426.94123809301999</v>
          </cell>
          <cell r="U66">
            <v>429.43618714433001</v>
          </cell>
          <cell r="V66">
            <v>270.33596671371902</v>
          </cell>
          <cell r="W66">
            <v>281.16247078559297</v>
          </cell>
          <cell r="X66">
            <v>318.070945707053</v>
          </cell>
          <cell r="Y66">
            <v>383.88489207078601</v>
          </cell>
          <cell r="Z66">
            <v>435.57440203471202</v>
          </cell>
          <cell r="AA66">
            <v>513.20913281189098</v>
          </cell>
          <cell r="AB66">
            <v>601.87181221402705</v>
          </cell>
          <cell r="AC66">
            <v>422.29560927067701</v>
          </cell>
        </row>
        <row r="67">
          <cell r="A67" t="str">
            <v>Greece</v>
          </cell>
          <cell r="B67">
            <v>6389.2499187144504</v>
          </cell>
          <cell r="C67">
            <v>5843.5803695704699</v>
          </cell>
          <cell r="D67">
            <v>6056.1315999953104</v>
          </cell>
          <cell r="E67">
            <v>5446.5869250798096</v>
          </cell>
          <cell r="F67">
            <v>5280.4069844015303</v>
          </cell>
          <cell r="G67">
            <v>5217.5621255202896</v>
          </cell>
          <cell r="H67">
            <v>6115.12365122347</v>
          </cell>
          <cell r="I67">
            <v>7089.8226192550201</v>
          </cell>
          <cell r="J67">
            <v>8225.0244390542994</v>
          </cell>
          <cell r="K67">
            <v>8482.2943291454103</v>
          </cell>
          <cell r="L67">
            <v>10420.966774062799</v>
          </cell>
          <cell r="M67">
            <v>11145.533438955699</v>
          </cell>
          <cell r="N67">
            <v>12162.284838740499</v>
          </cell>
          <cell r="O67">
            <v>11271.9774919192</v>
          </cell>
          <cell r="P67">
            <v>11942.7130945563</v>
          </cell>
          <cell r="Q67">
            <v>13889.961531503701</v>
          </cell>
          <cell r="R67">
            <v>14571.215297615199</v>
          </cell>
          <cell r="S67">
            <v>14140.0543000753</v>
          </cell>
          <cell r="T67">
            <v>14137.994709989</v>
          </cell>
          <cell r="U67">
            <v>14484.9312671185</v>
          </cell>
          <cell r="V67">
            <v>13352.9763711742</v>
          </cell>
          <cell r="W67">
            <v>13659.323432959</v>
          </cell>
          <cell r="X67">
            <v>15472.9271886158</v>
          </cell>
          <cell r="Y67">
            <v>20074.5932226392</v>
          </cell>
          <cell r="Z67">
            <v>23831.854301259398</v>
          </cell>
          <cell r="AA67">
            <v>25560.185597143001</v>
          </cell>
          <cell r="AB67">
            <v>27610.324421080099</v>
          </cell>
          <cell r="AC67">
            <v>21034.868027282751</v>
          </cell>
        </row>
        <row r="68">
          <cell r="A68" t="str">
            <v>Grenada</v>
          </cell>
          <cell r="B68">
            <v>913.99865541774398</v>
          </cell>
          <cell r="C68">
            <v>999.53251199528495</v>
          </cell>
          <cell r="D68">
            <v>1069.9838918314699</v>
          </cell>
          <cell r="E68">
            <v>1133.82757251915</v>
          </cell>
          <cell r="F68">
            <v>1229.2611903818899</v>
          </cell>
          <cell r="G68">
            <v>1427.2321685843599</v>
          </cell>
          <cell r="H68">
            <v>1599.39495656893</v>
          </cell>
          <cell r="I68">
            <v>1853.7610872638199</v>
          </cell>
          <cell r="J68">
            <v>2042.17910790316</v>
          </cell>
          <cell r="K68">
            <v>2353.5848753882601</v>
          </cell>
          <cell r="L68">
            <v>2436.5205879661398</v>
          </cell>
          <cell r="M68">
            <v>2655.23238808424</v>
          </cell>
          <cell r="N68">
            <v>2749.6310577078898</v>
          </cell>
          <cell r="O68">
            <v>2731.27230791394</v>
          </cell>
          <cell r="P68">
            <v>2863.47078928464</v>
          </cell>
          <cell r="Q68">
            <v>3007.42289535088</v>
          </cell>
          <cell r="R68">
            <v>3226.48408588961</v>
          </cell>
          <cell r="S68">
            <v>3373.6051710992601</v>
          </cell>
          <cell r="T68">
            <v>3485.6581932679801</v>
          </cell>
          <cell r="U68">
            <v>3744.0632498059399</v>
          </cell>
          <cell r="V68">
            <v>4028.991197932</v>
          </cell>
          <cell r="W68">
            <v>3829.650189387</v>
          </cell>
          <cell r="X68">
            <v>3921.6608800194799</v>
          </cell>
          <cell r="Y68">
            <v>4228.0703983196499</v>
          </cell>
          <cell r="Z68">
            <v>4099.1976495726503</v>
          </cell>
          <cell r="AA68">
            <v>4796.7853516120804</v>
          </cell>
          <cell r="AB68">
            <v>4988.9266344760899</v>
          </cell>
          <cell r="AC68">
            <v>4310.7151838978252</v>
          </cell>
        </row>
        <row r="69">
          <cell r="A69" t="str">
            <v>Guatemala</v>
          </cell>
          <cell r="B69">
            <v>1138.64150479207</v>
          </cell>
          <cell r="C69">
            <v>1210.6469009781999</v>
          </cell>
          <cell r="D69">
            <v>1190.98355761362</v>
          </cell>
          <cell r="E69">
            <v>1203.4575070220801</v>
          </cell>
          <cell r="F69">
            <v>1223.5143061810199</v>
          </cell>
          <cell r="G69">
            <v>1404.52267304563</v>
          </cell>
          <cell r="H69">
            <v>1031.3716932017001</v>
          </cell>
          <cell r="I69">
            <v>840.38201572095704</v>
          </cell>
          <cell r="J69">
            <v>903.55143175281898</v>
          </cell>
          <cell r="K69">
            <v>929.57633649784805</v>
          </cell>
          <cell r="L69">
            <v>827.07346820109501</v>
          </cell>
          <cell r="M69">
            <v>994.67627780405405</v>
          </cell>
          <cell r="N69">
            <v>1068.31235286425</v>
          </cell>
          <cell r="O69">
            <v>1136.82150700033</v>
          </cell>
          <cell r="P69">
            <v>1259.8312583099</v>
          </cell>
          <cell r="Q69">
            <v>1387.0156442550899</v>
          </cell>
          <cell r="R69">
            <v>1443.9711581956401</v>
          </cell>
          <cell r="S69">
            <v>1595.7715040185401</v>
          </cell>
          <cell r="T69">
            <v>1678.4070589901401</v>
          </cell>
          <cell r="U69">
            <v>1559.81542294469</v>
          </cell>
          <cell r="V69">
            <v>1599.3434763303601</v>
          </cell>
          <cell r="W69">
            <v>1699.7593572805999</v>
          </cell>
          <cell r="X69">
            <v>1834.5085575303401</v>
          </cell>
          <cell r="Y69">
            <v>1909.6619455100199</v>
          </cell>
          <cell r="Z69">
            <v>2038.7766600672301</v>
          </cell>
          <cell r="AA69">
            <v>2317.1063672028099</v>
          </cell>
          <cell r="AB69">
            <v>2508.1097637736698</v>
          </cell>
          <cell r="AC69">
            <v>2051.3204418941118</v>
          </cell>
        </row>
        <row r="70">
          <cell r="A70" t="str">
            <v>Guinea</v>
          </cell>
          <cell r="B70">
            <v>391.41033030086101</v>
          </cell>
          <cell r="C70">
            <v>379.88541684325099</v>
          </cell>
          <cell r="D70">
            <v>364.08069618958501</v>
          </cell>
          <cell r="E70">
            <v>348.10589748760799</v>
          </cell>
          <cell r="F70">
            <v>346.29860600427099</v>
          </cell>
          <cell r="G70">
            <v>359.51409865484698</v>
          </cell>
          <cell r="H70">
            <v>379.21122275820602</v>
          </cell>
          <cell r="I70">
            <v>391.62441147687099</v>
          </cell>
          <cell r="J70">
            <v>444.58246573289</v>
          </cell>
          <cell r="K70">
            <v>440.58503268785199</v>
          </cell>
          <cell r="L70">
            <v>469.49838389082299</v>
          </cell>
          <cell r="M70">
            <v>515.65900557277405</v>
          </cell>
          <cell r="N70">
            <v>538.46235926253303</v>
          </cell>
          <cell r="O70">
            <v>507.60009384111203</v>
          </cell>
          <cell r="P70">
            <v>498.24638428859299</v>
          </cell>
          <cell r="Q70">
            <v>523.93058719405497</v>
          </cell>
          <cell r="R70">
            <v>535.86825727454902</v>
          </cell>
          <cell r="S70">
            <v>509.24635774194502</v>
          </cell>
          <cell r="T70">
            <v>477.81305038819301</v>
          </cell>
          <cell r="U70">
            <v>447.65677376391301</v>
          </cell>
          <cell r="V70">
            <v>390.59794639268301</v>
          </cell>
          <cell r="W70">
            <v>370.12709310471399</v>
          </cell>
          <cell r="X70">
            <v>379.35212044466402</v>
          </cell>
          <cell r="Y70">
            <v>413.16441088294698</v>
          </cell>
          <cell r="Z70">
            <v>441.41632609476699</v>
          </cell>
          <cell r="AA70">
            <v>359.07264048552503</v>
          </cell>
          <cell r="AB70">
            <v>347.16179804061102</v>
          </cell>
          <cell r="AC70">
            <v>385.04906484220464</v>
          </cell>
        </row>
        <row r="71">
          <cell r="A71" t="str">
            <v>Guinea-Bissau</v>
          </cell>
          <cell r="B71">
            <v>174.59283941838399</v>
          </cell>
          <cell r="C71">
            <v>218.69407916511</v>
          </cell>
          <cell r="D71">
            <v>243.62333217957601</v>
          </cell>
          <cell r="E71">
            <v>269.15478929024999</v>
          </cell>
          <cell r="F71">
            <v>183.326080903828</v>
          </cell>
          <cell r="G71">
            <v>263.818472228514</v>
          </cell>
          <cell r="H71">
            <v>252.28406957059801</v>
          </cell>
          <cell r="I71">
            <v>209.08501535665999</v>
          </cell>
          <cell r="J71">
            <v>190.61018716795701</v>
          </cell>
          <cell r="K71">
            <v>224.60971417894601</v>
          </cell>
          <cell r="L71">
            <v>267.429229653417</v>
          </cell>
          <cell r="M71">
            <v>256.58622808261703</v>
          </cell>
          <cell r="N71">
            <v>222.32772026825</v>
          </cell>
          <cell r="O71">
            <v>227.54053084687899</v>
          </cell>
          <cell r="P71">
            <v>221.79492868003899</v>
          </cell>
          <cell r="Q71">
            <v>234.23031882644699</v>
          </cell>
          <cell r="R71">
            <v>244.35564556836201</v>
          </cell>
          <cell r="S71">
            <v>240.26721058930201</v>
          </cell>
          <cell r="T71">
            <v>178.781282891861</v>
          </cell>
          <cell r="U71">
            <v>191.025769095019</v>
          </cell>
          <cell r="V71">
            <v>158.228230528751</v>
          </cell>
          <cell r="W71">
            <v>141.649330009099</v>
          </cell>
          <cell r="X71">
            <v>141.00772141575899</v>
          </cell>
          <cell r="Y71">
            <v>158.24475021295399</v>
          </cell>
          <cell r="Z71">
            <v>175.51236534598399</v>
          </cell>
          <cell r="AA71">
            <v>190.14525961675301</v>
          </cell>
          <cell r="AB71">
            <v>186.58994590306</v>
          </cell>
          <cell r="AC71">
            <v>165.52489541726814</v>
          </cell>
        </row>
        <row r="72">
          <cell r="A72" t="str">
            <v>Guyana</v>
          </cell>
          <cell r="B72">
            <v>446.60101997254299</v>
          </cell>
          <cell r="C72">
            <v>423.94312802057499</v>
          </cell>
          <cell r="D72">
            <v>355.02877699018899</v>
          </cell>
          <cell r="E72">
            <v>383.26150576341598</v>
          </cell>
          <cell r="F72">
            <v>356.39156899731398</v>
          </cell>
          <cell r="G72">
            <v>380.20991289283</v>
          </cell>
          <cell r="H72">
            <v>430.07512077781701</v>
          </cell>
          <cell r="I72">
            <v>397.26802813716</v>
          </cell>
          <cell r="J72">
            <v>504.90885988651002</v>
          </cell>
          <cell r="K72">
            <v>533.45901273496497</v>
          </cell>
          <cell r="L72">
            <v>555.74742776015898</v>
          </cell>
          <cell r="M72">
            <v>429.13324491370003</v>
          </cell>
          <cell r="N72">
            <v>510.25789983013402</v>
          </cell>
          <cell r="O72">
            <v>611.31506742526699</v>
          </cell>
          <cell r="P72">
            <v>725.35665584204298</v>
          </cell>
          <cell r="Q72">
            <v>867.27258982754404</v>
          </cell>
          <cell r="R72">
            <v>967.67833486242898</v>
          </cell>
          <cell r="S72">
            <v>1020.63123449451</v>
          </cell>
          <cell r="T72">
            <v>973.70596545950002</v>
          </cell>
          <cell r="U72">
            <v>939.69223492587503</v>
          </cell>
          <cell r="V72">
            <v>956.99518142392503</v>
          </cell>
          <cell r="W72">
            <v>930.71651349532704</v>
          </cell>
          <cell r="X72">
            <v>964.52501146390398</v>
          </cell>
          <cell r="Y72">
            <v>991.49707981930999</v>
          </cell>
          <cell r="Z72">
            <v>1042.5817261479899</v>
          </cell>
          <cell r="AA72">
            <v>1080.8045567067199</v>
          </cell>
          <cell r="AB72">
            <v>1146.7747015211201</v>
          </cell>
          <cell r="AC72">
            <v>1026.1499315257286</v>
          </cell>
        </row>
        <row r="73">
          <cell r="A73" t="str">
            <v>Haiti</v>
          </cell>
          <cell r="B73">
            <v>285.130330125022</v>
          </cell>
          <cell r="C73">
            <v>308.31685845267702</v>
          </cell>
          <cell r="D73">
            <v>315.017569865947</v>
          </cell>
          <cell r="E73">
            <v>332.14606064060501</v>
          </cell>
          <cell r="F73">
            <v>361.525786033793</v>
          </cell>
          <cell r="G73">
            <v>394.33942911224699</v>
          </cell>
          <cell r="H73">
            <v>430.38012935153898</v>
          </cell>
          <cell r="I73">
            <v>208.27731222417199</v>
          </cell>
          <cell r="J73">
            <v>135.344099128441</v>
          </cell>
          <cell r="K73">
            <v>122.615084316718</v>
          </cell>
          <cell r="L73">
            <v>152.926579423672</v>
          </cell>
          <cell r="M73">
            <v>134.65551504073699</v>
          </cell>
          <cell r="N73">
            <v>79.275886396467399</v>
          </cell>
          <cell r="O73">
            <v>88.9550229883355</v>
          </cell>
          <cell r="P73">
            <v>246.97949283886999</v>
          </cell>
          <cell r="Q73">
            <v>354.573736261497</v>
          </cell>
          <cell r="R73">
            <v>390.44275189635101</v>
          </cell>
          <cell r="S73">
            <v>437.4517934685</v>
          </cell>
          <cell r="T73">
            <v>502.796960041972</v>
          </cell>
          <cell r="U73">
            <v>537.16391104198999</v>
          </cell>
          <cell r="V73">
            <v>465.14227456077401</v>
          </cell>
          <cell r="W73">
            <v>442.46263457553499</v>
          </cell>
          <cell r="X73">
            <v>392.63459984325101</v>
          </cell>
          <cell r="Y73">
            <v>333.93132452861403</v>
          </cell>
          <cell r="Z73">
            <v>431.63452600375501</v>
          </cell>
          <cell r="AA73">
            <v>478.31200132640299</v>
          </cell>
          <cell r="AB73">
            <v>527.58558522570797</v>
          </cell>
          <cell r="AC73">
            <v>434.42677858387771</v>
          </cell>
        </row>
        <row r="74">
          <cell r="A74" t="str">
            <v>Honduras</v>
          </cell>
          <cell r="B74">
            <v>719.21075225025402</v>
          </cell>
          <cell r="C74">
            <v>764.87135103729304</v>
          </cell>
          <cell r="D74">
            <v>762.77744446288102</v>
          </cell>
          <cell r="E74">
            <v>783.18246092605796</v>
          </cell>
          <cell r="F74">
            <v>818.72690504323305</v>
          </cell>
          <cell r="G74">
            <v>870.29344463467396</v>
          </cell>
          <cell r="H74">
            <v>883.03505775237704</v>
          </cell>
          <cell r="I74">
            <v>933.81909102428699</v>
          </cell>
          <cell r="J74">
            <v>1009.14904003749</v>
          </cell>
          <cell r="K74">
            <v>1093.89530349492</v>
          </cell>
          <cell r="L74">
            <v>626.48666321454698</v>
          </cell>
          <cell r="M74">
            <v>612.10391976257495</v>
          </cell>
          <cell r="N74">
            <v>662.40183274429899</v>
          </cell>
          <cell r="O74">
            <v>659.73131095649205</v>
          </cell>
          <cell r="P74">
            <v>627.65718837934901</v>
          </cell>
          <cell r="Q74">
            <v>695.606289520686</v>
          </cell>
          <cell r="R74">
            <v>697.76679238784504</v>
          </cell>
          <cell r="S74">
            <v>784.38963197170801</v>
          </cell>
          <cell r="T74">
            <v>852.14032852754997</v>
          </cell>
          <cell r="U74">
            <v>857.84108442784702</v>
          </cell>
          <cell r="V74">
            <v>926.85138976983899</v>
          </cell>
          <cell r="W74">
            <v>960.41935660561398</v>
          </cell>
          <cell r="X74">
            <v>965.02936267257996</v>
          </cell>
          <cell r="Y74">
            <v>995.16736189625396</v>
          </cell>
          <cell r="Z74">
            <v>1057.58523845012</v>
          </cell>
          <cell r="AA74">
            <v>1148.06579181039</v>
          </cell>
          <cell r="AB74">
            <v>1212.8428009817001</v>
          </cell>
          <cell r="AC74">
            <v>1056.5183187361097</v>
          </cell>
        </row>
        <row r="75">
          <cell r="A75" t="str">
            <v>Hong Kong, China</v>
          </cell>
          <cell r="B75">
            <v>5649.1469889631298</v>
          </cell>
          <cell r="C75">
            <v>5928.6115143453899</v>
          </cell>
          <cell r="D75">
            <v>6064.2213483257301</v>
          </cell>
          <cell r="E75">
            <v>5522.7617966538401</v>
          </cell>
          <cell r="F75">
            <v>6064.0768723780902</v>
          </cell>
          <cell r="G75">
            <v>6368.0963510290903</v>
          </cell>
          <cell r="H75">
            <v>7350.3513158268497</v>
          </cell>
          <cell r="I75">
            <v>9016.0551787521708</v>
          </cell>
          <cell r="J75">
            <v>10508.6746671696</v>
          </cell>
          <cell r="K75">
            <v>12006.1180772238</v>
          </cell>
          <cell r="L75">
            <v>13367.5438435371</v>
          </cell>
          <cell r="M75">
            <v>15275.5658240839</v>
          </cell>
          <cell r="N75">
            <v>17665.597030587702</v>
          </cell>
          <cell r="O75">
            <v>20000.791703429499</v>
          </cell>
          <cell r="P75">
            <v>22148.759450510799</v>
          </cell>
          <cell r="Q75">
            <v>23003.190882532301</v>
          </cell>
          <cell r="R75">
            <v>24582.5978749026</v>
          </cell>
          <cell r="S75">
            <v>27055.497816470801</v>
          </cell>
          <cell r="T75">
            <v>25352.975954583599</v>
          </cell>
          <cell r="U75">
            <v>24600.419235452999</v>
          </cell>
          <cell r="V75">
            <v>25144.015564912199</v>
          </cell>
          <cell r="W75">
            <v>24744.985862893202</v>
          </cell>
          <cell r="X75">
            <v>24340.5103836136</v>
          </cell>
          <cell r="Y75">
            <v>23428.221890935401</v>
          </cell>
          <cell r="Z75">
            <v>24393.9177215372</v>
          </cell>
          <cell r="AA75">
            <v>26000.1123891446</v>
          </cell>
          <cell r="AB75">
            <v>27466.424277869501</v>
          </cell>
          <cell r="AC75">
            <v>25062.362087665588</v>
          </cell>
        </row>
        <row r="76">
          <cell r="A76" t="str">
            <v>Hungary</v>
          </cell>
          <cell r="B76">
            <v>2069.5298573830501</v>
          </cell>
          <cell r="C76">
            <v>2123.0691308666501</v>
          </cell>
          <cell r="D76">
            <v>2164.29408838881</v>
          </cell>
          <cell r="E76">
            <v>1968.46229962904</v>
          </cell>
          <cell r="F76">
            <v>1914.11873362184</v>
          </cell>
          <cell r="G76">
            <v>1945.91698177325</v>
          </cell>
          <cell r="H76">
            <v>2249.7266668419202</v>
          </cell>
          <cell r="I76">
            <v>2484.4804898825801</v>
          </cell>
          <cell r="J76">
            <v>2730.4551423120602</v>
          </cell>
          <cell r="K76">
            <v>2798.8873515099599</v>
          </cell>
          <cell r="L76">
            <v>3186.1441433854002</v>
          </cell>
          <cell r="M76">
            <v>3222.63293161299</v>
          </cell>
          <cell r="N76">
            <v>3591.2573684797399</v>
          </cell>
          <cell r="O76">
            <v>3723.6821999691001</v>
          </cell>
          <cell r="P76">
            <v>4010.2569805190701</v>
          </cell>
          <cell r="Q76">
            <v>4321.3803666437998</v>
          </cell>
          <cell r="R76">
            <v>4375.7123053617397</v>
          </cell>
          <cell r="S76">
            <v>4438.6454556666304</v>
          </cell>
          <cell r="T76">
            <v>4576.8947182442598</v>
          </cell>
          <cell r="U76">
            <v>4685.6807901492202</v>
          </cell>
          <cell r="V76">
            <v>4691.8232681824002</v>
          </cell>
          <cell r="W76">
            <v>5227.0324417537004</v>
          </cell>
          <cell r="X76">
            <v>6556.4021763793799</v>
          </cell>
          <cell r="Y76">
            <v>8323.3735785750305</v>
          </cell>
          <cell r="Z76">
            <v>10097.9934922375</v>
          </cell>
          <cell r="AA76">
            <v>11048.9979080925</v>
          </cell>
          <cell r="AB76">
            <v>11340.4923239897</v>
          </cell>
          <cell r="AC76">
            <v>8765.7153201713008</v>
          </cell>
        </row>
        <row r="77">
          <cell r="A77" t="str">
            <v>Iceland</v>
          </cell>
          <cell r="B77">
            <v>14769.0542924867</v>
          </cell>
          <cell r="C77">
            <v>14938.8277540949</v>
          </cell>
          <cell r="D77">
            <v>13945.200673556899</v>
          </cell>
          <cell r="E77">
            <v>11731.0312692229</v>
          </cell>
          <cell r="F77">
            <v>11843.055977492601</v>
          </cell>
          <cell r="G77">
            <v>12138.765149536201</v>
          </cell>
          <cell r="H77">
            <v>16101.107845266401</v>
          </cell>
          <cell r="I77">
            <v>21981.4784547981</v>
          </cell>
          <cell r="J77">
            <v>24082.030121330001</v>
          </cell>
          <cell r="K77">
            <v>22165.323045035799</v>
          </cell>
          <cell r="L77">
            <v>24945.387695350899</v>
          </cell>
          <cell r="M77">
            <v>26267.102286593199</v>
          </cell>
          <cell r="N77">
            <v>26651.2380763334</v>
          </cell>
          <cell r="O77">
            <v>23186.7491556852</v>
          </cell>
          <cell r="P77">
            <v>23608.606680971599</v>
          </cell>
          <cell r="Q77">
            <v>26215.005099222799</v>
          </cell>
          <cell r="R77">
            <v>27176.951067473299</v>
          </cell>
          <cell r="S77">
            <v>27270.013299886501</v>
          </cell>
          <cell r="T77">
            <v>29914.170940933502</v>
          </cell>
          <cell r="U77">
            <v>31109.798930801699</v>
          </cell>
          <cell r="V77">
            <v>30624.795599047</v>
          </cell>
          <cell r="W77">
            <v>27546.666802318599</v>
          </cell>
          <cell r="X77">
            <v>30591.139589043501</v>
          </cell>
          <cell r="Y77">
            <v>37298.691818518899</v>
          </cell>
          <cell r="Z77">
            <v>44494.846862410202</v>
          </cell>
          <cell r="AA77">
            <v>53622.555707031301</v>
          </cell>
          <cell r="AB77">
            <v>54858.213308964703</v>
          </cell>
          <cell r="AC77">
            <v>41402.01901471454</v>
          </cell>
        </row>
        <row r="78">
          <cell r="A78" t="str">
            <v>India</v>
          </cell>
          <cell r="B78">
            <v>264.902444921224</v>
          </cell>
          <cell r="C78">
            <v>278.99947523243497</v>
          </cell>
          <cell r="D78">
            <v>283.75223536036498</v>
          </cell>
          <cell r="E78">
            <v>300.08509940330703</v>
          </cell>
          <cell r="F78">
            <v>294.751108422757</v>
          </cell>
          <cell r="G78">
            <v>299.185505518924</v>
          </cell>
          <cell r="H78">
            <v>322.317186340712</v>
          </cell>
          <cell r="I78">
            <v>348.28686299014299</v>
          </cell>
          <cell r="J78">
            <v>371.98042619671702</v>
          </cell>
          <cell r="K78">
            <v>362.68014913698698</v>
          </cell>
          <cell r="L78">
            <v>377.92435323651699</v>
          </cell>
          <cell r="M78">
            <v>333.82461336364702</v>
          </cell>
          <cell r="N78">
            <v>329.14729035936801</v>
          </cell>
          <cell r="O78">
            <v>315.167088010474</v>
          </cell>
          <cell r="P78">
            <v>350.90872443881699</v>
          </cell>
          <cell r="Q78">
            <v>390.79517660703902</v>
          </cell>
          <cell r="R78">
            <v>405.55511470210001</v>
          </cell>
          <cell r="S78">
            <v>433.38223570818502</v>
          </cell>
          <cell r="T78">
            <v>428.09689693601001</v>
          </cell>
          <cell r="U78">
            <v>448.38243698981898</v>
          </cell>
          <cell r="V78">
            <v>454.51133846725702</v>
          </cell>
          <cell r="W78">
            <v>460.51206441789702</v>
          </cell>
          <cell r="X78">
            <v>473.08647836651397</v>
          </cell>
          <cell r="Y78">
            <v>542.88809790404696</v>
          </cell>
          <cell r="Z78">
            <v>618.48231243528005</v>
          </cell>
          <cell r="AA78">
            <v>712.39404217785295</v>
          </cell>
          <cell r="AB78">
            <v>796.82818544892905</v>
          </cell>
          <cell r="AC78">
            <v>600.69853012508668</v>
          </cell>
        </row>
        <row r="79">
          <cell r="A79" t="str">
            <v>Indonesia</v>
          </cell>
          <cell r="B79">
            <v>644.25061284503295</v>
          </cell>
          <cell r="C79">
            <v>703.63340234132602</v>
          </cell>
          <cell r="D79">
            <v>706.73237199172502</v>
          </cell>
          <cell r="E79">
            <v>626.72845155712002</v>
          </cell>
          <cell r="F79">
            <v>627.90141989015399</v>
          </cell>
          <cell r="G79">
            <v>614.34392068741397</v>
          </cell>
          <cell r="H79">
            <v>550.81268449169704</v>
          </cell>
          <cell r="I79">
            <v>510.81094522948399</v>
          </cell>
          <cell r="J79">
            <v>555.56327568912502</v>
          </cell>
          <cell r="K79">
            <v>622.247603337079</v>
          </cell>
          <cell r="L79">
            <v>699.11465704744398</v>
          </cell>
          <cell r="M79">
            <v>769.76366838554804</v>
          </cell>
          <cell r="N79">
            <v>821.57606225901395</v>
          </cell>
          <cell r="O79">
            <v>923.15489634934897</v>
          </cell>
          <cell r="P79">
            <v>1016.90391709148</v>
          </cell>
          <cell r="Q79">
            <v>1143.7155123822299</v>
          </cell>
          <cell r="R79">
            <v>1264.35103160423</v>
          </cell>
          <cell r="S79">
            <v>1184.02910882525</v>
          </cell>
          <cell r="T79">
            <v>516.01439440001502</v>
          </cell>
          <cell r="U79">
            <v>745.79246678860204</v>
          </cell>
          <cell r="V79">
            <v>806.89812529818801</v>
          </cell>
          <cell r="W79">
            <v>772.66098888504496</v>
          </cell>
          <cell r="X79">
            <v>928.14203541355596</v>
          </cell>
          <cell r="Y79">
            <v>1099.66513692785</v>
          </cell>
          <cell r="Z79">
            <v>1187.74184426389</v>
          </cell>
          <cell r="AA79">
            <v>1309.08142420631</v>
          </cell>
          <cell r="AB79">
            <v>1640.3146130509001</v>
          </cell>
          <cell r="AC79">
            <v>1156.2676737912586</v>
          </cell>
        </row>
        <row r="80">
          <cell r="A80" t="str">
            <v>Iran, Islamic Rep.</v>
          </cell>
          <cell r="B80">
            <v>2445.1672658449802</v>
          </cell>
          <cell r="C80">
            <v>2609.2800199609801</v>
          </cell>
          <cell r="D80">
            <v>3140.1406933503499</v>
          </cell>
          <cell r="E80">
            <v>3676.6000962031499</v>
          </cell>
          <cell r="F80">
            <v>3664.2973526277701</v>
          </cell>
          <cell r="G80">
            <v>1670.0955326302701</v>
          </cell>
          <cell r="H80">
            <v>1685.6005759074901</v>
          </cell>
          <cell r="I80">
            <v>1894.7011246529601</v>
          </cell>
          <cell r="J80">
            <v>1621.4095389444999</v>
          </cell>
          <cell r="K80">
            <v>1526.95302739357</v>
          </cell>
          <cell r="L80">
            <v>1559.14430528049</v>
          </cell>
          <cell r="M80">
            <v>1743.5767887085899</v>
          </cell>
          <cell r="N80">
            <v>1864.4470873083701</v>
          </cell>
          <cell r="O80">
            <v>1407.8265255424201</v>
          </cell>
          <cell r="P80">
            <v>1084.05847491895</v>
          </cell>
          <cell r="Q80">
            <v>1416.69325256365</v>
          </cell>
          <cell r="R80">
            <v>1769.70819898843</v>
          </cell>
          <cell r="S80">
            <v>1745.4897409473199</v>
          </cell>
          <cell r="T80">
            <v>1582.5680260463901</v>
          </cell>
          <cell r="U80">
            <v>1665.6627469392899</v>
          </cell>
          <cell r="V80">
            <v>1509.2449963071099</v>
          </cell>
          <cell r="W80">
            <v>1776.3069285075601</v>
          </cell>
          <cell r="X80">
            <v>1761.5323138977601</v>
          </cell>
          <cell r="Y80">
            <v>1993.1682083242399</v>
          </cell>
          <cell r="Z80">
            <v>2359.0992873260502</v>
          </cell>
          <cell r="AA80">
            <v>2747.5130155256102</v>
          </cell>
          <cell r="AB80">
            <v>3045.76815799305</v>
          </cell>
          <cell r="AC80">
            <v>2280.5646519290453</v>
          </cell>
        </row>
        <row r="81">
          <cell r="A81" t="str">
            <v>Ireland</v>
          </cell>
          <cell r="B81">
            <v>6247.5398259923204</v>
          </cell>
          <cell r="C81">
            <v>5881.8142393689504</v>
          </cell>
          <cell r="D81">
            <v>6073.3146420475196</v>
          </cell>
          <cell r="E81">
            <v>5835.2882162226297</v>
          </cell>
          <cell r="F81">
            <v>5588.3587337905301</v>
          </cell>
          <cell r="G81">
            <v>5932.3073942882402</v>
          </cell>
          <cell r="H81">
            <v>7953.2011134199502</v>
          </cell>
          <cell r="I81">
            <v>9413.3923617730707</v>
          </cell>
          <cell r="J81">
            <v>10358.528714526299</v>
          </cell>
          <cell r="K81">
            <v>10748.469909568799</v>
          </cell>
          <cell r="L81">
            <v>13635.1038118898</v>
          </cell>
          <cell r="M81">
            <v>13741.904705129</v>
          </cell>
          <cell r="N81">
            <v>15324.4622864229</v>
          </cell>
          <cell r="O81">
            <v>14121.7777180049</v>
          </cell>
          <cell r="P81">
            <v>15444.805984492899</v>
          </cell>
          <cell r="Q81">
            <v>18639.846895263301</v>
          </cell>
          <cell r="R81">
            <v>20443.5099147857</v>
          </cell>
          <cell r="S81">
            <v>22230.895717526801</v>
          </cell>
          <cell r="T81">
            <v>23857.049145262099</v>
          </cell>
          <cell r="U81">
            <v>25835.662115090901</v>
          </cell>
          <cell r="V81">
            <v>25493.899352357599</v>
          </cell>
          <cell r="W81">
            <v>27180.757328217001</v>
          </cell>
          <cell r="X81">
            <v>31329.614491872901</v>
          </cell>
          <cell r="Y81">
            <v>39487.928331508403</v>
          </cell>
          <cell r="Z81">
            <v>45371.519486219098</v>
          </cell>
          <cell r="AA81">
            <v>48604.205341974201</v>
          </cell>
          <cell r="AB81">
            <v>52440.344884770901</v>
          </cell>
          <cell r="AC81">
            <v>40735.728310760416</v>
          </cell>
        </row>
        <row r="82">
          <cell r="A82" t="str">
            <v>Israel</v>
          </cell>
          <cell r="B82">
            <v>6356.6074257990904</v>
          </cell>
          <cell r="C82">
            <v>6600.9565178098701</v>
          </cell>
          <cell r="D82">
            <v>7000.8804519841897</v>
          </cell>
          <cell r="E82">
            <v>8179.9112360911004</v>
          </cell>
          <cell r="F82">
            <v>9022.6931023230009</v>
          </cell>
          <cell r="G82">
            <v>6793.3257743744598</v>
          </cell>
          <cell r="H82">
            <v>7518.94929125811</v>
          </cell>
          <cell r="I82">
            <v>8844.0419109183094</v>
          </cell>
          <cell r="J82">
            <v>10771.0692242479</v>
          </cell>
          <cell r="K82">
            <v>10747.8203436736</v>
          </cell>
          <cell r="L82">
            <v>12335.1964164005</v>
          </cell>
          <cell r="M82">
            <v>13600.206252284999</v>
          </cell>
          <cell r="N82">
            <v>14635.260195356101</v>
          </cell>
          <cell r="O82">
            <v>14148.3127192883</v>
          </cell>
          <cell r="P82">
            <v>15566.8553795403</v>
          </cell>
          <cell r="Q82">
            <v>17493.959169318299</v>
          </cell>
          <cell r="R82">
            <v>18754.603492686201</v>
          </cell>
          <cell r="S82">
            <v>18945.2839814252</v>
          </cell>
          <cell r="T82">
            <v>18642.1538306084</v>
          </cell>
          <cell r="U82">
            <v>18194.766464339598</v>
          </cell>
          <cell r="V82">
            <v>19887.5541091286</v>
          </cell>
          <cell r="W82">
            <v>19088.012912346199</v>
          </cell>
          <cell r="X82">
            <v>17235.155059789598</v>
          </cell>
          <cell r="Y82">
            <v>17802.258201288001</v>
          </cell>
          <cell r="Z82">
            <v>18559.614959281302</v>
          </cell>
          <cell r="AA82">
            <v>19308.447189238799</v>
          </cell>
          <cell r="AB82">
            <v>20399.447282200199</v>
          </cell>
          <cell r="AC82">
            <v>18732.155934024016</v>
          </cell>
        </row>
        <row r="83">
          <cell r="A83" t="str">
            <v>Italy</v>
          </cell>
          <cell r="B83">
            <v>8168.8544556326797</v>
          </cell>
          <cell r="C83">
            <v>7396.1144014935098</v>
          </cell>
          <cell r="D83">
            <v>7303.6722051004799</v>
          </cell>
          <cell r="E83">
            <v>7574.0645741886401</v>
          </cell>
          <cell r="F83">
            <v>7482.97885715956</v>
          </cell>
          <cell r="G83">
            <v>7724.2665778323899</v>
          </cell>
          <cell r="H83">
            <v>10938.186629346899</v>
          </cell>
          <cell r="I83">
            <v>13729.3998384223</v>
          </cell>
          <cell r="J83">
            <v>15207.0291834861</v>
          </cell>
          <cell r="K83">
            <v>15804.9346842008</v>
          </cell>
          <cell r="L83">
            <v>20029.190367078401</v>
          </cell>
          <cell r="M83">
            <v>21129.682323924</v>
          </cell>
          <cell r="N83">
            <v>22403.303909202601</v>
          </cell>
          <cell r="O83">
            <v>17997.610605102502</v>
          </cell>
          <cell r="P83">
            <v>18557.9495210184</v>
          </cell>
          <cell r="Q83">
            <v>19819.030696986902</v>
          </cell>
          <cell r="R83">
            <v>22164.100579648501</v>
          </cell>
          <cell r="S83">
            <v>20985.088204127602</v>
          </cell>
          <cell r="T83">
            <v>21433.695027695601</v>
          </cell>
          <cell r="U83">
            <v>21129.546228027801</v>
          </cell>
          <cell r="V83">
            <v>19293.394539982601</v>
          </cell>
          <cell r="W83">
            <v>19541.113307629599</v>
          </cell>
          <cell r="X83">
            <v>21317.509072819299</v>
          </cell>
          <cell r="Y83">
            <v>26308.2604281776</v>
          </cell>
          <cell r="Z83">
            <v>30097.540695179501</v>
          </cell>
          <cell r="AA83">
            <v>30524.593081396601</v>
          </cell>
          <cell r="AB83">
            <v>31790.631260859402</v>
          </cell>
          <cell r="AC83">
            <v>26596.607974343668</v>
          </cell>
        </row>
        <row r="84">
          <cell r="A84" t="str">
            <v>Jamaica</v>
          </cell>
          <cell r="B84">
            <v>1328.0134424733701</v>
          </cell>
          <cell r="C84">
            <v>1433.1317026773199</v>
          </cell>
          <cell r="D84">
            <v>1617.95274862164</v>
          </cell>
          <cell r="E84">
            <v>1409.86805057673</v>
          </cell>
          <cell r="F84">
            <v>1036.7083672138499</v>
          </cell>
          <cell r="G84">
            <v>960.55009206136197</v>
          </cell>
          <cell r="H84">
            <v>1131.59891558493</v>
          </cell>
          <cell r="I84">
            <v>1267.01036525158</v>
          </cell>
          <cell r="J84">
            <v>1501.1856831694599</v>
          </cell>
          <cell r="K84">
            <v>1737.2051095844699</v>
          </cell>
          <cell r="L84">
            <v>2156.1948200421398</v>
          </cell>
          <cell r="M84">
            <v>2023.9694675758401</v>
          </cell>
          <cell r="N84">
            <v>1689.7031952996899</v>
          </cell>
          <cell r="O84">
            <v>2325.13877077914</v>
          </cell>
          <cell r="P84">
            <v>2743.1848634152202</v>
          </cell>
          <cell r="Q84">
            <v>2055.2098751583299</v>
          </cell>
          <cell r="R84">
            <v>2748.8454207762202</v>
          </cell>
          <cell r="S84">
            <v>2843.4402390895998</v>
          </cell>
          <cell r="T84">
            <v>2964.6973264251201</v>
          </cell>
          <cell r="U84">
            <v>2833.9691310292701</v>
          </cell>
          <cell r="V84">
            <v>2875.1424700709799</v>
          </cell>
          <cell r="W84">
            <v>3021.8134887817</v>
          </cell>
          <cell r="X84">
            <v>3082.0427350727</v>
          </cell>
          <cell r="Y84">
            <v>2964.8386833868599</v>
          </cell>
          <cell r="Z84">
            <v>3323.3129658851699</v>
          </cell>
          <cell r="AA84">
            <v>3532.0374959631799</v>
          </cell>
          <cell r="AB84">
            <v>3952.2215053263199</v>
          </cell>
          <cell r="AC84">
            <v>3312.7111457359883</v>
          </cell>
        </row>
        <row r="85">
          <cell r="A85" t="str">
            <v>Japan</v>
          </cell>
          <cell r="B85">
            <v>9073.9697293741901</v>
          </cell>
          <cell r="C85">
            <v>9937.4034651331895</v>
          </cell>
          <cell r="D85">
            <v>9177.1283235035007</v>
          </cell>
          <cell r="E85">
            <v>9914.9937291658298</v>
          </cell>
          <cell r="F85">
            <v>10491.0523805747</v>
          </cell>
          <cell r="G85">
            <v>11231.0633120645</v>
          </cell>
          <cell r="H85">
            <v>16528.846775102102</v>
          </cell>
          <cell r="I85">
            <v>19884.188535245401</v>
          </cell>
          <cell r="J85">
            <v>23998.398362776301</v>
          </cell>
          <cell r="K85">
            <v>23952.484616935999</v>
          </cell>
          <cell r="L85">
            <v>24559.7795170598</v>
          </cell>
          <cell r="M85">
            <v>27873.765015359801</v>
          </cell>
          <cell r="N85">
            <v>30315.649154925399</v>
          </cell>
          <cell r="O85">
            <v>34761.1319060108</v>
          </cell>
          <cell r="P85">
            <v>38101.786481618103</v>
          </cell>
          <cell r="Q85">
            <v>42076.091368515103</v>
          </cell>
          <cell r="R85">
            <v>36897.505956143301</v>
          </cell>
          <cell r="S85">
            <v>33837.1412180279</v>
          </cell>
          <cell r="T85">
            <v>30645.046132766602</v>
          </cell>
          <cell r="U85">
            <v>34634.404893123603</v>
          </cell>
          <cell r="V85">
            <v>36810.985337594102</v>
          </cell>
          <cell r="W85">
            <v>32233.801337532299</v>
          </cell>
          <cell r="X85">
            <v>30809.2846553448</v>
          </cell>
          <cell r="Y85">
            <v>33180.058985536503</v>
          </cell>
          <cell r="Z85">
            <v>36075.917850251797</v>
          </cell>
          <cell r="AA85">
            <v>35671.581886754102</v>
          </cell>
          <cell r="AB85">
            <v>34188.034960798403</v>
          </cell>
          <cell r="AC85">
            <v>33693.113279369652</v>
          </cell>
        </row>
        <row r="86">
          <cell r="A86" t="str">
            <v>Jordan</v>
          </cell>
          <cell r="B86">
            <v>1749.9996182264199</v>
          </cell>
          <cell r="C86">
            <v>1892.35323964383</v>
          </cell>
          <cell r="D86">
            <v>1944.2890736776001</v>
          </cell>
          <cell r="E86">
            <v>1967.1314992203299</v>
          </cell>
          <cell r="F86">
            <v>1912.99824935683</v>
          </cell>
          <cell r="G86">
            <v>1852.2897740666699</v>
          </cell>
          <cell r="H86">
            <v>2283.0961249411498</v>
          </cell>
          <cell r="I86">
            <v>2316.7028014184398</v>
          </cell>
          <cell r="J86">
            <v>2089.2713835480699</v>
          </cell>
          <cell r="K86">
            <v>1352.55633945611</v>
          </cell>
          <cell r="L86">
            <v>1199.7071058967699</v>
          </cell>
          <cell r="M86">
            <v>1174.0240191840001</v>
          </cell>
          <cell r="N86">
            <v>1396.7687276783299</v>
          </cell>
          <cell r="O86">
            <v>1385.3293075557301</v>
          </cell>
          <cell r="P86">
            <v>1497.1618638320199</v>
          </cell>
          <cell r="Q86">
            <v>1568.5194592989101</v>
          </cell>
          <cell r="R86">
            <v>1559.0298001722299</v>
          </cell>
          <cell r="S86">
            <v>1575.2721280743201</v>
          </cell>
          <cell r="T86">
            <v>1663.75077781547</v>
          </cell>
          <cell r="U86">
            <v>1663.0826799315701</v>
          </cell>
          <cell r="V86">
            <v>1755.29767079883</v>
          </cell>
          <cell r="W86">
            <v>1816.8615657975799</v>
          </cell>
          <cell r="X86">
            <v>1890.03388383783</v>
          </cell>
          <cell r="Y86">
            <v>1960.7078545617201</v>
          </cell>
          <cell r="Z86">
            <v>2130.5056000807299</v>
          </cell>
          <cell r="AA86">
            <v>2316.6963925432101</v>
          </cell>
          <cell r="AB86">
            <v>2544.0653601521499</v>
          </cell>
          <cell r="AC86">
            <v>2109.8117761622029</v>
          </cell>
        </row>
        <row r="87">
          <cell r="A87" t="str">
            <v>Kazakhstan</v>
          </cell>
          <cell r="B87" t="str">
            <v>..</v>
          </cell>
          <cell r="C87" t="str">
            <v>..</v>
          </cell>
          <cell r="D87" t="str">
            <v>..</v>
          </cell>
          <cell r="E87" t="str">
            <v>..</v>
          </cell>
          <cell r="F87" t="str">
            <v>..</v>
          </cell>
          <cell r="G87" t="str">
            <v>..</v>
          </cell>
          <cell r="H87" t="str">
            <v>..</v>
          </cell>
          <cell r="I87" t="str">
            <v>..</v>
          </cell>
          <cell r="J87" t="str">
            <v>..</v>
          </cell>
          <cell r="K87" t="str">
            <v>..</v>
          </cell>
          <cell r="L87" t="str">
            <v>..</v>
          </cell>
          <cell r="M87" t="str">
            <v>..</v>
          </cell>
          <cell r="N87">
            <v>168.73681664356801</v>
          </cell>
          <cell r="O87">
            <v>304.87173604696801</v>
          </cell>
          <cell r="P87">
            <v>737.29643465960498</v>
          </cell>
          <cell r="Q87">
            <v>1058.5912773196601</v>
          </cell>
          <cell r="R87">
            <v>1349.64440206462</v>
          </cell>
          <cell r="S87">
            <v>1456.98966268084</v>
          </cell>
          <cell r="T87">
            <v>1445.6035668665199</v>
          </cell>
          <cell r="U87">
            <v>1137.9297940158799</v>
          </cell>
          <cell r="V87">
            <v>1229.35962074023</v>
          </cell>
          <cell r="W87">
            <v>1490.4342135608499</v>
          </cell>
          <cell r="X87">
            <v>1654.65352126733</v>
          </cell>
          <cell r="Y87">
            <v>2064.0223558376601</v>
          </cell>
          <cell r="Z87">
            <v>2862.5021229210101</v>
          </cell>
          <cell r="AA87">
            <v>3785.5630010856798</v>
          </cell>
          <cell r="AB87">
            <v>5113.3449130614899</v>
          </cell>
          <cell r="AC87">
            <v>2828.4200212890032</v>
          </cell>
        </row>
        <row r="88">
          <cell r="A88" t="str">
            <v>Kenya</v>
          </cell>
          <cell r="B88">
            <v>607.23216164678399</v>
          </cell>
          <cell r="C88">
            <v>551.37405145883895</v>
          </cell>
          <cell r="D88">
            <v>512.24627099439294</v>
          </cell>
          <cell r="E88">
            <v>457.37665715730998</v>
          </cell>
          <cell r="F88">
            <v>458.19185163903501</v>
          </cell>
          <cell r="G88">
            <v>440.13901712640802</v>
          </cell>
          <cell r="H88">
            <v>504.63518045367101</v>
          </cell>
          <cell r="I88">
            <v>534.26290339167099</v>
          </cell>
          <cell r="J88">
            <v>535.29262593692295</v>
          </cell>
          <cell r="K88">
            <v>513.264932277056</v>
          </cell>
          <cell r="L88">
            <v>517.138752273043</v>
          </cell>
          <cell r="M88">
            <v>473.70683582282498</v>
          </cell>
          <cell r="N88">
            <v>453.39920465342601</v>
          </cell>
          <cell r="O88">
            <v>306.68006979620498</v>
          </cell>
          <cell r="P88">
            <v>358.15920584007102</v>
          </cell>
          <cell r="Q88">
            <v>443.67780793317098</v>
          </cell>
          <cell r="R88">
            <v>437.41835819322</v>
          </cell>
          <cell r="S88">
            <v>471.60576409065999</v>
          </cell>
          <cell r="T88">
            <v>478.82319945025603</v>
          </cell>
          <cell r="U88">
            <v>438.03139998449802</v>
          </cell>
          <cell r="V88">
            <v>409.17477343753598</v>
          </cell>
          <cell r="W88">
            <v>423.09097812460101</v>
          </cell>
          <cell r="X88">
            <v>418.527921890605</v>
          </cell>
          <cell r="Y88">
            <v>467.465232874793</v>
          </cell>
          <cell r="Z88">
            <v>493.73445223653698</v>
          </cell>
          <cell r="AA88">
            <v>560.03256242339705</v>
          </cell>
          <cell r="AB88">
            <v>681.03797254285996</v>
          </cell>
          <cell r="AC88">
            <v>507.31485334879881</v>
          </cell>
        </row>
        <row r="89">
          <cell r="A89" t="str">
            <v>Kiribati</v>
          </cell>
          <cell r="B89">
            <v>465.92259273271702</v>
          </cell>
          <cell r="C89">
            <v>488.49085924619698</v>
          </cell>
          <cell r="D89">
            <v>487.19898895470902</v>
          </cell>
          <cell r="E89">
            <v>438.82009642522701</v>
          </cell>
          <cell r="F89">
            <v>465.103012254654</v>
          </cell>
          <cell r="G89">
            <v>359.72204975492201</v>
          </cell>
          <cell r="H89">
            <v>353.57268575481402</v>
          </cell>
          <cell r="I89">
            <v>356.730073958498</v>
          </cell>
          <cell r="J89">
            <v>454.20062153361499</v>
          </cell>
          <cell r="K89">
            <v>424.769177077611</v>
          </cell>
          <cell r="L89">
            <v>396.93180043005998</v>
          </cell>
          <cell r="M89">
            <v>460.47558650487201</v>
          </cell>
          <cell r="N89">
            <v>454.39727853394601</v>
          </cell>
          <cell r="O89">
            <v>433.52907702896101</v>
          </cell>
          <cell r="P89">
            <v>518.50603843911802</v>
          </cell>
          <cell r="Q89">
            <v>592.57292304787904</v>
          </cell>
          <cell r="R89">
            <v>631.51859484674696</v>
          </cell>
          <cell r="S89">
            <v>594.07382999739298</v>
          </cell>
          <cell r="T89">
            <v>586.52269092508197</v>
          </cell>
          <cell r="U89">
            <v>645.00929792649595</v>
          </cell>
          <cell r="V89">
            <v>549.75141961721499</v>
          </cell>
          <cell r="W89">
            <v>520.29962456118903</v>
          </cell>
          <cell r="X89">
            <v>551.43169592106096</v>
          </cell>
          <cell r="Y89">
            <v>648.64883340685299</v>
          </cell>
          <cell r="Z89">
            <v>633.22370714229805</v>
          </cell>
          <cell r="AA89">
            <v>596.14266816542897</v>
          </cell>
          <cell r="AB89">
            <v>629.79246126109899</v>
          </cell>
          <cell r="AC89">
            <v>596.58983174298817</v>
          </cell>
        </row>
        <row r="90">
          <cell r="A90" t="str">
            <v>Korea, Rep.</v>
          </cell>
          <cell r="B90">
            <v>1678.74359538156</v>
          </cell>
          <cell r="C90">
            <v>1845.98952527136</v>
          </cell>
          <cell r="D90">
            <v>1938.8283282721</v>
          </cell>
          <cell r="E90">
            <v>2118.4368568607601</v>
          </cell>
          <cell r="F90">
            <v>2307.22502968048</v>
          </cell>
          <cell r="G90">
            <v>2369.1902161921198</v>
          </cell>
          <cell r="H90">
            <v>2700.8861029132599</v>
          </cell>
          <cell r="I90">
            <v>3366.2732148836599</v>
          </cell>
          <cell r="J90">
            <v>4466.5024330091301</v>
          </cell>
          <cell r="K90">
            <v>5429.70225546047</v>
          </cell>
          <cell r="L90">
            <v>6154.4906667256801</v>
          </cell>
          <cell r="M90">
            <v>7120.1970930665202</v>
          </cell>
          <cell r="N90">
            <v>7541.5666757396502</v>
          </cell>
          <cell r="O90">
            <v>8194.66415378897</v>
          </cell>
          <cell r="P90">
            <v>9485.6763117979208</v>
          </cell>
          <cell r="Q90">
            <v>11469.768001247499</v>
          </cell>
          <cell r="R90">
            <v>12257.7645600174</v>
          </cell>
          <cell r="S90">
            <v>11473.800541508301</v>
          </cell>
          <cell r="T90">
            <v>7528.4465691854903</v>
          </cell>
          <cell r="U90">
            <v>9557.8834993655692</v>
          </cell>
          <cell r="V90">
            <v>10890.9129503191</v>
          </cell>
          <cell r="W90">
            <v>10177.4836444227</v>
          </cell>
          <cell r="X90">
            <v>11504.217341551401</v>
          </cell>
          <cell r="Y90">
            <v>12710.9387459546</v>
          </cell>
          <cell r="Z90">
            <v>14180.588721103701</v>
          </cell>
          <cell r="AA90">
            <v>16443.7636221637</v>
          </cell>
          <cell r="AB90">
            <v>18391.681211752599</v>
          </cell>
          <cell r="AC90">
            <v>13901.445547824784</v>
          </cell>
        </row>
        <row r="91">
          <cell r="A91" t="str">
            <v>Kuwait</v>
          </cell>
          <cell r="B91">
            <v>20966.1771933003</v>
          </cell>
          <cell r="C91">
            <v>17631.853907053501</v>
          </cell>
          <cell r="D91">
            <v>14417.5415501483</v>
          </cell>
          <cell r="E91">
            <v>12973.987914499599</v>
          </cell>
          <cell r="F91">
            <v>13410.420728740901</v>
          </cell>
          <cell r="G91">
            <v>12670.6865185304</v>
          </cell>
          <cell r="H91">
            <v>9653.4734875287195</v>
          </cell>
          <cell r="I91">
            <v>10956.483463438301</v>
          </cell>
          <cell r="J91">
            <v>9640.40731721663</v>
          </cell>
          <cell r="K91">
            <v>11359.505699547501</v>
          </cell>
          <cell r="L91">
            <v>8588.14471777789</v>
          </cell>
          <cell r="M91">
            <v>7960.5129336910604</v>
          </cell>
          <cell r="N91">
            <v>13989.9317897991</v>
          </cell>
          <cell r="O91">
            <v>16435.590751796601</v>
          </cell>
          <cell r="P91">
            <v>16530.725377704999</v>
          </cell>
          <cell r="Q91">
            <v>17251.966611768701</v>
          </cell>
          <cell r="R91">
            <v>18524.936439004399</v>
          </cell>
          <cell r="S91">
            <v>13740.6806429807</v>
          </cell>
          <cell r="T91">
            <v>11425.3746617293</v>
          </cell>
          <cell r="U91">
            <v>13358.2795606319</v>
          </cell>
          <cell r="V91">
            <v>17012.775699438898</v>
          </cell>
          <cell r="W91">
            <v>15114.326631121799</v>
          </cell>
          <cell r="X91">
            <v>15761.1133207984</v>
          </cell>
          <cell r="Y91">
            <v>18783.0594576314</v>
          </cell>
          <cell r="Z91">
            <v>21523.208911655402</v>
          </cell>
          <cell r="AA91">
            <v>27006.044213711801</v>
          </cell>
          <cell r="AB91">
            <v>31051.3308473531</v>
          </cell>
          <cell r="AC91">
            <v>21539.847230378651</v>
          </cell>
        </row>
        <row r="92">
          <cell r="A92" t="str">
            <v>Kyrgyz Republic</v>
          </cell>
          <cell r="B92" t="str">
            <v>..</v>
          </cell>
          <cell r="C92" t="str">
            <v>..</v>
          </cell>
          <cell r="D92" t="str">
            <v>..</v>
          </cell>
          <cell r="E92" t="str">
            <v>..</v>
          </cell>
          <cell r="F92" t="str">
            <v>..</v>
          </cell>
          <cell r="G92" t="str">
            <v>..</v>
          </cell>
          <cell r="H92" t="str">
            <v>..</v>
          </cell>
          <cell r="I92" t="str">
            <v>..</v>
          </cell>
          <cell r="J92" t="str">
            <v>..</v>
          </cell>
          <cell r="K92" t="str">
            <v>..</v>
          </cell>
          <cell r="L92" t="str">
            <v>..</v>
          </cell>
          <cell r="M92" t="str">
            <v>..</v>
          </cell>
          <cell r="N92">
            <v>206.051384786966</v>
          </cell>
          <cell r="O92">
            <v>148.47170516285701</v>
          </cell>
          <cell r="P92">
            <v>244.39815616233301</v>
          </cell>
          <cell r="Q92">
            <v>325.40577366051798</v>
          </cell>
          <cell r="R92">
            <v>389.20446547270399</v>
          </cell>
          <cell r="S92">
            <v>373.08684842453602</v>
          </cell>
          <cell r="T92">
            <v>348.96232047359899</v>
          </cell>
          <cell r="U92">
            <v>260.37802721543</v>
          </cell>
          <cell r="V92">
            <v>278.300044913465</v>
          </cell>
          <cell r="W92">
            <v>307.831607793405</v>
          </cell>
          <cell r="X92">
            <v>321.72377305241503</v>
          </cell>
          <cell r="Y92">
            <v>380.89517519503102</v>
          </cell>
          <cell r="Z92">
            <v>435.17295150615797</v>
          </cell>
          <cell r="AA92">
            <v>477.391195910357</v>
          </cell>
          <cell r="AB92">
            <v>541.99331119102305</v>
          </cell>
          <cell r="AC92">
            <v>410.83466910806487</v>
          </cell>
        </row>
        <row r="93">
          <cell r="A93" t="str">
            <v>Lao PDR</v>
          </cell>
          <cell r="B93">
            <v>301.479120747835</v>
          </cell>
          <cell r="C93">
            <v>172.83560423094801</v>
          </cell>
          <cell r="D93">
            <v>169.57341277271601</v>
          </cell>
          <cell r="E93">
            <v>301.34940428061498</v>
          </cell>
          <cell r="F93">
            <v>418.04952865189898</v>
          </cell>
          <cell r="G93">
            <v>513.47805975562903</v>
          </cell>
          <cell r="H93">
            <v>349.01601963824402</v>
          </cell>
          <cell r="I93">
            <v>238.903951578305</v>
          </cell>
          <cell r="J93">
            <v>151.63895048263001</v>
          </cell>
          <cell r="K93">
            <v>182.619865626505</v>
          </cell>
          <cell r="L93">
            <v>210.927032397456</v>
          </cell>
          <cell r="M93">
            <v>242.25649429097101</v>
          </cell>
          <cell r="N93">
            <v>270.78535717100198</v>
          </cell>
          <cell r="O93">
            <v>297.42143962166</v>
          </cell>
          <cell r="P93">
            <v>337.05653239318002</v>
          </cell>
          <cell r="Q93">
            <v>382.10334562580499</v>
          </cell>
          <cell r="R93">
            <v>388.13151650961299</v>
          </cell>
          <cell r="S93">
            <v>357.49749448338002</v>
          </cell>
          <cell r="T93">
            <v>255.21600447910799</v>
          </cell>
          <cell r="U93">
            <v>285.599618713849</v>
          </cell>
          <cell r="V93">
            <v>328.71056646052801</v>
          </cell>
          <cell r="W93">
            <v>326.01700807248102</v>
          </cell>
          <cell r="X93">
            <v>330.76578743026897</v>
          </cell>
          <cell r="Y93">
            <v>379.62052762059898</v>
          </cell>
          <cell r="Z93">
            <v>433.04177397943698</v>
          </cell>
          <cell r="AA93">
            <v>486.87825102798797</v>
          </cell>
          <cell r="AB93">
            <v>583.04099770579296</v>
          </cell>
          <cell r="AC93">
            <v>423.22739097276116</v>
          </cell>
        </row>
        <row r="94">
          <cell r="A94" t="str">
            <v>Latvia</v>
          </cell>
          <cell r="B94" t="str">
            <v>..</v>
          </cell>
          <cell r="C94" t="str">
            <v>..</v>
          </cell>
          <cell r="D94" t="str">
            <v>..</v>
          </cell>
          <cell r="E94" t="str">
            <v>..</v>
          </cell>
          <cell r="F94" t="str">
            <v>..</v>
          </cell>
          <cell r="G94" t="str">
            <v>..</v>
          </cell>
          <cell r="H94" t="str">
            <v>..</v>
          </cell>
          <cell r="I94" t="str">
            <v>..</v>
          </cell>
          <cell r="J94" t="str">
            <v>..</v>
          </cell>
          <cell r="K94" t="str">
            <v>..</v>
          </cell>
          <cell r="L94" t="str">
            <v>..</v>
          </cell>
          <cell r="M94" t="str">
            <v>..</v>
          </cell>
          <cell r="N94">
            <v>509.92676545395102</v>
          </cell>
          <cell r="O94">
            <v>813.21183920477699</v>
          </cell>
          <cell r="P94">
            <v>1388.2625678949</v>
          </cell>
          <cell r="Q94">
            <v>1955.958337346</v>
          </cell>
          <cell r="R94">
            <v>2261.6815834946901</v>
          </cell>
          <cell r="S94">
            <v>2508.9318744637098</v>
          </cell>
          <cell r="T94">
            <v>2733.3873137194</v>
          </cell>
          <cell r="U94">
            <v>3037.8387829534699</v>
          </cell>
          <cell r="V94">
            <v>3294.8281473332599</v>
          </cell>
          <cell r="W94">
            <v>3516.1417329113201</v>
          </cell>
          <cell r="X94">
            <v>3970.8910270003598</v>
          </cell>
          <cell r="Y94">
            <v>4798.00495853543</v>
          </cell>
          <cell r="Z94">
            <v>5923.3268587818902</v>
          </cell>
          <cell r="AA94">
            <v>6861.7469713770897</v>
          </cell>
          <cell r="AB94">
            <v>8549.7960778445995</v>
          </cell>
          <cell r="AC94">
            <v>5603.317937741781</v>
          </cell>
        </row>
        <row r="95">
          <cell r="A95" t="str">
            <v>Lebanon</v>
          </cell>
          <cell r="B95">
            <v>1525.9838665237701</v>
          </cell>
          <cell r="C95">
            <v>1469.5886723526701</v>
          </cell>
          <cell r="D95">
            <v>1006.0746180674601</v>
          </cell>
          <cell r="E95">
            <v>1386.3560168885299</v>
          </cell>
          <cell r="F95">
            <v>1638.8699786186501</v>
          </cell>
          <cell r="G95">
            <v>1353.5093003612201</v>
          </cell>
          <cell r="H95">
            <v>1039.5598362835599</v>
          </cell>
          <cell r="I95">
            <v>1203.6890177520199</v>
          </cell>
          <cell r="J95">
            <v>1196.2238255974601</v>
          </cell>
          <cell r="K95">
            <v>970.71344868435199</v>
          </cell>
          <cell r="L95">
            <v>1002.86737807543</v>
          </cell>
          <cell r="M95">
            <v>1541.9925086630301</v>
          </cell>
          <cell r="N95">
            <v>1883.3653238551301</v>
          </cell>
          <cell r="O95">
            <v>2508.7154974749001</v>
          </cell>
          <cell r="P95">
            <v>2973.4539291721599</v>
          </cell>
          <cell r="Q95">
            <v>3558.0393807491801</v>
          </cell>
          <cell r="R95">
            <v>4077.6824099256501</v>
          </cell>
          <cell r="S95">
            <v>4796.7079706447403</v>
          </cell>
          <cell r="T95">
            <v>5099.3297250532196</v>
          </cell>
          <cell r="U95">
            <v>5028.8414165170298</v>
          </cell>
          <cell r="V95">
            <v>4909.4502967569697</v>
          </cell>
          <cell r="W95">
            <v>4958.7404072815598</v>
          </cell>
          <cell r="X95">
            <v>5323.1255366470796</v>
          </cell>
          <cell r="Y95">
            <v>5559.4128090124696</v>
          </cell>
          <cell r="Z95">
            <v>5922.5364480365497</v>
          </cell>
          <cell r="AA95">
            <v>5862.6034193700898</v>
          </cell>
          <cell r="AB95">
            <v>6109.7004614243897</v>
          </cell>
          <cell r="AC95">
            <v>5622.6865136286897</v>
          </cell>
        </row>
        <row r="96">
          <cell r="A96" t="str">
            <v>Lesotho</v>
          </cell>
          <cell r="B96">
            <v>327.73786436890401</v>
          </cell>
          <cell r="C96">
            <v>324.649582075647</v>
          </cell>
          <cell r="D96">
            <v>285.98398112888299</v>
          </cell>
          <cell r="E96">
            <v>295.937514501929</v>
          </cell>
          <cell r="F96">
            <v>260.61476444226702</v>
          </cell>
          <cell r="G96">
            <v>201.61969436385601</v>
          </cell>
          <cell r="H96">
            <v>215.27483374094399</v>
          </cell>
          <cell r="I96">
            <v>285.81295084794999</v>
          </cell>
          <cell r="J96">
            <v>302.65442135540798</v>
          </cell>
          <cell r="K96">
            <v>314.170924487386</v>
          </cell>
          <cell r="L96">
            <v>372.16050648103902</v>
          </cell>
          <cell r="M96">
            <v>393.99298892074199</v>
          </cell>
          <cell r="N96">
            <v>448.65355859393298</v>
          </cell>
          <cell r="O96">
            <v>432.12674041024502</v>
          </cell>
          <cell r="P96">
            <v>429.29434959684698</v>
          </cell>
          <cell r="Q96">
            <v>487.56451811809399</v>
          </cell>
          <cell r="R96">
            <v>465.223493149045</v>
          </cell>
          <cell r="S96">
            <v>502.01684070829702</v>
          </cell>
          <cell r="T96">
            <v>424.851312846236</v>
          </cell>
          <cell r="U96">
            <v>436.58773230162598</v>
          </cell>
          <cell r="V96">
            <v>386.19126994532598</v>
          </cell>
          <cell r="W96">
            <v>319.335320060306</v>
          </cell>
          <cell r="X96">
            <v>340.47979311430998</v>
          </cell>
          <cell r="Y96">
            <v>490.39455230842202</v>
          </cell>
          <cell r="Z96">
            <v>599.38995581430902</v>
          </cell>
          <cell r="AA96">
            <v>630.88984152787498</v>
          </cell>
          <cell r="AB96">
            <v>678.85922463269401</v>
          </cell>
          <cell r="AC96">
            <v>509.89144790965264</v>
          </cell>
        </row>
        <row r="97">
          <cell r="A97" t="str">
            <v>Liberia</v>
          </cell>
          <cell r="B97" t="str">
            <v>..</v>
          </cell>
          <cell r="C97" t="str">
            <v>..</v>
          </cell>
          <cell r="D97" t="str">
            <v>..</v>
          </cell>
          <cell r="E97" t="str">
            <v>..</v>
          </cell>
          <cell r="F97" t="str">
            <v>..</v>
          </cell>
          <cell r="G97" t="str">
            <v>..</v>
          </cell>
          <cell r="H97" t="str">
            <v>..</v>
          </cell>
          <cell r="I97" t="str">
            <v>..</v>
          </cell>
          <cell r="J97" t="str">
            <v>..</v>
          </cell>
          <cell r="K97" t="str">
            <v>..</v>
          </cell>
          <cell r="L97" t="str">
            <v>..</v>
          </cell>
          <cell r="M97" t="str">
            <v>..</v>
          </cell>
          <cell r="N97" t="str">
            <v>..</v>
          </cell>
          <cell r="O97" t="str">
            <v>..</v>
          </cell>
          <cell r="P97" t="str">
            <v>..</v>
          </cell>
          <cell r="Q97" t="str">
            <v>..</v>
          </cell>
          <cell r="R97" t="str">
            <v>..</v>
          </cell>
          <cell r="S97" t="str">
            <v>..</v>
          </cell>
          <cell r="T97" t="str">
            <v>..</v>
          </cell>
          <cell r="U97" t="str">
            <v>..</v>
          </cell>
          <cell r="V97" t="str">
            <v>..</v>
          </cell>
          <cell r="W97" t="str">
            <v>..</v>
          </cell>
          <cell r="X97" t="str">
            <v>..</v>
          </cell>
          <cell r="Y97" t="str">
            <v>..</v>
          </cell>
          <cell r="Z97" t="str">
            <v>..</v>
          </cell>
          <cell r="AA97" t="str">
            <v>..</v>
          </cell>
          <cell r="AB97" t="str">
            <v>..</v>
          </cell>
          <cell r="AC97" t="str">
            <v/>
          </cell>
        </row>
        <row r="98">
          <cell r="A98" t="str">
            <v>Libya</v>
          </cell>
          <cell r="B98">
            <v>12091.1890334041</v>
          </cell>
          <cell r="C98">
            <v>9985.7181709549604</v>
          </cell>
          <cell r="D98">
            <v>9507.4694463255692</v>
          </cell>
          <cell r="E98">
            <v>8694.6034862672695</v>
          </cell>
          <cell r="F98">
            <v>7804.3369611615499</v>
          </cell>
          <cell r="G98">
            <v>7719.1512918819799</v>
          </cell>
          <cell r="H98">
            <v>6053.8154959637504</v>
          </cell>
          <cell r="I98">
            <v>5395.83876182524</v>
          </cell>
          <cell r="J98">
            <v>5377.46307805386</v>
          </cell>
          <cell r="K98">
            <v>5456.99605667384</v>
          </cell>
          <cell r="L98">
            <v>6674.2922482591803</v>
          </cell>
          <cell r="M98">
            <v>7223.2438342377</v>
          </cell>
          <cell r="N98">
            <v>7165.7762732767596</v>
          </cell>
          <cell r="O98">
            <v>6318.1459122701299</v>
          </cell>
          <cell r="P98">
            <v>5767.0035218243302</v>
          </cell>
          <cell r="Q98">
            <v>6418.3824670561398</v>
          </cell>
          <cell r="R98">
            <v>6868.6880653546104</v>
          </cell>
          <cell r="S98">
            <v>6893.0430926945601</v>
          </cell>
          <cell r="T98">
            <v>5542.50760914277</v>
          </cell>
          <cell r="U98">
            <v>6526.7389348726501</v>
          </cell>
          <cell r="V98">
            <v>6807.9745434128299</v>
          </cell>
          <cell r="W98">
            <v>5950.0056447552197</v>
          </cell>
          <cell r="X98">
            <v>3593.2785961531799</v>
          </cell>
          <cell r="Y98">
            <v>4266.5813277330199</v>
          </cell>
          <cell r="Z98">
            <v>5309.0738551652603</v>
          </cell>
          <cell r="AA98">
            <v>7120.6467337923395</v>
          </cell>
          <cell r="AB98">
            <v>8429.8526473134807</v>
          </cell>
          <cell r="AC98">
            <v>5778.2398008187492</v>
          </cell>
        </row>
        <row r="99">
          <cell r="A99" t="str">
            <v>Lithuania</v>
          </cell>
          <cell r="B99" t="str">
            <v>..</v>
          </cell>
          <cell r="C99" t="str">
            <v>..</v>
          </cell>
          <cell r="D99" t="str">
            <v>..</v>
          </cell>
          <cell r="E99" t="str">
            <v>..</v>
          </cell>
          <cell r="F99" t="str">
            <v>..</v>
          </cell>
          <cell r="G99" t="str">
            <v>..</v>
          </cell>
          <cell r="H99" t="str">
            <v>..</v>
          </cell>
          <cell r="I99" t="str">
            <v>..</v>
          </cell>
          <cell r="J99" t="str">
            <v>..</v>
          </cell>
          <cell r="K99" t="str">
            <v>..</v>
          </cell>
          <cell r="L99" t="str">
            <v>..</v>
          </cell>
          <cell r="M99" t="str">
            <v>..</v>
          </cell>
          <cell r="N99">
            <v>524.96897278030701</v>
          </cell>
          <cell r="O99">
            <v>734.99812858466896</v>
          </cell>
          <cell r="P99">
            <v>1154.1054457872301</v>
          </cell>
          <cell r="Q99">
            <v>1720.67588663896</v>
          </cell>
          <cell r="R99">
            <v>2241.3535972945801</v>
          </cell>
          <cell r="S99">
            <v>2753.6117792199202</v>
          </cell>
          <cell r="T99">
            <v>3125.7571625364299</v>
          </cell>
          <cell r="U99">
            <v>3075.8021757409301</v>
          </cell>
          <cell r="V99">
            <v>3251.1743684964299</v>
          </cell>
          <cell r="W99">
            <v>3483.2691960400098</v>
          </cell>
          <cell r="X99">
            <v>4066.72104444058</v>
          </cell>
          <cell r="Y99">
            <v>5359.7563003240402</v>
          </cell>
          <cell r="Z99">
            <v>6531.9382025786799</v>
          </cell>
          <cell r="AA99">
            <v>7493.9334426062196</v>
          </cell>
          <cell r="AB99">
            <v>8610.0934737348907</v>
          </cell>
          <cell r="AC99">
            <v>5924.2852766207361</v>
          </cell>
        </row>
        <row r="100">
          <cell r="A100" t="str">
            <v>Luxembourg</v>
          </cell>
          <cell r="B100">
            <v>17774.168055025901</v>
          </cell>
          <cell r="C100">
            <v>15282.4488112163</v>
          </cell>
          <cell r="D100">
            <v>12539.8104526427</v>
          </cell>
          <cell r="E100">
            <v>12309.0607572751</v>
          </cell>
          <cell r="F100">
            <v>12057.144876279801</v>
          </cell>
          <cell r="G100">
            <v>12469.1456108777</v>
          </cell>
          <cell r="H100">
            <v>18059.150412839699</v>
          </cell>
          <cell r="I100">
            <v>22284.202756429499</v>
          </cell>
          <cell r="J100">
            <v>25026.749718957599</v>
          </cell>
          <cell r="K100">
            <v>26386.381278785</v>
          </cell>
          <cell r="L100">
            <v>33267.9598729914</v>
          </cell>
          <cell r="M100">
            <v>35561.422916771298</v>
          </cell>
          <cell r="N100">
            <v>39298.540729070097</v>
          </cell>
          <cell r="O100">
            <v>39723.146651830401</v>
          </cell>
          <cell r="P100">
            <v>43570.223363862897</v>
          </cell>
          <cell r="Q100">
            <v>50515.356477830101</v>
          </cell>
          <cell r="R100">
            <v>49539.131379676001</v>
          </cell>
          <cell r="S100">
            <v>44037.735751237298</v>
          </cell>
          <cell r="T100">
            <v>45439.246493109502</v>
          </cell>
          <cell r="U100">
            <v>49053.274524786902</v>
          </cell>
          <cell r="V100">
            <v>46360.390147472397</v>
          </cell>
          <cell r="W100">
            <v>45789.985429218599</v>
          </cell>
          <cell r="X100">
            <v>50970.061134580901</v>
          </cell>
          <cell r="Y100">
            <v>64348.105470000002</v>
          </cell>
          <cell r="Z100">
            <v>74044.481830465505</v>
          </cell>
          <cell r="AA100">
            <v>80080.280520446104</v>
          </cell>
          <cell r="AB100">
            <v>87955.365040140401</v>
          </cell>
          <cell r="AC100">
            <v>67198.046570808583</v>
          </cell>
        </row>
        <row r="101">
          <cell r="A101" t="str">
            <v>Macedonia, FYR</v>
          </cell>
          <cell r="B101">
            <v>2261.8232588751898</v>
          </cell>
          <cell r="C101">
            <v>2214.4632138296402</v>
          </cell>
          <cell r="D101">
            <v>1916.9413080823099</v>
          </cell>
          <cell r="E101">
            <v>1414.82795366347</v>
          </cell>
          <cell r="F101">
            <v>1351.8468848759901</v>
          </cell>
          <cell r="G101">
            <v>1360.5337823659299</v>
          </cell>
          <cell r="H101">
            <v>1877.79075177095</v>
          </cell>
          <cell r="I101">
            <v>2132.8303161546401</v>
          </cell>
          <cell r="J101">
            <v>1885.05794853877</v>
          </cell>
          <cell r="K101">
            <v>3007.01696238357</v>
          </cell>
          <cell r="L101">
            <v>4795.58166437208</v>
          </cell>
          <cell r="M101">
            <v>8116.3798600507698</v>
          </cell>
          <cell r="N101">
            <v>1201.9125422781501</v>
          </cell>
          <cell r="O101">
            <v>1315.72673318496</v>
          </cell>
          <cell r="P101">
            <v>1734.9912618153201</v>
          </cell>
          <cell r="Q101">
            <v>2198.3266724674399</v>
          </cell>
          <cell r="R101">
            <v>2235.7904122578002</v>
          </cell>
          <cell r="S101">
            <v>1882.93615933606</v>
          </cell>
          <cell r="T101">
            <v>1798.0371634723899</v>
          </cell>
          <cell r="U101">
            <v>1835.80302856616</v>
          </cell>
          <cell r="V101">
            <v>1782.9192352520699</v>
          </cell>
          <cell r="W101">
            <v>1704.8336279798</v>
          </cell>
          <cell r="X101">
            <v>1864.3508498362701</v>
          </cell>
          <cell r="Y101">
            <v>2285.2831162892599</v>
          </cell>
          <cell r="Z101">
            <v>2647.9760299179302</v>
          </cell>
          <cell r="AA101">
            <v>2835.7185495121898</v>
          </cell>
          <cell r="AB101">
            <v>3058.7208187916199</v>
          </cell>
          <cell r="AC101">
            <v>2399.4804987211787</v>
          </cell>
        </row>
        <row r="102">
          <cell r="A102" t="str">
            <v>Madagascar</v>
          </cell>
          <cell r="B102">
            <v>460.32425369795601</v>
          </cell>
          <cell r="C102">
            <v>401.248832851359</v>
          </cell>
          <cell r="D102">
            <v>377.56773043642801</v>
          </cell>
          <cell r="E102">
            <v>373.60678471881698</v>
          </cell>
          <cell r="F102">
            <v>302.56604131788902</v>
          </cell>
          <cell r="G102">
            <v>286.23369907069599</v>
          </cell>
          <cell r="H102">
            <v>316.53549932183199</v>
          </cell>
          <cell r="I102">
            <v>247.45606142520001</v>
          </cell>
          <cell r="J102">
            <v>229.66231241018301</v>
          </cell>
          <cell r="K102">
            <v>228.98027491544099</v>
          </cell>
          <cell r="L102">
            <v>275.19753954902001</v>
          </cell>
          <cell r="M102">
            <v>232.93548870475499</v>
          </cell>
          <cell r="N102">
            <v>248.331552462292</v>
          </cell>
          <cell r="O102">
            <v>271.37335531708902</v>
          </cell>
          <cell r="P102">
            <v>233.13888568553199</v>
          </cell>
          <cell r="Q102">
            <v>237.58302003378</v>
          </cell>
          <cell r="R102">
            <v>292.21535281497398</v>
          </cell>
          <cell r="S102">
            <v>250.67263259813399</v>
          </cell>
          <cell r="T102">
            <v>256.89683117754998</v>
          </cell>
          <cell r="U102">
            <v>248.30502728798601</v>
          </cell>
          <cell r="V102">
            <v>250.25178609321699</v>
          </cell>
          <cell r="W102">
            <v>284.551480762739</v>
          </cell>
          <cell r="X102">
            <v>278.11140823181699</v>
          </cell>
          <cell r="Y102">
            <v>323.93398312189402</v>
          </cell>
          <cell r="Z102">
            <v>251.07241772017099</v>
          </cell>
          <cell r="AA102">
            <v>281.82391994</v>
          </cell>
          <cell r="AB102">
            <v>298.81626605183499</v>
          </cell>
          <cell r="AC102">
            <v>286.384912638076</v>
          </cell>
        </row>
        <row r="103">
          <cell r="A103" t="str">
            <v>Malawi</v>
          </cell>
          <cell r="B103">
            <v>200.17750257571501</v>
          </cell>
          <cell r="C103">
            <v>194.698037887168</v>
          </cell>
          <cell r="D103">
            <v>180.954200091507</v>
          </cell>
          <cell r="E103">
            <v>182.466136362691</v>
          </cell>
          <cell r="F103">
            <v>174.06194659401601</v>
          </cell>
          <cell r="G103">
            <v>155.96781547394201</v>
          </cell>
          <cell r="H103">
            <v>154.123081006718</v>
          </cell>
          <cell r="I103">
            <v>142.50859495082099</v>
          </cell>
          <cell r="J103">
            <v>154.23065264422101</v>
          </cell>
          <cell r="K103">
            <v>167.104960902465</v>
          </cell>
          <cell r="L103">
            <v>182.87280367737901</v>
          </cell>
          <cell r="M103">
            <v>227.65641106244399</v>
          </cell>
          <cell r="N103">
            <v>183.68872955227599</v>
          </cell>
          <cell r="O103">
            <v>210.121650156014</v>
          </cell>
          <cell r="P103">
            <v>120.936841606386</v>
          </cell>
          <cell r="Q103">
            <v>139.089146388469</v>
          </cell>
          <cell r="R103">
            <v>222.644486729389</v>
          </cell>
          <cell r="S103">
            <v>253.668712071991</v>
          </cell>
          <cell r="T103">
            <v>162.213738423308</v>
          </cell>
          <cell r="U103">
            <v>160.12403992221499</v>
          </cell>
          <cell r="V103">
            <v>153.331534081321</v>
          </cell>
          <cell r="W103">
            <v>147.62576198143401</v>
          </cell>
          <cell r="X103">
            <v>160.28865384042399</v>
          </cell>
          <cell r="Y103">
            <v>143.08736675642001</v>
          </cell>
          <cell r="Z103">
            <v>150.91845173658001</v>
          </cell>
          <cell r="AA103">
            <v>161.36817038575799</v>
          </cell>
          <cell r="AB103">
            <v>170.59018314170601</v>
          </cell>
          <cell r="AC103">
            <v>155.64643130705366</v>
          </cell>
        </row>
        <row r="104">
          <cell r="A104" t="str">
            <v>Malaysia</v>
          </cell>
          <cell r="B104">
            <v>1812.32975225373</v>
          </cell>
          <cell r="C104">
            <v>1805.90028797068</v>
          </cell>
          <cell r="D104">
            <v>1887.1182824197799</v>
          </cell>
          <cell r="E104">
            <v>2059.2978871482901</v>
          </cell>
          <cell r="F104">
            <v>2275.5670167606099</v>
          </cell>
          <cell r="G104">
            <v>2026.2911070395801</v>
          </cell>
          <cell r="H104">
            <v>1753.14103201445</v>
          </cell>
          <cell r="I104">
            <v>1946.86601704902</v>
          </cell>
          <cell r="J104">
            <v>2082.1652981504299</v>
          </cell>
          <cell r="K104">
            <v>2238.8976366154202</v>
          </cell>
          <cell r="L104">
            <v>2431.9730004000298</v>
          </cell>
          <cell r="M104">
            <v>2680.86654434806</v>
          </cell>
          <cell r="N104">
            <v>3152.6842008354602</v>
          </cell>
          <cell r="O104">
            <v>3419.3346366187602</v>
          </cell>
          <cell r="P104">
            <v>3703.3758592719701</v>
          </cell>
          <cell r="Q104">
            <v>4293.6616597298698</v>
          </cell>
          <cell r="R104">
            <v>4764.1259701576801</v>
          </cell>
          <cell r="S104">
            <v>4623.4265013399299</v>
          </cell>
          <cell r="T104">
            <v>3254.1245183555502</v>
          </cell>
          <cell r="U104">
            <v>3484.8877043590201</v>
          </cell>
          <cell r="V104">
            <v>3844.2385368739601</v>
          </cell>
          <cell r="W104">
            <v>3664.7297691525901</v>
          </cell>
          <cell r="X104">
            <v>3884.2197537143002</v>
          </cell>
          <cell r="Y104">
            <v>4160.9424370412798</v>
          </cell>
          <cell r="Z104">
            <v>4651.4851822399296</v>
          </cell>
          <cell r="AA104">
            <v>5041.58207408418</v>
          </cell>
          <cell r="AB104">
            <v>5718.4316572172002</v>
          </cell>
          <cell r="AC104">
            <v>4520.23181224158</v>
          </cell>
        </row>
        <row r="105">
          <cell r="A105" t="str">
            <v>Maldives</v>
          </cell>
          <cell r="B105">
            <v>381.15198171164297</v>
          </cell>
          <cell r="C105">
            <v>429.57490140824899</v>
          </cell>
          <cell r="D105">
            <v>494.24596662454201</v>
          </cell>
          <cell r="E105">
            <v>517.65780552448496</v>
          </cell>
          <cell r="F105">
            <v>597.25445402802802</v>
          </cell>
          <cell r="G105">
            <v>681.69921708706204</v>
          </cell>
          <cell r="H105">
            <v>772.11667941121596</v>
          </cell>
          <cell r="I105">
            <v>711.30767177214398</v>
          </cell>
          <cell r="J105">
            <v>829.67930553138001</v>
          </cell>
          <cell r="K105">
            <v>912.72772904572298</v>
          </cell>
          <cell r="L105">
            <v>1008.57808516443</v>
          </cell>
          <cell r="M105">
            <v>1094.6144905742401</v>
          </cell>
          <cell r="N105">
            <v>1234.1971395712101</v>
          </cell>
          <cell r="O105">
            <v>1352.63375682437</v>
          </cell>
          <cell r="P105">
            <v>1433.8335273114501</v>
          </cell>
          <cell r="Q105">
            <v>1606.9017741310699</v>
          </cell>
          <cell r="R105">
            <v>1744.1377655782401</v>
          </cell>
          <cell r="S105">
            <v>1895.2364249621</v>
          </cell>
          <cell r="T105">
            <v>2014.0945108948399</v>
          </cell>
          <cell r="U105">
            <v>2118.8799504823401</v>
          </cell>
          <cell r="V105">
            <v>2167.6609304569902</v>
          </cell>
          <cell r="W105">
            <v>2105.4395189421102</v>
          </cell>
          <cell r="X105">
            <v>2094.5011415784102</v>
          </cell>
          <cell r="Y105">
            <v>2196.6065616109199</v>
          </cell>
          <cell r="Z105">
            <v>2481.5166093461598</v>
          </cell>
          <cell r="AA105">
            <v>2375.5200466044398</v>
          </cell>
          <cell r="AB105">
            <v>2863.6417253906998</v>
          </cell>
          <cell r="AC105">
            <v>2352.8709339121237</v>
          </cell>
        </row>
        <row r="106">
          <cell r="A106" t="str">
            <v>Mali</v>
          </cell>
          <cell r="B106">
            <v>267.88980377822497</v>
          </cell>
          <cell r="C106">
            <v>215.05762010918701</v>
          </cell>
          <cell r="D106">
            <v>186.882001807535</v>
          </cell>
          <cell r="E106">
            <v>177.78121166423099</v>
          </cell>
          <cell r="F106">
            <v>171.92892585866301</v>
          </cell>
          <cell r="G106">
            <v>168.30619697800901</v>
          </cell>
          <cell r="H106">
            <v>225.64865325673</v>
          </cell>
          <cell r="I106">
            <v>253.88358660029499</v>
          </cell>
          <cell r="J106">
            <v>246.826821736982</v>
          </cell>
          <cell r="K106">
            <v>246.333021872687</v>
          </cell>
          <cell r="L106">
            <v>325.49525058239902</v>
          </cell>
          <cell r="M106">
            <v>319.34948600463002</v>
          </cell>
          <cell r="N106">
            <v>320.73282515358</v>
          </cell>
          <cell r="O106">
            <v>310.71525096282602</v>
          </cell>
          <cell r="P106">
            <v>226.75204117000999</v>
          </cell>
          <cell r="Q106">
            <v>287.401789203894</v>
          </cell>
          <cell r="R106">
            <v>285.13855965243602</v>
          </cell>
          <cell r="S106">
            <v>264.90775792179602</v>
          </cell>
          <cell r="T106">
            <v>282.73395758166799</v>
          </cell>
          <cell r="U106">
            <v>268.32629809135898</v>
          </cell>
          <cell r="V106">
            <v>240.131662379044</v>
          </cell>
          <cell r="W106">
            <v>264.91542294204601</v>
          </cell>
          <cell r="X106">
            <v>286.79843573279999</v>
          </cell>
          <cell r="Y106">
            <v>371.43880814738498</v>
          </cell>
          <cell r="Z106">
            <v>405.29712316731298</v>
          </cell>
          <cell r="AA106">
            <v>433.68212067802801</v>
          </cell>
          <cell r="AB106">
            <v>484.98971377285301</v>
          </cell>
          <cell r="AC106">
            <v>374.52027074007083</v>
          </cell>
        </row>
        <row r="107">
          <cell r="A107" t="str">
            <v>Malta</v>
          </cell>
          <cell r="B107">
            <v>3485.5531406272798</v>
          </cell>
          <cell r="C107">
            <v>3421.2874128285798</v>
          </cell>
          <cell r="D107">
            <v>3286.8843050826099</v>
          </cell>
          <cell r="E107">
            <v>3171.8109581036101</v>
          </cell>
          <cell r="F107">
            <v>2968.9660610358301</v>
          </cell>
          <cell r="G107">
            <v>2989.28766443313</v>
          </cell>
          <cell r="H107">
            <v>3799.8970552549899</v>
          </cell>
          <cell r="I107">
            <v>4676.6894591863202</v>
          </cell>
          <cell r="J107">
            <v>5259.63246948302</v>
          </cell>
          <cell r="K107">
            <v>5644.9406542196302</v>
          </cell>
          <cell r="L107">
            <v>6508.4731295117999</v>
          </cell>
          <cell r="M107">
            <v>6957.3708675002099</v>
          </cell>
          <cell r="N107">
            <v>7582.1052937765899</v>
          </cell>
          <cell r="O107">
            <v>6713.85089758091</v>
          </cell>
          <cell r="P107">
            <v>7373.5210112041896</v>
          </cell>
          <cell r="Q107">
            <v>8744.1446249518594</v>
          </cell>
          <cell r="R107">
            <v>8912.5188395685309</v>
          </cell>
          <cell r="S107">
            <v>8869.6721992200892</v>
          </cell>
          <cell r="T107">
            <v>9265.2616353430694</v>
          </cell>
          <cell r="U107">
            <v>9589.3177958749002</v>
          </cell>
          <cell r="V107">
            <v>9335.58311877093</v>
          </cell>
          <cell r="W107">
            <v>9433.1759739639201</v>
          </cell>
          <cell r="X107">
            <v>10032.237288087899</v>
          </cell>
          <cell r="Y107">
            <v>12626.6535049293</v>
          </cell>
          <cell r="Z107">
            <v>13834.8319520604</v>
          </cell>
          <cell r="AA107">
            <v>14342.3371821695</v>
          </cell>
          <cell r="AB107">
            <v>15292.5642137266</v>
          </cell>
          <cell r="AC107">
            <v>12593.633352489604</v>
          </cell>
        </row>
        <row r="108">
          <cell r="A108" t="str">
            <v>Marshall Islands</v>
          </cell>
          <cell r="B108" t="str">
            <v>..</v>
          </cell>
          <cell r="C108" t="str">
            <v>..</v>
          </cell>
          <cell r="D108" t="str">
            <v>..</v>
          </cell>
          <cell r="E108" t="str">
            <v>..</v>
          </cell>
          <cell r="F108" t="str">
            <v>..</v>
          </cell>
          <cell r="G108" t="str">
            <v>..</v>
          </cell>
          <cell r="H108" t="str">
            <v>..</v>
          </cell>
          <cell r="I108" t="str">
            <v>..</v>
          </cell>
          <cell r="J108" t="str">
            <v>..</v>
          </cell>
          <cell r="K108" t="str">
            <v>..</v>
          </cell>
          <cell r="L108" t="str">
            <v>..</v>
          </cell>
          <cell r="M108" t="str">
            <v>..</v>
          </cell>
          <cell r="N108" t="str">
            <v>..</v>
          </cell>
          <cell r="O108" t="str">
            <v>..</v>
          </cell>
          <cell r="P108" t="str">
            <v>..</v>
          </cell>
          <cell r="Q108" t="str">
            <v>..</v>
          </cell>
          <cell r="R108" t="str">
            <v>..</v>
          </cell>
          <cell r="S108" t="str">
            <v>..</v>
          </cell>
          <cell r="T108" t="str">
            <v>..</v>
          </cell>
          <cell r="U108" t="str">
            <v>..</v>
          </cell>
          <cell r="V108" t="str">
            <v>..</v>
          </cell>
          <cell r="W108" t="str">
            <v>..</v>
          </cell>
          <cell r="X108" t="str">
            <v>..</v>
          </cell>
          <cell r="Y108" t="str">
            <v>..</v>
          </cell>
          <cell r="Z108" t="str">
            <v>..</v>
          </cell>
          <cell r="AA108" t="str">
            <v>..</v>
          </cell>
          <cell r="AB108" t="str">
            <v>..</v>
          </cell>
          <cell r="AC108" t="str">
            <v/>
          </cell>
        </row>
        <row r="109">
          <cell r="A109" t="str">
            <v>Mauritania</v>
          </cell>
          <cell r="B109">
            <v>522.59507579024398</v>
          </cell>
          <cell r="C109">
            <v>537.16966337104395</v>
          </cell>
          <cell r="D109">
            <v>524.73245520086903</v>
          </cell>
          <cell r="E109">
            <v>535.20758318300602</v>
          </cell>
          <cell r="F109">
            <v>479.866302217628</v>
          </cell>
          <cell r="G109">
            <v>442.18450753524797</v>
          </cell>
          <cell r="H109">
            <v>507.078047726899</v>
          </cell>
          <cell r="I109">
            <v>560.99612003170398</v>
          </cell>
          <cell r="J109">
            <v>588.34568533668903</v>
          </cell>
          <cell r="K109">
            <v>573.56923289857798</v>
          </cell>
          <cell r="L109">
            <v>619.52923755175698</v>
          </cell>
          <cell r="M109">
            <v>692.39692425019996</v>
          </cell>
          <cell r="N109">
            <v>711.54961751125404</v>
          </cell>
          <cell r="O109">
            <v>592.51694362352896</v>
          </cell>
          <cell r="P109">
            <v>608.53857305419501</v>
          </cell>
          <cell r="Q109">
            <v>638.520693561082</v>
          </cell>
          <cell r="R109">
            <v>634.96255133806199</v>
          </cell>
          <cell r="S109">
            <v>602.00293585538805</v>
          </cell>
          <cell r="T109">
            <v>510.66955794505799</v>
          </cell>
          <cell r="U109">
            <v>488.22000987144298</v>
          </cell>
          <cell r="V109">
            <v>431.07615059679102</v>
          </cell>
          <cell r="W109">
            <v>436.68610160786398</v>
          </cell>
          <cell r="X109">
            <v>437.13223705955397</v>
          </cell>
          <cell r="Y109">
            <v>477.20909899327</v>
          </cell>
          <cell r="Z109">
            <v>541.95645422611801</v>
          </cell>
          <cell r="AA109">
            <v>657.71112435816497</v>
          </cell>
          <cell r="AB109">
            <v>920.76227407263002</v>
          </cell>
          <cell r="AC109">
            <v>578.57621505293355</v>
          </cell>
        </row>
        <row r="110">
          <cell r="A110" t="str">
            <v>Mauritius</v>
          </cell>
          <cell r="B110">
            <v>1242.31859774807</v>
          </cell>
          <cell r="C110">
            <v>1212.4448399640301</v>
          </cell>
          <cell r="D110">
            <v>1098.95701646368</v>
          </cell>
          <cell r="E110">
            <v>1127.51636937636</v>
          </cell>
          <cell r="F110">
            <v>1081.00493168261</v>
          </cell>
          <cell r="G110">
            <v>995.40792696870403</v>
          </cell>
          <cell r="H110">
            <v>1243.2366869863299</v>
          </cell>
          <cell r="I110">
            <v>1643.8826580479299</v>
          </cell>
          <cell r="J110">
            <v>1988.23898200894</v>
          </cell>
          <cell r="K110">
            <v>2063.2169015499098</v>
          </cell>
          <cell r="L110">
            <v>2252.9238723173198</v>
          </cell>
          <cell r="M110">
            <v>2657.5542792317801</v>
          </cell>
          <cell r="N110">
            <v>2766.47965919131</v>
          </cell>
          <cell r="O110">
            <v>3106.8778203740699</v>
          </cell>
          <cell r="P110">
            <v>3090.2824215063902</v>
          </cell>
          <cell r="Q110">
            <v>3542.7987561561999</v>
          </cell>
          <cell r="R110">
            <v>3681.69438060842</v>
          </cell>
          <cell r="S110">
            <v>3711.0770333740202</v>
          </cell>
          <cell r="T110">
            <v>3575.9259734932998</v>
          </cell>
          <cell r="U110">
            <v>3592.50407807284</v>
          </cell>
          <cell r="V110">
            <v>3832.8685525343499</v>
          </cell>
          <cell r="W110">
            <v>3806.77970746658</v>
          </cell>
          <cell r="X110">
            <v>3749.7015738815298</v>
          </cell>
          <cell r="Y110">
            <v>4239.6352656549197</v>
          </cell>
          <cell r="Z110">
            <v>4827.5341892469596</v>
          </cell>
          <cell r="AA110">
            <v>5010.5243627608797</v>
          </cell>
          <cell r="AB110">
            <v>5128.7615844338798</v>
          </cell>
          <cell r="AC110">
            <v>4460.4894472407914</v>
          </cell>
        </row>
        <row r="111">
          <cell r="A111" t="str">
            <v>Mexico</v>
          </cell>
          <cell r="B111">
            <v>3043.6692873317302</v>
          </cell>
          <cell r="C111">
            <v>3817.4189514590298</v>
          </cell>
          <cell r="D111">
            <v>2708.0488864527501</v>
          </cell>
          <cell r="E111">
            <v>2159.9285829866399</v>
          </cell>
          <cell r="F111">
            <v>2493.5277635441998</v>
          </cell>
          <cell r="G111">
            <v>2591.51587263893</v>
          </cell>
          <cell r="H111">
            <v>1758.14304690532</v>
          </cell>
          <cell r="I111">
            <v>1890.01715030473</v>
          </cell>
          <cell r="J111">
            <v>2286.58602029641</v>
          </cell>
          <cell r="K111">
            <v>2730.01632287351</v>
          </cell>
          <cell r="L111">
            <v>3156.5829909879599</v>
          </cell>
          <cell r="M111">
            <v>3709.1068957942798</v>
          </cell>
          <cell r="N111">
            <v>4210.54064640466</v>
          </cell>
          <cell r="O111">
            <v>4584.7218994585301</v>
          </cell>
          <cell r="P111">
            <v>4698.9761962869698</v>
          </cell>
          <cell r="Q111">
            <v>3139.8787327822101</v>
          </cell>
          <cell r="R111">
            <v>3590.08562551762</v>
          </cell>
          <cell r="S111">
            <v>4267.9244977268399</v>
          </cell>
          <cell r="T111">
            <v>4420.1715079558799</v>
          </cell>
          <cell r="U111">
            <v>4975.88048076215</v>
          </cell>
          <cell r="V111">
            <v>5928.4960119255702</v>
          </cell>
          <cell r="W111">
            <v>6257.5637930896701</v>
          </cell>
          <cell r="X111">
            <v>6433.6309189184503</v>
          </cell>
          <cell r="Y111">
            <v>6244.39504546644</v>
          </cell>
          <cell r="Z111">
            <v>6697.5722894789396</v>
          </cell>
          <cell r="AA111">
            <v>7446.8590345146204</v>
          </cell>
          <cell r="AB111">
            <v>8066.2469416508602</v>
          </cell>
          <cell r="AC111">
            <v>6857.7113371864971</v>
          </cell>
        </row>
        <row r="112">
          <cell r="A112" t="str">
            <v>Micronesia, Fed. Sts.</v>
          </cell>
          <cell r="B112" t="str">
            <v>..</v>
          </cell>
          <cell r="C112" t="str">
            <v>..</v>
          </cell>
          <cell r="D112" t="str">
            <v>..</v>
          </cell>
          <cell r="E112" t="str">
            <v>..</v>
          </cell>
          <cell r="F112" t="str">
            <v>..</v>
          </cell>
          <cell r="G112" t="str">
            <v>..</v>
          </cell>
          <cell r="H112" t="str">
            <v>..</v>
          </cell>
          <cell r="I112" t="str">
            <v>..</v>
          </cell>
          <cell r="J112" t="str">
            <v>..</v>
          </cell>
          <cell r="K112" t="str">
            <v>..</v>
          </cell>
          <cell r="L112" t="str">
            <v>..</v>
          </cell>
          <cell r="M112" t="str">
            <v>..</v>
          </cell>
          <cell r="N112" t="str">
            <v>..</v>
          </cell>
          <cell r="O112" t="str">
            <v>..</v>
          </cell>
          <cell r="P112" t="str">
            <v>..</v>
          </cell>
          <cell r="Q112" t="str">
            <v>..</v>
          </cell>
          <cell r="R112" t="str">
            <v>..</v>
          </cell>
          <cell r="S112" t="str">
            <v>..</v>
          </cell>
          <cell r="T112" t="str">
            <v>..</v>
          </cell>
          <cell r="U112" t="str">
            <v>..</v>
          </cell>
          <cell r="V112" t="str">
            <v>..</v>
          </cell>
          <cell r="W112" t="str">
            <v>..</v>
          </cell>
          <cell r="X112" t="str">
            <v>..</v>
          </cell>
          <cell r="Y112" t="str">
            <v>..</v>
          </cell>
          <cell r="Z112" t="str">
            <v>..</v>
          </cell>
          <cell r="AA112" t="str">
            <v>..</v>
          </cell>
          <cell r="AB112" t="str">
            <v>..</v>
          </cell>
          <cell r="AC112" t="str">
            <v/>
          </cell>
        </row>
        <row r="113">
          <cell r="A113" t="str">
            <v>Moldova</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v>196.26332308581101</v>
          </cell>
          <cell r="O113">
            <v>252.355878032692</v>
          </cell>
          <cell r="P113">
            <v>320.91733605907302</v>
          </cell>
          <cell r="Q113">
            <v>399.58936581407198</v>
          </cell>
          <cell r="R113">
            <v>471.032593594839</v>
          </cell>
          <cell r="S113">
            <v>528.22104460035496</v>
          </cell>
          <cell r="T113">
            <v>464.74663168412798</v>
          </cell>
          <cell r="U113">
            <v>320.95206758231399</v>
          </cell>
          <cell r="V113">
            <v>353.73058249292001</v>
          </cell>
          <cell r="W113">
            <v>407.30275975839299</v>
          </cell>
          <cell r="X113">
            <v>458.15743007529602</v>
          </cell>
          <cell r="Y113">
            <v>547.46369515710103</v>
          </cell>
          <cell r="Z113">
            <v>720.28747179844902</v>
          </cell>
          <cell r="AA113">
            <v>882.55537799649403</v>
          </cell>
          <cell r="AB113">
            <v>957.49421522347905</v>
          </cell>
          <cell r="AC113">
            <v>662.21015833486865</v>
          </cell>
        </row>
        <row r="114">
          <cell r="A114" t="str">
            <v>Mongolia</v>
          </cell>
          <cell r="B114">
            <v>1393.2408067267299</v>
          </cell>
          <cell r="C114">
            <v>1419.5893768613</v>
          </cell>
          <cell r="D114">
            <v>1437.2832220693499</v>
          </cell>
          <cell r="E114">
            <v>1453.7988332654099</v>
          </cell>
          <cell r="F114">
            <v>1312.14315795875</v>
          </cell>
          <cell r="G114">
            <v>1486.5130761953101</v>
          </cell>
          <cell r="H114">
            <v>1600.8018158206901</v>
          </cell>
          <cell r="I114">
            <v>1753.5382411801299</v>
          </cell>
          <cell r="J114">
            <v>1719.41255174351</v>
          </cell>
          <cell r="K114">
            <v>1749.99044301754</v>
          </cell>
          <cell r="L114">
            <v>1082.2464152560001</v>
          </cell>
          <cell r="M114">
            <v>1112.64699441478</v>
          </cell>
          <cell r="N114">
            <v>610.85905624791496</v>
          </cell>
          <cell r="O114">
            <v>302.82773525117</v>
          </cell>
          <cell r="P114">
            <v>357.03120124920099</v>
          </cell>
          <cell r="Q114">
            <v>548.89806294359596</v>
          </cell>
          <cell r="R114">
            <v>520.08692434428201</v>
          </cell>
          <cell r="S114">
            <v>458.87029044201199</v>
          </cell>
          <cell r="T114">
            <v>417.59903782820601</v>
          </cell>
          <cell r="U114">
            <v>383.86768271137203</v>
          </cell>
          <cell r="V114">
            <v>396.28321434405598</v>
          </cell>
          <cell r="W114">
            <v>416.846564224036</v>
          </cell>
          <cell r="X114">
            <v>452.94577209865503</v>
          </cell>
          <cell r="Y114">
            <v>513.30886089640296</v>
          </cell>
          <cell r="Z114">
            <v>641.58705301453006</v>
          </cell>
          <cell r="AA114">
            <v>817.32258984952</v>
          </cell>
          <cell r="AB114">
            <v>1081.17371261259</v>
          </cell>
          <cell r="AC114">
            <v>653.86409211595571</v>
          </cell>
        </row>
        <row r="115">
          <cell r="A115" t="str">
            <v>Morocco</v>
          </cell>
          <cell r="B115">
            <v>973.54584851142397</v>
          </cell>
          <cell r="C115">
            <v>770.33235076744495</v>
          </cell>
          <cell r="D115">
            <v>757.77571173168599</v>
          </cell>
          <cell r="E115">
            <v>669.07549903251504</v>
          </cell>
          <cell r="F115">
            <v>597.77791359883702</v>
          </cell>
          <cell r="G115">
            <v>589.35162449644599</v>
          </cell>
          <cell r="H115">
            <v>760.243493344331</v>
          </cell>
          <cell r="I115">
            <v>819.17311756692902</v>
          </cell>
          <cell r="J115">
            <v>948.38278703689502</v>
          </cell>
          <cell r="K115">
            <v>953.936228638339</v>
          </cell>
          <cell r="L115">
            <v>1067.9669099493001</v>
          </cell>
          <cell r="M115">
            <v>1129.31801823162</v>
          </cell>
          <cell r="N115">
            <v>1132.7356039559199</v>
          </cell>
          <cell r="O115">
            <v>1047.68556510144</v>
          </cell>
          <cell r="P115">
            <v>1164.0752159245601</v>
          </cell>
          <cell r="Q115">
            <v>1247.7878485623401</v>
          </cell>
          <cell r="R115">
            <v>1363.8644190929799</v>
          </cell>
          <cell r="S115">
            <v>1224.7776534080999</v>
          </cell>
          <cell r="T115">
            <v>1293.5609819741801</v>
          </cell>
          <cell r="U115">
            <v>1255.1195893834499</v>
          </cell>
          <cell r="V115">
            <v>1171.0525027399001</v>
          </cell>
          <cell r="W115">
            <v>1175.7780121901501</v>
          </cell>
          <cell r="X115">
            <v>1236.6998775695399</v>
          </cell>
          <cell r="Y115">
            <v>1484.1899219304801</v>
          </cell>
          <cell r="Z115">
            <v>1676.68678529563</v>
          </cell>
          <cell r="AA115">
            <v>1712.5064055851301</v>
          </cell>
          <cell r="AB115">
            <v>1886.1578769734299</v>
          </cell>
          <cell r="AC115">
            <v>1528.6698132573931</v>
          </cell>
        </row>
        <row r="116">
          <cell r="A116" t="str">
            <v>Mozambique</v>
          </cell>
          <cell r="B116">
            <v>275.144318353941</v>
          </cell>
          <cell r="C116">
            <v>289.01997446686698</v>
          </cell>
          <cell r="D116">
            <v>287.19576925831802</v>
          </cell>
          <cell r="E116">
            <v>251.11102180185199</v>
          </cell>
          <cell r="F116">
            <v>256.31082007805202</v>
          </cell>
          <cell r="G116">
            <v>333.49686938041799</v>
          </cell>
          <cell r="H116">
            <v>386.71934195258302</v>
          </cell>
          <cell r="I116">
            <v>173.07953373781501</v>
          </cell>
          <cell r="J116">
            <v>150.937145016719</v>
          </cell>
          <cell r="K116">
            <v>156.609771178339</v>
          </cell>
          <cell r="L116">
            <v>179.187432535216</v>
          </cell>
          <cell r="M116">
            <v>187.95937480883299</v>
          </cell>
          <cell r="N116">
            <v>140.94753908113199</v>
          </cell>
          <cell r="O116">
            <v>142.97047045536999</v>
          </cell>
          <cell r="P116">
            <v>145.49355912611199</v>
          </cell>
          <cell r="Q116">
            <v>144.42348396703301</v>
          </cell>
          <cell r="R116">
            <v>178.49990723966999</v>
          </cell>
          <cell r="S116">
            <v>207.38964703554001</v>
          </cell>
          <cell r="T116">
            <v>233.34610129014601</v>
          </cell>
          <cell r="U116">
            <v>236.49089203729901</v>
          </cell>
          <cell r="V116">
            <v>210.23975347343199</v>
          </cell>
          <cell r="W116">
            <v>204.555942546377</v>
          </cell>
          <cell r="X116">
            <v>222.02924583734199</v>
          </cell>
          <cell r="Y116">
            <v>254.87103605455999</v>
          </cell>
          <cell r="Z116">
            <v>309.09298717317103</v>
          </cell>
          <cell r="AA116">
            <v>338.75151836432798</v>
          </cell>
          <cell r="AB116">
            <v>364.03244079790801</v>
          </cell>
          <cell r="AC116">
            <v>282.2221951289477</v>
          </cell>
        </row>
        <row r="117">
          <cell r="A117" t="str">
            <v>Myanmar</v>
          </cell>
          <cell r="B117">
            <v>186.23551025665799</v>
          </cell>
          <cell r="C117">
            <v>179.70252680011001</v>
          </cell>
          <cell r="D117">
            <v>181.86124947743801</v>
          </cell>
          <cell r="E117">
            <v>184.48549388227201</v>
          </cell>
          <cell r="F117">
            <v>184.207873828884</v>
          </cell>
          <cell r="G117">
            <v>197.96982513665199</v>
          </cell>
          <cell r="H117">
            <v>233.97677756303</v>
          </cell>
          <cell r="I117">
            <v>292.54221045214501</v>
          </cell>
          <cell r="J117">
            <v>321.135489641427</v>
          </cell>
          <cell r="K117">
            <v>496.52706461160398</v>
          </cell>
          <cell r="L117">
            <v>68.362277860708204</v>
          </cell>
          <cell r="M117">
            <v>57.216644180757697</v>
          </cell>
          <cell r="N117">
            <v>63.408821919195503</v>
          </cell>
          <cell r="O117">
            <v>72.775822225034801</v>
          </cell>
          <cell r="P117">
            <v>93.787200661322302</v>
          </cell>
          <cell r="Q117">
            <v>122.630968788855</v>
          </cell>
          <cell r="R117">
            <v>108.742170074862</v>
          </cell>
          <cell r="S117">
            <v>100.349392920789</v>
          </cell>
          <cell r="T117">
            <v>134.12504368156701</v>
          </cell>
          <cell r="U117">
            <v>172.74239092430801</v>
          </cell>
          <cell r="V117">
            <v>177.63951627163499</v>
          </cell>
          <cell r="W117">
            <v>129.194052135128</v>
          </cell>
          <cell r="X117">
            <v>129.914371819877</v>
          </cell>
          <cell r="Y117">
            <v>196.639285218487</v>
          </cell>
          <cell r="Z117">
            <v>198.633052359245</v>
          </cell>
          <cell r="AA117">
            <v>219.362697383144</v>
          </cell>
          <cell r="AB117">
            <v>230.096058048961</v>
          </cell>
          <cell r="AC117">
            <v>183.97325282747366</v>
          </cell>
        </row>
        <row r="118">
          <cell r="A118" t="str">
            <v>Namibia</v>
          </cell>
          <cell r="B118">
            <v>3008.3528156121702</v>
          </cell>
          <cell r="C118">
            <v>2227.2000583321501</v>
          </cell>
          <cell r="D118">
            <v>1920.36439947086</v>
          </cell>
          <cell r="E118">
            <v>1622.23526510992</v>
          </cell>
          <cell r="F118">
            <v>1379.4891049458499</v>
          </cell>
          <cell r="G118">
            <v>1119.5669585754899</v>
          </cell>
          <cell r="H118">
            <v>1230.71776345803</v>
          </cell>
          <cell r="I118">
            <v>1522.4717359459601</v>
          </cell>
          <cell r="J118">
            <v>1621.9099207494301</v>
          </cell>
          <cell r="K118">
            <v>1988.3381805971101</v>
          </cell>
          <cell r="L118">
            <v>2068.7301613682698</v>
          </cell>
          <cell r="M118">
            <v>1965.86919226541</v>
          </cell>
          <cell r="N118">
            <v>2005.1512732603301</v>
          </cell>
          <cell r="O118">
            <v>1862.66347530556</v>
          </cell>
          <cell r="P118">
            <v>2031.7563211459899</v>
          </cell>
          <cell r="Q118">
            <v>2121.1450019048698</v>
          </cell>
          <cell r="R118">
            <v>2051.3319947262198</v>
          </cell>
          <cell r="S118">
            <v>2071.3183501062599</v>
          </cell>
          <cell r="T118">
            <v>1880.7739259528601</v>
          </cell>
          <cell r="U118">
            <v>1826.0487823580299</v>
          </cell>
          <cell r="V118">
            <v>1803.1002376521501</v>
          </cell>
          <cell r="W118">
            <v>1667.4909700386099</v>
          </cell>
          <cell r="X118">
            <v>1595.9255080944699</v>
          </cell>
          <cell r="Y118">
            <v>2252.6459564427601</v>
          </cell>
          <cell r="Z118">
            <v>2791.8584258615201</v>
          </cell>
          <cell r="AA118">
            <v>2983.7269421546398</v>
          </cell>
          <cell r="AB118">
            <v>3083.79356637919</v>
          </cell>
          <cell r="AC118">
            <v>2395.9068948285317</v>
          </cell>
        </row>
        <row r="119">
          <cell r="A119" t="str">
            <v>Nepal</v>
          </cell>
          <cell r="B119">
            <v>131.73507407959301</v>
          </cell>
          <cell r="C119">
            <v>139.86645899899901</v>
          </cell>
          <cell r="D119">
            <v>138.24870699455701</v>
          </cell>
          <cell r="E119">
            <v>143.15312683114499</v>
          </cell>
          <cell r="F119">
            <v>120.558448328355</v>
          </cell>
          <cell r="G119">
            <v>140.88791469097799</v>
          </cell>
          <cell r="H119">
            <v>164.58148371699301</v>
          </cell>
          <cell r="I119">
            <v>167.21826198100399</v>
          </cell>
          <cell r="J119">
            <v>192.457457457457</v>
          </cell>
          <cell r="K119">
            <v>188.77728356185401</v>
          </cell>
          <cell r="L119">
            <v>191.45367887283001</v>
          </cell>
          <cell r="M119">
            <v>202.137946494857</v>
          </cell>
          <cell r="N119">
            <v>170.91515811511101</v>
          </cell>
          <cell r="O119">
            <v>179.41381054448999</v>
          </cell>
          <cell r="P119">
            <v>194.63409483689699</v>
          </cell>
          <cell r="Q119">
            <v>205.66407945030201</v>
          </cell>
          <cell r="R119">
            <v>206.323601361958</v>
          </cell>
          <cell r="S119">
            <v>219.18290725965599</v>
          </cell>
          <cell r="T119">
            <v>211.34723477732899</v>
          </cell>
          <cell r="U119">
            <v>228.382533171175</v>
          </cell>
          <cell r="V119">
            <v>246.87394525511201</v>
          </cell>
          <cell r="W119">
            <v>248.99909935393799</v>
          </cell>
          <cell r="X119">
            <v>245.39613112921299</v>
          </cell>
          <cell r="Y119">
            <v>256.33018621135199</v>
          </cell>
          <cell r="Z119">
            <v>292.07337655770903</v>
          </cell>
          <cell r="AA119">
            <v>321.69764118280801</v>
          </cell>
          <cell r="AB119">
            <v>338.86082698331302</v>
          </cell>
          <cell r="AC119">
            <v>283.89287690305548</v>
          </cell>
        </row>
        <row r="120">
          <cell r="A120" t="str">
            <v>Netherlands Antilles</v>
          </cell>
          <cell r="B120" t="str">
            <v>..</v>
          </cell>
          <cell r="C120" t="str">
            <v>..</v>
          </cell>
          <cell r="D120" t="str">
            <v>..</v>
          </cell>
          <cell r="E120" t="str">
            <v>..</v>
          </cell>
          <cell r="F120" t="str">
            <v>..</v>
          </cell>
          <cell r="G120" t="str">
            <v>..</v>
          </cell>
          <cell r="H120" t="str">
            <v>..</v>
          </cell>
          <cell r="I120" t="str">
            <v>..</v>
          </cell>
          <cell r="J120" t="str">
            <v>..</v>
          </cell>
          <cell r="K120" t="str">
            <v>..</v>
          </cell>
          <cell r="L120" t="str">
            <v>..</v>
          </cell>
          <cell r="M120" t="str">
            <v>..</v>
          </cell>
          <cell r="N120" t="str">
            <v>..</v>
          </cell>
          <cell r="O120" t="str">
            <v>..</v>
          </cell>
          <cell r="P120" t="str">
            <v>..</v>
          </cell>
          <cell r="Q120" t="str">
            <v>..</v>
          </cell>
          <cell r="R120" t="str">
            <v>..</v>
          </cell>
          <cell r="S120" t="str">
            <v>..</v>
          </cell>
          <cell r="T120" t="str">
            <v>..</v>
          </cell>
          <cell r="U120" t="str">
            <v>..</v>
          </cell>
          <cell r="V120" t="str">
            <v>..</v>
          </cell>
          <cell r="W120" t="str">
            <v>..</v>
          </cell>
          <cell r="X120" t="str">
            <v>..</v>
          </cell>
          <cell r="Y120" t="str">
            <v>..</v>
          </cell>
          <cell r="Z120" t="str">
            <v>..</v>
          </cell>
          <cell r="AA120" t="str">
            <v>..</v>
          </cell>
          <cell r="AB120" t="str">
            <v>..</v>
          </cell>
          <cell r="AC120" t="str">
            <v/>
          </cell>
        </row>
        <row r="121">
          <cell r="A121" t="str">
            <v>Netherlands</v>
          </cell>
          <cell r="B121">
            <v>12606.1439981975</v>
          </cell>
          <cell r="C121">
            <v>10545.670930877201</v>
          </cell>
          <cell r="D121">
            <v>10163.4966609978</v>
          </cell>
          <cell r="E121">
            <v>9859.0009532349195</v>
          </cell>
          <cell r="F121">
            <v>9138.9185349169693</v>
          </cell>
          <cell r="G121">
            <v>9223.4425382713798</v>
          </cell>
          <cell r="H121">
            <v>12838.7419731586</v>
          </cell>
          <cell r="I121">
            <v>15655.579153635799</v>
          </cell>
          <cell r="J121">
            <v>16586.188388651299</v>
          </cell>
          <cell r="K121">
            <v>16260.7213108091</v>
          </cell>
          <cell r="L121">
            <v>20042.372159069098</v>
          </cell>
          <cell r="M121">
            <v>20424.0221449891</v>
          </cell>
          <cell r="N121">
            <v>22433.959510805002</v>
          </cell>
          <cell r="O121">
            <v>21605.212400661399</v>
          </cell>
          <cell r="P121">
            <v>23079.4826171327</v>
          </cell>
          <cell r="Q121">
            <v>27187.798603995601</v>
          </cell>
          <cell r="R121">
            <v>26985.2141318984</v>
          </cell>
          <cell r="S121">
            <v>24860.923176808799</v>
          </cell>
          <cell r="T121">
            <v>25756.7915577124</v>
          </cell>
          <cell r="U121">
            <v>26141.541530795599</v>
          </cell>
          <cell r="V121">
            <v>24250.654150062699</v>
          </cell>
          <cell r="W121">
            <v>24990.2675064512</v>
          </cell>
          <cell r="X121">
            <v>27206.573996637999</v>
          </cell>
          <cell r="Y121">
            <v>33240.831017351797</v>
          </cell>
          <cell r="Z121">
            <v>37418.644835983498</v>
          </cell>
          <cell r="AA121">
            <v>38617.878902179</v>
          </cell>
          <cell r="AB121">
            <v>40571.398964908098</v>
          </cell>
          <cell r="AC121">
            <v>33674.265870585259</v>
          </cell>
        </row>
        <row r="122">
          <cell r="A122" t="str">
            <v>New Zealand</v>
          </cell>
          <cell r="B122">
            <v>7190.4627230734804</v>
          </cell>
          <cell r="C122">
            <v>7444.6702894845603</v>
          </cell>
          <cell r="D122">
            <v>7313.1694566565302</v>
          </cell>
          <cell r="E122">
            <v>7009.3081053817004</v>
          </cell>
          <cell r="F122">
            <v>6906.4774099084798</v>
          </cell>
          <cell r="G122">
            <v>6907.5425410104199</v>
          </cell>
          <cell r="H122">
            <v>8317.1395838302906</v>
          </cell>
          <cell r="I122">
            <v>10899.487124068201</v>
          </cell>
          <cell r="J122">
            <v>13246.9345642194</v>
          </cell>
          <cell r="K122">
            <v>12661.6139950534</v>
          </cell>
          <cell r="L122">
            <v>12907.6220983519</v>
          </cell>
          <cell r="M122">
            <v>12086.882409731599</v>
          </cell>
          <cell r="N122">
            <v>11366.657349683999</v>
          </cell>
          <cell r="O122">
            <v>12159.623098071301</v>
          </cell>
          <cell r="P122">
            <v>14132.8757171713</v>
          </cell>
          <cell r="Q122">
            <v>16408.9611549652</v>
          </cell>
          <cell r="R122">
            <v>17929.1246734212</v>
          </cell>
          <cell r="S122">
            <v>17663.958680879401</v>
          </cell>
          <cell r="T122">
            <v>14412.1029419151</v>
          </cell>
          <cell r="U122">
            <v>14852.3575328569</v>
          </cell>
          <cell r="V122">
            <v>13578.298090295</v>
          </cell>
          <cell r="W122">
            <v>13231.9602526987</v>
          </cell>
          <cell r="X122">
            <v>15195.218960170199</v>
          </cell>
          <cell r="Y122">
            <v>19788.377505104101</v>
          </cell>
          <cell r="Z122">
            <v>24036.3350851498</v>
          </cell>
          <cell r="AA122">
            <v>26438.805255638799</v>
          </cell>
          <cell r="AB122">
            <v>24942.671259780502</v>
          </cell>
          <cell r="AC122">
            <v>20605.561386423684</v>
          </cell>
        </row>
        <row r="123">
          <cell r="A123" t="str">
            <v>Nicaragua</v>
          </cell>
          <cell r="B123">
            <v>516.55402936783696</v>
          </cell>
          <cell r="C123">
            <v>580.40957199488696</v>
          </cell>
          <cell r="D123">
            <v>650.08045180906902</v>
          </cell>
          <cell r="E123">
            <v>729.89152784686803</v>
          </cell>
          <cell r="F123">
            <v>965.125639636394</v>
          </cell>
          <cell r="G123">
            <v>906.76642327097295</v>
          </cell>
          <cell r="H123">
            <v>1319.25320636735</v>
          </cell>
          <cell r="I123">
            <v>749.54073757289495</v>
          </cell>
          <cell r="J123">
            <v>318.70795329853303</v>
          </cell>
          <cell r="K123">
            <v>427.77262175105102</v>
          </cell>
          <cell r="L123">
            <v>103.572593415273</v>
          </cell>
          <cell r="M123">
            <v>711.59344685017402</v>
          </cell>
          <cell r="N123">
            <v>729.28177919685004</v>
          </cell>
          <cell r="O123">
            <v>675.58306076566703</v>
          </cell>
          <cell r="P123">
            <v>670.118728102403</v>
          </cell>
          <cell r="Q123">
            <v>721.30232249143899</v>
          </cell>
          <cell r="R123">
            <v>731.35008647546999</v>
          </cell>
          <cell r="S123">
            <v>727.06289466907697</v>
          </cell>
          <cell r="T123">
            <v>746.05592788564195</v>
          </cell>
          <cell r="U123">
            <v>759.56200619150002</v>
          </cell>
          <cell r="V123">
            <v>779.42779462359499</v>
          </cell>
          <cell r="W123">
            <v>788.14116637032498</v>
          </cell>
          <cell r="X123">
            <v>753.42628743521504</v>
          </cell>
          <cell r="Y123">
            <v>747.82347278061502</v>
          </cell>
          <cell r="Z123">
            <v>799.15127731431198</v>
          </cell>
          <cell r="AA123">
            <v>850.31163161145696</v>
          </cell>
          <cell r="AB123">
            <v>908.17715880088804</v>
          </cell>
          <cell r="AC123">
            <v>807.83849905213538</v>
          </cell>
        </row>
        <row r="124">
          <cell r="A124" t="str">
            <v>Niger</v>
          </cell>
          <cell r="B124">
            <v>449.07259222866497</v>
          </cell>
          <cell r="C124">
            <v>375.82446833588898</v>
          </cell>
          <cell r="D124">
            <v>337.56957967947</v>
          </cell>
          <cell r="E124">
            <v>291.54893426582601</v>
          </cell>
          <cell r="F124">
            <v>228.43131604850001</v>
          </cell>
          <cell r="G124">
            <v>217.973457347509</v>
          </cell>
          <cell r="H124">
            <v>279.04872191658097</v>
          </cell>
          <cell r="I124">
            <v>317.14420526598298</v>
          </cell>
          <cell r="J124">
            <v>313.92638901966399</v>
          </cell>
          <cell r="K124">
            <v>290.867629549583</v>
          </cell>
          <cell r="L124">
            <v>320.79511467002902</v>
          </cell>
          <cell r="M124">
            <v>291.530571918254</v>
          </cell>
          <cell r="N124">
            <v>283.999622080439</v>
          </cell>
          <cell r="O124">
            <v>259.92183972368599</v>
          </cell>
          <cell r="P124">
            <v>176.793095421456</v>
          </cell>
          <cell r="Q124">
            <v>205.57221578075499</v>
          </cell>
          <cell r="R124">
            <v>209.92258147541801</v>
          </cell>
          <cell r="S124">
            <v>188.29541523064401</v>
          </cell>
          <cell r="T124">
            <v>204.72143987154399</v>
          </cell>
          <cell r="U124">
            <v>193.24226915550099</v>
          </cell>
          <cell r="V124">
            <v>167.22588843648299</v>
          </cell>
          <cell r="W124">
            <v>175.15682483404899</v>
          </cell>
          <cell r="X124">
            <v>189.97711739304799</v>
          </cell>
          <cell r="Y124">
            <v>231.57589504865101</v>
          </cell>
          <cell r="Z124">
            <v>241.99207408291699</v>
          </cell>
          <cell r="AA124">
            <v>270.92999001739997</v>
          </cell>
          <cell r="AB124">
            <v>274.14853573400001</v>
          </cell>
          <cell r="AC124">
            <v>230.63007285167748</v>
          </cell>
        </row>
        <row r="125">
          <cell r="A125" t="str">
            <v>Nigeria</v>
          </cell>
          <cell r="B125">
            <v>913.30542197310297</v>
          </cell>
          <cell r="C125">
            <v>836.11496706064997</v>
          </cell>
          <cell r="D125">
            <v>687.98900677183997</v>
          </cell>
          <cell r="E125">
            <v>460.879429874962</v>
          </cell>
          <cell r="F125">
            <v>431.229865292331</v>
          </cell>
          <cell r="G125">
            <v>418.53253764094097</v>
          </cell>
          <cell r="H125">
            <v>267.85241476196001</v>
          </cell>
          <cell r="I125">
            <v>253.61210306672601</v>
          </cell>
          <cell r="J125">
            <v>279.30193482465597</v>
          </cell>
          <cell r="K125">
            <v>274.94966491461702</v>
          </cell>
          <cell r="L125">
            <v>332.83015382280303</v>
          </cell>
          <cell r="M125">
            <v>300.20169316479303</v>
          </cell>
          <cell r="N125">
            <v>275.42571887992102</v>
          </cell>
          <cell r="O125">
            <v>200.298805319481</v>
          </cell>
          <cell r="P125">
            <v>216.53591066823299</v>
          </cell>
          <cell r="Q125">
            <v>318.814067956489</v>
          </cell>
          <cell r="R125">
            <v>405.61634500085802</v>
          </cell>
          <cell r="S125">
            <v>300.145291394754</v>
          </cell>
          <cell r="T125">
            <v>271.96564291817202</v>
          </cell>
          <cell r="U125">
            <v>299.49537361796803</v>
          </cell>
          <cell r="V125">
            <v>357.15670192635997</v>
          </cell>
          <cell r="W125">
            <v>362.42878864869601</v>
          </cell>
          <cell r="X125">
            <v>340.99121679171901</v>
          </cell>
          <cell r="Y125">
            <v>414.54317325687299</v>
          </cell>
          <cell r="Z125">
            <v>501.442894298363</v>
          </cell>
          <cell r="AA125">
            <v>674.07121404902</v>
          </cell>
          <cell r="AB125">
            <v>769.63327843597494</v>
          </cell>
          <cell r="AC125">
            <v>510.5184275801077</v>
          </cell>
        </row>
        <row r="126">
          <cell r="A126" t="str">
            <v>Norway</v>
          </cell>
          <cell r="B126">
            <v>15584.367730014999</v>
          </cell>
          <cell r="C126">
            <v>15357.385541043101</v>
          </cell>
          <cell r="D126">
            <v>15101.9838152588</v>
          </cell>
          <cell r="E126">
            <v>14718.9053462918</v>
          </cell>
          <cell r="F126">
            <v>14797.467321956599</v>
          </cell>
          <cell r="G126">
            <v>15533.498907679401</v>
          </cell>
          <cell r="H126">
            <v>18507.339301611399</v>
          </cell>
          <cell r="I126">
            <v>22080.631034335802</v>
          </cell>
          <cell r="J126">
            <v>23780.2839749212</v>
          </cell>
          <cell r="K126">
            <v>23829.6489636039</v>
          </cell>
          <cell r="L126">
            <v>27763.990338072501</v>
          </cell>
          <cell r="M126">
            <v>28143.581516687998</v>
          </cell>
          <cell r="N126">
            <v>29965.598113017801</v>
          </cell>
          <cell r="O126">
            <v>27404.019803940901</v>
          </cell>
          <cell r="P126">
            <v>28732.2879733792</v>
          </cell>
          <cell r="Q126">
            <v>34149.805357689504</v>
          </cell>
          <cell r="R126">
            <v>36521.505881819103</v>
          </cell>
          <cell r="S126">
            <v>35955.940395127102</v>
          </cell>
          <cell r="T126">
            <v>34075.583644131097</v>
          </cell>
          <cell r="U126">
            <v>35619.367322219703</v>
          </cell>
          <cell r="V126">
            <v>37520.0803788548</v>
          </cell>
          <cell r="W126">
            <v>37840.3121836836</v>
          </cell>
          <cell r="X126">
            <v>42525.725244054804</v>
          </cell>
          <cell r="Y126">
            <v>49316.716939317499</v>
          </cell>
          <cell r="Z126">
            <v>56344.175558187198</v>
          </cell>
          <cell r="AA126">
            <v>65509.210535709397</v>
          </cell>
          <cell r="AB126">
            <v>72305.509873329793</v>
          </cell>
          <cell r="AC126">
            <v>53973.60838904704</v>
          </cell>
        </row>
        <row r="127">
          <cell r="A127" t="str">
            <v>Oman</v>
          </cell>
          <cell r="B127">
            <v>5284.8972219585703</v>
          </cell>
          <cell r="C127">
            <v>5938.0110057935999</v>
          </cell>
          <cell r="D127">
            <v>6231.0988337788003</v>
          </cell>
          <cell r="E127">
            <v>6064.8117355434997</v>
          </cell>
          <cell r="F127">
            <v>6238.3713494132999</v>
          </cell>
          <cell r="G127">
            <v>6930.1294312942</v>
          </cell>
          <cell r="H127">
            <v>5143.2665617132998</v>
          </cell>
          <cell r="I127">
            <v>5075.49915068059</v>
          </cell>
          <cell r="J127">
            <v>4933.0680874392201</v>
          </cell>
          <cell r="K127">
            <v>5206.7624514435502</v>
          </cell>
          <cell r="L127">
            <v>7169.1131779140997</v>
          </cell>
          <cell r="M127">
            <v>6444.0730909090798</v>
          </cell>
          <cell r="N127">
            <v>6623.6012340425495</v>
          </cell>
          <cell r="O127">
            <v>6130.1616329927101</v>
          </cell>
          <cell r="P127">
            <v>6255.9068179006199</v>
          </cell>
          <cell r="Q127">
            <v>6596.2585865726696</v>
          </cell>
          <cell r="R127">
            <v>7204.6673574168199</v>
          </cell>
          <cell r="S127">
            <v>7369.8239035680199</v>
          </cell>
          <cell r="T127">
            <v>6466.89599731202</v>
          </cell>
          <cell r="U127">
            <v>6546.10523333333</v>
          </cell>
          <cell r="V127">
            <v>8142.6054250819598</v>
          </cell>
          <cell r="W127">
            <v>8076.6588496967997</v>
          </cell>
          <cell r="X127">
            <v>8162.7726971887496</v>
          </cell>
          <cell r="Y127">
            <v>8679.0043027888405</v>
          </cell>
          <cell r="Z127">
            <v>9782.1947509881302</v>
          </cell>
          <cell r="AA127">
            <v>11998.1886692607</v>
          </cell>
          <cell r="AB127">
            <v>13845.5550120097</v>
          </cell>
          <cell r="AC127">
            <v>10090.729046988819</v>
          </cell>
        </row>
        <row r="128">
          <cell r="A128" t="str">
            <v>Pakistan</v>
          </cell>
          <cell r="B128">
            <v>347.34390881847798</v>
          </cell>
          <cell r="C128">
            <v>363.35494961889702</v>
          </cell>
          <cell r="D128">
            <v>358.234417445649</v>
          </cell>
          <cell r="E128">
            <v>359.75921902162901</v>
          </cell>
          <cell r="F128">
            <v>365.39316951700499</v>
          </cell>
          <cell r="G128">
            <v>368.06934522195098</v>
          </cell>
          <cell r="H128">
            <v>373.66364927794399</v>
          </cell>
          <cell r="I128">
            <v>389.47808651938499</v>
          </cell>
          <cell r="J128">
            <v>411.26737461039301</v>
          </cell>
          <cell r="K128">
            <v>416.410239907532</v>
          </cell>
          <cell r="L128">
            <v>443.20610852924801</v>
          </cell>
          <cell r="M128">
            <v>496.457313513749</v>
          </cell>
          <cell r="N128">
            <v>520.77291148035704</v>
          </cell>
          <cell r="O128">
            <v>537.34392427996795</v>
          </cell>
          <cell r="P128">
            <v>528.28287487084901</v>
          </cell>
          <cell r="Q128">
            <v>602.23597097432196</v>
          </cell>
          <cell r="R128">
            <v>613.84582633859497</v>
          </cell>
          <cell r="S128">
            <v>591.01271700515099</v>
          </cell>
          <cell r="T128">
            <v>575.13327363758106</v>
          </cell>
          <cell r="U128">
            <v>527.27493003789402</v>
          </cell>
          <cell r="V128">
            <v>538.64841873417902</v>
          </cell>
          <cell r="W128">
            <v>509.099544057858</v>
          </cell>
          <cell r="X128">
            <v>501.87654231199502</v>
          </cell>
          <cell r="Y128">
            <v>562.80442945309005</v>
          </cell>
          <cell r="Z128">
            <v>655.48851570617205</v>
          </cell>
          <cell r="AA128">
            <v>727.52994516139597</v>
          </cell>
          <cell r="AB128">
            <v>830.08912675150998</v>
          </cell>
          <cell r="AC128">
            <v>631.1480172403368</v>
          </cell>
        </row>
        <row r="129">
          <cell r="A129" t="str">
            <v>Panama</v>
          </cell>
          <cell r="B129">
            <v>1947.6078761133399</v>
          </cell>
          <cell r="C129">
            <v>2156.7814539470401</v>
          </cell>
          <cell r="D129">
            <v>2331.52289846961</v>
          </cell>
          <cell r="E129">
            <v>2342.1908945435898</v>
          </cell>
          <cell r="F129">
            <v>2392.60603724464</v>
          </cell>
          <cell r="G129">
            <v>2477.4134372850299</v>
          </cell>
          <cell r="H129">
            <v>2520.4059602714001</v>
          </cell>
          <cell r="I129">
            <v>2479.0273499329501</v>
          </cell>
          <cell r="J129">
            <v>2099.2678725236901</v>
          </cell>
          <cell r="K129">
            <v>2080.1413006469202</v>
          </cell>
          <cell r="L129">
            <v>2219.1571727710202</v>
          </cell>
          <cell r="M129">
            <v>2391.9344133827999</v>
          </cell>
          <cell r="N129">
            <v>2669.05112017994</v>
          </cell>
          <cell r="O129">
            <v>2861.02571807199</v>
          </cell>
          <cell r="P129">
            <v>2994.6177891829002</v>
          </cell>
          <cell r="Q129">
            <v>3004.9791325185302</v>
          </cell>
          <cell r="R129">
            <v>3485.5487006917201</v>
          </cell>
          <cell r="S129">
            <v>3709.1447853852901</v>
          </cell>
          <cell r="T129">
            <v>3954.0308871930301</v>
          </cell>
          <cell r="U129">
            <v>4074.2154966708799</v>
          </cell>
          <cell r="V129">
            <v>3941.8249660787001</v>
          </cell>
          <cell r="W129">
            <v>3930.5925432756299</v>
          </cell>
          <cell r="X129">
            <v>4013.2112491824701</v>
          </cell>
          <cell r="Y129">
            <v>4154.5188567845498</v>
          </cell>
          <cell r="Z129">
            <v>4474.26552971612</v>
          </cell>
          <cell r="AA129">
            <v>4799.3532144497904</v>
          </cell>
          <cell r="AB129">
            <v>5210.6382155146903</v>
          </cell>
          <cell r="AC129">
            <v>4430.4299348205423</v>
          </cell>
        </row>
        <row r="130">
          <cell r="A130" t="str">
            <v>Papua New Guinea</v>
          </cell>
          <cell r="B130">
            <v>934.89968478436106</v>
          </cell>
          <cell r="C130">
            <v>893.30443526785405</v>
          </cell>
          <cell r="D130">
            <v>828.29584787514102</v>
          </cell>
          <cell r="E130">
            <v>808.84075517014298</v>
          </cell>
          <cell r="F130">
            <v>730.96708703955403</v>
          </cell>
          <cell r="G130">
            <v>660.75076588927504</v>
          </cell>
          <cell r="H130">
            <v>704.01078556362199</v>
          </cell>
          <cell r="I130">
            <v>785.27089297711802</v>
          </cell>
          <cell r="J130">
            <v>1060.12650859563</v>
          </cell>
          <cell r="K130">
            <v>988.58121078506701</v>
          </cell>
          <cell r="L130">
            <v>873.37075268075</v>
          </cell>
          <cell r="M130">
            <v>1004.58618968895</v>
          </cell>
          <cell r="N130">
            <v>1134.0507995231101</v>
          </cell>
          <cell r="O130">
            <v>1258.3822129570001</v>
          </cell>
          <cell r="P130">
            <v>1364.16677143577</v>
          </cell>
          <cell r="Q130">
            <v>1182.5454962532799</v>
          </cell>
          <cell r="R130">
            <v>1141.53377418327</v>
          </cell>
          <cell r="S130">
            <v>1060.8778673617701</v>
          </cell>
          <cell r="T130">
            <v>789.77147918582796</v>
          </cell>
          <cell r="U130">
            <v>699.95733446533904</v>
          </cell>
          <cell r="V130">
            <v>691.75981742167801</v>
          </cell>
          <cell r="W130">
            <v>586.23568250957101</v>
          </cell>
          <cell r="X130">
            <v>535.35132751468802</v>
          </cell>
          <cell r="Y130">
            <v>626.69391864711497</v>
          </cell>
          <cell r="Z130">
            <v>609.87834665152695</v>
          </cell>
          <cell r="AA130">
            <v>675.12976269318096</v>
          </cell>
          <cell r="AB130">
            <v>708.22097220962905</v>
          </cell>
          <cell r="AC130">
            <v>623.58500170428522</v>
          </cell>
        </row>
        <row r="131">
          <cell r="A131" t="str">
            <v>Paraguay</v>
          </cell>
          <cell r="B131">
            <v>1315.0955835015</v>
          </cell>
          <cell r="C131">
            <v>1627.5651523264501</v>
          </cell>
          <cell r="D131">
            <v>1655.9623002409901</v>
          </cell>
          <cell r="E131">
            <v>1783.9299855689801</v>
          </cell>
          <cell r="F131">
            <v>1407.4045429872899</v>
          </cell>
          <cell r="G131">
            <v>1167.8514419946</v>
          </cell>
          <cell r="H131">
            <v>1351.62435903608</v>
          </cell>
          <cell r="I131">
            <v>1097.5772041288801</v>
          </cell>
          <cell r="J131">
            <v>1408.9535993527199</v>
          </cell>
          <cell r="K131">
            <v>989.44764394879996</v>
          </cell>
          <cell r="L131">
            <v>1247.9076112452999</v>
          </cell>
          <cell r="M131">
            <v>1341.1239719274699</v>
          </cell>
          <cell r="N131">
            <v>1353.6153079857199</v>
          </cell>
          <cell r="O131">
            <v>1375.8167826553099</v>
          </cell>
          <cell r="P131">
            <v>1484.51804030056</v>
          </cell>
          <cell r="Q131">
            <v>1686.54715866365</v>
          </cell>
          <cell r="R131">
            <v>1791.01385707076</v>
          </cell>
          <cell r="S131">
            <v>1777.06126476789</v>
          </cell>
          <cell r="T131">
            <v>1552.70943768557</v>
          </cell>
          <cell r="U131">
            <v>1403.2538101095899</v>
          </cell>
          <cell r="V131">
            <v>1336.7518391753699</v>
          </cell>
          <cell r="W131">
            <v>1190.3108494195901</v>
          </cell>
          <cell r="X131">
            <v>921.93291178143397</v>
          </cell>
          <cell r="Y131">
            <v>986.09706325356797</v>
          </cell>
          <cell r="Z131">
            <v>1218.8934498103899</v>
          </cell>
          <cell r="AA131">
            <v>1288.81042359156</v>
          </cell>
          <cell r="AB131">
            <v>1483.23544017629</v>
          </cell>
          <cell r="AC131">
            <v>1181.5466896721384</v>
          </cell>
        </row>
        <row r="132">
          <cell r="A132" t="str">
            <v>Peru</v>
          </cell>
          <cell r="B132">
            <v>1192.1429675936199</v>
          </cell>
          <cell r="C132">
            <v>1405.2659422673601</v>
          </cell>
          <cell r="D132">
            <v>1363.70072124121</v>
          </cell>
          <cell r="E132">
            <v>1035.44939758853</v>
          </cell>
          <cell r="F132">
            <v>1042.6748799093</v>
          </cell>
          <cell r="G132">
            <v>881.80357361404299</v>
          </cell>
          <cell r="H132">
            <v>1293.3628429998801</v>
          </cell>
          <cell r="I132">
            <v>2088.50320667494</v>
          </cell>
          <cell r="J132">
            <v>1616.58514539199</v>
          </cell>
          <cell r="K132">
            <v>1953.2084034629099</v>
          </cell>
          <cell r="L132">
            <v>1331.9838539114701</v>
          </cell>
          <cell r="M132">
            <v>1557.5119301668999</v>
          </cell>
          <cell r="N132">
            <v>1588.29686409379</v>
          </cell>
          <cell r="O132">
            <v>1512.63849185762</v>
          </cell>
          <cell r="P132">
            <v>1951.3004223836001</v>
          </cell>
          <cell r="Q132">
            <v>2296.3034052601001</v>
          </cell>
          <cell r="R132">
            <v>2355.4242183976098</v>
          </cell>
          <cell r="S132">
            <v>2454.7507764089</v>
          </cell>
          <cell r="T132">
            <v>2321.5866178015599</v>
          </cell>
          <cell r="U132">
            <v>2076.8094415403898</v>
          </cell>
          <cell r="V132">
            <v>2115.3683679866899</v>
          </cell>
          <cell r="W132">
            <v>2106.9834563171298</v>
          </cell>
          <cell r="X132">
            <v>2194.4196493212498</v>
          </cell>
          <cell r="Y132">
            <v>2329.5641543547799</v>
          </cell>
          <cell r="Z132">
            <v>2598.9929507561501</v>
          </cell>
          <cell r="AA132">
            <v>2916.8518077526001</v>
          </cell>
          <cell r="AB132">
            <v>3374.3695154639699</v>
          </cell>
          <cell r="AC132">
            <v>2586.863588994313</v>
          </cell>
        </row>
        <row r="133">
          <cell r="A133" t="str">
            <v>Philippines</v>
          </cell>
          <cell r="B133">
            <v>671.57280633986602</v>
          </cell>
          <cell r="C133">
            <v>719.55273571973703</v>
          </cell>
          <cell r="D133">
            <v>731.393483149811</v>
          </cell>
          <cell r="E133">
            <v>637.958693299782</v>
          </cell>
          <cell r="F133">
            <v>588.72503465191096</v>
          </cell>
          <cell r="G133">
            <v>562.17792674926602</v>
          </cell>
          <cell r="H133">
            <v>533.36361214657995</v>
          </cell>
          <cell r="I133">
            <v>578.32699109221699</v>
          </cell>
          <cell r="J133">
            <v>645.40866201157496</v>
          </cell>
          <cell r="K133">
            <v>709.60377917406197</v>
          </cell>
          <cell r="L133">
            <v>718.11374319198001</v>
          </cell>
          <cell r="M133">
            <v>719.38438387884298</v>
          </cell>
          <cell r="N133">
            <v>822.69464163971804</v>
          </cell>
          <cell r="O133">
            <v>825.01188418828599</v>
          </cell>
          <cell r="P133">
            <v>949.208731443131</v>
          </cell>
          <cell r="Q133">
            <v>1104.9845399124699</v>
          </cell>
          <cell r="R133">
            <v>1206.13555796369</v>
          </cell>
          <cell r="S133">
            <v>1170.31752321405</v>
          </cell>
          <cell r="T133">
            <v>910.43579284670705</v>
          </cell>
          <cell r="U133">
            <v>1018.88180329855</v>
          </cell>
          <cell r="V133">
            <v>994.29076447950501</v>
          </cell>
          <cell r="W133">
            <v>913.89972382304404</v>
          </cell>
          <cell r="X133">
            <v>966.17631180235799</v>
          </cell>
          <cell r="Y133">
            <v>982.14767669290802</v>
          </cell>
          <cell r="Z133">
            <v>1037.61499455081</v>
          </cell>
          <cell r="AA133">
            <v>1153.7818143127399</v>
          </cell>
          <cell r="AB133">
            <v>1344.57719729204</v>
          </cell>
          <cell r="AC133">
            <v>1066.3662864123166</v>
          </cell>
        </row>
        <row r="134">
          <cell r="A134" t="str">
            <v>Poland</v>
          </cell>
          <cell r="B134">
            <v>1591.31613864317</v>
          </cell>
          <cell r="C134">
            <v>1494.3382393905199</v>
          </cell>
          <cell r="D134">
            <v>1799.2458405201</v>
          </cell>
          <cell r="E134">
            <v>2052.14711137221</v>
          </cell>
          <cell r="F134">
            <v>2037.264261536</v>
          </cell>
          <cell r="G134">
            <v>1895.37372725108</v>
          </cell>
          <cell r="H134">
            <v>1960.9442175711199</v>
          </cell>
          <cell r="I134">
            <v>1687.17386431506</v>
          </cell>
          <cell r="J134">
            <v>1815.1369080125</v>
          </cell>
          <cell r="K134">
            <v>1767.9464815532599</v>
          </cell>
          <cell r="L134">
            <v>1625.2370555657999</v>
          </cell>
          <cell r="M134">
            <v>2100.5612502819599</v>
          </cell>
          <cell r="N134">
            <v>2310.2312264428901</v>
          </cell>
          <cell r="O134">
            <v>2346.2414817653898</v>
          </cell>
          <cell r="P134">
            <v>2686.4066115713299</v>
          </cell>
          <cell r="Q134">
            <v>3603.9640517031398</v>
          </cell>
          <cell r="R134">
            <v>4056.0108453819398</v>
          </cell>
          <cell r="S134">
            <v>4064.2428966843499</v>
          </cell>
          <cell r="T134">
            <v>4448.5328455071904</v>
          </cell>
          <cell r="U134">
            <v>4344.0325218401204</v>
          </cell>
          <cell r="V134">
            <v>4455.1957595815602</v>
          </cell>
          <cell r="W134">
            <v>4976.2799174699003</v>
          </cell>
          <cell r="X134">
            <v>5179.8910467053402</v>
          </cell>
          <cell r="Y134">
            <v>5668.0303752488799</v>
          </cell>
          <cell r="Z134">
            <v>6617.4228137042001</v>
          </cell>
          <cell r="AA134">
            <v>7943.3394022515804</v>
          </cell>
          <cell r="AB134">
            <v>8890.2388455214204</v>
          </cell>
          <cell r="AC134">
            <v>6545.8670668168879</v>
          </cell>
        </row>
        <row r="135">
          <cell r="A135" t="str">
            <v>Portugal</v>
          </cell>
          <cell r="B135">
            <v>3191.6529166638702</v>
          </cell>
          <cell r="C135">
            <v>3149.8379049912201</v>
          </cell>
          <cell r="D135">
            <v>2975.3898336704101</v>
          </cell>
          <cell r="E135">
            <v>2736.0083105491899</v>
          </cell>
          <cell r="F135">
            <v>2506.76658277353</v>
          </cell>
          <cell r="G135">
            <v>2627.7193960384202</v>
          </cell>
          <cell r="H135">
            <v>3654.3488840752698</v>
          </cell>
          <cell r="I135">
            <v>4572.7287829810402</v>
          </cell>
          <cell r="J135">
            <v>5325.1452821191297</v>
          </cell>
          <cell r="K135">
            <v>5765.5297548563303</v>
          </cell>
          <cell r="L135">
            <v>7690.9788799735798</v>
          </cell>
          <cell r="M135">
            <v>8715.2965899155006</v>
          </cell>
          <cell r="N135">
            <v>10476.462705628899</v>
          </cell>
          <cell r="O135">
            <v>9197.3325039368192</v>
          </cell>
          <cell r="P135">
            <v>9618.0780969214393</v>
          </cell>
          <cell r="Q135">
            <v>11391.9745540558</v>
          </cell>
          <cell r="R135">
            <v>11843.867487342</v>
          </cell>
          <cell r="S135">
            <v>11261.485162524799</v>
          </cell>
          <cell r="T135">
            <v>11884.315946610601</v>
          </cell>
          <cell r="U135">
            <v>12185.187848366</v>
          </cell>
          <cell r="V135">
            <v>11051.364843227901</v>
          </cell>
          <cell r="W135">
            <v>11250.236322183</v>
          </cell>
          <cell r="X135">
            <v>12339.417947805199</v>
          </cell>
          <cell r="Y135">
            <v>15003.3876433926</v>
          </cell>
          <cell r="Z135">
            <v>17069.7019235222</v>
          </cell>
          <cell r="AA135">
            <v>17597.563066666</v>
          </cell>
          <cell r="AB135">
            <v>18464.891534128401</v>
          </cell>
          <cell r="AC135">
            <v>15287.533072949567</v>
          </cell>
        </row>
        <row r="136">
          <cell r="A136" t="str">
            <v>Qatar</v>
          </cell>
          <cell r="B136">
            <v>32621.527182637601</v>
          </cell>
          <cell r="C136">
            <v>33312.555727021499</v>
          </cell>
          <cell r="D136">
            <v>27131.084501361602</v>
          </cell>
          <cell r="E136">
            <v>21558.607825031901</v>
          </cell>
          <cell r="F136">
            <v>20951.236924123099</v>
          </cell>
          <cell r="G136">
            <v>18555.336288600902</v>
          </cell>
          <cell r="H136">
            <v>13943.6626330951</v>
          </cell>
          <cell r="I136">
            <v>14097.861570732801</v>
          </cell>
          <cell r="J136">
            <v>12997.0042965353</v>
          </cell>
          <cell r="K136">
            <v>13219.7799522521</v>
          </cell>
          <cell r="L136">
            <v>15144.9373671596</v>
          </cell>
          <cell r="M136">
            <v>13523.6080226257</v>
          </cell>
          <cell r="N136">
            <v>14345.5044017896</v>
          </cell>
          <cell r="O136">
            <v>12779.631083202499</v>
          </cell>
          <cell r="P136">
            <v>12499.068727882301</v>
          </cell>
          <cell r="Q136">
            <v>15956.6903684551</v>
          </cell>
          <cell r="R136">
            <v>17421.8089602705</v>
          </cell>
          <cell r="S136">
            <v>21642.345639564199</v>
          </cell>
          <cell r="T136">
            <v>18523.732657926401</v>
          </cell>
          <cell r="U136">
            <v>21106.416565132298</v>
          </cell>
          <cell r="V136">
            <v>28519.062507880699</v>
          </cell>
          <cell r="W136">
            <v>27030.272431645699</v>
          </cell>
          <cell r="X136">
            <v>28354.795567809499</v>
          </cell>
          <cell r="Y136">
            <v>32787.553616068799</v>
          </cell>
          <cell r="Z136">
            <v>41949.310276814002</v>
          </cell>
          <cell r="AA136">
            <v>53332.904733205702</v>
          </cell>
          <cell r="AB136">
            <v>62914.382753284903</v>
          </cell>
          <cell r="AC136">
            <v>41061.536563138106</v>
          </cell>
        </row>
        <row r="137">
          <cell r="A137" t="str">
            <v>Romania</v>
          </cell>
          <cell r="B137">
            <v>2053.5251773325799</v>
          </cell>
          <cell r="C137">
            <v>2452.0770023147202</v>
          </cell>
          <cell r="D137">
            <v>2442.92967548653</v>
          </cell>
          <cell r="E137">
            <v>2126.65307989146</v>
          </cell>
          <cell r="F137">
            <v>1711.5059020695401</v>
          </cell>
          <cell r="G137">
            <v>2098.39461939392</v>
          </cell>
          <cell r="H137">
            <v>2272.4960669828001</v>
          </cell>
          <cell r="I137">
            <v>2527.1647822279301</v>
          </cell>
          <cell r="J137">
            <v>2599.0773093733001</v>
          </cell>
          <cell r="K137">
            <v>2313.02320274873</v>
          </cell>
          <cell r="L137">
            <v>1648.13822463883</v>
          </cell>
          <cell r="M137">
            <v>1278.4969258787401</v>
          </cell>
          <cell r="N137">
            <v>848.17620655126905</v>
          </cell>
          <cell r="O137">
            <v>1148.1399198937399</v>
          </cell>
          <cell r="P137">
            <v>1318.0377645379899</v>
          </cell>
          <cell r="Q137">
            <v>1564.19841641525</v>
          </cell>
          <cell r="R137">
            <v>1565.7256747850399</v>
          </cell>
          <cell r="S137">
            <v>1566.90760666187</v>
          </cell>
          <cell r="T137">
            <v>1885.61300626308</v>
          </cell>
          <cell r="U137">
            <v>1608.2086000797799</v>
          </cell>
          <cell r="V137">
            <v>1675.64722722745</v>
          </cell>
          <cell r="W137">
            <v>1824.6331044553301</v>
          </cell>
          <cell r="X137">
            <v>2088.41527261376</v>
          </cell>
          <cell r="Y137">
            <v>2721.4568124566899</v>
          </cell>
          <cell r="Z137">
            <v>3464.3050884889699</v>
          </cell>
          <cell r="AA137">
            <v>4539.2009439089597</v>
          </cell>
          <cell r="AB137">
            <v>5633.3646004273996</v>
          </cell>
          <cell r="AC137">
            <v>3378.5626370585182</v>
          </cell>
        </row>
        <row r="138">
          <cell r="A138" t="str">
            <v>Russian Federation</v>
          </cell>
          <cell r="B138" t="str">
            <v>..</v>
          </cell>
          <cell r="C138" t="str">
            <v>..</v>
          </cell>
          <cell r="D138" t="str">
            <v>..</v>
          </cell>
          <cell r="E138" t="str">
            <v>..</v>
          </cell>
          <cell r="F138" t="str">
            <v>..</v>
          </cell>
          <cell r="G138" t="str">
            <v>..</v>
          </cell>
          <cell r="H138" t="str">
            <v>..</v>
          </cell>
          <cell r="I138" t="str">
            <v>..</v>
          </cell>
          <cell r="J138" t="str">
            <v>..</v>
          </cell>
          <cell r="K138" t="str">
            <v>..</v>
          </cell>
          <cell r="L138" t="str">
            <v>..</v>
          </cell>
          <cell r="M138" t="str">
            <v>..</v>
          </cell>
          <cell r="N138">
            <v>576.24116325565501</v>
          </cell>
          <cell r="O138">
            <v>1237.0513129931201</v>
          </cell>
          <cell r="P138">
            <v>1865.9120002878201</v>
          </cell>
          <cell r="Q138">
            <v>2112.2032938912198</v>
          </cell>
          <cell r="R138">
            <v>2641.7723657166998</v>
          </cell>
          <cell r="S138">
            <v>2736.1243815448302</v>
          </cell>
          <cell r="T138">
            <v>1833.81453104664</v>
          </cell>
          <cell r="U138">
            <v>1328.1809411690001</v>
          </cell>
          <cell r="V138">
            <v>1767.8802918004301</v>
          </cell>
          <cell r="W138">
            <v>2095.5787472241</v>
          </cell>
          <cell r="X138">
            <v>2379.3796286789002</v>
          </cell>
          <cell r="Y138">
            <v>2975.3716134371198</v>
          </cell>
          <cell r="Z138">
            <v>4104.4444456417996</v>
          </cell>
          <cell r="AA138">
            <v>5323.1887495586998</v>
          </cell>
          <cell r="AB138">
            <v>6856.0814182841004</v>
          </cell>
          <cell r="AC138">
            <v>3955.674100470786</v>
          </cell>
        </row>
        <row r="139">
          <cell r="A139" t="str">
            <v>Rwanda</v>
          </cell>
          <cell r="B139">
            <v>253.896065415702</v>
          </cell>
          <cell r="C139">
            <v>277.98323523541097</v>
          </cell>
          <cell r="D139">
            <v>285.85930453786602</v>
          </cell>
          <cell r="E139">
            <v>294.23233147403602</v>
          </cell>
          <cell r="F139">
            <v>275.209848094172</v>
          </cell>
          <cell r="G139">
            <v>316.18496325007197</v>
          </cell>
          <cell r="H139">
            <v>346.251825591125</v>
          </cell>
          <cell r="I139">
            <v>371.51557922192097</v>
          </cell>
          <cell r="J139">
            <v>383.998631011881</v>
          </cell>
          <cell r="K139">
            <v>387.75517805588402</v>
          </cell>
          <cell r="L139">
            <v>362.23758593442</v>
          </cell>
          <cell r="M139">
            <v>259.25024988961502</v>
          </cell>
          <cell r="N139">
            <v>266.93719973828303</v>
          </cell>
          <cell r="O139">
            <v>259.11543048332101</v>
          </cell>
          <cell r="P139">
            <v>231.96092973301199</v>
          </cell>
          <cell r="Q139">
            <v>259.723740475098</v>
          </cell>
          <cell r="R139">
            <v>224.362030186824</v>
          </cell>
          <cell r="S139">
            <v>290.40086705017097</v>
          </cell>
          <cell r="T139">
            <v>298.277981603147</v>
          </cell>
          <cell r="U139">
            <v>269.61907577833603</v>
          </cell>
          <cell r="V139">
            <v>235.696054157688</v>
          </cell>
          <cell r="W139">
            <v>214.073868855233</v>
          </cell>
          <cell r="X139">
            <v>213.07824771731299</v>
          </cell>
          <cell r="Y139">
            <v>201.30589018353899</v>
          </cell>
          <cell r="Z139">
            <v>213.58555715940699</v>
          </cell>
          <cell r="AA139">
            <v>238.27921767018</v>
          </cell>
          <cell r="AB139">
            <v>260.53008068219998</v>
          </cell>
          <cell r="AC139">
            <v>223.47547704464532</v>
          </cell>
        </row>
        <row r="140">
          <cell r="A140" t="str">
            <v>Samoa</v>
          </cell>
          <cell r="B140">
            <v>673.43412334969196</v>
          </cell>
          <cell r="C140">
            <v>631.02612834070999</v>
          </cell>
          <cell r="D140">
            <v>645.79042780743703</v>
          </cell>
          <cell r="E140">
            <v>594.87555136220703</v>
          </cell>
          <cell r="F140">
            <v>574.60945148127701</v>
          </cell>
          <cell r="G140">
            <v>545.40269675163199</v>
          </cell>
          <cell r="H140">
            <v>576.26461589977703</v>
          </cell>
          <cell r="I140">
            <v>646.32200663278195</v>
          </cell>
          <cell r="J140">
            <v>717.40835165540602</v>
          </cell>
          <cell r="K140">
            <v>730.15276195311901</v>
          </cell>
          <cell r="L140">
            <v>935.42050606452199</v>
          </cell>
          <cell r="M140">
            <v>901.51599564404205</v>
          </cell>
          <cell r="N140">
            <v>981.30653209442505</v>
          </cell>
          <cell r="O140">
            <v>1003.29740475302</v>
          </cell>
          <cell r="P140">
            <v>794.30504995240199</v>
          </cell>
          <cell r="Q140">
            <v>1211.28564147458</v>
          </cell>
          <cell r="R140">
            <v>1285.7263322551601</v>
          </cell>
          <cell r="S140">
            <v>1389.17762587059</v>
          </cell>
          <cell r="T140">
            <v>1342.3586539072801</v>
          </cell>
          <cell r="U140">
            <v>1301.3765602486201</v>
          </cell>
          <cell r="V140">
            <v>1286.81680627584</v>
          </cell>
          <cell r="W140">
            <v>1331.9606039794701</v>
          </cell>
          <cell r="X140">
            <v>1457.2591146254399</v>
          </cell>
          <cell r="Y140">
            <v>1593.8149847510899</v>
          </cell>
          <cell r="Z140">
            <v>1709.29370575593</v>
          </cell>
          <cell r="AA140">
            <v>1853.3508436398399</v>
          </cell>
          <cell r="AB140">
            <v>1958.5796692203501</v>
          </cell>
          <cell r="AC140">
            <v>1650.7098203286866</v>
          </cell>
        </row>
        <row r="141">
          <cell r="A141" t="str">
            <v>Sao Tome and Principe</v>
          </cell>
          <cell r="B141">
            <v>438.50684706983901</v>
          </cell>
          <cell r="C141">
            <v>546.86097112526602</v>
          </cell>
          <cell r="D141">
            <v>565.89418793337495</v>
          </cell>
          <cell r="E141">
            <v>549.72550280436099</v>
          </cell>
          <cell r="F141">
            <v>496.44446189945199</v>
          </cell>
          <cell r="G141">
            <v>519.95557426796904</v>
          </cell>
          <cell r="H141">
            <v>625.57762936871802</v>
          </cell>
          <cell r="I141">
            <v>529.049078800742</v>
          </cell>
          <cell r="J141">
            <v>450.14951783971202</v>
          </cell>
          <cell r="K141">
            <v>411.62252982607498</v>
          </cell>
          <cell r="L141">
            <v>500.54712242627397</v>
          </cell>
          <cell r="M141">
            <v>481.44009598520898</v>
          </cell>
          <cell r="N141">
            <v>373.23311927385203</v>
          </cell>
          <cell r="O141">
            <v>380.33851218885297</v>
          </cell>
          <cell r="P141">
            <v>385.23197292074298</v>
          </cell>
          <cell r="Q141">
            <v>344.64015166816199</v>
          </cell>
          <cell r="R141">
            <v>331.805818780344</v>
          </cell>
          <cell r="S141">
            <v>317.19744431603101</v>
          </cell>
          <cell r="T141">
            <v>286.26507562664102</v>
          </cell>
          <cell r="U141">
            <v>323.89242873128597</v>
          </cell>
          <cell r="V141">
            <v>312.95922028662397</v>
          </cell>
          <cell r="W141">
            <v>315.85106931715501</v>
          </cell>
          <cell r="X141">
            <v>347.34682130127499</v>
          </cell>
          <cell r="Y141">
            <v>375.58078949541601</v>
          </cell>
          <cell r="Z141">
            <v>401.579808496113</v>
          </cell>
          <cell r="AA141">
            <v>439.267537094499</v>
          </cell>
          <cell r="AB141">
            <v>474.19951176678501</v>
          </cell>
          <cell r="AC141">
            <v>392.30425624520711</v>
          </cell>
        </row>
        <row r="142">
          <cell r="A142" t="str">
            <v>Saudi Arabia</v>
          </cell>
          <cell r="B142">
            <v>17627.978137001101</v>
          </cell>
          <cell r="C142">
            <v>18785.720949879498</v>
          </cell>
          <cell r="D142">
            <v>14879.408087980701</v>
          </cell>
          <cell r="E142">
            <v>11931.446642011</v>
          </cell>
          <cell r="F142">
            <v>10528.936366742</v>
          </cell>
          <cell r="G142">
            <v>8730.5972099784303</v>
          </cell>
          <cell r="H142">
            <v>6956.3554962695698</v>
          </cell>
          <cell r="I142">
            <v>6531.7170861962304</v>
          </cell>
          <cell r="J142">
            <v>6409.3009997353001</v>
          </cell>
          <cell r="K142">
            <v>6593.6693830593804</v>
          </cell>
          <cell r="L142">
            <v>7687.8277905761597</v>
          </cell>
          <cell r="M142">
            <v>8234.2098764915409</v>
          </cell>
          <cell r="N142">
            <v>8042.2912095890997</v>
          </cell>
          <cell r="O142">
            <v>7648.9918406512497</v>
          </cell>
          <cell r="P142">
            <v>7588.6323068246402</v>
          </cell>
          <cell r="Q142">
            <v>7855.1270043642198</v>
          </cell>
          <cell r="R142">
            <v>8489.5765610498001</v>
          </cell>
          <cell r="S142">
            <v>8667.0399311680394</v>
          </cell>
          <cell r="T142">
            <v>7483.8724102060296</v>
          </cell>
          <cell r="U142">
            <v>8059.2804698220998</v>
          </cell>
          <cell r="V142">
            <v>9216.3914466204296</v>
          </cell>
          <cell r="W142">
            <v>8736.40959263476</v>
          </cell>
          <cell r="X142">
            <v>8785.1316646923297</v>
          </cell>
          <cell r="Y142">
            <v>9758.0172684819099</v>
          </cell>
          <cell r="Z142">
            <v>11055.761020776599</v>
          </cell>
          <cell r="AA142">
            <v>13409.935007835</v>
          </cell>
          <cell r="AB142">
            <v>14714.6885976756</v>
          </cell>
          <cell r="AC142">
            <v>11076.657192016033</v>
          </cell>
        </row>
        <row r="143">
          <cell r="A143" t="str">
            <v>Senegal</v>
          </cell>
          <cell r="B143">
            <v>587.86201022013097</v>
          </cell>
          <cell r="C143">
            <v>518.91090385929795</v>
          </cell>
          <cell r="D143">
            <v>494.01509291217201</v>
          </cell>
          <cell r="E143">
            <v>428.28338309420798</v>
          </cell>
          <cell r="F143">
            <v>405.651771280996</v>
          </cell>
          <cell r="G143">
            <v>431.15359042571799</v>
          </cell>
          <cell r="H143">
            <v>591.77972100230704</v>
          </cell>
          <cell r="I143">
            <v>690.63146385611606</v>
          </cell>
          <cell r="J143">
            <v>662.64592646746303</v>
          </cell>
          <cell r="K143">
            <v>633.92660147139395</v>
          </cell>
          <cell r="L143">
            <v>716.60976164011902</v>
          </cell>
          <cell r="M143">
            <v>684.69227066977203</v>
          </cell>
          <cell r="N143">
            <v>712.32299076889399</v>
          </cell>
          <cell r="O143">
            <v>655.99449700752598</v>
          </cell>
          <cell r="P143">
            <v>436.31534299539999</v>
          </cell>
          <cell r="Q143">
            <v>534.97608871986802</v>
          </cell>
          <cell r="R143">
            <v>541.39901227616599</v>
          </cell>
          <cell r="S143">
            <v>486.79282654172499</v>
          </cell>
          <cell r="T143">
            <v>513.89960290654903</v>
          </cell>
          <cell r="U143">
            <v>510.42906320539697</v>
          </cell>
          <cell r="V143">
            <v>453.77656791380201</v>
          </cell>
          <cell r="W143">
            <v>460.64451290146798</v>
          </cell>
          <cell r="X143">
            <v>493.03166915057801</v>
          </cell>
          <cell r="Y143">
            <v>614.11850961837604</v>
          </cell>
          <cell r="Z143">
            <v>698.91682745230901</v>
          </cell>
          <cell r="AA143">
            <v>738.99119117451505</v>
          </cell>
          <cell r="AB143">
            <v>774.15209000523498</v>
          </cell>
          <cell r="AC143">
            <v>629.97580005041357</v>
          </cell>
        </row>
        <row r="144">
          <cell r="A144" t="str">
            <v>Serbia and Montenegro</v>
          </cell>
          <cell r="B144" t="str">
            <v>..</v>
          </cell>
          <cell r="C144" t="str">
            <v>..</v>
          </cell>
          <cell r="D144" t="str">
            <v>..</v>
          </cell>
          <cell r="E144" t="str">
            <v>..</v>
          </cell>
          <cell r="F144" t="str">
            <v>..</v>
          </cell>
          <cell r="G144" t="str">
            <v>..</v>
          </cell>
          <cell r="H144" t="str">
            <v>..</v>
          </cell>
          <cell r="I144" t="str">
            <v>..</v>
          </cell>
          <cell r="J144" t="str">
            <v>..</v>
          </cell>
          <cell r="K144" t="str">
            <v>..</v>
          </cell>
          <cell r="L144" t="str">
            <v>..</v>
          </cell>
          <cell r="M144" t="str">
            <v>..</v>
          </cell>
          <cell r="N144" t="str">
            <v>..</v>
          </cell>
          <cell r="O144" t="str">
            <v>..</v>
          </cell>
          <cell r="P144" t="str">
            <v>..</v>
          </cell>
          <cell r="Q144" t="str">
            <v>..</v>
          </cell>
          <cell r="R144" t="str">
            <v>..</v>
          </cell>
          <cell r="S144" t="str">
            <v>..</v>
          </cell>
          <cell r="T144">
            <v>2126.4784188932699</v>
          </cell>
          <cell r="U144">
            <v>1476.4383361581399</v>
          </cell>
          <cell r="V144">
            <v>1192.5109095687999</v>
          </cell>
          <cell r="W144">
            <v>1567.0877394786601</v>
          </cell>
          <cell r="X144">
            <v>2110.8541190967999</v>
          </cell>
          <cell r="Y144">
            <v>2718.9942503892698</v>
          </cell>
          <cell r="Z144">
            <v>3285.1912318534401</v>
          </cell>
          <cell r="AA144">
            <v>3511.2888494174899</v>
          </cell>
          <cell r="AB144">
            <v>4219.9754928924904</v>
          </cell>
          <cell r="AC144">
            <v>2902.2319471880251</v>
          </cell>
        </row>
        <row r="145">
          <cell r="A145" t="str">
            <v>Seychelles</v>
          </cell>
          <cell r="B145">
            <v>2326.8236814451502</v>
          </cell>
          <cell r="C145">
            <v>2392.24679915567</v>
          </cell>
          <cell r="D145">
            <v>2296.7191150697799</v>
          </cell>
          <cell r="E145">
            <v>2280.4655905487398</v>
          </cell>
          <cell r="F145">
            <v>2338.0646112709101</v>
          </cell>
          <cell r="G145">
            <v>2588.5648981853401</v>
          </cell>
          <cell r="H145">
            <v>3165.8925444349902</v>
          </cell>
          <cell r="I145">
            <v>3638.9933533961898</v>
          </cell>
          <cell r="J145">
            <v>4128.0927611778698</v>
          </cell>
          <cell r="K145">
            <v>4407.21395017741</v>
          </cell>
          <cell r="L145">
            <v>5302.8437271419798</v>
          </cell>
          <cell r="M145">
            <v>5314.6631281665896</v>
          </cell>
          <cell r="N145">
            <v>6128.3259197566804</v>
          </cell>
          <cell r="O145">
            <v>6559.1299939632399</v>
          </cell>
          <cell r="P145">
            <v>6555.3747469972604</v>
          </cell>
          <cell r="Q145">
            <v>6748.7893841400801</v>
          </cell>
          <cell r="R145">
            <v>6583.0685593598801</v>
          </cell>
          <cell r="S145">
            <v>7280.9292642454902</v>
          </cell>
          <cell r="T145">
            <v>7715.7837368435303</v>
          </cell>
          <cell r="U145">
            <v>8272.8112236777306</v>
          </cell>
          <cell r="V145">
            <v>8046.3505664115501</v>
          </cell>
          <cell r="W145">
            <v>8047.9265230027104</v>
          </cell>
          <cell r="X145">
            <v>8846.5363542762097</v>
          </cell>
          <cell r="Y145">
            <v>8776.3044177354896</v>
          </cell>
          <cell r="Z145">
            <v>8625.5561992333405</v>
          </cell>
          <cell r="AA145">
            <v>8899.0195046696099</v>
          </cell>
          <cell r="AB145">
            <v>9051.4516666956806</v>
          </cell>
          <cell r="AC145">
            <v>8707.7991109355062</v>
          </cell>
        </row>
        <row r="146">
          <cell r="A146" t="str">
            <v>Sierra Leone</v>
          </cell>
          <cell r="B146">
            <v>357.60614788256902</v>
          </cell>
          <cell r="C146">
            <v>374.11637834084098</v>
          </cell>
          <cell r="D146">
            <v>412.02253730005901</v>
          </cell>
          <cell r="E146">
            <v>349.98011850401701</v>
          </cell>
          <cell r="F146">
            <v>402.62548099654401</v>
          </cell>
          <cell r="G146">
            <v>335.93332084841597</v>
          </cell>
          <cell r="H146">
            <v>246.09063014831801</v>
          </cell>
          <cell r="I146">
            <v>209.792246401716</v>
          </cell>
          <cell r="J146">
            <v>336.70064860008802</v>
          </cell>
          <cell r="K146">
            <v>302.16545726788098</v>
          </cell>
          <cell r="L146">
            <v>162.41120530724299</v>
          </cell>
          <cell r="M146">
            <v>190.70783896670801</v>
          </cell>
          <cell r="N146">
            <v>162.285697325884</v>
          </cell>
          <cell r="O146">
            <v>178.80783724316601</v>
          </cell>
          <cell r="P146">
            <v>207.23878563225199</v>
          </cell>
          <cell r="Q146">
            <v>193.38221771445001</v>
          </cell>
          <cell r="R146">
            <v>218.31559000497899</v>
          </cell>
          <cell r="S146">
            <v>191.848014082682</v>
          </cell>
          <cell r="T146">
            <v>147.78839555800599</v>
          </cell>
          <cell r="U146">
            <v>143.26560040478901</v>
          </cell>
          <cell r="V146">
            <v>132.64354866716701</v>
          </cell>
          <cell r="W146">
            <v>163.801607721902</v>
          </cell>
          <cell r="X146">
            <v>185.44064884333301</v>
          </cell>
          <cell r="Y146">
            <v>191.419515980401</v>
          </cell>
          <cell r="Z146">
            <v>201.99576727645101</v>
          </cell>
          <cell r="AA146">
            <v>222.882402824297</v>
          </cell>
          <cell r="AB146">
            <v>253.79579656403601</v>
          </cell>
          <cell r="AC146">
            <v>203.2226232017367</v>
          </cell>
        </row>
        <row r="147">
          <cell r="A147" t="str">
            <v>Singapore</v>
          </cell>
          <cell r="B147">
            <v>4859.4580457145403</v>
          </cell>
          <cell r="C147">
            <v>5489.6954360346999</v>
          </cell>
          <cell r="D147">
            <v>5778.5750687773498</v>
          </cell>
          <cell r="E147">
            <v>6495.2095567814704</v>
          </cell>
          <cell r="F147">
            <v>6889.76135150346</v>
          </cell>
          <cell r="G147">
            <v>6484.73861463095</v>
          </cell>
          <cell r="H147">
            <v>6587.9439293722698</v>
          </cell>
          <cell r="I147">
            <v>7413.5101632596898</v>
          </cell>
          <cell r="J147">
            <v>8931.8793793040804</v>
          </cell>
          <cell r="K147">
            <v>10275.642960024699</v>
          </cell>
          <cell r="L147">
            <v>12090.9757125039</v>
          </cell>
          <cell r="M147">
            <v>13765.265077817699</v>
          </cell>
          <cell r="N147">
            <v>15381.606642921901</v>
          </cell>
          <cell r="O147">
            <v>17541.818936181699</v>
          </cell>
          <cell r="P147">
            <v>20659.418113807398</v>
          </cell>
          <cell r="Q147">
            <v>23907.879480353498</v>
          </cell>
          <cell r="R147">
            <v>25215.761127588099</v>
          </cell>
          <cell r="S147">
            <v>25269.594813506799</v>
          </cell>
          <cell r="T147">
            <v>21009.3267492749</v>
          </cell>
          <cell r="U147">
            <v>20909.35851152</v>
          </cell>
          <cell r="V147">
            <v>23077.089161315998</v>
          </cell>
          <cell r="W147">
            <v>20692.440569224502</v>
          </cell>
          <cell r="X147">
            <v>21112.958552133601</v>
          </cell>
          <cell r="Y147">
            <v>22065.819435969599</v>
          </cell>
          <cell r="Z147">
            <v>25329.6909670436</v>
          </cell>
          <cell r="AA147">
            <v>26879.154354576702</v>
          </cell>
          <cell r="AB147">
            <v>29917.2004928932</v>
          </cell>
          <cell r="AC147">
            <v>24332.87739530687</v>
          </cell>
        </row>
        <row r="148">
          <cell r="A148" t="str">
            <v>Slovak Republic</v>
          </cell>
          <cell r="B148">
            <v>8150.5246757920004</v>
          </cell>
          <cell r="C148">
            <v>8579.3409882354408</v>
          </cell>
          <cell r="D148">
            <v>8560.4675346998301</v>
          </cell>
          <cell r="E148">
            <v>8417.6078854174903</v>
          </cell>
          <cell r="F148">
            <v>7580.0592570570298</v>
          </cell>
          <cell r="G148">
            <v>7582.4692684450602</v>
          </cell>
          <cell r="H148">
            <v>8851.3820705395192</v>
          </cell>
          <cell r="I148">
            <v>9882.5427660144196</v>
          </cell>
          <cell r="J148">
            <v>9760.6106252473492</v>
          </cell>
          <cell r="K148">
            <v>9517.2934987150693</v>
          </cell>
          <cell r="L148">
            <v>8581.3245740153106</v>
          </cell>
          <cell r="M148">
            <v>6308.6718097200101</v>
          </cell>
          <cell r="N148">
            <v>2224.1487009282</v>
          </cell>
          <cell r="O148">
            <v>2518.6624630006299</v>
          </cell>
          <cell r="P148">
            <v>2897.6167849898902</v>
          </cell>
          <cell r="Q148">
            <v>3683.0912909642202</v>
          </cell>
          <cell r="R148">
            <v>3989.5111458146498</v>
          </cell>
          <cell r="S148">
            <v>4017.2378665695701</v>
          </cell>
          <cell r="T148">
            <v>4169.5592883846402</v>
          </cell>
          <cell r="U148">
            <v>3823.8638737689898</v>
          </cell>
          <cell r="V148">
            <v>3781.4841181351999</v>
          </cell>
          <cell r="W148">
            <v>3914.5779035619998</v>
          </cell>
          <cell r="X148">
            <v>4543.8636608383304</v>
          </cell>
          <cell r="Y148">
            <v>6111.02805931276</v>
          </cell>
          <cell r="Z148">
            <v>7773.4984075659304</v>
          </cell>
          <cell r="AA148">
            <v>8769.4376711783898</v>
          </cell>
          <cell r="AB148">
            <v>10157.962535119401</v>
          </cell>
          <cell r="AC148">
            <v>6878.3947062628022</v>
          </cell>
        </row>
        <row r="149">
          <cell r="A149" t="str">
            <v>Slovenia</v>
          </cell>
          <cell r="B149">
            <v>3921.6486458894601</v>
          </cell>
          <cell r="C149">
            <v>3836.3774104884401</v>
          </cell>
          <cell r="D149">
            <v>3312.53508543511</v>
          </cell>
          <cell r="E149">
            <v>2437.46451206335</v>
          </cell>
          <cell r="F149">
            <v>2324.6469046482498</v>
          </cell>
          <cell r="G149">
            <v>2340.62336212944</v>
          </cell>
          <cell r="H149">
            <v>3241.4381786272602</v>
          </cell>
          <cell r="I149">
            <v>3702.9382770477901</v>
          </cell>
          <cell r="J149">
            <v>3294.4774455939901</v>
          </cell>
          <cell r="K149">
            <v>5283.51191841748</v>
          </cell>
          <cell r="L149">
            <v>8449.0375226635097</v>
          </cell>
          <cell r="M149">
            <v>14292.152703240101</v>
          </cell>
          <cell r="N149">
            <v>14327.9873964574</v>
          </cell>
          <cell r="O149">
            <v>12423.284673890301</v>
          </cell>
          <cell r="P149">
            <v>12587.2411260913</v>
          </cell>
          <cell r="Q149">
            <v>15976.572720938801</v>
          </cell>
          <cell r="R149">
            <v>14570.4466038965</v>
          </cell>
          <cell r="S149">
            <v>13222.896916850001</v>
          </cell>
          <cell r="T149">
            <v>13694.0779702572</v>
          </cell>
          <cell r="U149">
            <v>13458.673800824699</v>
          </cell>
          <cell r="V149">
            <v>11400.2775961852</v>
          </cell>
          <cell r="W149">
            <v>10953.062773424799</v>
          </cell>
          <cell r="X149">
            <v>11861.242502412601</v>
          </cell>
          <cell r="Y149">
            <v>14435.116703534301</v>
          </cell>
          <cell r="Z149">
            <v>16388.9867860782</v>
          </cell>
          <cell r="AA149">
            <v>17174.842954072999</v>
          </cell>
          <cell r="AB149">
            <v>18609.739067191502</v>
          </cell>
          <cell r="AC149">
            <v>14903.831797785735</v>
          </cell>
        </row>
        <row r="150">
          <cell r="A150" t="str">
            <v>Solomon Islands</v>
          </cell>
          <cell r="B150">
            <v>770.00502665695899</v>
          </cell>
          <cell r="C150">
            <v>815.89917756016098</v>
          </cell>
          <cell r="D150">
            <v>778.47906133194499</v>
          </cell>
          <cell r="E150">
            <v>702.08321060981598</v>
          </cell>
          <cell r="F150">
            <v>641.25099056571901</v>
          </cell>
          <cell r="G150">
            <v>545.23197156671597</v>
          </cell>
          <cell r="H150">
            <v>447.65534921223502</v>
          </cell>
          <cell r="I150">
            <v>525.71019353458803</v>
          </cell>
          <cell r="J150">
            <v>560.21249170153601</v>
          </cell>
          <cell r="K150">
            <v>515.95373488750499</v>
          </cell>
          <cell r="L150">
            <v>626.50253327899202</v>
          </cell>
          <cell r="M150">
            <v>644.18923904591099</v>
          </cell>
          <cell r="N150">
            <v>759.02463587203101</v>
          </cell>
          <cell r="O150">
            <v>798.15311288994701</v>
          </cell>
          <cell r="P150">
            <v>853.903914861148</v>
          </cell>
          <cell r="Q150">
            <v>928.86400036900295</v>
          </cell>
          <cell r="R150">
            <v>989.22754434330398</v>
          </cell>
          <cell r="S150">
            <v>1009.89889998629</v>
          </cell>
          <cell r="T150">
            <v>815.99833566705104</v>
          </cell>
          <cell r="U150">
            <v>813.17412827426995</v>
          </cell>
          <cell r="V150">
            <v>714.39970485181505</v>
          </cell>
          <cell r="W150">
            <v>636.55234382643403</v>
          </cell>
          <cell r="X150">
            <v>514.37154904225395</v>
          </cell>
          <cell r="Y150">
            <v>508.483085425328</v>
          </cell>
          <cell r="Z150">
            <v>566.35408502807002</v>
          </cell>
          <cell r="AA150">
            <v>611.14647239437704</v>
          </cell>
          <cell r="AB150">
            <v>648.86700882616697</v>
          </cell>
          <cell r="AC150">
            <v>580.96242409043828</v>
          </cell>
        </row>
        <row r="151">
          <cell r="A151" t="str">
            <v>Somalia</v>
          </cell>
          <cell r="B151" t="str">
            <v>..</v>
          </cell>
          <cell r="C151" t="str">
            <v>..</v>
          </cell>
          <cell r="D151" t="str">
            <v>..</v>
          </cell>
          <cell r="E151" t="str">
            <v>..</v>
          </cell>
          <cell r="F151" t="str">
            <v>..</v>
          </cell>
          <cell r="G151" t="str">
            <v>..</v>
          </cell>
          <cell r="H151" t="str">
            <v>..</v>
          </cell>
          <cell r="I151" t="str">
            <v>..</v>
          </cell>
          <cell r="J151" t="str">
            <v>..</v>
          </cell>
          <cell r="K151" t="str">
            <v>..</v>
          </cell>
          <cell r="L151" t="str">
            <v>..</v>
          </cell>
          <cell r="M151" t="str">
            <v>..</v>
          </cell>
          <cell r="N151" t="str">
            <v>..</v>
          </cell>
          <cell r="O151" t="str">
            <v>..</v>
          </cell>
          <cell r="P151" t="str">
            <v>..</v>
          </cell>
          <cell r="Q151" t="str">
            <v>..</v>
          </cell>
          <cell r="R151" t="str">
            <v>..</v>
          </cell>
          <cell r="S151" t="str">
            <v>..</v>
          </cell>
          <cell r="T151" t="str">
            <v>..</v>
          </cell>
          <cell r="U151" t="str">
            <v>..</v>
          </cell>
          <cell r="V151" t="str">
            <v>..</v>
          </cell>
          <cell r="W151" t="str">
            <v>..</v>
          </cell>
          <cell r="X151" t="str">
            <v>..</v>
          </cell>
          <cell r="Y151" t="str">
            <v>..</v>
          </cell>
          <cell r="Z151" t="str">
            <v>..</v>
          </cell>
          <cell r="AA151" t="str">
            <v>..</v>
          </cell>
          <cell r="AB151" t="str">
            <v>..</v>
          </cell>
          <cell r="AC151" t="str">
            <v/>
          </cell>
        </row>
        <row r="152">
          <cell r="A152" t="str">
            <v>South Africa</v>
          </cell>
          <cell r="B152">
            <v>2764.1374389839398</v>
          </cell>
          <cell r="C152">
            <v>2771.0717481044398</v>
          </cell>
          <cell r="D152">
            <v>2477.9902120417901</v>
          </cell>
          <cell r="E152">
            <v>2694.5185888331498</v>
          </cell>
          <cell r="F152">
            <v>2325.9876722878098</v>
          </cell>
          <cell r="G152">
            <v>1735.62336694847</v>
          </cell>
          <cell r="H152">
            <v>1937.5431887927</v>
          </cell>
          <cell r="I152">
            <v>2485.03975160034</v>
          </cell>
          <cell r="J152">
            <v>2614.3565257597202</v>
          </cell>
          <cell r="K152">
            <v>2662.2419277722902</v>
          </cell>
          <cell r="L152">
            <v>3039.4441656897402</v>
          </cell>
          <cell r="M152">
            <v>3192.04878694334</v>
          </cell>
          <cell r="N152">
            <v>3389.8487050150702</v>
          </cell>
          <cell r="O152">
            <v>3315.64245202249</v>
          </cell>
          <cell r="P152">
            <v>3382.2437053716399</v>
          </cell>
          <cell r="Q152">
            <v>3684.8384101360598</v>
          </cell>
          <cell r="R152">
            <v>3439.2499251312402</v>
          </cell>
          <cell r="S152">
            <v>3495.0687830552101</v>
          </cell>
          <cell r="T152">
            <v>3100.0505410767701</v>
          </cell>
          <cell r="U152">
            <v>3029.0609616828901</v>
          </cell>
          <cell r="V152">
            <v>2986.4471591200399</v>
          </cell>
          <cell r="W152">
            <v>2632.8294334147099</v>
          </cell>
          <cell r="X152">
            <v>2440.2304754218699</v>
          </cell>
          <cell r="Y152">
            <v>3622.1520682492701</v>
          </cell>
          <cell r="Z152">
            <v>4665.6981779053303</v>
          </cell>
          <cell r="AA152">
            <v>5159.7933020243499</v>
          </cell>
          <cell r="AB152">
            <v>5384.0454852252196</v>
          </cell>
          <cell r="AC152">
            <v>3984.1248237067916</v>
          </cell>
        </row>
        <row r="153">
          <cell r="A153" t="str">
            <v>Spain</v>
          </cell>
          <cell r="B153">
            <v>6025.4492492689496</v>
          </cell>
          <cell r="C153">
            <v>5242.2034782793298</v>
          </cell>
          <cell r="D153">
            <v>5040.5170414493996</v>
          </cell>
          <cell r="E153">
            <v>4382.9979593416401</v>
          </cell>
          <cell r="F153">
            <v>4369.4065386032198</v>
          </cell>
          <cell r="G153">
            <v>4579.1373850324999</v>
          </cell>
          <cell r="H153">
            <v>6326.8733604080599</v>
          </cell>
          <cell r="I153">
            <v>8002.9172427950698</v>
          </cell>
          <cell r="J153">
            <v>9393.7617611360292</v>
          </cell>
          <cell r="K153">
            <v>10336.312391838501</v>
          </cell>
          <cell r="L153">
            <v>13381.344197520601</v>
          </cell>
          <cell r="M153">
            <v>14382.0868312003</v>
          </cell>
          <cell r="N153">
            <v>15695.2276926098</v>
          </cell>
          <cell r="O153">
            <v>13111.017366399399</v>
          </cell>
          <cell r="P153">
            <v>13155.125299972</v>
          </cell>
          <cell r="Q153">
            <v>15213.409433266101</v>
          </cell>
          <cell r="R153">
            <v>15827.605843523001</v>
          </cell>
          <cell r="S153">
            <v>14426.366115827799</v>
          </cell>
          <cell r="T153">
            <v>15096.101539646799</v>
          </cell>
          <cell r="U153">
            <v>15389.556775773701</v>
          </cell>
          <cell r="V153">
            <v>14379.7446588944</v>
          </cell>
          <cell r="W153">
            <v>14966.1486543592</v>
          </cell>
          <cell r="X153">
            <v>16693.1164782245</v>
          </cell>
          <cell r="Y153">
            <v>21067.66494187</v>
          </cell>
          <cell r="Z153">
            <v>24467.119237867701</v>
          </cell>
          <cell r="AA153">
            <v>25997.045433352199</v>
          </cell>
          <cell r="AB153">
            <v>27767.191835859699</v>
          </cell>
          <cell r="AC153">
            <v>21826.381096922221</v>
          </cell>
        </row>
        <row r="154">
          <cell r="A154" t="str">
            <v>Sri Lanka</v>
          </cell>
          <cell r="B154">
            <v>274.04471166186499</v>
          </cell>
          <cell r="C154">
            <v>298.426431896103</v>
          </cell>
          <cell r="D154">
            <v>318.175170995342</v>
          </cell>
          <cell r="E154">
            <v>339.50413377181599</v>
          </cell>
          <cell r="F154">
            <v>393.72790867834101</v>
          </cell>
          <cell r="G154">
            <v>385.68238039067899</v>
          </cell>
          <cell r="H154">
            <v>409.27084508582402</v>
          </cell>
          <cell r="I154">
            <v>421.98327624207502</v>
          </cell>
          <cell r="J154">
            <v>436.673232560543</v>
          </cell>
          <cell r="K154">
            <v>433.93814800304301</v>
          </cell>
          <cell r="L154">
            <v>493.75830738335401</v>
          </cell>
          <cell r="M154">
            <v>547.18119265828602</v>
          </cell>
          <cell r="N154">
            <v>583.43422845559598</v>
          </cell>
          <cell r="O154">
            <v>613.54396987080895</v>
          </cell>
          <cell r="P154">
            <v>685.38754502999802</v>
          </cell>
          <cell r="Q154">
            <v>754.01004322606695</v>
          </cell>
          <cell r="R154">
            <v>794.58977967395401</v>
          </cell>
          <cell r="S154">
            <v>852.48857699819598</v>
          </cell>
          <cell r="T154">
            <v>880.67710325528606</v>
          </cell>
          <cell r="U154">
            <v>859.91599972551899</v>
          </cell>
          <cell r="V154">
            <v>884.38093876266896</v>
          </cell>
          <cell r="W154">
            <v>840.576956411075</v>
          </cell>
          <cell r="X154">
            <v>870.00466579371596</v>
          </cell>
          <cell r="Y154">
            <v>948.76463224959798</v>
          </cell>
          <cell r="Z154">
            <v>1031.4260871886599</v>
          </cell>
          <cell r="AA154">
            <v>1199.5496610294599</v>
          </cell>
          <cell r="AB154">
            <v>1355.0927674296699</v>
          </cell>
          <cell r="AC154">
            <v>1040.9024616836964</v>
          </cell>
        </row>
        <row r="155">
          <cell r="A155" t="str">
            <v>St. Kitts and Nevis</v>
          </cell>
          <cell r="B155">
            <v>1085.69995629651</v>
          </cell>
          <cell r="C155">
            <v>1256.4374349086299</v>
          </cell>
          <cell r="D155">
            <v>1417.6004562222199</v>
          </cell>
          <cell r="E155">
            <v>1194.19057350394</v>
          </cell>
          <cell r="F155">
            <v>1402.51259342404</v>
          </cell>
          <cell r="G155">
            <v>1577.30498700719</v>
          </cell>
          <cell r="H155">
            <v>1875.1034351688099</v>
          </cell>
          <cell r="I155">
            <v>2169.9996870098498</v>
          </cell>
          <cell r="J155">
            <v>2599.2485278070699</v>
          </cell>
          <cell r="K155">
            <v>3504.2507483996301</v>
          </cell>
          <cell r="L155">
            <v>3893.42239106234</v>
          </cell>
          <cell r="M155">
            <v>3990.6217155792701</v>
          </cell>
          <cell r="N155">
            <v>4345.6860943356496</v>
          </cell>
          <cell r="O155">
            <v>4660.4807730800503</v>
          </cell>
          <cell r="P155">
            <v>5136.0975781331099</v>
          </cell>
          <cell r="Q155">
            <v>5298.2983672868604</v>
          </cell>
          <cell r="R155">
            <v>5640.5691832400698</v>
          </cell>
          <cell r="S155">
            <v>6343.4439769842002</v>
          </cell>
          <cell r="T155">
            <v>6686.1239834716298</v>
          </cell>
          <cell r="U155">
            <v>7172.7797025262098</v>
          </cell>
          <cell r="V155">
            <v>7810.6402923921196</v>
          </cell>
          <cell r="W155">
            <v>8211.58223492668</v>
          </cell>
          <cell r="X155">
            <v>8490.3448416270803</v>
          </cell>
          <cell r="Y155">
            <v>8773.0128826019209</v>
          </cell>
          <cell r="Z155">
            <v>9733.7143761002299</v>
          </cell>
          <cell r="AA155">
            <v>10636.946533333999</v>
          </cell>
          <cell r="AB155">
            <v>11741.396238216499</v>
          </cell>
          <cell r="AC155">
            <v>9597.8328511344007</v>
          </cell>
        </row>
        <row r="156">
          <cell r="A156" t="str">
            <v>St. Lucia</v>
          </cell>
          <cell r="B156">
            <v>1155.0526820167699</v>
          </cell>
          <cell r="C156">
            <v>1297.3695325327899</v>
          </cell>
          <cell r="D156">
            <v>1203.02125865671</v>
          </cell>
          <cell r="E156">
            <v>1276.1374220632299</v>
          </cell>
          <cell r="F156">
            <v>1602.9583017062801</v>
          </cell>
          <cell r="G156">
            <v>1786.1001730186199</v>
          </cell>
          <cell r="H156">
            <v>2133.1580422123102</v>
          </cell>
          <cell r="I156">
            <v>2302.8749575473598</v>
          </cell>
          <cell r="J156">
            <v>2585.99234862088</v>
          </cell>
          <cell r="K156">
            <v>2876.71253640845</v>
          </cell>
          <cell r="L156">
            <v>3099.0477978066701</v>
          </cell>
          <cell r="M156">
            <v>3290.3972589274599</v>
          </cell>
          <cell r="N156">
            <v>3591.2102179798499</v>
          </cell>
          <cell r="O156">
            <v>3557.6819895210801</v>
          </cell>
          <cell r="P156">
            <v>3628.4041371398398</v>
          </cell>
          <cell r="Q156">
            <v>3800.3220202534399</v>
          </cell>
          <cell r="R156">
            <v>3864.1678286280899</v>
          </cell>
          <cell r="S156">
            <v>3860.8105012667202</v>
          </cell>
          <cell r="T156">
            <v>4178.8563869889804</v>
          </cell>
          <cell r="U156">
            <v>4362.4876499206202</v>
          </cell>
          <cell r="V156">
            <v>4393.3702191109896</v>
          </cell>
          <cell r="W156">
            <v>4207.7564494384096</v>
          </cell>
          <cell r="X156">
            <v>4286.5147915590596</v>
          </cell>
          <cell r="Y156">
            <v>4455.7204069894597</v>
          </cell>
          <cell r="Z156">
            <v>4698.4692081752801</v>
          </cell>
          <cell r="AA156">
            <v>5354.6616132662002</v>
          </cell>
          <cell r="AB156">
            <v>5650.0852923768798</v>
          </cell>
          <cell r="AC156">
            <v>4775.5346269675483</v>
          </cell>
        </row>
        <row r="157">
          <cell r="A157" t="str">
            <v>St. Vincent and the Grenadines</v>
          </cell>
          <cell r="B157">
            <v>556.62733380238205</v>
          </cell>
          <cell r="C157">
            <v>673.26743249594995</v>
          </cell>
          <cell r="D157">
            <v>776.801442781834</v>
          </cell>
          <cell r="E157">
            <v>854.94960058585696</v>
          </cell>
          <cell r="F157">
            <v>940.80811397665798</v>
          </cell>
          <cell r="G157">
            <v>1026.19532237422</v>
          </cell>
          <cell r="H157">
            <v>1145.6945367042499</v>
          </cell>
          <cell r="I157">
            <v>1273.0736474529001</v>
          </cell>
          <cell r="J157">
            <v>1456.40780397456</v>
          </cell>
          <cell r="K157">
            <v>1543.04874655554</v>
          </cell>
          <cell r="L157">
            <v>1842.1961785687799</v>
          </cell>
          <cell r="M157">
            <v>1955.4126217355399</v>
          </cell>
          <cell r="N157">
            <v>2124.6191774129202</v>
          </cell>
          <cell r="O157">
            <v>2153.9670456324402</v>
          </cell>
          <cell r="P157">
            <v>2198.9236302445702</v>
          </cell>
          <cell r="Q157">
            <v>2403.9140332850902</v>
          </cell>
          <cell r="R157">
            <v>2539.5288638772199</v>
          </cell>
          <cell r="S157">
            <v>2776.57643365577</v>
          </cell>
          <cell r="T157">
            <v>3015.9698350835401</v>
          </cell>
          <cell r="U157">
            <v>3121.6448854238802</v>
          </cell>
          <cell r="V157">
            <v>3152.2626166493901</v>
          </cell>
          <cell r="W157">
            <v>3251.4987037626902</v>
          </cell>
          <cell r="X157">
            <v>3435.7054617407598</v>
          </cell>
          <cell r="Y157">
            <v>3591.6317603358402</v>
          </cell>
          <cell r="Z157">
            <v>3827.0744042557299</v>
          </cell>
          <cell r="AA157">
            <v>4032.2901752129301</v>
          </cell>
          <cell r="AB157">
            <v>4359.9826978670098</v>
          </cell>
          <cell r="AC157">
            <v>3749.6972005291595</v>
          </cell>
        </row>
        <row r="158">
          <cell r="A158" t="str">
            <v>Sudan</v>
          </cell>
          <cell r="B158">
            <v>530.08562750958401</v>
          </cell>
          <cell r="C158">
            <v>369.48486619279799</v>
          </cell>
          <cell r="D158">
            <v>261.07227718827301</v>
          </cell>
          <cell r="E158">
            <v>346.75827603037601</v>
          </cell>
          <cell r="F158">
            <v>408.27527713366698</v>
          </cell>
          <cell r="G158">
            <v>275.63600749871603</v>
          </cell>
          <cell r="H158">
            <v>357.72584255883999</v>
          </cell>
          <cell r="I158">
            <v>562.60786631466601</v>
          </cell>
          <cell r="J158">
            <v>440.59322833729601</v>
          </cell>
          <cell r="K158">
            <v>758.14506842581295</v>
          </cell>
          <cell r="L158">
            <v>949.29881337648305</v>
          </cell>
          <cell r="M158">
            <v>1037.4212481826501</v>
          </cell>
          <cell r="N158">
            <v>123.57877719858701</v>
          </cell>
          <cell r="O158">
            <v>203.06267202636701</v>
          </cell>
          <cell r="P158">
            <v>150.88358770289</v>
          </cell>
          <cell r="Q158">
            <v>261.900069040951</v>
          </cell>
          <cell r="R158">
            <v>306.48476196873298</v>
          </cell>
          <cell r="S158">
            <v>399.84456482210402</v>
          </cell>
          <cell r="T158">
            <v>380.08979379024697</v>
          </cell>
          <cell r="U158">
            <v>352.71449261260398</v>
          </cell>
          <cell r="V158">
            <v>397.60188699637598</v>
          </cell>
          <cell r="W158">
            <v>419.44111974988999</v>
          </cell>
          <cell r="X158">
            <v>457.97359664736803</v>
          </cell>
          <cell r="Y158">
            <v>529.17565971990496</v>
          </cell>
          <cell r="Z158">
            <v>629.192566351555</v>
          </cell>
          <cell r="AA158">
            <v>790.22732940549895</v>
          </cell>
          <cell r="AB158">
            <v>1037.1706488203299</v>
          </cell>
          <cell r="AC158">
            <v>643.8634867824245</v>
          </cell>
        </row>
        <row r="159">
          <cell r="A159" t="str">
            <v>Suriname</v>
          </cell>
          <cell r="B159">
            <v>3191.88077768322</v>
          </cell>
          <cell r="C159">
            <v>3549.5943617187199</v>
          </cell>
          <cell r="D159">
            <v>3597.2593028021702</v>
          </cell>
          <cell r="E159">
            <v>3418.6329500909901</v>
          </cell>
          <cell r="F159">
            <v>3279.0707626513299</v>
          </cell>
          <cell r="G159">
            <v>3226.1878791726999</v>
          </cell>
          <cell r="H159">
            <v>3370.41280355451</v>
          </cell>
          <cell r="I159">
            <v>3648.2926999224801</v>
          </cell>
          <cell r="J159">
            <v>4223.4191092163701</v>
          </cell>
          <cell r="K159">
            <v>5351.1268497019701</v>
          </cell>
          <cell r="L159">
            <v>986.57595491259895</v>
          </cell>
          <cell r="M159">
            <v>1071.9615125948001</v>
          </cell>
          <cell r="N159">
            <v>981.66521609667905</v>
          </cell>
          <cell r="O159">
            <v>762.87476854416798</v>
          </cell>
          <cell r="P159">
            <v>1404.5626610766701</v>
          </cell>
          <cell r="Q159">
            <v>1586.7709475449501</v>
          </cell>
          <cell r="R159">
            <v>1946.0374908354399</v>
          </cell>
          <cell r="S159">
            <v>2058.48296418161</v>
          </cell>
          <cell r="T159">
            <v>2443.1085499890401</v>
          </cell>
          <cell r="U159">
            <v>1921.7288324270801</v>
          </cell>
          <cell r="V159">
            <v>1907.2031533307099</v>
          </cell>
          <cell r="W159">
            <v>1612.6748391318599</v>
          </cell>
          <cell r="X159">
            <v>2253.3598161885602</v>
          </cell>
          <cell r="Y159">
            <v>2613.5924414043702</v>
          </cell>
          <cell r="Z159">
            <v>2970.6708870617099</v>
          </cell>
          <cell r="AA159">
            <v>3485.1647403434499</v>
          </cell>
          <cell r="AB159">
            <v>4081.4671800343399</v>
          </cell>
          <cell r="AC159">
            <v>2836.1549840273815</v>
          </cell>
        </row>
        <row r="160">
          <cell r="A160" t="str">
            <v>Swaziland</v>
          </cell>
          <cell r="B160">
            <v>913.48355494116902</v>
          </cell>
          <cell r="C160">
            <v>941.05446271917401</v>
          </cell>
          <cell r="D160">
            <v>803.13821756832294</v>
          </cell>
          <cell r="E160">
            <v>804.78266111446999</v>
          </cell>
          <cell r="F160">
            <v>690.40305873903606</v>
          </cell>
          <cell r="G160">
            <v>533.69953096341897</v>
          </cell>
          <cell r="H160">
            <v>635.48001038391499</v>
          </cell>
          <cell r="I160">
            <v>792.83919280686905</v>
          </cell>
          <cell r="J160">
            <v>911.64473238696496</v>
          </cell>
          <cell r="K160">
            <v>885.671081977678</v>
          </cell>
          <cell r="L160">
            <v>1058.19955441261</v>
          </cell>
          <cell r="M160">
            <v>1090.7738870271701</v>
          </cell>
          <cell r="N160">
            <v>1173.16187404881</v>
          </cell>
          <cell r="O160">
            <v>1215.8518635518899</v>
          </cell>
          <cell r="P160">
            <v>1282.0192876062599</v>
          </cell>
          <cell r="Q160">
            <v>1488.0257125334899</v>
          </cell>
          <cell r="R160">
            <v>1415.3285799924699</v>
          </cell>
          <cell r="S160">
            <v>1489.2463851666901</v>
          </cell>
          <cell r="T160">
            <v>1375.98150965952</v>
          </cell>
          <cell r="U160">
            <v>1365.61878555098</v>
          </cell>
          <cell r="V160">
            <v>1384.9769114012099</v>
          </cell>
          <cell r="W160">
            <v>1224.19013927695</v>
          </cell>
          <cell r="X160">
            <v>1130.94675106099</v>
          </cell>
          <cell r="Y160">
            <v>1763.4040763048599</v>
          </cell>
          <cell r="Z160">
            <v>2159.9465139297299</v>
          </cell>
          <cell r="AA160">
            <v>2315.97100922863</v>
          </cell>
          <cell r="AB160">
            <v>2300.8756419107099</v>
          </cell>
          <cell r="AC160">
            <v>1815.8890219519783</v>
          </cell>
        </row>
        <row r="161">
          <cell r="A161" t="str">
            <v>Sweden</v>
          </cell>
          <cell r="B161">
            <v>15757.910806677901</v>
          </cell>
          <cell r="C161">
            <v>14445.0106672526</v>
          </cell>
          <cell r="D161">
            <v>12772.2047981123</v>
          </cell>
          <cell r="E161">
            <v>11635.3901912081</v>
          </cell>
          <cell r="F161">
            <v>12093.2508436757</v>
          </cell>
          <cell r="G161">
            <v>12675.6977672062</v>
          </cell>
          <cell r="H161">
            <v>16678.275974854099</v>
          </cell>
          <cell r="I161">
            <v>20259.066564814799</v>
          </cell>
          <cell r="J161">
            <v>22790.937278769499</v>
          </cell>
          <cell r="K161">
            <v>23857.2033409621</v>
          </cell>
          <cell r="L161">
            <v>28345.023942582899</v>
          </cell>
          <cell r="M161">
            <v>29718.865941241402</v>
          </cell>
          <cell r="N161">
            <v>30682.7288427042</v>
          </cell>
          <cell r="O161">
            <v>22971.380104324398</v>
          </cell>
          <cell r="P161">
            <v>24524.195991990699</v>
          </cell>
          <cell r="Q161">
            <v>28410.965858285301</v>
          </cell>
          <cell r="R161">
            <v>30831.029708333001</v>
          </cell>
          <cell r="S161">
            <v>28197.310148435201</v>
          </cell>
          <cell r="T161">
            <v>28220.353272297401</v>
          </cell>
          <cell r="U161">
            <v>28632.619761968701</v>
          </cell>
          <cell r="V161">
            <v>27338.757456705</v>
          </cell>
          <cell r="W161">
            <v>24916.477414118901</v>
          </cell>
          <cell r="X161">
            <v>27346.758763966202</v>
          </cell>
          <cell r="Y161">
            <v>33997.485363885899</v>
          </cell>
          <cell r="Z161">
            <v>38826.793184038499</v>
          </cell>
          <cell r="AA161">
            <v>39657.994944729799</v>
          </cell>
          <cell r="AB161">
            <v>42382.674260257598</v>
          </cell>
          <cell r="AC161">
            <v>34521.363988499485</v>
          </cell>
        </row>
        <row r="162">
          <cell r="A162" t="str">
            <v>Switzerland</v>
          </cell>
          <cell r="B162">
            <v>17294.1051294153</v>
          </cell>
          <cell r="C162">
            <v>15778.9724024016</v>
          </cell>
          <cell r="D162">
            <v>15942.533906871</v>
          </cell>
          <cell r="E162">
            <v>15835.775390455799</v>
          </cell>
          <cell r="F162">
            <v>15091.0184291349</v>
          </cell>
          <cell r="G162">
            <v>15340.035583683301</v>
          </cell>
          <cell r="H162">
            <v>21774.657550173899</v>
          </cell>
          <cell r="I162">
            <v>26989.9702025652</v>
          </cell>
          <cell r="J162">
            <v>28999.258606850301</v>
          </cell>
          <cell r="K162">
            <v>27704.86887464</v>
          </cell>
          <cell r="L162">
            <v>35094.996806857402</v>
          </cell>
          <cell r="M162">
            <v>35123.054668766097</v>
          </cell>
          <cell r="N162">
            <v>36230.052046261699</v>
          </cell>
          <cell r="O162">
            <v>34815.3531380602</v>
          </cell>
          <cell r="P162">
            <v>38403.616674526398</v>
          </cell>
          <cell r="Q162">
            <v>44641.788606732996</v>
          </cell>
          <cell r="R162">
            <v>42771.949593176803</v>
          </cell>
          <cell r="S162">
            <v>36970.661735766502</v>
          </cell>
          <cell r="T162">
            <v>37846.165449759399</v>
          </cell>
          <cell r="U162">
            <v>37020.253689930702</v>
          </cell>
          <cell r="V162">
            <v>34263.233621703199</v>
          </cell>
          <cell r="W162">
            <v>34748.242517646002</v>
          </cell>
          <cell r="X162">
            <v>38326.789306842897</v>
          </cell>
          <cell r="Y162">
            <v>44581.975926974003</v>
          </cell>
          <cell r="Z162">
            <v>49600.610842854803</v>
          </cell>
          <cell r="AA162">
            <v>50386.834242538702</v>
          </cell>
          <cell r="AB162">
            <v>51770.606539264103</v>
          </cell>
          <cell r="AC162">
            <v>44902.509896020085</v>
          </cell>
        </row>
        <row r="163">
          <cell r="A163" t="str">
            <v>Syrian Arab Republic</v>
          </cell>
          <cell r="B163">
            <v>1491.9250091747999</v>
          </cell>
          <cell r="C163">
            <v>1850.2672948014399</v>
          </cell>
          <cell r="D163">
            <v>1872.5466455989099</v>
          </cell>
          <cell r="E163">
            <v>1940.5942403755701</v>
          </cell>
          <cell r="F163">
            <v>1930.61353093249</v>
          </cell>
          <cell r="G163">
            <v>2062.0101738973599</v>
          </cell>
          <cell r="H163">
            <v>2396.6301483001998</v>
          </cell>
          <cell r="I163">
            <v>2962.3238206414198</v>
          </cell>
          <cell r="J163">
            <v>1458.33436279335</v>
          </cell>
          <cell r="K163">
            <v>840.33713804276795</v>
          </cell>
          <cell r="L163">
            <v>1016.77523010523</v>
          </cell>
          <cell r="M163">
            <v>1129.89296402842</v>
          </cell>
          <cell r="N163">
            <v>1059.26228167913</v>
          </cell>
          <cell r="O163">
            <v>1024.4630838322801</v>
          </cell>
          <cell r="P163">
            <v>1099.44339829616</v>
          </cell>
          <cell r="Q163">
            <v>1165.2059993174501</v>
          </cell>
          <cell r="R163">
            <v>1215.71455002112</v>
          </cell>
          <cell r="S163">
            <v>1104.8569451907499</v>
          </cell>
          <cell r="T163">
            <v>1045.9544141804599</v>
          </cell>
          <cell r="U163">
            <v>1059.36481361391</v>
          </cell>
          <cell r="V163">
            <v>1216.9516470322801</v>
          </cell>
          <cell r="W163">
            <v>1253.9539430867901</v>
          </cell>
          <cell r="X163">
            <v>1323.4212172417101</v>
          </cell>
          <cell r="Y163">
            <v>1285.14104996539</v>
          </cell>
          <cell r="Z163">
            <v>1360.6268535389499</v>
          </cell>
          <cell r="AA163">
            <v>1467.87016700958</v>
          </cell>
          <cell r="AB163">
            <v>1645.2456286062099</v>
          </cell>
          <cell r="AC163">
            <v>1389.3764765747717</v>
          </cell>
        </row>
        <row r="164">
          <cell r="A164" t="str">
            <v>Taiwan, China</v>
          </cell>
          <cell r="B164">
            <v>2367.05461658685</v>
          </cell>
          <cell r="C164">
            <v>2705.8770623626901</v>
          </cell>
          <cell r="D164">
            <v>2680.2635253191602</v>
          </cell>
          <cell r="E164">
            <v>2845.7352918983502</v>
          </cell>
          <cell r="F164">
            <v>3168.7034614142799</v>
          </cell>
          <cell r="G164">
            <v>3284.32613028587</v>
          </cell>
          <cell r="H164">
            <v>3939.2093436128898</v>
          </cell>
          <cell r="I164">
            <v>5276.1597560796699</v>
          </cell>
          <cell r="J164">
            <v>6308.9726280785399</v>
          </cell>
          <cell r="K164">
            <v>7584.3412700540102</v>
          </cell>
          <cell r="L164">
            <v>8077.3553406036399</v>
          </cell>
          <cell r="M164">
            <v>8947.5130659129009</v>
          </cell>
          <cell r="N164">
            <v>10512.8131915985</v>
          </cell>
          <cell r="O164">
            <v>11003.9976194808</v>
          </cell>
          <cell r="P164">
            <v>11912.5538207179</v>
          </cell>
          <cell r="Q164">
            <v>12830.3092993643</v>
          </cell>
          <cell r="R164">
            <v>13441.844051402701</v>
          </cell>
          <cell r="S164">
            <v>13835.275886645</v>
          </cell>
          <cell r="T164">
            <v>12600.9506622961</v>
          </cell>
          <cell r="U164">
            <v>13526.161312644101</v>
          </cell>
          <cell r="V164">
            <v>14426.461129928401</v>
          </cell>
          <cell r="W164">
            <v>13027.5317943644</v>
          </cell>
          <cell r="X164">
            <v>13093.4929205522</v>
          </cell>
          <cell r="Y164">
            <v>13254.217696390901</v>
          </cell>
          <cell r="Z164">
            <v>14204.9822094745</v>
          </cell>
          <cell r="AA164">
            <v>15223.761206884699</v>
          </cell>
          <cell r="AB164">
            <v>15482.161325048401</v>
          </cell>
          <cell r="AC164">
            <v>14047.691192119184</v>
          </cell>
        </row>
        <row r="165">
          <cell r="A165" t="str">
            <v>Tajikistan</v>
          </cell>
          <cell r="B165" t="str">
            <v>..</v>
          </cell>
          <cell r="C165" t="str">
            <v>..</v>
          </cell>
          <cell r="D165" t="str">
            <v>..</v>
          </cell>
          <cell r="E165" t="str">
            <v>..</v>
          </cell>
          <cell r="F165" t="str">
            <v>..</v>
          </cell>
          <cell r="G165" t="str">
            <v>..</v>
          </cell>
          <cell r="H165" t="str">
            <v>..</v>
          </cell>
          <cell r="I165" t="str">
            <v>..</v>
          </cell>
          <cell r="J165" t="str">
            <v>..</v>
          </cell>
          <cell r="K165" t="str">
            <v>..</v>
          </cell>
          <cell r="L165" t="str">
            <v>..</v>
          </cell>
          <cell r="M165" t="str">
            <v>..</v>
          </cell>
          <cell r="N165">
            <v>52.797165980809901</v>
          </cell>
          <cell r="O165">
            <v>120.936419296849</v>
          </cell>
          <cell r="P165">
            <v>145.79731944852799</v>
          </cell>
          <cell r="Q165">
            <v>97.133845401460903</v>
          </cell>
          <cell r="R165">
            <v>176.84441003739701</v>
          </cell>
          <cell r="S165">
            <v>186.756292210949</v>
          </cell>
          <cell r="T165">
            <v>216.398550743247</v>
          </cell>
          <cell r="U165">
            <v>175.13665882605801</v>
          </cell>
          <cell r="V165">
            <v>161.52220509031099</v>
          </cell>
          <cell r="W165">
            <v>170.89909540798701</v>
          </cell>
          <cell r="X165">
            <v>194.644609996187</v>
          </cell>
          <cell r="Y165">
            <v>248.162310514772</v>
          </cell>
          <cell r="Z165">
            <v>328.81319015712501</v>
          </cell>
          <cell r="AA165">
            <v>364.29904415618398</v>
          </cell>
          <cell r="AB165">
            <v>440.57457805222703</v>
          </cell>
          <cell r="AC165">
            <v>291.23213804741368</v>
          </cell>
        </row>
        <row r="166">
          <cell r="A166" t="str">
            <v>Tanzania</v>
          </cell>
          <cell r="B166">
            <v>299.883373512991</v>
          </cell>
          <cell r="C166">
            <v>347.646234978574</v>
          </cell>
          <cell r="D166">
            <v>386.84429297842303</v>
          </cell>
          <cell r="E166">
            <v>383.97726433975498</v>
          </cell>
          <cell r="F166">
            <v>338.56911061495902</v>
          </cell>
          <cell r="G166">
            <v>296.08414410224998</v>
          </cell>
          <cell r="H166">
            <v>362.16972917987101</v>
          </cell>
          <cell r="I166">
            <v>172.58814410292001</v>
          </cell>
          <cell r="J166">
            <v>256.436574080556</v>
          </cell>
          <cell r="K166">
            <v>213.98216862676799</v>
          </cell>
          <cell r="L166">
            <v>167.202738420293</v>
          </cell>
          <cell r="M166">
            <v>188.621202098883</v>
          </cell>
          <cell r="N166">
            <v>169.77009267481</v>
          </cell>
          <cell r="O166">
            <v>152.36949434841199</v>
          </cell>
          <cell r="P166">
            <v>156.664917575933</v>
          </cell>
          <cell r="Q166">
            <v>189.94155496095399</v>
          </cell>
          <cell r="R166">
            <v>211.988328853274</v>
          </cell>
          <cell r="S166">
            <v>243.16662000310501</v>
          </cell>
          <cell r="T166">
            <v>259.83414283541401</v>
          </cell>
          <cell r="U166">
            <v>265.67976821362601</v>
          </cell>
          <cell r="V166">
            <v>270.21714545701002</v>
          </cell>
          <cell r="W166">
            <v>273.69886187961998</v>
          </cell>
          <cell r="X166">
            <v>278.18589542577098</v>
          </cell>
          <cell r="Y166">
            <v>286.24127729000003</v>
          </cell>
          <cell r="Z166">
            <v>308.95613407368</v>
          </cell>
          <cell r="AA166">
            <v>336.18280664630498</v>
          </cell>
          <cell r="AB166">
            <v>334.743776268364</v>
          </cell>
          <cell r="AC166">
            <v>303.00145859728997</v>
          </cell>
        </row>
        <row r="167">
          <cell r="A167" t="str">
            <v>Thailand</v>
          </cell>
          <cell r="B167">
            <v>695.771551706178</v>
          </cell>
          <cell r="C167">
            <v>727.81769602774204</v>
          </cell>
          <cell r="D167">
            <v>749.04735785042101</v>
          </cell>
          <cell r="E167">
            <v>808.62492613403106</v>
          </cell>
          <cell r="F167">
            <v>826.388583510937</v>
          </cell>
          <cell r="G167">
            <v>750.97296774620395</v>
          </cell>
          <cell r="H167">
            <v>813.60356672483397</v>
          </cell>
          <cell r="I167">
            <v>938.09255413312701</v>
          </cell>
          <cell r="J167">
            <v>1122.03335679156</v>
          </cell>
          <cell r="K167">
            <v>1306.7677269262299</v>
          </cell>
          <cell r="L167">
            <v>1518.17100719309</v>
          </cell>
          <cell r="M167">
            <v>1686.6132919033901</v>
          </cell>
          <cell r="N167">
            <v>1899.0985478535099</v>
          </cell>
          <cell r="O167">
            <v>2084.1122691597702</v>
          </cell>
          <cell r="P167">
            <v>2441.7562308046799</v>
          </cell>
          <cell r="Q167">
            <v>2825.7410401921102</v>
          </cell>
          <cell r="R167">
            <v>3037.5229828024699</v>
          </cell>
          <cell r="S167">
            <v>2496.13652701104</v>
          </cell>
          <cell r="T167">
            <v>1828.6686191008901</v>
          </cell>
          <cell r="U167">
            <v>1984.9424689376499</v>
          </cell>
          <cell r="V167">
            <v>1966.75076451217</v>
          </cell>
          <cell r="W167">
            <v>1835.77844179212</v>
          </cell>
          <cell r="X167">
            <v>1999.30333176364</v>
          </cell>
          <cell r="Y167">
            <v>2228.5348818810398</v>
          </cell>
          <cell r="Z167">
            <v>2479.1476336801502</v>
          </cell>
          <cell r="AA167">
            <v>2706.5077422508398</v>
          </cell>
          <cell r="AB167">
            <v>3136.4554956083398</v>
          </cell>
          <cell r="AC167">
            <v>2397.6212544960217</v>
          </cell>
        </row>
        <row r="168">
          <cell r="A168" t="str">
            <v>Timor-Leste</v>
          </cell>
          <cell r="B168" t="str">
            <v>..</v>
          </cell>
          <cell r="C168" t="str">
            <v>..</v>
          </cell>
          <cell r="D168" t="str">
            <v>..</v>
          </cell>
          <cell r="E168" t="str">
            <v>..</v>
          </cell>
          <cell r="F168" t="str">
            <v>..</v>
          </cell>
          <cell r="G168" t="str">
            <v>..</v>
          </cell>
          <cell r="H168" t="str">
            <v>..</v>
          </cell>
          <cell r="I168" t="str">
            <v>..</v>
          </cell>
          <cell r="J168" t="str">
            <v>..</v>
          </cell>
          <cell r="K168" t="str">
            <v>..</v>
          </cell>
          <cell r="L168" t="str">
            <v>..</v>
          </cell>
          <cell r="M168" t="str">
            <v>..</v>
          </cell>
          <cell r="N168" t="str">
            <v>..</v>
          </cell>
          <cell r="O168" t="str">
            <v>..</v>
          </cell>
          <cell r="P168" t="str">
            <v>..</v>
          </cell>
          <cell r="Q168" t="str">
            <v>..</v>
          </cell>
          <cell r="R168" t="str">
            <v>..</v>
          </cell>
          <cell r="S168" t="str">
            <v>..</v>
          </cell>
          <cell r="T168" t="str">
            <v>..</v>
          </cell>
          <cell r="U168">
            <v>342.80610879057599</v>
          </cell>
          <cell r="V168">
            <v>384.11094649406198</v>
          </cell>
          <cell r="W168">
            <v>429.589779710004</v>
          </cell>
          <cell r="X168">
            <v>385.446953014104</v>
          </cell>
          <cell r="Y168">
            <v>363.05943273180299</v>
          </cell>
          <cell r="Z168">
            <v>353.81234948672699</v>
          </cell>
          <cell r="AA168">
            <v>354.45470366676398</v>
          </cell>
          <cell r="AB168">
            <v>350.41886560492401</v>
          </cell>
          <cell r="AC168">
            <v>372.79701403572102</v>
          </cell>
        </row>
        <row r="169">
          <cell r="A169" t="str">
            <v>Togo</v>
          </cell>
          <cell r="B169">
            <v>408.02242583336903</v>
          </cell>
          <cell r="C169">
            <v>327.12607522566202</v>
          </cell>
          <cell r="D169">
            <v>267.39942431015601</v>
          </cell>
          <cell r="E169">
            <v>241.43525100145399</v>
          </cell>
          <cell r="F169">
            <v>205.214790378147</v>
          </cell>
          <cell r="G169">
            <v>214.83053592246799</v>
          </cell>
          <cell r="H169">
            <v>305.00170666767201</v>
          </cell>
          <cell r="I169">
            <v>346.63865772433797</v>
          </cell>
          <cell r="J169">
            <v>407.22651268871198</v>
          </cell>
          <cell r="K169">
            <v>387.12240607008101</v>
          </cell>
          <cell r="L169">
            <v>451.63415506538701</v>
          </cell>
          <cell r="M169">
            <v>434.53437851117798</v>
          </cell>
          <cell r="N169">
            <v>444.70989310017899</v>
          </cell>
          <cell r="O169">
            <v>330.90151568146598</v>
          </cell>
          <cell r="P169">
            <v>249.89298810158701</v>
          </cell>
          <cell r="Q169">
            <v>320.51309060115102</v>
          </cell>
          <cell r="R169">
            <v>338.98229370287697</v>
          </cell>
          <cell r="S169">
            <v>333.15940546957802</v>
          </cell>
          <cell r="T169">
            <v>304.02491086366598</v>
          </cell>
          <cell r="U169">
            <v>294.50863359341503</v>
          </cell>
          <cell r="V169">
            <v>242.10393100999801</v>
          </cell>
          <cell r="W169">
            <v>241.277775383246</v>
          </cell>
          <cell r="X169">
            <v>260.18729390387301</v>
          </cell>
          <cell r="Y169">
            <v>287.42979376303202</v>
          </cell>
          <cell r="Z169">
            <v>323.945179364127</v>
          </cell>
          <cell r="AA169">
            <v>343.44852713703301</v>
          </cell>
          <cell r="AB169">
            <v>350.32558102478902</v>
          </cell>
          <cell r="AC169">
            <v>301.10235842934998</v>
          </cell>
        </row>
        <row r="170">
          <cell r="A170" t="str">
            <v>Tonga</v>
          </cell>
          <cell r="B170">
            <v>606.28576130048498</v>
          </cell>
          <cell r="C170">
            <v>669.44953333488104</v>
          </cell>
          <cell r="D170">
            <v>663.66842578121202</v>
          </cell>
          <cell r="E170">
            <v>644.18994896837</v>
          </cell>
          <cell r="F170">
            <v>672.37863411069702</v>
          </cell>
          <cell r="G170">
            <v>631.96291520151306</v>
          </cell>
          <cell r="H170">
            <v>755.029630307567</v>
          </cell>
          <cell r="I170">
            <v>816.29606026092904</v>
          </cell>
          <cell r="J170">
            <v>954.89501323081402</v>
          </cell>
          <cell r="K170">
            <v>1150.1986139578701</v>
          </cell>
          <cell r="L170">
            <v>1175.3799254237499</v>
          </cell>
          <cell r="M170">
            <v>1395.64457764242</v>
          </cell>
          <cell r="N170">
            <v>1442.1892842294901</v>
          </cell>
          <cell r="O170">
            <v>1483.3860889836101</v>
          </cell>
          <cell r="P170">
            <v>1533.74185194963</v>
          </cell>
          <cell r="Q170">
            <v>1645.19457886381</v>
          </cell>
          <cell r="R170">
            <v>1785.4141372890499</v>
          </cell>
          <cell r="S170">
            <v>1754.4817632957399</v>
          </cell>
          <cell r="T170">
            <v>1684.0363666405301</v>
          </cell>
          <cell r="U170">
            <v>1553.79614598389</v>
          </cell>
          <cell r="V170">
            <v>1576.88099526835</v>
          </cell>
          <cell r="W170">
            <v>1406.77426496466</v>
          </cell>
          <cell r="X170">
            <v>1411.63318982542</v>
          </cell>
          <cell r="Y170">
            <v>1569.96885980364</v>
          </cell>
          <cell r="Z170">
            <v>1787.42677355455</v>
          </cell>
          <cell r="AA170">
            <v>2109.1564329388998</v>
          </cell>
          <cell r="AB170">
            <v>2188.5551944231702</v>
          </cell>
          <cell r="AC170">
            <v>1745.58578591839</v>
          </cell>
        </row>
        <row r="171">
          <cell r="A171" t="str">
            <v>Trinidad and Tobago</v>
          </cell>
          <cell r="B171">
            <v>5699.9922506045305</v>
          </cell>
          <cell r="C171">
            <v>6340.7274804568497</v>
          </cell>
          <cell r="D171">
            <v>7296.1291528952497</v>
          </cell>
          <cell r="E171">
            <v>6819.3894251925503</v>
          </cell>
          <cell r="F171">
            <v>6632.2172474776198</v>
          </cell>
          <cell r="G171">
            <v>6390.2794025153698</v>
          </cell>
          <cell r="H171">
            <v>4007.32284552376</v>
          </cell>
          <cell r="I171">
            <v>3959.5199101426001</v>
          </cell>
          <cell r="J171">
            <v>3731.2444535159798</v>
          </cell>
          <cell r="K171">
            <v>3569.03992051058</v>
          </cell>
          <cell r="L171">
            <v>4171.2515129508602</v>
          </cell>
          <cell r="M171">
            <v>4236.9111935083201</v>
          </cell>
          <cell r="N171">
            <v>4294.8064471690304</v>
          </cell>
          <cell r="O171">
            <v>3675.1431580724202</v>
          </cell>
          <cell r="P171">
            <v>3945.59277935106</v>
          </cell>
          <cell r="Q171">
            <v>4226.1838989260204</v>
          </cell>
          <cell r="R171">
            <v>4544.2908057770301</v>
          </cell>
          <cell r="S171">
            <v>4508.9122677237301</v>
          </cell>
          <cell r="T171">
            <v>4714.7433329432597</v>
          </cell>
          <cell r="U171">
            <v>5294.8929605143703</v>
          </cell>
          <cell r="V171">
            <v>6461.2922085525597</v>
          </cell>
          <cell r="W171">
            <v>7502.8541695673803</v>
          </cell>
          <cell r="X171">
            <v>7610.8170057581201</v>
          </cell>
          <cell r="Y171">
            <v>9374.4816185890904</v>
          </cell>
          <cell r="Z171">
            <v>10481.1109175765</v>
          </cell>
          <cell r="AA171">
            <v>12518.853899914</v>
          </cell>
          <cell r="AB171">
            <v>15355.384902944599</v>
          </cell>
          <cell r="AC171">
            <v>10473.917085724948</v>
          </cell>
        </row>
        <row r="172">
          <cell r="A172" t="str">
            <v>Tunisia</v>
          </cell>
          <cell r="B172">
            <v>1368.0712548424499</v>
          </cell>
          <cell r="C172">
            <v>1282.8786948044501</v>
          </cell>
          <cell r="D172">
            <v>1208.5292200108299</v>
          </cell>
          <cell r="E172">
            <v>1211.92708951236</v>
          </cell>
          <cell r="F172">
            <v>1184.3461442154901</v>
          </cell>
          <cell r="G172">
            <v>1168.06480764608</v>
          </cell>
          <cell r="H172">
            <v>1205.63315063084</v>
          </cell>
          <cell r="I172">
            <v>1269.1454963697099</v>
          </cell>
          <cell r="J172">
            <v>1299.3941840783</v>
          </cell>
          <cell r="K172">
            <v>1277.11383512833</v>
          </cell>
          <cell r="L172">
            <v>1509.8525356928899</v>
          </cell>
          <cell r="M172">
            <v>1559.7144188417201</v>
          </cell>
          <cell r="N172">
            <v>2145.9681478728398</v>
          </cell>
          <cell r="O172">
            <v>1683.8731755553399</v>
          </cell>
          <cell r="P172">
            <v>1771.64493628278</v>
          </cell>
          <cell r="Q172">
            <v>2012.7234366699699</v>
          </cell>
          <cell r="R172">
            <v>2154.9869391603902</v>
          </cell>
          <cell r="S172">
            <v>2050.6789975751299</v>
          </cell>
          <cell r="T172">
            <v>2125.2211096312699</v>
          </cell>
          <cell r="U172">
            <v>2195.4917089317801</v>
          </cell>
          <cell r="V172">
            <v>2034.35973232472</v>
          </cell>
          <cell r="W172">
            <v>2066.2755118475998</v>
          </cell>
          <cell r="X172">
            <v>2152.5133402382999</v>
          </cell>
          <cell r="Y172">
            <v>2530.98040786712</v>
          </cell>
          <cell r="Z172">
            <v>2811.2088588030801</v>
          </cell>
          <cell r="AA172">
            <v>2856.98267048458</v>
          </cell>
          <cell r="AB172">
            <v>2982.0823077686</v>
          </cell>
          <cell r="AC172">
            <v>2566.6738495015466</v>
          </cell>
        </row>
        <row r="173">
          <cell r="A173" t="str">
            <v>Turkey</v>
          </cell>
          <cell r="B173">
            <v>1576.7782792660801</v>
          </cell>
          <cell r="C173">
            <v>1562.3604897417599</v>
          </cell>
          <cell r="D173">
            <v>1382.43916033353</v>
          </cell>
          <cell r="E173">
            <v>1245.35353837356</v>
          </cell>
          <cell r="F173">
            <v>1183.45191687495</v>
          </cell>
          <cell r="G173">
            <v>1294.2891262831299</v>
          </cell>
          <cell r="H173">
            <v>1424.06603408774</v>
          </cell>
          <cell r="I173">
            <v>1592.8272957776001</v>
          </cell>
          <cell r="J173">
            <v>1674.37544707854</v>
          </cell>
          <cell r="K173">
            <v>1967.43732201337</v>
          </cell>
          <cell r="L173">
            <v>2698.2541873185601</v>
          </cell>
          <cell r="M173">
            <v>2618.27483846525</v>
          </cell>
          <cell r="N173">
            <v>2715.1806484171502</v>
          </cell>
          <cell r="O173">
            <v>3019.2800339031701</v>
          </cell>
          <cell r="P173">
            <v>2147.9864932889</v>
          </cell>
          <cell r="Q173">
            <v>2744.7492400804499</v>
          </cell>
          <cell r="R173">
            <v>2887.2009160399398</v>
          </cell>
          <cell r="S173">
            <v>3007.5562506372898</v>
          </cell>
          <cell r="T173">
            <v>3175.10250752192</v>
          </cell>
          <cell r="U173">
            <v>2875.9337033881402</v>
          </cell>
          <cell r="V173">
            <v>2995.1633593219299</v>
          </cell>
          <cell r="W173">
            <v>2126.4476514605399</v>
          </cell>
          <cell r="X173">
            <v>2675.4607992145402</v>
          </cell>
          <cell r="Y173">
            <v>3462.9260946798399</v>
          </cell>
          <cell r="Z173">
            <v>4288.5336316252096</v>
          </cell>
          <cell r="AA173">
            <v>5061.99058182517</v>
          </cell>
          <cell r="AB173">
            <v>5407.9591514086696</v>
          </cell>
          <cell r="AC173">
            <v>3837.2196517023281</v>
          </cell>
        </row>
        <row r="174">
          <cell r="A174" t="str">
            <v>Turkmenistan</v>
          </cell>
          <cell r="B174" t="str">
            <v>..</v>
          </cell>
          <cell r="C174" t="str">
            <v>..</v>
          </cell>
          <cell r="D174" t="str">
            <v>..</v>
          </cell>
          <cell r="E174" t="str">
            <v>..</v>
          </cell>
          <cell r="F174" t="str">
            <v>..</v>
          </cell>
          <cell r="G174" t="str">
            <v>..</v>
          </cell>
          <cell r="H174" t="str">
            <v>..</v>
          </cell>
          <cell r="I174" t="str">
            <v>..</v>
          </cell>
          <cell r="J174" t="str">
            <v>..</v>
          </cell>
          <cell r="K174" t="str">
            <v>..</v>
          </cell>
          <cell r="L174" t="str">
            <v>..</v>
          </cell>
          <cell r="M174" t="str">
            <v>..</v>
          </cell>
          <cell r="N174">
            <v>246.21081378713899</v>
          </cell>
          <cell r="O174">
            <v>1375.0712614981801</v>
          </cell>
          <cell r="P174">
            <v>908.33333333333303</v>
          </cell>
          <cell r="Q174">
            <v>1432.6521643594799</v>
          </cell>
          <cell r="R174">
            <v>566.49565903709504</v>
          </cell>
          <cell r="S174">
            <v>575.59951073059005</v>
          </cell>
          <cell r="T174">
            <v>638.385435020008</v>
          </cell>
          <cell r="U174">
            <v>845.11730600687702</v>
          </cell>
          <cell r="V174">
            <v>1081.65310889842</v>
          </cell>
          <cell r="W174">
            <v>1468.95371577575</v>
          </cell>
          <cell r="X174">
            <v>1814.7684605757199</v>
          </cell>
          <cell r="Y174">
            <v>2347.2839057388101</v>
          </cell>
          <cell r="Z174">
            <v>2870.7673167428602</v>
          </cell>
          <cell r="AA174">
            <v>3418.4827678817501</v>
          </cell>
          <cell r="AB174">
            <v>4279.83275663936</v>
          </cell>
          <cell r="AC174">
            <v>2700.0148205590417</v>
          </cell>
        </row>
        <row r="175">
          <cell r="A175" t="str">
            <v>Uganda</v>
          </cell>
          <cell r="B175">
            <v>366.52435792752101</v>
          </cell>
          <cell r="C175">
            <v>575.29118941052104</v>
          </cell>
          <cell r="D175">
            <v>387.009614716415</v>
          </cell>
          <cell r="E175">
            <v>428.923586327968</v>
          </cell>
          <cell r="F175">
            <v>319.28891236653197</v>
          </cell>
          <cell r="G175">
            <v>282.29100998670299</v>
          </cell>
          <cell r="H175">
            <v>271.24011605895203</v>
          </cell>
          <cell r="I175">
            <v>421.33957076029998</v>
          </cell>
          <cell r="J175">
            <v>420.29483658714997</v>
          </cell>
          <cell r="K175">
            <v>328.34957151106801</v>
          </cell>
          <cell r="L175">
            <v>258.43490358522598</v>
          </cell>
          <cell r="M175">
            <v>99.862419207850095</v>
          </cell>
          <cell r="N175">
            <v>145.036319444778</v>
          </cell>
          <cell r="O175">
            <v>157.92734545210601</v>
          </cell>
          <cell r="P175">
            <v>188.90261910682901</v>
          </cell>
          <cell r="Q175">
            <v>267.17482983917699</v>
          </cell>
          <cell r="R175">
            <v>273.33537150279699</v>
          </cell>
          <cell r="S175">
            <v>276.10287186661901</v>
          </cell>
          <cell r="T175">
            <v>287.75794356346302</v>
          </cell>
          <cell r="U175">
            <v>255.013339470761</v>
          </cell>
          <cell r="V175">
            <v>243.123357119612</v>
          </cell>
          <cell r="W175">
            <v>224.99721401973</v>
          </cell>
          <cell r="X175">
            <v>224.708200573369</v>
          </cell>
          <cell r="Y175">
            <v>232.34395081799499</v>
          </cell>
          <cell r="Z175">
            <v>245.04974151262999</v>
          </cell>
          <cell r="AA175">
            <v>303.08757295518899</v>
          </cell>
          <cell r="AB175">
            <v>316.298458406642</v>
          </cell>
          <cell r="AC175">
            <v>257.74752304759249</v>
          </cell>
        </row>
        <row r="176">
          <cell r="A176" t="str">
            <v>Ukraine</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v>399.26866366366102</v>
          </cell>
          <cell r="O176">
            <v>567.617339684542</v>
          </cell>
          <cell r="P176">
            <v>702.84871839785103</v>
          </cell>
          <cell r="Q176">
            <v>718.89391248325603</v>
          </cell>
          <cell r="R176">
            <v>872.73771076706998</v>
          </cell>
          <cell r="S176">
            <v>991.08800652642503</v>
          </cell>
          <cell r="T176">
            <v>834.49785992819295</v>
          </cell>
          <cell r="U176">
            <v>632.63992148576597</v>
          </cell>
          <cell r="V176">
            <v>638.99577949070101</v>
          </cell>
          <cell r="W176">
            <v>784.37704809911997</v>
          </cell>
          <cell r="X176">
            <v>883.12093974896504</v>
          </cell>
          <cell r="Y176">
            <v>1052.71569716422</v>
          </cell>
          <cell r="Z176">
            <v>1372.2919393432501</v>
          </cell>
          <cell r="AA176">
            <v>1833.4815667269199</v>
          </cell>
          <cell r="AB176">
            <v>2273.9788779949399</v>
          </cell>
          <cell r="AC176">
            <v>1366.6610115129024</v>
          </cell>
        </row>
        <row r="177">
          <cell r="A177" t="str">
            <v>United Arab Emirates</v>
          </cell>
          <cell r="B177">
            <v>29332.300624912699</v>
          </cell>
          <cell r="C177">
            <v>29989.350368616098</v>
          </cell>
          <cell r="D177">
            <v>26219.130998098</v>
          </cell>
          <cell r="E177">
            <v>23230.095532995201</v>
          </cell>
          <cell r="F177">
            <v>21270.699110203601</v>
          </cell>
          <cell r="G177">
            <v>19818.475747725999</v>
          </cell>
          <cell r="H177">
            <v>15051.529754180699</v>
          </cell>
          <cell r="I177">
            <v>15865.976068948899</v>
          </cell>
          <cell r="J177">
            <v>13513.740468006499</v>
          </cell>
          <cell r="K177">
            <v>15011.5844185857</v>
          </cell>
          <cell r="L177">
            <v>19514.6401620014</v>
          </cell>
          <cell r="M177">
            <v>17220.534204182499</v>
          </cell>
          <cell r="N177">
            <v>16652.445941533198</v>
          </cell>
          <cell r="O177">
            <v>17628.868717080601</v>
          </cell>
          <cell r="P177">
            <v>16788.844935890898</v>
          </cell>
          <cell r="Q177">
            <v>16891.583689785501</v>
          </cell>
          <cell r="R177">
            <v>19650.315395874801</v>
          </cell>
          <cell r="S177">
            <v>19850.9794978028</v>
          </cell>
          <cell r="T177">
            <v>17118.623271919801</v>
          </cell>
          <cell r="U177">
            <v>18193.684088145899</v>
          </cell>
          <cell r="V177">
            <v>21626.491060607201</v>
          </cell>
          <cell r="W177">
            <v>19689.463554124701</v>
          </cell>
          <cell r="X177">
            <v>20054.509045581701</v>
          </cell>
          <cell r="Y177">
            <v>21920.0408205276</v>
          </cell>
          <cell r="Z177">
            <v>23871.137352907001</v>
          </cell>
          <cell r="AA177">
            <v>27831.425141035099</v>
          </cell>
          <cell r="AB177">
            <v>33396.557565149502</v>
          </cell>
          <cell r="AC177">
            <v>24460.522246554265</v>
          </cell>
        </row>
        <row r="178">
          <cell r="A178" t="str">
            <v>United Kingdom</v>
          </cell>
          <cell r="B178">
            <v>9531.4363294135692</v>
          </cell>
          <cell r="C178">
            <v>9109.2900991331298</v>
          </cell>
          <cell r="D178">
            <v>8620.2130302262995</v>
          </cell>
          <cell r="E178">
            <v>8161.2334137282896</v>
          </cell>
          <cell r="F178">
            <v>7690.5842921897301</v>
          </cell>
          <cell r="G178">
            <v>8143.4815345928801</v>
          </cell>
          <cell r="H178">
            <v>9880.6848326557301</v>
          </cell>
          <cell r="I178">
            <v>12123.8796286793</v>
          </cell>
          <cell r="J178">
            <v>14679.889283549401</v>
          </cell>
          <cell r="K178">
            <v>14792.8670562642</v>
          </cell>
          <cell r="L178">
            <v>17404.049725410699</v>
          </cell>
          <cell r="M178">
            <v>18084.581415066401</v>
          </cell>
          <cell r="N178">
            <v>18762.783474371201</v>
          </cell>
          <cell r="O178">
            <v>16725.264188007499</v>
          </cell>
          <cell r="P178">
            <v>18025.462474335502</v>
          </cell>
          <cell r="Q178">
            <v>19579.433829096699</v>
          </cell>
          <cell r="R178">
            <v>20544.8236384476</v>
          </cell>
          <cell r="S178">
            <v>22781.636619508201</v>
          </cell>
          <cell r="T178">
            <v>24383.626114065799</v>
          </cell>
          <cell r="U178">
            <v>24998.783792899299</v>
          </cell>
          <cell r="V178">
            <v>24542.2039336175</v>
          </cell>
          <cell r="W178">
            <v>24286.122420322099</v>
          </cell>
          <cell r="X178">
            <v>26541.084226341001</v>
          </cell>
          <cell r="Y178">
            <v>30470.466710996199</v>
          </cell>
          <cell r="Z178">
            <v>36019.021937359998</v>
          </cell>
          <cell r="AA178">
            <v>37042.215562055098</v>
          </cell>
          <cell r="AB178">
            <v>39213.076820081602</v>
          </cell>
          <cell r="AC178">
            <v>32261.997946192667</v>
          </cell>
        </row>
        <row r="179">
          <cell r="A179" t="str">
            <v>United States</v>
          </cell>
          <cell r="B179">
            <v>12255.0808974803</v>
          </cell>
          <cell r="C179">
            <v>13606.837013260299</v>
          </cell>
          <cell r="D179">
            <v>14022.5536787777</v>
          </cell>
          <cell r="E179">
            <v>15098.0911285192</v>
          </cell>
          <cell r="F179">
            <v>16644.326408262201</v>
          </cell>
          <cell r="G179">
            <v>17701.240061992601</v>
          </cell>
          <cell r="H179">
            <v>18549.297706497</v>
          </cell>
          <cell r="I179">
            <v>19524.038545709998</v>
          </cell>
          <cell r="J179">
            <v>20834.3963995224</v>
          </cell>
          <cell r="K179">
            <v>22178.173645823601</v>
          </cell>
          <cell r="L179">
            <v>23207.898235301302</v>
          </cell>
          <cell r="M179">
            <v>23662.660793461499</v>
          </cell>
          <cell r="N179">
            <v>24681.906425999699</v>
          </cell>
          <cell r="O179">
            <v>25590.9732884398</v>
          </cell>
          <cell r="P179">
            <v>26857.4430479494</v>
          </cell>
          <cell r="Q179">
            <v>27762.894613225701</v>
          </cell>
          <cell r="R179">
            <v>28996.237366181002</v>
          </cell>
          <cell r="S179">
            <v>30438.610022099299</v>
          </cell>
          <cell r="T179">
            <v>31689.374168998402</v>
          </cell>
          <cell r="U179">
            <v>33196.969023134603</v>
          </cell>
          <cell r="V179">
            <v>34770.980661389403</v>
          </cell>
          <cell r="W179">
            <v>35491.264829348504</v>
          </cell>
          <cell r="X179">
            <v>36311.108259445296</v>
          </cell>
          <cell r="Y179">
            <v>37640.713750970099</v>
          </cell>
          <cell r="Z179">
            <v>39841.399426826902</v>
          </cell>
          <cell r="AA179">
            <v>41959.678594317498</v>
          </cell>
          <cell r="AB179">
            <v>44190.493243718498</v>
          </cell>
          <cell r="AC179">
            <v>39239.109684104464</v>
          </cell>
        </row>
        <row r="180">
          <cell r="A180" t="str">
            <v>Uruguay</v>
          </cell>
          <cell r="B180">
            <v>3482.1791614349399</v>
          </cell>
          <cell r="C180">
            <v>3859.9195671297298</v>
          </cell>
          <cell r="D180">
            <v>3135.2250971015901</v>
          </cell>
          <cell r="E180">
            <v>1709.98734717152</v>
          </cell>
          <cell r="F180">
            <v>1615.71880019528</v>
          </cell>
          <cell r="G180">
            <v>1568.7931346169401</v>
          </cell>
          <cell r="H180">
            <v>1936.73234878418</v>
          </cell>
          <cell r="I180">
            <v>2409.5786021254098</v>
          </cell>
          <cell r="J180">
            <v>2478.2654723743099</v>
          </cell>
          <cell r="K180">
            <v>2597.40619450953</v>
          </cell>
          <cell r="L180">
            <v>3005.4320901742899</v>
          </cell>
          <cell r="M180">
            <v>3600.9562625352</v>
          </cell>
          <cell r="N180">
            <v>4113.5420480036801</v>
          </cell>
          <cell r="O180">
            <v>4763.4061644004796</v>
          </cell>
          <cell r="P180">
            <v>5496.42932659096</v>
          </cell>
          <cell r="Q180">
            <v>6032.1557366993002</v>
          </cell>
          <cell r="R180">
            <v>6373.2334383772904</v>
          </cell>
          <cell r="S180">
            <v>6680.6040261010203</v>
          </cell>
          <cell r="T180">
            <v>6812.1668518711704</v>
          </cell>
          <cell r="U180">
            <v>6331.9313853067297</v>
          </cell>
          <cell r="V180">
            <v>6045.9684889802002</v>
          </cell>
          <cell r="W180">
            <v>5554.5681181974796</v>
          </cell>
          <cell r="X180">
            <v>3597.0629331444502</v>
          </cell>
          <cell r="Y180">
            <v>3316.5798637696098</v>
          </cell>
          <cell r="Z180">
            <v>3902.9973183045299</v>
          </cell>
          <cell r="AA180">
            <v>5274.2781479897303</v>
          </cell>
          <cell r="AB180">
            <v>6006.5686741815798</v>
          </cell>
          <cell r="AC180">
            <v>4608.6758425978969</v>
          </cell>
        </row>
        <row r="181">
          <cell r="A181" t="str">
            <v>Uzbekistan</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v>166.455114011322</v>
          </cell>
          <cell r="O181">
            <v>255.493836780929</v>
          </cell>
          <cell r="P181">
            <v>296.147470518624</v>
          </cell>
          <cell r="Q181">
            <v>454.166404102201</v>
          </cell>
          <cell r="R181">
            <v>609.71338374819504</v>
          </cell>
          <cell r="S181">
            <v>628.93707511186005</v>
          </cell>
          <cell r="T181">
            <v>624.035037783083</v>
          </cell>
          <cell r="U181">
            <v>700.14045017336696</v>
          </cell>
          <cell r="V181">
            <v>557.61528251237496</v>
          </cell>
          <cell r="W181">
            <v>466.76516011475798</v>
          </cell>
          <cell r="X181">
            <v>382.55270356413303</v>
          </cell>
          <cell r="Y181">
            <v>396.08558380534299</v>
          </cell>
          <cell r="Z181">
            <v>463.29854419279701</v>
          </cell>
          <cell r="AA181">
            <v>520.92165966326195</v>
          </cell>
          <cell r="AB181">
            <v>605.225202905017</v>
          </cell>
          <cell r="AC181">
            <v>472.47480904088496</v>
          </cell>
        </row>
        <row r="182">
          <cell r="A182" t="str">
            <v>Vanuatu</v>
          </cell>
          <cell r="B182">
            <v>940.33389918673595</v>
          </cell>
          <cell r="C182">
            <v>853.14766053112896</v>
          </cell>
          <cell r="D182">
            <v>830.62004706098298</v>
          </cell>
          <cell r="E182">
            <v>831.33234064216401</v>
          </cell>
          <cell r="F182">
            <v>980.85169693946</v>
          </cell>
          <cell r="G182">
            <v>897.93433852348301</v>
          </cell>
          <cell r="H182">
            <v>847.04151067936698</v>
          </cell>
          <cell r="I182">
            <v>887.44795589813702</v>
          </cell>
          <cell r="J182">
            <v>1016.27975316682</v>
          </cell>
          <cell r="K182">
            <v>990.66454812416896</v>
          </cell>
          <cell r="L182">
            <v>1059.45577681178</v>
          </cell>
          <cell r="M182">
            <v>1237.9796156504999</v>
          </cell>
          <cell r="N182">
            <v>1267.26141288437</v>
          </cell>
          <cell r="O182">
            <v>1280.0322825292601</v>
          </cell>
          <cell r="P182">
            <v>1365.8012740735701</v>
          </cell>
          <cell r="Q182">
            <v>1401.58392931457</v>
          </cell>
          <cell r="R182">
            <v>1418.6661653846099</v>
          </cell>
          <cell r="S182">
            <v>1442.42432168395</v>
          </cell>
          <cell r="T182">
            <v>1397.0429733725</v>
          </cell>
          <cell r="U182">
            <v>1344.6041973804199</v>
          </cell>
          <cell r="V182">
            <v>1279.3792105668099</v>
          </cell>
          <cell r="W182">
            <v>1198.03684751488</v>
          </cell>
          <cell r="X182">
            <v>1140.8163433053801</v>
          </cell>
          <cell r="Y182">
            <v>1355.04641156549</v>
          </cell>
          <cell r="Z182">
            <v>1556.6575864864401</v>
          </cell>
          <cell r="AA182">
            <v>1692.12842867069</v>
          </cell>
          <cell r="AB182">
            <v>1736.51561719544</v>
          </cell>
          <cell r="AC182">
            <v>1446.5335391230535</v>
          </cell>
        </row>
        <row r="183">
          <cell r="A183" t="str">
            <v>Venezuela, RB</v>
          </cell>
          <cell r="B183">
            <v>4649.9829359547302</v>
          </cell>
          <cell r="C183">
            <v>5062.6129998012502</v>
          </cell>
          <cell r="D183">
            <v>5018.8205977793496</v>
          </cell>
          <cell r="E183">
            <v>4861.18112886996</v>
          </cell>
          <cell r="F183">
            <v>3552.5801244889899</v>
          </cell>
          <cell r="G183">
            <v>3577.6828959866598</v>
          </cell>
          <cell r="H183">
            <v>3452.1466549091201</v>
          </cell>
          <cell r="I183">
            <v>2672.7343526978102</v>
          </cell>
          <cell r="J183">
            <v>3269.62071355328</v>
          </cell>
          <cell r="K183">
            <v>2367.3565514376301</v>
          </cell>
          <cell r="L183">
            <v>2481.68109314606</v>
          </cell>
          <cell r="M183">
            <v>2673.6062832897301</v>
          </cell>
          <cell r="N183">
            <v>2955.44790346217</v>
          </cell>
          <cell r="O183">
            <v>2863.1409400277598</v>
          </cell>
          <cell r="P183">
            <v>2728.6688376033198</v>
          </cell>
          <cell r="Q183">
            <v>3538.6846012404899</v>
          </cell>
          <cell r="R183">
            <v>3171.80633512756</v>
          </cell>
          <cell r="S183">
            <v>3768.1028617822699</v>
          </cell>
          <cell r="T183">
            <v>3928.2238035769001</v>
          </cell>
          <cell r="U183">
            <v>4132.3024053375302</v>
          </cell>
          <cell r="V183">
            <v>4845.0282008343202</v>
          </cell>
          <cell r="W183">
            <v>5031.59540006098</v>
          </cell>
          <cell r="X183">
            <v>3728.98019029127</v>
          </cell>
          <cell r="Y183">
            <v>3285.1344254493902</v>
          </cell>
          <cell r="Z183">
            <v>4353.5275914602198</v>
          </cell>
          <cell r="AA183">
            <v>5427.2958235688302</v>
          </cell>
          <cell r="AB183">
            <v>6736.2047695023703</v>
          </cell>
          <cell r="AC183">
            <v>4760.4563667221773</v>
          </cell>
        </row>
        <row r="184">
          <cell r="A184" t="str">
            <v>Vietnam</v>
          </cell>
          <cell r="B184">
            <v>513.96504212857997</v>
          </cell>
          <cell r="C184">
            <v>250.85905577510499</v>
          </cell>
          <cell r="D184">
            <v>326.328782882479</v>
          </cell>
          <cell r="E184">
            <v>482.44013183023901</v>
          </cell>
          <cell r="F184">
            <v>822.54891788428404</v>
          </cell>
          <cell r="G184">
            <v>251.20151395239</v>
          </cell>
          <cell r="H184">
            <v>556.01901331782199</v>
          </cell>
          <cell r="I184">
            <v>674.87981090550898</v>
          </cell>
          <cell r="J184">
            <v>365.89182455708698</v>
          </cell>
          <cell r="K184">
            <v>97.157979109618196</v>
          </cell>
          <cell r="L184">
            <v>98.031935793286493</v>
          </cell>
          <cell r="M184">
            <v>113.65442806519</v>
          </cell>
          <cell r="N184">
            <v>144.148770457193</v>
          </cell>
          <cell r="O184">
            <v>189.260539779472</v>
          </cell>
          <cell r="P184">
            <v>229.84727185403801</v>
          </cell>
          <cell r="Q184">
            <v>288.03206198299</v>
          </cell>
          <cell r="R184">
            <v>337.04821692985797</v>
          </cell>
          <cell r="S184">
            <v>361.25344207805603</v>
          </cell>
          <cell r="T184">
            <v>360.59979989392002</v>
          </cell>
          <cell r="U184">
            <v>374.47733376256502</v>
          </cell>
          <cell r="V184">
            <v>401.82195050844803</v>
          </cell>
          <cell r="W184">
            <v>413.08936354385099</v>
          </cell>
          <cell r="X184">
            <v>440.85094949309399</v>
          </cell>
          <cell r="Y184">
            <v>489.86583253754202</v>
          </cell>
          <cell r="Z184">
            <v>555.46163216071295</v>
          </cell>
          <cell r="AA184">
            <v>637.79274710421998</v>
          </cell>
          <cell r="AB184">
            <v>722.96780708885694</v>
          </cell>
          <cell r="AC184">
            <v>543.33805532137956</v>
          </cell>
        </row>
        <row r="185">
          <cell r="A185" t="str">
            <v>Yemen, Rep.</v>
          </cell>
          <cell r="B185">
            <v>424.59656195051599</v>
          </cell>
          <cell r="C185">
            <v>533.19566544698603</v>
          </cell>
          <cell r="D185">
            <v>631.37337821595702</v>
          </cell>
          <cell r="E185">
            <v>666.86152276244104</v>
          </cell>
          <cell r="F185">
            <v>645.02622148040098</v>
          </cell>
          <cell r="G185">
            <v>576.69146511942199</v>
          </cell>
          <cell r="H185">
            <v>526.25442934954003</v>
          </cell>
          <cell r="I185">
            <v>548.18449928894199</v>
          </cell>
          <cell r="J185">
            <v>703.62085368387795</v>
          </cell>
          <cell r="K185">
            <v>670.494181929089</v>
          </cell>
          <cell r="L185">
            <v>879.25487489718205</v>
          </cell>
          <cell r="M185">
            <v>938.20485381963294</v>
          </cell>
          <cell r="N185">
            <v>1160.14420408717</v>
          </cell>
          <cell r="O185">
            <v>1399.3094434283701</v>
          </cell>
          <cell r="P185">
            <v>1504.89741759511</v>
          </cell>
          <cell r="Q185">
            <v>717.67450120206695</v>
          </cell>
          <cell r="R185">
            <v>348.98094883365502</v>
          </cell>
          <cell r="S185">
            <v>356.64964223954001</v>
          </cell>
          <cell r="T185">
            <v>314.71631986515899</v>
          </cell>
          <cell r="U185">
            <v>368.26957045710202</v>
          </cell>
          <cell r="V185">
            <v>451.79010052828801</v>
          </cell>
          <cell r="W185">
            <v>432.39713514371402</v>
          </cell>
          <cell r="X185">
            <v>434.74523806538502</v>
          </cell>
          <cell r="Y185">
            <v>496.15383690067301</v>
          </cell>
          <cell r="Z185">
            <v>544.49877648227402</v>
          </cell>
          <cell r="AA185">
            <v>585.87142422584395</v>
          </cell>
          <cell r="AB185">
            <v>692.95925934667696</v>
          </cell>
          <cell r="AC185">
            <v>531.10427836076121</v>
          </cell>
        </row>
        <row r="186">
          <cell r="A186" t="str">
            <v>Yugoslavia, FR (Serb./Mont.)</v>
          </cell>
          <cell r="B186" t="str">
            <v>..</v>
          </cell>
          <cell r="C186" t="str">
            <v>..</v>
          </cell>
          <cell r="D186" t="str">
            <v>..</v>
          </cell>
          <cell r="E186" t="str">
            <v>..</v>
          </cell>
          <cell r="F186" t="str">
            <v>..</v>
          </cell>
          <cell r="G186" t="str">
            <v>..</v>
          </cell>
          <cell r="H186" t="str">
            <v>..</v>
          </cell>
          <cell r="I186" t="str">
            <v>..</v>
          </cell>
          <cell r="J186" t="str">
            <v>..</v>
          </cell>
          <cell r="K186" t="str">
            <v>..</v>
          </cell>
          <cell r="L186" t="str">
            <v>..</v>
          </cell>
          <cell r="M186" t="str">
            <v>..</v>
          </cell>
          <cell r="N186" t="str">
            <v>..</v>
          </cell>
          <cell r="O186" t="str">
            <v>..</v>
          </cell>
          <cell r="P186" t="str">
            <v>..</v>
          </cell>
          <cell r="Q186" t="str">
            <v>..</v>
          </cell>
          <cell r="R186" t="str">
            <v>..</v>
          </cell>
          <cell r="S186" t="str">
            <v>..</v>
          </cell>
          <cell r="T186" t="str">
            <v>..</v>
          </cell>
          <cell r="U186" t="str">
            <v>..</v>
          </cell>
          <cell r="V186" t="str">
            <v>..</v>
          </cell>
          <cell r="W186" t="str">
            <v>..</v>
          </cell>
          <cell r="X186" t="str">
            <v>..</v>
          </cell>
          <cell r="Y186" t="str">
            <v>..</v>
          </cell>
          <cell r="Z186" t="str">
            <v>..</v>
          </cell>
          <cell r="AA186" t="str">
            <v>..</v>
          </cell>
          <cell r="AB186" t="str">
            <v>..</v>
          </cell>
          <cell r="AC186" t="str">
            <v/>
          </cell>
        </row>
        <row r="187">
          <cell r="A187" t="str">
            <v>Zambia</v>
          </cell>
          <cell r="B187">
            <v>677.19846636458703</v>
          </cell>
          <cell r="C187">
            <v>677.15002556189802</v>
          </cell>
          <cell r="D187">
            <v>633.123675847458</v>
          </cell>
          <cell r="E187">
            <v>529.89313780499697</v>
          </cell>
          <cell r="F187">
            <v>422.57611777803902</v>
          </cell>
          <cell r="G187">
            <v>388.96</v>
          </cell>
          <cell r="H187">
            <v>260.16998887124299</v>
          </cell>
          <cell r="I187">
            <v>313.03989982835799</v>
          </cell>
          <cell r="J187">
            <v>511.87501109631597</v>
          </cell>
          <cell r="K187">
            <v>529.31939839544998</v>
          </cell>
          <cell r="L187">
            <v>480.25280411922199</v>
          </cell>
          <cell r="M187">
            <v>420.923718990184</v>
          </cell>
          <cell r="N187">
            <v>400.35787395710901</v>
          </cell>
          <cell r="O187">
            <v>382.11635721269698</v>
          </cell>
          <cell r="P187">
            <v>382.07530255490798</v>
          </cell>
          <cell r="Q187">
            <v>380.94930130500001</v>
          </cell>
          <cell r="R187">
            <v>346.18713258180799</v>
          </cell>
          <cell r="S187">
            <v>399.80741710393397</v>
          </cell>
          <cell r="T187">
            <v>320.56440080083797</v>
          </cell>
          <cell r="U187">
            <v>307.046620767452</v>
          </cell>
          <cell r="V187">
            <v>314.34196991127698</v>
          </cell>
          <cell r="W187">
            <v>345.113500928517</v>
          </cell>
          <cell r="X187">
            <v>349.56481676175702</v>
          </cell>
          <cell r="Y187">
            <v>391.21561175621298</v>
          </cell>
          <cell r="Z187">
            <v>480.39162884663</v>
          </cell>
          <cell r="AA187">
            <v>627.12606117391795</v>
          </cell>
          <cell r="AB187">
            <v>921.56404333411194</v>
          </cell>
          <cell r="AC187">
            <v>519.16261046685781</v>
          </cell>
        </row>
        <row r="188">
          <cell r="A188" t="str">
            <v>Zimbabwe</v>
          </cell>
          <cell r="B188">
            <v>754.79843529743403</v>
          </cell>
          <cell r="C188">
            <v>881.37899205696999</v>
          </cell>
          <cell r="D188">
            <v>902.02924553102002</v>
          </cell>
          <cell r="E188">
            <v>794.77607948031698</v>
          </cell>
          <cell r="F188">
            <v>635.34067399086803</v>
          </cell>
          <cell r="G188">
            <v>672.91985215214197</v>
          </cell>
          <cell r="H188">
            <v>719.47019653178995</v>
          </cell>
          <cell r="I188">
            <v>753.94754539340704</v>
          </cell>
          <cell r="J188">
            <v>851.01608346011801</v>
          </cell>
          <cell r="K188">
            <v>872.90966178485098</v>
          </cell>
          <cell r="L188">
            <v>896.95566452140201</v>
          </cell>
          <cell r="M188">
            <v>810.18743729446101</v>
          </cell>
          <cell r="N188">
            <v>647.83803548425897</v>
          </cell>
          <cell r="O188">
            <v>607.84980290144597</v>
          </cell>
          <cell r="P188">
            <v>617.88108012290797</v>
          </cell>
          <cell r="Q188">
            <v>620.51513183538304</v>
          </cell>
          <cell r="R188">
            <v>735.46054665180804</v>
          </cell>
          <cell r="S188">
            <v>762.55848054657395</v>
          </cell>
          <cell r="T188">
            <v>532.69183838744596</v>
          </cell>
          <cell r="U188">
            <v>508.46752873779599</v>
          </cell>
          <cell r="V188">
            <v>695.61493393181399</v>
          </cell>
          <cell r="W188">
            <v>1104.2876387050801</v>
          </cell>
          <cell r="X188">
            <v>2652.0693779652202</v>
          </cell>
          <cell r="Y188">
            <v>893.90107683270196</v>
          </cell>
          <cell r="Z188">
            <v>400.66124570296301</v>
          </cell>
          <cell r="AA188">
            <v>387.97927137988398</v>
          </cell>
          <cell r="AB188">
            <v>472.23114480833601</v>
          </cell>
          <cell r="AC188">
            <v>985.18829256569768</v>
          </cell>
        </row>
      </sheetData>
      <sheetData sheetId="6"/>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CPI"/>
      <sheetName val="CPI graph"/>
      <sheetName val="NA86-87n"/>
      <sheetName val="NA86-87r"/>
      <sheetName val="Aggrn"/>
      <sheetName val="Aggrr"/>
      <sheetName val="Deflators"/>
      <sheetName val="Assum"/>
      <sheetName val="Input-Output"/>
      <sheetName val="NA"/>
      <sheetName val="NA (2)"/>
      <sheetName val="Input"/>
      <sheetName val="output_WE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Serie mensual"/>
      <sheetName val="Codigos"/>
      <sheetName val="Fax a envia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DP"/>
      <sheetName val="GROWTH"/>
      <sheetName val="LONGGDP"/>
      <sheetName val="LONGGDP.XLS"/>
    </sheetNames>
    <definedNames>
      <definedName name="goafrica"/>
      <definedName name="goasia"/>
      <definedName name="goeeup"/>
      <definedName name="goeurope"/>
      <definedName name="golamerica"/>
      <definedName name="gomeast"/>
      <definedName name="gooecd"/>
      <definedName name="goopec"/>
      <definedName name="gosummary"/>
    </definedNames>
    <sheetDataSet>
      <sheetData sheetId="0" refreshError="1"/>
      <sheetData sheetId="1" refreshError="1"/>
      <sheetData sheetId="2" refreshError="1"/>
      <sheetData sheetId="3"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Base Datos"/>
      <sheetName val="Codig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Out-A"/>
      <sheetName val="BoP-worksheet"/>
      <sheetName val="Inputs"/>
      <sheetName val="A-II.3"/>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Out-F"/>
      <sheetName val="Out-M"/>
      <sheetName val="Out-BoP"/>
      <sheetName val="Trade"/>
      <sheetName val="Finance"/>
      <sheetName val="Pledge"/>
      <sheetName val="Finreq"/>
      <sheetName val="FundSR"/>
      <sheetName val="Input_external"/>
      <sheetName val="Inp_Outp_debt"/>
      <sheetName val="BoP-GDP"/>
      <sheetName val="NPC Debt"/>
      <sheetName val="Flow"/>
      <sheetName val="Oil shock"/>
      <sheetName val="Fiscal1"/>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OUTREO_History"/>
      <sheetName val="out_fiscal"/>
      <sheetName val="out_main"/>
      <sheetName val="Imp"/>
      <sheetName val="DSA output"/>
      <sheetName val="in-out"/>
      <sheetName val="CY BOT CASHFLOW"/>
      <sheetName val="A 11"/>
      <sheetName val="GeoBop"/>
      <sheetName val="Tasas"/>
      <sheetName val="data-diaria"/>
      <sheetName val="Main_Output_Table"/>
      <sheetName val="BoP_Sum_(comp)"/>
      <sheetName val="DS_after2001_(2)"/>
      <sheetName val="Chart1_DS"/>
      <sheetName val="A-II_3"/>
      <sheetName val="NPC_Debt"/>
      <sheetName val="Oil_shock"/>
      <sheetName val="Input-DS-04-Feb_05"/>
      <sheetName val="Input-DS-05-Feb_05"/>
      <sheetName val="Input-Grants-05-Feb_05-2"/>
      <sheetName val="Input-Grants-04-Feb_05"/>
      <sheetName val="Input-Credit-05-Feb_05"/>
      <sheetName val="Input-Credit_04_Feb_05"/>
      <sheetName val="Debt_stocks"/>
      <sheetName val="DSA_output"/>
      <sheetName val="CY_BOT_CASHFLOW"/>
      <sheetName val="A_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tab 1"/>
      <sheetName val="tab 2"/>
      <sheetName val="tab 3"/>
      <sheetName val="tab 4"/>
      <sheetName val="tab 5"/>
      <sheetName val="tab 6"/>
      <sheetName val="tab 7"/>
      <sheetName val="tab 8"/>
      <sheetName val="tab 9"/>
      <sheetName val="tab 10"/>
      <sheetName val="tab 11"/>
      <sheetName val="tab 12"/>
      <sheetName val="tab 13"/>
      <sheetName val="tab old 14"/>
      <sheetName val="tab 14"/>
      <sheetName val="tmoverpt"/>
      <sheetName val="tab 15"/>
      <sheetName val="tab 16"/>
      <sheetName val="Fig 1"/>
      <sheetName val="Fig 2"/>
      <sheetName val="Fig 3"/>
      <sheetName val="Fig 4"/>
      <sheetName val="RED Table 20"/>
      <sheetName val="J(Priv.Cap)"/>
      <sheetName val="Supuestos "/>
      <sheetName val="SNF Córd"/>
      <sheetName val="GG Table"/>
    </sheetNames>
    <sheetDataSet>
      <sheetData sheetId="0" refreshError="1"/>
      <sheetData sheetId="1" refreshError="1"/>
      <sheetData sheetId="2" refreshError="1"/>
      <sheetData sheetId="3" refreshError="1">
        <row r="63">
          <cell r="F63">
            <v>398.92469362284851</v>
          </cell>
          <cell r="G63">
            <v>390.3445880054187</v>
          </cell>
          <cell r="H63">
            <v>369.94483896491067</v>
          </cell>
          <cell r="I63">
            <v>416.18840851382629</v>
          </cell>
          <cell r="J63">
            <v>457.05600991675692</v>
          </cell>
          <cell r="K63">
            <v>501.64190103334414</v>
          </cell>
          <cell r="L63">
            <v>547.08893475800187</v>
          </cell>
          <cell r="M63">
            <v>590.91473885820994</v>
          </cell>
          <cell r="N63">
            <v>634.1496193907401</v>
          </cell>
          <cell r="O63">
            <v>681.25860567022914</v>
          </cell>
          <cell r="P63">
            <v>732.71430819749457</v>
          </cell>
          <cell r="Q63">
            <v>789.06737650136802</v>
          </cell>
          <cell r="R63">
            <v>850.96199324643817</v>
          </cell>
          <cell r="S63">
            <v>919.15470439392197</v>
          </cell>
          <cell r="T63">
            <v>994.53732625926273</v>
          </cell>
          <cell r="U63">
            <v>1078.1648367176033</v>
          </cell>
          <cell r="V63">
            <v>1171.2893617536934</v>
          </cell>
          <cell r="W63">
            <v>1275.401618517642</v>
          </cell>
          <cell r="X63">
            <v>1392.2814824314346</v>
          </cell>
          <cell r="Y63">
            <v>1495.9356791310786</v>
          </cell>
          <cell r="Z63">
            <v>1607.4926570315072</v>
          </cell>
        </row>
        <row r="64">
          <cell r="F64">
            <v>388.70685103639443</v>
          </cell>
          <cell r="G64">
            <v>378.08559173457797</v>
          </cell>
          <cell r="H64">
            <v>386.40470686439267</v>
          </cell>
          <cell r="I64">
            <v>392.15927849471854</v>
          </cell>
          <cell r="J64">
            <v>414.39641913183124</v>
          </cell>
          <cell r="K64">
            <v>458.29543982130912</v>
          </cell>
          <cell r="L64">
            <v>501.92894856936761</v>
          </cell>
          <cell r="M64">
            <v>546.54852488318522</v>
          </cell>
          <cell r="N64">
            <v>590.71776433565071</v>
          </cell>
          <cell r="O64">
            <v>635.4409879730598</v>
          </cell>
          <cell r="P64">
            <v>682.70751108615457</v>
          </cell>
          <cell r="Q64">
            <v>734.34676345636399</v>
          </cell>
          <cell r="R64">
            <v>790.91455931510029</v>
          </cell>
          <cell r="S64">
            <v>853.06135804724272</v>
          </cell>
          <cell r="T64">
            <v>921.55134129987437</v>
          </cell>
          <cell r="U64">
            <v>997.28562245692922</v>
          </cell>
          <cell r="V64">
            <v>1081.3305082435197</v>
          </cell>
          <cell r="W64">
            <v>1174.9519389963129</v>
          </cell>
          <cell r="X64">
            <v>1279.6574875675899</v>
          </cell>
          <cell r="Y64">
            <v>1387.8729266933851</v>
          </cell>
          <cell r="Z64">
            <v>1498.5699395313402</v>
          </cell>
        </row>
        <row r="65">
          <cell r="F65">
            <v>375.67465338515461</v>
          </cell>
          <cell r="G65">
            <v>369.74278459770113</v>
          </cell>
          <cell r="H65">
            <v>414.54759116296265</v>
          </cell>
          <cell r="I65">
            <v>502.14824780430001</v>
          </cell>
          <cell r="J65">
            <v>552.41453056726687</v>
          </cell>
          <cell r="K65">
            <v>605.03450813400559</v>
          </cell>
          <cell r="L65">
            <v>663.35128559980114</v>
          </cell>
          <cell r="M65">
            <v>720.43470587822742</v>
          </cell>
          <cell r="N65">
            <v>782.66323612366398</v>
          </cell>
          <cell r="O65">
            <v>850.5206920697492</v>
          </cell>
          <cell r="P65">
            <v>924.5380674180343</v>
          </cell>
          <cell r="Q65">
            <v>1005.298272227948</v>
          </cell>
          <cell r="R65">
            <v>1093.4413583594865</v>
          </cell>
          <cell r="S65">
            <v>1189.670282927563</v>
          </cell>
          <cell r="T65">
            <v>1294.757266130832</v>
          </cell>
          <cell r="U65">
            <v>1409.5508058006405</v>
          </cell>
          <cell r="V65">
            <v>1534.9834176400625</v>
          </cell>
          <cell r="W65">
            <v>1672.0801774580191</v>
          </cell>
          <cell r="X65">
            <v>1821.9681498261834</v>
          </cell>
          <cell r="Y65">
            <v>1985.8867965818254</v>
          </cell>
          <cell r="Z65">
            <v>2166.3274274215751</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6">
          <cell r="B6">
            <v>9.7895239624497723</v>
          </cell>
          <cell r="C6">
            <v>10.536580419328409</v>
          </cell>
          <cell r="D6">
            <v>12.322014895338034</v>
          </cell>
          <cell r="E6">
            <v>13.931538384991702</v>
          </cell>
          <cell r="F6">
            <v>14.951369510916095</v>
          </cell>
          <cell r="G6">
            <v>15.80741952254721</v>
          </cell>
          <cell r="H6">
            <v>16.824232097421074</v>
          </cell>
          <cell r="I6">
            <v>16.940962529254382</v>
          </cell>
          <cell r="J6">
            <v>17.651757257403741</v>
          </cell>
          <cell r="K6">
            <v>18.0825900496698</v>
          </cell>
          <cell r="L6">
            <v>19.163894967224586</v>
          </cell>
          <cell r="M6">
            <v>19.719354958531532</v>
          </cell>
          <cell r="N6">
            <v>20.406499556282899</v>
          </cell>
          <cell r="O6">
            <v>21.473736747677414</v>
          </cell>
          <cell r="P6">
            <v>21.735440614596104</v>
          </cell>
          <cell r="Q6">
            <v>21.861286384274504</v>
          </cell>
          <cell r="R6">
            <v>22.023679406049009</v>
          </cell>
          <cell r="S6">
            <v>22.093449810988211</v>
          </cell>
          <cell r="T6">
            <v>22.09040657523715</v>
          </cell>
          <cell r="U6">
            <v>21.941000813779468</v>
          </cell>
        </row>
        <row r="7">
          <cell r="B7">
            <v>0</v>
          </cell>
        </row>
        <row r="8">
          <cell r="B8">
            <v>5.7197956309893003</v>
          </cell>
          <cell r="C8">
            <v>6.3459703190224372</v>
          </cell>
          <cell r="D8">
            <v>8.183251093027085</v>
          </cell>
          <cell r="E8">
            <v>9.8573178090795608</v>
          </cell>
          <cell r="F8">
            <v>10.953956577798291</v>
          </cell>
          <cell r="G8">
            <v>11.895350559923006</v>
          </cell>
          <cell r="H8">
            <v>13.002897573446859</v>
          </cell>
          <cell r="I8">
            <v>13.219785008545541</v>
          </cell>
          <cell r="J8">
            <v>14.031852184421894</v>
          </cell>
          <cell r="K8">
            <v>14.571273332766769</v>
          </cell>
          <cell r="L8">
            <v>15.764243565242634</v>
          </cell>
          <cell r="M8">
            <v>16.440573920215503</v>
          </cell>
          <cell r="N8">
            <v>17.25438267586685</v>
          </cell>
          <cell r="O8">
            <v>18.45289360312438</v>
          </cell>
          <cell r="P8">
            <v>18.854611088061823</v>
          </cell>
          <cell r="Q8">
            <v>19.123555347028557</v>
          </cell>
          <cell r="R8">
            <v>19.430894343356339</v>
          </cell>
          <cell r="S8">
            <v>19.64778177845503</v>
          </cell>
          <cell r="T8">
            <v>19.793209551552135</v>
          </cell>
          <cell r="U8">
            <v>19.793209551552131</v>
          </cell>
        </row>
        <row r="9">
          <cell r="B9">
            <v>4.0697283314604711</v>
          </cell>
          <cell r="C9">
            <v>4.1906101003059719</v>
          </cell>
          <cell r="D9">
            <v>4.1387638023109483</v>
          </cell>
          <cell r="E9">
            <v>4.0742205759121415</v>
          </cell>
          <cell r="F9">
            <v>3.9974129331178037</v>
          </cell>
          <cell r="G9">
            <v>3.912068962624204</v>
          </cell>
          <cell r="H9">
            <v>3.8213345239742158</v>
          </cell>
          <cell r="I9">
            <v>3.72117752070884</v>
          </cell>
          <cell r="J9">
            <v>3.6199050729818465</v>
          </cell>
          <cell r="K9">
            <v>3.5113167169030328</v>
          </cell>
          <cell r="L9">
            <v>3.3996514019819526</v>
          </cell>
          <cell r="M9">
            <v>3.2787810383160307</v>
          </cell>
          <cell r="N9">
            <v>3.1521168804160498</v>
          </cell>
          <cell r="O9">
            <v>3.0208431445530355</v>
          </cell>
          <cell r="P9">
            <v>2.8808295265342831</v>
          </cell>
          <cell r="Q9">
            <v>2.7377310372459482</v>
          </cell>
          <cell r="R9">
            <v>2.5927850626926685</v>
          </cell>
          <cell r="S9">
            <v>2.4456680325331823</v>
          </cell>
          <cell r="T9">
            <v>2.2971970236850145</v>
          </cell>
          <cell r="U9">
            <v>2.1477912622273365</v>
          </cell>
        </row>
        <row r="11">
          <cell r="B11">
            <v>9.7895239624497705</v>
          </cell>
          <cell r="C11">
            <v>6.5509060187601946</v>
          </cell>
          <cell r="D11">
            <v>6.1129759254928917</v>
          </cell>
          <cell r="E11">
            <v>6.9114637075106451</v>
          </cell>
          <cell r="F11">
            <v>7.4174039432429346</v>
          </cell>
          <cell r="G11">
            <v>7.8420920447074769</v>
          </cell>
          <cell r="H11">
            <v>8.3465347713019789</v>
          </cell>
          <cell r="I11">
            <v>8.4044449690764811</v>
          </cell>
          <cell r="J11">
            <v>8.7570716375272895</v>
          </cell>
          <cell r="K11">
            <v>8.9708086366630191</v>
          </cell>
          <cell r="L11">
            <v>9.5072461418335674</v>
          </cell>
          <cell r="M11">
            <v>9.7828109405515544</v>
          </cell>
          <cell r="N11">
            <v>10.123704732603034</v>
          </cell>
          <cell r="O11">
            <v>10.653163211041788</v>
          </cell>
          <cell r="P11">
            <v>10.782995016283934</v>
          </cell>
          <cell r="Q11">
            <v>17.472441170832887</v>
          </cell>
          <cell r="R11">
            <v>22.023679406049009</v>
          </cell>
          <cell r="S11">
            <v>22.093449810988211</v>
          </cell>
          <cell r="T11">
            <v>22.09040657523715</v>
          </cell>
          <cell r="U11">
            <v>21.941000813779468</v>
          </cell>
        </row>
        <row r="12">
          <cell r="B12">
            <v>0</v>
          </cell>
        </row>
        <row r="13">
          <cell r="B13">
            <v>5.7197956309893003</v>
          </cell>
          <cell r="C13">
            <v>3.94547884639098</v>
          </cell>
          <cell r="D13">
            <v>4.0597270291293244</v>
          </cell>
          <cell r="E13">
            <v>4.8902348332360646</v>
          </cell>
          <cell r="F13">
            <v>5.4342794922533226</v>
          </cell>
          <cell r="G13">
            <v>5.9013069060336401</v>
          </cell>
          <cell r="H13">
            <v>6.4507631668424477</v>
          </cell>
          <cell r="I13">
            <v>6.5583614517464666</v>
          </cell>
          <cell r="J13">
            <v>6.9612295815271974</v>
          </cell>
          <cell r="K13">
            <v>7.228837478575068</v>
          </cell>
          <cell r="L13">
            <v>7.8206723670163845</v>
          </cell>
          <cell r="M13">
            <v>8.1562011918673782</v>
          </cell>
          <cell r="N13">
            <v>8.5599333228140946</v>
          </cell>
          <cell r="O13">
            <v>9.1545169608794392</v>
          </cell>
          <cell r="P13">
            <v>9.3538097985468589</v>
          </cell>
          <cell r="Q13">
            <v>15.284333680312468</v>
          </cell>
          <cell r="R13">
            <v>19.430894343356339</v>
          </cell>
          <cell r="S13">
            <v>19.64778177845503</v>
          </cell>
          <cell r="T13">
            <v>19.793209551552135</v>
          </cell>
          <cell r="U13">
            <v>19.793209551552131</v>
          </cell>
        </row>
        <row r="14">
          <cell r="B14">
            <v>4.0697283314604711</v>
          </cell>
          <cell r="C14">
            <v>2.6054271723692151</v>
          </cell>
          <cell r="D14">
            <v>2.0532488963635669</v>
          </cell>
          <cell r="E14">
            <v>2.0212288742745801</v>
          </cell>
          <cell r="F14">
            <v>1.983124450989612</v>
          </cell>
          <cell r="G14">
            <v>1.9407851386738368</v>
          </cell>
          <cell r="H14">
            <v>1.8957716044595307</v>
          </cell>
          <cell r="I14">
            <v>1.8460835173300143</v>
          </cell>
          <cell r="J14">
            <v>1.7958420560000923</v>
          </cell>
          <cell r="K14">
            <v>1.7419711580879511</v>
          </cell>
          <cell r="L14">
            <v>1.6865737748171836</v>
          </cell>
          <cell r="M14">
            <v>1.6266097486841768</v>
          </cell>
          <cell r="N14">
            <v>1.5637714097889395</v>
          </cell>
          <cell r="O14">
            <v>1.4986462501623485</v>
          </cell>
          <cell r="P14">
            <v>1.4291852177370741</v>
          </cell>
          <cell r="Q14">
            <v>2.1881074905204212</v>
          </cell>
          <cell r="R14">
            <v>2.5927850626926685</v>
          </cell>
          <cell r="S14">
            <v>2.4456680325331823</v>
          </cell>
          <cell r="T14">
            <v>2.2971970236850145</v>
          </cell>
          <cell r="U14">
            <v>2.1477912622273365</v>
          </cell>
        </row>
        <row r="16">
          <cell r="B16">
            <v>0</v>
          </cell>
          <cell r="C16">
            <v>3.9856744005682141</v>
          </cell>
          <cell r="D16">
            <v>6.2090389698451425</v>
          </cell>
          <cell r="E16">
            <v>7.0200746774810572</v>
          </cell>
          <cell r="F16">
            <v>7.5339655676731603</v>
          </cell>
          <cell r="G16">
            <v>7.9653274778397334</v>
          </cell>
          <cell r="H16">
            <v>8.4776973261190953</v>
          </cell>
          <cell r="I16">
            <v>8.5365175601779004</v>
          </cell>
          <cell r="J16">
            <v>8.8946856198764497</v>
          </cell>
          <cell r="K16">
            <v>9.1117814130067813</v>
          </cell>
          <cell r="L16">
            <v>9.6566488253910183</v>
          </cell>
          <cell r="M16">
            <v>9.936544017979978</v>
          </cell>
          <cell r="N16">
            <v>10.282794823679867</v>
          </cell>
          <cell r="O16">
            <v>10.820573536635628</v>
          </cell>
          <cell r="P16">
            <v>10.952445598312174</v>
          </cell>
          <cell r="Q16">
            <v>4.3888452134416163</v>
          </cell>
          <cell r="R16">
            <v>0</v>
          </cell>
          <cell r="S16">
            <v>0</v>
          </cell>
          <cell r="T16">
            <v>0</v>
          </cell>
          <cell r="U16">
            <v>0</v>
          </cell>
        </row>
        <row r="17">
          <cell r="B17">
            <v>0</v>
          </cell>
          <cell r="C17">
            <v>2.4004914726314572</v>
          </cell>
          <cell r="D17">
            <v>4.1235240638977606</v>
          </cell>
          <cell r="E17">
            <v>4.9670829758434962</v>
          </cell>
          <cell r="F17">
            <v>5.5196770855449682</v>
          </cell>
          <cell r="G17">
            <v>5.9940436538893662</v>
          </cell>
          <cell r="H17">
            <v>6.5521344066044112</v>
          </cell>
          <cell r="I17">
            <v>6.6614235567990745</v>
          </cell>
          <cell r="J17">
            <v>7.0706226028946961</v>
          </cell>
          <cell r="K17">
            <v>7.3424358541917005</v>
          </cell>
          <cell r="L17">
            <v>7.9435711982262491</v>
          </cell>
          <cell r="M17">
            <v>8.2843727283481243</v>
          </cell>
          <cell r="N17">
            <v>8.6944493530527556</v>
          </cell>
          <cell r="O17">
            <v>9.298376642244941</v>
          </cell>
          <cell r="P17">
            <v>9.5008012895149641</v>
          </cell>
          <cell r="Q17">
            <v>3.8392216667160888</v>
          </cell>
          <cell r="R17">
            <v>0</v>
          </cell>
          <cell r="S17">
            <v>0</v>
          </cell>
          <cell r="T17">
            <v>0</v>
          </cell>
          <cell r="U17">
            <v>0</v>
          </cell>
        </row>
        <row r="18">
          <cell r="B18">
            <v>0</v>
          </cell>
          <cell r="C18">
            <v>1.5851829279367569</v>
          </cell>
          <cell r="D18">
            <v>2.0855149059473814</v>
          </cell>
          <cell r="E18">
            <v>2.0529917016375614</v>
          </cell>
          <cell r="F18">
            <v>2.0142884821281917</v>
          </cell>
          <cell r="G18">
            <v>1.9712838239503672</v>
          </cell>
          <cell r="H18">
            <v>1.9255629195146851</v>
          </cell>
          <cell r="I18">
            <v>1.8750940033788257</v>
          </cell>
          <cell r="J18">
            <v>1.8240630169817542</v>
          </cell>
          <cell r="K18">
            <v>1.7693455588150817</v>
          </cell>
          <cell r="L18">
            <v>1.713077627164769</v>
          </cell>
          <cell r="M18">
            <v>1.6521712896318539</v>
          </cell>
          <cell r="N18">
            <v>1.5883454706271103</v>
          </cell>
          <cell r="O18">
            <v>1.5221968943906869</v>
          </cell>
          <cell r="P18">
            <v>1.4516443087972091</v>
          </cell>
          <cell r="Q18">
            <v>0.54962354672552705</v>
          </cell>
          <cell r="R18">
            <v>0</v>
          </cell>
          <cell r="S18">
            <v>0</v>
          </cell>
          <cell r="T18">
            <v>0</v>
          </cell>
          <cell r="U18">
            <v>0</v>
          </cell>
        </row>
        <row r="22">
          <cell r="B22">
            <v>0</v>
          </cell>
          <cell r="C22">
            <v>37.827020171144447</v>
          </cell>
          <cell r="D22">
            <v>50.389802500517163</v>
          </cell>
          <cell r="E22">
            <v>50.389802500517163</v>
          </cell>
          <cell r="F22">
            <v>50.389802500517163</v>
          </cell>
          <cell r="G22">
            <v>50.389802500517163</v>
          </cell>
          <cell r="H22">
            <v>50.389802500517163</v>
          </cell>
          <cell r="I22">
            <v>50.389802500517163</v>
          </cell>
          <cell r="J22">
            <v>50.389802500517163</v>
          </cell>
          <cell r="K22">
            <v>50.389802500517163</v>
          </cell>
          <cell r="L22">
            <v>50.389802500517163</v>
          </cell>
          <cell r="M22">
            <v>50.389802500517163</v>
          </cell>
          <cell r="N22">
            <v>50.389802500517163</v>
          </cell>
          <cell r="O22">
            <v>50.389802500517163</v>
          </cell>
          <cell r="P22">
            <v>50.389802500517163</v>
          </cell>
          <cell r="Q22">
            <v>20.075878135875143</v>
          </cell>
          <cell r="R22">
            <v>0</v>
          </cell>
          <cell r="S22">
            <v>0</v>
          </cell>
          <cell r="T22">
            <v>0</v>
          </cell>
          <cell r="U22">
            <v>0</v>
          </cell>
        </row>
        <row r="24">
          <cell r="C24">
            <v>5.6218892883624401</v>
          </cell>
        </row>
        <row r="25">
          <cell r="C25">
            <v>6.6599015428275399</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Demandas Detalladas"/>
      <sheetName val="Demandas Consolidadas"/>
      <sheetName val="Dashboard Regional"/>
      <sheetName val="Dashboard Provincial"/>
      <sheetName val="Master"/>
      <sheetName val="Geografia"/>
      <sheetName val="Gobierno"/>
      <sheetName val="Regional Dashboard Data"/>
      <sheetName val="Provincial Dashboard Data"/>
      <sheetName val="Log"/>
      <sheetName val="Formato Reporte Sectoriales"/>
      <sheetName val="Formato Consolidacion Provincia"/>
      <sheetName val="Formato Demandas Consolidadas"/>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bt service"/>
      <sheetName val="Sheet1"/>
      <sheetName val="Sheet4"/>
      <sheetName val="Buyback-yk"/>
      <sheetName val="Buyback-ad"/>
      <sheetName val="Sheet2"/>
      <sheetName val="BUR.IDA"/>
      <sheetName val="BUR.IDA (2)"/>
      <sheetName val="RES"/>
      <sheetName val="tab 14"/>
      <sheetName val="tab 3"/>
      <sheetName val="Codigos"/>
      <sheetName val="BD"/>
      <sheetName val="BASE"/>
    </sheetNames>
    <sheetDataSet>
      <sheetData sheetId="0" refreshError="1"/>
      <sheetData sheetId="1" refreshError="1"/>
      <sheetData sheetId="2" refreshError="1">
        <row r="3">
          <cell r="C3">
            <v>10970</v>
          </cell>
          <cell r="D3" t="str">
            <v>XDR</v>
          </cell>
          <cell r="E3" t="str">
            <v xml:space="preserve">2ND BOUGOURIBA AGRICUL DEV    </v>
          </cell>
          <cell r="F3" t="str">
            <v>Sum of prp</v>
          </cell>
          <cell r="G3">
            <v>47558</v>
          </cell>
        </row>
        <row r="4">
          <cell r="C4">
            <v>16070</v>
          </cell>
          <cell r="D4" t="str">
            <v>XDR</v>
          </cell>
          <cell r="E4" t="str">
            <v xml:space="preserve">HEALTH SERVICES DEVELOPMENT   </v>
          </cell>
          <cell r="F4" t="str">
            <v>Sum of prp</v>
          </cell>
          <cell r="G4">
            <v>131366</v>
          </cell>
        </row>
        <row r="5">
          <cell r="C5">
            <v>19790</v>
          </cell>
          <cell r="D5" t="str">
            <v>XDR</v>
          </cell>
          <cell r="E5" t="str">
            <v xml:space="preserve">AGRICULTURAL SERVICES         </v>
          </cell>
          <cell r="F5" t="str">
            <v>Sum of prp</v>
          </cell>
          <cell r="G5">
            <v>309693</v>
          </cell>
        </row>
        <row r="6">
          <cell r="C6">
            <v>20670</v>
          </cell>
          <cell r="D6" t="str">
            <v>XDR</v>
          </cell>
          <cell r="E6" t="str">
            <v xml:space="preserve">SECOND URBAN                  </v>
          </cell>
          <cell r="F6" t="str">
            <v>Sum of prp</v>
          </cell>
          <cell r="G6">
            <v>180000</v>
          </cell>
        </row>
        <row r="7">
          <cell r="C7">
            <v>20671</v>
          </cell>
          <cell r="D7" t="str">
            <v>XDR</v>
          </cell>
          <cell r="E7" t="str">
            <v xml:space="preserve">SECOND URBAN                  </v>
          </cell>
          <cell r="F7" t="str">
            <v>Sum of prp</v>
          </cell>
          <cell r="G7">
            <v>62774</v>
          </cell>
        </row>
        <row r="8">
          <cell r="C8">
            <v>22290</v>
          </cell>
          <cell r="D8" t="str">
            <v>XDR</v>
          </cell>
          <cell r="E8" t="str">
            <v xml:space="preserve">ENVIRONMENTAL MANAGEMENT      </v>
          </cell>
          <cell r="F8" t="str">
            <v>Sum of prp</v>
          </cell>
          <cell r="G8">
            <v>0</v>
          </cell>
        </row>
        <row r="9">
          <cell r="C9">
            <v>22440</v>
          </cell>
          <cell r="D9" t="str">
            <v>XDR</v>
          </cell>
          <cell r="E9" t="str">
            <v xml:space="preserve">FOURTH EDUCATION              </v>
          </cell>
          <cell r="F9" t="str">
            <v>Sum of prp</v>
          </cell>
          <cell r="G9">
            <v>0</v>
          </cell>
        </row>
        <row r="10">
          <cell r="C10">
            <v>23780</v>
          </cell>
          <cell r="D10" t="str">
            <v>XDR</v>
          </cell>
          <cell r="E10" t="str">
            <v xml:space="preserve">PUBLIC INSTITUTIONAL DEV      </v>
          </cell>
          <cell r="F10" t="str">
            <v>Sum of prp</v>
          </cell>
          <cell r="G10">
            <v>0</v>
          </cell>
        </row>
        <row r="11">
          <cell r="C11">
            <v>23810</v>
          </cell>
          <cell r="D11" t="str">
            <v>XDR</v>
          </cell>
          <cell r="E11" t="str">
            <v>AGRICULTURAL SECTOR ADJUSTMENT</v>
          </cell>
          <cell r="F11" t="str">
            <v>Sum of prp</v>
          </cell>
          <cell r="G11">
            <v>0</v>
          </cell>
        </row>
        <row r="12">
          <cell r="C12">
            <v>24140</v>
          </cell>
          <cell r="D12" t="str">
            <v>XDR</v>
          </cell>
          <cell r="E12" t="str">
            <v xml:space="preserve">FOOD SECURITY AND NUTRITION   </v>
          </cell>
          <cell r="F12" t="str">
            <v>Sum of prp</v>
          </cell>
          <cell r="G12">
            <v>0</v>
          </cell>
        </row>
        <row r="13">
          <cell r="C13">
            <v>24720</v>
          </cell>
          <cell r="D13" t="str">
            <v>XDR</v>
          </cell>
          <cell r="E13" t="str">
            <v xml:space="preserve">PRIVATE SECTOR ASSISTANCE     </v>
          </cell>
          <cell r="F13" t="str">
            <v>Sum of prp</v>
          </cell>
          <cell r="G13">
            <v>0</v>
          </cell>
        </row>
        <row r="14">
          <cell r="C14">
            <v>25190</v>
          </cell>
          <cell r="D14" t="str">
            <v>XDR</v>
          </cell>
          <cell r="E14" t="str">
            <v xml:space="preserve">WATER SUPPLY ENGINEERING      </v>
          </cell>
          <cell r="F14" t="str">
            <v>Sum of prp</v>
          </cell>
          <cell r="G14">
            <v>0</v>
          </cell>
        </row>
        <row r="15">
          <cell r="C15">
            <v>25900</v>
          </cell>
          <cell r="D15" t="str">
            <v>XDR</v>
          </cell>
          <cell r="E15" t="str">
            <v xml:space="preserve">ECONOMIC RECOVERY             </v>
          </cell>
          <cell r="F15" t="str">
            <v>Sum of prp</v>
          </cell>
          <cell r="G15">
            <v>0</v>
          </cell>
        </row>
        <row r="16">
          <cell r="C16">
            <v>25950</v>
          </cell>
          <cell r="D16" t="str">
            <v>XDR</v>
          </cell>
          <cell r="E16" t="str">
            <v xml:space="preserve">HEALTH AND NUTRITION          </v>
          </cell>
          <cell r="F16" t="str">
            <v>Sum of prp</v>
          </cell>
          <cell r="G16">
            <v>0</v>
          </cell>
        </row>
        <row r="17">
          <cell r="C17">
            <v>26190</v>
          </cell>
          <cell r="D17" t="str">
            <v>XDR</v>
          </cell>
          <cell r="E17" t="str">
            <v xml:space="preserve">POPULATION AND AIDS CONTROL   </v>
          </cell>
          <cell r="F17" t="str">
            <v>Sum of prp</v>
          </cell>
          <cell r="G17">
            <v>0</v>
          </cell>
        </row>
        <row r="18">
          <cell r="C18">
            <v>31410</v>
          </cell>
          <cell r="D18" t="str">
            <v>XDR</v>
          </cell>
          <cell r="E18" t="str">
            <v xml:space="preserve">ECONOMIC MGMNT REFORM SUPPORT </v>
          </cell>
          <cell r="F18" t="str">
            <v>Sum of prp</v>
          </cell>
          <cell r="G18">
            <v>0</v>
          </cell>
        </row>
        <row r="19">
          <cell r="C19">
            <v>32990</v>
          </cell>
          <cell r="D19" t="str">
            <v>XDR</v>
          </cell>
          <cell r="E19" t="str">
            <v xml:space="preserve">THIRD STRUCTURAL ADJUSTMENT   </v>
          </cell>
          <cell r="F19" t="str">
            <v>Sum of prp</v>
          </cell>
          <cell r="G19">
            <v>0</v>
          </cell>
        </row>
        <row r="20">
          <cell r="C20">
            <v>7060</v>
          </cell>
          <cell r="D20" t="str">
            <v>USD</v>
          </cell>
          <cell r="E20" t="str">
            <v xml:space="preserve">WEST VOLTA AGRICULTURAL DEV.  </v>
          </cell>
          <cell r="F20" t="str">
            <v>Sum of prp</v>
          </cell>
          <cell r="G20">
            <v>54000</v>
          </cell>
        </row>
        <row r="21">
          <cell r="C21">
            <v>7440</v>
          </cell>
          <cell r="D21" t="str">
            <v>USD</v>
          </cell>
          <cell r="E21" t="str">
            <v xml:space="preserve">REGIONAL RAILWAY              </v>
          </cell>
          <cell r="F21" t="str">
            <v>Sum of prp</v>
          </cell>
          <cell r="G21">
            <v>78000</v>
          </cell>
        </row>
        <row r="22">
          <cell r="C22">
            <v>7660</v>
          </cell>
          <cell r="D22" t="str">
            <v>USD</v>
          </cell>
          <cell r="E22" t="str">
            <v xml:space="preserve">URBAN DEVELOPMENT             </v>
          </cell>
          <cell r="F22" t="str">
            <v>Sum of prp</v>
          </cell>
          <cell r="G22">
            <v>122915</v>
          </cell>
        </row>
        <row r="23">
          <cell r="C23">
            <v>10130</v>
          </cell>
          <cell r="D23" t="str">
            <v>USD</v>
          </cell>
          <cell r="E23" t="str">
            <v xml:space="preserve">NIENA DIONKELE RICE DEV.      </v>
          </cell>
          <cell r="F23" t="str">
            <v>Sum of prp</v>
          </cell>
          <cell r="G23">
            <v>18360</v>
          </cell>
        </row>
        <row r="24">
          <cell r="C24">
            <v>12840</v>
          </cell>
          <cell r="D24" t="str">
            <v>XDR</v>
          </cell>
          <cell r="E24" t="str">
            <v xml:space="preserve">VOLTA NOIRE AGRICULTURAL DEV. </v>
          </cell>
          <cell r="F24" t="str">
            <v>Sum of prp</v>
          </cell>
          <cell r="G24">
            <v>11434</v>
          </cell>
        </row>
        <row r="25">
          <cell r="C25">
            <v>12850</v>
          </cell>
          <cell r="D25" t="str">
            <v>XDR</v>
          </cell>
          <cell r="E25" t="str">
            <v>HAUTS-BASSINS AGRICULTURAL DEV</v>
          </cell>
          <cell r="F25" t="str">
            <v>Sum of prp</v>
          </cell>
          <cell r="G25">
            <v>8053</v>
          </cell>
        </row>
        <row r="26">
          <cell r="C26">
            <v>12930</v>
          </cell>
          <cell r="D26" t="str">
            <v>XDR</v>
          </cell>
          <cell r="E26" t="str">
            <v xml:space="preserve">KOUDOUGOU PILOT AGRICULTURAL  </v>
          </cell>
          <cell r="F26" t="str">
            <v>Sum of prp</v>
          </cell>
          <cell r="G26">
            <v>22294</v>
          </cell>
        </row>
        <row r="27">
          <cell r="C27">
            <v>14820</v>
          </cell>
          <cell r="D27" t="str">
            <v>XDR</v>
          </cell>
          <cell r="E27" t="str">
            <v xml:space="preserve">MINING EXPLOR. &amp; TECH ASSIST  </v>
          </cell>
          <cell r="F27" t="str">
            <v>Sum of prp</v>
          </cell>
          <cell r="G27">
            <v>25068</v>
          </cell>
        </row>
        <row r="28">
          <cell r="C28">
            <v>1410</v>
          </cell>
          <cell r="D28" t="str">
            <v>USD</v>
          </cell>
          <cell r="E28" t="str">
            <v xml:space="preserve">TELECOMMUNICATIONS            </v>
          </cell>
          <cell r="F28" t="str">
            <v>Sum of prp</v>
          </cell>
          <cell r="G28">
            <v>13020.08</v>
          </cell>
        </row>
        <row r="29">
          <cell r="C29">
            <v>2250</v>
          </cell>
          <cell r="D29" t="str">
            <v>USD</v>
          </cell>
          <cell r="E29" t="str">
            <v xml:space="preserve">COTTON                        </v>
          </cell>
          <cell r="F29" t="str">
            <v>Sum of prp</v>
          </cell>
          <cell r="G29">
            <v>95048.55</v>
          </cell>
        </row>
        <row r="30">
          <cell r="C30">
            <v>3161</v>
          </cell>
          <cell r="D30" t="str">
            <v>USD</v>
          </cell>
          <cell r="E30" t="str">
            <v xml:space="preserve">ROAD                          </v>
          </cell>
          <cell r="F30" t="str">
            <v>Sum of prp</v>
          </cell>
          <cell r="G30">
            <v>42000</v>
          </cell>
        </row>
        <row r="31">
          <cell r="C31">
            <v>3162</v>
          </cell>
          <cell r="D31" t="str">
            <v>USD</v>
          </cell>
          <cell r="E31" t="str">
            <v xml:space="preserve">ROAD                          </v>
          </cell>
          <cell r="F31" t="str">
            <v>Sum of prp</v>
          </cell>
          <cell r="G31">
            <v>20250</v>
          </cell>
        </row>
        <row r="32">
          <cell r="C32">
            <v>3170</v>
          </cell>
          <cell r="D32" t="str">
            <v>USD</v>
          </cell>
          <cell r="E32" t="str">
            <v xml:space="preserve">RURAL DEVELOPMENT FUND        </v>
          </cell>
          <cell r="F32" t="str">
            <v>Sum of prp</v>
          </cell>
          <cell r="G32">
            <v>33000</v>
          </cell>
        </row>
        <row r="33">
          <cell r="C33">
            <v>4300</v>
          </cell>
          <cell r="D33" t="str">
            <v>USD</v>
          </cell>
          <cell r="E33" t="str">
            <v xml:space="preserve">EDUCATION                     </v>
          </cell>
          <cell r="F33" t="str">
            <v>Sum of prp</v>
          </cell>
          <cell r="G33">
            <v>42750</v>
          </cell>
        </row>
        <row r="34">
          <cell r="C34">
            <v>4310</v>
          </cell>
          <cell r="D34" t="str">
            <v>USD</v>
          </cell>
          <cell r="E34" t="str">
            <v xml:space="preserve">SECOND TELECOMMUNICATIONS     </v>
          </cell>
          <cell r="F34" t="str">
            <v>Sum of prp</v>
          </cell>
          <cell r="G34">
            <v>67500</v>
          </cell>
        </row>
        <row r="35">
          <cell r="C35">
            <v>4960</v>
          </cell>
          <cell r="D35" t="str">
            <v>USD</v>
          </cell>
          <cell r="E35" t="str">
            <v xml:space="preserve">BOUGOURIBA AGRICULTURAL DEV.  </v>
          </cell>
          <cell r="F35" t="str">
            <v>Sum of prp</v>
          </cell>
          <cell r="G35">
            <v>120000</v>
          </cell>
        </row>
        <row r="36">
          <cell r="C36">
            <v>5570</v>
          </cell>
          <cell r="D36" t="str">
            <v>USD</v>
          </cell>
          <cell r="E36" t="str">
            <v xml:space="preserve">LIVESTOCK DEVELOPMENT         </v>
          </cell>
          <cell r="F36" t="str">
            <v>Sum of prp</v>
          </cell>
          <cell r="G36">
            <v>90000</v>
          </cell>
        </row>
        <row r="37">
          <cell r="C37">
            <v>5790</v>
          </cell>
          <cell r="D37" t="str">
            <v>USD</v>
          </cell>
          <cell r="E37" t="str">
            <v xml:space="preserve">RURAL ROADS                   </v>
          </cell>
          <cell r="F37" t="str">
            <v>Sum of prp</v>
          </cell>
          <cell r="G37">
            <v>112410</v>
          </cell>
        </row>
        <row r="38">
          <cell r="C38">
            <v>6400</v>
          </cell>
          <cell r="D38" t="str">
            <v>USD</v>
          </cell>
          <cell r="E38" t="str">
            <v xml:space="preserve">SECOND RURAL DEVELOPMENT FUND </v>
          </cell>
          <cell r="F38" t="str">
            <v>Sum of prp</v>
          </cell>
          <cell r="G38">
            <v>140966</v>
          </cell>
        </row>
        <row r="39">
          <cell r="C39">
            <v>6530</v>
          </cell>
          <cell r="D39" t="str">
            <v>USD</v>
          </cell>
          <cell r="E39" t="str">
            <v xml:space="preserve">THIRD HIGHWAY                 </v>
          </cell>
          <cell r="F39" t="str">
            <v>Sum of prp</v>
          </cell>
          <cell r="G39">
            <v>300000</v>
          </cell>
        </row>
        <row r="40">
          <cell r="C40">
            <v>7590</v>
          </cell>
          <cell r="D40" t="str">
            <v>USD</v>
          </cell>
          <cell r="E40" t="str">
            <v xml:space="preserve">ARTISAN SMALL &amp; MEDIUM SCALE  </v>
          </cell>
          <cell r="F40" t="str">
            <v>Sum of prp</v>
          </cell>
          <cell r="G40">
            <v>47801</v>
          </cell>
        </row>
        <row r="41">
          <cell r="C41">
            <v>9560</v>
          </cell>
          <cell r="D41" t="str">
            <v>USD</v>
          </cell>
          <cell r="E41" t="str">
            <v xml:space="preserve">SECOND EDUCATION              </v>
          </cell>
          <cell r="F41" t="str">
            <v>Sum of prp</v>
          </cell>
          <cell r="G41">
            <v>155903</v>
          </cell>
        </row>
        <row r="42">
          <cell r="C42">
            <v>11640</v>
          </cell>
          <cell r="D42" t="str">
            <v>XDR</v>
          </cell>
          <cell r="E42" t="str">
            <v xml:space="preserve">FOURTH HIGHWAY                </v>
          </cell>
          <cell r="F42" t="str">
            <v>Sum of prp</v>
          </cell>
          <cell r="G42">
            <v>186523</v>
          </cell>
        </row>
        <row r="43">
          <cell r="C43">
            <v>12180</v>
          </cell>
          <cell r="D43" t="str">
            <v>XDR</v>
          </cell>
          <cell r="E43" t="str">
            <v xml:space="preserve">3RD RURAL DEVELOPMENT FUND    </v>
          </cell>
          <cell r="F43" t="str">
            <v>Sum of prp</v>
          </cell>
          <cell r="G43">
            <v>68000</v>
          </cell>
        </row>
        <row r="44">
          <cell r="C44">
            <v>15500</v>
          </cell>
          <cell r="D44" t="str">
            <v>XDR</v>
          </cell>
          <cell r="E44" t="str">
            <v xml:space="preserve">FERTILIZER                    </v>
          </cell>
          <cell r="F44" t="str">
            <v>Sum of prp</v>
          </cell>
          <cell r="G44">
            <v>38375</v>
          </cell>
        </row>
        <row r="45">
          <cell r="C45">
            <v>15980</v>
          </cell>
          <cell r="D45" t="str">
            <v>XDR</v>
          </cell>
          <cell r="E45" t="str">
            <v xml:space="preserve">PRIMARY EDUCATION DEV.        </v>
          </cell>
          <cell r="F45" t="str">
            <v>Sum of prp</v>
          </cell>
          <cell r="G45">
            <v>102242</v>
          </cell>
        </row>
        <row r="46">
          <cell r="C46">
            <v>18960</v>
          </cell>
          <cell r="D46" t="str">
            <v>XDR</v>
          </cell>
          <cell r="E46" t="str">
            <v xml:space="preserve">AGRICULTURAL RESEARCH         </v>
          </cell>
          <cell r="F46" t="str">
            <v>Sum of prp</v>
          </cell>
          <cell r="G46">
            <v>141000</v>
          </cell>
        </row>
        <row r="47">
          <cell r="C47">
            <v>22810</v>
          </cell>
          <cell r="D47" t="str">
            <v>XDR</v>
          </cell>
          <cell r="E47" t="str">
            <v xml:space="preserve">STRUCTURAL ADJUSTMENT         </v>
          </cell>
          <cell r="F47" t="str">
            <v>Sum of prp</v>
          </cell>
          <cell r="G47">
            <v>0</v>
          </cell>
        </row>
        <row r="48">
          <cell r="C48">
            <v>22820</v>
          </cell>
          <cell r="D48" t="str">
            <v>XDR</v>
          </cell>
          <cell r="E48" t="str">
            <v xml:space="preserve">PUBLIC WORKS &amp; EMPLOYMENT     </v>
          </cell>
          <cell r="F48" t="str">
            <v>Sum of prp</v>
          </cell>
          <cell r="G48">
            <v>0</v>
          </cell>
        </row>
        <row r="49">
          <cell r="C49">
            <v>23320</v>
          </cell>
          <cell r="D49" t="str">
            <v>XDR</v>
          </cell>
          <cell r="E49" t="str">
            <v xml:space="preserve">TRANSPORT SECTOR ADJUSTMENT   </v>
          </cell>
          <cell r="F49" t="str">
            <v>Sum of prp</v>
          </cell>
          <cell r="G49">
            <v>0</v>
          </cell>
        </row>
        <row r="50">
          <cell r="C50">
            <v>27280</v>
          </cell>
          <cell r="D50" t="str">
            <v>XDR</v>
          </cell>
          <cell r="E50" t="str">
            <v xml:space="preserve">URBAN ENVIRONMENT             </v>
          </cell>
          <cell r="F50" t="str">
            <v>Sum of prp</v>
          </cell>
          <cell r="G50">
            <v>0</v>
          </cell>
        </row>
        <row r="51">
          <cell r="C51">
            <v>29740</v>
          </cell>
          <cell r="D51" t="str">
            <v>XDR</v>
          </cell>
          <cell r="E51" t="str">
            <v xml:space="preserve">2ND NTL AGRICUL SERVICES      </v>
          </cell>
          <cell r="F51" t="str">
            <v>Sum of prp</v>
          </cell>
          <cell r="G51">
            <v>0</v>
          </cell>
        </row>
        <row r="52">
          <cell r="C52">
            <v>31610</v>
          </cell>
          <cell r="D52" t="str">
            <v>XDR</v>
          </cell>
          <cell r="E52" t="str">
            <v xml:space="preserve">PILOT PRIVATE IRRIGATION DEV  </v>
          </cell>
          <cell r="F52" t="str">
            <v>Sum of prp</v>
          </cell>
          <cell r="G52">
            <v>0</v>
          </cell>
        </row>
        <row r="53">
          <cell r="C53">
            <v>4420</v>
          </cell>
          <cell r="D53" t="str">
            <v>USD</v>
          </cell>
          <cell r="E53" t="str">
            <v xml:space="preserve">DROUGHT RELIEF                </v>
          </cell>
          <cell r="F53" t="str">
            <v>Sum of prp</v>
          </cell>
          <cell r="G53">
            <v>30000</v>
          </cell>
        </row>
        <row r="54">
          <cell r="C54">
            <v>9820</v>
          </cell>
          <cell r="D54" t="str">
            <v>USD</v>
          </cell>
          <cell r="E54" t="str">
            <v xml:space="preserve">FORESTRY                      </v>
          </cell>
          <cell r="F54" t="str">
            <v>Sum of prp</v>
          </cell>
          <cell r="G54">
            <v>72266.36</v>
          </cell>
        </row>
        <row r="55">
          <cell r="C55">
            <v>12350</v>
          </cell>
          <cell r="D55" t="str">
            <v>XDR</v>
          </cell>
          <cell r="E55" t="str">
            <v xml:space="preserve">THIRD TELECOMMUNICATIONS      </v>
          </cell>
          <cell r="F55" t="str">
            <v>Sum of prp</v>
          </cell>
          <cell r="G55">
            <v>74500</v>
          </cell>
        </row>
        <row r="56">
          <cell r="C56" t="str">
            <v>N0070</v>
          </cell>
          <cell r="D56" t="str">
            <v>XDR</v>
          </cell>
          <cell r="E56" t="str">
            <v xml:space="preserve">POST-PRIMARY EDUCATION        </v>
          </cell>
          <cell r="F56" t="str">
            <v>Sum of prp</v>
          </cell>
          <cell r="G56">
            <v>0</v>
          </cell>
        </row>
        <row r="57">
          <cell r="C57" t="str">
            <v>N0290</v>
          </cell>
          <cell r="D57" t="str">
            <v>XDR</v>
          </cell>
          <cell r="E57" t="str">
            <v>MINING SECTOR CAPACITY BUILDIN</v>
          </cell>
          <cell r="F57" t="str">
            <v>Sum of prp</v>
          </cell>
          <cell r="G57">
            <v>0</v>
          </cell>
        </row>
        <row r="58">
          <cell r="C58">
            <v>10970</v>
          </cell>
          <cell r="D58" t="str">
            <v>XDR</v>
          </cell>
          <cell r="E58" t="str">
            <v xml:space="preserve">2ND BOUGOURIBA AGRICUL DEV    </v>
          </cell>
          <cell r="F58" t="str">
            <v>Sum of int</v>
          </cell>
          <cell r="G58">
            <v>32458.562999999998</v>
          </cell>
        </row>
        <row r="59">
          <cell r="C59">
            <v>16070</v>
          </cell>
          <cell r="D59" t="str">
            <v>XDR</v>
          </cell>
          <cell r="E59" t="str">
            <v xml:space="preserve">HEALTH SERVICES DEVELOPMENT   </v>
          </cell>
          <cell r="F59" t="str">
            <v>Sum of int</v>
          </cell>
          <cell r="G59">
            <v>94091.476999999999</v>
          </cell>
        </row>
        <row r="60">
          <cell r="C60">
            <v>19790</v>
          </cell>
          <cell r="D60" t="str">
            <v>XDR</v>
          </cell>
          <cell r="E60" t="str">
            <v xml:space="preserve">AGRICULTURAL SERVICES         </v>
          </cell>
          <cell r="F60" t="str">
            <v>Sum of int</v>
          </cell>
          <cell r="G60">
            <v>113812.308</v>
          </cell>
        </row>
        <row r="61">
          <cell r="C61">
            <v>20670</v>
          </cell>
          <cell r="D61" t="str">
            <v>XDR</v>
          </cell>
          <cell r="E61" t="str">
            <v xml:space="preserve">SECOND URBAN                  </v>
          </cell>
          <cell r="F61" t="str">
            <v>Sum of int</v>
          </cell>
          <cell r="G61">
            <v>67500</v>
          </cell>
        </row>
        <row r="62">
          <cell r="C62">
            <v>20671</v>
          </cell>
          <cell r="D62" t="str">
            <v>XDR</v>
          </cell>
          <cell r="E62" t="str">
            <v xml:space="preserve">SECOND URBAN                  </v>
          </cell>
          <cell r="F62" t="str">
            <v>Sum of int</v>
          </cell>
          <cell r="G62">
            <v>23540.431</v>
          </cell>
        </row>
        <row r="63">
          <cell r="C63">
            <v>22290</v>
          </cell>
          <cell r="D63" t="str">
            <v>XDR</v>
          </cell>
          <cell r="E63" t="str">
            <v xml:space="preserve">ENVIRONMENTAL MANAGEMENT      </v>
          </cell>
          <cell r="F63" t="str">
            <v>Sum of int</v>
          </cell>
          <cell r="G63">
            <v>43125</v>
          </cell>
        </row>
        <row r="64">
          <cell r="C64">
            <v>22440</v>
          </cell>
          <cell r="D64" t="str">
            <v>XDR</v>
          </cell>
          <cell r="E64" t="str">
            <v xml:space="preserve">FOURTH EDUCATION              </v>
          </cell>
          <cell r="F64" t="str">
            <v>Sum of int</v>
          </cell>
          <cell r="G64">
            <v>66584.756999999998</v>
          </cell>
        </row>
        <row r="65">
          <cell r="C65">
            <v>23780</v>
          </cell>
          <cell r="D65" t="str">
            <v>XDR</v>
          </cell>
          <cell r="E65" t="str">
            <v xml:space="preserve">PUBLIC INSTITUTIONAL DEV      </v>
          </cell>
          <cell r="F65" t="str">
            <v>Sum of int</v>
          </cell>
          <cell r="G65">
            <v>30334.752637499998</v>
          </cell>
        </row>
        <row r="66">
          <cell r="C66">
            <v>23810</v>
          </cell>
          <cell r="D66" t="str">
            <v>XDR</v>
          </cell>
          <cell r="E66" t="str">
            <v>AGRICULTURAL SECTOR ADJUSTMENT</v>
          </cell>
          <cell r="F66" t="str">
            <v>Sum of int</v>
          </cell>
          <cell r="G66">
            <v>77250</v>
          </cell>
        </row>
        <row r="67">
          <cell r="C67">
            <v>24140</v>
          </cell>
          <cell r="D67" t="str">
            <v>XDR</v>
          </cell>
          <cell r="E67" t="str">
            <v xml:space="preserve">FOOD SECURITY AND NUTRITION   </v>
          </cell>
          <cell r="F67" t="str">
            <v>Sum of int</v>
          </cell>
          <cell r="G67">
            <v>19919.250712500001</v>
          </cell>
        </row>
        <row r="68">
          <cell r="C68">
            <v>24720</v>
          </cell>
          <cell r="D68" t="str">
            <v>XDR</v>
          </cell>
          <cell r="E68" t="str">
            <v xml:space="preserve">PRIVATE SECTOR ASSISTANCE     </v>
          </cell>
          <cell r="F68" t="str">
            <v>Sum of int</v>
          </cell>
          <cell r="G68">
            <v>10174.854074999999</v>
          </cell>
        </row>
        <row r="69">
          <cell r="C69">
            <v>25190</v>
          </cell>
          <cell r="D69" t="str">
            <v>XDR</v>
          </cell>
          <cell r="E69" t="str">
            <v xml:space="preserve">WATER SUPPLY ENGINEERING      </v>
          </cell>
          <cell r="F69" t="str">
            <v>Sum of int</v>
          </cell>
          <cell r="G69">
            <v>10846.665000000001</v>
          </cell>
        </row>
        <row r="70">
          <cell r="C70">
            <v>25900</v>
          </cell>
          <cell r="D70" t="str">
            <v>XDR</v>
          </cell>
          <cell r="E70" t="str">
            <v xml:space="preserve">ECONOMIC RECOVERY             </v>
          </cell>
          <cell r="F70" t="str">
            <v>Sum of int</v>
          </cell>
          <cell r="G70">
            <v>67500</v>
          </cell>
        </row>
        <row r="71">
          <cell r="C71">
            <v>25950</v>
          </cell>
          <cell r="D71" t="str">
            <v>XDR</v>
          </cell>
          <cell r="E71" t="str">
            <v xml:space="preserve">HEALTH AND NUTRITION          </v>
          </cell>
          <cell r="F71" t="str">
            <v>Sum of int</v>
          </cell>
          <cell r="G71">
            <v>52630.330087499999</v>
          </cell>
        </row>
        <row r="72">
          <cell r="C72">
            <v>26190</v>
          </cell>
          <cell r="D72" t="str">
            <v>XDR</v>
          </cell>
          <cell r="E72" t="str">
            <v xml:space="preserve">POPULATION AND AIDS CONTROL   </v>
          </cell>
          <cell r="F72" t="str">
            <v>Sum of int</v>
          </cell>
          <cell r="G72">
            <v>48396.948675</v>
          </cell>
        </row>
        <row r="73">
          <cell r="C73">
            <v>31410</v>
          </cell>
          <cell r="D73" t="str">
            <v>XDR</v>
          </cell>
          <cell r="E73" t="str">
            <v xml:space="preserve">ECONOMIC MGMNT REFORM SUPPORT </v>
          </cell>
          <cell r="F73" t="str">
            <v>Sum of int</v>
          </cell>
          <cell r="G73">
            <v>41250</v>
          </cell>
        </row>
        <row r="74">
          <cell r="C74">
            <v>32990</v>
          </cell>
          <cell r="D74" t="str">
            <v>XDR</v>
          </cell>
          <cell r="E74" t="str">
            <v xml:space="preserve">THIRD STRUCTURAL ADJUSTMENT   </v>
          </cell>
          <cell r="F74" t="str">
            <v>Sum of int</v>
          </cell>
          <cell r="G74">
            <v>67500</v>
          </cell>
        </row>
        <row r="75">
          <cell r="C75">
            <v>7060</v>
          </cell>
          <cell r="D75" t="str">
            <v>USD</v>
          </cell>
          <cell r="E75" t="str">
            <v xml:space="preserve">WEST VOLTA AGRICULTURAL DEV.  </v>
          </cell>
          <cell r="F75" t="str">
            <v>Sum of int</v>
          </cell>
          <cell r="G75">
            <v>11137.5</v>
          </cell>
        </row>
        <row r="76">
          <cell r="C76">
            <v>7440</v>
          </cell>
          <cell r="D76" t="str">
            <v>USD</v>
          </cell>
          <cell r="E76" t="str">
            <v xml:space="preserve">REGIONAL RAILWAY              </v>
          </cell>
          <cell r="F76" t="str">
            <v>Sum of int</v>
          </cell>
          <cell r="G76">
            <v>16380</v>
          </cell>
        </row>
        <row r="77">
          <cell r="C77">
            <v>7660</v>
          </cell>
          <cell r="D77" t="str">
            <v>USD</v>
          </cell>
          <cell r="E77" t="str">
            <v xml:space="preserve">URBAN DEVELOPMENT             </v>
          </cell>
          <cell r="F77" t="str">
            <v>Sum of int</v>
          </cell>
          <cell r="G77">
            <v>25812.316999999999</v>
          </cell>
        </row>
        <row r="78">
          <cell r="C78">
            <v>10130</v>
          </cell>
          <cell r="D78" t="str">
            <v>USD</v>
          </cell>
          <cell r="E78" t="str">
            <v xml:space="preserve">NIENA DIONKELE RICE DEV.      </v>
          </cell>
          <cell r="F78" t="str">
            <v>Sum of int</v>
          </cell>
          <cell r="G78">
            <v>12462.197</v>
          </cell>
        </row>
        <row r="79">
          <cell r="C79">
            <v>12840</v>
          </cell>
          <cell r="D79" t="str">
            <v>XDR</v>
          </cell>
          <cell r="E79" t="str">
            <v xml:space="preserve">VOLTA NOIRE AGRICULTURAL DEV. </v>
          </cell>
          <cell r="F79" t="str">
            <v>Sum of int</v>
          </cell>
          <cell r="G79">
            <v>7932.8810000000003</v>
          </cell>
        </row>
        <row r="80">
          <cell r="C80">
            <v>12850</v>
          </cell>
          <cell r="D80" t="str">
            <v>XDR</v>
          </cell>
          <cell r="E80" t="str">
            <v>HAUTS-BASSINS AGRICULTURAL DEV</v>
          </cell>
          <cell r="F80" t="str">
            <v>Sum of int</v>
          </cell>
          <cell r="G80">
            <v>5587.3890000000001</v>
          </cell>
        </row>
        <row r="81">
          <cell r="C81">
            <v>12930</v>
          </cell>
          <cell r="D81" t="str">
            <v>XDR</v>
          </cell>
          <cell r="E81" t="str">
            <v xml:space="preserve">KOUDOUGOU PILOT AGRICULTURAL  </v>
          </cell>
          <cell r="F81" t="str">
            <v>Sum of int</v>
          </cell>
          <cell r="G81">
            <v>15550.316999999999</v>
          </cell>
        </row>
        <row r="82">
          <cell r="C82">
            <v>14820</v>
          </cell>
          <cell r="D82" t="str">
            <v>XDR</v>
          </cell>
          <cell r="E82" t="str">
            <v xml:space="preserve">MINING EXPLOR. &amp; TECH ASSIST  </v>
          </cell>
          <cell r="F82" t="str">
            <v>Sum of int</v>
          </cell>
          <cell r="G82">
            <v>17767.3</v>
          </cell>
        </row>
        <row r="83">
          <cell r="C83">
            <v>1410</v>
          </cell>
          <cell r="D83" t="str">
            <v>USD</v>
          </cell>
          <cell r="E83" t="str">
            <v xml:space="preserve">TELECOMMUNICATIONS            </v>
          </cell>
          <cell r="F83" t="str">
            <v>Sum of int</v>
          </cell>
          <cell r="G83">
            <v>1855.3620000000001</v>
          </cell>
        </row>
        <row r="84">
          <cell r="C84">
            <v>2250</v>
          </cell>
          <cell r="D84" t="str">
            <v>USD</v>
          </cell>
          <cell r="E84" t="str">
            <v xml:space="preserve">COTTON                        </v>
          </cell>
          <cell r="F84" t="str">
            <v>Sum of int</v>
          </cell>
          <cell r="G84">
            <v>14970.147000000001</v>
          </cell>
        </row>
        <row r="85">
          <cell r="C85">
            <v>3161</v>
          </cell>
          <cell r="D85" t="str">
            <v>USD</v>
          </cell>
          <cell r="E85" t="str">
            <v xml:space="preserve">ROAD                          </v>
          </cell>
          <cell r="F85" t="str">
            <v>Sum of int</v>
          </cell>
          <cell r="G85">
            <v>7087.5</v>
          </cell>
        </row>
        <row r="86">
          <cell r="C86">
            <v>3162</v>
          </cell>
          <cell r="D86" t="str">
            <v>USD</v>
          </cell>
          <cell r="E86" t="str">
            <v xml:space="preserve">ROAD                          </v>
          </cell>
          <cell r="F86" t="str">
            <v>Sum of int</v>
          </cell>
          <cell r="G86">
            <v>3417.1880000000001</v>
          </cell>
        </row>
        <row r="87">
          <cell r="C87">
            <v>3170</v>
          </cell>
          <cell r="D87" t="str">
            <v>USD</v>
          </cell>
          <cell r="E87" t="str">
            <v xml:space="preserve">RURAL DEVELOPMENT FUND        </v>
          </cell>
          <cell r="F87" t="str">
            <v>Sum of int</v>
          </cell>
          <cell r="G87">
            <v>5568.75</v>
          </cell>
        </row>
        <row r="88">
          <cell r="C88">
            <v>4300</v>
          </cell>
          <cell r="D88" t="str">
            <v>USD</v>
          </cell>
          <cell r="E88" t="str">
            <v xml:space="preserve">EDUCATION                     </v>
          </cell>
          <cell r="F88" t="str">
            <v>Sum of int</v>
          </cell>
          <cell r="G88">
            <v>7534.6880000000001</v>
          </cell>
        </row>
        <row r="89">
          <cell r="C89">
            <v>4310</v>
          </cell>
          <cell r="D89" t="str">
            <v>USD</v>
          </cell>
          <cell r="E89" t="str">
            <v xml:space="preserve">SECOND TELECOMMUNICATIONS     </v>
          </cell>
          <cell r="F89" t="str">
            <v>Sum of int</v>
          </cell>
          <cell r="G89">
            <v>11896.875</v>
          </cell>
        </row>
        <row r="90">
          <cell r="C90">
            <v>4960</v>
          </cell>
          <cell r="D90" t="str">
            <v>USD</v>
          </cell>
          <cell r="E90" t="str">
            <v xml:space="preserve">BOUGOURIBA AGRICULTURAL DEV.  </v>
          </cell>
          <cell r="F90" t="str">
            <v>Sum of int</v>
          </cell>
          <cell r="G90">
            <v>22050</v>
          </cell>
        </row>
        <row r="91">
          <cell r="C91">
            <v>5570</v>
          </cell>
          <cell r="D91" t="str">
            <v>USD</v>
          </cell>
          <cell r="E91" t="str">
            <v xml:space="preserve">LIVESTOCK DEVELOPMENT         </v>
          </cell>
          <cell r="F91" t="str">
            <v>Sum of int</v>
          </cell>
          <cell r="G91">
            <v>17212.5</v>
          </cell>
        </row>
        <row r="92">
          <cell r="C92">
            <v>5790</v>
          </cell>
          <cell r="D92" t="str">
            <v>USD</v>
          </cell>
          <cell r="E92" t="str">
            <v xml:space="preserve">RURAL ROADS                   </v>
          </cell>
          <cell r="F92" t="str">
            <v>Sum of int</v>
          </cell>
          <cell r="G92">
            <v>21499.114000000001</v>
          </cell>
        </row>
        <row r="93">
          <cell r="C93">
            <v>6400</v>
          </cell>
          <cell r="D93" t="str">
            <v>USD</v>
          </cell>
          <cell r="E93" t="str">
            <v xml:space="preserve">SECOND RURAL DEVELOPMENT FUND </v>
          </cell>
          <cell r="F93" t="str">
            <v>Sum of int</v>
          </cell>
          <cell r="G93">
            <v>28017.054</v>
          </cell>
        </row>
        <row r="94">
          <cell r="C94">
            <v>6530</v>
          </cell>
          <cell r="D94" t="str">
            <v>USD</v>
          </cell>
          <cell r="E94" t="str">
            <v xml:space="preserve">THIRD HIGHWAY                 </v>
          </cell>
          <cell r="F94" t="str">
            <v>Sum of int</v>
          </cell>
          <cell r="G94">
            <v>59625</v>
          </cell>
        </row>
        <row r="95">
          <cell r="C95">
            <v>7590</v>
          </cell>
          <cell r="D95" t="str">
            <v>USD</v>
          </cell>
          <cell r="E95" t="str">
            <v xml:space="preserve">ARTISAN SMALL &amp; MEDIUM SCALE  </v>
          </cell>
          <cell r="F95" t="str">
            <v>Sum of int</v>
          </cell>
          <cell r="G95">
            <v>10038.311</v>
          </cell>
        </row>
        <row r="96">
          <cell r="C96">
            <v>9560</v>
          </cell>
          <cell r="D96" t="str">
            <v>USD</v>
          </cell>
          <cell r="E96" t="str">
            <v xml:space="preserve">SECOND EDUCATION              </v>
          </cell>
          <cell r="F96" t="str">
            <v>Sum of int</v>
          </cell>
          <cell r="G96">
            <v>35078.398999999998</v>
          </cell>
        </row>
        <row r="97">
          <cell r="C97">
            <v>11640</v>
          </cell>
          <cell r="D97" t="str">
            <v>XDR</v>
          </cell>
          <cell r="E97" t="str">
            <v xml:space="preserve">FOURTH HIGHWAY                </v>
          </cell>
          <cell r="F97" t="str">
            <v>Sum of int</v>
          </cell>
          <cell r="G97">
            <v>128001.795</v>
          </cell>
        </row>
        <row r="98">
          <cell r="C98">
            <v>12180</v>
          </cell>
          <cell r="D98" t="str">
            <v>XDR</v>
          </cell>
          <cell r="E98" t="str">
            <v xml:space="preserve">3RD RURAL DEVELOPMENT FUND    </v>
          </cell>
          <cell r="F98" t="str">
            <v>Sum of int</v>
          </cell>
          <cell r="G98">
            <v>46920</v>
          </cell>
        </row>
        <row r="99">
          <cell r="C99">
            <v>15500</v>
          </cell>
          <cell r="D99" t="str">
            <v>XDR</v>
          </cell>
          <cell r="E99" t="str">
            <v xml:space="preserve">FERTILIZER                    </v>
          </cell>
          <cell r="F99" t="str">
            <v>Sum of int</v>
          </cell>
          <cell r="G99">
            <v>27342.881000000001</v>
          </cell>
        </row>
        <row r="100">
          <cell r="C100">
            <v>15980</v>
          </cell>
          <cell r="D100" t="str">
            <v>XDR</v>
          </cell>
          <cell r="E100" t="str">
            <v xml:space="preserve">PRIMARY EDUCATION DEV.        </v>
          </cell>
          <cell r="F100" t="str">
            <v>Sum of int</v>
          </cell>
          <cell r="G100">
            <v>73231.323000000004</v>
          </cell>
        </row>
        <row r="101">
          <cell r="C101">
            <v>18960</v>
          </cell>
          <cell r="D101" t="str">
            <v>XDR</v>
          </cell>
          <cell r="E101" t="str">
            <v xml:space="preserve">AGRICULTURAL RESEARCH         </v>
          </cell>
          <cell r="F101" t="str">
            <v>Sum of int</v>
          </cell>
          <cell r="G101">
            <v>50760</v>
          </cell>
        </row>
        <row r="102">
          <cell r="C102">
            <v>22810</v>
          </cell>
          <cell r="D102" t="str">
            <v>XDR</v>
          </cell>
          <cell r="E102" t="str">
            <v xml:space="preserve">STRUCTURAL ADJUSTMENT         </v>
          </cell>
          <cell r="F102" t="str">
            <v>Sum of int</v>
          </cell>
          <cell r="G102">
            <v>225000</v>
          </cell>
        </row>
        <row r="103">
          <cell r="C103">
            <v>22820</v>
          </cell>
          <cell r="D103" t="str">
            <v>XDR</v>
          </cell>
          <cell r="E103" t="str">
            <v xml:space="preserve">PUBLIC WORKS &amp; EMPLOYMENT     </v>
          </cell>
          <cell r="F103" t="str">
            <v>Sum of int</v>
          </cell>
          <cell r="G103">
            <v>56250</v>
          </cell>
        </row>
        <row r="104">
          <cell r="C104">
            <v>23320</v>
          </cell>
          <cell r="D104" t="str">
            <v>XDR</v>
          </cell>
          <cell r="E104" t="str">
            <v xml:space="preserve">TRANSPORT SECTOR ADJUSTMENT   </v>
          </cell>
          <cell r="F104" t="str">
            <v>Sum of int</v>
          </cell>
          <cell r="G104">
            <v>170195.64517500001</v>
          </cell>
        </row>
        <row r="105">
          <cell r="C105">
            <v>27280</v>
          </cell>
          <cell r="D105" t="str">
            <v>XDR</v>
          </cell>
          <cell r="E105" t="str">
            <v xml:space="preserve">URBAN ENVIRONMENT             </v>
          </cell>
          <cell r="F105" t="str">
            <v>Sum of int</v>
          </cell>
          <cell r="G105">
            <v>35676.802125000002</v>
          </cell>
        </row>
        <row r="106">
          <cell r="C106">
            <v>29740</v>
          </cell>
          <cell r="D106" t="str">
            <v>XDR</v>
          </cell>
          <cell r="E106" t="str">
            <v xml:space="preserve">2ND NTL AGRICUL SERVICES      </v>
          </cell>
          <cell r="F106" t="str">
            <v>Sum of int</v>
          </cell>
          <cell r="G106">
            <v>15142.856249999999</v>
          </cell>
        </row>
        <row r="107">
          <cell r="C107">
            <v>31610</v>
          </cell>
          <cell r="D107" t="str">
            <v>XDR</v>
          </cell>
          <cell r="E107" t="str">
            <v xml:space="preserve">PILOT PRIVATE IRRIGATION DEV  </v>
          </cell>
          <cell r="F107" t="str">
            <v>Sum of int</v>
          </cell>
          <cell r="G107">
            <v>1715.9456249999998</v>
          </cell>
        </row>
        <row r="108">
          <cell r="C108">
            <v>4420</v>
          </cell>
          <cell r="D108" t="str">
            <v>USD</v>
          </cell>
          <cell r="E108" t="str">
            <v xml:space="preserve">DROUGHT RELIEF                </v>
          </cell>
          <cell r="F108" t="str">
            <v>Sum of int</v>
          </cell>
          <cell r="G108">
            <v>5287.5</v>
          </cell>
        </row>
        <row r="109">
          <cell r="C109">
            <v>9820</v>
          </cell>
          <cell r="D109" t="str">
            <v>USD</v>
          </cell>
          <cell r="E109" t="str">
            <v xml:space="preserve">FORESTRY                      </v>
          </cell>
          <cell r="F109" t="str">
            <v>Sum of int</v>
          </cell>
          <cell r="G109">
            <v>16260.058999999999</v>
          </cell>
        </row>
        <row r="110">
          <cell r="C110">
            <v>12350</v>
          </cell>
          <cell r="D110" t="str">
            <v>XDR</v>
          </cell>
          <cell r="E110" t="str">
            <v xml:space="preserve">THIRD TELECOMMUNICATIONS      </v>
          </cell>
          <cell r="F110" t="str">
            <v>Sum of int</v>
          </cell>
          <cell r="G110">
            <v>51405</v>
          </cell>
        </row>
        <row r="111">
          <cell r="C111" t="str">
            <v>N0070</v>
          </cell>
          <cell r="D111" t="str">
            <v>XDR</v>
          </cell>
          <cell r="E111" t="str">
            <v xml:space="preserve">POST-PRIMARY EDUCATION        </v>
          </cell>
          <cell r="F111" t="str">
            <v>Sum of int</v>
          </cell>
          <cell r="G111">
            <v>12008.654437499999</v>
          </cell>
        </row>
        <row r="112">
          <cell r="C112" t="str">
            <v>N0290</v>
          </cell>
          <cell r="D112" t="str">
            <v>XDR</v>
          </cell>
          <cell r="E112" t="str">
            <v>MINING SECTOR CAPACITY BUILDIN</v>
          </cell>
          <cell r="F112" t="str">
            <v>Sum of int</v>
          </cell>
          <cell r="G112">
            <v>6942.3496875000001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Fig1"/>
      <sheetName val="Fig2"/>
      <sheetName val="Fig3"/>
      <sheetName val="Fig4"/>
      <sheetName val="Fig5"/>
      <sheetName val="Fig6"/>
      <sheetName val="Table 1"/>
      <sheetName val="Table 4"/>
      <sheetName val="Table 5"/>
      <sheetName val="Table 6"/>
      <sheetName val="Data"/>
      <sheetName val="BSA Matrix"/>
      <sheetName val="EDSS ER data"/>
      <sheetName val="EDSS data"/>
      <sheetName val="QEDS"/>
      <sheetName val="QEDS data"/>
      <sheetName val="JEDH"/>
      <sheetName val="CPIS"/>
      <sheetName val="CB"/>
      <sheetName val="Govt"/>
      <sheetName val="ODC"/>
      <sheetName val="OFC"/>
      <sheetName val="NFC"/>
      <sheetName val="OR"/>
      <sheetName val="NR"/>
      <sheetName val="Figure 4"/>
      <sheetName val="Figure 5"/>
      <sheetName val="Figure 6"/>
      <sheetName val="Data for charts"/>
      <sheetName val="Chart1"/>
      <sheetName val="Chart2"/>
      <sheetName val="Chart3"/>
      <sheetName val="Chart4"/>
      <sheetName val="ipc"/>
      <sheetName val="Empresas Publicas detal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DEBT"/>
      <sheetName val="DIS"/>
      <sheetName val="AMO"/>
      <sheetName val="INT"/>
      <sheetName val="Sheet4"/>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Sheet4"/>
      <sheetName val="Q4"/>
      <sheetName val="DA"/>
      <sheetName val="RED-GDP"/>
      <sheetName val="Check_Interest"/>
      <sheetName val="G(Disb_)"/>
      <sheetName val="Debt_scenario"/>
      <sheetName val="J(Priv_Cap)"/>
      <sheetName val="J(Fin__accou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J(Priv.Cap)"/>
    </sheetNames>
    <sheetDataSet>
      <sheetData sheetId="0"/>
      <sheetData sheetId="1"/>
      <sheetData sheetId="2" refreshError="1"/>
      <sheetData sheetId="3" refreshError="1"/>
      <sheetData sheetId="4" refreshError="1"/>
      <sheetData sheetId="5" refreshError="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digos"/>
      <sheetName val="Exportaciones Anuales"/>
      <sheetName val="Exportaciones Mensuales"/>
      <sheetName val="Export. Mensual Comparada"/>
      <sheetName val="Export. Trimestrales"/>
      <sheetName val="Exportaciones Acumuladas"/>
      <sheetName val="Export. Trimestrales Comparadas"/>
      <sheetName val="Export. ZF"/>
      <sheetName val="Export. Nacionales x Productos"/>
      <sheetName val="Anexo 5 Inf_Eco"/>
      <sheetName val="Importaciones Anuales"/>
      <sheetName val="Importaciones Mensuales"/>
      <sheetName val="Importaciones Trimestrales"/>
      <sheetName val="Importaciones Acumuladas"/>
      <sheetName val="Import. Trimestrales Comparadas"/>
      <sheetName val="Importaciones_Crudo_y_Derivados"/>
      <sheetName val="Export. Trim. (Proy)"/>
      <sheetName val="Import. Trim. (Proy)"/>
      <sheetName val="Cacao Total US$"/>
      <sheetName val="Cacao Total Volumen"/>
      <sheetName val="Export. Anuales"/>
      <sheetName val="Export. Trim (t  t-1)"/>
      <sheetName val="Export. Trim (t  t-1) completo"/>
      <sheetName val="Export. Mensual"/>
      <sheetName val="Import. Anuales"/>
      <sheetName val="Import. Trim (t  t-1)"/>
      <sheetName val="Import. Trim (t  t-1) Completo"/>
      <sheetName val="Import. Mensuales"/>
      <sheetName val="Exportaciones x Productos"/>
      <sheetName val="Cacao Total US$ y Volumen"/>
      <sheetName val="Export. Mensual Comparada 1"/>
      <sheetName val="Export. Mensual Comparada (2)"/>
      <sheetName val="Import. Mensual Comparada (2)"/>
      <sheetName val="Petróleo 2019 (26-06-2019)"/>
    </sheetNames>
    <sheetDataSet>
      <sheetData sheetId="0">
        <row r="5">
          <cell r="A5" t="str">
            <v>I</v>
          </cell>
          <cell r="B5">
            <v>1</v>
          </cell>
          <cell r="C5">
            <v>3</v>
          </cell>
          <cell r="D5" t="str">
            <v>Ene - Mar</v>
          </cell>
          <cell r="E5" t="str">
            <v>Enero - Marzo</v>
          </cell>
        </row>
        <row r="6">
          <cell r="A6" t="str">
            <v>II</v>
          </cell>
          <cell r="B6">
            <v>4</v>
          </cell>
          <cell r="C6">
            <v>6</v>
          </cell>
          <cell r="D6" t="str">
            <v>Abr - Jun</v>
          </cell>
          <cell r="E6" t="str">
            <v>Abril - Junio</v>
          </cell>
        </row>
        <row r="7">
          <cell r="A7" t="str">
            <v>IIa</v>
          </cell>
          <cell r="B7">
            <v>1</v>
          </cell>
          <cell r="C7">
            <v>6</v>
          </cell>
          <cell r="D7" t="str">
            <v>Ene - Jun</v>
          </cell>
          <cell r="E7" t="str">
            <v>Enero - Junio</v>
          </cell>
        </row>
        <row r="8">
          <cell r="A8" t="str">
            <v>III</v>
          </cell>
          <cell r="B8">
            <v>7</v>
          </cell>
          <cell r="C8">
            <v>9</v>
          </cell>
          <cell r="D8" t="str">
            <v>Jul - Sep</v>
          </cell>
          <cell r="E8" t="str">
            <v>Julio - Septiembre</v>
          </cell>
        </row>
        <row r="9">
          <cell r="A9" t="str">
            <v>IIIa</v>
          </cell>
          <cell r="B9">
            <v>1</v>
          </cell>
          <cell r="C9">
            <v>9</v>
          </cell>
          <cell r="D9" t="str">
            <v>Ene - Sep</v>
          </cell>
          <cell r="E9" t="str">
            <v>Enero - Septiembre</v>
          </cell>
        </row>
        <row r="10">
          <cell r="A10" t="str">
            <v>IV</v>
          </cell>
          <cell r="B10">
            <v>10</v>
          </cell>
          <cell r="C10">
            <v>12</v>
          </cell>
          <cell r="D10" t="str">
            <v>Oct - Dic</v>
          </cell>
          <cell r="E10" t="str">
            <v>Octubre - Diciembre</v>
          </cell>
        </row>
        <row r="11">
          <cell r="A11" t="str">
            <v>IVa</v>
          </cell>
          <cell r="B11">
            <v>1</v>
          </cell>
          <cell r="C11">
            <v>12</v>
          </cell>
          <cell r="D11" t="str">
            <v>Ene - Dic</v>
          </cell>
          <cell r="E11" t="str">
            <v>Enero - Diciembre</v>
          </cell>
        </row>
        <row r="14">
          <cell r="A14">
            <v>1</v>
          </cell>
          <cell r="B14" t="str">
            <v>Enero</v>
          </cell>
        </row>
        <row r="15">
          <cell r="A15">
            <v>2</v>
          </cell>
          <cell r="B15" t="str">
            <v>Febrero</v>
          </cell>
        </row>
        <row r="16">
          <cell r="A16">
            <v>3</v>
          </cell>
          <cell r="B16" t="str">
            <v>Marzo</v>
          </cell>
        </row>
        <row r="17">
          <cell r="A17">
            <v>4</v>
          </cell>
          <cell r="B17" t="str">
            <v>Abril</v>
          </cell>
        </row>
        <row r="18">
          <cell r="A18">
            <v>5</v>
          </cell>
          <cell r="B18" t="str">
            <v>Mayo</v>
          </cell>
        </row>
        <row r="19">
          <cell r="A19">
            <v>6</v>
          </cell>
          <cell r="B19" t="str">
            <v>Junio</v>
          </cell>
        </row>
        <row r="20">
          <cell r="A20">
            <v>7</v>
          </cell>
          <cell r="B20" t="str">
            <v>Julio</v>
          </cell>
        </row>
        <row r="21">
          <cell r="A21">
            <v>8</v>
          </cell>
          <cell r="B21" t="str">
            <v>Agosto</v>
          </cell>
        </row>
        <row r="22">
          <cell r="A22">
            <v>9</v>
          </cell>
          <cell r="B22" t="str">
            <v>Septiembre</v>
          </cell>
        </row>
        <row r="23">
          <cell r="A23">
            <v>10</v>
          </cell>
          <cell r="B23" t="str">
            <v>Octubre</v>
          </cell>
        </row>
        <row r="24">
          <cell r="A24">
            <v>11</v>
          </cell>
          <cell r="B24" t="str">
            <v>Noviembre</v>
          </cell>
        </row>
        <row r="25">
          <cell r="A25">
            <v>12</v>
          </cell>
          <cell r="B25" t="str">
            <v>Diciembre</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 sheetId="31"/>
      <sheetData sheetId="32"/>
      <sheetData sheetId="33"/>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t private debt flows"/>
      <sheetName val="GDP per capita"/>
      <sheetName val="Ave grant element"/>
      <sheetName val="Official share of debt"/>
      <sheetName val="Money and credit"/>
      <sheetName val="LICs share of bank loans"/>
      <sheetName val="1st time issues - GDP per cap"/>
      <sheetName val="Loans vs GDP"/>
      <sheetName val="Credit ratings on 1st issues"/>
      <sheetName val="Spreads on 1st issues"/>
      <sheetName val="Credit Ratings &amp; GNI per capita"/>
      <sheetName val="Private bond flows"/>
      <sheetName val="Debt burden - LICs"/>
      <sheetName val="Credit ratings LICs vs LMICs"/>
      <sheetName val="Credit ratings LICs 2001-6"/>
      <sheetName val="EMBI &amp; US corp spreads"/>
      <sheetName val="Maturity structure of dom debt"/>
      <sheetName val="LICs share of private debt"/>
      <sheetName val="GNI per capita"/>
      <sheetName val="private debt vs GNI per capita"/>
      <sheetName val="Corp vs sovereign debt flows"/>
      <sheetName val="FDI inflows vs GNI per capita"/>
      <sheetName val="FDI % of GNI vs GNI per capita"/>
      <sheetName val="FDI and private debt flows"/>
      <sheetName val="FDI &amp; private debt % of GNI"/>
      <sheetName val="ODA &amp; private debt % of GNI"/>
      <sheetName val="Ave maturity and int rate"/>
      <sheetName val="SD of growth"/>
      <sheetName val="Money and credit vs GNI per ca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t capital flows"/>
      <sheetName val="Table 2.1 from DDP program"/>
      <sheetName val="Net equity inflows"/>
      <sheetName val="Net equity outflows"/>
      <sheetName val="Net private debt flows"/>
    </sheetNames>
    <sheetDataSet>
      <sheetData sheetId="0">
        <row r="2">
          <cell r="A2" t="str">
            <v>$ billions</v>
          </cell>
        </row>
      </sheetData>
      <sheetData sheetId="1">
        <row r="2">
          <cell r="A2" t="str">
            <v xml:space="preserve">           </v>
          </cell>
        </row>
      </sheetData>
      <sheetData sheetId="2" refreshError="1"/>
      <sheetData sheetId="3" refreshError="1"/>
      <sheetData sheetId="4"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l"/>
      <sheetName val="TCYN"/>
      <sheetName val="TCG"/>
      <sheetName val="DIF"/>
      <sheetName val="Gcap"/>
      <sheetName val="GCK"/>
      <sheetName val="Pretrib"/>
      <sheetName val="Ytotal"/>
      <sheetName val="Gastot"/>
      <sheetName val="gastotri"/>
      <sheetName val="Chart2"/>
      <sheetName val="datos graf."/>
      <sheetName val="FINANCIAMIENTO"/>
      <sheetName val="OPE-FINA"/>
      <sheetName val="Gasto "/>
      <sheetName val="ING SIN DIF "/>
      <sheetName val="ING SIN DIF NI COMISION"/>
      <sheetName val="FLUJO"/>
      <sheetName val="ING "/>
      <sheetName val="FINANCIAMIENTO (2)"/>
      <sheetName val="Ingresos Tributarios"/>
      <sheetName val="Ponderación Impuestos"/>
      <sheetName val="ING COMBUS"/>
      <sheetName val="LIST GASTOS"/>
      <sheetName val="LIST INGRESOS"/>
      <sheetName val="CUADROS FISC.COMPARA902001-1er "/>
      <sheetName val="Año 2015"/>
      <sheetName val="datos_graf_"/>
      <sheetName val="Gasto_"/>
      <sheetName val="ING_SIN_DIF_"/>
      <sheetName val="ING_SIN_DIF_NI_COMISION"/>
      <sheetName val="ING_"/>
      <sheetName val="FINANCIAMIENTO_(2)"/>
      <sheetName val="Ingresos_Tributarios"/>
      <sheetName val="Ponderación_Impuestos"/>
      <sheetName val="ING_COMBUS"/>
      <sheetName val="LIST_GASTOS"/>
      <sheetName val="LIST_INGRESOS"/>
      <sheetName val="CUADROS_FISC_COMPARA902001-1er_"/>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DT"/>
      <sheetName val="All developing countries"/>
      <sheetName val="Ext debt % of GNI - regions"/>
      <sheetName val="Ext debt % of exports - regions"/>
      <sheetName val="External debt - regions"/>
      <sheetName val="External debt burden - regions"/>
    </sheetNames>
    <sheetDataSet>
      <sheetData sheetId="0">
        <row r="3">
          <cell r="A3" t="str">
            <v xml:space="preserve">           </v>
          </cell>
          <cell r="B3" t="str">
            <v>1980</v>
          </cell>
          <cell r="C3" t="str">
            <v>1981</v>
          </cell>
          <cell r="D3" t="str">
            <v>1982</v>
          </cell>
          <cell r="E3" t="str">
            <v>1983</v>
          </cell>
          <cell r="F3" t="str">
            <v>1984</v>
          </cell>
          <cell r="G3" t="str">
            <v>1985</v>
          </cell>
          <cell r="H3" t="str">
            <v>1986</v>
          </cell>
          <cell r="I3" t="str">
            <v>1987</v>
          </cell>
          <cell r="J3" t="str">
            <v>1988</v>
          </cell>
          <cell r="K3" t="str">
            <v>1989</v>
          </cell>
          <cell r="L3" t="str">
            <v>1990</v>
          </cell>
          <cell r="M3" t="str">
            <v>1991</v>
          </cell>
          <cell r="N3" t="str">
            <v>1992</v>
          </cell>
          <cell r="O3" t="str">
            <v>1993</v>
          </cell>
          <cell r="P3" t="str">
            <v>1994</v>
          </cell>
          <cell r="Q3" t="str">
            <v>1995</v>
          </cell>
          <cell r="R3" t="str">
            <v>1996</v>
          </cell>
          <cell r="S3" t="str">
            <v>1997</v>
          </cell>
          <cell r="T3" t="str">
            <v>1998</v>
          </cell>
          <cell r="U3" t="str">
            <v>1999</v>
          </cell>
          <cell r="V3" t="str">
            <v>2000</v>
          </cell>
          <cell r="W3" t="str">
            <v>2001</v>
          </cell>
          <cell r="X3" t="str">
            <v>2002</v>
          </cell>
          <cell r="Y3" t="str">
            <v>2003</v>
          </cell>
          <cell r="Z3" t="str">
            <v>2004</v>
          </cell>
          <cell r="AA3" t="str">
            <v>2005</v>
          </cell>
        </row>
        <row r="4">
          <cell r="A4" t="str">
            <v xml:space="preserve">  Albania</v>
          </cell>
          <cell r="B4" t="str">
            <v>..</v>
          </cell>
          <cell r="C4" t="str">
            <v>..</v>
          </cell>
          <cell r="D4" t="str">
            <v>..</v>
          </cell>
          <cell r="E4" t="str">
            <v>..</v>
          </cell>
          <cell r="F4" t="str">
            <v>..</v>
          </cell>
          <cell r="G4" t="str">
            <v>..</v>
          </cell>
          <cell r="H4" t="str">
            <v>..</v>
          </cell>
          <cell r="I4" t="str">
            <v>..</v>
          </cell>
          <cell r="J4" t="str">
            <v>..</v>
          </cell>
          <cell r="K4" t="str">
            <v>..</v>
          </cell>
          <cell r="L4" t="str">
            <v>..</v>
          </cell>
          <cell r="M4">
            <v>0.5</v>
          </cell>
          <cell r="N4">
            <v>0.6</v>
          </cell>
          <cell r="O4">
            <v>0.8</v>
          </cell>
          <cell r="P4">
            <v>0.9</v>
          </cell>
          <cell r="Q4">
            <v>0.5</v>
          </cell>
          <cell r="R4">
            <v>0.5</v>
          </cell>
          <cell r="S4">
            <v>0.5</v>
          </cell>
          <cell r="T4">
            <v>0.6</v>
          </cell>
          <cell r="U4">
            <v>0.7</v>
          </cell>
          <cell r="V4">
            <v>1.1000000000000001</v>
          </cell>
          <cell r="W4">
            <v>1.1000000000000001</v>
          </cell>
          <cell r="X4">
            <v>1.1000000000000001</v>
          </cell>
          <cell r="Y4">
            <v>1.5</v>
          </cell>
          <cell r="Z4">
            <v>1.5</v>
          </cell>
          <cell r="AA4">
            <v>1.8</v>
          </cell>
        </row>
        <row r="5">
          <cell r="A5" t="str">
            <v xml:space="preserve">  Algeria</v>
          </cell>
          <cell r="B5">
            <v>19.399999999999999</v>
          </cell>
          <cell r="C5">
            <v>18.399999999999999</v>
          </cell>
          <cell r="D5">
            <v>17.600000000000001</v>
          </cell>
          <cell r="E5">
            <v>16.399999999999999</v>
          </cell>
          <cell r="F5">
            <v>15.9</v>
          </cell>
          <cell r="G5">
            <v>18.3</v>
          </cell>
          <cell r="H5">
            <v>22.7</v>
          </cell>
          <cell r="I5">
            <v>24.4</v>
          </cell>
          <cell r="J5">
            <v>26.1</v>
          </cell>
          <cell r="K5">
            <v>27.2</v>
          </cell>
          <cell r="L5">
            <v>28.1</v>
          </cell>
          <cell r="M5">
            <v>28.5</v>
          </cell>
          <cell r="N5">
            <v>27.3</v>
          </cell>
          <cell r="O5">
            <v>26.3</v>
          </cell>
          <cell r="P5">
            <v>30.2</v>
          </cell>
          <cell r="Q5">
            <v>33</v>
          </cell>
          <cell r="R5">
            <v>33.6</v>
          </cell>
          <cell r="S5">
            <v>30.9</v>
          </cell>
          <cell r="T5">
            <v>30.7</v>
          </cell>
          <cell r="U5">
            <v>28</v>
          </cell>
          <cell r="V5">
            <v>25.3</v>
          </cell>
          <cell r="W5">
            <v>22.6</v>
          </cell>
          <cell r="X5">
            <v>22.8</v>
          </cell>
          <cell r="Y5">
            <v>23.5</v>
          </cell>
          <cell r="Z5">
            <v>22.2</v>
          </cell>
          <cell r="AA5">
            <v>16.899999999999999</v>
          </cell>
        </row>
        <row r="6">
          <cell r="A6" t="str">
            <v xml:space="preserve">  Angola</v>
          </cell>
          <cell r="B6" t="str">
            <v>..</v>
          </cell>
          <cell r="C6" t="str">
            <v>..</v>
          </cell>
          <cell r="D6" t="str">
            <v>..</v>
          </cell>
          <cell r="E6" t="str">
            <v>..</v>
          </cell>
          <cell r="F6" t="str">
            <v>..</v>
          </cell>
          <cell r="G6" t="str">
            <v>..</v>
          </cell>
          <cell r="H6" t="str">
            <v>..</v>
          </cell>
          <cell r="I6" t="str">
            <v>..</v>
          </cell>
          <cell r="J6" t="str">
            <v>..</v>
          </cell>
          <cell r="K6">
            <v>7.3</v>
          </cell>
          <cell r="L6">
            <v>8.6</v>
          </cell>
          <cell r="M6">
            <v>9</v>
          </cell>
          <cell r="N6">
            <v>10.1</v>
          </cell>
          <cell r="O6">
            <v>10.6</v>
          </cell>
          <cell r="P6">
            <v>11.3</v>
          </cell>
          <cell r="Q6">
            <v>11.5</v>
          </cell>
          <cell r="R6">
            <v>10.5</v>
          </cell>
          <cell r="S6">
            <v>9.9</v>
          </cell>
          <cell r="T6">
            <v>10.8</v>
          </cell>
          <cell r="U6">
            <v>10.3</v>
          </cell>
          <cell r="V6">
            <v>9.4</v>
          </cell>
          <cell r="W6">
            <v>8.4</v>
          </cell>
          <cell r="X6">
            <v>8.6999999999999993</v>
          </cell>
          <cell r="Y6">
            <v>8.6999999999999993</v>
          </cell>
          <cell r="Z6">
            <v>9.3000000000000007</v>
          </cell>
          <cell r="AA6">
            <v>11.8</v>
          </cell>
        </row>
        <row r="7">
          <cell r="A7" t="str">
            <v xml:space="preserve">  Argentina</v>
          </cell>
          <cell r="B7">
            <v>27.2</v>
          </cell>
          <cell r="C7">
            <v>35.700000000000003</v>
          </cell>
          <cell r="D7">
            <v>43.6</v>
          </cell>
          <cell r="E7">
            <v>45.9</v>
          </cell>
          <cell r="F7">
            <v>48.9</v>
          </cell>
          <cell r="G7">
            <v>50.9</v>
          </cell>
          <cell r="H7">
            <v>52.4</v>
          </cell>
          <cell r="I7">
            <v>58.5</v>
          </cell>
          <cell r="J7">
            <v>58.8</v>
          </cell>
          <cell r="K7">
            <v>65.3</v>
          </cell>
          <cell r="L7">
            <v>62.2</v>
          </cell>
          <cell r="M7">
            <v>65.400000000000006</v>
          </cell>
          <cell r="N7">
            <v>68.3</v>
          </cell>
          <cell r="O7">
            <v>64.5</v>
          </cell>
          <cell r="P7">
            <v>74.8</v>
          </cell>
          <cell r="Q7">
            <v>98.5</v>
          </cell>
          <cell r="R7">
            <v>111.1</v>
          </cell>
          <cell r="S7">
            <v>128.19999999999999</v>
          </cell>
          <cell r="T7">
            <v>141.4</v>
          </cell>
          <cell r="U7">
            <v>145.69999999999999</v>
          </cell>
          <cell r="V7">
            <v>147.4</v>
          </cell>
          <cell r="W7">
            <v>154.1</v>
          </cell>
          <cell r="X7">
            <v>150.80000000000001</v>
          </cell>
          <cell r="Y7">
            <v>166.8</v>
          </cell>
          <cell r="Z7">
            <v>169.5</v>
          </cell>
          <cell r="AA7">
            <v>114.3</v>
          </cell>
        </row>
        <row r="8">
          <cell r="A8" t="str">
            <v xml:space="preserve">  Armenia</v>
          </cell>
          <cell r="B8" t="str">
            <v>..</v>
          </cell>
          <cell r="C8" t="str">
            <v>..</v>
          </cell>
          <cell r="D8" t="str">
            <v>..</v>
          </cell>
          <cell r="E8" t="str">
            <v>..</v>
          </cell>
          <cell r="F8" t="str">
            <v>..</v>
          </cell>
          <cell r="G8" t="str">
            <v>..</v>
          </cell>
          <cell r="H8" t="str">
            <v>..</v>
          </cell>
          <cell r="I8" t="str">
            <v>..</v>
          </cell>
          <cell r="J8" t="str">
            <v>..</v>
          </cell>
          <cell r="K8" t="str">
            <v>..</v>
          </cell>
          <cell r="L8" t="str">
            <v>..</v>
          </cell>
          <cell r="M8" t="str">
            <v>..</v>
          </cell>
          <cell r="N8" t="str">
            <v>..</v>
          </cell>
          <cell r="O8">
            <v>0.1</v>
          </cell>
          <cell r="P8">
            <v>0.2</v>
          </cell>
          <cell r="Q8">
            <v>0.4</v>
          </cell>
          <cell r="R8">
            <v>0.5</v>
          </cell>
          <cell r="S8">
            <v>0.6</v>
          </cell>
          <cell r="T8">
            <v>0.8</v>
          </cell>
          <cell r="U8">
            <v>0.9</v>
          </cell>
          <cell r="V8">
            <v>0.9</v>
          </cell>
          <cell r="W8">
            <v>1.1000000000000001</v>
          </cell>
          <cell r="X8">
            <v>1.4</v>
          </cell>
          <cell r="Y8">
            <v>1.8</v>
          </cell>
          <cell r="Z8">
            <v>1.9</v>
          </cell>
          <cell r="AA8">
            <v>1.9</v>
          </cell>
        </row>
        <row r="9">
          <cell r="A9" t="str">
            <v xml:space="preserve">  Azerbaijan</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t="str">
            <v>..</v>
          </cell>
          <cell r="O9">
            <v>0</v>
          </cell>
          <cell r="P9">
            <v>0.1</v>
          </cell>
          <cell r="Q9">
            <v>0.3</v>
          </cell>
          <cell r="R9">
            <v>0.4</v>
          </cell>
          <cell r="S9">
            <v>0.5</v>
          </cell>
          <cell r="T9">
            <v>0.7</v>
          </cell>
          <cell r="U9">
            <v>1.1000000000000001</v>
          </cell>
          <cell r="V9">
            <v>1.4</v>
          </cell>
          <cell r="W9">
            <v>1.3</v>
          </cell>
          <cell r="X9">
            <v>1.5</v>
          </cell>
          <cell r="Y9">
            <v>1.7</v>
          </cell>
          <cell r="Z9">
            <v>2</v>
          </cell>
          <cell r="AA9">
            <v>1.9</v>
          </cell>
        </row>
        <row r="10">
          <cell r="A10" t="str">
            <v xml:space="preserve">  Bangladesh</v>
          </cell>
          <cell r="B10">
            <v>3.9</v>
          </cell>
          <cell r="C10">
            <v>4.3</v>
          </cell>
          <cell r="D10">
            <v>5.0999999999999996</v>
          </cell>
          <cell r="E10">
            <v>5.5</v>
          </cell>
          <cell r="F10">
            <v>5.7</v>
          </cell>
          <cell r="G10">
            <v>6.7</v>
          </cell>
          <cell r="H10">
            <v>8.1</v>
          </cell>
          <cell r="I10">
            <v>9.9</v>
          </cell>
          <cell r="J10">
            <v>10.4</v>
          </cell>
          <cell r="K10">
            <v>10.8</v>
          </cell>
          <cell r="L10">
            <v>12.4</v>
          </cell>
          <cell r="M10">
            <v>13.1</v>
          </cell>
          <cell r="N10">
            <v>13.6</v>
          </cell>
          <cell r="O10">
            <v>14.3</v>
          </cell>
          <cell r="P10">
            <v>15.6</v>
          </cell>
          <cell r="Q10">
            <v>15.9</v>
          </cell>
          <cell r="R10">
            <v>15.3</v>
          </cell>
          <cell r="S10">
            <v>14.4</v>
          </cell>
          <cell r="T10">
            <v>15.7</v>
          </cell>
          <cell r="U10">
            <v>16.600000000000001</v>
          </cell>
          <cell r="V10">
            <v>15.7</v>
          </cell>
          <cell r="W10">
            <v>15.3</v>
          </cell>
          <cell r="X10">
            <v>17</v>
          </cell>
          <cell r="Y10">
            <v>18.8</v>
          </cell>
          <cell r="Z10">
            <v>20.100000000000001</v>
          </cell>
          <cell r="AA10">
            <v>18.899999999999999</v>
          </cell>
        </row>
        <row r="11">
          <cell r="A11" t="str">
            <v xml:space="preserve">  Barbados</v>
          </cell>
          <cell r="B11">
            <v>0.2</v>
          </cell>
          <cell r="C11">
            <v>0.2</v>
          </cell>
          <cell r="D11">
            <v>0.3</v>
          </cell>
          <cell r="E11">
            <v>0.6</v>
          </cell>
          <cell r="F11">
            <v>0.4</v>
          </cell>
          <cell r="G11">
            <v>0.5</v>
          </cell>
          <cell r="H11">
            <v>0.6</v>
          </cell>
          <cell r="I11">
            <v>0.6</v>
          </cell>
          <cell r="J11">
            <v>0.7</v>
          </cell>
          <cell r="K11">
            <v>0.6</v>
          </cell>
          <cell r="L11">
            <v>0.7</v>
          </cell>
          <cell r="M11">
            <v>0.7</v>
          </cell>
          <cell r="N11">
            <v>0.6</v>
          </cell>
          <cell r="O11">
            <v>0.6</v>
          </cell>
          <cell r="P11">
            <v>0.6</v>
          </cell>
          <cell r="Q11">
            <v>0.5</v>
          </cell>
          <cell r="R11">
            <v>0.4</v>
          </cell>
          <cell r="S11">
            <v>0.4</v>
          </cell>
          <cell r="T11">
            <v>0.4</v>
          </cell>
          <cell r="U11">
            <v>0.4</v>
          </cell>
          <cell r="V11">
            <v>0.5</v>
          </cell>
          <cell r="W11">
            <v>0.7</v>
          </cell>
          <cell r="X11">
            <v>0.7</v>
          </cell>
          <cell r="Y11">
            <v>0.7</v>
          </cell>
          <cell r="Z11">
            <v>0.7</v>
          </cell>
          <cell r="AA11">
            <v>0.7</v>
          </cell>
        </row>
        <row r="12">
          <cell r="A12" t="str">
            <v xml:space="preserve">  Belarus</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t="str">
            <v>..</v>
          </cell>
          <cell r="O12">
            <v>1</v>
          </cell>
          <cell r="P12">
            <v>1.3</v>
          </cell>
          <cell r="Q12">
            <v>1.7</v>
          </cell>
          <cell r="R12">
            <v>2</v>
          </cell>
          <cell r="S12">
            <v>2.1</v>
          </cell>
          <cell r="T12">
            <v>2.4</v>
          </cell>
          <cell r="U12">
            <v>2.2999999999999998</v>
          </cell>
          <cell r="V12">
            <v>2.1</v>
          </cell>
          <cell r="W12">
            <v>2.2999999999999998</v>
          </cell>
          <cell r="X12">
            <v>2.9</v>
          </cell>
          <cell r="Y12">
            <v>3.2</v>
          </cell>
          <cell r="Z12">
            <v>4</v>
          </cell>
          <cell r="AA12">
            <v>4.7</v>
          </cell>
        </row>
        <row r="13">
          <cell r="A13" t="str">
            <v xml:space="preserve">  Belize</v>
          </cell>
          <cell r="B13">
            <v>0.1</v>
          </cell>
          <cell r="C13">
            <v>0.1</v>
          </cell>
          <cell r="D13">
            <v>0.1</v>
          </cell>
          <cell r="E13">
            <v>0.1</v>
          </cell>
          <cell r="F13">
            <v>0.1</v>
          </cell>
          <cell r="G13">
            <v>0.1</v>
          </cell>
          <cell r="H13">
            <v>0.1</v>
          </cell>
          <cell r="I13">
            <v>0.1</v>
          </cell>
          <cell r="J13">
            <v>0.1</v>
          </cell>
          <cell r="K13">
            <v>0.1</v>
          </cell>
          <cell r="L13">
            <v>0.1</v>
          </cell>
          <cell r="M13">
            <v>0.2</v>
          </cell>
          <cell r="N13">
            <v>0.2</v>
          </cell>
          <cell r="O13">
            <v>0.2</v>
          </cell>
          <cell r="P13">
            <v>0.2</v>
          </cell>
          <cell r="Q13">
            <v>0.3</v>
          </cell>
          <cell r="R13">
            <v>0.3</v>
          </cell>
          <cell r="S13">
            <v>0.5</v>
          </cell>
          <cell r="T13">
            <v>0.3</v>
          </cell>
          <cell r="U13">
            <v>0.4</v>
          </cell>
          <cell r="V13">
            <v>0.6</v>
          </cell>
          <cell r="W13">
            <v>0.7</v>
          </cell>
          <cell r="X13">
            <v>0.9</v>
          </cell>
          <cell r="Y13">
            <v>1.1000000000000001</v>
          </cell>
          <cell r="Z13">
            <v>1</v>
          </cell>
          <cell r="AA13">
            <v>1</v>
          </cell>
        </row>
        <row r="14">
          <cell r="A14" t="str">
            <v xml:space="preserve">  Benin</v>
          </cell>
          <cell r="B14">
            <v>0.4</v>
          </cell>
          <cell r="C14">
            <v>0.5</v>
          </cell>
          <cell r="D14">
            <v>0.7</v>
          </cell>
          <cell r="E14">
            <v>0.7</v>
          </cell>
          <cell r="F14">
            <v>0.7</v>
          </cell>
          <cell r="G14">
            <v>0.9</v>
          </cell>
          <cell r="H14">
            <v>1</v>
          </cell>
          <cell r="I14">
            <v>1.2</v>
          </cell>
          <cell r="J14">
            <v>1.1000000000000001</v>
          </cell>
          <cell r="K14">
            <v>1.2</v>
          </cell>
          <cell r="L14">
            <v>1.3</v>
          </cell>
          <cell r="M14">
            <v>1.3</v>
          </cell>
          <cell r="N14">
            <v>1.4</v>
          </cell>
          <cell r="O14">
            <v>1.4</v>
          </cell>
          <cell r="P14">
            <v>1.6</v>
          </cell>
          <cell r="Q14">
            <v>1.6</v>
          </cell>
          <cell r="R14">
            <v>1.6</v>
          </cell>
          <cell r="S14">
            <v>1.6</v>
          </cell>
          <cell r="T14">
            <v>1.7</v>
          </cell>
          <cell r="U14">
            <v>1.7</v>
          </cell>
          <cell r="V14">
            <v>1.6</v>
          </cell>
          <cell r="W14">
            <v>1.7</v>
          </cell>
          <cell r="X14">
            <v>1.8</v>
          </cell>
          <cell r="Y14">
            <v>1.8</v>
          </cell>
          <cell r="Z14">
            <v>1.9</v>
          </cell>
          <cell r="AA14">
            <v>1.9</v>
          </cell>
        </row>
        <row r="15">
          <cell r="A15" t="str">
            <v xml:space="preserve">  Bhutan</v>
          </cell>
          <cell r="B15" t="str">
            <v>..</v>
          </cell>
          <cell r="C15">
            <v>0</v>
          </cell>
          <cell r="D15">
            <v>0</v>
          </cell>
          <cell r="E15">
            <v>0</v>
          </cell>
          <cell r="F15">
            <v>0</v>
          </cell>
          <cell r="G15">
            <v>0</v>
          </cell>
          <cell r="H15">
            <v>0</v>
          </cell>
          <cell r="I15">
            <v>0</v>
          </cell>
          <cell r="J15">
            <v>0.1</v>
          </cell>
          <cell r="K15">
            <v>0.1</v>
          </cell>
          <cell r="L15">
            <v>0.1</v>
          </cell>
          <cell r="M15">
            <v>0.1</v>
          </cell>
          <cell r="N15">
            <v>0.1</v>
          </cell>
          <cell r="O15">
            <v>0.1</v>
          </cell>
          <cell r="P15">
            <v>0.1</v>
          </cell>
          <cell r="Q15">
            <v>0.1</v>
          </cell>
          <cell r="R15">
            <v>0.1</v>
          </cell>
          <cell r="S15">
            <v>0.1</v>
          </cell>
          <cell r="T15">
            <v>0.2</v>
          </cell>
          <cell r="U15">
            <v>0.2</v>
          </cell>
          <cell r="V15">
            <v>0.2</v>
          </cell>
          <cell r="W15">
            <v>0.3</v>
          </cell>
          <cell r="X15">
            <v>0.4</v>
          </cell>
          <cell r="Y15">
            <v>0.5</v>
          </cell>
          <cell r="Z15">
            <v>0.6</v>
          </cell>
          <cell r="AA15">
            <v>0.6</v>
          </cell>
        </row>
        <row r="16">
          <cell r="A16" t="str">
            <v xml:space="preserve">  Bolivia</v>
          </cell>
          <cell r="B16">
            <v>2.7</v>
          </cell>
          <cell r="C16">
            <v>3.2</v>
          </cell>
          <cell r="D16">
            <v>3.3</v>
          </cell>
          <cell r="E16">
            <v>4.0999999999999996</v>
          </cell>
          <cell r="F16">
            <v>4.3</v>
          </cell>
          <cell r="G16">
            <v>4.8</v>
          </cell>
          <cell r="H16">
            <v>5.6</v>
          </cell>
          <cell r="I16">
            <v>5.8</v>
          </cell>
          <cell r="J16">
            <v>4.9000000000000004</v>
          </cell>
          <cell r="K16">
            <v>4.0999999999999996</v>
          </cell>
          <cell r="L16">
            <v>4.3</v>
          </cell>
          <cell r="M16">
            <v>4.0999999999999996</v>
          </cell>
          <cell r="N16">
            <v>4.2</v>
          </cell>
          <cell r="O16">
            <v>4.3</v>
          </cell>
          <cell r="P16">
            <v>4.9000000000000004</v>
          </cell>
          <cell r="Q16">
            <v>5.3</v>
          </cell>
          <cell r="R16">
            <v>5.2</v>
          </cell>
          <cell r="S16">
            <v>5.2</v>
          </cell>
          <cell r="T16">
            <v>5.6</v>
          </cell>
          <cell r="U16">
            <v>5.5</v>
          </cell>
          <cell r="V16">
            <v>5.8</v>
          </cell>
          <cell r="W16">
            <v>4.7</v>
          </cell>
          <cell r="X16">
            <v>5</v>
          </cell>
          <cell r="Y16">
            <v>5.8</v>
          </cell>
          <cell r="Z16">
            <v>6.2</v>
          </cell>
          <cell r="AA16">
            <v>6.4</v>
          </cell>
        </row>
        <row r="17">
          <cell r="A17" t="str">
            <v xml:space="preserve">  Bosnia and Herzegovina</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t="str">
            <v>..</v>
          </cell>
          <cell r="O17" t="str">
            <v>..</v>
          </cell>
          <cell r="P17" t="str">
            <v>..</v>
          </cell>
          <cell r="Q17" t="str">
            <v>..</v>
          </cell>
          <cell r="R17" t="str">
            <v>..</v>
          </cell>
          <cell r="S17" t="str">
            <v>..</v>
          </cell>
          <cell r="T17" t="str">
            <v>..</v>
          </cell>
          <cell r="U17">
            <v>2.4</v>
          </cell>
          <cell r="V17">
            <v>2.8</v>
          </cell>
          <cell r="W17">
            <v>2.7</v>
          </cell>
          <cell r="X17">
            <v>3.1</v>
          </cell>
          <cell r="Y17">
            <v>4.5</v>
          </cell>
          <cell r="Z17">
            <v>5.2</v>
          </cell>
          <cell r="AA17">
            <v>5.6</v>
          </cell>
        </row>
        <row r="18">
          <cell r="A18" t="str">
            <v xml:space="preserve">  Botswana</v>
          </cell>
          <cell r="B18">
            <v>0.1</v>
          </cell>
          <cell r="C18">
            <v>0.2</v>
          </cell>
          <cell r="D18">
            <v>0.2</v>
          </cell>
          <cell r="E18">
            <v>0.2</v>
          </cell>
          <cell r="F18">
            <v>0.3</v>
          </cell>
          <cell r="G18">
            <v>0.3</v>
          </cell>
          <cell r="H18">
            <v>0.4</v>
          </cell>
          <cell r="I18">
            <v>0.5</v>
          </cell>
          <cell r="J18">
            <v>0.5</v>
          </cell>
          <cell r="K18">
            <v>0.5</v>
          </cell>
          <cell r="L18">
            <v>0.6</v>
          </cell>
          <cell r="M18">
            <v>0.6</v>
          </cell>
          <cell r="N18">
            <v>0.6</v>
          </cell>
          <cell r="O18">
            <v>0.7</v>
          </cell>
          <cell r="P18">
            <v>0.7</v>
          </cell>
          <cell r="Q18">
            <v>0.7</v>
          </cell>
          <cell r="R18">
            <v>0.6</v>
          </cell>
          <cell r="S18">
            <v>0.6</v>
          </cell>
          <cell r="T18">
            <v>0.5</v>
          </cell>
          <cell r="U18">
            <v>0.5</v>
          </cell>
          <cell r="V18">
            <v>0.5</v>
          </cell>
          <cell r="W18">
            <v>0.4</v>
          </cell>
          <cell r="X18">
            <v>0.5</v>
          </cell>
          <cell r="Y18">
            <v>0.5</v>
          </cell>
          <cell r="Z18">
            <v>0.5</v>
          </cell>
          <cell r="AA18">
            <v>0.5</v>
          </cell>
        </row>
        <row r="19">
          <cell r="A19" t="str">
            <v xml:space="preserve">  Brazil</v>
          </cell>
          <cell r="B19">
            <v>71.5</v>
          </cell>
          <cell r="C19">
            <v>81.5</v>
          </cell>
          <cell r="D19">
            <v>93.9</v>
          </cell>
          <cell r="E19">
            <v>98.5</v>
          </cell>
          <cell r="F19">
            <v>103.9</v>
          </cell>
          <cell r="G19">
            <v>103.6</v>
          </cell>
          <cell r="H19">
            <v>109.1</v>
          </cell>
          <cell r="I19">
            <v>119.9</v>
          </cell>
          <cell r="J19">
            <v>117.5</v>
          </cell>
          <cell r="K19">
            <v>114.6</v>
          </cell>
          <cell r="L19">
            <v>120</v>
          </cell>
          <cell r="M19">
            <v>121</v>
          </cell>
          <cell r="N19">
            <v>129.1</v>
          </cell>
          <cell r="O19">
            <v>144.1</v>
          </cell>
          <cell r="P19">
            <v>152.4</v>
          </cell>
          <cell r="Q19">
            <v>160.5</v>
          </cell>
          <cell r="R19">
            <v>181.3</v>
          </cell>
          <cell r="S19">
            <v>198.5</v>
          </cell>
          <cell r="T19">
            <v>242</v>
          </cell>
          <cell r="U19">
            <v>245.5</v>
          </cell>
          <cell r="V19">
            <v>243.7</v>
          </cell>
          <cell r="W19">
            <v>231.1</v>
          </cell>
          <cell r="X19">
            <v>233.1</v>
          </cell>
          <cell r="Y19">
            <v>236.6</v>
          </cell>
          <cell r="Z19">
            <v>220.4</v>
          </cell>
          <cell r="AA19">
            <v>188</v>
          </cell>
        </row>
        <row r="20">
          <cell r="A20" t="str">
            <v xml:space="preserve">  Bulgaria</v>
          </cell>
          <cell r="B20" t="str">
            <v>..</v>
          </cell>
          <cell r="C20" t="str">
            <v>..</v>
          </cell>
          <cell r="D20" t="str">
            <v>..</v>
          </cell>
          <cell r="E20" t="str">
            <v>..</v>
          </cell>
          <cell r="F20" t="str">
            <v>..</v>
          </cell>
          <cell r="G20" t="str">
            <v>..</v>
          </cell>
          <cell r="H20" t="str">
            <v>..</v>
          </cell>
          <cell r="I20" t="str">
            <v>..</v>
          </cell>
          <cell r="J20" t="str">
            <v>..</v>
          </cell>
          <cell r="K20" t="str">
            <v>..</v>
          </cell>
          <cell r="L20" t="str">
            <v>..</v>
          </cell>
          <cell r="M20">
            <v>11.7</v>
          </cell>
          <cell r="N20">
            <v>11.8</v>
          </cell>
          <cell r="O20">
            <v>12.2</v>
          </cell>
          <cell r="P20">
            <v>9.8000000000000007</v>
          </cell>
          <cell r="Q20">
            <v>10.4</v>
          </cell>
          <cell r="R20">
            <v>10.4</v>
          </cell>
          <cell r="S20">
            <v>11.1</v>
          </cell>
          <cell r="T20">
            <v>11.4</v>
          </cell>
          <cell r="U20">
            <v>11</v>
          </cell>
          <cell r="V20">
            <v>11.2</v>
          </cell>
          <cell r="W20">
            <v>10.5</v>
          </cell>
          <cell r="X20">
            <v>11.5</v>
          </cell>
          <cell r="Y20">
            <v>13</v>
          </cell>
          <cell r="Z20">
            <v>15</v>
          </cell>
          <cell r="AA20">
            <v>16.8</v>
          </cell>
        </row>
        <row r="21">
          <cell r="A21" t="str">
            <v xml:space="preserve">  Burkina Faso</v>
          </cell>
          <cell r="B21">
            <v>0.3</v>
          </cell>
          <cell r="C21">
            <v>0.3</v>
          </cell>
          <cell r="D21">
            <v>0.4</v>
          </cell>
          <cell r="E21">
            <v>0.4</v>
          </cell>
          <cell r="F21">
            <v>0.4</v>
          </cell>
          <cell r="G21">
            <v>0.5</v>
          </cell>
          <cell r="H21">
            <v>0.6</v>
          </cell>
          <cell r="I21">
            <v>0.8</v>
          </cell>
          <cell r="J21">
            <v>0.8</v>
          </cell>
          <cell r="K21">
            <v>0.7</v>
          </cell>
          <cell r="L21">
            <v>0.8</v>
          </cell>
          <cell r="M21">
            <v>1</v>
          </cell>
          <cell r="N21">
            <v>1</v>
          </cell>
          <cell r="O21">
            <v>1.1000000000000001</v>
          </cell>
          <cell r="P21">
            <v>1.1000000000000001</v>
          </cell>
          <cell r="Q21">
            <v>1.3</v>
          </cell>
          <cell r="R21">
            <v>1.3</v>
          </cell>
          <cell r="S21">
            <v>1.3</v>
          </cell>
          <cell r="T21">
            <v>1.5</v>
          </cell>
          <cell r="U21">
            <v>1.6</v>
          </cell>
          <cell r="V21">
            <v>1.4</v>
          </cell>
          <cell r="W21">
            <v>1.5</v>
          </cell>
          <cell r="X21">
            <v>1.5</v>
          </cell>
          <cell r="Y21">
            <v>1.7</v>
          </cell>
          <cell r="Z21">
            <v>2</v>
          </cell>
          <cell r="AA21">
            <v>2</v>
          </cell>
        </row>
        <row r="22">
          <cell r="A22" t="str">
            <v xml:space="preserve">  Burundi</v>
          </cell>
          <cell r="B22">
            <v>0.2</v>
          </cell>
          <cell r="C22">
            <v>0.2</v>
          </cell>
          <cell r="D22">
            <v>0.2</v>
          </cell>
          <cell r="E22">
            <v>0.3</v>
          </cell>
          <cell r="F22">
            <v>0.3</v>
          </cell>
          <cell r="G22">
            <v>0.5</v>
          </cell>
          <cell r="H22">
            <v>0.6</v>
          </cell>
          <cell r="I22">
            <v>0.8</v>
          </cell>
          <cell r="J22">
            <v>0.8</v>
          </cell>
          <cell r="K22">
            <v>0.9</v>
          </cell>
          <cell r="L22">
            <v>0.9</v>
          </cell>
          <cell r="M22">
            <v>1</v>
          </cell>
          <cell r="N22">
            <v>1</v>
          </cell>
          <cell r="O22">
            <v>1.1000000000000001</v>
          </cell>
          <cell r="P22">
            <v>1.1000000000000001</v>
          </cell>
          <cell r="Q22">
            <v>1.2</v>
          </cell>
          <cell r="R22">
            <v>1.1000000000000001</v>
          </cell>
          <cell r="S22">
            <v>1.1000000000000001</v>
          </cell>
          <cell r="T22">
            <v>1.1000000000000001</v>
          </cell>
          <cell r="U22">
            <v>1.1000000000000001</v>
          </cell>
          <cell r="V22">
            <v>1.1000000000000001</v>
          </cell>
          <cell r="W22">
            <v>1.1000000000000001</v>
          </cell>
          <cell r="X22">
            <v>1.2</v>
          </cell>
          <cell r="Y22">
            <v>1.3</v>
          </cell>
          <cell r="Z22">
            <v>1.4</v>
          </cell>
          <cell r="AA22">
            <v>1.3</v>
          </cell>
        </row>
        <row r="23">
          <cell r="A23" t="str">
            <v xml:space="preserve">  Cambodia</v>
          </cell>
          <cell r="B23" t="str">
            <v>..</v>
          </cell>
          <cell r="C23">
            <v>0</v>
          </cell>
          <cell r="D23">
            <v>0</v>
          </cell>
          <cell r="E23">
            <v>0</v>
          </cell>
          <cell r="F23">
            <v>0</v>
          </cell>
          <cell r="G23">
            <v>0</v>
          </cell>
          <cell r="H23">
            <v>0</v>
          </cell>
          <cell r="I23">
            <v>0</v>
          </cell>
          <cell r="J23">
            <v>0</v>
          </cell>
          <cell r="K23">
            <v>1.7</v>
          </cell>
          <cell r="L23">
            <v>1.8</v>
          </cell>
          <cell r="M23">
            <v>1.9</v>
          </cell>
          <cell r="N23">
            <v>1.8</v>
          </cell>
          <cell r="O23">
            <v>1.8</v>
          </cell>
          <cell r="P23">
            <v>1.9</v>
          </cell>
          <cell r="Q23">
            <v>2.2999999999999998</v>
          </cell>
          <cell r="R23">
            <v>2.4</v>
          </cell>
          <cell r="S23">
            <v>2.4</v>
          </cell>
          <cell r="T23">
            <v>2.5</v>
          </cell>
          <cell r="U23">
            <v>2.5</v>
          </cell>
          <cell r="V23">
            <v>2.6</v>
          </cell>
          <cell r="W23">
            <v>2.7</v>
          </cell>
          <cell r="X23">
            <v>2.9</v>
          </cell>
          <cell r="Y23">
            <v>3.2</v>
          </cell>
          <cell r="Z23">
            <v>3.4</v>
          </cell>
          <cell r="AA23">
            <v>3.5</v>
          </cell>
        </row>
        <row r="24">
          <cell r="A24" t="str">
            <v xml:space="preserve">  Cameroon</v>
          </cell>
          <cell r="B24">
            <v>2.6</v>
          </cell>
          <cell r="C24">
            <v>2.6</v>
          </cell>
          <cell r="D24">
            <v>2.8</v>
          </cell>
          <cell r="E24">
            <v>2.9</v>
          </cell>
          <cell r="F24">
            <v>2.9</v>
          </cell>
          <cell r="G24">
            <v>3.2</v>
          </cell>
          <cell r="H24">
            <v>4.0999999999999996</v>
          </cell>
          <cell r="I24">
            <v>4.5999999999999996</v>
          </cell>
          <cell r="J24">
            <v>4.7</v>
          </cell>
          <cell r="K24">
            <v>5.2</v>
          </cell>
          <cell r="L24">
            <v>6.4</v>
          </cell>
          <cell r="M24">
            <v>6.6</v>
          </cell>
          <cell r="N24">
            <v>7.2</v>
          </cell>
          <cell r="O24">
            <v>7.2</v>
          </cell>
          <cell r="P24">
            <v>8.3000000000000007</v>
          </cell>
          <cell r="Q24">
            <v>9.6</v>
          </cell>
          <cell r="R24">
            <v>9.8000000000000007</v>
          </cell>
          <cell r="S24">
            <v>9.6</v>
          </cell>
          <cell r="T24">
            <v>10</v>
          </cell>
          <cell r="U24">
            <v>9.6</v>
          </cell>
          <cell r="V24">
            <v>9.4</v>
          </cell>
          <cell r="W24">
            <v>8.6</v>
          </cell>
          <cell r="X24">
            <v>8.8000000000000007</v>
          </cell>
          <cell r="Y24">
            <v>9.6999999999999993</v>
          </cell>
          <cell r="Z24">
            <v>9.1</v>
          </cell>
          <cell r="AA24">
            <v>7.2</v>
          </cell>
        </row>
        <row r="25">
          <cell r="A25" t="str">
            <v xml:space="preserve">  Cape Verde</v>
          </cell>
          <cell r="B25" t="str">
            <v>..</v>
          </cell>
          <cell r="C25">
            <v>0</v>
          </cell>
          <cell r="D25">
            <v>0.1</v>
          </cell>
          <cell r="E25">
            <v>0.1</v>
          </cell>
          <cell r="F25">
            <v>0.1</v>
          </cell>
          <cell r="G25">
            <v>0.1</v>
          </cell>
          <cell r="H25">
            <v>0.1</v>
          </cell>
          <cell r="I25">
            <v>0.1</v>
          </cell>
          <cell r="J25">
            <v>0.1</v>
          </cell>
          <cell r="K25">
            <v>0.1</v>
          </cell>
          <cell r="L25">
            <v>0.1</v>
          </cell>
          <cell r="M25">
            <v>0.1</v>
          </cell>
          <cell r="N25">
            <v>0.1</v>
          </cell>
          <cell r="O25">
            <v>0.1</v>
          </cell>
          <cell r="P25">
            <v>0.2</v>
          </cell>
          <cell r="Q25">
            <v>0.2</v>
          </cell>
          <cell r="R25">
            <v>0.2</v>
          </cell>
          <cell r="S25">
            <v>0.2</v>
          </cell>
          <cell r="T25">
            <v>0.2</v>
          </cell>
          <cell r="U25">
            <v>0.3</v>
          </cell>
          <cell r="V25">
            <v>0.3</v>
          </cell>
          <cell r="W25">
            <v>0.4</v>
          </cell>
          <cell r="X25">
            <v>0.4</v>
          </cell>
          <cell r="Y25">
            <v>0.5</v>
          </cell>
          <cell r="Z25">
            <v>0.5</v>
          </cell>
          <cell r="AA25">
            <v>0.5</v>
          </cell>
        </row>
        <row r="26">
          <cell r="A26" t="str">
            <v xml:space="preserve">  Central African Republic</v>
          </cell>
          <cell r="B26">
            <v>0.2</v>
          </cell>
          <cell r="C26">
            <v>0.2</v>
          </cell>
          <cell r="D26">
            <v>0.3</v>
          </cell>
          <cell r="E26">
            <v>0.3</v>
          </cell>
          <cell r="F26">
            <v>0.3</v>
          </cell>
          <cell r="G26">
            <v>0.3</v>
          </cell>
          <cell r="H26">
            <v>0.5</v>
          </cell>
          <cell r="I26">
            <v>0.6</v>
          </cell>
          <cell r="J26">
            <v>0.7</v>
          </cell>
          <cell r="K26">
            <v>0.7</v>
          </cell>
          <cell r="L26">
            <v>0.7</v>
          </cell>
          <cell r="M26">
            <v>0.8</v>
          </cell>
          <cell r="N26">
            <v>0.8</v>
          </cell>
          <cell r="O26">
            <v>0.9</v>
          </cell>
          <cell r="P26">
            <v>0.9</v>
          </cell>
          <cell r="Q26">
            <v>0.9</v>
          </cell>
          <cell r="R26">
            <v>0.9</v>
          </cell>
          <cell r="S26">
            <v>0.9</v>
          </cell>
          <cell r="T26">
            <v>0.9</v>
          </cell>
          <cell r="U26">
            <v>0.9</v>
          </cell>
          <cell r="V26">
            <v>0.9</v>
          </cell>
          <cell r="W26">
            <v>0.8</v>
          </cell>
          <cell r="X26">
            <v>1.1000000000000001</v>
          </cell>
          <cell r="Y26">
            <v>1</v>
          </cell>
          <cell r="Z26">
            <v>1.1000000000000001</v>
          </cell>
          <cell r="AA26">
            <v>1</v>
          </cell>
        </row>
        <row r="27">
          <cell r="A27" t="str">
            <v xml:space="preserve">  Chad</v>
          </cell>
          <cell r="B27">
            <v>0.3</v>
          </cell>
          <cell r="C27">
            <v>0.3</v>
          </cell>
          <cell r="D27">
            <v>0.2</v>
          </cell>
          <cell r="E27">
            <v>0.2</v>
          </cell>
          <cell r="F27">
            <v>0.2</v>
          </cell>
          <cell r="G27">
            <v>0.2</v>
          </cell>
          <cell r="H27">
            <v>0.3</v>
          </cell>
          <cell r="I27">
            <v>0.3</v>
          </cell>
          <cell r="J27">
            <v>0.4</v>
          </cell>
          <cell r="K27">
            <v>0.4</v>
          </cell>
          <cell r="L27">
            <v>0.5</v>
          </cell>
          <cell r="M27">
            <v>0.6</v>
          </cell>
          <cell r="N27">
            <v>0.7</v>
          </cell>
          <cell r="O27">
            <v>0.8</v>
          </cell>
          <cell r="P27">
            <v>0.8</v>
          </cell>
          <cell r="Q27">
            <v>0.9</v>
          </cell>
          <cell r="R27">
            <v>1</v>
          </cell>
          <cell r="S27">
            <v>1</v>
          </cell>
          <cell r="T27">
            <v>1.1000000000000001</v>
          </cell>
          <cell r="U27">
            <v>1.2</v>
          </cell>
          <cell r="V27">
            <v>1.1000000000000001</v>
          </cell>
          <cell r="W27">
            <v>1.1000000000000001</v>
          </cell>
          <cell r="X27">
            <v>1.3</v>
          </cell>
          <cell r="Y27">
            <v>1.6</v>
          </cell>
          <cell r="Z27">
            <v>1.7</v>
          </cell>
          <cell r="AA27">
            <v>1.6</v>
          </cell>
        </row>
        <row r="28">
          <cell r="A28" t="str">
            <v xml:space="preserve">  Chile</v>
          </cell>
          <cell r="B28">
            <v>12.1</v>
          </cell>
          <cell r="C28">
            <v>15.7</v>
          </cell>
          <cell r="D28">
            <v>17.3</v>
          </cell>
          <cell r="E28">
            <v>17.899999999999999</v>
          </cell>
          <cell r="F28">
            <v>19.7</v>
          </cell>
          <cell r="G28">
            <v>20.399999999999999</v>
          </cell>
          <cell r="H28">
            <v>21.1</v>
          </cell>
          <cell r="I28">
            <v>21.5</v>
          </cell>
          <cell r="J28">
            <v>19.600000000000001</v>
          </cell>
          <cell r="K28">
            <v>18</v>
          </cell>
          <cell r="L28">
            <v>19.2</v>
          </cell>
          <cell r="M28">
            <v>17.899999999999999</v>
          </cell>
          <cell r="N28">
            <v>19.100000000000001</v>
          </cell>
          <cell r="O28">
            <v>20</v>
          </cell>
          <cell r="P28">
            <v>22.2</v>
          </cell>
          <cell r="Q28">
            <v>22</v>
          </cell>
          <cell r="R28">
            <v>27.5</v>
          </cell>
          <cell r="S28">
            <v>27</v>
          </cell>
          <cell r="T28">
            <v>33.700000000000003</v>
          </cell>
          <cell r="U28">
            <v>34.799999999999997</v>
          </cell>
          <cell r="V28">
            <v>37.299999999999997</v>
          </cell>
          <cell r="W28">
            <v>38.6</v>
          </cell>
          <cell r="X28">
            <v>41.2</v>
          </cell>
          <cell r="Y28">
            <v>42.8</v>
          </cell>
          <cell r="Z28">
            <v>43.8</v>
          </cell>
          <cell r="AA28">
            <v>45.2</v>
          </cell>
        </row>
        <row r="29">
          <cell r="A29" t="str">
            <v xml:space="preserve">  China</v>
          </cell>
          <cell r="B29" t="str">
            <v>..</v>
          </cell>
          <cell r="C29">
            <v>5.8</v>
          </cell>
          <cell r="D29">
            <v>8.4</v>
          </cell>
          <cell r="E29">
            <v>9.6</v>
          </cell>
          <cell r="F29">
            <v>12.1</v>
          </cell>
          <cell r="G29">
            <v>16.7</v>
          </cell>
          <cell r="H29">
            <v>23.7</v>
          </cell>
          <cell r="I29">
            <v>35.299999999999997</v>
          </cell>
          <cell r="J29">
            <v>42.4</v>
          </cell>
          <cell r="K29">
            <v>44.9</v>
          </cell>
          <cell r="L29">
            <v>55.3</v>
          </cell>
          <cell r="M29">
            <v>60.3</v>
          </cell>
          <cell r="N29">
            <v>72.400000000000006</v>
          </cell>
          <cell r="O29">
            <v>85.9</v>
          </cell>
          <cell r="P29">
            <v>100.5</v>
          </cell>
          <cell r="Q29">
            <v>118.1</v>
          </cell>
          <cell r="R29">
            <v>128.80000000000001</v>
          </cell>
          <cell r="S29">
            <v>146.69999999999999</v>
          </cell>
          <cell r="T29">
            <v>144</v>
          </cell>
          <cell r="U29">
            <v>152.1</v>
          </cell>
          <cell r="V29">
            <v>145.69999999999999</v>
          </cell>
          <cell r="W29">
            <v>184.8</v>
          </cell>
          <cell r="X29">
            <v>186.1</v>
          </cell>
          <cell r="Y29">
            <v>208.5</v>
          </cell>
          <cell r="Z29">
            <v>247.7</v>
          </cell>
          <cell r="AA29">
            <v>281.60000000000002</v>
          </cell>
        </row>
        <row r="30">
          <cell r="A30" t="str">
            <v xml:space="preserve">  Colombia</v>
          </cell>
          <cell r="B30">
            <v>6.9</v>
          </cell>
          <cell r="C30">
            <v>8.6999999999999993</v>
          </cell>
          <cell r="D30">
            <v>10.3</v>
          </cell>
          <cell r="E30">
            <v>11.4</v>
          </cell>
          <cell r="F30">
            <v>12</v>
          </cell>
          <cell r="G30">
            <v>14.2</v>
          </cell>
          <cell r="H30">
            <v>15.4</v>
          </cell>
          <cell r="I30">
            <v>17</v>
          </cell>
          <cell r="J30">
            <v>17</v>
          </cell>
          <cell r="K30">
            <v>16.899999999999999</v>
          </cell>
          <cell r="L30">
            <v>17.2</v>
          </cell>
          <cell r="M30">
            <v>17.2</v>
          </cell>
          <cell r="N30">
            <v>17.3</v>
          </cell>
          <cell r="O30">
            <v>18.899999999999999</v>
          </cell>
          <cell r="P30">
            <v>21.9</v>
          </cell>
          <cell r="Q30">
            <v>25</v>
          </cell>
          <cell r="R30">
            <v>28.9</v>
          </cell>
          <cell r="S30">
            <v>31.9</v>
          </cell>
          <cell r="T30">
            <v>33.1</v>
          </cell>
          <cell r="U30">
            <v>34.4</v>
          </cell>
          <cell r="V30">
            <v>33.9</v>
          </cell>
          <cell r="W30">
            <v>36.200000000000003</v>
          </cell>
          <cell r="X30">
            <v>33.200000000000003</v>
          </cell>
          <cell r="Y30">
            <v>37</v>
          </cell>
          <cell r="Z30">
            <v>37.9</v>
          </cell>
          <cell r="AA30">
            <v>37.700000000000003</v>
          </cell>
        </row>
        <row r="31">
          <cell r="A31" t="str">
            <v xml:space="preserve">  Comoros</v>
          </cell>
          <cell r="B31">
            <v>0</v>
          </cell>
          <cell r="C31">
            <v>0.1</v>
          </cell>
          <cell r="D31">
            <v>0.1</v>
          </cell>
          <cell r="E31">
            <v>0.1</v>
          </cell>
          <cell r="F31">
            <v>0.1</v>
          </cell>
          <cell r="G31">
            <v>0.1</v>
          </cell>
          <cell r="H31">
            <v>0.2</v>
          </cell>
          <cell r="I31">
            <v>0.2</v>
          </cell>
          <cell r="J31">
            <v>0.2</v>
          </cell>
          <cell r="K31">
            <v>0.2</v>
          </cell>
          <cell r="L31">
            <v>0.2</v>
          </cell>
          <cell r="M31">
            <v>0.2</v>
          </cell>
          <cell r="N31">
            <v>0.2</v>
          </cell>
          <cell r="O31">
            <v>0.2</v>
          </cell>
          <cell r="P31">
            <v>0.2</v>
          </cell>
          <cell r="Q31">
            <v>0.2</v>
          </cell>
          <cell r="R31">
            <v>0.2</v>
          </cell>
          <cell r="S31">
            <v>0.2</v>
          </cell>
          <cell r="T31">
            <v>0.2</v>
          </cell>
          <cell r="U31">
            <v>0.2</v>
          </cell>
          <cell r="V31">
            <v>0.2</v>
          </cell>
          <cell r="W31">
            <v>0.2</v>
          </cell>
          <cell r="X31">
            <v>0.3</v>
          </cell>
          <cell r="Y31">
            <v>0.3</v>
          </cell>
          <cell r="Z31">
            <v>0.3</v>
          </cell>
          <cell r="AA31">
            <v>0.3</v>
          </cell>
        </row>
        <row r="32">
          <cell r="A32" t="str">
            <v xml:space="preserve">  Congo, Dem. Rep.</v>
          </cell>
          <cell r="B32">
            <v>4.8</v>
          </cell>
          <cell r="C32">
            <v>5.0999999999999996</v>
          </cell>
          <cell r="D32">
            <v>5.0999999999999996</v>
          </cell>
          <cell r="E32">
            <v>5.3</v>
          </cell>
          <cell r="F32">
            <v>5.3</v>
          </cell>
          <cell r="G32">
            <v>6.2</v>
          </cell>
          <cell r="H32">
            <v>7.2</v>
          </cell>
          <cell r="I32">
            <v>8.8000000000000007</v>
          </cell>
          <cell r="J32">
            <v>8.6</v>
          </cell>
          <cell r="K32">
            <v>9.3000000000000007</v>
          </cell>
          <cell r="L32">
            <v>10.3</v>
          </cell>
          <cell r="M32">
            <v>10.8</v>
          </cell>
          <cell r="N32">
            <v>11</v>
          </cell>
          <cell r="O32">
            <v>11.3</v>
          </cell>
          <cell r="P32">
            <v>12.3</v>
          </cell>
          <cell r="Q32">
            <v>13.2</v>
          </cell>
          <cell r="R32">
            <v>12.8</v>
          </cell>
          <cell r="S32">
            <v>12.3</v>
          </cell>
          <cell r="T32">
            <v>13.2</v>
          </cell>
          <cell r="U32">
            <v>12</v>
          </cell>
          <cell r="V32">
            <v>11.7</v>
          </cell>
          <cell r="W32">
            <v>11.5</v>
          </cell>
          <cell r="X32">
            <v>10.1</v>
          </cell>
          <cell r="Y32">
            <v>11.3</v>
          </cell>
          <cell r="Z32">
            <v>11.4</v>
          </cell>
          <cell r="AA32">
            <v>10.6</v>
          </cell>
        </row>
        <row r="33">
          <cell r="A33" t="str">
            <v xml:space="preserve">  Congo, Rep.</v>
          </cell>
          <cell r="B33">
            <v>1.5</v>
          </cell>
          <cell r="C33">
            <v>1.4</v>
          </cell>
          <cell r="D33">
            <v>1.9</v>
          </cell>
          <cell r="E33">
            <v>2</v>
          </cell>
          <cell r="F33">
            <v>2</v>
          </cell>
          <cell r="G33">
            <v>3</v>
          </cell>
          <cell r="H33">
            <v>3.5</v>
          </cell>
          <cell r="I33">
            <v>4.3</v>
          </cell>
          <cell r="J33">
            <v>4.0999999999999996</v>
          </cell>
          <cell r="K33">
            <v>4.3</v>
          </cell>
          <cell r="L33">
            <v>4.9000000000000004</v>
          </cell>
          <cell r="M33">
            <v>4.8</v>
          </cell>
          <cell r="N33">
            <v>4.8</v>
          </cell>
          <cell r="O33">
            <v>5.0999999999999996</v>
          </cell>
          <cell r="P33">
            <v>5.4</v>
          </cell>
          <cell r="Q33">
            <v>6</v>
          </cell>
          <cell r="R33">
            <v>5.2</v>
          </cell>
          <cell r="S33">
            <v>5</v>
          </cell>
          <cell r="T33">
            <v>5.0999999999999996</v>
          </cell>
          <cell r="U33">
            <v>5</v>
          </cell>
          <cell r="V33">
            <v>4.9000000000000004</v>
          </cell>
          <cell r="W33">
            <v>4.5</v>
          </cell>
          <cell r="X33">
            <v>5.0999999999999996</v>
          </cell>
          <cell r="Y33">
            <v>5.5</v>
          </cell>
          <cell r="Z33">
            <v>6.7</v>
          </cell>
          <cell r="AA33">
            <v>5.9</v>
          </cell>
        </row>
        <row r="34">
          <cell r="A34" t="str">
            <v xml:space="preserve">  Costa Rica</v>
          </cell>
          <cell r="B34">
            <v>2.7</v>
          </cell>
          <cell r="C34">
            <v>3.3</v>
          </cell>
          <cell r="D34">
            <v>3.6</v>
          </cell>
          <cell r="E34">
            <v>4.2</v>
          </cell>
          <cell r="F34">
            <v>4</v>
          </cell>
          <cell r="G34">
            <v>4.4000000000000004</v>
          </cell>
          <cell r="H34">
            <v>4.5999999999999996</v>
          </cell>
          <cell r="I34">
            <v>4.7</v>
          </cell>
          <cell r="J34">
            <v>4.5</v>
          </cell>
          <cell r="K34">
            <v>4.5999999999999996</v>
          </cell>
          <cell r="L34">
            <v>3.8</v>
          </cell>
          <cell r="M34">
            <v>4</v>
          </cell>
          <cell r="N34">
            <v>3.9</v>
          </cell>
          <cell r="O34">
            <v>3.9</v>
          </cell>
          <cell r="P34">
            <v>3.9</v>
          </cell>
          <cell r="Q34">
            <v>3.8</v>
          </cell>
          <cell r="R34">
            <v>3.5</v>
          </cell>
          <cell r="S34">
            <v>3.5</v>
          </cell>
          <cell r="T34">
            <v>4</v>
          </cell>
          <cell r="U34">
            <v>4.2</v>
          </cell>
          <cell r="V34">
            <v>4.5</v>
          </cell>
          <cell r="W34">
            <v>4.5999999999999996</v>
          </cell>
          <cell r="X34">
            <v>4.8</v>
          </cell>
          <cell r="Y34">
            <v>5.4</v>
          </cell>
          <cell r="Z34">
            <v>5.7</v>
          </cell>
          <cell r="AA34">
            <v>6.2</v>
          </cell>
        </row>
        <row r="35">
          <cell r="A35" t="str">
            <v xml:space="preserve">  Cote d'Ivoire</v>
          </cell>
          <cell r="B35">
            <v>7.5</v>
          </cell>
          <cell r="C35">
            <v>8.1</v>
          </cell>
          <cell r="D35">
            <v>9</v>
          </cell>
          <cell r="E35">
            <v>8.9</v>
          </cell>
          <cell r="F35">
            <v>8.5</v>
          </cell>
          <cell r="G35">
            <v>9.6999999999999993</v>
          </cell>
          <cell r="H35">
            <v>11.4</v>
          </cell>
          <cell r="I35">
            <v>13.6</v>
          </cell>
          <cell r="J35">
            <v>13.3</v>
          </cell>
          <cell r="K35">
            <v>14.8</v>
          </cell>
          <cell r="L35">
            <v>17.3</v>
          </cell>
          <cell r="M35">
            <v>18.2</v>
          </cell>
          <cell r="N35">
            <v>18.5</v>
          </cell>
          <cell r="O35">
            <v>19.100000000000001</v>
          </cell>
          <cell r="P35">
            <v>17.399999999999999</v>
          </cell>
          <cell r="Q35">
            <v>18.899999999999999</v>
          </cell>
          <cell r="R35">
            <v>19.5</v>
          </cell>
          <cell r="S35">
            <v>15.6</v>
          </cell>
          <cell r="T35">
            <v>14.9</v>
          </cell>
          <cell r="U35">
            <v>13.2</v>
          </cell>
          <cell r="V35">
            <v>12.1</v>
          </cell>
          <cell r="W35">
            <v>11.6</v>
          </cell>
          <cell r="X35">
            <v>11.8</v>
          </cell>
          <cell r="Y35">
            <v>12.2</v>
          </cell>
          <cell r="Z35">
            <v>11.7</v>
          </cell>
          <cell r="AA35">
            <v>10.7</v>
          </cell>
        </row>
        <row r="36">
          <cell r="A36" t="str">
            <v xml:space="preserve">  Croatia</v>
          </cell>
          <cell r="B36" t="str">
            <v>..</v>
          </cell>
          <cell r="C36" t="str">
            <v>..</v>
          </cell>
          <cell r="D36" t="str">
            <v>..</v>
          </cell>
          <cell r="E36" t="str">
            <v>..</v>
          </cell>
          <cell r="F36" t="str">
            <v>..</v>
          </cell>
          <cell r="G36" t="str">
            <v>..</v>
          </cell>
          <cell r="H36" t="str">
            <v>..</v>
          </cell>
          <cell r="I36" t="str">
            <v>..</v>
          </cell>
          <cell r="J36" t="str">
            <v>..</v>
          </cell>
          <cell r="K36" t="str">
            <v>..</v>
          </cell>
          <cell r="L36" t="str">
            <v>..</v>
          </cell>
          <cell r="M36" t="str">
            <v>..</v>
          </cell>
          <cell r="N36" t="str">
            <v>..</v>
          </cell>
          <cell r="O36">
            <v>1.6</v>
          </cell>
          <cell r="P36">
            <v>2.1</v>
          </cell>
          <cell r="Q36">
            <v>3.8</v>
          </cell>
          <cell r="R36">
            <v>5.3</v>
          </cell>
          <cell r="S36">
            <v>8</v>
          </cell>
          <cell r="T36">
            <v>11.4</v>
          </cell>
          <cell r="U36">
            <v>11.4</v>
          </cell>
          <cell r="V36">
            <v>12.4</v>
          </cell>
          <cell r="W36">
            <v>12.7</v>
          </cell>
          <cell r="X36">
            <v>16.7</v>
          </cell>
          <cell r="Y36">
            <v>25.7</v>
          </cell>
          <cell r="Z36">
            <v>32.9</v>
          </cell>
          <cell r="AA36">
            <v>30.2</v>
          </cell>
        </row>
      </sheetData>
      <sheetData sheetId="1"/>
      <sheetData sheetId="2"/>
      <sheetData sheetId="3"/>
      <sheetData sheetId="4"/>
      <sheetData sheetId="5"/>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1"/>
      <sheetName val="Fig net capital flows"/>
      <sheetName val="Fig private flows"/>
      <sheetName val="Net private debt flows"/>
      <sheetName val="Net FDI flows"/>
      <sheetName val="Net FDI flows % of GDP"/>
      <sheetName val="Fig private flows (2)"/>
    </sheetNames>
    <sheetDataSet>
      <sheetData sheetId="0">
        <row r="3">
          <cell r="A3" t="str">
            <v xml:space="preserve">           </v>
          </cell>
        </row>
        <row r="29">
          <cell r="A29" t="str">
            <v>Sources: World Bank Debtor Reporting System and staff estimates.</v>
          </cell>
        </row>
        <row r="30">
          <cell r="A30" t="str">
            <v>Note: P = Projection.  a. Combination of errors and omissions and net acquisition of foreign assets (including FDI) by developing-country private entities.</v>
          </cell>
        </row>
      </sheetData>
      <sheetData sheetId="1"/>
      <sheetData sheetId="2"/>
      <sheetData sheetId="3"/>
      <sheetData sheetId="4"/>
      <sheetData sheetId="5"/>
      <sheetData sheetId="6"/>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PLOAD"/>
      <sheetName val="QEDS"/>
    </sheetNames>
    <sheetDataSet>
      <sheetData sheetId="0" refreshError="1"/>
      <sheetData sheetId="1" refreshError="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NF Acuerdo Incl. Int."/>
      <sheetName val="BCP"/>
    </sheetNames>
    <definedNames>
      <definedName name="OnShow" sheetId="0"/>
      <definedName name="spnf" sheetId="0"/>
      <definedName name="will" sheetId="0"/>
    </definedNames>
    <sheetDataSet>
      <sheetData sheetId="0" refreshError="1"/>
      <sheetData sheetId="1"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NF"/>
      <sheetName val="GOES"/>
      <sheetName val="RGG"/>
      <sheetName val="EPNF"/>
      <sheetName val="TRANSF2002-MIHAC"/>
    </sheetNames>
    <sheetDataSet>
      <sheetData sheetId="0" refreshError="1"/>
      <sheetData sheetId="1" refreshError="1"/>
      <sheetData sheetId="2" refreshError="1"/>
      <sheetData sheetId="3" refreshError="1"/>
      <sheetData sheetId="4" refreshError="1"/>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3"/>
      <sheetName val="UPLOAD"/>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 val="Execute_Macros"/>
      <sheetName val="Annual_Raw_Data"/>
      <sheetName val="Quarterly_Raw_Data"/>
      <sheetName val="WEO_Raw_Data"/>
      <sheetName val="Annual_Assumptions"/>
      <sheetName val="Quarterly_Assumptions"/>
      <sheetName val="Annual_MacroFlow"/>
      <sheetName val="Quarterly_MacroFlow"/>
      <sheetName val="Annual_Tables"/>
      <sheetName val="SEI_Table"/>
      <sheetName val="Basic_Data"/>
      <sheetName val="Program_MFlows97"/>
      <sheetName val="WEO_Submission_Sheet"/>
      <sheetName val="SEI_Chart"/>
      <sheetName val="Fiscal_Chart"/>
      <sheetName val="Money_Chart"/>
      <sheetName val="Macros_Import"/>
      <sheetName val="Macros_Print"/>
      <sheetName val="EFF_Arrangements"/>
      <sheetName val="PRGF_Arrangements"/>
      <sheetName val="STBY_Arrangements"/>
      <sheetName val="EFF Arrangements"/>
      <sheetName val="PRGF Arrangements"/>
      <sheetName val="STBY Arrangements"/>
      <sheetName val="PERUMF9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BOP Input"/>
      <sheetName val="sources"/>
      <sheetName val="Interest"/>
      <sheetName val="Petrol tax"/>
      <sheetName val="cocoa tax"/>
      <sheetName val="SR tables"/>
      <sheetName val="SR newtable"/>
      <sheetName val="RED tables"/>
      <sheetName val="Chart inputs"/>
      <sheetName val="chart"/>
      <sheetName val="output to SEI and NA"/>
      <sheetName val="C_basef14.3p10.6"/>
      <sheetName val="gas112601"/>
      <sheetName val="2001-02 Debt Service "/>
      <sheetName val="Debtind"/>
      <sheetName val="Q5"/>
      <sheetName val="Codigos"/>
      <sheetName val="SPNF"/>
      <sheetName val="MDGs"/>
      <sheetName val="Table 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FPROM"/>
      <sheetName val="promotores"/>
      <sheetName val="sucursales"/>
      <sheetName val="datos"/>
      <sheetName val="GRAFSUC"/>
    </sheetNames>
    <sheetDataSet>
      <sheetData sheetId="0" refreshError="1"/>
      <sheetData sheetId="1" refreshError="1"/>
      <sheetData sheetId="2" refreshError="1"/>
      <sheetData sheetId="3" refreshError="1"/>
      <sheetData sheetId="4" refreshError="1"/>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rated"/>
      <sheetName val="Contractual"/>
      <sheetName val="Sheet1"/>
      <sheetName val="Pivot"/>
      <sheetName val="MLI.IDA"/>
      <sheetName val="STOCK"/>
      <sheetName val="Buyback-ad"/>
      <sheetName val="T7.IDA Delivery"/>
      <sheetName val="GRAFPROM"/>
      <sheetName val="sources"/>
    </sheetNames>
    <sheetDataSet>
      <sheetData sheetId="0" refreshError="1"/>
      <sheetData sheetId="1" refreshError="1"/>
      <sheetData sheetId="2" refreshError="1"/>
      <sheetData sheetId="3" refreshError="1"/>
      <sheetData sheetId="4" refreshError="1"/>
      <sheetData sheetId="5" refreshError="1">
        <row r="4">
          <cell r="D4">
            <v>950</v>
          </cell>
          <cell r="E4" t="str">
            <v xml:space="preserve">RAILWAY                       </v>
          </cell>
          <cell r="F4" t="str">
            <v>USD</v>
          </cell>
          <cell r="G4">
            <v>1</v>
          </cell>
          <cell r="H4">
            <v>5483870.5700000003</v>
          </cell>
          <cell r="I4">
            <v>0.75</v>
          </cell>
          <cell r="J4">
            <v>20564.514999999999</v>
          </cell>
          <cell r="K4">
            <v>0</v>
          </cell>
          <cell r="L4">
            <v>0</v>
          </cell>
          <cell r="M4">
            <v>0</v>
          </cell>
          <cell r="N4">
            <v>161290.29999999999</v>
          </cell>
          <cell r="O4">
            <v>0</v>
          </cell>
          <cell r="P4">
            <v>5322580.2699999996</v>
          </cell>
          <cell r="Q4">
            <v>0</v>
          </cell>
          <cell r="R4">
            <v>5483870.5700000003</v>
          </cell>
          <cell r="S4">
            <v>0</v>
          </cell>
          <cell r="U4">
            <v>5483870.5700000003</v>
          </cell>
          <cell r="V4">
            <v>161290.29999999999</v>
          </cell>
          <cell r="W4">
            <v>20564.514999999999</v>
          </cell>
        </row>
        <row r="5">
          <cell r="D5">
            <v>4910</v>
          </cell>
          <cell r="E5" t="str">
            <v xml:space="preserve">INTEGRATED RURAL DEVELOPMENT  </v>
          </cell>
          <cell r="F5" t="str">
            <v>USD</v>
          </cell>
          <cell r="G5">
            <v>1</v>
          </cell>
          <cell r="H5">
            <v>5880000</v>
          </cell>
          <cell r="I5">
            <v>0.75</v>
          </cell>
          <cell r="J5">
            <v>22050</v>
          </cell>
          <cell r="K5">
            <v>0</v>
          </cell>
          <cell r="L5">
            <v>0</v>
          </cell>
          <cell r="M5">
            <v>0</v>
          </cell>
          <cell r="N5">
            <v>120000</v>
          </cell>
          <cell r="O5">
            <v>0</v>
          </cell>
          <cell r="P5">
            <v>5760000</v>
          </cell>
          <cell r="Q5">
            <v>0</v>
          </cell>
          <cell r="R5">
            <v>5880000</v>
          </cell>
          <cell r="S5">
            <v>0</v>
          </cell>
          <cell r="U5">
            <v>5880000</v>
          </cell>
          <cell r="V5">
            <v>120000</v>
          </cell>
          <cell r="W5">
            <v>22050</v>
          </cell>
        </row>
        <row r="6">
          <cell r="D6">
            <v>5380</v>
          </cell>
          <cell r="E6" t="str">
            <v xml:space="preserve">LIVESTOCK                     </v>
          </cell>
          <cell r="F6" t="str">
            <v>USD</v>
          </cell>
          <cell r="G6">
            <v>1</v>
          </cell>
          <cell r="H6">
            <v>10174500</v>
          </cell>
          <cell r="I6">
            <v>0.75</v>
          </cell>
          <cell r="J6">
            <v>38154.375</v>
          </cell>
          <cell r="K6">
            <v>0</v>
          </cell>
          <cell r="L6">
            <v>0</v>
          </cell>
          <cell r="M6">
            <v>0</v>
          </cell>
          <cell r="N6">
            <v>199500</v>
          </cell>
          <cell r="O6">
            <v>0</v>
          </cell>
          <cell r="P6">
            <v>9975000</v>
          </cell>
          <cell r="Q6">
            <v>0</v>
          </cell>
          <cell r="R6">
            <v>10174500</v>
          </cell>
          <cell r="S6">
            <v>0</v>
          </cell>
          <cell r="U6">
            <v>10174500</v>
          </cell>
          <cell r="V6">
            <v>199500</v>
          </cell>
          <cell r="W6">
            <v>38154.375</v>
          </cell>
        </row>
        <row r="7">
          <cell r="D7">
            <v>9860</v>
          </cell>
          <cell r="E7" t="str">
            <v xml:space="preserve">INDUSTRIAL DEVELOPMENT        </v>
          </cell>
          <cell r="F7" t="str">
            <v>USD</v>
          </cell>
          <cell r="G7">
            <v>1</v>
          </cell>
          <cell r="H7">
            <v>7216585.0099999998</v>
          </cell>
          <cell r="I7">
            <v>0.75</v>
          </cell>
          <cell r="J7">
            <v>27062.194</v>
          </cell>
          <cell r="K7">
            <v>0</v>
          </cell>
          <cell r="L7">
            <v>0</v>
          </cell>
          <cell r="M7">
            <v>0</v>
          </cell>
          <cell r="N7">
            <v>39870</v>
          </cell>
          <cell r="O7">
            <v>0</v>
          </cell>
          <cell r="P7">
            <v>7176715.0099999998</v>
          </cell>
          <cell r="Q7">
            <v>0</v>
          </cell>
          <cell r="R7">
            <v>7216585.0099999998</v>
          </cell>
          <cell r="S7">
            <v>0</v>
          </cell>
          <cell r="U7">
            <v>7216585.0099999998</v>
          </cell>
          <cell r="V7">
            <v>39870</v>
          </cell>
          <cell r="W7">
            <v>27062.194</v>
          </cell>
        </row>
        <row r="8">
          <cell r="D8">
            <v>11040</v>
          </cell>
          <cell r="E8" t="str">
            <v xml:space="preserve">ROAD MAINTENANCE              </v>
          </cell>
          <cell r="F8" t="str">
            <v>XDR</v>
          </cell>
          <cell r="G8">
            <v>1</v>
          </cell>
          <cell r="H8">
            <v>12237955.35</v>
          </cell>
          <cell r="I8">
            <v>0.75</v>
          </cell>
          <cell r="J8">
            <v>45892.332999999999</v>
          </cell>
          <cell r="K8">
            <v>0</v>
          </cell>
          <cell r="L8">
            <v>0</v>
          </cell>
          <cell r="M8">
            <v>0</v>
          </cell>
          <cell r="N8">
            <v>66874</v>
          </cell>
          <cell r="O8">
            <v>0</v>
          </cell>
          <cell r="P8">
            <v>12171081.35</v>
          </cell>
          <cell r="Q8">
            <v>0</v>
          </cell>
          <cell r="R8">
            <v>12237955.35</v>
          </cell>
          <cell r="S8">
            <v>0</v>
          </cell>
          <cell r="U8">
            <v>12237955.35</v>
          </cell>
          <cell r="V8">
            <v>66874</v>
          </cell>
          <cell r="W8">
            <v>45892.332999999999</v>
          </cell>
        </row>
        <row r="9">
          <cell r="D9">
            <v>3210</v>
          </cell>
          <cell r="E9" t="str">
            <v xml:space="preserve">TELECOMMUNICATIONS            </v>
          </cell>
          <cell r="F9" t="str">
            <v>USD</v>
          </cell>
          <cell r="G9">
            <v>1</v>
          </cell>
          <cell r="H9">
            <v>2430000</v>
          </cell>
          <cell r="I9">
            <v>0.75</v>
          </cell>
          <cell r="J9">
            <v>9112.5</v>
          </cell>
          <cell r="K9">
            <v>0</v>
          </cell>
          <cell r="L9">
            <v>0</v>
          </cell>
          <cell r="M9">
            <v>0</v>
          </cell>
          <cell r="N9">
            <v>54000</v>
          </cell>
          <cell r="O9">
            <v>0</v>
          </cell>
          <cell r="P9">
            <v>2376000</v>
          </cell>
          <cell r="Q9">
            <v>0</v>
          </cell>
          <cell r="R9">
            <v>2430000</v>
          </cell>
          <cell r="S9">
            <v>0</v>
          </cell>
          <cell r="U9">
            <v>2430000</v>
          </cell>
          <cell r="V9">
            <v>54000</v>
          </cell>
          <cell r="W9">
            <v>9112.5</v>
          </cell>
        </row>
        <row r="10">
          <cell r="D10">
            <v>3840</v>
          </cell>
          <cell r="E10" t="str">
            <v xml:space="preserve">SECOND RAILWAYS               </v>
          </cell>
          <cell r="F10" t="str">
            <v>USD</v>
          </cell>
          <cell r="G10">
            <v>1</v>
          </cell>
          <cell r="H10">
            <v>4723500</v>
          </cell>
          <cell r="I10">
            <v>0.75</v>
          </cell>
          <cell r="J10">
            <v>17713.125</v>
          </cell>
          <cell r="K10">
            <v>0</v>
          </cell>
          <cell r="L10">
            <v>0</v>
          </cell>
          <cell r="M10">
            <v>0</v>
          </cell>
          <cell r="N10">
            <v>100500</v>
          </cell>
          <cell r="O10">
            <v>0</v>
          </cell>
          <cell r="P10">
            <v>4623000</v>
          </cell>
          <cell r="Q10">
            <v>0</v>
          </cell>
          <cell r="R10">
            <v>4723500</v>
          </cell>
          <cell r="S10">
            <v>0</v>
          </cell>
          <cell r="U10">
            <v>4723500</v>
          </cell>
          <cell r="V10">
            <v>100500</v>
          </cell>
          <cell r="W10">
            <v>17713.125</v>
          </cell>
        </row>
        <row r="11">
          <cell r="D11">
            <v>4200</v>
          </cell>
          <cell r="E11" t="str">
            <v xml:space="preserve">EDUCATION                     </v>
          </cell>
          <cell r="F11" t="str">
            <v>USD</v>
          </cell>
          <cell r="G11">
            <v>1</v>
          </cell>
          <cell r="H11">
            <v>3525000</v>
          </cell>
          <cell r="I11">
            <v>0.75</v>
          </cell>
          <cell r="J11">
            <v>13218.75</v>
          </cell>
          <cell r="K11">
            <v>0</v>
          </cell>
          <cell r="L11">
            <v>0</v>
          </cell>
          <cell r="M11">
            <v>0</v>
          </cell>
          <cell r="N11">
            <v>75000</v>
          </cell>
          <cell r="O11">
            <v>0</v>
          </cell>
          <cell r="P11">
            <v>3450000</v>
          </cell>
          <cell r="Q11">
            <v>0</v>
          </cell>
          <cell r="R11">
            <v>3525000</v>
          </cell>
          <cell r="S11">
            <v>0</v>
          </cell>
          <cell r="U11">
            <v>3525000</v>
          </cell>
          <cell r="V11">
            <v>75000</v>
          </cell>
          <cell r="W11">
            <v>13218.75</v>
          </cell>
        </row>
        <row r="12">
          <cell r="D12">
            <v>4430</v>
          </cell>
          <cell r="E12" t="str">
            <v xml:space="preserve">DROUGHT RELIEF                </v>
          </cell>
          <cell r="F12" t="str">
            <v>USD</v>
          </cell>
          <cell r="G12">
            <v>1</v>
          </cell>
          <cell r="H12">
            <v>1800000</v>
          </cell>
          <cell r="I12">
            <v>0.75</v>
          </cell>
          <cell r="J12">
            <v>6750</v>
          </cell>
          <cell r="K12">
            <v>0</v>
          </cell>
          <cell r="L12">
            <v>0</v>
          </cell>
          <cell r="M12">
            <v>0</v>
          </cell>
          <cell r="N12">
            <v>37500</v>
          </cell>
          <cell r="O12">
            <v>0</v>
          </cell>
          <cell r="P12">
            <v>1762500</v>
          </cell>
          <cell r="Q12">
            <v>0</v>
          </cell>
          <cell r="R12">
            <v>1800000</v>
          </cell>
          <cell r="S12">
            <v>0</v>
          </cell>
          <cell r="U12">
            <v>1800000</v>
          </cell>
          <cell r="V12">
            <v>37500</v>
          </cell>
          <cell r="W12">
            <v>6750</v>
          </cell>
        </row>
        <row r="13">
          <cell r="D13">
            <v>7130</v>
          </cell>
          <cell r="E13" t="str">
            <v xml:space="preserve">THIRD RAILWAY                 </v>
          </cell>
          <cell r="F13" t="str">
            <v>USD</v>
          </cell>
          <cell r="G13">
            <v>1</v>
          </cell>
          <cell r="H13">
            <v>8662500</v>
          </cell>
          <cell r="I13">
            <v>0.75</v>
          </cell>
          <cell r="J13">
            <v>32484.375</v>
          </cell>
          <cell r="K13">
            <v>0</v>
          </cell>
          <cell r="L13">
            <v>0</v>
          </cell>
          <cell r="M13">
            <v>0</v>
          </cell>
          <cell r="N13">
            <v>157500</v>
          </cell>
          <cell r="O13">
            <v>0</v>
          </cell>
          <cell r="P13">
            <v>8505000</v>
          </cell>
          <cell r="Q13">
            <v>0</v>
          </cell>
          <cell r="R13">
            <v>8662500</v>
          </cell>
          <cell r="S13">
            <v>0</v>
          </cell>
          <cell r="U13">
            <v>8662500</v>
          </cell>
          <cell r="V13">
            <v>157500</v>
          </cell>
          <cell r="W13">
            <v>32484.375</v>
          </cell>
        </row>
        <row r="14">
          <cell r="D14">
            <v>12820</v>
          </cell>
          <cell r="E14" t="str">
            <v xml:space="preserve">POWER/WATER                   </v>
          </cell>
          <cell r="F14" t="str">
            <v>XDR</v>
          </cell>
          <cell r="G14">
            <v>1</v>
          </cell>
          <cell r="H14">
            <v>18864428.760000002</v>
          </cell>
          <cell r="I14">
            <v>0.75</v>
          </cell>
          <cell r="J14">
            <v>70741.607999999993</v>
          </cell>
          <cell r="K14">
            <v>0</v>
          </cell>
          <cell r="L14">
            <v>0</v>
          </cell>
          <cell r="M14">
            <v>0</v>
          </cell>
          <cell r="N14">
            <v>101969</v>
          </cell>
          <cell r="O14">
            <v>0</v>
          </cell>
          <cell r="P14">
            <v>18762459.760000002</v>
          </cell>
          <cell r="Q14">
            <v>0</v>
          </cell>
          <cell r="R14">
            <v>18864428.760000002</v>
          </cell>
          <cell r="S14">
            <v>0</v>
          </cell>
          <cell r="U14">
            <v>18864428.760000002</v>
          </cell>
          <cell r="V14">
            <v>101969</v>
          </cell>
          <cell r="W14">
            <v>70741.607999999993</v>
          </cell>
        </row>
        <row r="15">
          <cell r="D15">
            <v>15970</v>
          </cell>
          <cell r="E15" t="str">
            <v xml:space="preserve">MOPTI AREA DEVELOPMENT        </v>
          </cell>
          <cell r="F15" t="str">
            <v>XDR</v>
          </cell>
          <cell r="G15">
            <v>1</v>
          </cell>
          <cell r="H15">
            <v>13306744.02</v>
          </cell>
          <cell r="I15">
            <v>0.75</v>
          </cell>
          <cell r="J15">
            <v>49900.29</v>
          </cell>
          <cell r="K15">
            <v>0</v>
          </cell>
          <cell r="L15">
            <v>0</v>
          </cell>
          <cell r="M15">
            <v>0</v>
          </cell>
          <cell r="N15">
            <v>69668</v>
          </cell>
          <cell r="O15">
            <v>0</v>
          </cell>
          <cell r="P15">
            <v>13237076.02</v>
          </cell>
          <cell r="Q15">
            <v>0</v>
          </cell>
          <cell r="R15">
            <v>13306744.02</v>
          </cell>
          <cell r="S15">
            <v>0</v>
          </cell>
          <cell r="U15">
            <v>13306744.02</v>
          </cell>
          <cell r="V15">
            <v>69668</v>
          </cell>
          <cell r="W15">
            <v>49900.29</v>
          </cell>
        </row>
        <row r="16">
          <cell r="D16">
            <v>21630</v>
          </cell>
          <cell r="E16" t="str">
            <v xml:space="preserve">AGRICULTURAL SECTOR           </v>
          </cell>
          <cell r="F16" t="str">
            <v>XDR</v>
          </cell>
          <cell r="G16">
            <v>1</v>
          </cell>
          <cell r="H16">
            <v>40106938.899999999</v>
          </cell>
          <cell r="I16">
            <v>0.75</v>
          </cell>
          <cell r="J16">
            <v>150401.02100000001</v>
          </cell>
          <cell r="K16">
            <v>0</v>
          </cell>
          <cell r="L16">
            <v>0</v>
          </cell>
          <cell r="M16">
            <v>0</v>
          </cell>
          <cell r="N16">
            <v>0</v>
          </cell>
          <cell r="O16">
            <v>0</v>
          </cell>
          <cell r="P16">
            <v>40106938.899999999</v>
          </cell>
          <cell r="Q16">
            <v>0</v>
          </cell>
          <cell r="R16">
            <v>40106938.899999999</v>
          </cell>
          <cell r="S16">
            <v>0</v>
          </cell>
          <cell r="U16">
            <v>40106938.899999999</v>
          </cell>
          <cell r="V16">
            <v>0</v>
          </cell>
          <cell r="W16">
            <v>150401.02100000001</v>
          </cell>
        </row>
        <row r="17">
          <cell r="D17">
            <v>28280</v>
          </cell>
          <cell r="E17" t="str">
            <v xml:space="preserve">VOCATIONAL EDUCATION &amp; TRNG   </v>
          </cell>
          <cell r="F17" t="str">
            <v>XDR</v>
          </cell>
          <cell r="G17">
            <v>1</v>
          </cell>
          <cell r="H17">
            <v>3530050.13</v>
          </cell>
          <cell r="I17">
            <v>0.75</v>
          </cell>
          <cell r="J17">
            <v>13237.688</v>
          </cell>
          <cell r="K17">
            <v>5469949.8700000001</v>
          </cell>
          <cell r="L17">
            <v>0</v>
          </cell>
          <cell r="M17">
            <v>0</v>
          </cell>
          <cell r="N17">
            <v>0</v>
          </cell>
          <cell r="O17">
            <v>0</v>
          </cell>
          <cell r="P17">
            <v>3530050.13</v>
          </cell>
          <cell r="Q17">
            <v>5469949.8700000001</v>
          </cell>
          <cell r="R17">
            <v>3530050.13</v>
          </cell>
          <cell r="S17">
            <v>5469949.8700000001</v>
          </cell>
          <cell r="T17">
            <v>9000000</v>
          </cell>
          <cell r="U17">
            <v>3530050.13</v>
          </cell>
          <cell r="V17">
            <v>0</v>
          </cell>
          <cell r="W17">
            <v>13237.6879875</v>
          </cell>
        </row>
        <row r="18">
          <cell r="D18">
            <v>13070</v>
          </cell>
          <cell r="E18" t="str">
            <v>ECONOMIC MANAGEMENT &amp; TRAINING</v>
          </cell>
          <cell r="F18" t="str">
            <v>XDR</v>
          </cell>
          <cell r="G18">
            <v>2</v>
          </cell>
          <cell r="H18">
            <v>8935574.3499999996</v>
          </cell>
          <cell r="I18">
            <v>0.75</v>
          </cell>
          <cell r="J18">
            <v>33508.404000000002</v>
          </cell>
          <cell r="K18">
            <v>0</v>
          </cell>
          <cell r="L18">
            <v>0</v>
          </cell>
          <cell r="M18">
            <v>0</v>
          </cell>
          <cell r="N18">
            <v>48067</v>
          </cell>
          <cell r="O18">
            <v>0</v>
          </cell>
          <cell r="P18">
            <v>8887507.3499999996</v>
          </cell>
          <cell r="Q18">
            <v>0</v>
          </cell>
          <cell r="R18">
            <v>8935574.3499999996</v>
          </cell>
          <cell r="S18">
            <v>0</v>
          </cell>
          <cell r="U18">
            <v>8935574.3499999996</v>
          </cell>
          <cell r="V18">
            <v>48067</v>
          </cell>
          <cell r="W18">
            <v>33508.404000000002</v>
          </cell>
        </row>
        <row r="19">
          <cell r="D19">
            <v>11340</v>
          </cell>
          <cell r="E19" t="str">
            <v xml:space="preserve">PETROLEUM EXPLORATN PROMOTION </v>
          </cell>
          <cell r="F19" t="str">
            <v>XDR</v>
          </cell>
          <cell r="G19">
            <v>2</v>
          </cell>
          <cell r="H19">
            <v>2759007.95</v>
          </cell>
          <cell r="I19">
            <v>0.75</v>
          </cell>
          <cell r="J19">
            <v>10346.280000000001</v>
          </cell>
          <cell r="K19">
            <v>0</v>
          </cell>
          <cell r="L19">
            <v>0</v>
          </cell>
          <cell r="M19">
            <v>0</v>
          </cell>
          <cell r="N19">
            <v>15076</v>
          </cell>
          <cell r="O19">
            <v>0</v>
          </cell>
          <cell r="P19">
            <v>2743931.95</v>
          </cell>
          <cell r="Q19">
            <v>0</v>
          </cell>
          <cell r="R19">
            <v>2759007.95</v>
          </cell>
          <cell r="S19">
            <v>0</v>
          </cell>
          <cell r="U19">
            <v>2759007.95</v>
          </cell>
          <cell r="V19">
            <v>15076</v>
          </cell>
          <cell r="W19">
            <v>10346.280000000001</v>
          </cell>
        </row>
        <row r="20">
          <cell r="D20">
            <v>12000</v>
          </cell>
          <cell r="E20" t="str">
            <v xml:space="preserve">SECOND TELECOMMUNICATIONS     </v>
          </cell>
          <cell r="F20" t="str">
            <v>XDR</v>
          </cell>
          <cell r="G20">
            <v>2</v>
          </cell>
          <cell r="H20">
            <v>10856000</v>
          </cell>
          <cell r="I20">
            <v>0.75</v>
          </cell>
          <cell r="J20">
            <v>40710</v>
          </cell>
          <cell r="K20">
            <v>0</v>
          </cell>
          <cell r="L20">
            <v>0</v>
          </cell>
          <cell r="M20">
            <v>0</v>
          </cell>
          <cell r="N20">
            <v>59000</v>
          </cell>
          <cell r="O20">
            <v>0</v>
          </cell>
          <cell r="P20">
            <v>10797000</v>
          </cell>
          <cell r="Q20">
            <v>0</v>
          </cell>
          <cell r="R20">
            <v>10856000</v>
          </cell>
          <cell r="S20">
            <v>0</v>
          </cell>
          <cell r="U20">
            <v>10856000</v>
          </cell>
          <cell r="V20">
            <v>59000</v>
          </cell>
          <cell r="W20">
            <v>40710</v>
          </cell>
        </row>
        <row r="21">
          <cell r="D21">
            <v>14310</v>
          </cell>
          <cell r="E21" t="str">
            <v xml:space="preserve">RURAL WATER SUPPLY            </v>
          </cell>
          <cell r="F21" t="str">
            <v>XDR</v>
          </cell>
          <cell r="G21">
            <v>2</v>
          </cell>
          <cell r="H21">
            <v>3750811.27</v>
          </cell>
          <cell r="I21">
            <v>0.75</v>
          </cell>
          <cell r="J21">
            <v>14065.541999999999</v>
          </cell>
          <cell r="K21">
            <v>0</v>
          </cell>
          <cell r="L21">
            <v>0</v>
          </cell>
          <cell r="M21">
            <v>0</v>
          </cell>
          <cell r="N21">
            <v>51652</v>
          </cell>
          <cell r="O21">
            <v>0</v>
          </cell>
          <cell r="P21">
            <v>3699159.27</v>
          </cell>
          <cell r="Q21">
            <v>0</v>
          </cell>
          <cell r="R21">
            <v>3750811.27</v>
          </cell>
          <cell r="S21">
            <v>0</v>
          </cell>
          <cell r="U21">
            <v>3750811.27</v>
          </cell>
          <cell r="V21">
            <v>51652</v>
          </cell>
          <cell r="W21">
            <v>14065.541999999999</v>
          </cell>
        </row>
        <row r="22">
          <cell r="D22">
            <v>14420</v>
          </cell>
          <cell r="E22" t="str">
            <v xml:space="preserve">THIRD EDUCATION               </v>
          </cell>
          <cell r="F22" t="str">
            <v>XDR</v>
          </cell>
          <cell r="G22">
            <v>2</v>
          </cell>
          <cell r="H22">
            <v>4195800</v>
          </cell>
          <cell r="I22">
            <v>0.75</v>
          </cell>
          <cell r="J22">
            <v>15734.25</v>
          </cell>
          <cell r="K22">
            <v>0</v>
          </cell>
          <cell r="L22">
            <v>0</v>
          </cell>
          <cell r="M22">
            <v>0</v>
          </cell>
          <cell r="N22">
            <v>22200</v>
          </cell>
          <cell r="O22">
            <v>0</v>
          </cell>
          <cell r="P22">
            <v>4173600</v>
          </cell>
          <cell r="Q22">
            <v>0</v>
          </cell>
          <cell r="R22">
            <v>4195800</v>
          </cell>
          <cell r="S22">
            <v>0</v>
          </cell>
          <cell r="U22">
            <v>4195800</v>
          </cell>
          <cell r="V22">
            <v>22200</v>
          </cell>
          <cell r="W22">
            <v>15734.25</v>
          </cell>
        </row>
        <row r="23">
          <cell r="D23" t="str">
            <v>F0070</v>
          </cell>
          <cell r="E23" t="str">
            <v xml:space="preserve">RURAL WATER SUPPLY            </v>
          </cell>
          <cell r="F23" t="str">
            <v>XDR</v>
          </cell>
          <cell r="G23">
            <v>2</v>
          </cell>
          <cell r="H23">
            <v>5093829.28</v>
          </cell>
          <cell r="I23">
            <v>0.75</v>
          </cell>
          <cell r="J23">
            <v>19101.86</v>
          </cell>
          <cell r="K23">
            <v>0</v>
          </cell>
          <cell r="L23">
            <v>0</v>
          </cell>
          <cell r="M23">
            <v>0</v>
          </cell>
          <cell r="N23">
            <v>27094</v>
          </cell>
          <cell r="O23">
            <v>0</v>
          </cell>
          <cell r="P23">
            <v>5066735.28</v>
          </cell>
          <cell r="Q23">
            <v>0</v>
          </cell>
          <cell r="R23">
            <v>5093829.28</v>
          </cell>
          <cell r="S23">
            <v>0</v>
          </cell>
          <cell r="U23">
            <v>5093829.28</v>
          </cell>
          <cell r="V23">
            <v>27094</v>
          </cell>
          <cell r="W23">
            <v>19101.86</v>
          </cell>
        </row>
        <row r="24">
          <cell r="D24" t="str">
            <v>F0100</v>
          </cell>
          <cell r="E24" t="str">
            <v xml:space="preserve">THIRD EDUCATION               </v>
          </cell>
          <cell r="F24" t="str">
            <v>XDR</v>
          </cell>
          <cell r="G24">
            <v>2</v>
          </cell>
          <cell r="H24">
            <v>4374241.41</v>
          </cell>
          <cell r="I24">
            <v>0.75</v>
          </cell>
          <cell r="J24">
            <v>16403.404999999999</v>
          </cell>
          <cell r="K24">
            <v>0</v>
          </cell>
          <cell r="L24">
            <v>0</v>
          </cell>
          <cell r="M24">
            <v>0</v>
          </cell>
          <cell r="N24">
            <v>23144</v>
          </cell>
          <cell r="O24">
            <v>0</v>
          </cell>
          <cell r="P24">
            <v>4351097.41</v>
          </cell>
          <cell r="Q24">
            <v>0</v>
          </cell>
          <cell r="R24">
            <v>4374241.41</v>
          </cell>
          <cell r="S24">
            <v>0</v>
          </cell>
          <cell r="U24">
            <v>4374241.41</v>
          </cell>
          <cell r="V24">
            <v>23144</v>
          </cell>
          <cell r="W24">
            <v>16403.404999999999</v>
          </cell>
        </row>
        <row r="25">
          <cell r="D25">
            <v>27370</v>
          </cell>
          <cell r="E25" t="str">
            <v>AGRICUL TRADING AND PROCESSING</v>
          </cell>
          <cell r="F25" t="str">
            <v>XDR</v>
          </cell>
          <cell r="G25">
            <v>2</v>
          </cell>
          <cell r="H25">
            <v>2297447.41</v>
          </cell>
          <cell r="I25">
            <v>0.75</v>
          </cell>
          <cell r="J25">
            <v>8615.4279999999999</v>
          </cell>
          <cell r="K25">
            <v>1602552.59</v>
          </cell>
          <cell r="L25">
            <v>0</v>
          </cell>
          <cell r="M25">
            <v>0</v>
          </cell>
          <cell r="N25">
            <v>0</v>
          </cell>
          <cell r="O25">
            <v>0</v>
          </cell>
          <cell r="P25">
            <v>2297447.41</v>
          </cell>
          <cell r="Q25">
            <v>1602552.59</v>
          </cell>
          <cell r="R25">
            <v>2297447.41</v>
          </cell>
          <cell r="S25">
            <v>1602552.59</v>
          </cell>
          <cell r="T25">
            <v>3900000</v>
          </cell>
          <cell r="U25">
            <v>2297447.41</v>
          </cell>
          <cell r="V25">
            <v>0</v>
          </cell>
          <cell r="W25">
            <v>8615.4277875000007</v>
          </cell>
        </row>
        <row r="26">
          <cell r="D26">
            <v>31550</v>
          </cell>
          <cell r="E26" t="str">
            <v xml:space="preserve">HEALTH SECTOR DEV PROGRAM     </v>
          </cell>
          <cell r="F26" t="str">
            <v>XDR</v>
          </cell>
          <cell r="G26">
            <v>2</v>
          </cell>
          <cell r="H26">
            <v>646437.05000000005</v>
          </cell>
          <cell r="I26">
            <v>0.75</v>
          </cell>
          <cell r="J26">
            <v>2424.1390000000001</v>
          </cell>
          <cell r="K26">
            <v>27853562.949999999</v>
          </cell>
          <cell r="L26">
            <v>0</v>
          </cell>
          <cell r="M26">
            <v>0</v>
          </cell>
          <cell r="N26">
            <v>0</v>
          </cell>
          <cell r="O26">
            <v>0</v>
          </cell>
          <cell r="P26">
            <v>646437.05000000005</v>
          </cell>
          <cell r="Q26">
            <v>27853562.949999999</v>
          </cell>
          <cell r="R26">
            <v>646437.05000000005</v>
          </cell>
          <cell r="S26">
            <v>27853562.949999999</v>
          </cell>
          <cell r="T26">
            <v>28500000</v>
          </cell>
          <cell r="U26">
            <v>646437.05000000075</v>
          </cell>
          <cell r="V26">
            <v>0</v>
          </cell>
          <cell r="W26">
            <v>2424.1389375000026</v>
          </cell>
        </row>
        <row r="27">
          <cell r="D27">
            <v>16770</v>
          </cell>
          <cell r="E27" t="str">
            <v xml:space="preserve">SECOND URBAN                  </v>
          </cell>
          <cell r="F27" t="str">
            <v>XDR</v>
          </cell>
          <cell r="G27">
            <v>3</v>
          </cell>
          <cell r="H27">
            <v>24178345.93</v>
          </cell>
          <cell r="I27">
            <v>0.75</v>
          </cell>
          <cell r="J27">
            <v>90668.797000000006</v>
          </cell>
          <cell r="K27">
            <v>0</v>
          </cell>
          <cell r="L27">
            <v>0</v>
          </cell>
          <cell r="M27">
            <v>0</v>
          </cell>
          <cell r="N27">
            <v>125276</v>
          </cell>
          <cell r="O27">
            <v>0</v>
          </cell>
          <cell r="P27">
            <v>24053069.93</v>
          </cell>
          <cell r="Q27">
            <v>0</v>
          </cell>
          <cell r="R27">
            <v>24178345.93</v>
          </cell>
          <cell r="S27">
            <v>0</v>
          </cell>
          <cell r="U27">
            <v>24178345.93</v>
          </cell>
          <cell r="V27">
            <v>125276</v>
          </cell>
          <cell r="W27">
            <v>90668.797000000006</v>
          </cell>
        </row>
        <row r="28">
          <cell r="D28">
            <v>19060</v>
          </cell>
          <cell r="E28" t="str">
            <v xml:space="preserve">OFFICE DU NIGER CONSOLIDATION </v>
          </cell>
          <cell r="F28" t="str">
            <v>XDR</v>
          </cell>
          <cell r="G28">
            <v>3</v>
          </cell>
          <cell r="H28">
            <v>30049490.649999999</v>
          </cell>
          <cell r="I28">
            <v>0.75</v>
          </cell>
          <cell r="J28">
            <v>112685.59</v>
          </cell>
          <cell r="K28">
            <v>0</v>
          </cell>
          <cell r="L28">
            <v>0</v>
          </cell>
          <cell r="M28">
            <v>0</v>
          </cell>
          <cell r="N28">
            <v>309788</v>
          </cell>
          <cell r="O28">
            <v>0</v>
          </cell>
          <cell r="P28">
            <v>29739702.649999999</v>
          </cell>
          <cell r="Q28">
            <v>0</v>
          </cell>
          <cell r="R28">
            <v>30049490.649999999</v>
          </cell>
          <cell r="S28">
            <v>0</v>
          </cell>
          <cell r="U28">
            <v>30049490.649999999</v>
          </cell>
          <cell r="V28">
            <v>309788</v>
          </cell>
          <cell r="W28">
            <v>112685.59</v>
          </cell>
        </row>
        <row r="29">
          <cell r="D29" t="str">
            <v>A0350</v>
          </cell>
          <cell r="E29" t="str">
            <v xml:space="preserve">OFFICE DU NIGER CONSOLIDATION </v>
          </cell>
          <cell r="F29" t="str">
            <v>XDR</v>
          </cell>
          <cell r="G29">
            <v>3</v>
          </cell>
          <cell r="H29">
            <v>6961568.9699999997</v>
          </cell>
          <cell r="I29">
            <v>0.75</v>
          </cell>
          <cell r="J29">
            <v>26105.883999999998</v>
          </cell>
          <cell r="K29">
            <v>0</v>
          </cell>
          <cell r="L29">
            <v>0</v>
          </cell>
          <cell r="M29">
            <v>0</v>
          </cell>
          <cell r="N29">
            <v>35337</v>
          </cell>
          <cell r="O29">
            <v>0</v>
          </cell>
          <cell r="P29">
            <v>6926231.9699999997</v>
          </cell>
          <cell r="Q29">
            <v>0</v>
          </cell>
          <cell r="R29">
            <v>6961568.9699999997</v>
          </cell>
          <cell r="S29">
            <v>0</v>
          </cell>
          <cell r="U29">
            <v>6961568.9699999997</v>
          </cell>
          <cell r="V29">
            <v>35337</v>
          </cell>
          <cell r="W29">
            <v>26105.883999999998</v>
          </cell>
        </row>
        <row r="30">
          <cell r="D30">
            <v>23700</v>
          </cell>
          <cell r="E30" t="str">
            <v xml:space="preserve">NATURAL RESOURCE MANAGEMENT   </v>
          </cell>
          <cell r="F30" t="str">
            <v>XDR</v>
          </cell>
          <cell r="G30">
            <v>3</v>
          </cell>
          <cell r="H30">
            <v>13672630.92</v>
          </cell>
          <cell r="I30">
            <v>0.75</v>
          </cell>
          <cell r="J30">
            <v>51272.366000000002</v>
          </cell>
          <cell r="K30">
            <v>1327369.08</v>
          </cell>
          <cell r="L30">
            <v>0</v>
          </cell>
          <cell r="M30">
            <v>0</v>
          </cell>
          <cell r="N30">
            <v>0</v>
          </cell>
          <cell r="O30">
            <v>0</v>
          </cell>
          <cell r="P30">
            <v>13672630.92</v>
          </cell>
          <cell r="Q30">
            <v>1327369.08</v>
          </cell>
          <cell r="R30">
            <v>13672630.92</v>
          </cell>
          <cell r="S30">
            <v>1327369.08</v>
          </cell>
          <cell r="T30">
            <v>15000000</v>
          </cell>
          <cell r="U30">
            <v>13672630.92</v>
          </cell>
          <cell r="V30">
            <v>0</v>
          </cell>
          <cell r="W30">
            <v>51272.365949999999</v>
          </cell>
        </row>
        <row r="31">
          <cell r="D31">
            <v>19980</v>
          </cell>
          <cell r="E31" t="str">
            <v xml:space="preserve">SECOND POWER                  </v>
          </cell>
          <cell r="F31" t="str">
            <v>XDR</v>
          </cell>
          <cell r="G31">
            <v>3</v>
          </cell>
          <cell r="H31">
            <v>23434839.969999999</v>
          </cell>
          <cell r="I31">
            <v>0.75</v>
          </cell>
          <cell r="J31">
            <v>87880.65</v>
          </cell>
          <cell r="K31">
            <v>0</v>
          </cell>
          <cell r="L31">
            <v>0</v>
          </cell>
          <cell r="M31">
            <v>0</v>
          </cell>
          <cell r="N31">
            <v>236715</v>
          </cell>
          <cell r="O31">
            <v>0</v>
          </cell>
          <cell r="P31">
            <v>23198124.969999999</v>
          </cell>
          <cell r="Q31">
            <v>0</v>
          </cell>
          <cell r="R31">
            <v>23434839.969999999</v>
          </cell>
          <cell r="S31">
            <v>0</v>
          </cell>
          <cell r="U31">
            <v>23434839.969999999</v>
          </cell>
          <cell r="V31">
            <v>236715</v>
          </cell>
          <cell r="W31">
            <v>87880.65</v>
          </cell>
        </row>
        <row r="32">
          <cell r="D32">
            <v>20540</v>
          </cell>
          <cell r="E32" t="str">
            <v>EDUCATION SECTOR CONSOLIDATION</v>
          </cell>
          <cell r="F32" t="str">
            <v>XDR</v>
          </cell>
          <cell r="G32">
            <v>3</v>
          </cell>
          <cell r="H32">
            <v>18361199.170000002</v>
          </cell>
          <cell r="I32">
            <v>0.75</v>
          </cell>
          <cell r="J32">
            <v>68854.497000000003</v>
          </cell>
          <cell r="K32">
            <v>0</v>
          </cell>
          <cell r="L32">
            <v>0</v>
          </cell>
          <cell r="M32">
            <v>0</v>
          </cell>
          <cell r="N32">
            <v>185465</v>
          </cell>
          <cell r="O32">
            <v>0</v>
          </cell>
          <cell r="P32">
            <v>18175734.170000002</v>
          </cell>
          <cell r="Q32">
            <v>0</v>
          </cell>
          <cell r="R32">
            <v>18361199.170000002</v>
          </cell>
          <cell r="S32">
            <v>0</v>
          </cell>
          <cell r="U32">
            <v>18361199.170000002</v>
          </cell>
          <cell r="V32">
            <v>185465</v>
          </cell>
          <cell r="W32">
            <v>68854.497000000003</v>
          </cell>
        </row>
        <row r="33">
          <cell r="D33" t="str">
            <v>N0210</v>
          </cell>
          <cell r="E33" t="str">
            <v>PILOT PRIVATE IRRIGATION PROMO</v>
          </cell>
          <cell r="F33" t="str">
            <v>XDR</v>
          </cell>
          <cell r="G33">
            <v>3</v>
          </cell>
          <cell r="H33">
            <v>678299.1</v>
          </cell>
          <cell r="I33">
            <v>0.75</v>
          </cell>
          <cell r="J33">
            <v>2543.6219999999998</v>
          </cell>
          <cell r="K33">
            <v>2321700.9</v>
          </cell>
          <cell r="L33">
            <v>0</v>
          </cell>
          <cell r="M33">
            <v>0</v>
          </cell>
          <cell r="N33">
            <v>0</v>
          </cell>
          <cell r="O33">
            <v>0</v>
          </cell>
          <cell r="P33">
            <v>678299.1</v>
          </cell>
          <cell r="Q33">
            <v>2321700.9</v>
          </cell>
          <cell r="R33">
            <v>678299.1</v>
          </cell>
          <cell r="S33">
            <v>2321700.9</v>
          </cell>
          <cell r="T33">
            <v>3000000</v>
          </cell>
          <cell r="U33">
            <v>678299.1</v>
          </cell>
          <cell r="V33">
            <v>0</v>
          </cell>
          <cell r="W33">
            <v>2543.6216250000002</v>
          </cell>
        </row>
        <row r="34">
          <cell r="D34">
            <v>28500</v>
          </cell>
          <cell r="E34" t="str">
            <v xml:space="preserve">SELINGUE POWER REHABILITATION </v>
          </cell>
          <cell r="F34" t="str">
            <v>XDR</v>
          </cell>
          <cell r="G34">
            <v>3</v>
          </cell>
          <cell r="H34">
            <v>12391609.359999999</v>
          </cell>
          <cell r="I34">
            <v>0.75</v>
          </cell>
          <cell r="J34">
            <v>46468.535000000003</v>
          </cell>
          <cell r="K34">
            <v>6108390.6399999997</v>
          </cell>
          <cell r="L34">
            <v>0</v>
          </cell>
          <cell r="M34">
            <v>0</v>
          </cell>
          <cell r="N34">
            <v>0</v>
          </cell>
          <cell r="O34">
            <v>0</v>
          </cell>
          <cell r="P34">
            <v>12391609.359999999</v>
          </cell>
          <cell r="Q34">
            <v>6108390.6399999997</v>
          </cell>
          <cell r="R34">
            <v>12391609.359999999</v>
          </cell>
          <cell r="S34">
            <v>6108390.6399999997</v>
          </cell>
          <cell r="T34">
            <v>18500000</v>
          </cell>
          <cell r="U34">
            <v>12391609.359999999</v>
          </cell>
          <cell r="V34">
            <v>0</v>
          </cell>
          <cell r="W34">
            <v>46468.535099999994</v>
          </cell>
        </row>
        <row r="35">
          <cell r="D35">
            <v>29700</v>
          </cell>
          <cell r="E35" t="str">
            <v xml:space="preserve">REGIONAL HYDROPOWER DEV       </v>
          </cell>
          <cell r="F35" t="str">
            <v>XDR</v>
          </cell>
          <cell r="G35">
            <v>3</v>
          </cell>
          <cell r="H35">
            <v>4109800.04</v>
          </cell>
          <cell r="I35">
            <v>0.75</v>
          </cell>
          <cell r="J35">
            <v>15411.75</v>
          </cell>
          <cell r="K35">
            <v>8490199.9600000009</v>
          </cell>
          <cell r="L35">
            <v>0</v>
          </cell>
          <cell r="M35">
            <v>0</v>
          </cell>
          <cell r="N35">
            <v>0</v>
          </cell>
          <cell r="O35">
            <v>0</v>
          </cell>
          <cell r="P35">
            <v>4109800.04</v>
          </cell>
          <cell r="Q35">
            <v>8490199.9600000009</v>
          </cell>
          <cell r="R35">
            <v>4109800.04</v>
          </cell>
          <cell r="S35">
            <v>8490199.9600000009</v>
          </cell>
          <cell r="T35">
            <v>12600000</v>
          </cell>
          <cell r="U35">
            <v>4109800.04</v>
          </cell>
          <cell r="V35">
            <v>0</v>
          </cell>
          <cell r="W35">
            <v>15411.750149999996</v>
          </cell>
        </row>
        <row r="36">
          <cell r="D36" t="str">
            <v>N0040</v>
          </cell>
          <cell r="E36" t="str">
            <v xml:space="preserve">URBAN DEV. &amp; DECENTRALIZATION </v>
          </cell>
          <cell r="F36" t="str">
            <v>XDR</v>
          </cell>
          <cell r="G36">
            <v>3</v>
          </cell>
          <cell r="H36">
            <v>6033277.75</v>
          </cell>
          <cell r="I36">
            <v>0.75</v>
          </cell>
          <cell r="J36">
            <v>22624.792000000001</v>
          </cell>
          <cell r="K36">
            <v>49466722.25</v>
          </cell>
          <cell r="L36">
            <v>0</v>
          </cell>
          <cell r="M36">
            <v>0</v>
          </cell>
          <cell r="N36">
            <v>0</v>
          </cell>
          <cell r="O36">
            <v>0</v>
          </cell>
          <cell r="P36">
            <v>6033277.75</v>
          </cell>
          <cell r="Q36">
            <v>49466722.25</v>
          </cell>
          <cell r="R36">
            <v>6033277.75</v>
          </cell>
          <cell r="S36">
            <v>49466722.25</v>
          </cell>
          <cell r="T36">
            <v>55500000</v>
          </cell>
          <cell r="U36">
            <v>6033277.75</v>
          </cell>
          <cell r="V36">
            <v>0</v>
          </cell>
          <cell r="W36">
            <v>22624.791562499999</v>
          </cell>
        </row>
        <row r="37">
          <cell r="D37">
            <v>7330</v>
          </cell>
          <cell r="E37" t="str">
            <v xml:space="preserve">SECOND EDUCATION              </v>
          </cell>
          <cell r="F37" t="str">
            <v>USD</v>
          </cell>
          <cell r="G37">
            <v>4</v>
          </cell>
          <cell r="H37">
            <v>7962830.4299999997</v>
          </cell>
          <cell r="I37">
            <v>0.75</v>
          </cell>
          <cell r="J37">
            <v>29860.614000000001</v>
          </cell>
          <cell r="K37">
            <v>0</v>
          </cell>
          <cell r="L37">
            <v>0</v>
          </cell>
          <cell r="M37">
            <v>0</v>
          </cell>
          <cell r="N37">
            <v>144778</v>
          </cell>
          <cell r="O37">
            <v>0</v>
          </cell>
          <cell r="P37">
            <v>7818052.4299999997</v>
          </cell>
          <cell r="Q37">
            <v>0</v>
          </cell>
          <cell r="R37">
            <v>7962830.4299999997</v>
          </cell>
          <cell r="S37">
            <v>0</v>
          </cell>
          <cell r="U37">
            <v>7962830.4299999997</v>
          </cell>
          <cell r="V37">
            <v>144778</v>
          </cell>
          <cell r="W37">
            <v>29860.614000000001</v>
          </cell>
        </row>
        <row r="38">
          <cell r="D38">
            <v>7530</v>
          </cell>
          <cell r="E38" t="str">
            <v xml:space="preserve">SECOND MOPTI RICE             </v>
          </cell>
          <cell r="F38" t="str">
            <v>USD</v>
          </cell>
          <cell r="G38">
            <v>4</v>
          </cell>
          <cell r="H38">
            <v>12600000</v>
          </cell>
          <cell r="I38">
            <v>0.75</v>
          </cell>
          <cell r="J38">
            <v>47250</v>
          </cell>
          <cell r="K38">
            <v>0</v>
          </cell>
          <cell r="L38">
            <v>0</v>
          </cell>
          <cell r="M38">
            <v>0</v>
          </cell>
          <cell r="N38">
            <v>225000</v>
          </cell>
          <cell r="O38">
            <v>0</v>
          </cell>
          <cell r="P38">
            <v>12375000</v>
          </cell>
          <cell r="Q38">
            <v>0</v>
          </cell>
          <cell r="R38">
            <v>12600000</v>
          </cell>
          <cell r="S38">
            <v>0</v>
          </cell>
          <cell r="U38">
            <v>12600000</v>
          </cell>
          <cell r="V38">
            <v>225000</v>
          </cell>
          <cell r="W38">
            <v>47250</v>
          </cell>
        </row>
        <row r="39">
          <cell r="D39">
            <v>8540</v>
          </cell>
          <cell r="E39" t="str">
            <v>TECHNICAL ASSIST.&amp; ENGINEERING</v>
          </cell>
          <cell r="F39" t="str">
            <v>USD</v>
          </cell>
          <cell r="G39">
            <v>4</v>
          </cell>
          <cell r="H39">
            <v>3913747.78</v>
          </cell>
          <cell r="I39">
            <v>0.75</v>
          </cell>
          <cell r="J39">
            <v>14676.554</v>
          </cell>
          <cell r="K39">
            <v>0</v>
          </cell>
          <cell r="L39">
            <v>0</v>
          </cell>
          <cell r="M39">
            <v>0</v>
          </cell>
          <cell r="N39">
            <v>67478</v>
          </cell>
          <cell r="O39">
            <v>0</v>
          </cell>
          <cell r="P39">
            <v>3846269.78</v>
          </cell>
          <cell r="Q39">
            <v>0</v>
          </cell>
          <cell r="R39">
            <v>3913747.78</v>
          </cell>
          <cell r="S39">
            <v>0</v>
          </cell>
          <cell r="U39">
            <v>3913747.78</v>
          </cell>
          <cell r="V39">
            <v>67478</v>
          </cell>
          <cell r="W39">
            <v>14676.554</v>
          </cell>
        </row>
        <row r="40">
          <cell r="D40">
            <v>16290</v>
          </cell>
          <cell r="E40" t="str">
            <v xml:space="preserve">FIFTH HIGHWAY                 </v>
          </cell>
          <cell r="F40" t="str">
            <v>XDR</v>
          </cell>
          <cell r="G40">
            <v>4</v>
          </cell>
          <cell r="H40">
            <v>48418500</v>
          </cell>
          <cell r="I40">
            <v>0.75</v>
          </cell>
          <cell r="J40">
            <v>181569.375</v>
          </cell>
          <cell r="K40">
            <v>0</v>
          </cell>
          <cell r="L40">
            <v>0</v>
          </cell>
          <cell r="M40">
            <v>0</v>
          </cell>
          <cell r="N40">
            <v>253500</v>
          </cell>
          <cell r="O40">
            <v>0</v>
          </cell>
          <cell r="P40">
            <v>48165000</v>
          </cell>
          <cell r="Q40">
            <v>0</v>
          </cell>
          <cell r="R40">
            <v>48418500</v>
          </cell>
          <cell r="S40">
            <v>0</v>
          </cell>
          <cell r="U40">
            <v>48418500</v>
          </cell>
          <cell r="V40">
            <v>253500</v>
          </cell>
          <cell r="W40">
            <v>181569.375</v>
          </cell>
        </row>
        <row r="41">
          <cell r="D41">
            <v>23710</v>
          </cell>
          <cell r="E41" t="str">
            <v>PUBLIC WORKS AND CAPACITY BLDG</v>
          </cell>
          <cell r="F41" t="str">
            <v>XDR</v>
          </cell>
          <cell r="G41">
            <v>4</v>
          </cell>
          <cell r="H41">
            <v>14510908.390000001</v>
          </cell>
          <cell r="I41">
            <v>0.75</v>
          </cell>
          <cell r="J41">
            <v>54415.906000000003</v>
          </cell>
          <cell r="K41">
            <v>0</v>
          </cell>
          <cell r="L41">
            <v>0</v>
          </cell>
          <cell r="M41">
            <v>0</v>
          </cell>
          <cell r="N41">
            <v>0</v>
          </cell>
          <cell r="O41">
            <v>0</v>
          </cell>
          <cell r="P41">
            <v>14510908.390000001</v>
          </cell>
          <cell r="Q41">
            <v>0</v>
          </cell>
          <cell r="R41">
            <v>14510908.390000001</v>
          </cell>
          <cell r="S41">
            <v>0</v>
          </cell>
          <cell r="U41">
            <v>14510908.390000001</v>
          </cell>
          <cell r="V41">
            <v>0</v>
          </cell>
          <cell r="W41">
            <v>54415.906000000003</v>
          </cell>
        </row>
        <row r="42">
          <cell r="D42">
            <v>23711</v>
          </cell>
          <cell r="E42" t="str">
            <v>PUBLIC WORKS AND CAPACITY BLDG</v>
          </cell>
          <cell r="F42" t="str">
            <v>XDR</v>
          </cell>
          <cell r="G42">
            <v>4</v>
          </cell>
          <cell r="H42">
            <v>6602857.9299999997</v>
          </cell>
          <cell r="I42">
            <v>0.75</v>
          </cell>
          <cell r="J42">
            <v>24760.717000000001</v>
          </cell>
          <cell r="K42">
            <v>0</v>
          </cell>
          <cell r="L42">
            <v>0</v>
          </cell>
          <cell r="M42">
            <v>0</v>
          </cell>
          <cell r="N42">
            <v>0</v>
          </cell>
          <cell r="O42">
            <v>0</v>
          </cell>
          <cell r="P42">
            <v>6602857.9299999997</v>
          </cell>
          <cell r="Q42">
            <v>0</v>
          </cell>
          <cell r="R42">
            <v>6602857.9299999997</v>
          </cell>
          <cell r="S42">
            <v>0</v>
          </cell>
          <cell r="U42">
            <v>6602857.9299999997</v>
          </cell>
          <cell r="V42">
            <v>0</v>
          </cell>
          <cell r="W42">
            <v>24760.717000000001</v>
          </cell>
        </row>
        <row r="43">
          <cell r="D43">
            <v>23900</v>
          </cell>
          <cell r="E43" t="str">
            <v xml:space="preserve">MINING SECTOR CAPACITY-BLDG   </v>
          </cell>
          <cell r="F43" t="str">
            <v>XDR</v>
          </cell>
          <cell r="G43">
            <v>4</v>
          </cell>
          <cell r="H43">
            <v>4358718.6399999997</v>
          </cell>
          <cell r="I43">
            <v>0.75</v>
          </cell>
          <cell r="J43">
            <v>16345.195</v>
          </cell>
          <cell r="K43">
            <v>41281.360000000001</v>
          </cell>
          <cell r="L43">
            <v>0</v>
          </cell>
          <cell r="M43">
            <v>0</v>
          </cell>
          <cell r="N43">
            <v>0</v>
          </cell>
          <cell r="O43">
            <v>0</v>
          </cell>
          <cell r="P43">
            <v>4358718.6399999997</v>
          </cell>
          <cell r="Q43">
            <v>41281.360000000001</v>
          </cell>
          <cell r="R43">
            <v>4358718.6399999997</v>
          </cell>
          <cell r="S43">
            <v>41281.360000000001</v>
          </cell>
          <cell r="T43">
            <v>4400000</v>
          </cell>
          <cell r="U43">
            <v>4358718.6399999997</v>
          </cell>
          <cell r="V43">
            <v>0</v>
          </cell>
          <cell r="W43">
            <v>16345.194899999999</v>
          </cell>
        </row>
        <row r="44">
          <cell r="D44">
            <v>14030</v>
          </cell>
          <cell r="E44" t="str">
            <v xml:space="preserve">BIOMASS ALCOHOL &amp; ENERGY      </v>
          </cell>
          <cell r="F44" t="str">
            <v>XDR</v>
          </cell>
          <cell r="G44">
            <v>4</v>
          </cell>
          <cell r="H44">
            <v>6573831.2599999998</v>
          </cell>
          <cell r="I44">
            <v>0.75</v>
          </cell>
          <cell r="J44">
            <v>24651.866999999998</v>
          </cell>
          <cell r="K44">
            <v>0</v>
          </cell>
          <cell r="L44">
            <v>0</v>
          </cell>
          <cell r="M44">
            <v>0</v>
          </cell>
          <cell r="N44">
            <v>35154</v>
          </cell>
          <cell r="O44">
            <v>0</v>
          </cell>
          <cell r="P44">
            <v>6538677.2599999998</v>
          </cell>
          <cell r="Q44">
            <v>0</v>
          </cell>
          <cell r="R44">
            <v>6573831.2599999998</v>
          </cell>
          <cell r="S44">
            <v>0</v>
          </cell>
          <cell r="U44">
            <v>6573831.2599999998</v>
          </cell>
          <cell r="V44">
            <v>35154</v>
          </cell>
          <cell r="W44">
            <v>24651.866999999998</v>
          </cell>
        </row>
        <row r="45">
          <cell r="D45">
            <v>16540</v>
          </cell>
          <cell r="E45" t="str">
            <v xml:space="preserve">SECOND FORESTRY               </v>
          </cell>
          <cell r="F45" t="str">
            <v>XDR</v>
          </cell>
          <cell r="G45">
            <v>4</v>
          </cell>
          <cell r="H45">
            <v>5657477.4299999997</v>
          </cell>
          <cell r="I45">
            <v>0.75</v>
          </cell>
          <cell r="J45">
            <v>21215.54</v>
          </cell>
          <cell r="K45">
            <v>0</v>
          </cell>
          <cell r="L45">
            <v>0</v>
          </cell>
          <cell r="M45">
            <v>0</v>
          </cell>
          <cell r="N45">
            <v>29465</v>
          </cell>
          <cell r="O45">
            <v>0</v>
          </cell>
          <cell r="P45">
            <v>5628012.4299999997</v>
          </cell>
          <cell r="Q45">
            <v>0</v>
          </cell>
          <cell r="R45">
            <v>5657477.4299999997</v>
          </cell>
          <cell r="S45">
            <v>0</v>
          </cell>
          <cell r="U45">
            <v>5657477.4299999997</v>
          </cell>
          <cell r="V45">
            <v>29465</v>
          </cell>
          <cell r="W45">
            <v>21215.54</v>
          </cell>
        </row>
        <row r="46">
          <cell r="D46">
            <v>21880</v>
          </cell>
          <cell r="E46" t="str">
            <v xml:space="preserve">STRUCTURAL ADJUSTMENT         </v>
          </cell>
          <cell r="F46" t="str">
            <v>XDR</v>
          </cell>
          <cell r="G46">
            <v>4</v>
          </cell>
          <cell r="H46">
            <v>50290160.079999998</v>
          </cell>
          <cell r="I46">
            <v>0.75</v>
          </cell>
          <cell r="J46">
            <v>188588.1</v>
          </cell>
          <cell r="K46">
            <v>0</v>
          </cell>
          <cell r="L46">
            <v>0</v>
          </cell>
          <cell r="M46">
            <v>0</v>
          </cell>
          <cell r="N46">
            <v>0</v>
          </cell>
          <cell r="O46">
            <v>0</v>
          </cell>
          <cell r="P46">
            <v>50290160.079999998</v>
          </cell>
          <cell r="Q46">
            <v>0</v>
          </cell>
          <cell r="R46">
            <v>50290160.079999998</v>
          </cell>
          <cell r="S46">
            <v>0</v>
          </cell>
          <cell r="U46">
            <v>50290160.079999998</v>
          </cell>
          <cell r="V46">
            <v>0</v>
          </cell>
          <cell r="W46">
            <v>188588.1</v>
          </cell>
        </row>
        <row r="47">
          <cell r="D47">
            <v>22170</v>
          </cell>
          <cell r="E47" t="str">
            <v>2ND HEALTH, POPULATION &amp; RURAL</v>
          </cell>
          <cell r="F47" t="str">
            <v>XDR</v>
          </cell>
          <cell r="G47">
            <v>4</v>
          </cell>
          <cell r="H47">
            <v>19123353.859999999</v>
          </cell>
          <cell r="I47">
            <v>0.75</v>
          </cell>
          <cell r="J47">
            <v>71712.577000000005</v>
          </cell>
          <cell r="K47">
            <v>0</v>
          </cell>
          <cell r="L47">
            <v>0</v>
          </cell>
          <cell r="M47">
            <v>0</v>
          </cell>
          <cell r="N47">
            <v>0</v>
          </cell>
          <cell r="O47">
            <v>0</v>
          </cell>
          <cell r="P47">
            <v>19123353.859999999</v>
          </cell>
          <cell r="Q47">
            <v>0</v>
          </cell>
          <cell r="R47">
            <v>19123353.859999999</v>
          </cell>
          <cell r="S47">
            <v>0</v>
          </cell>
          <cell r="U47">
            <v>19123353.859999999</v>
          </cell>
          <cell r="V47">
            <v>0</v>
          </cell>
          <cell r="W47">
            <v>71712.577000000005</v>
          </cell>
        </row>
        <row r="48">
          <cell r="D48">
            <v>26730</v>
          </cell>
          <cell r="E48" t="str">
            <v xml:space="preserve">EDUCATION SECTORAL ADJUSTMENT </v>
          </cell>
          <cell r="F48" t="str">
            <v>XDR</v>
          </cell>
          <cell r="G48">
            <v>4</v>
          </cell>
          <cell r="H48">
            <v>34300000</v>
          </cell>
          <cell r="I48">
            <v>0.75</v>
          </cell>
          <cell r="J48">
            <v>128625</v>
          </cell>
          <cell r="K48">
            <v>0</v>
          </cell>
          <cell r="L48">
            <v>0</v>
          </cell>
          <cell r="M48">
            <v>0</v>
          </cell>
          <cell r="N48">
            <v>0</v>
          </cell>
          <cell r="O48">
            <v>0</v>
          </cell>
          <cell r="P48">
            <v>34300000</v>
          </cell>
          <cell r="Q48">
            <v>0</v>
          </cell>
          <cell r="R48">
            <v>34300000</v>
          </cell>
          <cell r="S48">
            <v>0</v>
          </cell>
          <cell r="U48">
            <v>34300000</v>
          </cell>
          <cell r="V48">
            <v>0</v>
          </cell>
          <cell r="W48">
            <v>128625</v>
          </cell>
        </row>
        <row r="49">
          <cell r="D49">
            <v>26170</v>
          </cell>
          <cell r="E49" t="str">
            <v xml:space="preserve">TRANSPORT SECTOR              </v>
          </cell>
          <cell r="F49" t="str">
            <v>XDR</v>
          </cell>
          <cell r="G49">
            <v>4</v>
          </cell>
          <cell r="H49">
            <v>30513173.690000001</v>
          </cell>
          <cell r="I49">
            <v>0.75</v>
          </cell>
          <cell r="J49">
            <v>114424.401</v>
          </cell>
          <cell r="K49">
            <v>15586826.310000001</v>
          </cell>
          <cell r="L49">
            <v>0</v>
          </cell>
          <cell r="M49">
            <v>0</v>
          </cell>
          <cell r="N49">
            <v>0</v>
          </cell>
          <cell r="O49">
            <v>0</v>
          </cell>
          <cell r="P49">
            <v>30513173.690000001</v>
          </cell>
          <cell r="Q49">
            <v>15586826.310000001</v>
          </cell>
          <cell r="R49">
            <v>30513173.690000001</v>
          </cell>
          <cell r="S49">
            <v>15586826.310000001</v>
          </cell>
          <cell r="T49">
            <v>46100000</v>
          </cell>
          <cell r="U49">
            <v>30513173.689999998</v>
          </cell>
          <cell r="V49">
            <v>0</v>
          </cell>
          <cell r="W49">
            <v>114424.40133749999</v>
          </cell>
        </row>
        <row r="50">
          <cell r="D50">
            <v>19370</v>
          </cell>
          <cell r="E50" t="str">
            <v xml:space="preserve">PUBLIC ENTERPRISE SECTOR ADJ. </v>
          </cell>
          <cell r="F50" t="str">
            <v>XDR</v>
          </cell>
          <cell r="G50">
            <v>5</v>
          </cell>
          <cell r="H50">
            <v>28518000</v>
          </cell>
          <cell r="I50">
            <v>0.75</v>
          </cell>
          <cell r="J50">
            <v>106942.5</v>
          </cell>
          <cell r="K50">
            <v>0</v>
          </cell>
          <cell r="L50">
            <v>0</v>
          </cell>
          <cell r="M50">
            <v>0</v>
          </cell>
          <cell r="N50">
            <v>294000</v>
          </cell>
          <cell r="O50">
            <v>0</v>
          </cell>
          <cell r="P50">
            <v>28224000</v>
          </cell>
          <cell r="Q50">
            <v>0</v>
          </cell>
          <cell r="R50">
            <v>28518000</v>
          </cell>
          <cell r="S50">
            <v>0</v>
          </cell>
          <cell r="U50">
            <v>28518000</v>
          </cell>
          <cell r="V50">
            <v>294000</v>
          </cell>
          <cell r="W50">
            <v>106942.5</v>
          </cell>
        </row>
        <row r="51">
          <cell r="D51">
            <v>19380</v>
          </cell>
          <cell r="E51" t="str">
            <v>PUBLIC ENTERPRISE INSTITU. DEV</v>
          </cell>
          <cell r="F51" t="str">
            <v>XDR</v>
          </cell>
          <cell r="G51">
            <v>5</v>
          </cell>
          <cell r="H51">
            <v>6641880.5499999998</v>
          </cell>
          <cell r="I51">
            <v>0.75</v>
          </cell>
          <cell r="J51">
            <v>24907.052</v>
          </cell>
          <cell r="K51">
            <v>0</v>
          </cell>
          <cell r="L51">
            <v>0</v>
          </cell>
          <cell r="M51">
            <v>0</v>
          </cell>
          <cell r="N51">
            <v>68472</v>
          </cell>
          <cell r="O51">
            <v>0</v>
          </cell>
          <cell r="P51">
            <v>6573408.5499999998</v>
          </cell>
          <cell r="Q51">
            <v>0</v>
          </cell>
          <cell r="R51">
            <v>6641880.5499999998</v>
          </cell>
          <cell r="S51">
            <v>0</v>
          </cell>
          <cell r="U51">
            <v>6641880.5499999998</v>
          </cell>
          <cell r="V51">
            <v>68472</v>
          </cell>
          <cell r="W51">
            <v>24907.052</v>
          </cell>
        </row>
        <row r="52">
          <cell r="D52">
            <v>22350</v>
          </cell>
          <cell r="E52" t="str">
            <v xml:space="preserve">AGRICULTURAL SERVICES         </v>
          </cell>
          <cell r="F52" t="str">
            <v>XDR</v>
          </cell>
          <cell r="G52">
            <v>5</v>
          </cell>
          <cell r="H52">
            <v>18300000</v>
          </cell>
          <cell r="I52">
            <v>0.75</v>
          </cell>
          <cell r="J52">
            <v>68625</v>
          </cell>
          <cell r="K52">
            <v>0</v>
          </cell>
          <cell r="L52">
            <v>0</v>
          </cell>
          <cell r="M52">
            <v>0</v>
          </cell>
          <cell r="N52">
            <v>0</v>
          </cell>
          <cell r="O52">
            <v>0</v>
          </cell>
          <cell r="P52">
            <v>18300000</v>
          </cell>
          <cell r="Q52">
            <v>0</v>
          </cell>
          <cell r="R52">
            <v>18300000</v>
          </cell>
          <cell r="S52">
            <v>0</v>
          </cell>
          <cell r="U52">
            <v>18300000</v>
          </cell>
          <cell r="V52">
            <v>0</v>
          </cell>
          <cell r="W52">
            <v>68625</v>
          </cell>
        </row>
        <row r="53">
          <cell r="D53">
            <v>25800</v>
          </cell>
          <cell r="E53" t="str">
            <v xml:space="preserve">ECONOMIC RECOVERY             </v>
          </cell>
          <cell r="F53" t="str">
            <v>XDR</v>
          </cell>
          <cell r="G53">
            <v>5</v>
          </cell>
          <cell r="H53">
            <v>18200000</v>
          </cell>
          <cell r="I53">
            <v>0.75</v>
          </cell>
          <cell r="J53">
            <v>68250</v>
          </cell>
          <cell r="K53">
            <v>0</v>
          </cell>
          <cell r="L53">
            <v>0</v>
          </cell>
          <cell r="M53">
            <v>0</v>
          </cell>
          <cell r="N53">
            <v>0</v>
          </cell>
          <cell r="O53">
            <v>0</v>
          </cell>
          <cell r="P53">
            <v>18200000</v>
          </cell>
          <cell r="Q53">
            <v>0</v>
          </cell>
          <cell r="R53">
            <v>18200000</v>
          </cell>
          <cell r="S53">
            <v>0</v>
          </cell>
          <cell r="U53">
            <v>18200000</v>
          </cell>
          <cell r="V53">
            <v>0</v>
          </cell>
          <cell r="W53">
            <v>68250</v>
          </cell>
        </row>
        <row r="54">
          <cell r="D54">
            <v>25570</v>
          </cell>
          <cell r="E54" t="str">
            <v>NATIONAL AGRICULTURAL RESEARCH</v>
          </cell>
          <cell r="F54" t="str">
            <v>XDR</v>
          </cell>
          <cell r="G54">
            <v>5</v>
          </cell>
          <cell r="H54">
            <v>10346435.42</v>
          </cell>
          <cell r="I54">
            <v>0.75</v>
          </cell>
          <cell r="J54">
            <v>38799.133000000002</v>
          </cell>
          <cell r="K54">
            <v>3853564.58</v>
          </cell>
          <cell r="L54">
            <v>0</v>
          </cell>
          <cell r="M54">
            <v>0</v>
          </cell>
          <cell r="N54">
            <v>0</v>
          </cell>
          <cell r="O54">
            <v>0</v>
          </cell>
          <cell r="P54">
            <v>10346435.42</v>
          </cell>
          <cell r="Q54">
            <v>3853564.58</v>
          </cell>
          <cell r="R54">
            <v>10346435.42</v>
          </cell>
          <cell r="S54">
            <v>3853564.58</v>
          </cell>
          <cell r="T54">
            <v>14200000</v>
          </cell>
          <cell r="U54">
            <v>10346435.42</v>
          </cell>
          <cell r="V54">
            <v>0</v>
          </cell>
          <cell r="W54">
            <v>38799.132825000001</v>
          </cell>
        </row>
        <row r="55">
          <cell r="D55">
            <v>8830</v>
          </cell>
          <cell r="E55" t="str">
            <v xml:space="preserve">FORESTRY                      </v>
          </cell>
          <cell r="F55" t="str">
            <v>USD</v>
          </cell>
          <cell r="G55">
            <v>5</v>
          </cell>
          <cell r="H55">
            <v>3915000</v>
          </cell>
          <cell r="I55">
            <v>0.75</v>
          </cell>
          <cell r="J55">
            <v>14681.25</v>
          </cell>
          <cell r="K55">
            <v>0</v>
          </cell>
          <cell r="L55">
            <v>0</v>
          </cell>
          <cell r="M55">
            <v>0</v>
          </cell>
          <cell r="N55">
            <v>67500</v>
          </cell>
          <cell r="O55">
            <v>0</v>
          </cell>
          <cell r="P55">
            <v>3847500</v>
          </cell>
          <cell r="Q55">
            <v>0</v>
          </cell>
          <cell r="R55">
            <v>3915000</v>
          </cell>
          <cell r="S55">
            <v>0</v>
          </cell>
          <cell r="U55">
            <v>3915000</v>
          </cell>
          <cell r="V55">
            <v>67500</v>
          </cell>
          <cell r="W55">
            <v>14681.25</v>
          </cell>
        </row>
        <row r="56">
          <cell r="D56">
            <v>11740</v>
          </cell>
          <cell r="E56" t="str">
            <v xml:space="preserve">ODIPAC TECHNICAL ASSISTANCE   </v>
          </cell>
          <cell r="F56" t="str">
            <v>XDR</v>
          </cell>
          <cell r="G56">
            <v>5</v>
          </cell>
          <cell r="H56">
            <v>5032500</v>
          </cell>
          <cell r="I56">
            <v>0.75</v>
          </cell>
          <cell r="J56">
            <v>18871.875</v>
          </cell>
          <cell r="K56">
            <v>0</v>
          </cell>
          <cell r="L56">
            <v>0</v>
          </cell>
          <cell r="M56">
            <v>0</v>
          </cell>
          <cell r="N56">
            <v>27500</v>
          </cell>
          <cell r="O56">
            <v>0</v>
          </cell>
          <cell r="P56">
            <v>5005000</v>
          </cell>
          <cell r="Q56">
            <v>0</v>
          </cell>
          <cell r="R56">
            <v>5032500</v>
          </cell>
          <cell r="S56">
            <v>0</v>
          </cell>
          <cell r="U56">
            <v>5032500</v>
          </cell>
          <cell r="V56">
            <v>27500</v>
          </cell>
          <cell r="W56">
            <v>18871.875</v>
          </cell>
        </row>
        <row r="57">
          <cell r="D57">
            <v>14220</v>
          </cell>
          <cell r="E57" t="str">
            <v xml:space="preserve">HEALTH DEVELOPMENT            </v>
          </cell>
          <cell r="F57" t="str">
            <v>XDR</v>
          </cell>
          <cell r="G57">
            <v>5</v>
          </cell>
          <cell r="H57">
            <v>14647893.75</v>
          </cell>
          <cell r="I57">
            <v>0.75</v>
          </cell>
          <cell r="J57">
            <v>54929.601999999999</v>
          </cell>
          <cell r="K57">
            <v>0</v>
          </cell>
          <cell r="L57">
            <v>0</v>
          </cell>
          <cell r="M57">
            <v>0</v>
          </cell>
          <cell r="N57">
            <v>77914</v>
          </cell>
          <cell r="O57">
            <v>0</v>
          </cell>
          <cell r="P57">
            <v>14569979.75</v>
          </cell>
          <cell r="Q57">
            <v>0</v>
          </cell>
          <cell r="R57">
            <v>14647893.75</v>
          </cell>
          <cell r="S57">
            <v>0</v>
          </cell>
          <cell r="U57">
            <v>14647893.75</v>
          </cell>
          <cell r="V57">
            <v>77914</v>
          </cell>
          <cell r="W57">
            <v>54929.601999999999</v>
          </cell>
        </row>
        <row r="58">
          <cell r="D58">
            <v>24320</v>
          </cell>
          <cell r="E58" t="str">
            <v xml:space="preserve">PRIVATE SECTOR ASSISTANCE     </v>
          </cell>
          <cell r="F58" t="str">
            <v>XDR</v>
          </cell>
          <cell r="G58">
            <v>5</v>
          </cell>
          <cell r="H58">
            <v>4205896.78</v>
          </cell>
          <cell r="I58">
            <v>0.75</v>
          </cell>
          <cell r="J58">
            <v>15772.112999999999</v>
          </cell>
          <cell r="K58">
            <v>3994103.22</v>
          </cell>
          <cell r="L58">
            <v>0</v>
          </cell>
          <cell r="M58">
            <v>0</v>
          </cell>
          <cell r="N58">
            <v>0</v>
          </cell>
          <cell r="O58">
            <v>0</v>
          </cell>
          <cell r="P58">
            <v>4205896.78</v>
          </cell>
          <cell r="Q58">
            <v>3994103.22</v>
          </cell>
          <cell r="R58">
            <v>4205896.78</v>
          </cell>
          <cell r="S58">
            <v>3994103.22</v>
          </cell>
          <cell r="T58">
            <v>8200000</v>
          </cell>
          <cell r="U58">
            <v>4205896.78</v>
          </cell>
          <cell r="V58">
            <v>0</v>
          </cell>
          <cell r="W58">
            <v>15772.112924999998</v>
          </cell>
        </row>
        <row r="59">
          <cell r="D59">
            <v>28940</v>
          </cell>
          <cell r="E59" t="str">
            <v xml:space="preserve">ECONOMIC MANAGEMENT           </v>
          </cell>
          <cell r="F59" t="str">
            <v>XDR</v>
          </cell>
          <cell r="G59">
            <v>5</v>
          </cell>
          <cell r="H59">
            <v>34520652.109999999</v>
          </cell>
          <cell r="I59">
            <v>0.75</v>
          </cell>
          <cell r="J59">
            <v>129452.44500000001</v>
          </cell>
          <cell r="K59">
            <v>7079347.8899999997</v>
          </cell>
          <cell r="L59">
            <v>0</v>
          </cell>
          <cell r="M59">
            <v>0</v>
          </cell>
          <cell r="N59">
            <v>0</v>
          </cell>
          <cell r="O59">
            <v>0</v>
          </cell>
          <cell r="P59">
            <v>34520652.109999999</v>
          </cell>
          <cell r="Q59">
            <v>7079347.8899999997</v>
          </cell>
          <cell r="R59">
            <v>34520652.109999999</v>
          </cell>
          <cell r="S59">
            <v>7079347.8899999997</v>
          </cell>
          <cell r="T59">
            <v>41600000</v>
          </cell>
          <cell r="U59">
            <v>34520652.109999999</v>
          </cell>
          <cell r="V59">
            <v>0</v>
          </cell>
          <cell r="W59">
            <v>129452.44541249999</v>
          </cell>
        </row>
        <row r="60">
          <cell r="D60">
            <v>1970</v>
          </cell>
          <cell r="E60" t="str">
            <v xml:space="preserve">HIGHWAY                       </v>
          </cell>
          <cell r="F60" t="str">
            <v>USD</v>
          </cell>
          <cell r="G60">
            <v>6</v>
          </cell>
          <cell r="H60">
            <v>5448468.3200000003</v>
          </cell>
          <cell r="I60">
            <v>0.75</v>
          </cell>
          <cell r="J60">
            <v>20431.756000000001</v>
          </cell>
          <cell r="K60">
            <v>0</v>
          </cell>
          <cell r="L60">
            <v>0</v>
          </cell>
          <cell r="M60">
            <v>0</v>
          </cell>
          <cell r="N60">
            <v>132889.47</v>
          </cell>
          <cell r="O60">
            <v>0</v>
          </cell>
          <cell r="P60">
            <v>5315578.8499999996</v>
          </cell>
          <cell r="Q60">
            <v>0</v>
          </cell>
          <cell r="R60">
            <v>5448468.3200000003</v>
          </cell>
          <cell r="S60">
            <v>0</v>
          </cell>
          <cell r="U60">
            <v>5448468.3200000003</v>
          </cell>
          <cell r="V60">
            <v>132889.47</v>
          </cell>
          <cell r="W60">
            <v>20431.756000000001</v>
          </cell>
        </row>
        <row r="61">
          <cell r="D61">
            <v>2770</v>
          </cell>
          <cell r="E61" t="str">
            <v xml:space="preserve">MOPTI RICE                    </v>
          </cell>
          <cell r="F61" t="str">
            <v>USD</v>
          </cell>
          <cell r="G61">
            <v>6</v>
          </cell>
          <cell r="H61">
            <v>4563672.46</v>
          </cell>
          <cell r="I61">
            <v>0.75</v>
          </cell>
          <cell r="J61">
            <v>17113.772000000001</v>
          </cell>
          <cell r="K61">
            <v>0</v>
          </cell>
          <cell r="L61">
            <v>0</v>
          </cell>
          <cell r="M61">
            <v>0</v>
          </cell>
          <cell r="N61">
            <v>103719.83</v>
          </cell>
          <cell r="O61">
            <v>0</v>
          </cell>
          <cell r="P61">
            <v>4459952.63</v>
          </cell>
          <cell r="Q61">
            <v>0</v>
          </cell>
          <cell r="R61">
            <v>4563672.46</v>
          </cell>
          <cell r="S61">
            <v>0</v>
          </cell>
          <cell r="U61">
            <v>4563672.46</v>
          </cell>
          <cell r="V61">
            <v>103719.83</v>
          </cell>
          <cell r="W61">
            <v>17113.772000000001</v>
          </cell>
        </row>
        <row r="62">
          <cell r="D62">
            <v>2771</v>
          </cell>
          <cell r="E62" t="str">
            <v xml:space="preserve">MOPTI RICE                    </v>
          </cell>
          <cell r="F62" t="str">
            <v>USD</v>
          </cell>
          <cell r="G62">
            <v>6</v>
          </cell>
          <cell r="H62">
            <v>1716000</v>
          </cell>
          <cell r="I62">
            <v>0.75</v>
          </cell>
          <cell r="J62">
            <v>6435</v>
          </cell>
          <cell r="K62">
            <v>0</v>
          </cell>
          <cell r="L62">
            <v>0</v>
          </cell>
          <cell r="M62">
            <v>0</v>
          </cell>
          <cell r="N62">
            <v>39000</v>
          </cell>
          <cell r="O62">
            <v>0</v>
          </cell>
          <cell r="P62">
            <v>1677000</v>
          </cell>
          <cell r="Q62">
            <v>0</v>
          </cell>
          <cell r="R62">
            <v>1716000</v>
          </cell>
          <cell r="S62">
            <v>0</v>
          </cell>
          <cell r="U62">
            <v>1716000</v>
          </cell>
          <cell r="V62">
            <v>39000</v>
          </cell>
          <cell r="W62">
            <v>6435</v>
          </cell>
        </row>
        <row r="63">
          <cell r="D63">
            <v>3830</v>
          </cell>
          <cell r="E63" t="str">
            <v xml:space="preserve">SECOND HIGHWAY                </v>
          </cell>
          <cell r="F63" t="str">
            <v>USD</v>
          </cell>
          <cell r="G63">
            <v>6</v>
          </cell>
          <cell r="H63">
            <v>6555000</v>
          </cell>
          <cell r="I63">
            <v>0.75</v>
          </cell>
          <cell r="J63">
            <v>24581.25</v>
          </cell>
          <cell r="K63">
            <v>0</v>
          </cell>
          <cell r="L63">
            <v>0</v>
          </cell>
          <cell r="M63">
            <v>0</v>
          </cell>
          <cell r="N63">
            <v>142500</v>
          </cell>
          <cell r="O63">
            <v>0</v>
          </cell>
          <cell r="P63">
            <v>6412500</v>
          </cell>
          <cell r="Q63">
            <v>0</v>
          </cell>
          <cell r="R63">
            <v>6555000</v>
          </cell>
          <cell r="S63">
            <v>0</v>
          </cell>
          <cell r="U63">
            <v>6555000</v>
          </cell>
          <cell r="V63">
            <v>142500</v>
          </cell>
          <cell r="W63">
            <v>24581.25</v>
          </cell>
        </row>
        <row r="64">
          <cell r="D64">
            <v>3831</v>
          </cell>
          <cell r="E64" t="str">
            <v xml:space="preserve">SECOND HIGHWAY                </v>
          </cell>
          <cell r="F64" t="str">
            <v>USD</v>
          </cell>
          <cell r="G64">
            <v>6</v>
          </cell>
          <cell r="H64">
            <v>5727000</v>
          </cell>
          <cell r="I64">
            <v>0.75</v>
          </cell>
          <cell r="J64">
            <v>21476.25</v>
          </cell>
          <cell r="K64">
            <v>0</v>
          </cell>
          <cell r="L64">
            <v>0</v>
          </cell>
          <cell r="M64">
            <v>0</v>
          </cell>
          <cell r="N64">
            <v>124500</v>
          </cell>
          <cell r="O64">
            <v>0</v>
          </cell>
          <cell r="P64">
            <v>5602500</v>
          </cell>
          <cell r="Q64">
            <v>0</v>
          </cell>
          <cell r="R64">
            <v>5727000</v>
          </cell>
          <cell r="S64">
            <v>0</v>
          </cell>
          <cell r="U64">
            <v>5727000</v>
          </cell>
          <cell r="V64">
            <v>124500</v>
          </cell>
          <cell r="W64">
            <v>21476.25</v>
          </cell>
        </row>
        <row r="65">
          <cell r="D65">
            <v>5990</v>
          </cell>
          <cell r="E65" t="str">
            <v xml:space="preserve">THIRD HIGHWAY                 </v>
          </cell>
          <cell r="F65" t="str">
            <v>USD</v>
          </cell>
          <cell r="G65">
            <v>6</v>
          </cell>
          <cell r="H65">
            <v>7771879.4199999999</v>
          </cell>
          <cell r="I65">
            <v>0.75</v>
          </cell>
          <cell r="J65">
            <v>29144.547999999999</v>
          </cell>
          <cell r="K65">
            <v>0</v>
          </cell>
          <cell r="L65">
            <v>0</v>
          </cell>
          <cell r="M65">
            <v>0</v>
          </cell>
          <cell r="N65">
            <v>149460</v>
          </cell>
          <cell r="O65">
            <v>0</v>
          </cell>
          <cell r="P65">
            <v>7622419.4199999999</v>
          </cell>
          <cell r="Q65">
            <v>0</v>
          </cell>
          <cell r="R65">
            <v>7771879.4199999999</v>
          </cell>
          <cell r="S65">
            <v>0</v>
          </cell>
          <cell r="U65">
            <v>7771879.4199999999</v>
          </cell>
          <cell r="V65">
            <v>149460</v>
          </cell>
          <cell r="W65">
            <v>29144.547999999999</v>
          </cell>
        </row>
        <row r="66">
          <cell r="D66">
            <v>6690</v>
          </cell>
          <cell r="E66" t="str">
            <v xml:space="preserve">MALI-SUD AGRICULTURAL         </v>
          </cell>
          <cell r="F66" t="str">
            <v>USD</v>
          </cell>
          <cell r="G66">
            <v>6</v>
          </cell>
          <cell r="H66">
            <v>11971600.779999999</v>
          </cell>
          <cell r="I66">
            <v>0.75</v>
          </cell>
          <cell r="J66">
            <v>44893.502999999997</v>
          </cell>
          <cell r="K66">
            <v>0</v>
          </cell>
          <cell r="L66">
            <v>0</v>
          </cell>
          <cell r="M66">
            <v>0</v>
          </cell>
          <cell r="N66">
            <v>225878</v>
          </cell>
          <cell r="O66">
            <v>0</v>
          </cell>
          <cell r="P66">
            <v>11745722.779999999</v>
          </cell>
          <cell r="Q66">
            <v>0</v>
          </cell>
          <cell r="R66">
            <v>11971600.779999999</v>
          </cell>
          <cell r="S66">
            <v>0</v>
          </cell>
          <cell r="U66">
            <v>11971600.779999999</v>
          </cell>
          <cell r="V66">
            <v>225878</v>
          </cell>
          <cell r="W66">
            <v>44893.502999999997</v>
          </cell>
        </row>
        <row r="67">
          <cell r="D67">
            <v>9430</v>
          </cell>
          <cell r="E67" t="str">
            <v xml:space="preserve">URBAN DEVELOPMENT             </v>
          </cell>
          <cell r="F67" t="str">
            <v>USD</v>
          </cell>
          <cell r="G67">
            <v>6</v>
          </cell>
          <cell r="H67">
            <v>10620000</v>
          </cell>
          <cell r="I67">
            <v>0.75</v>
          </cell>
          <cell r="J67">
            <v>39825</v>
          </cell>
          <cell r="K67">
            <v>0</v>
          </cell>
          <cell r="L67">
            <v>0</v>
          </cell>
          <cell r="M67">
            <v>0</v>
          </cell>
          <cell r="N67">
            <v>180000</v>
          </cell>
          <cell r="O67">
            <v>0</v>
          </cell>
          <cell r="P67">
            <v>10440000</v>
          </cell>
          <cell r="Q67">
            <v>0</v>
          </cell>
          <cell r="R67">
            <v>10620000</v>
          </cell>
          <cell r="S67">
            <v>0</v>
          </cell>
          <cell r="U67">
            <v>10620000</v>
          </cell>
          <cell r="V67">
            <v>180000</v>
          </cell>
          <cell r="W67">
            <v>39825</v>
          </cell>
        </row>
        <row r="68">
          <cell r="D68">
            <v>14150</v>
          </cell>
          <cell r="E68" t="str">
            <v>2ND MALI-SUD RURAL DEVELOPMENT</v>
          </cell>
          <cell r="F68" t="str">
            <v>XDR</v>
          </cell>
          <cell r="G68">
            <v>6</v>
          </cell>
          <cell r="H68">
            <v>22520840.969999999</v>
          </cell>
          <cell r="I68">
            <v>0.75</v>
          </cell>
          <cell r="J68">
            <v>84453.153999999995</v>
          </cell>
          <cell r="K68">
            <v>0</v>
          </cell>
          <cell r="L68">
            <v>0</v>
          </cell>
          <cell r="M68">
            <v>0</v>
          </cell>
          <cell r="N68">
            <v>120432</v>
          </cell>
          <cell r="O68">
            <v>0</v>
          </cell>
          <cell r="P68">
            <v>22400408.969999999</v>
          </cell>
          <cell r="Q68">
            <v>0</v>
          </cell>
          <cell r="R68">
            <v>22520840.969999999</v>
          </cell>
          <cell r="S68">
            <v>0</v>
          </cell>
          <cell r="U68">
            <v>22520840.969999999</v>
          </cell>
          <cell r="V68">
            <v>120432</v>
          </cell>
          <cell r="W68">
            <v>84453.153999999995</v>
          </cell>
        </row>
        <row r="69">
          <cell r="D69" t="str">
            <v>N0370</v>
          </cell>
          <cell r="E69" t="str">
            <v xml:space="preserve">GRASSROOTS HUNGER &amp; POVERTY   </v>
          </cell>
          <cell r="F69" t="str">
            <v>XDR</v>
          </cell>
          <cell r="G69">
            <v>6</v>
          </cell>
          <cell r="H69">
            <v>3194397.77</v>
          </cell>
          <cell r="I69">
            <v>0.75</v>
          </cell>
          <cell r="J69">
            <v>11978.992</v>
          </cell>
          <cell r="K69">
            <v>12705602.23</v>
          </cell>
          <cell r="L69">
            <v>0</v>
          </cell>
          <cell r="M69">
            <v>0</v>
          </cell>
          <cell r="N69">
            <v>0</v>
          </cell>
          <cell r="O69">
            <v>0</v>
          </cell>
          <cell r="P69">
            <v>3194397.77</v>
          </cell>
          <cell r="Q69">
            <v>12705602.23</v>
          </cell>
          <cell r="R69">
            <v>3194397.77</v>
          </cell>
          <cell r="S69">
            <v>12705602.23</v>
          </cell>
          <cell r="T69">
            <v>15900000</v>
          </cell>
          <cell r="U69">
            <v>3194397.77</v>
          </cell>
          <cell r="V69">
            <v>0</v>
          </cell>
          <cell r="W69">
            <v>11978.991637499998</v>
          </cell>
        </row>
        <row r="70">
          <cell r="D70">
            <v>950</v>
          </cell>
          <cell r="E70" t="str">
            <v xml:space="preserve">RAILWAY                       </v>
          </cell>
          <cell r="F70" t="str">
            <v>USD</v>
          </cell>
          <cell r="G70">
            <v>7</v>
          </cell>
          <cell r="H70">
            <v>5322580.2699999996</v>
          </cell>
          <cell r="I70">
            <v>0.75</v>
          </cell>
          <cell r="J70">
            <v>19959.675999999999</v>
          </cell>
          <cell r="K70">
            <v>0</v>
          </cell>
          <cell r="L70">
            <v>0</v>
          </cell>
          <cell r="M70">
            <v>0</v>
          </cell>
          <cell r="N70">
            <v>161290.29999999999</v>
          </cell>
          <cell r="O70">
            <v>0</v>
          </cell>
          <cell r="P70">
            <v>5161289.97</v>
          </cell>
          <cell r="Q70">
            <v>0</v>
          </cell>
          <cell r="V70">
            <v>161290.29999999999</v>
          </cell>
          <cell r="W70">
            <v>19959.675999999999</v>
          </cell>
        </row>
        <row r="71">
          <cell r="D71">
            <v>4910</v>
          </cell>
          <cell r="E71" t="str">
            <v xml:space="preserve">INTEGRATED RURAL DEVELOPMENT  </v>
          </cell>
          <cell r="F71" t="str">
            <v>USD</v>
          </cell>
          <cell r="G71">
            <v>7</v>
          </cell>
          <cell r="H71">
            <v>5760000</v>
          </cell>
          <cell r="I71">
            <v>0.75</v>
          </cell>
          <cell r="J71">
            <v>21600</v>
          </cell>
          <cell r="K71">
            <v>0</v>
          </cell>
          <cell r="L71">
            <v>0</v>
          </cell>
          <cell r="M71">
            <v>0</v>
          </cell>
          <cell r="N71">
            <v>120000</v>
          </cell>
          <cell r="O71">
            <v>0</v>
          </cell>
          <cell r="P71">
            <v>5640000</v>
          </cell>
          <cell r="Q71">
            <v>0</v>
          </cell>
          <cell r="V71">
            <v>120000</v>
          </cell>
          <cell r="W71">
            <v>21600</v>
          </cell>
        </row>
        <row r="72">
          <cell r="D72">
            <v>5380</v>
          </cell>
          <cell r="E72" t="str">
            <v xml:space="preserve">LIVESTOCK                     </v>
          </cell>
          <cell r="F72" t="str">
            <v>USD</v>
          </cell>
          <cell r="G72">
            <v>7</v>
          </cell>
          <cell r="H72">
            <v>9975000</v>
          </cell>
          <cell r="I72">
            <v>0.75</v>
          </cell>
          <cell r="J72">
            <v>37406.25</v>
          </cell>
          <cell r="K72">
            <v>0</v>
          </cell>
          <cell r="L72">
            <v>0</v>
          </cell>
          <cell r="M72">
            <v>0</v>
          </cell>
          <cell r="N72">
            <v>199500</v>
          </cell>
          <cell r="O72">
            <v>0</v>
          </cell>
          <cell r="P72">
            <v>9775500</v>
          </cell>
          <cell r="Q72">
            <v>0</v>
          </cell>
          <cell r="V72">
            <v>199500</v>
          </cell>
          <cell r="W72">
            <v>37406.25</v>
          </cell>
        </row>
        <row r="73">
          <cell r="D73">
            <v>9860</v>
          </cell>
          <cell r="E73" t="str">
            <v xml:space="preserve">INDUSTRIAL DEVELOPMENT        </v>
          </cell>
          <cell r="F73" t="str">
            <v>USD</v>
          </cell>
          <cell r="G73">
            <v>7</v>
          </cell>
          <cell r="H73">
            <v>7176715.0099999998</v>
          </cell>
          <cell r="I73">
            <v>0.75</v>
          </cell>
          <cell r="J73">
            <v>26912.681</v>
          </cell>
          <cell r="K73">
            <v>0</v>
          </cell>
          <cell r="L73">
            <v>0</v>
          </cell>
          <cell r="M73">
            <v>0</v>
          </cell>
          <cell r="N73">
            <v>119611</v>
          </cell>
          <cell r="O73">
            <v>0</v>
          </cell>
          <cell r="P73">
            <v>7057104.0099999998</v>
          </cell>
          <cell r="Q73">
            <v>0</v>
          </cell>
          <cell r="V73">
            <v>119611</v>
          </cell>
          <cell r="W73">
            <v>26912.681</v>
          </cell>
        </row>
        <row r="74">
          <cell r="D74">
            <v>11040</v>
          </cell>
          <cell r="E74" t="str">
            <v xml:space="preserve">ROAD MAINTENANCE              </v>
          </cell>
          <cell r="F74" t="str">
            <v>XDR</v>
          </cell>
          <cell r="G74">
            <v>7</v>
          </cell>
          <cell r="H74">
            <v>12171081.35</v>
          </cell>
          <cell r="I74">
            <v>0.75</v>
          </cell>
          <cell r="J74">
            <v>45641.555</v>
          </cell>
          <cell r="K74">
            <v>0</v>
          </cell>
          <cell r="L74">
            <v>0</v>
          </cell>
          <cell r="M74">
            <v>0</v>
          </cell>
          <cell r="N74">
            <v>66874</v>
          </cell>
          <cell r="O74">
            <v>0</v>
          </cell>
          <cell r="P74">
            <v>12104207.35</v>
          </cell>
          <cell r="Q74">
            <v>0</v>
          </cell>
          <cell r="V74">
            <v>66874</v>
          </cell>
          <cell r="W74">
            <v>45641.555</v>
          </cell>
        </row>
        <row r="75">
          <cell r="D75">
            <v>3210</v>
          </cell>
          <cell r="E75" t="str">
            <v xml:space="preserve">TELECOMMUNICATIONS            </v>
          </cell>
          <cell r="F75" t="str">
            <v>USD</v>
          </cell>
          <cell r="G75">
            <v>7</v>
          </cell>
          <cell r="H75">
            <v>2376000</v>
          </cell>
          <cell r="I75">
            <v>0.75</v>
          </cell>
          <cell r="J75">
            <v>8910</v>
          </cell>
          <cell r="K75">
            <v>0</v>
          </cell>
          <cell r="L75">
            <v>0</v>
          </cell>
          <cell r="M75">
            <v>0</v>
          </cell>
          <cell r="N75">
            <v>54000</v>
          </cell>
          <cell r="O75">
            <v>0</v>
          </cell>
          <cell r="P75">
            <v>2322000</v>
          </cell>
          <cell r="Q75">
            <v>0</v>
          </cell>
          <cell r="V75">
            <v>54000</v>
          </cell>
          <cell r="W75">
            <v>8910</v>
          </cell>
        </row>
        <row r="76">
          <cell r="D76">
            <v>3840</v>
          </cell>
          <cell r="E76" t="str">
            <v xml:space="preserve">SECOND RAILWAYS               </v>
          </cell>
          <cell r="F76" t="str">
            <v>USD</v>
          </cell>
          <cell r="G76">
            <v>7</v>
          </cell>
          <cell r="H76">
            <v>4623000</v>
          </cell>
          <cell r="I76">
            <v>0.75</v>
          </cell>
          <cell r="J76">
            <v>17336.25</v>
          </cell>
          <cell r="K76">
            <v>0</v>
          </cell>
          <cell r="L76">
            <v>0</v>
          </cell>
          <cell r="M76">
            <v>0</v>
          </cell>
          <cell r="N76">
            <v>100500</v>
          </cell>
          <cell r="O76">
            <v>0</v>
          </cell>
          <cell r="P76">
            <v>4522500</v>
          </cell>
          <cell r="Q76">
            <v>0</v>
          </cell>
          <cell r="V76">
            <v>100500</v>
          </cell>
          <cell r="W76">
            <v>17336.25</v>
          </cell>
        </row>
        <row r="77">
          <cell r="D77">
            <v>4200</v>
          </cell>
          <cell r="E77" t="str">
            <v xml:space="preserve">EDUCATION                     </v>
          </cell>
          <cell r="F77" t="str">
            <v>USD</v>
          </cell>
          <cell r="G77">
            <v>7</v>
          </cell>
          <cell r="H77">
            <v>3450000</v>
          </cell>
          <cell r="I77">
            <v>0.75</v>
          </cell>
          <cell r="J77">
            <v>12937.5</v>
          </cell>
          <cell r="K77">
            <v>0</v>
          </cell>
          <cell r="L77">
            <v>0</v>
          </cell>
          <cell r="M77">
            <v>0</v>
          </cell>
          <cell r="N77">
            <v>75000</v>
          </cell>
          <cell r="O77">
            <v>0</v>
          </cell>
          <cell r="P77">
            <v>3375000</v>
          </cell>
          <cell r="Q77">
            <v>0</v>
          </cell>
          <cell r="V77">
            <v>75000</v>
          </cell>
          <cell r="W77">
            <v>12937.5</v>
          </cell>
        </row>
        <row r="78">
          <cell r="D78">
            <v>4430</v>
          </cell>
          <cell r="E78" t="str">
            <v xml:space="preserve">DROUGHT RELIEF                </v>
          </cell>
          <cell r="F78" t="str">
            <v>USD</v>
          </cell>
          <cell r="G78">
            <v>7</v>
          </cell>
          <cell r="H78">
            <v>1762500</v>
          </cell>
          <cell r="I78">
            <v>0.75</v>
          </cell>
          <cell r="J78">
            <v>6609.375</v>
          </cell>
          <cell r="K78">
            <v>0</v>
          </cell>
          <cell r="L78">
            <v>0</v>
          </cell>
          <cell r="M78">
            <v>0</v>
          </cell>
          <cell r="N78">
            <v>37500</v>
          </cell>
          <cell r="O78">
            <v>0</v>
          </cell>
          <cell r="P78">
            <v>1725000</v>
          </cell>
          <cell r="Q78">
            <v>0</v>
          </cell>
          <cell r="V78">
            <v>37500</v>
          </cell>
          <cell r="W78">
            <v>6609.375</v>
          </cell>
        </row>
        <row r="79">
          <cell r="D79">
            <v>7130</v>
          </cell>
          <cell r="E79" t="str">
            <v xml:space="preserve">THIRD RAILWAY                 </v>
          </cell>
          <cell r="F79" t="str">
            <v>USD</v>
          </cell>
          <cell r="G79">
            <v>7</v>
          </cell>
          <cell r="H79">
            <v>8505000</v>
          </cell>
          <cell r="I79">
            <v>0.75</v>
          </cell>
          <cell r="J79">
            <v>31893.75</v>
          </cell>
          <cell r="K79">
            <v>0</v>
          </cell>
          <cell r="L79">
            <v>0</v>
          </cell>
          <cell r="M79">
            <v>0</v>
          </cell>
          <cell r="N79">
            <v>157500</v>
          </cell>
          <cell r="O79">
            <v>0</v>
          </cell>
          <cell r="P79">
            <v>8347500</v>
          </cell>
          <cell r="Q79">
            <v>0</v>
          </cell>
          <cell r="V79">
            <v>157500</v>
          </cell>
          <cell r="W79">
            <v>31893.75</v>
          </cell>
        </row>
        <row r="80">
          <cell r="D80">
            <v>12820</v>
          </cell>
          <cell r="E80" t="str">
            <v xml:space="preserve">POWER/WATER                   </v>
          </cell>
          <cell r="F80" t="str">
            <v>XDR</v>
          </cell>
          <cell r="G80">
            <v>7</v>
          </cell>
          <cell r="H80">
            <v>18762459.760000002</v>
          </cell>
          <cell r="I80">
            <v>0.75</v>
          </cell>
          <cell r="J80">
            <v>70359.224000000002</v>
          </cell>
          <cell r="K80">
            <v>0</v>
          </cell>
          <cell r="L80">
            <v>0</v>
          </cell>
          <cell r="M80">
            <v>0</v>
          </cell>
          <cell r="N80">
            <v>101969</v>
          </cell>
          <cell r="O80">
            <v>0</v>
          </cell>
          <cell r="P80">
            <v>18660490.760000002</v>
          </cell>
          <cell r="Q80">
            <v>0</v>
          </cell>
          <cell r="V80">
            <v>101969</v>
          </cell>
          <cell r="W80">
            <v>70359.224000000002</v>
          </cell>
        </row>
        <row r="81">
          <cell r="D81">
            <v>15970</v>
          </cell>
          <cell r="E81" t="str">
            <v xml:space="preserve">MOPTI AREA DEVELOPMENT        </v>
          </cell>
          <cell r="F81" t="str">
            <v>XDR</v>
          </cell>
          <cell r="G81">
            <v>7</v>
          </cell>
          <cell r="H81">
            <v>13237076.02</v>
          </cell>
          <cell r="I81">
            <v>0.75</v>
          </cell>
          <cell r="J81">
            <v>49639.035000000003</v>
          </cell>
          <cell r="K81">
            <v>0</v>
          </cell>
          <cell r="L81">
            <v>0</v>
          </cell>
          <cell r="M81">
            <v>0</v>
          </cell>
          <cell r="N81">
            <v>69668</v>
          </cell>
          <cell r="O81">
            <v>0</v>
          </cell>
          <cell r="P81">
            <v>13167408.02</v>
          </cell>
          <cell r="Q81">
            <v>0</v>
          </cell>
          <cell r="V81">
            <v>69668</v>
          </cell>
          <cell r="W81">
            <v>49639.035000000003</v>
          </cell>
        </row>
        <row r="82">
          <cell r="D82">
            <v>21630</v>
          </cell>
          <cell r="E82" t="str">
            <v xml:space="preserve">AGRICULTURAL SECTOR           </v>
          </cell>
          <cell r="F82" t="str">
            <v>XDR</v>
          </cell>
          <cell r="G82">
            <v>7</v>
          </cell>
          <cell r="H82">
            <v>40106938.899999999</v>
          </cell>
          <cell r="I82">
            <v>0.75</v>
          </cell>
          <cell r="J82">
            <v>150401.02100000001</v>
          </cell>
          <cell r="K82">
            <v>0</v>
          </cell>
          <cell r="L82">
            <v>0</v>
          </cell>
          <cell r="M82">
            <v>0</v>
          </cell>
          <cell r="N82">
            <v>401069</v>
          </cell>
          <cell r="O82">
            <v>0</v>
          </cell>
          <cell r="P82">
            <v>39705869.899999999</v>
          </cell>
          <cell r="Q82">
            <v>0</v>
          </cell>
          <cell r="V82">
            <v>401069</v>
          </cell>
          <cell r="W82">
            <v>150401.02100000001</v>
          </cell>
        </row>
        <row r="83">
          <cell r="D83">
            <v>28280</v>
          </cell>
          <cell r="E83" t="str">
            <v xml:space="preserve">VOCATIONAL EDUCATION &amp; TRNG   </v>
          </cell>
          <cell r="F83" t="str">
            <v>XDR</v>
          </cell>
          <cell r="G83">
            <v>7</v>
          </cell>
          <cell r="H83">
            <v>3530050.13</v>
          </cell>
          <cell r="I83">
            <v>0.75</v>
          </cell>
          <cell r="J83">
            <v>13237.688</v>
          </cell>
          <cell r="K83">
            <v>5469949.8700000001</v>
          </cell>
          <cell r="L83">
            <v>0</v>
          </cell>
          <cell r="M83">
            <v>0</v>
          </cell>
          <cell r="N83">
            <v>0</v>
          </cell>
          <cell r="O83">
            <v>0</v>
          </cell>
          <cell r="P83">
            <v>3530050.13</v>
          </cell>
          <cell r="Q83">
            <v>5469949.8700000001</v>
          </cell>
          <cell r="V83">
            <v>0</v>
          </cell>
          <cell r="W83">
            <v>13237.6879875</v>
          </cell>
        </row>
        <row r="84">
          <cell r="D84">
            <v>13070</v>
          </cell>
          <cell r="E84" t="str">
            <v>ECONOMIC MANAGEMENT &amp; TRAINING</v>
          </cell>
          <cell r="F84" t="str">
            <v>XDR</v>
          </cell>
          <cell r="G84">
            <v>8</v>
          </cell>
          <cell r="H84">
            <v>8887507.3499999996</v>
          </cell>
          <cell r="I84">
            <v>0.75</v>
          </cell>
          <cell r="J84">
            <v>33328.152999999998</v>
          </cell>
          <cell r="K84">
            <v>0</v>
          </cell>
          <cell r="L84">
            <v>0</v>
          </cell>
          <cell r="M84">
            <v>0</v>
          </cell>
          <cell r="N84">
            <v>48067</v>
          </cell>
          <cell r="O84">
            <v>0</v>
          </cell>
          <cell r="P84">
            <v>8839440.3499999996</v>
          </cell>
          <cell r="Q84">
            <v>0</v>
          </cell>
          <cell r="V84">
            <v>48067</v>
          </cell>
          <cell r="W84">
            <v>33328.152999999998</v>
          </cell>
        </row>
        <row r="85">
          <cell r="D85">
            <v>11340</v>
          </cell>
          <cell r="E85" t="str">
            <v xml:space="preserve">PETROLEUM EXPLORATN PROMOTION </v>
          </cell>
          <cell r="F85" t="str">
            <v>XDR</v>
          </cell>
          <cell r="G85">
            <v>8</v>
          </cell>
          <cell r="H85">
            <v>2743931.95</v>
          </cell>
          <cell r="I85">
            <v>0.75</v>
          </cell>
          <cell r="J85">
            <v>10289.745000000001</v>
          </cell>
          <cell r="K85">
            <v>0</v>
          </cell>
          <cell r="L85">
            <v>0</v>
          </cell>
          <cell r="M85">
            <v>0</v>
          </cell>
          <cell r="N85">
            <v>15076</v>
          </cell>
          <cell r="O85">
            <v>0</v>
          </cell>
          <cell r="P85">
            <v>2728855.95</v>
          </cell>
          <cell r="Q85">
            <v>0</v>
          </cell>
          <cell r="V85">
            <v>15076</v>
          </cell>
          <cell r="W85">
            <v>10289.745000000001</v>
          </cell>
        </row>
        <row r="86">
          <cell r="D86">
            <v>12000</v>
          </cell>
          <cell r="E86" t="str">
            <v xml:space="preserve">SECOND TELECOMMUNICATIONS     </v>
          </cell>
          <cell r="F86" t="str">
            <v>XDR</v>
          </cell>
          <cell r="G86">
            <v>8</v>
          </cell>
          <cell r="H86">
            <v>10797000</v>
          </cell>
          <cell r="I86">
            <v>0.75</v>
          </cell>
          <cell r="J86">
            <v>40488.75</v>
          </cell>
          <cell r="K86">
            <v>0</v>
          </cell>
          <cell r="L86">
            <v>0</v>
          </cell>
          <cell r="M86">
            <v>0</v>
          </cell>
          <cell r="N86">
            <v>59000</v>
          </cell>
          <cell r="O86">
            <v>0</v>
          </cell>
          <cell r="P86">
            <v>10738000</v>
          </cell>
          <cell r="Q86">
            <v>0</v>
          </cell>
          <cell r="V86">
            <v>59000</v>
          </cell>
          <cell r="W86">
            <v>40488.75</v>
          </cell>
        </row>
        <row r="87">
          <cell r="D87">
            <v>14310</v>
          </cell>
          <cell r="E87" t="str">
            <v xml:space="preserve">RURAL WATER SUPPLY            </v>
          </cell>
          <cell r="F87" t="str">
            <v>XDR</v>
          </cell>
          <cell r="G87">
            <v>8</v>
          </cell>
          <cell r="H87">
            <v>3699159.27</v>
          </cell>
          <cell r="I87">
            <v>0.75</v>
          </cell>
          <cell r="J87">
            <v>13871.847</v>
          </cell>
          <cell r="K87">
            <v>0</v>
          </cell>
          <cell r="L87">
            <v>0</v>
          </cell>
          <cell r="M87">
            <v>0</v>
          </cell>
          <cell r="N87">
            <v>51652</v>
          </cell>
          <cell r="O87">
            <v>0</v>
          </cell>
          <cell r="P87">
            <v>3647507.27</v>
          </cell>
          <cell r="Q87">
            <v>0</v>
          </cell>
          <cell r="V87">
            <v>51652</v>
          </cell>
          <cell r="W87">
            <v>13871.847</v>
          </cell>
        </row>
        <row r="88">
          <cell r="D88">
            <v>14420</v>
          </cell>
          <cell r="E88" t="str">
            <v xml:space="preserve">THIRD EDUCATION               </v>
          </cell>
          <cell r="F88" t="str">
            <v>XDR</v>
          </cell>
          <cell r="G88">
            <v>8</v>
          </cell>
          <cell r="H88">
            <v>4173600</v>
          </cell>
          <cell r="I88">
            <v>0.75</v>
          </cell>
          <cell r="J88">
            <v>15651</v>
          </cell>
          <cell r="K88">
            <v>0</v>
          </cell>
          <cell r="L88">
            <v>0</v>
          </cell>
          <cell r="M88">
            <v>0</v>
          </cell>
          <cell r="N88">
            <v>22200</v>
          </cell>
          <cell r="O88">
            <v>0</v>
          </cell>
          <cell r="P88">
            <v>4151400</v>
          </cell>
          <cell r="Q88">
            <v>0</v>
          </cell>
          <cell r="V88">
            <v>22200</v>
          </cell>
          <cell r="W88">
            <v>15651</v>
          </cell>
        </row>
        <row r="89">
          <cell r="D89" t="str">
            <v>F0070</v>
          </cell>
          <cell r="E89" t="str">
            <v xml:space="preserve">RURAL WATER SUPPLY            </v>
          </cell>
          <cell r="F89" t="str">
            <v>XDR</v>
          </cell>
          <cell r="G89">
            <v>8</v>
          </cell>
          <cell r="H89">
            <v>5066735.28</v>
          </cell>
          <cell r="I89">
            <v>0.75</v>
          </cell>
          <cell r="J89">
            <v>19000.257000000001</v>
          </cell>
          <cell r="K89">
            <v>0</v>
          </cell>
          <cell r="L89">
            <v>0</v>
          </cell>
          <cell r="M89">
            <v>0</v>
          </cell>
          <cell r="N89">
            <v>27094</v>
          </cell>
          <cell r="O89">
            <v>0</v>
          </cell>
          <cell r="P89">
            <v>5039641.28</v>
          </cell>
          <cell r="Q89">
            <v>0</v>
          </cell>
          <cell r="V89">
            <v>27094</v>
          </cell>
          <cell r="W89">
            <v>19000.257000000001</v>
          </cell>
        </row>
        <row r="90">
          <cell r="D90" t="str">
            <v>F0100</v>
          </cell>
          <cell r="E90" t="str">
            <v xml:space="preserve">THIRD EDUCATION               </v>
          </cell>
          <cell r="F90" t="str">
            <v>XDR</v>
          </cell>
          <cell r="G90">
            <v>8</v>
          </cell>
          <cell r="H90">
            <v>4351097.41</v>
          </cell>
          <cell r="I90">
            <v>0.75</v>
          </cell>
          <cell r="J90">
            <v>16316.615</v>
          </cell>
          <cell r="K90">
            <v>0</v>
          </cell>
          <cell r="L90">
            <v>0</v>
          </cell>
          <cell r="M90">
            <v>0</v>
          </cell>
          <cell r="N90">
            <v>23144</v>
          </cell>
          <cell r="O90">
            <v>0</v>
          </cell>
          <cell r="P90">
            <v>4327953.41</v>
          </cell>
          <cell r="Q90">
            <v>0</v>
          </cell>
          <cell r="V90">
            <v>23144</v>
          </cell>
          <cell r="W90">
            <v>16316.615</v>
          </cell>
        </row>
        <row r="91">
          <cell r="D91">
            <v>27370</v>
          </cell>
          <cell r="E91" t="str">
            <v>AGRICUL TRADING AND PROCESSING</v>
          </cell>
          <cell r="F91" t="str">
            <v>XDR</v>
          </cell>
          <cell r="G91">
            <v>8</v>
          </cell>
          <cell r="H91">
            <v>2297447.41</v>
          </cell>
          <cell r="I91">
            <v>0.75</v>
          </cell>
          <cell r="J91">
            <v>8615.4279999999999</v>
          </cell>
          <cell r="K91">
            <v>1602552.59</v>
          </cell>
          <cell r="L91">
            <v>0</v>
          </cell>
          <cell r="M91">
            <v>0</v>
          </cell>
          <cell r="N91">
            <v>0</v>
          </cell>
          <cell r="O91">
            <v>0</v>
          </cell>
          <cell r="P91">
            <v>2297447.41</v>
          </cell>
          <cell r="Q91">
            <v>1602552.59</v>
          </cell>
          <cell r="V91">
            <v>0</v>
          </cell>
          <cell r="W91">
            <v>8615.4277875000007</v>
          </cell>
        </row>
        <row r="92">
          <cell r="D92">
            <v>31550</v>
          </cell>
          <cell r="E92" t="str">
            <v xml:space="preserve">HEALTH SECTOR DEV PROGRAM     </v>
          </cell>
          <cell r="F92" t="str">
            <v>XDR</v>
          </cell>
          <cell r="G92">
            <v>8</v>
          </cell>
          <cell r="H92">
            <v>646437.05000000005</v>
          </cell>
          <cell r="I92">
            <v>0.75</v>
          </cell>
          <cell r="J92">
            <v>2424.1390000000001</v>
          </cell>
          <cell r="K92">
            <v>27853562.949999999</v>
          </cell>
          <cell r="L92">
            <v>0</v>
          </cell>
          <cell r="M92">
            <v>0</v>
          </cell>
          <cell r="N92">
            <v>0</v>
          </cell>
          <cell r="O92">
            <v>0</v>
          </cell>
          <cell r="P92">
            <v>646437.05000000005</v>
          </cell>
          <cell r="Q92">
            <v>27853562.949999999</v>
          </cell>
          <cell r="V92">
            <v>0</v>
          </cell>
          <cell r="W92">
            <v>2424.1389375000026</v>
          </cell>
        </row>
        <row r="93">
          <cell r="D93">
            <v>16770</v>
          </cell>
          <cell r="E93" t="str">
            <v xml:space="preserve">SECOND URBAN                  </v>
          </cell>
          <cell r="F93" t="str">
            <v>XDR</v>
          </cell>
          <cell r="G93">
            <v>9</v>
          </cell>
          <cell r="H93">
            <v>24053069.93</v>
          </cell>
          <cell r="I93">
            <v>0.75</v>
          </cell>
          <cell r="J93">
            <v>90199.012000000002</v>
          </cell>
          <cell r="K93">
            <v>0</v>
          </cell>
          <cell r="L93">
            <v>0</v>
          </cell>
          <cell r="M93">
            <v>0</v>
          </cell>
          <cell r="N93">
            <v>125276</v>
          </cell>
          <cell r="O93">
            <v>0</v>
          </cell>
          <cell r="P93">
            <v>23927793.93</v>
          </cell>
          <cell r="Q93">
            <v>0</v>
          </cell>
          <cell r="V93">
            <v>125276</v>
          </cell>
          <cell r="W93">
            <v>90199.012000000002</v>
          </cell>
        </row>
        <row r="94">
          <cell r="D94">
            <v>19060</v>
          </cell>
          <cell r="E94" t="str">
            <v xml:space="preserve">OFFICE DU NIGER CONSOLIDATION </v>
          </cell>
          <cell r="F94" t="str">
            <v>XDR</v>
          </cell>
          <cell r="G94">
            <v>9</v>
          </cell>
          <cell r="H94">
            <v>29739702.649999999</v>
          </cell>
          <cell r="I94">
            <v>0.75</v>
          </cell>
          <cell r="J94">
            <v>111523.88499999999</v>
          </cell>
          <cell r="K94">
            <v>0</v>
          </cell>
          <cell r="L94">
            <v>0</v>
          </cell>
          <cell r="M94">
            <v>0</v>
          </cell>
          <cell r="N94">
            <v>309788</v>
          </cell>
          <cell r="O94">
            <v>0</v>
          </cell>
          <cell r="P94">
            <v>29429914.649999999</v>
          </cell>
          <cell r="Q94">
            <v>0</v>
          </cell>
          <cell r="V94">
            <v>309788</v>
          </cell>
          <cell r="W94">
            <v>111523.88499999999</v>
          </cell>
        </row>
        <row r="95">
          <cell r="D95" t="str">
            <v>A0350</v>
          </cell>
          <cell r="E95" t="str">
            <v xml:space="preserve">OFFICE DU NIGER CONSOLIDATION </v>
          </cell>
          <cell r="F95" t="str">
            <v>XDR</v>
          </cell>
          <cell r="G95">
            <v>9</v>
          </cell>
          <cell r="H95">
            <v>6926231.9699999997</v>
          </cell>
          <cell r="I95">
            <v>0.75</v>
          </cell>
          <cell r="J95">
            <v>25973.37</v>
          </cell>
          <cell r="K95">
            <v>0</v>
          </cell>
          <cell r="L95">
            <v>0</v>
          </cell>
          <cell r="M95">
            <v>0</v>
          </cell>
          <cell r="N95">
            <v>35337</v>
          </cell>
          <cell r="O95">
            <v>0</v>
          </cell>
          <cell r="P95">
            <v>6890894.9699999997</v>
          </cell>
          <cell r="Q95">
            <v>0</v>
          </cell>
          <cell r="V95">
            <v>35337</v>
          </cell>
          <cell r="W95">
            <v>25973.37</v>
          </cell>
        </row>
        <row r="96">
          <cell r="D96">
            <v>23700</v>
          </cell>
          <cell r="E96" t="str">
            <v xml:space="preserve">NATURAL RESOURCE MANAGEMENT   </v>
          </cell>
          <cell r="F96" t="str">
            <v>XDR</v>
          </cell>
          <cell r="G96">
            <v>9</v>
          </cell>
          <cell r="H96">
            <v>13672630.92</v>
          </cell>
          <cell r="I96">
            <v>0.75</v>
          </cell>
          <cell r="J96">
            <v>51272.366000000002</v>
          </cell>
          <cell r="K96">
            <v>1327369.08</v>
          </cell>
          <cell r="L96">
            <v>0</v>
          </cell>
          <cell r="M96">
            <v>0</v>
          </cell>
          <cell r="N96">
            <v>0</v>
          </cell>
          <cell r="O96">
            <v>0</v>
          </cell>
          <cell r="P96">
            <v>13672630.92</v>
          </cell>
          <cell r="Q96">
            <v>1327369.08</v>
          </cell>
          <cell r="V96">
            <v>0</v>
          </cell>
          <cell r="W96">
            <v>51272.365949999999</v>
          </cell>
        </row>
        <row r="97">
          <cell r="D97">
            <v>19980</v>
          </cell>
          <cell r="E97" t="str">
            <v xml:space="preserve">SECOND POWER                  </v>
          </cell>
          <cell r="F97" t="str">
            <v>XDR</v>
          </cell>
          <cell r="G97">
            <v>9</v>
          </cell>
          <cell r="H97">
            <v>23198124.969999999</v>
          </cell>
          <cell r="I97">
            <v>0.75</v>
          </cell>
          <cell r="J97">
            <v>86992.968999999997</v>
          </cell>
          <cell r="K97">
            <v>0</v>
          </cell>
          <cell r="L97">
            <v>0</v>
          </cell>
          <cell r="M97">
            <v>0</v>
          </cell>
          <cell r="N97">
            <v>236715</v>
          </cell>
          <cell r="O97">
            <v>0</v>
          </cell>
          <cell r="P97">
            <v>22961409.969999999</v>
          </cell>
          <cell r="Q97">
            <v>0</v>
          </cell>
          <cell r="V97">
            <v>236715</v>
          </cell>
          <cell r="W97">
            <v>86992.968999999997</v>
          </cell>
        </row>
        <row r="98">
          <cell r="D98">
            <v>20540</v>
          </cell>
          <cell r="E98" t="str">
            <v>EDUCATION SECTOR CONSOLIDATION</v>
          </cell>
          <cell r="F98" t="str">
            <v>XDR</v>
          </cell>
          <cell r="G98">
            <v>9</v>
          </cell>
          <cell r="H98">
            <v>18175734.170000002</v>
          </cell>
          <cell r="I98">
            <v>0.75</v>
          </cell>
          <cell r="J98">
            <v>68159.002999999997</v>
          </cell>
          <cell r="K98">
            <v>0</v>
          </cell>
          <cell r="L98">
            <v>0</v>
          </cell>
          <cell r="M98">
            <v>0</v>
          </cell>
          <cell r="N98">
            <v>185465</v>
          </cell>
          <cell r="O98">
            <v>0</v>
          </cell>
          <cell r="P98">
            <v>17990269.170000002</v>
          </cell>
          <cell r="Q98">
            <v>0</v>
          </cell>
          <cell r="V98">
            <v>185465</v>
          </cell>
          <cell r="W98">
            <v>68159.002999999997</v>
          </cell>
        </row>
        <row r="99">
          <cell r="D99" t="str">
            <v>N0210</v>
          </cell>
          <cell r="E99" t="str">
            <v>PILOT PRIVATE IRRIGATION PROMO</v>
          </cell>
          <cell r="F99" t="str">
            <v>XDR</v>
          </cell>
          <cell r="G99">
            <v>9</v>
          </cell>
          <cell r="H99">
            <v>678299.1</v>
          </cell>
          <cell r="I99">
            <v>0.75</v>
          </cell>
          <cell r="J99">
            <v>2543.6219999999998</v>
          </cell>
          <cell r="K99">
            <v>2321700.9</v>
          </cell>
          <cell r="L99">
            <v>0</v>
          </cell>
          <cell r="M99">
            <v>0</v>
          </cell>
          <cell r="N99">
            <v>0</v>
          </cell>
          <cell r="O99">
            <v>0</v>
          </cell>
          <cell r="P99">
            <v>678299.1</v>
          </cell>
          <cell r="Q99">
            <v>2321700.9</v>
          </cell>
          <cell r="V99">
            <v>0</v>
          </cell>
          <cell r="W99">
            <v>2543.6216250000002</v>
          </cell>
        </row>
        <row r="100">
          <cell r="D100">
            <v>28500</v>
          </cell>
          <cell r="E100" t="str">
            <v xml:space="preserve">SELINGUE POWER REHABILITATION </v>
          </cell>
          <cell r="F100" t="str">
            <v>XDR</v>
          </cell>
          <cell r="G100">
            <v>9</v>
          </cell>
          <cell r="H100">
            <v>12391609.359999999</v>
          </cell>
          <cell r="I100">
            <v>0.75</v>
          </cell>
          <cell r="J100">
            <v>46468.535000000003</v>
          </cell>
          <cell r="K100">
            <v>6108390.6399999997</v>
          </cell>
          <cell r="L100">
            <v>0</v>
          </cell>
          <cell r="M100">
            <v>0</v>
          </cell>
          <cell r="N100">
            <v>0</v>
          </cell>
          <cell r="O100">
            <v>0</v>
          </cell>
          <cell r="P100">
            <v>12391609.359999999</v>
          </cell>
          <cell r="Q100">
            <v>6108390.6399999997</v>
          </cell>
          <cell r="V100">
            <v>0</v>
          </cell>
          <cell r="W100">
            <v>46468.535099999994</v>
          </cell>
        </row>
        <row r="101">
          <cell r="D101">
            <v>29700</v>
          </cell>
          <cell r="E101" t="str">
            <v xml:space="preserve">REGIONAL HYDROPOWER DEV       </v>
          </cell>
          <cell r="F101" t="str">
            <v>XDR</v>
          </cell>
          <cell r="G101">
            <v>9</v>
          </cell>
          <cell r="H101">
            <v>4109800.04</v>
          </cell>
          <cell r="I101">
            <v>0.75</v>
          </cell>
          <cell r="J101">
            <v>15411.75</v>
          </cell>
          <cell r="K101">
            <v>8490199.9600000009</v>
          </cell>
          <cell r="L101">
            <v>0</v>
          </cell>
          <cell r="M101">
            <v>0</v>
          </cell>
          <cell r="N101">
            <v>0</v>
          </cell>
          <cell r="O101">
            <v>0</v>
          </cell>
          <cell r="P101">
            <v>4109800.04</v>
          </cell>
          <cell r="Q101">
            <v>8490199.9600000009</v>
          </cell>
          <cell r="V101">
            <v>0</v>
          </cell>
          <cell r="W101">
            <v>15411.750149999996</v>
          </cell>
        </row>
        <row r="102">
          <cell r="D102" t="str">
            <v>N0040</v>
          </cell>
          <cell r="E102" t="str">
            <v xml:space="preserve">URBAN DEV. &amp; DECENTRALIZATION </v>
          </cell>
          <cell r="F102" t="str">
            <v>XDR</v>
          </cell>
          <cell r="G102">
            <v>9</v>
          </cell>
          <cell r="H102">
            <v>6033277.75</v>
          </cell>
          <cell r="I102">
            <v>0.75</v>
          </cell>
          <cell r="J102">
            <v>22624.792000000001</v>
          </cell>
          <cell r="K102">
            <v>49466722.25</v>
          </cell>
          <cell r="L102">
            <v>0</v>
          </cell>
          <cell r="M102">
            <v>0</v>
          </cell>
          <cell r="N102">
            <v>0</v>
          </cell>
          <cell r="O102">
            <v>0</v>
          </cell>
          <cell r="P102">
            <v>6033277.75</v>
          </cell>
          <cell r="Q102">
            <v>49466722.25</v>
          </cell>
          <cell r="V102">
            <v>0</v>
          </cell>
          <cell r="W102">
            <v>22624.791562499999</v>
          </cell>
        </row>
      </sheetData>
      <sheetData sheetId="6" refreshError="1"/>
      <sheetData sheetId="7" refreshError="1"/>
      <sheetData sheetId="8" refreshError="1"/>
      <sheetData sheetId="9" refreshError="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Adj. SR final"/>
      <sheetName val="SR final"/>
      <sheetName val="Arrears"/>
      <sheetName val="SR table unadj."/>
      <sheetName val="ProgSumm"/>
      <sheetName val="Prog. FMI"/>
      <sheetName val="SR tab adj."/>
      <sheetName val="Adj. stocks"/>
      <sheetName val="Input Prog.CBE"/>
      <sheetName val="Paris Club"/>
      <sheetName val="SMP Monit."/>
      <sheetName val="Assump"/>
      <sheetName val="Quasi-fiscal"/>
      <sheetName val="PSBR"/>
      <sheetName val="Input PSBR;Q-F"/>
      <sheetName val="Sheet1"/>
      <sheetName val="Input Cable"/>
      <sheetName val="Input BCE"/>
      <sheetName val="Input BNF"/>
      <sheetName val="Input BP"/>
      <sheetName val="Input SB"/>
      <sheetName val="Report1"/>
      <sheetName val="BCE Table"/>
      <sheetName val="BP+BNF obs."/>
      <sheetName val="BCE (Prog.)"/>
      <sheetName val="cartera"/>
      <sheetName val="RED 33"/>
      <sheetName val="RED 34"/>
      <sheetName val="RED 36"/>
      <sheetName val="RED 37"/>
      <sheetName val="RED 3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l"/>
      <sheetName val="TCYN"/>
      <sheetName val="TCG"/>
      <sheetName val="DIF"/>
      <sheetName val="Gcap"/>
      <sheetName val="GCK"/>
      <sheetName val="Pretrib"/>
      <sheetName val="Ytotal"/>
      <sheetName val="Gastot"/>
      <sheetName val="gastotri"/>
      <sheetName val="Chart2"/>
      <sheetName val="datos graf."/>
      <sheetName val="FINANCIAMIENTO"/>
      <sheetName val="OPE-FINA"/>
      <sheetName val="Gasto "/>
      <sheetName val="ING SIN DIF "/>
      <sheetName val="ING SIN DIF NI COMISION"/>
      <sheetName val="FLUJO"/>
      <sheetName val="ING "/>
      <sheetName val="FINANCIAMIENTO (2)"/>
      <sheetName val="Ingresos Tributarios"/>
      <sheetName val="Ponderación Impuestos"/>
      <sheetName val="ING COMBUS"/>
      <sheetName val="LIST GASTOS"/>
      <sheetName val="LIST INGRESOS"/>
      <sheetName val="CUADROS FISC.COMPARA902001-1er "/>
      <sheetName val="Año 201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Multipliers"/>
      <sheetName val="SR"/>
      <sheetName val="Program"/>
      <sheetName val="Resultado BC"/>
      <sheetName val="IMFprogram"/>
      <sheetName val="SR-Dollarization"/>
      <sheetName val="$-SR-Summary"/>
      <sheetName val="US$-Program"/>
      <sheetName val="Quasi-fiscal-$"/>
      <sheetName val="10-R"/>
      <sheetName val="10-R-New"/>
      <sheetName val="Sheet1"/>
      <sheetName val="FDIR"/>
      <sheetName val="$-Cable"/>
      <sheetName val="$-Cable-New"/>
      <sheetName val="MB&amp;Liabilities"/>
      <sheetName val="BCE-1-2-3"/>
      <sheetName val="BCE-4"/>
      <sheetName val="CableFMI"/>
      <sheetName val="BCE"/>
      <sheetName val="BCOS"/>
      <sheetName val="BNF"/>
      <sheetName val="Banking System"/>
      <sheetName val="Banks'loans"/>
      <sheetName val="STA 33"/>
      <sheetName val="STA 34"/>
      <sheetName val="STA 35"/>
      <sheetName val="STA 36"/>
      <sheetName val="STA 37"/>
      <sheetName val="STA 38"/>
      <sheetName val="STA 39"/>
      <sheetName val="To-Macroflow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uarterly Raw Data"/>
      <sheetName val="Quarterly MacroFlow"/>
      <sheetName val="2003"/>
      <sheetName val="RED47"/>
      <sheetName val="Chart9"/>
      <sheetName val="Chart2"/>
      <sheetName val="Chart3"/>
      <sheetName val="Chart1"/>
      <sheetName val="BOP-RED40"/>
      <sheetName val="RED41"/>
      <sheetName val="RED42"/>
      <sheetName val="RED43"/>
      <sheetName val="RED44"/>
      <sheetName val="RED45"/>
      <sheetName val="RED46"/>
      <sheetName val="RED48"/>
      <sheetName val="RED49"/>
      <sheetName val="RED51"/>
      <sheetName val="RED50"/>
      <sheetName val="Chart4"/>
      <sheetName val="Chart5"/>
      <sheetName val="Chart6"/>
      <sheetName val="Chart7"/>
      <sheetName val="Chart8"/>
      <sheetName val="Sheet1"/>
      <sheetName val="#REF"/>
      <sheetName val="Table3"/>
      <sheetName val="IMATA"/>
      <sheetName val="Dsrv"/>
      <sheetName val="Dboj"/>
      <sheetName val="Dgg"/>
      <sheetName val="Dgov"/>
      <sheetName val="Summary Table"/>
      <sheetName val="Table"/>
      <sheetName val="B"/>
      <sheetName val="perfcrit 2"/>
      <sheetName val="S&amp;I DAN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uthNot Ann"/>
      <sheetName val="AuthNot"/>
      <sheetName val="AuthNot Percent Change"/>
      <sheetName val="ANS -Curr to Year ago % Change"/>
      <sheetName val="Authnot Prelim"/>
      <sheetName val="Authnot First"/>
      <sheetName val="Authnot Second"/>
      <sheetName val="StartsAnn Percent Change"/>
      <sheetName val="StartsUA Prelim"/>
      <sheetName val="StartsUA First"/>
      <sheetName val="StartsUA Second"/>
      <sheetName val="StartsSA Percent Change"/>
      <sheetName val="ST -Curr to Year ago % Change "/>
      <sheetName val="StartsSA  Prelim"/>
      <sheetName val="StartsSA First"/>
      <sheetName val="StartsSA Secon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uda Púb. Ext.Global 1961-2004"/>
      <sheetName val="Evolución Deuda Ene-dic 2003"/>
      <sheetName val="Evolución Deuda Ene-jun 2004"/>
      <sheetName val="Estim. Serv.04-09 por acreedor "/>
      <sheetName val="Est.Serv.04-09 deudor- acreedor"/>
      <sheetName val="Estim. Servicio 2004 por mes"/>
      <sheetName val="Estim. Servicio 2005 por mes"/>
    </sheetNames>
    <sheetDataSet>
      <sheetData sheetId="0"/>
      <sheetData sheetId="1"/>
      <sheetData sheetId="2"/>
      <sheetData sheetId="3"/>
      <sheetData sheetId="4"/>
      <sheetData sheetId="5"/>
      <sheetData sheetId="6"/>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1"/>
      <sheetName val="TP1 10C"/>
      <sheetName val="MP 10C"/>
      <sheetName val="CP 10C"/>
      <sheetName val="TP 10C"/>
      <sheetName val="BOP 10C"/>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eights"/>
      <sheetName val="PCPIq"/>
      <sheetName val="PCPIm"/>
      <sheetName val="ControlSheet"/>
      <sheetName val="EDNA"/>
      <sheetName val="EERProfile"/>
      <sheetName val="Table1m"/>
      <sheetName val="Sheet1"/>
      <sheetName val="Sheet2"/>
      <sheetName val="Resultado BC"/>
      <sheetName val="Input PSBR;Q-F"/>
      <sheetName val="CP 10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timista institución 2023-2026"/>
      <sheetName val="Pesimista institución 2023-2026"/>
      <sheetName val="Pesimista 2023 Mensualizado"/>
      <sheetName val="Ejec2022"/>
      <sheetName val="Ejec2021"/>
      <sheetName val="Hoja2"/>
      <sheetName val="Hoja1"/>
      <sheetName val="Ingresos al 31-08-2020"/>
    </sheetNames>
    <sheetDataSet>
      <sheetData sheetId="0"/>
      <sheetData sheetId="1"/>
      <sheetData sheetId="2"/>
      <sheetData sheetId="3"/>
      <sheetData sheetId="4"/>
      <sheetData sheetId="5"/>
      <sheetData sheetId="6"/>
      <sheetData sheetId="7"/>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timista institución 2023-2026"/>
      <sheetName val="Pesimista institución 2023-2026"/>
      <sheetName val="Pesimista 2023 Mensualizado"/>
      <sheetName val="Ejec2022"/>
      <sheetName val="Ejec2021"/>
      <sheetName val="Hoja2"/>
      <sheetName val="Hoja1"/>
      <sheetName val="Ingresos al 31-08-2020"/>
    </sheetNames>
    <sheetDataSet>
      <sheetData sheetId="0"/>
      <sheetData sheetId="1">
        <row r="9">
          <cell r="G9">
            <v>1731980334.0385709</v>
          </cell>
        </row>
      </sheetData>
      <sheetData sheetId="2"/>
      <sheetData sheetId="3">
        <row r="1">
          <cell r="B1" t="str">
            <v>Cod.Fuente Especifica</v>
          </cell>
        </row>
      </sheetData>
      <sheetData sheetId="4">
        <row r="1">
          <cell r="B1" t="str">
            <v>Cod.Fuente Especifica</v>
          </cell>
        </row>
      </sheetData>
      <sheetData sheetId="5">
        <row r="1">
          <cell r="A1" t="str">
            <v>Cod.Fuente Especifica</v>
          </cell>
          <cell r="B1" t="str">
            <v>Fuente Especifica</v>
          </cell>
          <cell r="C1" t="str">
            <v>Valor Inicial</v>
          </cell>
          <cell r="D1" t="str">
            <v>Pres. Vigente Aprobado</v>
          </cell>
          <cell r="E1" t="str">
            <v>Percibido Aprobado</v>
          </cell>
        </row>
        <row r="2">
          <cell r="A2" t="str">
            <v>2076</v>
          </cell>
          <cell r="B2" t="str">
            <v>RECURSOS DE CAPTACION DIRECTA DEL MINISTERIO DE MEDIO AMB. DECRETO 222-06</v>
          </cell>
          <cell r="C2">
            <v>668335267</v>
          </cell>
          <cell r="D2">
            <v>668335267</v>
          </cell>
          <cell r="E2">
            <v>487512216.14999998</v>
          </cell>
        </row>
        <row r="3">
          <cell r="A3" t="str">
            <v>2077</v>
          </cell>
          <cell r="B3" t="str">
            <v>RECURSOS DE CAPTACION DIRECTA DEL MINISTERIO DE EDUCACION SUPERIOR LEY 139-01</v>
          </cell>
          <cell r="C3">
            <v>28880596</v>
          </cell>
          <cell r="D3">
            <v>61226863.859999999</v>
          </cell>
          <cell r="E3">
            <v>30949641.510000002</v>
          </cell>
        </row>
        <row r="4">
          <cell r="A4" t="str">
            <v>2078</v>
          </cell>
          <cell r="B4" t="str">
            <v>RECURSOS DE CAPTACION DIRECTA DEL MINISTERIO DE INTERIOR Y POLICIA LEY 80-99 RESOLUCION 02-06</v>
          </cell>
          <cell r="C4">
            <v>230862278</v>
          </cell>
          <cell r="D4">
            <v>179891158</v>
          </cell>
          <cell r="E4">
            <v>142776160.46000001</v>
          </cell>
        </row>
        <row r="5">
          <cell r="A5" t="str">
            <v>2079</v>
          </cell>
          <cell r="B5" t="str">
            <v>RECURSOS DE CAPTACION DIRECTA DE LOS COMEDORES ECONOMICO LEY 856</v>
          </cell>
          <cell r="C5">
            <v>89945578</v>
          </cell>
          <cell r="D5">
            <v>359782312</v>
          </cell>
          <cell r="E5">
            <v>279608136.26999998</v>
          </cell>
        </row>
        <row r="6">
          <cell r="A6" t="str">
            <v>2080</v>
          </cell>
          <cell r="B6" t="str">
            <v>RECURSOS DE CAPTACION DIRECTA DE LA DIRECCION GENERAL DE MIGRACION LEY 285-04</v>
          </cell>
          <cell r="C6">
            <v>870202116</v>
          </cell>
          <cell r="D6">
            <v>1305303173.8199999</v>
          </cell>
          <cell r="E6">
            <v>954119051.46000004</v>
          </cell>
          <cell r="F6">
            <v>112249300.17176472</v>
          </cell>
        </row>
        <row r="7">
          <cell r="A7" t="str">
            <v>2081</v>
          </cell>
          <cell r="B7" t="str">
            <v>RECURSOS DE CAPTACION DIRECTA DE LA POLICIA NACIONAL LEY 96-04</v>
          </cell>
          <cell r="C7">
            <v>27866639</v>
          </cell>
          <cell r="D7">
            <v>39013296.68</v>
          </cell>
          <cell r="E7">
            <v>26598873.75</v>
          </cell>
          <cell r="F7">
            <v>1346991602.0611765</v>
          </cell>
        </row>
        <row r="8">
          <cell r="A8" t="str">
            <v>2082</v>
          </cell>
          <cell r="B8" t="str">
            <v>RECURSOS DE CAPTACION DIRECTA DEL MINISTERIO DE INDUSTRIA  Y COMERCIO LEY 290-66</v>
          </cell>
          <cell r="C8">
            <v>1885264242</v>
          </cell>
          <cell r="D8">
            <v>1319684968</v>
          </cell>
          <cell r="E8">
            <v>1022353996.5599999</v>
          </cell>
        </row>
        <row r="9">
          <cell r="A9" t="str">
            <v>2083</v>
          </cell>
          <cell r="B9" t="str">
            <v>RECURSOS DE CAPTACION DIRECTA DE LA DIRECCION GENERAL DE MINERIA LEY 146-71</v>
          </cell>
          <cell r="C9">
            <v>18459099</v>
          </cell>
          <cell r="D9">
            <v>14995267</v>
          </cell>
          <cell r="E9">
            <v>2850800</v>
          </cell>
        </row>
        <row r="10">
          <cell r="A10" t="str">
            <v>2084</v>
          </cell>
          <cell r="B10" t="str">
            <v>RECURSOS DE CAPTACION DIRECTA DEL MINISTERIO DE HACIENDA .</v>
          </cell>
          <cell r="C10">
            <v>288551418</v>
          </cell>
          <cell r="D10">
            <v>230841134</v>
          </cell>
          <cell r="E10">
            <v>182595367.66999999</v>
          </cell>
        </row>
        <row r="11">
          <cell r="A11" t="str">
            <v>2085</v>
          </cell>
          <cell r="B11" t="str">
            <v>RECURSOS DE CAPTACION DIRECTA DE LA DIRECCION GENERAL DE BIENES NACIONALES LEY 1832-1948</v>
          </cell>
          <cell r="C11">
            <v>48409832</v>
          </cell>
          <cell r="D11">
            <v>58091798</v>
          </cell>
          <cell r="E11">
            <v>44433692.229999997</v>
          </cell>
        </row>
        <row r="12">
          <cell r="A12" t="str">
            <v>2086</v>
          </cell>
          <cell r="B12" t="str">
            <v>RECURSOS DE CAPTACION DIRECTA DE CATASTRO NACIONAL LEY 317-68</v>
          </cell>
          <cell r="C12">
            <v>11598966</v>
          </cell>
          <cell r="D12">
            <v>13918759</v>
          </cell>
          <cell r="E12">
            <v>13450100</v>
          </cell>
        </row>
        <row r="13">
          <cell r="A13" t="str">
            <v>2087</v>
          </cell>
          <cell r="B13" t="str">
            <v>RECURSOS DE CAPTACION DIRECTA DE LA DIRECCION GENERAL DE PASAPORTES LEY 144-99</v>
          </cell>
          <cell r="C13">
            <v>343866015</v>
          </cell>
          <cell r="D13">
            <v>378252617</v>
          </cell>
          <cell r="E13">
            <v>246755282.59999999</v>
          </cell>
        </row>
        <row r="14">
          <cell r="A14" t="str">
            <v>2088</v>
          </cell>
          <cell r="B14" t="str">
            <v>RECURSOS DE CAPTACION DIRECTA DEL MINISTERIO DE EDUCACION</v>
          </cell>
          <cell r="C14">
            <v>183609968</v>
          </cell>
          <cell r="D14">
            <v>33049794</v>
          </cell>
          <cell r="E14">
            <v>18045419.75</v>
          </cell>
        </row>
        <row r="15">
          <cell r="A15" t="str">
            <v>2089</v>
          </cell>
          <cell r="B15" t="str">
            <v>RECURSOS DE CAPTACION DIRECTA DEL MINISTERIO DE SALUD PUBLICA (DIRECCION FINANCIERA)</v>
          </cell>
          <cell r="C15">
            <v>720016524</v>
          </cell>
          <cell r="D15">
            <v>-648014844.83000004</v>
          </cell>
          <cell r="E15">
            <v>18654697.129999999</v>
          </cell>
        </row>
        <row r="16">
          <cell r="A16" t="str">
            <v>2090</v>
          </cell>
          <cell r="B16" t="str">
            <v>RECURSOS DE CAPTACION DIRECTA DEL MINISTERIO DE TURISMO LEY 541-84</v>
          </cell>
          <cell r="C16">
            <v>337338931</v>
          </cell>
          <cell r="D16">
            <v>-1.63</v>
          </cell>
          <cell r="E16">
            <v>67011452</v>
          </cell>
        </row>
        <row r="17">
          <cell r="A17" t="str">
            <v>2091</v>
          </cell>
          <cell r="B17" t="str">
            <v>RECURSOS DE CAPTACION DIRECTA DE LA COMISION EJECUTIVA DE INFRAESTRUCTURA DE ZONAS TURISTICA (CEIZTUR) DECRETO 655-08</v>
          </cell>
          <cell r="C17">
            <v>1913188336</v>
          </cell>
          <cell r="D17">
            <v>1345271466.6800001</v>
          </cell>
          <cell r="E17">
            <v>1211547570.6099999</v>
          </cell>
          <cell r="F17">
            <v>1615396760.8133333</v>
          </cell>
        </row>
        <row r="18">
          <cell r="A18" t="str">
            <v>2092</v>
          </cell>
          <cell r="B18" t="str">
            <v>RECURSOS DE CAPTACION DIRECTA DEL PROGRAMA ESCENCIALES (PROMESE CAL) DECRECTO 308-97</v>
          </cell>
          <cell r="C18">
            <v>222031969</v>
          </cell>
          <cell r="D18">
            <v>315285393.38999999</v>
          </cell>
          <cell r="E18">
            <v>185432304.19</v>
          </cell>
        </row>
        <row r="19">
          <cell r="A19" t="str">
            <v>2093</v>
          </cell>
          <cell r="B19" t="str">
            <v>RECURSOS DE CAPTACION DIRECTA DE LA FUERZA AEREAS DOMINICANA LEY 873-78 DECRECTO 655-08</v>
          </cell>
          <cell r="C19">
            <v>1472537381</v>
          </cell>
          <cell r="D19">
            <v>515025260</v>
          </cell>
          <cell r="E19">
            <v>412533185.72000003</v>
          </cell>
        </row>
        <row r="20">
          <cell r="A20" t="str">
            <v>2095</v>
          </cell>
          <cell r="B20" t="str">
            <v>RECURSOS DE CAPTACION DIRECTA DE LA DIRECCION GENERAL DE GANADERIA LEY 180-01</v>
          </cell>
          <cell r="C20">
            <v>0</v>
          </cell>
          <cell r="D20">
            <v>0</v>
          </cell>
          <cell r="E20">
            <v>3000</v>
          </cell>
        </row>
        <row r="21">
          <cell r="A21" t="str">
            <v>2096</v>
          </cell>
          <cell r="B21" t="str">
            <v>RECURSOS DE CAPTACION DIRECTA DEL MINISTERIO DE DEPORTES DECRETO 250-99</v>
          </cell>
          <cell r="C21">
            <v>12465857</v>
          </cell>
          <cell r="D21">
            <v>14959029</v>
          </cell>
          <cell r="E21">
            <v>12437145.810000001</v>
          </cell>
        </row>
        <row r="22">
          <cell r="A22" t="str">
            <v>2097</v>
          </cell>
          <cell r="B22" t="str">
            <v>RECURSOS DE CAPTACION DIRECTA DEL MINISTERIO DE TRABAJO</v>
          </cell>
          <cell r="C22">
            <v>89679911</v>
          </cell>
          <cell r="D22">
            <v>108512693</v>
          </cell>
          <cell r="E22">
            <v>63093362.460000001</v>
          </cell>
        </row>
        <row r="23">
          <cell r="A23" t="str">
            <v>2098</v>
          </cell>
          <cell r="B23" t="str">
            <v>RECURSOS DE CAPTACION DIRECTA DE LA OFICINA METROPOLITANA DE SERVICIOS DE AUTOBUSES DECRETO 448-97</v>
          </cell>
          <cell r="C23">
            <v>164513124</v>
          </cell>
          <cell r="D23">
            <v>309284673</v>
          </cell>
          <cell r="E23">
            <v>169009630.81</v>
          </cell>
          <cell r="F23">
            <v>18778847.86777778</v>
          </cell>
          <cell r="G23">
            <v>225346174.41333336</v>
          </cell>
        </row>
        <row r="24">
          <cell r="A24" t="str">
            <v>2099</v>
          </cell>
          <cell r="B24" t="str">
            <v>RECURSOS DE CAPTACION DIRECTA DE LA PROCURADURIA GENERAL DE REPUBLICA</v>
          </cell>
          <cell r="C24">
            <v>605942311</v>
          </cell>
          <cell r="D24">
            <v>1812554251.21</v>
          </cell>
          <cell r="E24">
            <v>1281646506.78</v>
          </cell>
          <cell r="F24">
            <v>160205813.3475</v>
          </cell>
        </row>
        <row r="25">
          <cell r="A25" t="str">
            <v>2100</v>
          </cell>
          <cell r="B25" t="str">
            <v>RECURSOS DE CAPTACION DIRECTA DEL CENTRO DE CAPACITACION EN POLITICA Y GESTION FISCAL (CAPGEFI) DECRETO 1846-80</v>
          </cell>
          <cell r="C25">
            <v>10561511</v>
          </cell>
          <cell r="D25">
            <v>9747661</v>
          </cell>
          <cell r="E25">
            <v>7650360.2199999997</v>
          </cell>
          <cell r="F25">
            <v>1922469760.1700001</v>
          </cell>
        </row>
        <row r="26">
          <cell r="A26" t="str">
            <v>2102</v>
          </cell>
          <cell r="B26" t="str">
            <v>RECURSOS DE CAPTACION DIRECTA DE LA OFICINA PARA EL REORDENAMIENTO DEL TRANSPORTE DECRETO 477-05</v>
          </cell>
          <cell r="C26">
            <v>1191968855</v>
          </cell>
          <cell r="D26">
            <v>1191968855</v>
          </cell>
          <cell r="E26">
            <v>851261620.37</v>
          </cell>
        </row>
        <row r="27">
          <cell r="A27" t="str">
            <v>2103</v>
          </cell>
          <cell r="B27" t="str">
            <v>RECURSOS DE CAPTACION DIRECTA DE LA OFICINA DE INGENIEROS SUPERVISORES DE OBRAS DEL ESTADO (OISOE) DECRETO</v>
          </cell>
          <cell r="C27">
            <v>1127887933</v>
          </cell>
          <cell r="D27">
            <v>525958901</v>
          </cell>
          <cell r="E27">
            <v>154763555.34999999</v>
          </cell>
        </row>
        <row r="28">
          <cell r="A28" t="str">
            <v>2104</v>
          </cell>
          <cell r="B28" t="str">
            <v>RECURSOS DE CAPTACIÓN DIRECTA DEL CUERPO ESPECIALIZADO EN SEGURIDAD AEROPORTUARIA (CESA)</v>
          </cell>
          <cell r="C28">
            <v>1050000000</v>
          </cell>
          <cell r="D28">
            <v>608241898</v>
          </cell>
          <cell r="E28">
            <v>481035962.95999998</v>
          </cell>
        </row>
        <row r="29">
          <cell r="A29" t="str">
            <v>2106</v>
          </cell>
          <cell r="B29" t="str">
            <v>RECURSOS DE CAPTACIÓN DIRECTA DEL INSTITUTO SALOME UREÑA</v>
          </cell>
          <cell r="C29">
            <v>3412341</v>
          </cell>
          <cell r="D29">
            <v>1706170</v>
          </cell>
          <cell r="E29">
            <v>1323526.25</v>
          </cell>
        </row>
        <row r="30">
          <cell r="A30" t="str">
            <v>2107</v>
          </cell>
          <cell r="B30" t="str">
            <v>RECURSOS DE CAPTACIÓN DIRECTA DEL INSTITUTO TECNOLÓGICO DE LAS AMÉRICAS (ITLA)</v>
          </cell>
          <cell r="C30">
            <v>229945871</v>
          </cell>
          <cell r="D30">
            <v>185316697.31</v>
          </cell>
          <cell r="E30">
            <v>132378388.14</v>
          </cell>
        </row>
        <row r="31">
          <cell r="A31" t="str">
            <v>2108</v>
          </cell>
          <cell r="B31" t="str">
            <v>RECURSOS DE CAPTACIÓN DIRECTA DEL MINISTERIO DE OBRAS PÚBLICAS Y COMUNICACIONES</v>
          </cell>
          <cell r="C31">
            <v>2059175970</v>
          </cell>
          <cell r="D31">
            <v>1842567526</v>
          </cell>
          <cell r="E31">
            <v>237719578.16999999</v>
          </cell>
        </row>
        <row r="32">
          <cell r="A32" t="str">
            <v>2109</v>
          </cell>
          <cell r="B32" t="str">
            <v>FONDO POR SUBASTAS PÚBLICAS DE IMPORTACIONES AGROPECUARIAS. (DECRETO 569-12)</v>
          </cell>
          <cell r="C32">
            <v>1745888182</v>
          </cell>
          <cell r="D32">
            <v>-1745888182</v>
          </cell>
          <cell r="E32">
            <v>0</v>
          </cell>
        </row>
        <row r="33">
          <cell r="A33" t="str">
            <v>2111</v>
          </cell>
          <cell r="B33" t="str">
            <v>RECURSOS DE CAPTACIÓN DIRECTA DE INSTITUTO NACIONAL DE LA AGUJA (INAGUJA)</v>
          </cell>
          <cell r="C33">
            <v>4863029</v>
          </cell>
          <cell r="D33">
            <v>63924057</v>
          </cell>
          <cell r="E33">
            <v>32314361.09</v>
          </cell>
        </row>
        <row r="34">
          <cell r="A34" t="str">
            <v>2112</v>
          </cell>
          <cell r="B34" t="str">
            <v>RECURSOS DE CAPTACIÓN DIRECTA DE LA ARMADA DE LA REPUBLICA</v>
          </cell>
          <cell r="C34">
            <v>0</v>
          </cell>
          <cell r="D34">
            <v>0</v>
          </cell>
          <cell r="E34">
            <v>56545618.740000002</v>
          </cell>
        </row>
        <row r="35">
          <cell r="A35" t="str">
            <v>2113</v>
          </cell>
          <cell r="B35" t="str">
            <v>RECURSOS DE CAPTACIÓN DIRECTA DEL  CUERPO ESPECIALIZADO DE SEGURIDAD PORTUARIA (CESEP)</v>
          </cell>
          <cell r="C35">
            <v>0</v>
          </cell>
          <cell r="D35">
            <v>0</v>
          </cell>
          <cell r="E35">
            <v>410381.75</v>
          </cell>
        </row>
        <row r="36">
          <cell r="A36" t="str">
            <v>2114</v>
          </cell>
          <cell r="B36" t="str">
            <v>RECURSOS DE CAPTACIÓN DIRECTA DE LA DIRECCION GENERAL DE ESCUELAS VOCACIONALES</v>
          </cell>
          <cell r="C36">
            <v>0</v>
          </cell>
          <cell r="D36">
            <v>2031450.5</v>
          </cell>
          <cell r="E36">
            <v>2142877.0499999998</v>
          </cell>
        </row>
        <row r="37">
          <cell r="A37" t="str">
            <v>2117</v>
          </cell>
          <cell r="B37" t="str">
            <v>RECURSOS DE CAPTACIÓN DIRECTA PARA EL FOMENTO Y DESARROLLO DEL GAS NATURAL EN EL PARQUE VEHICULAR</v>
          </cell>
          <cell r="C37">
            <v>247924743</v>
          </cell>
          <cell r="D37">
            <v>-188422805</v>
          </cell>
          <cell r="E37">
            <v>21164270.100000001</v>
          </cell>
        </row>
        <row r="39">
          <cell r="C39">
            <v>17905194793</v>
          </cell>
          <cell r="D39">
            <v>10932416556.99</v>
          </cell>
          <cell r="E39">
            <v>8852128094.1100006</v>
          </cell>
        </row>
      </sheetData>
      <sheetData sheetId="6"/>
      <sheetData sheetId="7"/>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VERVIEW"/>
      <sheetName val="BOP Summary"/>
      <sheetName val="BOP Details"/>
      <sheetName val="Exports"/>
      <sheetName val="Imports"/>
      <sheetName val="Services"/>
      <sheetName val="Capital"/>
      <sheetName val="TOT"/>
      <sheetName val="Debt Service"/>
      <sheetName val="GDP"/>
      <sheetName val="Inputs (Misc.)"/>
      <sheetName val="Outlink Real"/>
      <sheetName val="RED-43"/>
      <sheetName val="RED-44"/>
      <sheetName val="RED-45"/>
      <sheetName val="RED-46"/>
      <sheetName val="RED-47"/>
      <sheetName val="RED-48"/>
      <sheetName val="RED-49"/>
      <sheetName val="RED-50"/>
      <sheetName val="RED-51"/>
      <sheetName val="RED-52"/>
      <sheetName val="RED-53"/>
      <sheetName val="RED-54"/>
      <sheetName val="RED-55"/>
      <sheetName val="RED-56"/>
    </sheetNames>
    <sheetDataSet>
      <sheetData sheetId="0" refreshError="1"/>
      <sheetData sheetId="1" refreshError="1">
        <row r="1">
          <cell r="AU1" t="str">
            <v>ALTERNATIVE</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MATA"/>
      <sheetName val="IMAE TC Y ACELERACION"/>
      <sheetName val="ACELERACION"/>
      <sheetName val="DATOS"/>
      <sheetName val="LIB-NEG"/>
    </sheetNames>
    <sheetDataSet>
      <sheetData sheetId="0" refreshError="1"/>
      <sheetData sheetId="1" refreshError="1"/>
      <sheetData sheetId="2" refreshError="1"/>
      <sheetData sheetId="3" refreshError="1"/>
      <sheetData sheetId="4"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X-Ranges"/>
      <sheetName val="M-Ranges"/>
      <sheetName val="WEO Ass"/>
      <sheetName val="SR-Tab5-bop"/>
      <sheetName val="SR-Tabs7&amp;8-mt"/>
      <sheetName val="vul-ind SRversion"/>
      <sheetName val="vul-ind PDRversion"/>
      <sheetName val="Indicators"/>
      <sheetName val="BOP Stress "/>
      <sheetName val="BOPdetail"/>
      <sheetName val="Trade"/>
      <sheetName val="Debt"/>
      <sheetName val="G"/>
      <sheetName val="Profits"/>
      <sheetName val="Inv. Income"/>
      <sheetName val="NIR"/>
      <sheetName val="SA-Tab 27"/>
      <sheetName val="SA-Tab 28"/>
      <sheetName val="SA Tab 29"/>
      <sheetName val="SA Tab 30"/>
      <sheetName val="Oper.Budg."/>
      <sheetName val="OilShock"/>
      <sheetName val="K"/>
      <sheetName val="J"/>
      <sheetName val="cobra"/>
      <sheetName val="OldTab28"/>
      <sheetName val="OldTab35"/>
      <sheetName val="OldTab36"/>
      <sheetName val="Old Summ BoP"/>
      <sheetName val="Old Brf-Tbl"/>
      <sheetName val="OldSR-Tbl"/>
      <sheetName val="WE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
      <sheetName val="CPI"/>
      <sheetName val="Output_CPI"/>
      <sheetName val="NAsect"/>
      <sheetName val="NA"/>
      <sheetName val="Diff"/>
      <sheetName val="WEOout"/>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um"/>
      <sheetName val="IN_Policy and Macro Asumptions"/>
      <sheetName val="IN_Public Sector Operations"/>
      <sheetName val="IN_Public Sector Cash Flow"/>
      <sheetName val="Amortization _end2001Debt"/>
      <sheetName val="Old Debt"/>
      <sheetName val="Assumptions_Newbase"/>
      <sheetName val="PSO_Newbase"/>
      <sheetName val="PSCF_Newbase"/>
      <sheetName val="Assumptions_Adverse"/>
      <sheetName val="PSO_Adverse"/>
      <sheetName val="PSCF_Adverse"/>
      <sheetName val="Assumptions_Adverse_RER"/>
      <sheetName val="PSO_Adverse_RER"/>
      <sheetName val="PSCF_Adverse_RER"/>
      <sheetName val="Assumptions_Adverse_growth"/>
      <sheetName val="PSO_Adverse_growth"/>
      <sheetName val="PSCF_Adverse_growth"/>
      <sheetName val="Assumptions_Adverse_PrimBal"/>
      <sheetName val="PSO_Adverse_PrimBal"/>
      <sheetName val="PSCF_Adverse_PrimBal"/>
      <sheetName val="Assumptions_Adverse_Interest"/>
      <sheetName val="PSO_Adverse_Interest"/>
      <sheetName val="PSCF_Adverse_Interest"/>
      <sheetName val="Assumptions_Adverse_recap"/>
      <sheetName val="PSO_Adverse_recap"/>
      <sheetName val="PSCF_Adverse_recap"/>
      <sheetName val="Assumptions_stab"/>
      <sheetName val="PSO_stab"/>
      <sheetName val="PSCF_stab"/>
      <sheetName val="Output_1"/>
      <sheetName val="Output_2"/>
      <sheetName val="Fig_Data"/>
      <sheetName val="Fig 1_Fin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D47"/>
      <sheetName val="Quarterly Raw Data"/>
      <sheetName val="Quarterly MacroFlow"/>
    </sheetNames>
    <sheetDataSet>
      <sheetData sheetId="0" refreshError="1"/>
      <sheetData sheetId="1" refreshError="1"/>
      <sheetData sheetId="2" refreshError="1"/>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nconditional delivery"/>
      <sheetName val="150dp"/>
      <sheetName val="#REF"/>
      <sheetName val="RED47"/>
      <sheetName val="Sheet1"/>
    </sheetNames>
    <sheetDataSet>
      <sheetData sheetId="0" refreshError="1"/>
      <sheetData sheetId="1" refreshError="1"/>
      <sheetData sheetId="2" refreshError="1"/>
      <sheetData sheetId="3" refreshError="1"/>
      <sheetData sheetId="4" refreshError="1"/>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P table1 (before)"/>
      <sheetName val="DP table1 (after)"/>
      <sheetName val="DP Table2"/>
      <sheetName val="DP Table 3"/>
      <sheetName val="DP Table 4"/>
      <sheetName val="Table 5"/>
      <sheetName val="Table 6"/>
      <sheetName val="Table 7"/>
      <sheetName val="Table 8"/>
      <sheetName val="Assist"/>
      <sheetName val="Prp-PostCologne"/>
      <sheetName val="Int-PostCologne"/>
      <sheetName val="Int-PostNaples"/>
      <sheetName val="Prp-PostNaples"/>
      <sheetName val="Table 16"/>
      <sheetName val="Table 17"/>
      <sheetName val="Table 18"/>
      <sheetName val="Table 20"/>
      <sheetName val="Table 19"/>
      <sheetName val="Table 21"/>
      <sheetName val="burdensh"/>
      <sheetName val="Delivery"/>
      <sheetName val="Table 9"/>
      <sheetName val="Table 10"/>
      <sheetName val="Table 11"/>
      <sheetName val="HIPC status"/>
      <sheetName val="Table 14e"/>
      <sheetName val="Table 15e"/>
      <sheetName val="SEI"/>
      <sheetName val="Figure_2 "/>
      <sheetName val="Figure_3"/>
      <sheetName val="Figure 4"/>
      <sheetName val="Figure 5"/>
      <sheetName val="Figure 1"/>
      <sheetName val="Figure 3"/>
      <sheetName val="Figure 2"/>
      <sheetName val="DS Before"/>
      <sheetName val="DS category Before"/>
      <sheetName val="DS After"/>
      <sheetName val="DS category After"/>
      <sheetName val="DC Before"/>
      <sheetName val="DC After"/>
      <sheetName val="Bilateral Assistance"/>
      <sheetName val="Table 14"/>
      <sheetName val="Table 15"/>
      <sheetName val="Assistance"/>
      <sheetName val="NEW-ALL"/>
      <sheetName val="NEW-IDA"/>
      <sheetName val="NEW-IMF"/>
      <sheetName val="NEW-OTHMULT1"/>
      <sheetName val="NEW-OTHMULT2"/>
      <sheetName val="NEW-BIL"/>
      <sheetName val="150d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
          <cell r="A3" t="str">
            <v>Table 7. Cameroon:  External Debt Indicators, 1998/99-2018/19 1/</v>
          </cell>
        </row>
        <row r="8">
          <cell r="F8" t="str">
            <v>1998/99</v>
          </cell>
          <cell r="G8" t="str">
            <v>1999/00</v>
          </cell>
          <cell r="H8" t="str">
            <v>2000/01</v>
          </cell>
          <cell r="I8" t="str">
            <v>2001/02</v>
          </cell>
          <cell r="J8" t="str">
            <v>2002/03</v>
          </cell>
          <cell r="K8" t="str">
            <v>2003/04</v>
          </cell>
        </row>
        <row r="10">
          <cell r="F10" t="str">
            <v>(in millions of U.S. dollars)</v>
          </cell>
        </row>
        <row r="12">
          <cell r="A12" t="str">
            <v>Nominal debt stock after rescheduling (Naples terms)</v>
          </cell>
          <cell r="F12">
            <v>6357.7184168219273</v>
          </cell>
          <cell r="G12">
            <v>6481.660887150676</v>
          </cell>
          <cell r="H12">
            <v>6719.9666640959704</v>
          </cell>
          <cell r="I12">
            <v>6968.8356917664223</v>
          </cell>
          <cell r="J12">
            <v>7262.095267667215</v>
          </cell>
          <cell r="K12">
            <v>7579.7397630717069</v>
          </cell>
        </row>
        <row r="13">
          <cell r="A13" t="str">
            <v xml:space="preserve">    Multilateral</v>
          </cell>
          <cell r="F13">
            <v>1645.555550082544</v>
          </cell>
          <cell r="G13">
            <v>1716.6089949511547</v>
          </cell>
          <cell r="H13">
            <v>1859.8331109392902</v>
          </cell>
          <cell r="I13">
            <v>1994.5494521689329</v>
          </cell>
          <cell r="J13">
            <v>2151.7692840083319</v>
          </cell>
          <cell r="K13">
            <v>2324.5529891649776</v>
          </cell>
        </row>
        <row r="14">
          <cell r="A14" t="str">
            <v xml:space="preserve">    Official bilateral</v>
          </cell>
          <cell r="F14">
            <v>4480.3356982688983</v>
          </cell>
          <cell r="G14">
            <v>4533.2247237290358</v>
          </cell>
          <cell r="H14">
            <v>4628.3063846861951</v>
          </cell>
          <cell r="I14">
            <v>4742.4590711270039</v>
          </cell>
          <cell r="J14">
            <v>4878.4988151883981</v>
          </cell>
          <cell r="K14">
            <v>5023.3596054362442</v>
          </cell>
        </row>
        <row r="15">
          <cell r="A15" t="str">
            <v xml:space="preserve">    Multilateral: less new loans</v>
          </cell>
          <cell r="F15">
            <v>1645.555550082544</v>
          </cell>
          <cell r="G15">
            <v>1518.8578752643425</v>
          </cell>
          <cell r="H15">
            <v>1407.3756504263397</v>
          </cell>
          <cell r="I15">
            <v>1315.8118329598121</v>
          </cell>
          <cell r="J15">
            <v>1236.5782451322964</v>
          </cell>
          <cell r="K15">
            <v>1150.0403332518172</v>
          </cell>
        </row>
        <row r="16">
          <cell r="A16" t="str">
            <v xml:space="preserve">    Official Bilateral: less new loans</v>
          </cell>
          <cell r="F16">
            <v>4480.3356982688983</v>
          </cell>
          <cell r="G16">
            <v>4380.4229139655436</v>
          </cell>
          <cell r="H16">
            <v>4284.3024756910881</v>
          </cell>
          <cell r="I16">
            <v>4185.1083203923763</v>
          </cell>
          <cell r="J16">
            <v>4090.723733510712</v>
          </cell>
          <cell r="K16">
            <v>3982.6798143944184</v>
          </cell>
        </row>
        <row r="17">
          <cell r="A17" t="str">
            <v xml:space="preserve">     Of which:  Paris Club</v>
          </cell>
          <cell r="F17">
            <v>4405.9385717547839</v>
          </cell>
          <cell r="G17">
            <v>4312.0997123221568</v>
          </cell>
          <cell r="H17">
            <v>4222.0531989184283</v>
          </cell>
          <cell r="I17">
            <v>4128.9329684904433</v>
          </cell>
          <cell r="J17">
            <v>4038.4666833235046</v>
          </cell>
          <cell r="K17">
            <v>3933.0349030168104</v>
          </cell>
        </row>
        <row r="18">
          <cell r="A18" t="str">
            <v xml:space="preserve">    Commercial</v>
          </cell>
          <cell r="F18">
            <v>231.82716847048474</v>
          </cell>
          <cell r="G18">
            <v>231.82716847048474</v>
          </cell>
          <cell r="H18">
            <v>231.82716847048474</v>
          </cell>
          <cell r="I18">
            <v>231.82716847048474</v>
          </cell>
          <cell r="J18">
            <v>231.82716847048474</v>
          </cell>
          <cell r="K18">
            <v>231.82716847048474</v>
          </cell>
        </row>
        <row r="19">
          <cell r="A19" t="str">
            <v xml:space="preserve">    New debt</v>
          </cell>
          <cell r="F19">
            <v>0</v>
          </cell>
          <cell r="G19">
            <v>350.55292945030408</v>
          </cell>
          <cell r="H19">
            <v>796.46136950805749</v>
          </cell>
          <cell r="I19">
            <v>1236.0883699437481</v>
          </cell>
          <cell r="J19">
            <v>1702.9661205537213</v>
          </cell>
          <cell r="K19">
            <v>2215.1924469549863</v>
          </cell>
        </row>
        <row r="20">
          <cell r="A20" t="str">
            <v xml:space="preserve">       Of which:  multilateral</v>
          </cell>
          <cell r="F20">
            <v>0</v>
          </cell>
          <cell r="G20">
            <v>197.75111968681219</v>
          </cell>
          <cell r="H20">
            <v>452.4574605129506</v>
          </cell>
          <cell r="I20">
            <v>678.73761920912079</v>
          </cell>
          <cell r="J20">
            <v>915.19103887603535</v>
          </cell>
          <cell r="K20">
            <v>1174.5126559131604</v>
          </cell>
        </row>
        <row r="21">
          <cell r="A21" t="str">
            <v>Nominal debt before rescheduling</v>
          </cell>
          <cell r="F21">
            <v>7678.9449600214793</v>
          </cell>
          <cell r="G21">
            <v>7511.1881442628537</v>
          </cell>
          <cell r="H21">
            <v>7501.243456479624</v>
          </cell>
          <cell r="I21">
            <v>7523.0022720488987</v>
          </cell>
          <cell r="J21">
            <v>7583.559408530059</v>
          </cell>
          <cell r="K21">
            <v>7615.0859920347757</v>
          </cell>
        </row>
        <row r="22">
          <cell r="A22" t="str">
            <v xml:space="preserve">    Multilateral</v>
          </cell>
        </row>
        <row r="23">
          <cell r="A23" t="str">
            <v xml:space="preserve">    Official Bilateral</v>
          </cell>
        </row>
        <row r="24">
          <cell r="A24" t="str">
            <v xml:space="preserve">     o/w Paris Club</v>
          </cell>
        </row>
        <row r="25">
          <cell r="A25" t="str">
            <v xml:space="preserve">    Commercial</v>
          </cell>
        </row>
        <row r="26">
          <cell r="A26" t="str">
            <v xml:space="preserve">    New debt</v>
          </cell>
          <cell r="F26">
            <v>0</v>
          </cell>
          <cell r="G26">
            <v>350.55292945030408</v>
          </cell>
          <cell r="H26">
            <v>796.46136950805749</v>
          </cell>
          <cell r="I26">
            <v>1236.0883699437481</v>
          </cell>
          <cell r="J26">
            <v>1702.9661205537213</v>
          </cell>
          <cell r="K26">
            <v>2215.1924469549863</v>
          </cell>
        </row>
        <row r="27">
          <cell r="A27" t="str">
            <v xml:space="preserve">     o/w Multilateral</v>
          </cell>
          <cell r="F27">
            <v>0</v>
          </cell>
          <cell r="G27">
            <v>197.75111968681219</v>
          </cell>
          <cell r="H27">
            <v>452.4574605129506</v>
          </cell>
          <cell r="I27">
            <v>678.73761920912079</v>
          </cell>
          <cell r="J27">
            <v>915.19103887603535</v>
          </cell>
          <cell r="K27">
            <v>1174.5126559131604</v>
          </cell>
        </row>
        <row r="30">
          <cell r="A30" t="str">
            <v>NPV of debt after rescheduling (Naples terms)</v>
          </cell>
          <cell r="F30">
            <v>4896.2639910299586</v>
          </cell>
          <cell r="G30">
            <v>4877.3383868914507</v>
          </cell>
          <cell r="H30">
            <v>4932.9750505073152</v>
          </cell>
          <cell r="I30">
            <v>5019.077812326429</v>
          </cell>
          <cell r="J30">
            <v>5147.4463366523569</v>
          </cell>
          <cell r="K30">
            <v>5288.938031729067</v>
          </cell>
        </row>
        <row r="31">
          <cell r="A31" t="str">
            <v xml:space="preserve">    Multilateral</v>
          </cell>
          <cell r="F31">
            <v>1196.1020713170217</v>
          </cell>
          <cell r="G31">
            <v>1165.3370073683307</v>
          </cell>
          <cell r="H31">
            <v>1176.4484278245664</v>
          </cell>
          <cell r="I31">
            <v>1202.7865713837959</v>
          </cell>
          <cell r="J31">
            <v>1251.4629346671461</v>
          </cell>
          <cell r="K31">
            <v>1307.2090605836815</v>
          </cell>
        </row>
        <row r="32">
          <cell r="A32" t="str">
            <v xml:space="preserve">    Official bilateral</v>
          </cell>
          <cell r="F32">
            <v>3498.1324648042523</v>
          </cell>
          <cell r="G32">
            <v>3509.0190304369112</v>
          </cell>
          <cell r="H32">
            <v>3552.5474319396576</v>
          </cell>
          <cell r="I32">
            <v>3611.2692342055561</v>
          </cell>
          <cell r="J32">
            <v>3689.8704845806274</v>
          </cell>
          <cell r="K32">
            <v>3774.4748302734342</v>
          </cell>
        </row>
        <row r="33">
          <cell r="A33" t="str">
            <v xml:space="preserve">     Of which:  Paris Club</v>
          </cell>
          <cell r="F33">
            <v>3451.7647491762755</v>
          </cell>
          <cell r="G33">
            <v>3374.9318470540557</v>
          </cell>
          <cell r="H33">
            <v>3305.1674487777955</v>
          </cell>
          <cell r="I33">
            <v>3234.0994797880358</v>
          </cell>
          <cell r="J33">
            <v>3166.7786828105354</v>
          </cell>
          <cell r="K33">
            <v>3086.3295429253312</v>
          </cell>
        </row>
        <row r="34">
          <cell r="A34" t="str">
            <v xml:space="preserve">    Commercial</v>
          </cell>
          <cell r="F34">
            <v>202.0294549086847</v>
          </cell>
          <cell r="G34">
            <v>202.98234908620924</v>
          </cell>
          <cell r="H34">
            <v>203.97919074309212</v>
          </cell>
          <cell r="I34">
            <v>205.02200673707631</v>
          </cell>
          <cell r="J34">
            <v>206.11291740458381</v>
          </cell>
          <cell r="K34">
            <v>207.25414087195188</v>
          </cell>
        </row>
        <row r="35">
          <cell r="A35" t="str">
            <v xml:space="preserve">NPV of debt before rescheduling </v>
          </cell>
          <cell r="F35">
            <v>7178.8086124098627</v>
          </cell>
          <cell r="G35">
            <v>6835.1496784557667</v>
          </cell>
          <cell r="H35">
            <v>6606.5785789946094</v>
          </cell>
          <cell r="I35">
            <v>6433.8238312225039</v>
          </cell>
          <cell r="J35">
            <v>6299.4095131619924</v>
          </cell>
          <cell r="K35">
            <v>6127.3943616715569</v>
          </cell>
        </row>
        <row r="36">
          <cell r="A36" t="str">
            <v>Existing debt</v>
          </cell>
          <cell r="F36">
            <v>7178.8086124098627</v>
          </cell>
          <cell r="G36">
            <v>6656.1808244336307</v>
          </cell>
          <cell r="H36">
            <v>6198.6327095156203</v>
          </cell>
          <cell r="I36">
            <v>5786.7572840713437</v>
          </cell>
          <cell r="J36">
            <v>5391.4146549848429</v>
          </cell>
          <cell r="K36">
            <v>4927.854451482588</v>
          </cell>
        </row>
        <row r="37">
          <cell r="A37" t="str">
            <v>New debt</v>
          </cell>
          <cell r="F37">
            <v>0</v>
          </cell>
          <cell r="G37">
            <v>178.96885402213582</v>
          </cell>
          <cell r="H37">
            <v>407.94586947898887</v>
          </cell>
          <cell r="I37">
            <v>647.06654715116042</v>
          </cell>
          <cell r="J37">
            <v>907.99485817714947</v>
          </cell>
          <cell r="K37">
            <v>1199.5399101889689</v>
          </cell>
        </row>
        <row r="39">
          <cell r="F39" t="str">
            <v>(in percent of exports of goods and services) 2/</v>
          </cell>
        </row>
        <row r="40">
          <cell r="A40" t="str">
            <v>NPV of debt after recheduling 3/</v>
          </cell>
          <cell r="F40">
            <v>214.09233228700097</v>
          </cell>
          <cell r="G40">
            <v>200.5093982667959</v>
          </cell>
          <cell r="H40">
            <v>190.24573638043285</v>
          </cell>
          <cell r="I40">
            <v>178.74211063371231</v>
          </cell>
          <cell r="J40">
            <v>176.44679554962556</v>
          </cell>
          <cell r="K40">
            <v>171.15228521710506</v>
          </cell>
        </row>
        <row r="41">
          <cell r="A41" t="str">
            <v>of which: multilateral</v>
          </cell>
          <cell r="F41">
            <v>52.300342173279503</v>
          </cell>
          <cell r="G41">
            <v>47.907486335877437</v>
          </cell>
          <cell r="H41">
            <v>45.371058068106322</v>
          </cell>
          <cell r="I41">
            <v>42.834285191401541</v>
          </cell>
          <cell r="J41">
            <v>42.898285893497331</v>
          </cell>
          <cell r="K41">
            <v>42.301841434557232</v>
          </cell>
        </row>
        <row r="42">
          <cell r="A42" t="str">
            <v>NPV of debt before recheduling 3/</v>
          </cell>
          <cell r="F42">
            <v>313.89808263780623</v>
          </cell>
          <cell r="G42">
            <v>273.63834657221537</v>
          </cell>
          <cell r="H42">
            <v>239.05724888115122</v>
          </cell>
          <cell r="I42">
            <v>206.08112672405207</v>
          </cell>
          <cell r="J42">
            <v>184.80966621791777</v>
          </cell>
          <cell r="K42">
            <v>159.46746691467638</v>
          </cell>
        </row>
        <row r="44">
          <cell r="A44" t="str">
            <v>Debt service</v>
          </cell>
          <cell r="F44">
            <v>0</v>
          </cell>
          <cell r="G44">
            <v>15.844175989279041</v>
          </cell>
          <cell r="H44">
            <v>14.402673888557688</v>
          </cell>
          <cell r="I44">
            <v>12.903545013174575</v>
          </cell>
          <cell r="J44">
            <v>11.279086675075279</v>
          </cell>
          <cell r="K44">
            <v>10.836387145750013</v>
          </cell>
        </row>
        <row r="45">
          <cell r="A45" t="str">
            <v>o/w multilateral</v>
          </cell>
          <cell r="F45">
            <v>0</v>
          </cell>
          <cell r="G45">
            <v>6.5853679907865557</v>
          </cell>
          <cell r="H45">
            <v>5.6890520286756203</v>
          </cell>
          <cell r="I45">
            <v>4.5987045527079138</v>
          </cell>
          <cell r="J45">
            <v>3.7731955922620837</v>
          </cell>
          <cell r="K45">
            <v>3.627021230078066</v>
          </cell>
        </row>
        <row r="47">
          <cell r="F47" t="str">
            <v>(in percent)</v>
          </cell>
        </row>
        <row r="48">
          <cell r="A48" t="str">
            <v>NPV of debt-to-revenue ratio (after resched.) 4/</v>
          </cell>
          <cell r="F48">
            <v>343.91371831196022</v>
          </cell>
          <cell r="G48">
            <v>287.44191808149083</v>
          </cell>
          <cell r="H48">
            <v>270.14282167708978</v>
          </cell>
          <cell r="I48">
            <v>264.18492837646733</v>
          </cell>
          <cell r="J48">
            <v>240.06578394437298</v>
          </cell>
          <cell r="K48">
            <v>220.32608312369445</v>
          </cell>
        </row>
        <row r="49">
          <cell r="A49" t="str">
            <v>NPV of debt-to-revenue ratio (before resched.) 4/</v>
          </cell>
          <cell r="F49">
            <v>504.23971572342731</v>
          </cell>
          <cell r="G49">
            <v>402.82391298291867</v>
          </cell>
          <cell r="H49">
            <v>361.79379799974424</v>
          </cell>
          <cell r="I49">
            <v>338.65171085093749</v>
          </cell>
          <cell r="J49">
            <v>293.79085943951418</v>
          </cell>
          <cell r="K49">
            <v>255.25441806319517</v>
          </cell>
        </row>
        <row r="50">
          <cell r="A50" t="str">
            <v>NPV of debt-to-GDP ratio (after rescheduling)</v>
          </cell>
          <cell r="F50">
            <v>53.299164479312523</v>
          </cell>
          <cell r="G50">
            <v>54.646540650844642</v>
          </cell>
          <cell r="H50">
            <v>51.588211333267473</v>
          </cell>
          <cell r="I50">
            <v>48.285871428669786</v>
          </cell>
          <cell r="J50">
            <v>45.169900529984119</v>
          </cell>
          <cell r="K50">
            <v>42.447296666404199</v>
          </cell>
        </row>
        <row r="51">
          <cell r="A51" t="str">
            <v>NPV of debt-to-GDP ratio (before rescheduling)</v>
          </cell>
          <cell r="F51">
            <v>78.146215502128442</v>
          </cell>
          <cell r="G51">
            <v>74.576998179864106</v>
          </cell>
          <cell r="H51">
            <v>64.824243163952318</v>
          </cell>
          <cell r="I51">
            <v>55.671306294825499</v>
          </cell>
          <cell r="J51">
            <v>47.310772712191806</v>
          </cell>
          <cell r="K51">
            <v>39.549357276655115</v>
          </cell>
        </row>
        <row r="52">
          <cell r="A52" t="str">
            <v>Grant element in total debt</v>
          </cell>
          <cell r="F52">
            <v>22.987089549689671</v>
          </cell>
          <cell r="G52">
            <v>24.751719168765121</v>
          </cell>
          <cell r="H52">
            <v>26.592269023243094</v>
          </cell>
          <cell r="I52">
            <v>27.978244367902143</v>
          </cell>
          <cell r="J52">
            <v>29.118991875937503</v>
          </cell>
          <cell r="K52">
            <v>30.222696331915849</v>
          </cell>
        </row>
        <row r="53">
          <cell r="A53" t="str">
            <v>Grant element in new borrowing</v>
          </cell>
          <cell r="F53">
            <v>0</v>
          </cell>
          <cell r="G53">
            <v>48.946695638009999</v>
          </cell>
          <cell r="H53">
            <v>48.780206410894635</v>
          </cell>
          <cell r="I53">
            <v>47.652080313593828</v>
          </cell>
          <cell r="J53">
            <v>46.681566519836935</v>
          </cell>
          <cell r="K53">
            <v>45.849404107626768</v>
          </cell>
        </row>
        <row r="55">
          <cell r="A55" t="str">
            <v>Sources: Cameroonian authorities; and staff estimates and projections.</v>
          </cell>
        </row>
        <row r="57">
          <cell r="A57" t="str">
            <v>1/ All debt indicators refer to public and publicly guaranteed (PPG) debt and are defined after rescheduling, unless otherwise indicated.</v>
          </cell>
        </row>
        <row r="58">
          <cell r="A58" t="str">
            <v>2/ As defined in IMF, Balance of Payments Manual, 5th edition, 1993.</v>
          </cell>
        </row>
        <row r="59">
          <cell r="A59" t="str">
            <v>3/ Based on a three-year average of exports on the previous year (e.g., export average over 1997-99 for NPV of debt-to-exports ratio in 1999).</v>
          </cell>
        </row>
        <row r="60">
          <cell r="A60" t="str">
            <v>4/ Revenues are defined as central government revenues, excluding grants.</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frprtables"/>
      <sheetName val="Basicinput"/>
      <sheetName val="Outputables"/>
      <sheetName val="Index"/>
      <sheetName val="Documentation"/>
      <sheetName val="Monthinput"/>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RED47"/>
    </sheetNames>
    <sheetDataSet>
      <sheetData sheetId="0" refreshError="1"/>
      <sheetData sheetId="1" refreshError="1"/>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ernal Sustainability-Arg"/>
      <sheetName val="Instructions"/>
      <sheetName val="Input_external"/>
      <sheetName val="Input_DRBOP"/>
      <sheetName val="Input_DRBOP-AltSc"/>
      <sheetName val="NEWDEBT"/>
      <sheetName val="NEWDEBT-AltSC"/>
      <sheetName val="DS-Resch"/>
      <sheetName val="NEWDEBT-Resched"/>
      <sheetName val="Table-NoDR"/>
      <sheetName val="Tablita-NoDR"/>
      <sheetName val="Table_SR"/>
      <sheetName val="Table_GEF"/>
      <sheetName val="A1_historical"/>
      <sheetName val="A2_alternative"/>
      <sheetName val="A3_market"/>
      <sheetName val="B1_irate"/>
      <sheetName val="B2_GDP"/>
      <sheetName val="B3_deflator"/>
      <sheetName val="B4_CAB"/>
      <sheetName val="B5_Combined"/>
      <sheetName val="B6_Depreciation"/>
      <sheetName val="Data_chart"/>
      <sheetName val="Figure-NoDR"/>
      <sheetName val="ExtSust-Arg"/>
      <sheetName val="Control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2">
          <cell r="B2" t="str">
            <v xml:space="preserve">Table --. Dominican Republic: External Sustainability Framework–Gross External Financing Need, 1998–2008 </v>
          </cell>
        </row>
        <row r="7">
          <cell r="F7" t="str">
            <v xml:space="preserve">Actual </v>
          </cell>
          <cell r="O7" t="str">
            <v>Projections</v>
          </cell>
        </row>
        <row r="8">
          <cell r="C8">
            <v>1992</v>
          </cell>
          <cell r="D8">
            <v>1993</v>
          </cell>
          <cell r="E8">
            <v>1994</v>
          </cell>
          <cell r="F8">
            <v>1995</v>
          </cell>
          <cell r="G8">
            <v>1996</v>
          </cell>
          <cell r="H8">
            <v>1997</v>
          </cell>
          <cell r="I8">
            <v>1998</v>
          </cell>
          <cell r="J8">
            <v>1999</v>
          </cell>
          <cell r="K8">
            <v>2000</v>
          </cell>
          <cell r="L8">
            <v>2001</v>
          </cell>
          <cell r="M8">
            <v>2002</v>
          </cell>
          <cell r="O8">
            <v>2003</v>
          </cell>
          <cell r="P8">
            <v>2004</v>
          </cell>
          <cell r="Q8">
            <v>2005</v>
          </cell>
          <cell r="R8">
            <v>2006</v>
          </cell>
          <cell r="S8">
            <v>2007</v>
          </cell>
          <cell r="T8">
            <v>2008</v>
          </cell>
        </row>
        <row r="10">
          <cell r="C10" t="str">
            <v>I. Baseline Projections</v>
          </cell>
        </row>
        <row r="12">
          <cell r="B12" t="str">
            <v>Gross external financing need in billions of U.S. dollars 1/</v>
          </cell>
          <cell r="D12">
            <v>1.3226000368926654</v>
          </cell>
          <cell r="E12">
            <v>0.79154002538909851</v>
          </cell>
          <cell r="F12">
            <v>0.74086002908544546</v>
          </cell>
          <cell r="G12">
            <v>0.89662005479419549</v>
          </cell>
          <cell r="H12">
            <v>0.93553014646825938</v>
          </cell>
          <cell r="I12">
            <v>1.01997000496976</v>
          </cell>
          <cell r="J12">
            <v>0.29790000411850409</v>
          </cell>
          <cell r="K12">
            <v>0.62797999999999998</v>
          </cell>
          <cell r="L12">
            <v>0.72820999999999991</v>
          </cell>
          <cell r="M12">
            <v>1.4860199999999999</v>
          </cell>
          <cell r="O12">
            <v>1.7145885744587064</v>
          </cell>
          <cell r="P12">
            <v>0.70656081871591359</v>
          </cell>
          <cell r="Q12">
            <v>0.48136794161192786</v>
          </cell>
          <cell r="R12">
            <v>0.4146548958391848</v>
          </cell>
          <cell r="S12">
            <v>0.32059067253660034</v>
          </cell>
          <cell r="T12">
            <v>0.24485987745476812</v>
          </cell>
        </row>
        <row r="13">
          <cell r="B13" t="str">
            <v>in percent of GDP</v>
          </cell>
          <cell r="D13">
            <v>13.60440141586464</v>
          </cell>
          <cell r="E13">
            <v>7.3707149737348043</v>
          </cell>
          <cell r="F13">
            <v>6.1216905641696897</v>
          </cell>
          <cell r="G13">
            <v>6.6184905438639809</v>
          </cell>
          <cell r="H13">
            <v>6.172415767658026</v>
          </cell>
          <cell r="I13">
            <v>6.3629059320987045</v>
          </cell>
          <cell r="J13">
            <v>1.6942026715432144</v>
          </cell>
          <cell r="K13">
            <v>3.1576301426542392</v>
          </cell>
          <cell r="L13">
            <v>3.3614147009978375</v>
          </cell>
          <cell r="M13">
            <v>6.9819644283133879</v>
          </cell>
          <cell r="O13">
            <v>10.739626976356265</v>
          </cell>
          <cell r="P13">
            <v>4.4522407978310428</v>
          </cell>
          <cell r="Q13">
            <v>2.6711223971633733</v>
          </cell>
          <cell r="R13">
            <v>2.1158316086418645</v>
          </cell>
          <cell r="S13">
            <v>1.5461743395617482</v>
          </cell>
          <cell r="T13">
            <v>1.111073604992006</v>
          </cell>
        </row>
        <row r="15">
          <cell r="C15" t="str">
            <v>II. Stress Tests</v>
          </cell>
        </row>
        <row r="16">
          <cell r="B16" t="str">
            <v>Gross external financing need in billions of U.S. dollars 2/</v>
          </cell>
        </row>
        <row r="18">
          <cell r="B18" t="str">
            <v>A. Alternative Scenarios</v>
          </cell>
        </row>
        <row r="20">
          <cell r="B20" t="str">
            <v>A1. Key variables are at their historical averages in 2004-08</v>
          </cell>
          <cell r="O20">
            <v>1.7145885744587062</v>
          </cell>
          <cell r="P20">
            <v>0.79562212152302547</v>
          </cell>
          <cell r="Q20">
            <v>0.88982042739560963</v>
          </cell>
          <cell r="R20">
            <v>1.8678206264896613</v>
          </cell>
          <cell r="S20">
            <v>1.6389771642815378</v>
          </cell>
          <cell r="T20">
            <v>1.8139010658890218</v>
          </cell>
        </row>
        <row r="21">
          <cell r="B21" t="str">
            <v>A2. Country-specific shock in 2004, with reduction in GDP growth (relative to baseline) of one standard deviation</v>
          </cell>
          <cell r="O21">
            <v>1.7145885744587064</v>
          </cell>
          <cell r="P21">
            <v>0.90189758160687072</v>
          </cell>
          <cell r="Q21">
            <v>0.9043271460766299</v>
          </cell>
          <cell r="R21">
            <v>1.1000131922738257</v>
          </cell>
          <cell r="S21">
            <v>1.2332022203664887</v>
          </cell>
          <cell r="T21">
            <v>1.3925577879255036</v>
          </cell>
        </row>
        <row r="22">
          <cell r="B22" t="str">
            <v>A3. Selected variables are consistent with market forecast in 2004-08</v>
          </cell>
          <cell r="O22">
            <v>1.7145885744587062</v>
          </cell>
          <cell r="P22">
            <v>0.79736673070274844</v>
          </cell>
          <cell r="Q22">
            <v>1.6941243987509744</v>
          </cell>
          <cell r="R22">
            <v>3.0412025573028951</v>
          </cell>
          <cell r="S22">
            <v>2.9505886291156314</v>
          </cell>
          <cell r="T22">
            <v>3.3313378935167983</v>
          </cell>
        </row>
        <row r="24">
          <cell r="B24" t="str">
            <v>B. Bound Tests</v>
          </cell>
        </row>
        <row r="26">
          <cell r="B26" t="str">
            <v>B1. Nominal interest rate is at historical average plus two standard deviations in 2004 and 2005</v>
          </cell>
          <cell r="O26">
            <v>1.7145885744587062</v>
          </cell>
          <cell r="P26">
            <v>0.68028662115005578</v>
          </cell>
          <cell r="Q26">
            <v>0.5113087261906526</v>
          </cell>
          <cell r="R26">
            <v>0.42933218452709015</v>
          </cell>
          <cell r="S26">
            <v>0.38466285789691806</v>
          </cell>
          <cell r="T26">
            <v>0.25890296981770689</v>
          </cell>
        </row>
        <row r="27">
          <cell r="B27" t="str">
            <v>B2. Real GDP growth is at historical average minus two standard deviations in 2004 and 2005</v>
          </cell>
          <cell r="O27">
            <v>1.7145885744587062</v>
          </cell>
          <cell r="P27">
            <v>0.66505941862852358</v>
          </cell>
          <cell r="Q27">
            <v>0.47991100542533704</v>
          </cell>
          <cell r="R27">
            <v>0.41888941546829017</v>
          </cell>
          <cell r="S27">
            <v>0.37471638446618749</v>
          </cell>
          <cell r="T27">
            <v>0.24745729620745116</v>
          </cell>
        </row>
        <row r="28">
          <cell r="B28" t="str">
            <v>B3. Change in US dollar GDP deflator is at historical average minus two standard deviations in 2004 and 2005</v>
          </cell>
          <cell r="O28">
            <v>1.7145885744587062</v>
          </cell>
          <cell r="P28">
            <v>0.63613511637147957</v>
          </cell>
          <cell r="Q28">
            <v>0.46239906692511012</v>
          </cell>
          <cell r="R28">
            <v>0.52421623071926615</v>
          </cell>
          <cell r="S28">
            <v>0.44616500764019168</v>
          </cell>
          <cell r="T28">
            <v>0.35455816499969717</v>
          </cell>
        </row>
        <row r="29">
          <cell r="B29" t="str">
            <v xml:space="preserve">B4. Non-interest current account is at historical average minus two standard deviations in 2004 and 2005 </v>
          </cell>
          <cell r="O29">
            <v>1.7145885744587062</v>
          </cell>
          <cell r="P29">
            <v>2.6265543017703141</v>
          </cell>
          <cell r="Q29">
            <v>2.6316655724798901</v>
          </cell>
          <cell r="R29">
            <v>1.3389650682128198</v>
          </cell>
          <cell r="S29">
            <v>1.2458232439961676</v>
          </cell>
          <cell r="T29">
            <v>1.250878276883352</v>
          </cell>
        </row>
        <row r="30">
          <cell r="B30" t="str">
            <v>B5. Combination of 2-5 using one standard deviation shocks</v>
          </cell>
          <cell r="O30">
            <v>1.7145885744587062</v>
          </cell>
          <cell r="P30">
            <v>2.4318848725818056</v>
          </cell>
          <cell r="Q30">
            <v>2.1951229733469297</v>
          </cell>
          <cell r="R30">
            <v>1.1694739579918236</v>
          </cell>
          <cell r="S30">
            <v>1.0676086129616564</v>
          </cell>
          <cell r="T30">
            <v>1.0627802785778773</v>
          </cell>
        </row>
        <row r="31">
          <cell r="B31" t="str">
            <v>B6. One time 30 percent nominal depreciation in 2004</v>
          </cell>
          <cell r="O31">
            <v>1.7145885744587062</v>
          </cell>
          <cell r="P31">
            <v>0.61806862077550473</v>
          </cell>
          <cell r="Q31">
            <v>0.46538524265054421</v>
          </cell>
          <cell r="R31">
            <v>0.47540387583187826</v>
          </cell>
          <cell r="S31">
            <v>0.41117402479307236</v>
          </cell>
          <cell r="T31">
            <v>0.30448588406997645</v>
          </cell>
        </row>
        <row r="33">
          <cell r="B33" t="str">
            <v>Gross external financing need in percent of GDP 2/</v>
          </cell>
        </row>
        <row r="35">
          <cell r="B35" t="str">
            <v>A. Alternative Scenarios</v>
          </cell>
        </row>
        <row r="37">
          <cell r="B37" t="str">
            <v xml:space="preserve">A1. Key variables are at their historical averages in 2004-08 </v>
          </cell>
          <cell r="O37">
            <v>10.739626976356263</v>
          </cell>
          <cell r="P37">
            <v>4.5677799860451325</v>
          </cell>
          <cell r="Q37">
            <v>4.6824134096707954</v>
          </cell>
          <cell r="R37">
            <v>9.008896680241687</v>
          </cell>
          <cell r="S37">
            <v>7.2456674494786721</v>
          </cell>
          <cell r="T37">
            <v>7.3500136690662856</v>
          </cell>
        </row>
        <row r="38">
          <cell r="B38" t="str">
            <v xml:space="preserve">A2. Country-specific shock in 2004, with reduction in GDP growth (relative to baseline) of one standard deviation </v>
          </cell>
          <cell r="O38">
            <v>10.739626976356265</v>
          </cell>
          <cell r="P38">
            <v>5.8027688413537133</v>
          </cell>
          <cell r="Q38">
            <v>5.1237879344431612</v>
          </cell>
          <cell r="R38">
            <v>5.7311417563725584</v>
          </cell>
          <cell r="S38">
            <v>6.0728258977802918</v>
          </cell>
          <cell r="T38">
            <v>6.4518963641314571</v>
          </cell>
        </row>
        <row r="39">
          <cell r="B39" t="str">
            <v>A3. Selected variables are consistent with  market forecast in 2004-08</v>
          </cell>
          <cell r="O39">
            <v>10.739626976356263</v>
          </cell>
          <cell r="P39">
            <v>4.6641232662004333</v>
          </cell>
          <cell r="Q39">
            <v>8.9103385645483542</v>
          </cell>
          <cell r="R39">
            <v>12.896890730007135</v>
          </cell>
          <cell r="S39">
            <v>10.088790458603663</v>
          </cell>
          <cell r="T39">
            <v>9.184169423679041</v>
          </cell>
        </row>
        <row r="41">
          <cell r="B41" t="str">
            <v>B. Bound Tests</v>
          </cell>
        </row>
        <row r="43">
          <cell r="B43" t="str">
            <v>B1. Nominal interest rate is at historical average plus two standard deviations in 2004 and 2005</v>
          </cell>
          <cell r="O43">
            <v>10.739626976356263</v>
          </cell>
          <cell r="P43">
            <v>4.2866796016334101</v>
          </cell>
          <cell r="Q43">
            <v>2.8372645378490744</v>
          </cell>
          <cell r="R43">
            <v>2.1907244210664785</v>
          </cell>
          <cell r="S43">
            <v>1.855187599679156</v>
          </cell>
          <cell r="T43">
            <v>1.1747953932209017</v>
          </cell>
        </row>
        <row r="44">
          <cell r="B44" t="str">
            <v>B2. Real GDP growth is at historical average minus two standard deviations in 2004 and 2005</v>
          </cell>
          <cell r="O44">
            <v>10.739626976356263</v>
          </cell>
          <cell r="P44">
            <v>4.0805752440563063</v>
          </cell>
          <cell r="Q44">
            <v>2.6632592351587414</v>
          </cell>
          <cell r="R44">
            <v>2.1376165192736543</v>
          </cell>
          <cell r="S44">
            <v>1.8073670848643888</v>
          </cell>
          <cell r="T44">
            <v>1.122952982640864</v>
          </cell>
        </row>
        <row r="45">
          <cell r="B45" t="str">
            <v>B3. Change in US dollar GDP deflator is at historical average minus two standard deviations in 2004 and 2005</v>
          </cell>
          <cell r="O45">
            <v>10.739626976356263</v>
          </cell>
          <cell r="P45">
            <v>4.243083689129941</v>
          </cell>
          <cell r="Q45">
            <v>3.1137211773766853</v>
          </cell>
          <cell r="R45">
            <v>3.2460179179469346</v>
          </cell>
          <cell r="S45">
            <v>2.6112546767755567</v>
          </cell>
          <cell r="T45">
            <v>1.9523552282424073</v>
          </cell>
        </row>
        <row r="46">
          <cell r="B46" t="str">
            <v xml:space="preserve">B4. Non-interest current account is at historical average minus two standard deviations in 2004 and 2005 </v>
          </cell>
          <cell r="O46">
            <v>10.739626976356263</v>
          </cell>
          <cell r="P46">
            <v>16.55066614267248</v>
          </cell>
          <cell r="Q46">
            <v>14.603176166978503</v>
          </cell>
          <cell r="R46">
            <v>6.8322468699145018</v>
          </cell>
          <cell r="S46">
            <v>6.0084715386613041</v>
          </cell>
          <cell r="T46">
            <v>5.6759721149485163</v>
          </cell>
        </row>
        <row r="47">
          <cell r="B47" t="str">
            <v>B5. Combination of 2-5 using one standard deviation shocks</v>
          </cell>
          <cell r="O47">
            <v>10.739626976356263</v>
          </cell>
          <cell r="P47">
            <v>14.833970868205054</v>
          </cell>
          <cell r="Q47">
            <v>13.039423907307162</v>
          </cell>
          <cell r="R47">
            <v>6.388042291783294</v>
          </cell>
          <cell r="S47">
            <v>5.511915762154028</v>
          </cell>
          <cell r="T47">
            <v>5.1623995419834587</v>
          </cell>
        </row>
        <row r="48">
          <cell r="B48" t="str">
            <v>B6. One time 30 percent nominal depreciation in 2004</v>
          </cell>
          <cell r="O48">
            <v>10.739626976356263</v>
          </cell>
          <cell r="P48">
            <v>4.3597791092844833</v>
          </cell>
          <cell r="Q48">
            <v>2.8908657890697196</v>
          </cell>
          <cell r="R48">
            <v>2.7155369591203797</v>
          </cell>
          <cell r="S48">
            <v>2.2198925131198104</v>
          </cell>
          <cell r="T48">
            <v>1.5466464990826376</v>
          </cell>
        </row>
        <row r="51">
          <cell r="B51" t="str">
            <v>1/ Defined as non-interest current account deficit, plus interest and amortization on medium- and long-term debt, plus short-term debt at end of previous period, plus net private capital outflows.</v>
          </cell>
        </row>
        <row r="52">
          <cell r="B52" t="str">
            <v>2/ Gross external financing under the stress-test scenarios is derived by assuming the same ratio of short-term to total debt as in the baseline scenario and the same average maturity on medium- and long term</v>
          </cell>
        </row>
        <row r="53">
          <cell r="B53" t="str">
            <v>debt. Interest expenditures are derived by applying the respective interest rate to the previous period debt stock under each alternative scenario.</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CTOR"/>
      <sheetName val="PLURIANUAL 2017-2021"/>
      <sheetName val="ESTIM. PLURIANUAL 2017-2021"/>
      <sheetName val="DGII"/>
      <sheetName val="DGA"/>
      <sheetName val="TESORERIA"/>
      <sheetName val="panorama macro-junio-Sept. 2017"/>
      <sheetName val="BCC"/>
      <sheetName val="A"/>
    </sheetNames>
    <sheetDataSet>
      <sheetData sheetId="0"/>
      <sheetData sheetId="1"/>
      <sheetData sheetId="2">
        <row r="13">
          <cell r="C13">
            <v>41429773898.046921</v>
          </cell>
        </row>
      </sheetData>
      <sheetData sheetId="3"/>
      <sheetData sheetId="4"/>
      <sheetData sheetId="5"/>
      <sheetData sheetId="6"/>
      <sheetData sheetId="7" refreshError="1"/>
      <sheetData sheetId="8" refreshError="1"/>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2 (2)"/>
      <sheetName val="trim9701"/>
      <sheetName val="ana3"/>
      <sheetName val="ana2"/>
      <sheetName val="bop1"/>
    </sheetNames>
    <sheetDataSet>
      <sheetData sheetId="0" refreshError="1"/>
      <sheetData sheetId="1" refreshError="1"/>
      <sheetData sheetId="2" refreshError="1"/>
      <sheetData sheetId="3" refreshError="1"/>
      <sheetData sheetId="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Original"/>
      <sheetName val="Anexo 1"/>
      <sheetName val="Anexo 2"/>
      <sheetName val="Anexo 3"/>
      <sheetName val="pa en se"/>
      <sheetName val="VENC SEPT 04-30 SIN VENC. RENEG"/>
      <sheetName val="ANEXO 4"/>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2 (2)"/>
      <sheetName val="tricomp00pub99rev"/>
      <sheetName val="ana3"/>
      <sheetName val="ana2"/>
      <sheetName val="bop1datos rev"/>
    </sheetNames>
    <sheetDataSet>
      <sheetData sheetId="0" refreshError="1"/>
      <sheetData sheetId="1" refreshError="1"/>
      <sheetData sheetId="2" refreshError="1"/>
      <sheetData sheetId="3" refreshError="1"/>
      <sheetData sheetId="4" refreshError="1"/>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Instructions"/>
      <sheetName val="SVI table"/>
    </sheetNames>
    <sheetDataSet>
      <sheetData sheetId="0" refreshError="1"/>
      <sheetData sheetId="1" refreshError="1"/>
      <sheetData sheetId="2">
        <row r="11">
          <cell r="L11" t="str">
            <v>Latest</v>
          </cell>
        </row>
        <row r="12">
          <cell r="F12">
            <v>2000</v>
          </cell>
          <cell r="G12">
            <v>2001</v>
          </cell>
          <cell r="H12">
            <v>2002</v>
          </cell>
          <cell r="I12">
            <v>2003</v>
          </cell>
          <cell r="J12" t="str">
            <v>2004 1/</v>
          </cell>
          <cell r="K12" t="str">
            <v>2005 1/</v>
          </cell>
          <cell r="L12" t="str">
            <v>observation</v>
          </cell>
        </row>
        <row r="14">
          <cell r="E14" t="str">
            <v>Key Economic and Market Indicators</v>
          </cell>
        </row>
        <row r="15">
          <cell r="E15" t="str">
            <v>Real GDP growth (in percent)</v>
          </cell>
          <cell r="F15">
            <v>7.3170553960779428</v>
          </cell>
          <cell r="G15">
            <v>3.98200123402912</v>
          </cell>
          <cell r="H15">
            <v>4.3013242636949167</v>
          </cell>
          <cell r="I15">
            <v>-0.4357056627860123</v>
          </cell>
          <cell r="J15">
            <v>2</v>
          </cell>
          <cell r="K15">
            <v>2.5</v>
          </cell>
          <cell r="L15" t="str">
            <v>Proj</v>
          </cell>
        </row>
        <row r="16">
          <cell r="E16" t="str">
            <v>CPI inflation (period average, in percent)</v>
          </cell>
          <cell r="F16">
            <v>7.7242123406023211</v>
          </cell>
          <cell r="G16">
            <v>8.8828290993785188</v>
          </cell>
          <cell r="H16">
            <v>5.2235241418550737</v>
          </cell>
          <cell r="I16">
            <v>27.44971273943937</v>
          </cell>
          <cell r="J16">
            <v>51.5</v>
          </cell>
          <cell r="K16">
            <v>7.7</v>
          </cell>
          <cell r="L16" t="str">
            <v>Proj</v>
          </cell>
        </row>
        <row r="17">
          <cell r="E17" t="str">
            <v>Short-term (ST) interest rate (in percent)</v>
          </cell>
          <cell r="F17">
            <v>13.7</v>
          </cell>
          <cell r="G17">
            <v>10.1</v>
          </cell>
          <cell r="H17">
            <v>16.8</v>
          </cell>
          <cell r="I17">
            <v>26.36</v>
          </cell>
          <cell r="J17">
            <v>23</v>
          </cell>
          <cell r="K17">
            <v>20</v>
          </cell>
          <cell r="L17">
            <v>38399</v>
          </cell>
        </row>
        <row r="18">
          <cell r="E18" t="str">
            <v>EMBI secondary market spread (bps, end of period)</v>
          </cell>
          <cell r="F18" t="str">
            <v>...</v>
          </cell>
          <cell r="G18">
            <v>423.61904761904759</v>
          </cell>
          <cell r="H18">
            <v>499</v>
          </cell>
          <cell r="I18">
            <v>1141</v>
          </cell>
          <cell r="J18">
            <v>824</v>
          </cell>
          <cell r="K18">
            <v>687</v>
          </cell>
          <cell r="L18">
            <v>38399</v>
          </cell>
        </row>
        <row r="19">
          <cell r="E19" t="str">
            <v>Exchange rate NC/US$ (end of period)</v>
          </cell>
          <cell r="F19">
            <v>16.335932542627692</v>
          </cell>
          <cell r="G19">
            <v>16.834567304432579</v>
          </cell>
          <cell r="H19">
            <v>18.295149808762005</v>
          </cell>
          <cell r="I19">
            <v>37.01</v>
          </cell>
          <cell r="J19">
            <v>30.83</v>
          </cell>
          <cell r="K19">
            <v>29.32</v>
          </cell>
          <cell r="L19">
            <v>38399</v>
          </cell>
        </row>
        <row r="22">
          <cell r="E22" t="str">
            <v>External Sector</v>
          </cell>
        </row>
        <row r="23">
          <cell r="E23" t="str">
            <v>Exchange rate regime</v>
          </cell>
          <cell r="H23" t="str">
            <v>[Describe regime]</v>
          </cell>
        </row>
        <row r="24">
          <cell r="E24" t="str">
            <v>Current account balance (percent of GDP)</v>
          </cell>
          <cell r="F24">
            <v>-5.1988627404725172</v>
          </cell>
          <cell r="G24">
            <v>-3.376045585435731</v>
          </cell>
          <cell r="H24">
            <v>-3.6948473296364832</v>
          </cell>
          <cell r="I24">
            <v>6.3314726567792929</v>
          </cell>
          <cell r="J24">
            <v>5.8124150047243006</v>
          </cell>
          <cell r="K24">
            <v>2.0113851431504339</v>
          </cell>
          <cell r="L24" t="str">
            <v>Proj</v>
          </cell>
        </row>
        <row r="25">
          <cell r="E25" t="str">
            <v>Net FDI inflows (percent of GDP)</v>
          </cell>
          <cell r="F25">
            <v>4.8284564380080521</v>
          </cell>
          <cell r="G25">
            <v>4.9180446990168258</v>
          </cell>
          <cell r="H25">
            <v>4.2453861109783411</v>
          </cell>
          <cell r="I25">
            <v>6.1831002588339681</v>
          </cell>
          <cell r="J25">
            <v>3.5510563450260966</v>
          </cell>
          <cell r="K25">
            <v>3.3539720837369846</v>
          </cell>
          <cell r="L25" t="str">
            <v>Proj</v>
          </cell>
        </row>
        <row r="26">
          <cell r="E26" t="str">
            <v>Exports (percentage change of  US$ value, GNFS)</v>
          </cell>
          <cell r="F26">
            <v>12.1</v>
          </cell>
          <cell r="G26">
            <v>-6.3</v>
          </cell>
          <cell r="H26">
            <v>-1.7</v>
          </cell>
          <cell r="I26">
            <v>8.3745158274342035</v>
          </cell>
          <cell r="J26">
            <v>4.3726053221140981</v>
          </cell>
          <cell r="K26">
            <v>-2.6378195050280051</v>
          </cell>
          <cell r="L26" t="str">
            <v>Proj</v>
          </cell>
        </row>
        <row r="27">
          <cell r="E27" t="str">
            <v xml:space="preserve">Real effective exchange rate ( 1995 = 100)  </v>
          </cell>
          <cell r="F27">
            <v>110.9</v>
          </cell>
          <cell r="G27">
            <v>117.9</v>
          </cell>
          <cell r="H27">
            <v>112.1</v>
          </cell>
          <cell r="I27">
            <v>83.23</v>
          </cell>
          <cell r="J27">
            <v>133.13024311389717</v>
          </cell>
          <cell r="K27">
            <v>110.04266533235207</v>
          </cell>
          <cell r="L27" t="str">
            <v>Proj</v>
          </cell>
        </row>
        <row r="28">
          <cell r="E28" t="str">
            <v>Gross international reserves (GIR) in US$ billion</v>
          </cell>
          <cell r="F28">
            <v>0.63713009920154795</v>
          </cell>
          <cell r="G28">
            <v>1.1553300992015501</v>
          </cell>
          <cell r="H28">
            <v>0.62983009920154798</v>
          </cell>
          <cell r="I28">
            <v>0.27943565825514399</v>
          </cell>
          <cell r="J28">
            <v>0.82483565825514404</v>
          </cell>
          <cell r="K28">
            <v>1.2568815145255701</v>
          </cell>
          <cell r="L28" t="str">
            <v>Proj</v>
          </cell>
        </row>
        <row r="29">
          <cell r="E29" t="str">
            <v xml:space="preserve">GIR in percent of  ST debt  at remaining maturity (RM) </v>
          </cell>
          <cell r="F29">
            <v>67.99172945474173</v>
          </cell>
          <cell r="G29">
            <v>99.688517024310869</v>
          </cell>
          <cell r="H29">
            <v>37.811410983676367</v>
          </cell>
          <cell r="I29">
            <v>22.549925507693519</v>
          </cell>
          <cell r="J29">
            <v>59.268648334226661</v>
          </cell>
          <cell r="K29">
            <v>63.865391343596976</v>
          </cell>
          <cell r="L29" t="str">
            <v>Proj</v>
          </cell>
        </row>
        <row r="30">
          <cell r="E30" t="str">
            <v>GIR in percent of ST debt at RM and banks' FX deposits.</v>
          </cell>
          <cell r="F30">
            <v>47.195</v>
          </cell>
          <cell r="G30">
            <v>45.15</v>
          </cell>
          <cell r="H30">
            <v>20.37</v>
          </cell>
          <cell r="I30">
            <v>9.83</v>
          </cell>
          <cell r="J30">
            <v>24.98</v>
          </cell>
          <cell r="K30">
            <v>32.25</v>
          </cell>
          <cell r="L30" t="str">
            <v>Proj</v>
          </cell>
        </row>
        <row r="31">
          <cell r="E31" t="str">
            <v xml:space="preserve">Net international reserves (NIR) in US$ billion </v>
          </cell>
          <cell r="F31">
            <v>0.44190000000000002</v>
          </cell>
          <cell r="G31">
            <v>0.96220000000000006</v>
          </cell>
          <cell r="H31">
            <v>0.376</v>
          </cell>
          <cell r="I31">
            <v>0.1237</v>
          </cell>
          <cell r="J31">
            <v>0.60219999999999996</v>
          </cell>
          <cell r="K31">
            <v>0.74504658445834704</v>
          </cell>
          <cell r="L31" t="str">
            <v>Proj</v>
          </cell>
        </row>
        <row r="32">
          <cell r="E32" t="str">
            <v xml:space="preserve">Total gross external debt (ED) in percent of GDP </v>
          </cell>
          <cell r="F32">
            <v>17.702757569616445</v>
          </cell>
          <cell r="G32">
            <v>19.036857295703161</v>
          </cell>
          <cell r="H32">
            <v>21.488396264400411</v>
          </cell>
          <cell r="I32">
            <v>36.584586257608528</v>
          </cell>
          <cell r="J32">
            <v>33.458827143592288</v>
          </cell>
          <cell r="K32">
            <v>30.282217209857837</v>
          </cell>
          <cell r="L32" t="str">
            <v>Proj</v>
          </cell>
        </row>
        <row r="33">
          <cell r="E33" t="str">
            <v xml:space="preserve">o/w  ST external debt (original maturity, in percent of total ED) </v>
          </cell>
          <cell r="F33" t="str">
            <v>...</v>
          </cell>
          <cell r="G33" t="str">
            <v>...</v>
          </cell>
          <cell r="H33">
            <v>5.6177763588750214</v>
          </cell>
          <cell r="I33">
            <v>4.0238489920325122</v>
          </cell>
          <cell r="J33">
            <v>5.575190672798489</v>
          </cell>
          <cell r="K33">
            <v>1.5523429947692486</v>
          </cell>
          <cell r="L33" t="str">
            <v>Proj</v>
          </cell>
        </row>
        <row r="34">
          <cell r="E34" t="str">
            <v xml:space="preserve">            ED of domestic private sector (in percent of total ED)</v>
          </cell>
          <cell r="F34">
            <v>18.946796959826276</v>
          </cell>
          <cell r="G34">
            <v>27.842949485276513</v>
          </cell>
          <cell r="H34">
            <v>26.555819682386289</v>
          </cell>
          <cell r="I34">
            <v>37.72926581466232</v>
          </cell>
          <cell r="J34">
            <v>34.512405534341504</v>
          </cell>
          <cell r="K34">
            <v>31.134157580502848</v>
          </cell>
          <cell r="L34" t="str">
            <v>Proj</v>
          </cell>
        </row>
        <row r="35">
          <cell r="E35" t="str">
            <v>ED to foreign official sector (in percent of total ED)</v>
          </cell>
          <cell r="F35">
            <v>81.053203040173727</v>
          </cell>
          <cell r="G35">
            <v>72.15705051472348</v>
          </cell>
          <cell r="H35">
            <v>67.826403958738695</v>
          </cell>
          <cell r="I35">
            <v>58.246885193305175</v>
          </cell>
          <cell r="J35">
            <v>59.912403792860012</v>
          </cell>
          <cell r="K35">
            <v>67.313499424727894</v>
          </cell>
          <cell r="L35" t="str">
            <v>Proj</v>
          </cell>
        </row>
        <row r="36">
          <cell r="E36" t="str">
            <v xml:space="preserve">Total gross external debt in percent of exports of GNFS </v>
          </cell>
          <cell r="F36">
            <v>41.377560827844903</v>
          </cell>
          <cell r="G36">
            <v>49.870417504700413</v>
          </cell>
          <cell r="H36">
            <v>56.289325740374217</v>
          </cell>
          <cell r="I36">
            <v>67.04819952046968</v>
          </cell>
          <cell r="J36">
            <v>66.192177694528382</v>
          </cell>
          <cell r="K36">
            <v>76.535934979293771</v>
          </cell>
          <cell r="L36" t="str">
            <v>Proj</v>
          </cell>
        </row>
        <row r="37">
          <cell r="E37" t="str">
            <v>Gross external financing requirement (in US$ billion) 2/</v>
          </cell>
          <cell r="F37" t="str">
            <v>...</v>
          </cell>
          <cell r="G37">
            <v>1.2645499999999983</v>
          </cell>
          <cell r="H37">
            <v>1.3722099999999999</v>
          </cell>
          <cell r="I37">
            <v>-4.4970000000000024E-2</v>
          </cell>
          <cell r="J37">
            <v>-0.37454467724004531</v>
          </cell>
          <cell r="K37">
            <v>0.3294569872007615</v>
          </cell>
          <cell r="L37" t="str">
            <v>Proj</v>
          </cell>
        </row>
        <row r="40">
          <cell r="E40" t="str">
            <v>Public Sector (PS) 3/</v>
          </cell>
        </row>
        <row r="41">
          <cell r="E41" t="str">
            <v xml:space="preserve">Overall balance (percent of GDP) </v>
          </cell>
          <cell r="F41">
            <v>-1.9924745553358059</v>
          </cell>
          <cell r="G41">
            <v>-2.119574760455706</v>
          </cell>
          <cell r="H41">
            <v>-2.6</v>
          </cell>
          <cell r="I41">
            <v>-7.4673505156427318</v>
          </cell>
          <cell r="J41">
            <v>-6.7105438104329949</v>
          </cell>
          <cell r="K41">
            <v>-3.9402237101714581</v>
          </cell>
          <cell r="L41" t="str">
            <v>Proj</v>
          </cell>
        </row>
        <row r="42">
          <cell r="E42" t="str">
            <v xml:space="preserve">Primary balance (percent of GDP) </v>
          </cell>
          <cell r="F42">
            <v>-0.8</v>
          </cell>
          <cell r="G42">
            <v>-1</v>
          </cell>
          <cell r="H42">
            <v>-1.4</v>
          </cell>
          <cell r="I42">
            <v>-3.3302531442192995</v>
          </cell>
          <cell r="J42">
            <v>-0.89149231444251709</v>
          </cell>
          <cell r="K42">
            <v>1.9195585401812931</v>
          </cell>
          <cell r="L42" t="str">
            <v>Proj</v>
          </cell>
        </row>
        <row r="43">
          <cell r="E43" t="str">
            <v>Debt-stabilizing primary balance (percent of GDP)  4/</v>
          </cell>
          <cell r="F43">
            <v>2.2511506627966198</v>
          </cell>
          <cell r="G43">
            <v>1.19937808064735</v>
          </cell>
          <cell r="H43">
            <v>0.58926222543195295</v>
          </cell>
          <cell r="I43">
            <v>2.7149999999999999</v>
          </cell>
          <cell r="J43">
            <v>2.7250000000000001</v>
          </cell>
          <cell r="K43">
            <v>2.7250000000000001</v>
          </cell>
          <cell r="L43" t="str">
            <v>Proj</v>
          </cell>
        </row>
        <row r="44">
          <cell r="E44" t="str">
            <v>Gross PS financing requirement (in percent of GDP) 5/</v>
          </cell>
          <cell r="F44" t="str">
            <v>...</v>
          </cell>
          <cell r="G44" t="str">
            <v>...</v>
          </cell>
          <cell r="H44">
            <v>4.3135072615706607</v>
          </cell>
          <cell r="I44">
            <v>10.944163130031018</v>
          </cell>
          <cell r="J44">
            <v>9.152119368726968</v>
          </cell>
          <cell r="K44">
            <v>7.0860006646121141</v>
          </cell>
          <cell r="L44" t="str">
            <v>Proj</v>
          </cell>
        </row>
        <row r="45">
          <cell r="E45" t="str">
            <v>Public sector gross debt (PSGD, in percent of GDP)</v>
          </cell>
          <cell r="F45">
            <v>24.531400487943202</v>
          </cell>
          <cell r="G45">
            <v>23.336857295703162</v>
          </cell>
          <cell r="H45">
            <v>26.788396264400411</v>
          </cell>
          <cell r="I45">
            <v>54.319233972668435</v>
          </cell>
          <cell r="J45">
            <v>52.084937745305197</v>
          </cell>
          <cell r="K45">
            <v>49.106891508367511</v>
          </cell>
          <cell r="L45" t="str">
            <v>Proj</v>
          </cell>
        </row>
        <row r="46">
          <cell r="E46" t="str">
            <v>o/w  Exposed to rollover risk (in percent of total PSGD) 6/</v>
          </cell>
          <cell r="F46">
            <v>5.4883931463821627</v>
          </cell>
          <cell r="G46">
            <v>3.8153079378276229</v>
          </cell>
          <cell r="H46">
            <v>6.4141070080418956</v>
          </cell>
          <cell r="I46">
            <v>21.905610047254555</v>
          </cell>
          <cell r="J46">
            <v>24.222709825046778</v>
          </cell>
          <cell r="K46">
            <v>28.031840231180734</v>
          </cell>
          <cell r="L46" t="str">
            <v>Proj</v>
          </cell>
        </row>
        <row r="47">
          <cell r="E47" t="str">
            <v xml:space="preserve">  Exposed to exchange rate risk (in percent of total PSGD) 7/</v>
          </cell>
          <cell r="F47">
            <v>72.163664599243219</v>
          </cell>
          <cell r="G47">
            <v>81.574211362248306</v>
          </cell>
          <cell r="H47">
            <v>80.215314318598203</v>
          </cell>
          <cell r="I47">
            <v>67.351071769562566</v>
          </cell>
          <cell r="J47">
            <v>64.238969252887671</v>
          </cell>
          <cell r="K47">
            <v>61.665921583934782</v>
          </cell>
          <cell r="L47" t="str">
            <v>Proj</v>
          </cell>
        </row>
        <row r="48">
          <cell r="E48" t="str">
            <v xml:space="preserve">  Exposed to interest rate risk (in percent of total PSGD) 8/</v>
          </cell>
          <cell r="L48" t="str">
            <v>Proj</v>
          </cell>
        </row>
        <row r="49">
          <cell r="E49" t="str">
            <v>Public sector net debt (in percent of GDP)</v>
          </cell>
          <cell r="F49">
            <v>24.531400487943202</v>
          </cell>
          <cell r="G49">
            <v>23.336857295703162</v>
          </cell>
          <cell r="H49">
            <v>26.788396264400411</v>
          </cell>
          <cell r="I49">
            <v>54.319233972668435</v>
          </cell>
          <cell r="J49">
            <v>52.084937745305197</v>
          </cell>
          <cell r="K49">
            <v>49.106891508367511</v>
          </cell>
          <cell r="L49" t="str">
            <v>Proj</v>
          </cell>
        </row>
        <row r="52">
          <cell r="E52" t="str">
            <v>Financial Sector (FS) 9/</v>
          </cell>
        </row>
        <row r="53">
          <cell r="E53" t="str">
            <v>Capital adequacy ratio (in percent)</v>
          </cell>
          <cell r="F53">
            <v>9.8000000000000007</v>
          </cell>
          <cell r="G53">
            <v>11.8</v>
          </cell>
          <cell r="H53">
            <v>12</v>
          </cell>
          <cell r="I53">
            <v>11.4</v>
          </cell>
          <cell r="J53">
            <v>10</v>
          </cell>
          <cell r="K53">
            <v>10</v>
          </cell>
          <cell r="L53">
            <v>38357</v>
          </cell>
        </row>
        <row r="54">
          <cell r="E54" t="str">
            <v xml:space="preserve">NPLs in percent of total loans </v>
          </cell>
          <cell r="F54">
            <v>2.6</v>
          </cell>
          <cell r="G54">
            <v>2.6</v>
          </cell>
          <cell r="H54">
            <v>4.9000000000000004</v>
          </cell>
          <cell r="I54">
            <v>8.9</v>
          </cell>
          <cell r="J54">
            <v>7.3</v>
          </cell>
          <cell r="K54">
            <v>7.7</v>
          </cell>
          <cell r="L54">
            <v>38357</v>
          </cell>
        </row>
        <row r="55">
          <cell r="E55" t="str">
            <v>Provisions in percent of NPLs</v>
          </cell>
          <cell r="F55">
            <v>131.30000000000001</v>
          </cell>
          <cell r="G55">
            <v>123.2</v>
          </cell>
          <cell r="H55">
            <v>70.900000000000006</v>
          </cell>
          <cell r="I55">
            <v>65</v>
          </cell>
          <cell r="J55">
            <v>110.8</v>
          </cell>
          <cell r="K55">
            <v>113.3</v>
          </cell>
          <cell r="L55">
            <v>38357</v>
          </cell>
        </row>
        <row r="56">
          <cell r="E56" t="str">
            <v>Return on average assets (in percent)</v>
          </cell>
          <cell r="F56">
            <v>2.1</v>
          </cell>
          <cell r="G56">
            <v>1.9</v>
          </cell>
          <cell r="H56">
            <v>2.2999999999999998</v>
          </cell>
          <cell r="I56">
            <v>-0.01</v>
          </cell>
          <cell r="J56">
            <v>2.7</v>
          </cell>
          <cell r="K56">
            <v>1.1000000000000001</v>
          </cell>
          <cell r="L56">
            <v>38357</v>
          </cell>
        </row>
        <row r="57">
          <cell r="E57" t="str">
            <v>Return on equity (in percent)</v>
          </cell>
          <cell r="F57">
            <v>17.2</v>
          </cell>
          <cell r="G57">
            <v>19</v>
          </cell>
          <cell r="H57">
            <v>21.2</v>
          </cell>
          <cell r="I57">
            <v>-0.5</v>
          </cell>
          <cell r="J57">
            <v>19</v>
          </cell>
          <cell r="K57">
            <v>12.2</v>
          </cell>
          <cell r="L57">
            <v>38357</v>
          </cell>
        </row>
        <row r="58">
          <cell r="E58" t="str">
            <v>FX deposits held by residents (in percent of total deposits)</v>
          </cell>
          <cell r="F58">
            <v>16.187870497036023</v>
          </cell>
          <cell r="G58">
            <v>20.017182130584192</v>
          </cell>
          <cell r="H58">
            <v>26.4</v>
          </cell>
          <cell r="I58">
            <v>30.38092828855924</v>
          </cell>
          <cell r="J58">
            <v>25.6</v>
          </cell>
          <cell r="K58">
            <v>23.5</v>
          </cell>
          <cell r="L58">
            <v>38399</v>
          </cell>
        </row>
        <row r="59">
          <cell r="E59" t="str">
            <v>FX loans to residents (in percent of total loans)</v>
          </cell>
          <cell r="F59">
            <v>24.090014756517462</v>
          </cell>
          <cell r="G59">
            <v>25.583982202447164</v>
          </cell>
          <cell r="H59">
            <v>31</v>
          </cell>
          <cell r="I59">
            <v>33.799999999999997</v>
          </cell>
          <cell r="J59">
            <v>21.236837299896525</v>
          </cell>
          <cell r="K59">
            <v>20.5</v>
          </cell>
          <cell r="L59">
            <v>38399</v>
          </cell>
        </row>
        <row r="60">
          <cell r="E60" t="str">
            <v>Net open forex position (in percent of capital) 10/</v>
          </cell>
          <cell r="F60" t="str">
            <v>...</v>
          </cell>
          <cell r="G60" t="str">
            <v>...</v>
          </cell>
          <cell r="H60" t="str">
            <v>...</v>
          </cell>
          <cell r="I60" t="str">
            <v>...</v>
          </cell>
          <cell r="J60" t="str">
            <v>...</v>
          </cell>
          <cell r="K60" t="str">
            <v>...</v>
          </cell>
          <cell r="L60" t="str">
            <v>date</v>
          </cell>
        </row>
        <row r="61">
          <cell r="E61" t="str">
            <v>Government debt held by FS ( percent of total FS assets)</v>
          </cell>
          <cell r="L61" t="str">
            <v>date</v>
          </cell>
        </row>
        <row r="62">
          <cell r="E62" t="str">
            <v>Credit to private sector (percent change)</v>
          </cell>
          <cell r="F62">
            <v>22.793092929643354</v>
          </cell>
          <cell r="G62">
            <v>24.225885172358353</v>
          </cell>
          <cell r="H62">
            <v>20.3</v>
          </cell>
          <cell r="I62">
            <v>10.809056522727367</v>
          </cell>
          <cell r="J62">
            <v>-6.1250850349380386</v>
          </cell>
          <cell r="K62">
            <v>13.076680681973208</v>
          </cell>
          <cell r="L62" t="str">
            <v>Proj</v>
          </cell>
        </row>
        <row r="64">
          <cell r="E64" t="str">
            <v>Memo item:</v>
          </cell>
        </row>
        <row r="65">
          <cell r="E65" t="str">
            <v>Nominal GDP in billions of U.S. dollars</v>
          </cell>
          <cell r="F65">
            <v>19.888000000000002</v>
          </cell>
          <cell r="G65">
            <v>21.942</v>
          </cell>
          <cell r="H65">
            <v>21.591999999999999</v>
          </cell>
          <cell r="I65">
            <v>16.356999999999999</v>
          </cell>
          <cell r="J65">
            <v>18.428999999999998</v>
          </cell>
          <cell r="K65">
            <v>22.923999999999999</v>
          </cell>
          <cell r="L65" t="str">
            <v>Proj</v>
          </cell>
        </row>
        <row r="67">
          <cell r="E67" t="str">
            <v xml:space="preserve">1/ Staff estimates, projections, or latest available observations as indicated in the last column. </v>
          </cell>
        </row>
        <row r="68">
          <cell r="E68" t="str">
            <v>2/ Current account deficit plus amortization of external debt.</v>
          </cell>
        </row>
        <row r="69">
          <cell r="E69" t="str">
            <v>3/ Public sector covers NFPS (central government plus public enterprises) and central bank.</v>
          </cell>
        </row>
        <row r="70">
          <cell r="E70" t="str">
            <v>4/ Based on averages for the last five years for the relevant variables (i.e., growth, interest rates).</v>
          </cell>
        </row>
        <row r="71">
          <cell r="E71" t="str">
            <v>5/ Overall balance plus debt amortization.</v>
          </cell>
        </row>
        <row r="72">
          <cell r="E72" t="str">
            <v>6/ ST debt and maturing medium- and long-term debt, domestic and external, excluding external debt to official creditors.</v>
          </cell>
        </row>
        <row r="73">
          <cell r="E73" t="str">
            <v>7/ Debt in foreign currency or linked to the exchange rate, domestic and external, excluding external debt on concessional terms.</v>
          </cell>
        </row>
      </sheetData>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Q5"/>
      <sheetName val="bop1datos rev"/>
      <sheetName val="Codigo"/>
      <sheetName val="Codigos"/>
      <sheetName val="Base Datos"/>
      <sheetName val="Quarterly Raw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capital"/>
      <sheetName val="ipx"/>
      <sheetName val="ipm"/>
      <sheetName val="precelec"/>
      <sheetName val="Hoja2"/>
      <sheetName val="PIB EN CORR"/>
      <sheetName val="Implicito-trim"/>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capital"/>
      <sheetName val="ipx"/>
      <sheetName val="ipm"/>
      <sheetName val="precelec"/>
      <sheetName val="Hoja2"/>
      <sheetName val="PIB EN CORR"/>
      <sheetName val="Implicito-trim"/>
      <sheetName val="Hoja1"/>
      <sheetName val="M"/>
      <sheetName val="Codig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oleLink xmlns:r="http://schemas.openxmlformats.org/officeDocument/2006/relationships" r:id="rId1" progId="Excel.Sheet.12">
    <oleItems>
      <oleItem name="!Economico!F45C15" advise="1" preferPic="1"/>
    </oleItems>
  </oleLin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riginal"/>
      <sheetName val="Base"/>
      <sheetName val="Bilaterales para FMI"/>
      <sheetName val="Bilat para FMI (ODA Y NO ODA)"/>
      <sheetName val="Reestructurable"/>
      <sheetName val="Club x Agencia"/>
      <sheetName val="Club x mes"/>
      <sheetName val="Club x Mes 04-05"/>
      <sheetName val="Club xMes 04-05 tri"/>
      <sheetName val="Sheet1"/>
      <sheetName val="Por Tipo de Deuda"/>
      <sheetName val="EEUU"/>
      <sheetName val="SORTEADO"/>
      <sheetName val="Paises de Club"/>
      <sheetName val="Total Vcto."/>
      <sheetName val="ONAPRES"/>
      <sheetName val="ONAPRES1"/>
      <sheetName val="Bzas.P"/>
      <sheetName val="BOP CP"/>
      <sheetName val="BoP M&amp;L"/>
      <sheetName val="BOP+Resum"/>
      <sheetName val="CCR"/>
      <sheetName val="Cambiarias"/>
      <sheetName val="Compar1"/>
      <sheetName val="Compar2"/>
      <sheetName val="Compar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ther Depository Corporations B"/>
    </sheetNames>
    <definedNames>
      <definedName name="[Macros Import].qbop"/>
      <definedName name="atrade"/>
      <definedName name="mflowsa"/>
      <definedName name="mflowsq"/>
      <definedName name="mstocksa"/>
      <definedName name="mstocksq"/>
    </definedNames>
    <sheetDataSet>
      <sheetData sheetId="0"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1"/>
      <sheetName val="Index"/>
      <sheetName val="DebtM"/>
      <sheetName val="finreq-m02"/>
      <sheetName val="BoP-m02"/>
      <sheetName val="Input"/>
      <sheetName val="Trade"/>
      <sheetName val="SER"/>
      <sheetName val="Input2"/>
      <sheetName val="DebtSer"/>
      <sheetName val="CAP"/>
      <sheetName val="RES"/>
      <sheetName val="BoP"/>
      <sheetName val="BoP M-T"/>
      <sheetName val="FinReqM-T"/>
      <sheetName val="DEBT"/>
      <sheetName val="Vulnerability Indicators"/>
      <sheetName val="BOP Main"/>
      <sheetName val="BOP Alt"/>
      <sheetName val="month-01"/>
      <sheetName val="FINREQ"/>
      <sheetName val="monthCAP"/>
      <sheetName val="OUTPUT"/>
      <sheetName val="finproj"/>
      <sheetName val="PC+Bond"/>
      <sheetName val="arr"/>
      <sheetName val="PC"/>
      <sheetName val="M-Ttab"/>
      <sheetName val="BondFin"/>
      <sheetName val="PCscen"/>
      <sheetName val="BoP med-t"/>
      <sheetName val="gaps"/>
      <sheetName val="month2000"/>
      <sheetName val="WEO"/>
      <sheetName val="SR_99"/>
      <sheetName val="BoPmonth99"/>
      <sheetName val="Chart1"/>
      <sheetName val="WEOQ5"/>
      <sheetName val="WEOQ6"/>
      <sheetName val="WEOQ7"/>
      <sheetName val="xxweolinksxx"/>
      <sheetName val="correlations with EMBI"/>
      <sheetName val="BoP_M-T"/>
      <sheetName val="Vulnerability_Indicators"/>
      <sheetName val="BOP_Main"/>
      <sheetName val="BOP_Alt"/>
      <sheetName val="BoP_med-t"/>
      <sheetName val="ecubopLatest"/>
      <sheetName val="Finreq-M"/>
      <sheetName val="BoP-M"/>
      <sheetName val="BoP-Q"/>
      <sheetName val="Tab7SR"/>
      <sheetName val="Tab8S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iffDebtSvceProj"/>
      <sheetName val="NewBOP (bill Y) (condensed)"/>
      <sheetName val="FinReq"/>
      <sheetName val="NewBOP (bill Y)"/>
      <sheetName val="Output"/>
      <sheetName val="Reserves"/>
      <sheetName val="NewX&amp;M"/>
      <sheetName val="NewBOP (bill Q)"/>
      <sheetName val="Sheet6"/>
      <sheetName val="OldBOP"/>
      <sheetName val="FDI"/>
      <sheetName val="Bonds"/>
      <sheetName val="Sheet5"/>
      <sheetName val="Sheet1"/>
      <sheetName val="Sheet2"/>
      <sheetName val="Sheet4"/>
      <sheetName val="FinReq SR"/>
      <sheetName val="NRFGDebt"/>
      <sheetName val="OldIntPaym"/>
      <sheetName val="Sheet3"/>
      <sheetName val="Letes"/>
      <sheetName val="Cuadro 16 a"/>
      <sheetName val="Cuadro 16b"/>
      <sheetName val="DebtSustFed"/>
      <sheetName val="BOP Table"/>
      <sheetName val="BOP SR"/>
      <sheetName val="CA Sustainability"/>
      <sheetName val="DebtSustProv"/>
      <sheetName val="DebtSust"/>
      <sheetName val="PuDebt"/>
      <sheetName val="FoF"/>
      <sheetName val="Interest Payments"/>
      <sheetName val="OldX&amp;M"/>
      <sheetName val="OldKA"/>
      <sheetName val="FSAsLia"/>
      <sheetName val="NFPrSAsLia"/>
      <sheetName val="InputAmort"/>
      <sheetName val="MacroFlows"/>
      <sheetName val="BerneUnion"/>
      <sheetName val="MediumTerm"/>
      <sheetName val="Inputs"/>
      <sheetName val="ExtDebt (condensed)"/>
      <sheetName val="Ms"/>
      <sheetName val="Xs"/>
      <sheetName val="NewKA"/>
      <sheetName val="Debt"/>
      <sheetName val="NewBOP"/>
      <sheetName val="WEO_BOP"/>
      <sheetName val="WEO_DEBT"/>
      <sheetName val="TO FISC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BoP"/>
      <sheetName val="RES"/>
      <sheetName val="Input"/>
      <sheetName val="OUTPUT"/>
      <sheetName val="Trade"/>
      <sheetName val="F1data"/>
      <sheetName val="F2data"/>
      <sheetName val="#REF"/>
      <sheetName val="Execute_Macros"/>
      <sheetName val="Annual_Transfer"/>
      <sheetName val="Quarterly_Transfer"/>
      <sheetName val="Annual_Assumptions"/>
      <sheetName val="Quarterly_Assumptions"/>
      <sheetName val="Annual_MacroFlow"/>
      <sheetName val="Quarterly_MacroFlow"/>
      <sheetName val="Annual_Tables"/>
      <sheetName val="MFLOW96.XLS"/>
      <sheetName val="\\data3\users3\Users\dsimard\Ap"/>
      <sheetName val="Imp"/>
      <sheetName val="DSA output"/>
      <sheetName val="Programa"/>
      <sheetName val="minor"/>
      <sheetName val="FINANC-95"/>
      <sheetName val="omas"/>
      <sheetName val="PROYECCIONES-PM_2000mod"/>
      <sheetName val="assumptions"/>
      <sheetName val="Q6"/>
      <sheetName val="SUPUESTOS"/>
      <sheetName val="Current"/>
      <sheetName val="Sheet1"/>
      <sheetName val="RESULTADOS"/>
      <sheetName val="SMONET-FINANC"/>
      <sheetName val="Main"/>
      <sheetName val="fiscal"/>
      <sheetName val="FMI"/>
      <sheetName val="HACIENDA"/>
      <sheetName val="contents"/>
      <sheetName val="Q2"/>
      <sheetName val="Metas"/>
      <sheetName val="C_basef14_3p10_6"/>
      <sheetName val="Links"/>
      <sheetName val="riqueza"/>
      <sheetName val="ErrCheck"/>
      <sheetName val="sei"/>
      <sheetName val="Raw_Data_UN"/>
      <sheetName val="SFISCAL-MOD"/>
      <sheetName val="S&amp;I_DANE"/>
      <sheetName val="RED47"/>
      <sheetName val="Table"/>
      <sheetName val="Table_GEF"/>
      <sheetName val="PROYECCIONES-PM_2000mod_(2)"/>
      <sheetName val="SREAL"/>
      <sheetName val="Q5"/>
      <sheetName val="PIB_EN_CORR"/>
      <sheetName val="[MFLOW96.XLS]_WIN_TEMP_MFLOW9_6"/>
      <sheetName val="[MFLOW96.XLS]_WIN_TEMP_MFLOW9_3"/>
      <sheetName val="[MFLOW96.XLS]_WIN_TEMP_MFLOW9_2"/>
      <sheetName val="[MFLOW96.XLS]_WIN_TEMP_MFLOW9_4"/>
      <sheetName val="[MFLOW96.XLS]_WIN_TEMP_MFLOW9_5"/>
      <sheetName val="[MFLOW96.XLS]_WIN_TEMP_MFLOW9_7"/>
      <sheetName val="[MFLOW96.XLS]_WIN_TEMP_MFLOW9_9"/>
      <sheetName val="[MFLOW96.XLS]_WIN_TEMP_MFLOW9_8"/>
      <sheetName val="[MFLOW96.XLS]_WIN_TEMP_MFLOW_12"/>
      <sheetName val="[MFLOW96.XLS]_WIN_TEMP_MFLOW_11"/>
      <sheetName val="[MFLOW96.XLS]_WIN_TEMP_MFLOW_10"/>
      <sheetName val="[MFLOW96.XLS]_WIN_TEMP_MFLOW_13"/>
      <sheetName val="[MFLOW96.XLS]_WIN_TEMP_MFLOW_18"/>
      <sheetName val="[MFLOW96.XLS]_WIN_TEMP_MFLOW_14"/>
      <sheetName val="[MFLOW96.XLS]_WIN_TEMP_MFLOW_15"/>
      <sheetName val="[MFLOW96.XLS]_WIN_TEMP_MFLOW_16"/>
      <sheetName val="[MFLOW96.XLS]_WIN_TEMP_MFLOW_17"/>
      <sheetName val="[MFLOW96.XLS]_WIN_TEMP_MFLOW_21"/>
      <sheetName val="[MFLOW96.XLS]_WIN_TEMP_MFLOW_19"/>
      <sheetName val="[MFLOW96.XLS]_WIN_TEMP_MFLOW_20"/>
      <sheetName val="[MFLOW96.XLS]_WIN_TEMP_MFLOW_22"/>
      <sheetName val="[MFLOW96.XLS]_WIN_TEMP_MFLOW_24"/>
      <sheetName val="[MFLOW96.XLS]_WIN_TEMP_MFLOW_23"/>
      <sheetName val="[MFLOW96.XLS]_WIN_TEMP_MFLOW_25"/>
      <sheetName val="[MFLOW96.XLS]_WIN_TEMP_MFLOW_26"/>
      <sheetName val="[MFLOW96.XLS]_WIN_TEMP_MFLOW_28"/>
      <sheetName val="[MFLOW96.XLS]_WIN_TEMP_MFLOW_27"/>
      <sheetName val="[MFLOW96.XLS]_WIN_TEMP_MFLOW_29"/>
      <sheetName val="[MFLOW96.XLS]_WIN_TEMP_MFLOW_30"/>
      <sheetName val="[MFLOW96.XLS]_WIN_TEMP_MFLOW_31"/>
      <sheetName val="[MFLOW96.XLS]_WIN_TEMP_MFLOW_32"/>
      <sheetName val="[MFLOW96.XLS]_WIN_TEMP_MFLOW_33"/>
      <sheetName val="[MFLOW96.XLS]_WIN_TEMP_MFLOW_35"/>
      <sheetName val="[MFLOW96.XLS]_WIN_TEMP_MFLOW_34"/>
      <sheetName val="[MFLOW96.XLS]_WIN_TEMP_MFLOW_38"/>
      <sheetName val="[MFLOW96.XLS]_WIN_TEMP_MFLOW_36"/>
      <sheetName val="[MFLOW96.XLS]_WIN_TEMP_MFLOW_37"/>
      <sheetName val="[MFLOW96.XLS]_WIN_TEMP_MFLOW_40"/>
      <sheetName val="[MFLOW96.XLS]_WIN_TEMP_MFLOW_39"/>
      <sheetName val="[MFLOW96.XLS]_WIN_TEMP_MFLOW_50"/>
      <sheetName val="[MFLOW96.XLS]_WIN_TEMP_MFLOW_41"/>
      <sheetName val="[MFLOW96.XLS]_WIN_TEMP_MFLOW_42"/>
      <sheetName val="[MFLOW96.XLS]_WIN_TEMP_MFLOW_43"/>
      <sheetName val="[MFLOW96.XLS]_WIN_TEMP_MFLOW_44"/>
      <sheetName val="[MFLOW96.XLS]_WIN_TEMP_MFLOW_45"/>
      <sheetName val="[MFLOW96.XLS]_WIN_TEMP_MFLOW_46"/>
      <sheetName val="[MFLOW96.XLS]_WIN_TEMP_MFLOW_47"/>
      <sheetName val="[MFLOW96.XLS]_WIN_TEMP_MFLOW_48"/>
      <sheetName val="[MFLOW96.XLS]_WIN_TEMP_MFLOW_49"/>
      <sheetName val="[MFLOW96.XLS]_WIN_TEMP_MFLOW_51"/>
      <sheetName val="[MFLOW96.XLS]_WIN_TEMP_MFLOW_52"/>
      <sheetName val="[MFLOW96.XLS]_WIN_TEMP_MFLOW_55"/>
      <sheetName val="[MFLOW96.XLS]_WIN_TEMP_MFLOW_53"/>
      <sheetName val="[MFLOW96.XLS]_WIN_TEMP_MFLOW_54"/>
      <sheetName val="[MFLOW96.XLS]_WIN_TEMP_MFLOW_56"/>
      <sheetName val="[MFLOW96.XLS]_WIN_TEMP_MFLOW_58"/>
      <sheetName val="[MFLOW96.XLS]_WIN_TEMP_MFLOW_57"/>
      <sheetName val="[MFLOW96.XLS]_WIN_TEMP_MFLOW_59"/>
      <sheetName val="[MFLOW96.XLS]_WIN_TEMP_MFLOW_60"/>
      <sheetName val="[MFLOW96.XLS]_WIN_TEMP_MFLOW_62"/>
      <sheetName val="[MFLOW96.XLS]_WIN_TEMP_MFLOW_61"/>
      <sheetName val="[MFLOW96.XLS]_WIN_TEMP_MFLOW_65"/>
      <sheetName val="[MFLOW96.XLS]_WIN_TEMP_MFLOW_63"/>
      <sheetName val="[MFLOW96.XLS]_WIN_TEMP_MFLOW_64"/>
      <sheetName val="[MFLOW96.XLS]_WIN_TEMP_MFLOW_67"/>
      <sheetName val="[MFLOW96.XLS]_WIN_TEMP_MFLOW_66"/>
      <sheetName val="[MFLOW96.XLS]_WIN_TEMP_MFLOW_70"/>
      <sheetName val="[MFLOW96.XLS]_WIN_TEMP_MFLOW_68"/>
      <sheetName val="[MFLOW96.XLS]_WIN_TEMP_MFLOW_69"/>
      <sheetName val="[MFLOW96.XLS]_WIN_TEMP_MFLOW_7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 val="Ext_debt"/>
      <sheetName val="FC-CDEEE-UERS-PC-RD$"/>
      <sheetName val="FC-CDEEE-UERS-PC-US$"/>
      <sheetName val="Inf_Var_Macro"/>
      <sheetName val="Inf_Pagos_GenCo's"/>
      <sheetName val="FMI_Tabla_8"/>
      <sheetName val="Evo_Res_Consolidado"/>
      <sheetName val="Evo_RF_EDE's"/>
      <sheetName val="Evo_RF-CdeeeHidroEted"/>
      <sheetName val="Evo_FC_EDE's"/>
      <sheetName val="Evo_FC_CdeeeHidroEted"/>
      <sheetName val="RF_Real_vs_Presupuesto"/>
      <sheetName val="BD-SFN"/>
      <sheetName val="Variables Relevantes"/>
      <sheetName val="INDICADORES PREL. PORTAL"/>
      <sheetName val="EDE's"/>
      <sheetName val="CDEEE"/>
      <sheetName val="EGEHID"/>
      <sheetName val="ETED"/>
      <sheetName val="Anexo Res Financieros"/>
      <sheetName val="Nuevos Cargos Tarifarios"/>
      <sheetName val="Cargos Tarifarios"/>
      <sheetName val="Eventos"/>
      <sheetName val="BD-Var.MacroEconomicasMensual"/>
      <sheetName val="BD-Var.MacroEconomicasTrimestre"/>
      <sheetName val="BD-Var.MacroEconomicasAnual"/>
      <sheetName val="BD-GeneraciónEnergía"/>
      <sheetName val="BD-Form.InfoEDES"/>
      <sheetName val="BD-Venta Energía"/>
      <sheetName val="BD-MEM"/>
      <sheetName val="BD-CompraEnergía(Comercial)"/>
      <sheetName val="BD-GenCo's(Financiero)"/>
      <sheetName val="BD-Transf. Gobierno &amp; Aportes"/>
      <sheetName val="BD-Financing"/>
      <sheetName val="BD-Préstamos"/>
      <sheetName val="BD-Factoring"/>
      <sheetName val="BD-CAPEX"/>
      <sheetName val="BD-Nóminas"/>
      <sheetName val="BD-Bancos"/>
      <sheetName val="FC-RD$"/>
      <sheetName val="FC-US$"/>
      <sheetName val="EDE's Presupuestos"/>
      <sheetName val="BD-IndicadoresFinancieros"/>
      <sheetName val="BD-IndicesCalculados"/>
      <sheetName val="Inf. Desempeño - Tabla Graficas"/>
      <sheetName val="Inf. Desempeño - Graf."/>
      <sheetName val="Inf. Desempeño - Tablas PPT"/>
      <sheetName val="Ley Presupuesto 2015"/>
      <sheetName val="Bono Ley 175-12"/>
      <sheetName val="Black Out SENI"/>
      <sheetName val="Toggle"/>
      <sheetName val="BD-InfVarEco"/>
      <sheetName val="BD-InfsGenCo's"/>
      <sheetName val="Resumen Compra"/>
      <sheetName val="BD-Inf.TCMensual"/>
      <sheetName val="BD-InfDesempeño"/>
      <sheetName val="BD_Real_vs_Pres."/>
      <sheetName val="Presup. EDE´s"/>
      <sheetName val="GrafResCons"/>
      <sheetName val="BD-Inf.Fact-Pagos"/>
      <sheetName val="Waterfall"/>
      <sheetName val="Graf CF"/>
      <sheetName val="Facturación"/>
      <sheetName val="Inf_Fact_vs_Pagos_GenCo's"/>
      <sheetName val="Análisis TC BCRD Diaria"/>
      <sheetName val="Deuda"/>
      <sheetName val="Aporte MH vs. PIB"/>
      <sheetName val="Glosario de Términos"/>
      <sheetName val="Comerciales"/>
      <sheetName val="Ext_debt1"/>
      <sheetName val="Ext_debt2"/>
      <sheetName val="Ext_debt3"/>
      <sheetName val="Ext_debt4"/>
      <sheetName val="Ext_debt5"/>
    </sheetNames>
    <sheetDataSet>
      <sheetData sheetId="0" refreshError="1"/>
      <sheetData sheetId="1" refreshError="1"/>
      <sheetData sheetId="2"/>
      <sheetData sheetId="3">
        <row r="174">
          <cell r="G174" t="str">
            <v>Table 2. Georgia: Balance of Payment, Summary</v>
          </cell>
        </row>
      </sheetData>
      <sheetData sheetId="4" refreshError="1"/>
      <sheetData sheetId="5"/>
      <sheetData sheetId="6" refreshError="1"/>
      <sheetData sheetId="7" refreshError="1"/>
      <sheetData sheetId="8"/>
      <sheetData sheetId="9">
        <row r="9">
          <cell r="Q9">
            <v>1996</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sheetData sheetId="11"/>
      <sheetData sheetId="12"/>
      <sheetData sheetId="13"/>
      <sheetData sheetId="14" refreshError="1"/>
      <sheetData sheetId="15" refreshError="1"/>
      <sheetData sheetId="16" refreshError="1"/>
      <sheetData sheetId="17"/>
      <sheetData sheetId="18"/>
      <sheetData sheetId="19"/>
      <sheetData sheetId="20" refreshError="1"/>
      <sheetData sheetId="21" refreshError="1"/>
      <sheetData sheetId="22" refreshError="1"/>
      <sheetData sheetId="23"/>
      <sheetData sheetId="24">
        <row r="62">
          <cell r="Q62">
            <v>0</v>
          </cell>
        </row>
      </sheetData>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filiados"/>
    </sheetNames>
    <sheetDataSet>
      <sheetData sheetId="0"/>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m0025"/>
      <sheetName val="bcosdef"/>
      <sheetName val="ca67"/>
      <sheetName val="bcospreli"/>
      <sheetName val="pm0028"/>
      <sheetName val="bccrdef"/>
      <sheetName val="Bancos"/>
      <sheetName val="Central"/>
      <sheetName val="Programa"/>
      <sheetName val="SEMANAL"/>
      <sheetName val="res2002"/>
      <sheetName val="paradoc "/>
      <sheetName val="PROGvrsOBS"/>
      <sheetName val="deficit"/>
      <sheetName val="Metas"/>
      <sheetName val="RFPROMEDIOPIB"/>
      <sheetName val="encaje"/>
      <sheetName val="emision"/>
      <sheetName val="BalanceBCom"/>
      <sheetName val="balanzaresumen"/>
      <sheetName val="base FMI"/>
      <sheetName val="FMI"/>
      <sheetName val="resctasmonet"/>
      <sheetName val="omas"/>
      <sheetName val="minor"/>
      <sheetName val="origen y aplicacion"/>
      <sheetName val="origen y aplicacion 2002"/>
      <sheetName val="origen y aplicacion 2003"/>
      <sheetName val="origen y aplicacion 2004"/>
      <sheetName val="basemonetaria"/>
      <sheetName val="riqueza"/>
      <sheetName val="Crédito"/>
      <sheetName val="comparativofmi"/>
      <sheetName val="evaluacionmetas"/>
      <sheetName val="depbcosme"/>
      <sheetName val="absorcion"/>
      <sheetName val="Módulo1"/>
      <sheetName val="flujos (2)"/>
      <sheetName val="Hoja1"/>
      <sheetName val="indice"/>
      <sheetName val="DB"/>
      <sheetName val="CB"/>
      <sheetName val="CSPPROMEDIOPI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IVATE"/>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ARREARS"/>
      <sheetName val="ENERGY"/>
      <sheetName val="ĨĨ_x0018__x0018_COM"/>
      <sheetName val="ANT_BS1"/>
      <sheetName val="FC-CDEEE-UERS-PC-RD$"/>
      <sheetName val="FC-CDEEE-UERS-PC-US$"/>
      <sheetName val="Inf_Var_Macro"/>
      <sheetName val="Inf_Pagos_GenCo's"/>
      <sheetName val="FMI_Tabla_8"/>
      <sheetName val="Evo_Res_Consolidado"/>
      <sheetName val="Evo_RF_EDE's"/>
      <sheetName val="Evo_RF-CdeeeHidroEted"/>
      <sheetName val="Evo_FC_EDE's"/>
      <sheetName val="Evo_FC_CdeeeHidroEted"/>
      <sheetName val="RF_Real_vs_Presupuesto"/>
      <sheetName val="BD-SFN"/>
      <sheetName val="Variables Relevantes"/>
      <sheetName val="INDICADORES PREL. PORTAL"/>
      <sheetName val="EDE's"/>
      <sheetName val="CDEEE"/>
      <sheetName val="EGEHID"/>
      <sheetName val="ETED"/>
      <sheetName val="Anexo Res Financieros"/>
      <sheetName val="Nuevos Cargos Tarifarios"/>
      <sheetName val="Cargos Tarifarios"/>
      <sheetName val="Eventos"/>
      <sheetName val="BD-Var.MacroEconomicasMensual"/>
      <sheetName val="BD-Var.MacroEconomicasTrimestre"/>
      <sheetName val="BD-Var.MacroEconomicasAnual"/>
      <sheetName val="BD-GeneraciónEnergía"/>
      <sheetName val="BD-Form.InfoEDES"/>
      <sheetName val="BD-Venta Energía"/>
      <sheetName val="BD-MEM"/>
      <sheetName val="BD-CompraEnergía(Comercial)"/>
      <sheetName val="BD-GenCo's(Financiero)"/>
      <sheetName val="BD-Transf. Gobierno &amp; Aportes"/>
      <sheetName val="BD-Financing"/>
      <sheetName val="BD-Préstamos"/>
      <sheetName val="BD-Factoring"/>
      <sheetName val="BD-CAPEX"/>
      <sheetName val="BD-Nóminas"/>
      <sheetName val="BD-Bancos"/>
      <sheetName val="FC-RD$"/>
      <sheetName val="FC-US$"/>
      <sheetName val="EDE's Presupuestos"/>
      <sheetName val="BD-IndicadoresFinancieros"/>
      <sheetName val="BD-IndicesCalculados"/>
      <sheetName val="Inf. Desempeño - Tabla Graficas"/>
      <sheetName val="Inf. Desempeño - Graf."/>
      <sheetName val="Inf. Desempeño - Tablas PPT"/>
      <sheetName val="Ley Presupuesto 2015"/>
      <sheetName val="Bono Ley 175-12"/>
      <sheetName val="Black Out SENI"/>
      <sheetName val="Toggle"/>
      <sheetName val="BD-InfVarEco"/>
      <sheetName val="BD-InfsGenCo's"/>
      <sheetName val="Resumen Compra"/>
      <sheetName val="BD-Inf.TCMensual"/>
      <sheetName val="BD-InfDesempeño"/>
      <sheetName val="BD_Real_vs_Pres."/>
      <sheetName val="Presup. EDE´s"/>
      <sheetName val="GrafResCons"/>
      <sheetName val="BD-Inf.Fact-Pagos"/>
      <sheetName val="Waterfall"/>
      <sheetName val="Graf CF"/>
      <sheetName val="Facturación"/>
      <sheetName val="Inf_Fact_vs_Pagos_GenCo's"/>
      <sheetName val="Análisis TC BCRD Diaria"/>
      <sheetName val="Deuda"/>
      <sheetName val="Aporte MH vs. PIB"/>
      <sheetName val="Glosario de Términos"/>
      <sheetName val="Comerciales"/>
      <sheetName val="Progr-Proj-Switch"/>
      <sheetName val="EDSSARMRED97"/>
      <sheetName val="DMX_Units"/>
      <sheetName val="MonSurv-BC"/>
      <sheetName val="ER"/>
      <sheetName val="WB"/>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refreshError="1"/>
      <sheetData sheetId="107" refreshError="1"/>
      <sheetData sheetId="108" refreshError="1"/>
      <sheetData sheetId="109" refreshError="1"/>
      <sheetData sheetId="110" refreshError="1"/>
      <sheetData sheetId="111"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GeoBop"/>
      <sheetName val="RES"/>
      <sheetName val="OUTPUT"/>
      <sheetName val="Trade"/>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ER"/>
      <sheetName val="WB"/>
      <sheetName val="MFLOW96.XLS"/>
      <sheetName val="A 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
      <sheetName val="Summary"/>
      <sheetName val="SR-financing"/>
      <sheetName val="Financing"/>
      <sheetName val="Tax calculations"/>
      <sheetName val="Proy to July"/>
      <sheetName val="Proy to Aug"/>
      <sheetName val="Proy to Sept"/>
      <sheetName val="Sheet1"/>
      <sheetName val="nickel correl July 07"/>
      <sheetName val="Proy to May"/>
      <sheetName val="Real"/>
      <sheetName val="New Proy 07"/>
      <sheetName val="Spending 2007"/>
      <sheetName val="Spending 06"/>
      <sheetName val="Rev Expost"/>
      <sheetName val="Revenues-hist"/>
      <sheetName val="Revenues-proj"/>
      <sheetName val="Tax Reform"/>
      <sheetName val="seasonality"/>
      <sheetName val="Arrears"/>
      <sheetName val="Measures"/>
      <sheetName val="SI"/>
      <sheetName val="S-I"/>
      <sheetName val="Chart Data"/>
      <sheetName val="Charts"/>
      <sheetName val="Real quarterly"/>
      <sheetName val="GASTOS (2)"/>
      <sheetName val="INGRESOS"/>
      <sheetName val="FINAN"/>
      <sheetName val="INFORMES especiales"/>
      <sheetName val="monthly2"/>
      <sheetName val="IN"/>
      <sheetName val="IN-OUT91"/>
      <sheetName val="GASTOS"/>
      <sheetName val="YNGRE"/>
      <sheetName val="monthly"/>
      <sheetName val="quarterly"/>
      <sheetName val="SR-nominal"/>
      <sheetName val="PSBR "/>
      <sheetName val="SR-ratios"/>
      <sheetName val="OUT IN-OUT"/>
      <sheetName val="Dom fin"/>
      <sheetName val="SR-Debt"/>
      <sheetName val="Dom bonds"/>
      <sheetName val="Dom loans"/>
      <sheetName val="fiscal financing gap "/>
      <sheetName val="Debt projections "/>
      <sheetName val="net disbursements 200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
      <sheetName val="Summary"/>
      <sheetName val="SR-financing"/>
      <sheetName val="Financing"/>
      <sheetName val="Tax calculations"/>
      <sheetName val="Proy to July"/>
      <sheetName val="Proy to Aug"/>
      <sheetName val="Proy to Sept"/>
      <sheetName val="Sheet1"/>
      <sheetName val="nickel correl July 07"/>
      <sheetName val="Proy to May"/>
      <sheetName val="Real"/>
      <sheetName val="New Proy 07"/>
      <sheetName val="Spending 2007"/>
      <sheetName val="Spending 06"/>
      <sheetName val="Rev Expost"/>
      <sheetName val="Revenues-hist"/>
      <sheetName val="Revenues-proj"/>
      <sheetName val="Tax Reform"/>
      <sheetName val="seasonality"/>
      <sheetName val="Arrears"/>
      <sheetName val="Measures"/>
      <sheetName val="SI"/>
      <sheetName val="S-I"/>
      <sheetName val="Chart Data"/>
      <sheetName val="Charts"/>
      <sheetName val="Real quarterly"/>
      <sheetName val="GASTOS (2)"/>
      <sheetName val="INGRESOS"/>
      <sheetName val="FINAN"/>
      <sheetName val="INFORMES especiales"/>
      <sheetName val="monthly2"/>
      <sheetName val="IN"/>
      <sheetName val="IN-OUT91"/>
      <sheetName val="GASTOS"/>
      <sheetName val="YNGRE"/>
      <sheetName val="monthly"/>
      <sheetName val="quarterly"/>
      <sheetName val="SR-nominal"/>
      <sheetName val="PSBR "/>
      <sheetName val="SR-ratios"/>
      <sheetName val="OUT IN-OUT"/>
      <sheetName val="Dom fin"/>
      <sheetName val="SR-Debt"/>
      <sheetName val="Dom bonds"/>
      <sheetName val="Dom loans"/>
      <sheetName val="fiscal financing gap "/>
      <sheetName val="Debt projections "/>
      <sheetName val="net disbursements 200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1">
          <cell r="M1" t="str">
            <v>Ajustes ad hoc</v>
          </cell>
        </row>
      </sheetData>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 val="Imp:DSA output"/>
      <sheetName val="MONE(M)"/>
      <sheetName val="BURSAT(M)"/>
      <sheetName val="REAL(T)"/>
      <sheetName val="EXT(T)"/>
      <sheetName val="EXT(A)"/>
      <sheetName val="REAL(A)"/>
      <sheetName val="FISCAL(A)"/>
      <sheetName val="METAS"/>
      <sheetName val="EJECUTIVO"/>
      <sheetName val="EXT(M)"/>
      <sheetName val="FISCAL(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87">
          <cell r="I87">
            <v>2948.3534720937819</v>
          </cell>
          <cell r="O87">
            <v>2968.3</v>
          </cell>
          <cell r="P87">
            <v>3280.75</v>
          </cell>
          <cell r="Q87">
            <v>3493.6381402405464</v>
          </cell>
          <cell r="R87">
            <v>3766.1175633561566</v>
          </cell>
          <cell r="S87">
            <v>3997.5525546669683</v>
          </cell>
          <cell r="T87">
            <v>4340.9711679215779</v>
          </cell>
          <cell r="U87">
            <v>4796.4756673634238</v>
          </cell>
          <cell r="V87">
            <v>5281.4601257114955</v>
          </cell>
          <cell r="W87">
            <v>5727.8593794674289</v>
          </cell>
          <cell r="X87">
            <v>6135.9693201964728</v>
          </cell>
          <cell r="Y87">
            <v>6574.2910509682461</v>
          </cell>
          <cell r="Z87">
            <v>7047.464502227821</v>
          </cell>
          <cell r="AA87">
            <v>7558.4039469664458</v>
          </cell>
          <cell r="AB87">
            <v>8115.2960305978322</v>
          </cell>
          <cell r="AC87">
            <v>8717.4088695618993</v>
          </cell>
          <cell r="AD87">
            <v>9368.5837619655049</v>
          </cell>
          <cell r="AE87">
            <v>10072.996048207535</v>
          </cell>
          <cell r="AF87">
            <v>10835.184579013356</v>
          </cell>
          <cell r="AG87">
            <v>11660.083809198853</v>
          </cell>
          <cell r="AH87">
            <v>12553.058752923744</v>
          </cell>
          <cell r="AI87">
            <v>13519.943057493711</v>
          </cell>
        </row>
        <row r="88">
          <cell r="I88">
            <v>-5.7008965887577849</v>
          </cell>
          <cell r="O88">
            <v>-4.2680477584313845</v>
          </cell>
          <cell r="P88">
            <v>0.39067187697440986</v>
          </cell>
          <cell r="Q88">
            <v>-2.5220995475796579</v>
          </cell>
          <cell r="R88">
            <v>-4.3170827584920195</v>
          </cell>
          <cell r="S88">
            <v>-6.2263885883577421</v>
          </cell>
          <cell r="T88">
            <v>-6.2255626662661223</v>
          </cell>
          <cell r="U88">
            <v>-5.9837800024204881</v>
          </cell>
          <cell r="V88">
            <v>-6.3148545225364892</v>
          </cell>
          <cell r="W88">
            <v>-5.6640620729483109</v>
          </cell>
          <cell r="X88">
            <v>-5.770379695348117</v>
          </cell>
          <cell r="Y88">
            <v>-5.8656788180317383</v>
          </cell>
          <cell r="Z88">
            <v>-5.9458120013883509</v>
          </cell>
          <cell r="AA88">
            <v>-6.0153445427542485</v>
          </cell>
          <cell r="AB88">
            <v>-6.0720663147381408</v>
          </cell>
          <cell r="AC88">
            <v>-6.1055027621634093</v>
          </cell>
          <cell r="AD88">
            <v>-6.0414700878857461</v>
          </cell>
          <cell r="AE88">
            <v>-5.9757445020741251</v>
          </cell>
          <cell r="AF88">
            <v>-5.9073314642238799</v>
          </cell>
          <cell r="AG88">
            <v>-5.8340944105542958</v>
          </cell>
          <cell r="AH88">
            <v>-5.7550306371400639</v>
          </cell>
          <cell r="AI88">
            <v>-5.670640930790757</v>
          </cell>
        </row>
        <row r="89">
          <cell r="I89">
            <v>-5.7494286526163032</v>
          </cell>
          <cell r="O89">
            <v>-3.4907537552819932</v>
          </cell>
          <cell r="P89">
            <v>0.39067187697440986</v>
          </cell>
          <cell r="Q89">
            <v>-2.5220995475796579</v>
          </cell>
          <cell r="R89">
            <v>-4.3170827584920195</v>
          </cell>
          <cell r="S89">
            <v>-6.2263885883577421</v>
          </cell>
          <cell r="T89">
            <v>-6.2255626662661223</v>
          </cell>
          <cell r="U89">
            <v>-5.9837800024204881</v>
          </cell>
          <cell r="V89">
            <v>-6.3148545225364892</v>
          </cell>
          <cell r="W89">
            <v>-5.6640620729483109</v>
          </cell>
          <cell r="X89">
            <v>-5.770379695348117</v>
          </cell>
          <cell r="Y89">
            <v>-5.8656788180317383</v>
          </cell>
          <cell r="Z89">
            <v>-5.9458120013883509</v>
          </cell>
          <cell r="AA89">
            <v>-6.0153445427542485</v>
          </cell>
          <cell r="AB89">
            <v>-6.0720663147381408</v>
          </cell>
          <cell r="AC89">
            <v>-6.1055027621634093</v>
          </cell>
          <cell r="AD89">
            <v>-6.0414700878857461</v>
          </cell>
          <cell r="AE89">
            <v>-5.9757445020741251</v>
          </cell>
          <cell r="AF89">
            <v>-5.9073314642238799</v>
          </cell>
          <cell r="AG89">
            <v>-5.8340944105542958</v>
          </cell>
          <cell r="AH89">
            <v>-5.7550306371400639</v>
          </cell>
          <cell r="AI89">
            <v>-5.670640930790757</v>
          </cell>
        </row>
        <row r="90">
          <cell r="I90">
            <v>8860.1218619826504</v>
          </cell>
          <cell r="O90">
            <v>11396.111481670061</v>
          </cell>
          <cell r="P90">
            <v>11761.719316283372</v>
          </cell>
          <cell r="Q90">
            <v>13951.734205270477</v>
          </cell>
          <cell r="R90">
            <v>14970.312261041583</v>
          </cell>
          <cell r="S90">
            <v>16623.883753290145</v>
          </cell>
          <cell r="T90">
            <v>18595.175933470895</v>
          </cell>
          <cell r="U90">
            <v>20520.743227875995</v>
          </cell>
          <cell r="V90">
            <v>23171.776851544284</v>
          </cell>
          <cell r="W90">
            <v>28613.268595985974</v>
          </cell>
          <cell r="X90">
            <v>31156.193591397565</v>
          </cell>
          <cell r="Y90">
            <v>33932.670319593228</v>
          </cell>
          <cell r="Z90">
            <v>36969.180243954092</v>
          </cell>
          <cell r="AA90">
            <v>40295.869642819904</v>
          </cell>
          <cell r="AB90">
            <v>43941.460541134453</v>
          </cell>
          <cell r="AC90">
            <v>47949.007501957436</v>
          </cell>
          <cell r="AD90">
            <v>52354.484654090331</v>
          </cell>
          <cell r="AE90">
            <v>57164.729911948285</v>
          </cell>
          <cell r="AF90">
            <v>62416.932713531918</v>
          </cell>
          <cell r="AG90">
            <v>68151.699402174127</v>
          </cell>
          <cell r="AH90">
            <v>74413.367166268086</v>
          </cell>
          <cell r="AI90">
            <v>81250.346823269065</v>
          </cell>
        </row>
        <row r="91">
          <cell r="I91">
            <v>1.5169463703024839</v>
          </cell>
          <cell r="O91">
            <v>1.2729651305092398</v>
          </cell>
          <cell r="P91">
            <v>1.2623931802690482</v>
          </cell>
          <cell r="Q91">
            <v>1.2644153200239485</v>
          </cell>
          <cell r="R91">
            <v>1.2662699333611811</v>
          </cell>
          <cell r="S91">
            <v>1.2686955202842984</v>
          </cell>
          <cell r="T91">
            <v>1.270951522213567</v>
          </cell>
          <cell r="U91">
            <v>1.2732543111406767</v>
          </cell>
          <cell r="V91">
            <v>1.2732543111406767</v>
          </cell>
          <cell r="W91">
            <v>1.2732543111406767</v>
          </cell>
          <cell r="X91">
            <v>1.2732543111406767</v>
          </cell>
          <cell r="Y91">
            <v>1.2732543111406767</v>
          </cell>
          <cell r="Z91">
            <v>1.2732543111406767</v>
          </cell>
          <cell r="AA91">
            <v>1.2732543111406767</v>
          </cell>
          <cell r="AB91">
            <v>1.2732543111406767</v>
          </cell>
          <cell r="AC91">
            <v>1.2732543111406767</v>
          </cell>
          <cell r="AD91">
            <v>1.2732543111406767</v>
          </cell>
          <cell r="AE91">
            <v>1.2732543111406767</v>
          </cell>
          <cell r="AF91">
            <v>1.2732543111406767</v>
          </cell>
          <cell r="AG91">
            <v>1.2732543111406767</v>
          </cell>
          <cell r="AH91">
            <v>1.2732543111406767</v>
          </cell>
          <cell r="AI91">
            <v>1.2732543111406767</v>
          </cell>
          <cell r="AJ91">
            <v>1.2732543111406767</v>
          </cell>
        </row>
        <row r="92">
          <cell r="I92">
            <v>2623.2951947879574</v>
          </cell>
          <cell r="O92">
            <v>2463.3948034137657</v>
          </cell>
          <cell r="P92">
            <v>2542.42495692906</v>
          </cell>
          <cell r="Q92">
            <v>3015.8207556281977</v>
          </cell>
          <cell r="R92">
            <v>3235.9976022213241</v>
          </cell>
          <cell r="S92">
            <v>3593.4352622187776</v>
          </cell>
          <cell r="T92">
            <v>4019.5517424303075</v>
          </cell>
          <cell r="U92">
            <v>4435.7842858106133</v>
          </cell>
          <cell r="V92">
            <v>5008.8343531711862</v>
          </cell>
          <cell r="W92">
            <v>6185.0726259923094</v>
          </cell>
          <cell r="X92">
            <v>6734.7538246400682</v>
          </cell>
          <cell r="Y92">
            <v>7334.9197983616714</v>
          </cell>
          <cell r="Z92">
            <v>7991.2948066455228</v>
          </cell>
          <cell r="AA92">
            <v>8710.3952990300331</v>
          </cell>
          <cell r="AB92">
            <v>9498.4298570216069</v>
          </cell>
          <cell r="AC92">
            <v>10364.705197834721</v>
          </cell>
          <cell r="AD92">
            <v>11316.997524965578</v>
          </cell>
          <cell r="AE92">
            <v>12356.784928801722</v>
          </cell>
          <cell r="AF92">
            <v>13492.106315285762</v>
          </cell>
          <cell r="AG92">
            <v>14731.739192018671</v>
          </cell>
          <cell r="AH92">
            <v>16085.267529783938</v>
          </cell>
          <cell r="AI92">
            <v>17563.155859078666</v>
          </cell>
        </row>
        <row r="93">
          <cell r="I93">
            <v>29.607890677487099</v>
          </cell>
          <cell r="O93">
            <v>21.616099556203743</v>
          </cell>
          <cell r="P93">
            <v>21.616099556203743</v>
          </cell>
          <cell r="Q93">
            <v>21.616099556203743</v>
          </cell>
          <cell r="R93">
            <v>21.616099556203743</v>
          </cell>
          <cell r="S93">
            <v>21.616099556203743</v>
          </cell>
          <cell r="T93">
            <v>21.616099556203743</v>
          </cell>
          <cell r="U93">
            <v>21.616099556203743</v>
          </cell>
          <cell r="V93">
            <v>21.616099556203743</v>
          </cell>
          <cell r="W93">
            <v>21.616099556203743</v>
          </cell>
          <cell r="X93">
            <v>21.616099556203743</v>
          </cell>
          <cell r="Y93">
            <v>21.616099556203743</v>
          </cell>
          <cell r="Z93">
            <v>21.616099556203743</v>
          </cell>
          <cell r="AA93">
            <v>21.616099556203743</v>
          </cell>
          <cell r="AB93">
            <v>21.616099556203743</v>
          </cell>
          <cell r="AC93">
            <v>21.616099556203743</v>
          </cell>
          <cell r="AD93">
            <v>21.616099556203743</v>
          </cell>
          <cell r="AE93">
            <v>21.616099556203743</v>
          </cell>
          <cell r="AF93">
            <v>21.616099556203743</v>
          </cell>
          <cell r="AG93">
            <v>21.616099556203743</v>
          </cell>
          <cell r="AH93">
            <v>21.616099556203743</v>
          </cell>
          <cell r="AI93">
            <v>21.616099556203743</v>
          </cell>
        </row>
        <row r="96">
          <cell r="I96">
            <v>4.8</v>
          </cell>
          <cell r="O96">
            <v>1.1997382459579597</v>
          </cell>
          <cell r="P96">
            <v>1.2140256033834618</v>
          </cell>
          <cell r="Q96">
            <v>1.8361849472174008</v>
          </cell>
          <cell r="R96">
            <v>2.7</v>
          </cell>
          <cell r="S96">
            <v>3.5</v>
          </cell>
          <cell r="T96">
            <v>4</v>
          </cell>
          <cell r="U96">
            <v>4</v>
          </cell>
          <cell r="V96">
            <v>4</v>
          </cell>
          <cell r="W96">
            <v>6.0370069569610996</v>
          </cell>
          <cell r="X96">
            <v>6.0592976880875726</v>
          </cell>
          <cell r="Y96">
            <v>6.0750564946457919</v>
          </cell>
          <cell r="Z96">
            <v>6.0975518054972921</v>
          </cell>
          <cell r="AA96">
            <v>6.1199045148971454</v>
          </cell>
          <cell r="AB96">
            <v>6.1199045148971454</v>
          </cell>
          <cell r="AC96">
            <v>6.1199045148971454</v>
          </cell>
          <cell r="AD96">
            <v>6.1199045148971454</v>
          </cell>
          <cell r="AE96">
            <v>6.1199045148971454</v>
          </cell>
          <cell r="AF96">
            <v>6.1199045148971454</v>
          </cell>
          <cell r="AG96">
            <v>6.1199045148971454</v>
          </cell>
          <cell r="AH96">
            <v>6.1199045148971454</v>
          </cell>
          <cell r="AI96">
            <v>6.1199045148971454</v>
          </cell>
        </row>
        <row r="97">
          <cell r="I97">
            <v>16.120635221711165</v>
          </cell>
          <cell r="O97">
            <v>12.476073432770907</v>
          </cell>
          <cell r="P97">
            <v>3.2607305629411831</v>
          </cell>
          <cell r="Q97">
            <v>8.6594076555257296</v>
          </cell>
          <cell r="R97">
            <v>5.8104393347695016</v>
          </cell>
          <cell r="S97">
            <v>9.4816478087076597</v>
          </cell>
          <cell r="T97">
            <v>10.260218580781522</v>
          </cell>
          <cell r="U97">
            <v>10.658653588716716</v>
          </cell>
          <cell r="V97">
            <v>10.73572963073255</v>
          </cell>
          <cell r="W97">
            <v>10.65968842028855</v>
          </cell>
          <cell r="X97">
            <v>10.673909086624045</v>
          </cell>
          <cell r="Y97">
            <v>10.701879402305892</v>
          </cell>
          <cell r="Z97">
            <v>10.738637362140269</v>
          </cell>
          <cell r="AA97">
            <v>10.729239119755519</v>
          </cell>
          <cell r="AB97">
            <v>10.755457517750845</v>
          </cell>
          <cell r="AC97">
            <v>10.792084446898432</v>
          </cell>
          <cell r="AD97">
            <v>10.792084446898432</v>
          </cell>
          <cell r="AE97">
            <v>10.7920844468984</v>
          </cell>
          <cell r="AF97">
            <v>10.7920844468984</v>
          </cell>
          <cell r="AG97">
            <v>10.7920844468984</v>
          </cell>
          <cell r="AH97">
            <v>10.7920844468984</v>
          </cell>
          <cell r="AI97">
            <v>10.7920844468984</v>
          </cell>
        </row>
        <row r="98">
          <cell r="I98">
            <v>1.5543281604567083</v>
          </cell>
          <cell r="O98">
            <v>5.7572027569828599</v>
          </cell>
          <cell r="P98">
            <v>1.9627922863293401</v>
          </cell>
          <cell r="Q98">
            <v>7.165086104010876</v>
          </cell>
          <cell r="R98">
            <v>1.3927673841600985</v>
          </cell>
          <cell r="S98">
            <v>3.5360460753407263</v>
          </cell>
          <cell r="T98">
            <v>3.499999999999992</v>
          </cell>
          <cell r="U98">
            <v>3.499999999999992</v>
          </cell>
          <cell r="V98">
            <v>3.499999999999992</v>
          </cell>
          <cell r="W98">
            <v>3.499999999999992</v>
          </cell>
          <cell r="X98">
            <v>3.499999999999992</v>
          </cell>
          <cell r="Y98">
            <v>3.499999999999992</v>
          </cell>
          <cell r="Z98">
            <v>3.499999999999992</v>
          </cell>
          <cell r="AA98">
            <v>3.499999999999992</v>
          </cell>
          <cell r="AB98">
            <v>3.499999999999992</v>
          </cell>
          <cell r="AC98">
            <v>3.499999999999992</v>
          </cell>
          <cell r="AD98">
            <v>3.499999999999992</v>
          </cell>
          <cell r="AE98">
            <v>3.499999999999992</v>
          </cell>
          <cell r="AF98">
            <v>3.499999999999992</v>
          </cell>
          <cell r="AG98">
            <v>3.499999999999992</v>
          </cell>
          <cell r="AH98">
            <v>3.499999999999992</v>
          </cell>
          <cell r="AI98">
            <v>3.499999999999992</v>
          </cell>
        </row>
        <row r="99">
          <cell r="I99">
            <v>-3.1990492332164706</v>
          </cell>
          <cell r="O99">
            <v>-2.6029107513684835</v>
          </cell>
          <cell r="P99">
            <v>-4.6413824098490153</v>
          </cell>
          <cell r="Q99">
            <v>1.2205857528014121</v>
          </cell>
          <cell r="R99">
            <v>1.9614716859489505</v>
          </cell>
          <cell r="S99">
            <v>2.1338908731291184</v>
          </cell>
          <cell r="T99">
            <v>1.2136926200879969</v>
          </cell>
          <cell r="U99">
            <v>0.22568345998415396</v>
          </cell>
          <cell r="V99">
            <v>7.5328154469929132E-3</v>
          </cell>
          <cell r="W99">
            <v>1.358536780145414E-2</v>
          </cell>
          <cell r="X99">
            <v>2.0123168909250921E-2</v>
          </cell>
          <cell r="Y99">
            <v>2.4417455743773075E-2</v>
          </cell>
          <cell r="Z99">
            <v>2.8491137064861505E-2</v>
          </cell>
          <cell r="AA99">
            <v>3.240251154335283E-2</v>
          </cell>
          <cell r="AB99">
            <v>3.6153952914190768E-2</v>
          </cell>
          <cell r="AC99">
            <v>3.973586671166629E-2</v>
          </cell>
          <cell r="AD99">
            <v>3.0556656955283756E-2</v>
          </cell>
          <cell r="AE99">
            <v>3.3773463366017609E-2</v>
          </cell>
          <cell r="AF99">
            <v>3.6832023217954202E-2</v>
          </cell>
          <cell r="AG99">
            <v>3.9736056448930412E-2</v>
          </cell>
          <cell r="AH99">
            <v>4.2489379532995031E-2</v>
          </cell>
          <cell r="AI99">
            <v>4.5095888252745908E-2</v>
          </cell>
        </row>
        <row r="100">
          <cell r="I100">
            <v>16.601125186066227</v>
          </cell>
          <cell r="O100">
            <v>11.64589967977399</v>
          </cell>
          <cell r="P100">
            <v>16.575713344621306</v>
          </cell>
          <cell r="Q100">
            <v>4.2293841087710717</v>
          </cell>
          <cell r="R100">
            <v>4.5218035037606512</v>
          </cell>
          <cell r="S100">
            <v>5.1784399072836607</v>
          </cell>
          <cell r="T100">
            <v>8.2687146656534196</v>
          </cell>
          <cell r="U100">
            <v>10.504640091559338</v>
          </cell>
          <cell r="V100">
            <v>10.294834287382585</v>
          </cell>
          <cell r="W100">
            <v>8.1890644091239437</v>
          </cell>
          <cell r="X100">
            <v>6.5983738095860787</v>
          </cell>
          <cell r="Y100">
            <v>6.5911086059011694</v>
          </cell>
          <cell r="Z100">
            <v>6.6258612284010923</v>
          </cell>
          <cell r="AA100">
            <v>6.659919428052703</v>
          </cell>
          <cell r="AB100">
            <v>6.6932838210606178</v>
          </cell>
          <cell r="AC100">
            <v>6.7259562075667532</v>
          </cell>
          <cell r="AD100">
            <v>6.757939500159523</v>
          </cell>
          <cell r="AE100">
            <v>6.7892376519652373</v>
          </cell>
          <cell r="AF100">
            <v>6.8198555848138795</v>
          </cell>
          <cell r="AG100">
            <v>6.8497991179326476</v>
          </cell>
          <cell r="AH100">
            <v>6.8790748975734175</v>
          </cell>
          <cell r="AI100">
            <v>6.9076903279373028</v>
          </cell>
        </row>
        <row r="101">
          <cell r="I101">
            <v>32.068983995641908</v>
          </cell>
          <cell r="O101">
            <v>7.3361019792383297</v>
          </cell>
          <cell r="P101">
            <v>-6.5329819605941637</v>
          </cell>
          <cell r="Q101">
            <v>7.8409233833933945</v>
          </cell>
          <cell r="R101">
            <v>15.634245917394306</v>
          </cell>
          <cell r="S101">
            <v>14.415003093989331</v>
          </cell>
          <cell r="T101">
            <v>8.4916428324804727</v>
          </cell>
          <cell r="U101">
            <v>8.2004150534380926</v>
          </cell>
          <cell r="V101">
            <v>10.567623519156966</v>
          </cell>
          <cell r="W101">
            <v>6.5913982216584399</v>
          </cell>
          <cell r="X101">
            <v>6.5669256104404994</v>
          </cell>
          <cell r="Y101">
            <v>6.583607324290619</v>
          </cell>
          <cell r="Z101">
            <v>6.6049376893587919</v>
          </cell>
          <cell r="AA101">
            <v>6.6257731151688315</v>
          </cell>
          <cell r="AB101">
            <v>6.6317866869618713</v>
          </cell>
          <cell r="AC101">
            <v>6.6378200628408157</v>
          </cell>
          <cell r="AD101">
            <v>6.64311832904938</v>
          </cell>
          <cell r="AE101">
            <v>6.6485225979563634</v>
          </cell>
          <cell r="AF101">
            <v>6.6538445967303961</v>
          </cell>
          <cell r="AG101">
            <v>6.6590895506643211</v>
          </cell>
          <cell r="AH101">
            <v>6.6642623871396856</v>
          </cell>
          <cell r="AI101">
            <v>6.6693677513723015</v>
          </cell>
        </row>
        <row r="102">
          <cell r="I102">
            <v>1.59076557657214</v>
          </cell>
          <cell r="O102">
            <v>3.4595119416282163</v>
          </cell>
          <cell r="P102">
            <v>2.9982496395354596</v>
          </cell>
          <cell r="Q102">
            <v>3.1457054486223379</v>
          </cell>
          <cell r="R102">
            <v>3.430370797006784</v>
          </cell>
          <cell r="S102">
            <v>4.0616178142886179</v>
          </cell>
          <cell r="T102">
            <v>4.8660922952152106</v>
          </cell>
          <cell r="U102">
            <v>4.9409759690189645</v>
          </cell>
          <cell r="V102">
            <v>5.1412786636166379</v>
          </cell>
          <cell r="W102">
            <v>5</v>
          </cell>
          <cell r="X102">
            <v>5</v>
          </cell>
          <cell r="Y102">
            <v>5</v>
          </cell>
          <cell r="Z102">
            <v>5</v>
          </cell>
          <cell r="AA102">
            <v>5</v>
          </cell>
          <cell r="AB102">
            <v>4.68</v>
          </cell>
          <cell r="AC102">
            <v>4.83</v>
          </cell>
          <cell r="AD102">
            <v>4.92</v>
          </cell>
          <cell r="AE102">
            <v>4.97</v>
          </cell>
          <cell r="AF102">
            <v>5</v>
          </cell>
          <cell r="AG102">
            <v>5.04</v>
          </cell>
          <cell r="AH102">
            <v>5.08</v>
          </cell>
          <cell r="AI102">
            <v>5.12</v>
          </cell>
        </row>
        <row r="103">
          <cell r="I103">
            <v>29.64405547389822</v>
          </cell>
          <cell r="O103">
            <v>6.0864073618801768</v>
          </cell>
          <cell r="P103">
            <v>15.278515998724345</v>
          </cell>
          <cell r="Q103">
            <v>13.366866919017156</v>
          </cell>
          <cell r="R103">
            <v>4.7686394893114823</v>
          </cell>
          <cell r="S103">
            <v>6.6837398188345247</v>
          </cell>
          <cell r="T103">
            <v>9.6385600841983461</v>
          </cell>
          <cell r="U103">
            <v>11.786366011832399</v>
          </cell>
          <cell r="V103">
            <v>11.233608462562074</v>
          </cell>
          <cell r="W103">
            <v>9.1203878688707078</v>
          </cell>
          <cell r="X103">
            <v>7.5243250397238199</v>
          </cell>
          <cell r="Y103">
            <v>7.5228885054384591</v>
          </cell>
          <cell r="Z103">
            <v>7.5635889132794176</v>
          </cell>
          <cell r="AA103">
            <v>7.6034015496454543</v>
          </cell>
          <cell r="AB103">
            <v>7.6423298166772042</v>
          </cell>
          <cell r="AC103">
            <v>7.6803785324307796</v>
          </cell>
          <cell r="AD103">
            <v>7.7175538368513372</v>
          </cell>
          <cell r="AE103">
            <v>7.753863097794266</v>
          </cell>
          <cell r="AF103">
            <v>7.7893148176966065</v>
          </cell>
          <cell r="AG103">
            <v>7.8239185414470001</v>
          </cell>
          <cell r="AH103">
            <v>7.857684765942679</v>
          </cell>
          <cell r="AI103">
            <v>7.8906248517637465</v>
          </cell>
        </row>
        <row r="104">
          <cell r="I104">
            <v>51.694935134223357</v>
          </cell>
          <cell r="O104">
            <v>4.716906938335967</v>
          </cell>
          <cell r="P104">
            <v>-3.0743468671524852</v>
          </cell>
          <cell r="Q104">
            <v>15.880597135221237</v>
          </cell>
          <cell r="R104">
            <v>13.677571383338943</v>
          </cell>
          <cell r="S104">
            <v>13.627802175446945</v>
          </cell>
          <cell r="T104">
            <v>8.546883287427832</v>
          </cell>
          <cell r="U104">
            <v>9.208948097640075</v>
          </cell>
          <cell r="V104">
            <v>11.500320425763277</v>
          </cell>
          <cell r="W104">
            <v>7.4943649935567294</v>
          </cell>
          <cell r="X104">
            <v>7.4709771041310091</v>
          </cell>
          <cell r="Y104">
            <v>7.4890755529563506</v>
          </cell>
          <cell r="Z104">
            <v>7.5118500123400054</v>
          </cell>
          <cell r="AA104">
            <v>7.5341094363473786</v>
          </cell>
          <cell r="AB104">
            <v>7.5414051912509734</v>
          </cell>
          <cell r="AC104">
            <v>7.5487187936541744</v>
          </cell>
          <cell r="AD104">
            <v>7.5688311347708321</v>
          </cell>
          <cell r="AE104">
            <v>7.5755449797180177</v>
          </cell>
          <cell r="AF104">
            <v>7.5821724818474507</v>
          </cell>
          <cell r="AG104">
            <v>7.588718814906187</v>
          </cell>
          <cell r="AH104">
            <v>7.5951888536477412</v>
          </cell>
          <cell r="AI104">
            <v>7.6015871896935465</v>
          </cell>
        </row>
        <row r="113">
          <cell r="I113">
            <v>-2.8024884925772118</v>
          </cell>
          <cell r="O113">
            <v>-3.2922029698043884</v>
          </cell>
          <cell r="P113">
            <v>1.0890064544705791</v>
          </cell>
          <cell r="Q113">
            <v>-1.9624350034872506</v>
          </cell>
          <cell r="R113">
            <v>-3.7818744831732212</v>
          </cell>
          <cell r="S113">
            <v>-5.7202836940435429</v>
          </cell>
          <cell r="T113">
            <v>-5.739474590522601</v>
          </cell>
          <cell r="U113">
            <v>-5.5217933720658152</v>
          </cell>
          <cell r="V113">
            <v>-5.8739761238790491</v>
          </cell>
          <cell r="W113">
            <v>-5.2869708052947795</v>
          </cell>
          <cell r="X113">
            <v>-5.4021143347747342</v>
          </cell>
          <cell r="Y113">
            <v>-5.5032287887593485</v>
          </cell>
          <cell r="Z113">
            <v>-5.5915140550030005</v>
          </cell>
          <cell r="AA113">
            <v>-5.6663557682287689</v>
          </cell>
          <cell r="AB113">
            <v>-5.7287029837309289</v>
          </cell>
          <cell r="AC113">
            <v>-5.7680793014527936</v>
          </cell>
          <cell r="AD113">
            <v>-5.7098742141723484</v>
          </cell>
          <cell r="AE113">
            <v>-5.6501115191091591</v>
          </cell>
          <cell r="AF113">
            <v>-5.5882565696864628</v>
          </cell>
          <cell r="AG113">
            <v>-5.5205102088610483</v>
          </cell>
          <cell r="AH113">
            <v>-5.4466831925432473</v>
          </cell>
          <cell r="AI113">
            <v>-5.3677100372222935</v>
          </cell>
        </row>
        <row r="114">
          <cell r="I114">
            <v>116.93383235292333</v>
          </cell>
          <cell r="O114">
            <v>-9.3763593156974583</v>
          </cell>
          <cell r="P114">
            <v>-16.323044732534143</v>
          </cell>
          <cell r="Q114">
            <v>-4.0000000000000036</v>
          </cell>
          <cell r="R114">
            <v>-2.0000000000000129</v>
          </cell>
          <cell r="S114">
            <v>0</v>
          </cell>
          <cell r="T114">
            <v>1.0000000000000009</v>
          </cell>
          <cell r="U114">
            <v>1.0000000000000009</v>
          </cell>
          <cell r="V114">
            <v>1.0000000000000009</v>
          </cell>
          <cell r="W114">
            <v>1.0000000000000009</v>
          </cell>
          <cell r="X114">
            <v>1.0000000000000009</v>
          </cell>
          <cell r="Y114">
            <v>1.0000000000000009</v>
          </cell>
          <cell r="Z114">
            <v>1.0000000000000009</v>
          </cell>
          <cell r="AA114">
            <v>1.0000000000000009</v>
          </cell>
          <cell r="AB114">
            <v>1.0000000000000009</v>
          </cell>
          <cell r="AC114">
            <v>1.0000000000000009</v>
          </cell>
          <cell r="AD114">
            <v>1.0000000000000009</v>
          </cell>
          <cell r="AE114">
            <v>1.0000000000000009</v>
          </cell>
          <cell r="AF114">
            <v>1.0000000000000009</v>
          </cell>
          <cell r="AG114">
            <v>1.0000000000000009</v>
          </cell>
          <cell r="AH114">
            <v>1.0000000000000009</v>
          </cell>
          <cell r="AI114">
            <v>1.0000000000000009</v>
          </cell>
        </row>
        <row r="115">
          <cell r="I115">
            <v>457.65</v>
          </cell>
          <cell r="O115">
            <v>1063.8</v>
          </cell>
          <cell r="P115">
            <v>1067.28</v>
          </cell>
          <cell r="Q115">
            <v>1264</v>
          </cell>
          <cell r="R115">
            <v>1557.2599999999998</v>
          </cell>
          <cell r="S115">
            <v>2003.73</v>
          </cell>
          <cell r="T115">
            <v>2621</v>
          </cell>
          <cell r="U115">
            <v>2962</v>
          </cell>
          <cell r="V115">
            <v>3344</v>
          </cell>
          <cell r="W115">
            <v>3497.4892188610124</v>
          </cell>
          <cell r="X115">
            <v>3762.167983656464</v>
          </cell>
          <cell r="Y115">
            <v>4047.9196314828018</v>
          </cell>
          <cell r="Z115">
            <v>4356.5231888279231</v>
          </cell>
          <cell r="AA115">
            <v>4689.2960711868873</v>
          </cell>
          <cell r="AB115">
            <v>4725.1974436954224</v>
          </cell>
          <cell r="AC115">
            <v>5236.5446318641852</v>
          </cell>
          <cell r="AD115">
            <v>5728.8984690744146</v>
          </cell>
          <cell r="AE115">
            <v>6216.5975601518739</v>
          </cell>
          <cell r="AF115">
            <v>6719.485912808891</v>
          </cell>
          <cell r="AG115">
            <v>7278.5193800928255</v>
          </cell>
          <cell r="AH115">
            <v>7884.915074417283</v>
          </cell>
          <cell r="AI115">
            <v>8542.7179307424431</v>
          </cell>
        </row>
        <row r="116">
          <cell r="I116">
            <v>55.938899999999997</v>
          </cell>
          <cell r="O116">
            <v>78.599999999999994</v>
          </cell>
          <cell r="P116">
            <v>77.069999999999993</v>
          </cell>
          <cell r="Q116">
            <v>71.5</v>
          </cell>
          <cell r="R116">
            <v>70.5</v>
          </cell>
          <cell r="S116">
            <v>69.5</v>
          </cell>
          <cell r="T116">
            <v>68.5</v>
          </cell>
          <cell r="U116">
            <v>67</v>
          </cell>
          <cell r="V116">
            <v>65</v>
          </cell>
          <cell r="W116">
            <v>64.470161199911132</v>
          </cell>
          <cell r="X116">
            <v>65.417391460792857</v>
          </cell>
          <cell r="Y116">
            <v>66.378538937801068</v>
          </cell>
          <cell r="Z116">
            <v>67.353808110155597</v>
          </cell>
          <cell r="AA116">
            <v>68.343406461394835</v>
          </cell>
          <cell r="AB116">
            <v>69.347544523516831</v>
          </cell>
          <cell r="AC116">
            <v>70.366435921768954</v>
          </cell>
          <cell r="AD116">
            <v>71.400297420095484</v>
          </cell>
          <cell r="AE116">
            <v>72.44934896725313</v>
          </cell>
          <cell r="AF116">
            <v>73.51381374360389</v>
          </cell>
          <cell r="AG116">
            <v>74.593918208595667</v>
          </cell>
          <cell r="AH116">
            <v>75.689892148940245</v>
          </cell>
          <cell r="AI116">
            <v>76.801968727499315</v>
          </cell>
        </row>
        <row r="117">
          <cell r="I117">
            <v>0</v>
          </cell>
          <cell r="O117">
            <v>0</v>
          </cell>
          <cell r="P117">
            <v>0</v>
          </cell>
          <cell r="Q117">
            <v>0</v>
          </cell>
          <cell r="R117">
            <v>0</v>
          </cell>
          <cell r="S117">
            <v>0</v>
          </cell>
          <cell r="T117">
            <v>222</v>
          </cell>
          <cell r="U117">
            <v>286</v>
          </cell>
          <cell r="V117">
            <v>400</v>
          </cell>
          <cell r="W117">
            <v>162</v>
          </cell>
          <cell r="X117">
            <v>175</v>
          </cell>
          <cell r="Y117">
            <v>184</v>
          </cell>
          <cell r="Z117">
            <v>200</v>
          </cell>
          <cell r="AA117">
            <v>200</v>
          </cell>
          <cell r="AB117">
            <v>200</v>
          </cell>
          <cell r="AC117">
            <v>200</v>
          </cell>
          <cell r="AD117">
            <v>200</v>
          </cell>
          <cell r="AE117">
            <v>200</v>
          </cell>
          <cell r="AF117">
            <v>200</v>
          </cell>
          <cell r="AG117">
            <v>200</v>
          </cell>
          <cell r="AH117">
            <v>200</v>
          </cell>
          <cell r="AI117">
            <v>200</v>
          </cell>
        </row>
        <row r="118">
          <cell r="I118">
            <v>92.241148413715621</v>
          </cell>
          <cell r="O118">
            <v>107.00114841371561</v>
          </cell>
          <cell r="P118">
            <v>54.40114841371561</v>
          </cell>
          <cell r="Q118">
            <v>0.40114841371561027</v>
          </cell>
          <cell r="R118">
            <v>0.40114841371561027</v>
          </cell>
          <cell r="S118">
            <v>0.40114841371561027</v>
          </cell>
          <cell r="T118">
            <v>0.40114841371561027</v>
          </cell>
          <cell r="U118">
            <v>0.40114841371561027</v>
          </cell>
          <cell r="V118">
            <v>0.40114841371561027</v>
          </cell>
          <cell r="W118">
            <v>0.40114841371561027</v>
          </cell>
          <cell r="X118">
            <v>0.40114841371561027</v>
          </cell>
          <cell r="Y118">
            <v>0.40114841371561027</v>
          </cell>
          <cell r="Z118">
            <v>0.40114841371561027</v>
          </cell>
          <cell r="AA118">
            <v>0.40114841371561027</v>
          </cell>
          <cell r="AB118">
            <v>0.40114841371561027</v>
          </cell>
          <cell r="AC118">
            <v>0.40114841371561027</v>
          </cell>
          <cell r="AD118">
            <v>0.40114841371561027</v>
          </cell>
          <cell r="AE118">
            <v>0.40114841371561027</v>
          </cell>
          <cell r="AF118">
            <v>0.40114841371561027</v>
          </cell>
          <cell r="AG118">
            <v>0.40114841371561027</v>
          </cell>
          <cell r="AH118">
            <v>0.40114841371561027</v>
          </cell>
          <cell r="AI118">
            <v>0.40114841371561027</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
      <sheetName val="A 2"/>
      <sheetName val="A 3_A 13"/>
      <sheetName val="A 4_A 14"/>
      <sheetName val="A 5_A 15"/>
      <sheetName val="A 6"/>
      <sheetName val="A 7"/>
      <sheetName val="A 8"/>
      <sheetName val="A 9"/>
      <sheetName val="A 11"/>
      <sheetName val="C 2"/>
      <sheetName val="A 16"/>
      <sheetName val="A 18"/>
      <sheetName val="Bridge to 2SR"/>
      <sheetName val="Comm. Banks"/>
      <sheetName val="NBS"/>
      <sheetName val="Tcoy."/>
      <sheetName val="Globe Trust"/>
      <sheetName val="NBS&amp;TC -Bridge to 2SR"/>
      <sheetName val="NBS&amp;TC"/>
      <sheetName val="ODC-2SR"/>
      <sheetName val="STA-2SF"/>
      <sheetName val="WHD-ODC"/>
      <sheetName val="Other Depository Corporations B"/>
      <sheetName val="ER"/>
      <sheetName val="WB"/>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1"/>
      <sheetName val="Other Depository Corporations B"/>
    </sheetNames>
    <sheetDataSet>
      <sheetData sheetId="0" refreshError="1"/>
      <sheetData sheetId="1"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 val="A 11"/>
      <sheetName val="finreq-m02"/>
      <sheetName val="BoP-m02"/>
      <sheetName val="finproj"/>
      <sheetName val="M-Ttab"/>
      <sheetName val="BoP med-t"/>
      <sheetName val="gaps"/>
      <sheetName val="WEO"/>
      <sheetName val="SR_99"/>
      <sheetName val="BoPmonth99"/>
      <sheetName val="Chart1"/>
      <sheetName val="correlations with EMBI"/>
      <sheetName val="BoP_M-T"/>
      <sheetName val="Vulnerability_Indicators"/>
      <sheetName val="BOP_Main"/>
      <sheetName val="BOP_Alt"/>
      <sheetName val="BoP_med-t"/>
      <sheetName val="ecubopLate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TTS PRICES"/>
      <sheetName val="QNEWLOR"/>
      <sheetName val="MONTHLY AVERAGES"/>
      <sheetName val="Tables 1A 1B"/>
      <sheetName val="Table 5"/>
      <sheetName val="NORTH SEA PRICE TABLES"/>
      <sheetName val="NUMBDEAL"/>
      <sheetName val="Comparison of Deals"/>
      <sheetName val="NSEA PLATTS"/>
      <sheetName val="CHT DATA"/>
      <sheetName val="New Indicator-Ch"/>
      <sheetName val="CHT DATA (2)"/>
      <sheetName val="Forward Ch"/>
      <sheetName val="Forward Ch (2)"/>
      <sheetName val="T&amp;G 3"/>
    </sheetNames>
    <sheetDataSet>
      <sheetData sheetId="0" refreshError="1"/>
      <sheetData sheetId="1" refreshError="1">
        <row r="3">
          <cell r="B3" t="str">
            <v>BRENT PRICE AVERAGES</v>
          </cell>
        </row>
        <row r="4">
          <cell r="B4" t="str">
            <v>DATED</v>
          </cell>
          <cell r="C4" t="str">
            <v>FEB</v>
          </cell>
          <cell r="D4" t="str">
            <v>MAR</v>
          </cell>
          <cell r="E4" t="str">
            <v>APR</v>
          </cell>
          <cell r="F4" t="str">
            <v>AVERAGE</v>
          </cell>
          <cell r="L4" t="str">
            <v>BASIS FOR DATED</v>
          </cell>
          <cell r="X4" t="str">
            <v>FEB</v>
          </cell>
          <cell r="AB4" t="str">
            <v>FEB</v>
          </cell>
          <cell r="AC4" t="str">
            <v>/</v>
          </cell>
          <cell r="AD4" t="str">
            <v>MAR</v>
          </cell>
          <cell r="AF4" t="str">
            <v>MAR</v>
          </cell>
          <cell r="AJ4" t="str">
            <v>MAR</v>
          </cell>
          <cell r="AK4" t="str">
            <v>/</v>
          </cell>
          <cell r="AL4" t="str">
            <v>APR</v>
          </cell>
          <cell r="AN4" t="str">
            <v>APR</v>
          </cell>
          <cell r="AR4" t="str">
            <v>Basis for Dated</v>
          </cell>
        </row>
        <row r="5">
          <cell r="L5" t="str">
            <v>Dated</v>
          </cell>
          <cell r="P5" t="str">
            <v>FEB</v>
          </cell>
          <cell r="T5" t="str">
            <v>MAR</v>
          </cell>
          <cell r="AR5" t="str">
            <v>DTD</v>
          </cell>
          <cell r="AS5" t="str">
            <v>DTD</v>
          </cell>
          <cell r="AT5" t="str">
            <v>FEB</v>
          </cell>
          <cell r="AU5" t="str">
            <v>FEB</v>
          </cell>
        </row>
        <row r="6">
          <cell r="B6">
            <v>30.95</v>
          </cell>
          <cell r="C6">
            <v>29.8</v>
          </cell>
          <cell r="D6">
            <v>28.92</v>
          </cell>
          <cell r="E6">
            <v>28.195</v>
          </cell>
          <cell r="F6">
            <v>30.375</v>
          </cell>
          <cell r="J6">
            <v>0</v>
          </cell>
          <cell r="K6" t="str">
            <v>)</v>
          </cell>
          <cell r="L6">
            <v>0</v>
          </cell>
          <cell r="M6" t="str">
            <v>(</v>
          </cell>
          <cell r="N6">
            <v>0</v>
          </cell>
          <cell r="O6" t="str">
            <v>)</v>
          </cell>
          <cell r="P6">
            <v>1.1499999999999999</v>
          </cell>
          <cell r="Q6" t="str">
            <v>(</v>
          </cell>
          <cell r="R6">
            <v>1</v>
          </cell>
          <cell r="S6" t="str">
            <v>)</v>
          </cell>
          <cell r="T6">
            <v>0</v>
          </cell>
          <cell r="U6" t="str">
            <v>(</v>
          </cell>
          <cell r="V6">
            <v>0</v>
          </cell>
          <cell r="W6" t="str">
            <v>)</v>
          </cell>
          <cell r="X6">
            <v>0</v>
          </cell>
          <cell r="Y6" t="str">
            <v>(</v>
          </cell>
          <cell r="Z6">
            <v>0</v>
          </cell>
          <cell r="AA6" t="str">
            <v>)</v>
          </cell>
          <cell r="AB6">
            <v>0.88</v>
          </cell>
          <cell r="AC6" t="str">
            <v>(</v>
          </cell>
          <cell r="AD6">
            <v>1</v>
          </cell>
          <cell r="AE6" t="str">
            <v>)</v>
          </cell>
          <cell r="AF6">
            <v>0</v>
          </cell>
          <cell r="AG6" t="str">
            <v>(</v>
          </cell>
          <cell r="AH6">
            <v>0</v>
          </cell>
          <cell r="AI6" t="str">
            <v>)</v>
          </cell>
          <cell r="AJ6">
            <v>0</v>
          </cell>
          <cell r="AK6" t="str">
            <v>(</v>
          </cell>
          <cell r="AL6">
            <v>0</v>
          </cell>
          <cell r="AM6" t="str">
            <v>)</v>
          </cell>
          <cell r="AN6">
            <v>0</v>
          </cell>
          <cell r="AO6" t="str">
            <v>(</v>
          </cell>
          <cell r="AP6">
            <v>0</v>
          </cell>
          <cell r="AQ6" t="str">
            <v>)</v>
          </cell>
          <cell r="AT6">
            <v>1.1499999999999999</v>
          </cell>
        </row>
        <row r="7">
          <cell r="B7">
            <v>32.405000000000001</v>
          </cell>
          <cell r="C7">
            <v>31.045000000000002</v>
          </cell>
          <cell r="D7">
            <v>29.885000000000002</v>
          </cell>
          <cell r="E7">
            <v>28.905000000000001</v>
          </cell>
          <cell r="F7">
            <v>31.725000000000001</v>
          </cell>
          <cell r="J7">
            <v>0</v>
          </cell>
          <cell r="K7" t="str">
            <v>)</v>
          </cell>
          <cell r="L7">
            <v>0</v>
          </cell>
          <cell r="M7" t="str">
            <v>(</v>
          </cell>
          <cell r="N7">
            <v>0</v>
          </cell>
          <cell r="O7" t="str">
            <v>)</v>
          </cell>
          <cell r="P7">
            <v>0</v>
          </cell>
          <cell r="Q7" t="str">
            <v>(</v>
          </cell>
          <cell r="R7">
            <v>0</v>
          </cell>
          <cell r="S7" t="str">
            <v>)</v>
          </cell>
          <cell r="T7">
            <v>0</v>
          </cell>
          <cell r="U7" t="str">
            <v>(</v>
          </cell>
          <cell r="V7">
            <v>0</v>
          </cell>
          <cell r="W7" t="str">
            <v>)</v>
          </cell>
          <cell r="X7">
            <v>0</v>
          </cell>
          <cell r="Y7" t="str">
            <v>(</v>
          </cell>
          <cell r="Z7">
            <v>0</v>
          </cell>
          <cell r="AA7" t="str">
            <v>)</v>
          </cell>
          <cell r="AB7">
            <v>1.08</v>
          </cell>
          <cell r="AC7" t="str">
            <v>(</v>
          </cell>
          <cell r="AD7">
            <v>1</v>
          </cell>
          <cell r="AE7" t="str">
            <v>)</v>
          </cell>
          <cell r="AF7">
            <v>0</v>
          </cell>
          <cell r="AG7" t="str">
            <v>(</v>
          </cell>
          <cell r="AH7">
            <v>0</v>
          </cell>
          <cell r="AI7" t="str">
            <v>)</v>
          </cell>
          <cell r="AJ7">
            <v>0</v>
          </cell>
          <cell r="AK7" t="str">
            <v>(</v>
          </cell>
          <cell r="AL7">
            <v>0</v>
          </cell>
          <cell r="AM7" t="str">
            <v>)</v>
          </cell>
          <cell r="AN7">
            <v>0</v>
          </cell>
          <cell r="AO7" t="str">
            <v>(</v>
          </cell>
          <cell r="AP7">
            <v>0</v>
          </cell>
          <cell r="AQ7" t="str">
            <v>)</v>
          </cell>
        </row>
        <row r="8">
          <cell r="B8">
            <v>31.975000000000001</v>
          </cell>
          <cell r="C8">
            <v>30.58</v>
          </cell>
          <cell r="D8">
            <v>29.36</v>
          </cell>
          <cell r="E8">
            <v>28.384999999999998</v>
          </cell>
          <cell r="F8">
            <v>31.2775</v>
          </cell>
        </row>
        <row r="9">
          <cell r="B9">
            <v>30.869999999999997</v>
          </cell>
          <cell r="C9">
            <v>29.77</v>
          </cell>
          <cell r="D9">
            <v>28.57</v>
          </cell>
          <cell r="E9">
            <v>27.72</v>
          </cell>
          <cell r="F9">
            <v>30.32</v>
          </cell>
        </row>
        <row r="10">
          <cell r="B10">
            <v>29.495000000000001</v>
          </cell>
          <cell r="C10">
            <v>28.555</v>
          </cell>
          <cell r="D10">
            <v>27.815000000000001</v>
          </cell>
          <cell r="E10">
            <v>27.200000000000003</v>
          </cell>
          <cell r="F10">
            <v>29.024999999999999</v>
          </cell>
        </row>
        <row r="11">
          <cell r="B11">
            <v>30.23</v>
          </cell>
          <cell r="C11">
            <v>29.424999999999997</v>
          </cell>
          <cell r="D11">
            <v>28.675000000000001</v>
          </cell>
          <cell r="E11">
            <v>27.9</v>
          </cell>
          <cell r="F11">
            <v>29.827500000000001</v>
          </cell>
        </row>
        <row r="12">
          <cell r="B12">
            <v>30.74</v>
          </cell>
          <cell r="C12">
            <v>30</v>
          </cell>
          <cell r="D12">
            <v>29.3</v>
          </cell>
          <cell r="E12">
            <v>28.55</v>
          </cell>
          <cell r="F12">
            <v>30.369999999999997</v>
          </cell>
        </row>
        <row r="13">
          <cell r="B13">
            <v>30.939999999999998</v>
          </cell>
          <cell r="C13">
            <v>30.2</v>
          </cell>
          <cell r="D13">
            <v>29.349999999999998</v>
          </cell>
          <cell r="E13">
            <v>28.574999999999999</v>
          </cell>
          <cell r="F13">
            <v>30.57</v>
          </cell>
        </row>
        <row r="14">
          <cell r="B14">
            <v>31.759999999999998</v>
          </cell>
          <cell r="C14">
            <v>30.89</v>
          </cell>
          <cell r="D14">
            <v>29.950000000000003</v>
          </cell>
          <cell r="E14">
            <v>29.145000000000003</v>
          </cell>
          <cell r="F14">
            <v>31.324999999999999</v>
          </cell>
        </row>
        <row r="15">
          <cell r="B15">
            <v>32.03</v>
          </cell>
          <cell r="C15">
            <v>31.18</v>
          </cell>
          <cell r="D15">
            <v>30.25</v>
          </cell>
          <cell r="E15">
            <v>29.45</v>
          </cell>
          <cell r="F15">
            <v>31.605</v>
          </cell>
        </row>
        <row r="16">
          <cell r="B16">
            <v>32.102499999999999</v>
          </cell>
          <cell r="C16">
            <v>31.709166666666665</v>
          </cell>
          <cell r="D16">
            <v>30.722499999999997</v>
          </cell>
          <cell r="E16">
            <v>29.917499999999997</v>
          </cell>
          <cell r="F16">
            <v>31.905833333333334</v>
          </cell>
        </row>
        <row r="17">
          <cell r="B17">
            <v>31.984999999999999</v>
          </cell>
          <cell r="C17">
            <v>31.3</v>
          </cell>
          <cell r="D17">
            <v>30.450000000000003</v>
          </cell>
          <cell r="E17">
            <v>29.67</v>
          </cell>
          <cell r="F17">
            <v>31.642499999999998</v>
          </cell>
        </row>
        <row r="20">
          <cell r="B20">
            <v>31.905000000000001</v>
          </cell>
          <cell r="C20">
            <v>31.450000000000003</v>
          </cell>
          <cell r="D20">
            <v>30.65</v>
          </cell>
          <cell r="E20">
            <v>29.950000000000003</v>
          </cell>
          <cell r="F20">
            <v>31.677500000000002</v>
          </cell>
        </row>
        <row r="21">
          <cell r="B21">
            <v>30.740000000000002</v>
          </cell>
          <cell r="C21">
            <v>30.39</v>
          </cell>
          <cell r="D21">
            <v>29.79</v>
          </cell>
          <cell r="E21">
            <v>29.270000000000003</v>
          </cell>
          <cell r="F21">
            <v>30.565000000000001</v>
          </cell>
          <cell r="J21">
            <v>0</v>
          </cell>
          <cell r="K21" t="str">
            <v>)</v>
          </cell>
          <cell r="L21">
            <v>0</v>
          </cell>
          <cell r="M21" t="str">
            <v>(</v>
          </cell>
          <cell r="N21">
            <v>0</v>
          </cell>
          <cell r="O21" t="str">
            <v>)</v>
          </cell>
          <cell r="P21">
            <v>0</v>
          </cell>
          <cell r="Q21" t="str">
            <v>(</v>
          </cell>
          <cell r="R21">
            <v>0</v>
          </cell>
          <cell r="S21" t="str">
            <v>)</v>
          </cell>
          <cell r="T21">
            <v>0</v>
          </cell>
          <cell r="U21" t="str">
            <v>(</v>
          </cell>
          <cell r="V21">
            <v>0</v>
          </cell>
          <cell r="W21" t="str">
            <v>)</v>
          </cell>
          <cell r="X21">
            <v>0</v>
          </cell>
          <cell r="Y21" t="str">
            <v>(</v>
          </cell>
          <cell r="Z21">
            <v>0</v>
          </cell>
          <cell r="AA21" t="str">
            <v>)</v>
          </cell>
          <cell r="AB21">
            <v>0.6</v>
          </cell>
          <cell r="AC21" t="str">
            <v>(</v>
          </cell>
          <cell r="AD21">
            <v>1</v>
          </cell>
          <cell r="AE21" t="str">
            <v>)</v>
          </cell>
          <cell r="AF21">
            <v>0</v>
          </cell>
          <cell r="AG21" t="str">
            <v>(</v>
          </cell>
          <cell r="AH21">
            <v>0</v>
          </cell>
          <cell r="AI21" t="str">
            <v>)</v>
          </cell>
          <cell r="AJ21">
            <v>0.52</v>
          </cell>
          <cell r="AK21" t="str">
            <v>(</v>
          </cell>
          <cell r="AL21">
            <v>1</v>
          </cell>
          <cell r="AM21" t="str">
            <v>)</v>
          </cell>
          <cell r="AN21">
            <v>0</v>
          </cell>
          <cell r="AO21" t="str">
            <v>(</v>
          </cell>
          <cell r="AP21">
            <v>0</v>
          </cell>
          <cell r="AQ21" t="str">
            <v>)</v>
          </cell>
        </row>
        <row r="22">
          <cell r="B22">
            <v>30.5</v>
          </cell>
          <cell r="C22">
            <v>30.22</v>
          </cell>
          <cell r="D22">
            <v>29.77</v>
          </cell>
          <cell r="E22">
            <v>29.25</v>
          </cell>
          <cell r="F22">
            <v>30.36</v>
          </cell>
          <cell r="J22">
            <v>0</v>
          </cell>
          <cell r="K22" t="str">
            <v>)</v>
          </cell>
          <cell r="L22">
            <v>0</v>
          </cell>
          <cell r="M22" t="str">
            <v>(</v>
          </cell>
          <cell r="N22">
            <v>0</v>
          </cell>
          <cell r="O22" t="str">
            <v>)</v>
          </cell>
          <cell r="P22">
            <v>0</v>
          </cell>
          <cell r="Q22" t="str">
            <v>(</v>
          </cell>
          <cell r="R22">
            <v>0</v>
          </cell>
          <cell r="S22" t="str">
            <v>)</v>
          </cell>
          <cell r="T22">
            <v>0</v>
          </cell>
          <cell r="U22" t="str">
            <v>(</v>
          </cell>
          <cell r="V22">
            <v>0</v>
          </cell>
          <cell r="W22" t="str">
            <v>)</v>
          </cell>
          <cell r="X22">
            <v>30.22</v>
          </cell>
          <cell r="Y22" t="str">
            <v>(</v>
          </cell>
          <cell r="Z22">
            <v>1</v>
          </cell>
          <cell r="AA22" t="str">
            <v>)</v>
          </cell>
          <cell r="AB22">
            <v>0</v>
          </cell>
          <cell r="AC22" t="str">
            <v>(</v>
          </cell>
          <cell r="AD22">
            <v>0</v>
          </cell>
          <cell r="AE22" t="str">
            <v>)</v>
          </cell>
          <cell r="AF22">
            <v>0</v>
          </cell>
          <cell r="AG22" t="str">
            <v>(</v>
          </cell>
          <cell r="AH22">
            <v>0</v>
          </cell>
          <cell r="AI22" t="str">
            <v>)</v>
          </cell>
          <cell r="AJ22">
            <v>0</v>
          </cell>
          <cell r="AK22" t="str">
            <v>(</v>
          </cell>
          <cell r="AL22">
            <v>0</v>
          </cell>
          <cell r="AM22" t="str">
            <v>)</v>
          </cell>
          <cell r="AN22">
            <v>0</v>
          </cell>
          <cell r="AO22" t="str">
            <v>(</v>
          </cell>
          <cell r="AP22">
            <v>0</v>
          </cell>
          <cell r="AQ22" t="str">
            <v>)</v>
          </cell>
        </row>
        <row r="23">
          <cell r="B23">
            <v>30.774999999999999</v>
          </cell>
          <cell r="C23">
            <v>30.734999999999999</v>
          </cell>
          <cell r="D23">
            <v>30.285</v>
          </cell>
          <cell r="E23">
            <v>29.895</v>
          </cell>
          <cell r="F23">
            <v>30.754999999999999</v>
          </cell>
          <cell r="J23">
            <v>0</v>
          </cell>
          <cell r="K23" t="str">
            <v>)</v>
          </cell>
          <cell r="L23">
            <v>0</v>
          </cell>
          <cell r="M23" t="str">
            <v>(</v>
          </cell>
          <cell r="N23">
            <v>0</v>
          </cell>
          <cell r="O23" t="str">
            <v>)</v>
          </cell>
          <cell r="P23">
            <v>0</v>
          </cell>
          <cell r="Q23" t="str">
            <v>(</v>
          </cell>
          <cell r="R23">
            <v>0</v>
          </cell>
          <cell r="S23" t="str">
            <v>)</v>
          </cell>
          <cell r="T23">
            <v>0</v>
          </cell>
          <cell r="U23" t="str">
            <v>(</v>
          </cell>
          <cell r="V23">
            <v>0</v>
          </cell>
          <cell r="W23" t="str">
            <v>)</v>
          </cell>
          <cell r="X23">
            <v>0</v>
          </cell>
          <cell r="Y23" t="str">
            <v>(</v>
          </cell>
          <cell r="Z23">
            <v>0</v>
          </cell>
          <cell r="AA23" t="str">
            <v>)</v>
          </cell>
          <cell r="AB23">
            <v>0</v>
          </cell>
          <cell r="AC23" t="str">
            <v>(</v>
          </cell>
          <cell r="AD23">
            <v>0</v>
          </cell>
          <cell r="AE23" t="str">
            <v>)</v>
          </cell>
          <cell r="AF23">
            <v>0</v>
          </cell>
          <cell r="AG23" t="str">
            <v>(</v>
          </cell>
          <cell r="AH23">
            <v>0</v>
          </cell>
          <cell r="AI23" t="str">
            <v>)</v>
          </cell>
          <cell r="AJ23">
            <v>0.53500000000000003</v>
          </cell>
          <cell r="AK23" t="str">
            <v>(</v>
          </cell>
          <cell r="AL23">
            <v>2</v>
          </cell>
          <cell r="AM23" t="str">
            <v>)</v>
          </cell>
          <cell r="AN23">
            <v>0</v>
          </cell>
          <cell r="AO23" t="str">
            <v>(</v>
          </cell>
          <cell r="AP23">
            <v>0</v>
          </cell>
          <cell r="AQ23" t="str">
            <v>)</v>
          </cell>
        </row>
        <row r="24">
          <cell r="B24">
            <v>30.69</v>
          </cell>
          <cell r="C24">
            <v>30.6</v>
          </cell>
          <cell r="D24">
            <v>30.23</v>
          </cell>
          <cell r="E24">
            <v>29.84</v>
          </cell>
          <cell r="F24">
            <v>30.645000000000003</v>
          </cell>
          <cell r="J24">
            <v>0</v>
          </cell>
          <cell r="K24" t="str">
            <v>)</v>
          </cell>
          <cell r="L24">
            <v>0</v>
          </cell>
          <cell r="M24" t="str">
            <v>(</v>
          </cell>
          <cell r="N24">
            <v>0</v>
          </cell>
          <cell r="O24" t="str">
            <v>)</v>
          </cell>
          <cell r="P24">
            <v>0</v>
          </cell>
          <cell r="Q24" t="str">
            <v>(</v>
          </cell>
          <cell r="R24">
            <v>0</v>
          </cell>
          <cell r="S24" t="str">
            <v>)</v>
          </cell>
          <cell r="T24">
            <v>0</v>
          </cell>
          <cell r="U24" t="str">
            <v>(</v>
          </cell>
          <cell r="V24">
            <v>0</v>
          </cell>
          <cell r="W24" t="str">
            <v>)</v>
          </cell>
          <cell r="X24">
            <v>0</v>
          </cell>
          <cell r="Y24" t="str">
            <v>(</v>
          </cell>
          <cell r="Z24">
            <v>0</v>
          </cell>
          <cell r="AA24" t="str">
            <v>)</v>
          </cell>
          <cell r="AB24">
            <v>0.37</v>
          </cell>
          <cell r="AC24" t="str">
            <v>(</v>
          </cell>
          <cell r="AD24">
            <v>1</v>
          </cell>
          <cell r="AE24" t="str">
            <v>)</v>
          </cell>
          <cell r="AF24">
            <v>0</v>
          </cell>
          <cell r="AG24" t="str">
            <v>(</v>
          </cell>
          <cell r="AH24">
            <v>0</v>
          </cell>
          <cell r="AI24" t="str">
            <v>)</v>
          </cell>
          <cell r="AJ24">
            <v>0.39</v>
          </cell>
          <cell r="AK24" t="str">
            <v>(</v>
          </cell>
          <cell r="AL24">
            <v>1</v>
          </cell>
          <cell r="AM24" t="str">
            <v>)</v>
          </cell>
          <cell r="AN24">
            <v>0</v>
          </cell>
          <cell r="AO24" t="str">
            <v>(</v>
          </cell>
          <cell r="AP24">
            <v>0</v>
          </cell>
          <cell r="AQ24" t="str">
            <v>)</v>
          </cell>
        </row>
        <row r="25">
          <cell r="B25">
            <v>31.26</v>
          </cell>
          <cell r="C25">
            <v>31.200000000000003</v>
          </cell>
          <cell r="D25">
            <v>30.87</v>
          </cell>
          <cell r="E25">
            <v>30.51</v>
          </cell>
          <cell r="F25">
            <v>31.230000000000004</v>
          </cell>
          <cell r="J25">
            <v>0</v>
          </cell>
          <cell r="K25" t="str">
            <v>)</v>
          </cell>
          <cell r="L25">
            <v>0</v>
          </cell>
          <cell r="M25" t="str">
            <v>(</v>
          </cell>
          <cell r="N25">
            <v>0</v>
          </cell>
          <cell r="O25" t="str">
            <v>)</v>
          </cell>
          <cell r="P25">
            <v>0</v>
          </cell>
          <cell r="Q25" t="str">
            <v>(</v>
          </cell>
          <cell r="R25">
            <v>0</v>
          </cell>
          <cell r="S25" t="str">
            <v>)</v>
          </cell>
          <cell r="T25">
            <v>0</v>
          </cell>
          <cell r="U25" t="str">
            <v>(</v>
          </cell>
          <cell r="V25">
            <v>0</v>
          </cell>
          <cell r="W25" t="str">
            <v>)</v>
          </cell>
          <cell r="X25">
            <v>0</v>
          </cell>
          <cell r="Y25" t="str">
            <v>(</v>
          </cell>
          <cell r="Z25">
            <v>0</v>
          </cell>
          <cell r="AA25" t="str">
            <v>)</v>
          </cell>
          <cell r="AB25">
            <v>0</v>
          </cell>
          <cell r="AC25" t="str">
            <v>(</v>
          </cell>
          <cell r="AD25">
            <v>0</v>
          </cell>
          <cell r="AE25" t="str">
            <v>)</v>
          </cell>
          <cell r="AF25">
            <v>0</v>
          </cell>
          <cell r="AG25" t="str">
            <v>(</v>
          </cell>
          <cell r="AH25">
            <v>0</v>
          </cell>
          <cell r="AI25" t="str">
            <v>)</v>
          </cell>
          <cell r="AJ25">
            <v>0.36</v>
          </cell>
          <cell r="AK25" t="str">
            <v>(</v>
          </cell>
          <cell r="AL25">
            <v>1</v>
          </cell>
          <cell r="AM25" t="str">
            <v>)</v>
          </cell>
          <cell r="AN25">
            <v>0</v>
          </cell>
          <cell r="AO25" t="str">
            <v>(</v>
          </cell>
          <cell r="AP25">
            <v>0</v>
          </cell>
          <cell r="AQ25" t="str">
            <v>)</v>
          </cell>
        </row>
        <row r="26">
          <cell r="B26">
            <v>31.445</v>
          </cell>
          <cell r="C26">
            <v>31.395</v>
          </cell>
          <cell r="D26">
            <v>31.094999999999999</v>
          </cell>
          <cell r="E26">
            <v>30.754999999999999</v>
          </cell>
          <cell r="F26">
            <v>31.42</v>
          </cell>
          <cell r="J26">
            <v>0</v>
          </cell>
          <cell r="K26" t="str">
            <v>)</v>
          </cell>
          <cell r="L26">
            <v>0</v>
          </cell>
          <cell r="M26" t="str">
            <v>(</v>
          </cell>
          <cell r="N26">
            <v>0</v>
          </cell>
          <cell r="O26" t="str">
            <v>)</v>
          </cell>
          <cell r="P26">
            <v>0</v>
          </cell>
          <cell r="Q26" t="str">
            <v>(</v>
          </cell>
          <cell r="R26">
            <v>0</v>
          </cell>
          <cell r="S26" t="str">
            <v>)</v>
          </cell>
          <cell r="T26">
            <v>0</v>
          </cell>
          <cell r="U26" t="str">
            <v>(</v>
          </cell>
          <cell r="V26">
            <v>0</v>
          </cell>
          <cell r="W26" t="str">
            <v>)</v>
          </cell>
          <cell r="X26">
            <v>0</v>
          </cell>
          <cell r="Y26" t="str">
            <v>(</v>
          </cell>
          <cell r="Z26">
            <v>0</v>
          </cell>
          <cell r="AA26" t="str">
            <v>)</v>
          </cell>
          <cell r="AB26">
            <v>0</v>
          </cell>
          <cell r="AC26" t="str">
            <v>(</v>
          </cell>
          <cell r="AD26">
            <v>0</v>
          </cell>
          <cell r="AE26" t="str">
            <v>)</v>
          </cell>
          <cell r="AF26">
            <v>0</v>
          </cell>
          <cell r="AG26" t="str">
            <v>(</v>
          </cell>
          <cell r="AH26">
            <v>0</v>
          </cell>
          <cell r="AI26" t="str">
            <v>)</v>
          </cell>
          <cell r="AJ26">
            <v>0</v>
          </cell>
          <cell r="AK26" t="str">
            <v>(</v>
          </cell>
          <cell r="AL26">
            <v>0</v>
          </cell>
          <cell r="AM26" t="str">
            <v>)</v>
          </cell>
          <cell r="AN26">
            <v>0</v>
          </cell>
          <cell r="AO26" t="str">
            <v>(</v>
          </cell>
          <cell r="AP26">
            <v>0</v>
          </cell>
          <cell r="AQ26" t="str">
            <v>)</v>
          </cell>
        </row>
        <row r="27">
          <cell r="B27">
            <v>31.75</v>
          </cell>
          <cell r="C27">
            <v>31.774999999999999</v>
          </cell>
          <cell r="D27">
            <v>31.4</v>
          </cell>
          <cell r="E27">
            <v>30.97</v>
          </cell>
          <cell r="F27">
            <v>31.762499999999999</v>
          </cell>
          <cell r="J27">
            <v>0</v>
          </cell>
          <cell r="K27" t="str">
            <v>)</v>
          </cell>
          <cell r="L27">
            <v>0</v>
          </cell>
          <cell r="M27" t="str">
            <v>(</v>
          </cell>
          <cell r="N27">
            <v>0</v>
          </cell>
          <cell r="O27" t="str">
            <v>)</v>
          </cell>
          <cell r="P27">
            <v>0</v>
          </cell>
          <cell r="Q27" t="str">
            <v>(</v>
          </cell>
          <cell r="R27">
            <v>0</v>
          </cell>
          <cell r="S27" t="str">
            <v>)</v>
          </cell>
          <cell r="T27">
            <v>0</v>
          </cell>
          <cell r="U27" t="str">
            <v>(</v>
          </cell>
          <cell r="V27">
            <v>0</v>
          </cell>
          <cell r="W27" t="str">
            <v>)</v>
          </cell>
          <cell r="X27">
            <v>0</v>
          </cell>
          <cell r="Y27" t="str">
            <v>(</v>
          </cell>
          <cell r="Z27">
            <v>0</v>
          </cell>
          <cell r="AA27" t="str">
            <v>)</v>
          </cell>
          <cell r="AB27">
            <v>0</v>
          </cell>
          <cell r="AC27" t="str">
            <v>(</v>
          </cell>
          <cell r="AD27">
            <v>0</v>
          </cell>
          <cell r="AE27" t="str">
            <v>)</v>
          </cell>
          <cell r="AF27">
            <v>0</v>
          </cell>
          <cell r="AG27" t="str">
            <v>(</v>
          </cell>
          <cell r="AH27">
            <v>0</v>
          </cell>
          <cell r="AI27" t="str">
            <v>)</v>
          </cell>
          <cell r="AJ27">
            <v>0</v>
          </cell>
          <cell r="AK27" t="str">
            <v>(</v>
          </cell>
          <cell r="AL27">
            <v>0</v>
          </cell>
          <cell r="AM27" t="str">
            <v>)</v>
          </cell>
          <cell r="AN27">
            <v>0</v>
          </cell>
          <cell r="AO27" t="str">
            <v>(</v>
          </cell>
          <cell r="AP27">
            <v>0</v>
          </cell>
          <cell r="AQ27" t="str">
            <v>)</v>
          </cell>
        </row>
        <row r="28">
          <cell r="C28" t="str">
            <v xml:space="preserve">MAR </v>
          </cell>
          <cell r="D28" t="str">
            <v>APR</v>
          </cell>
          <cell r="E28" t="str">
            <v>MAY</v>
          </cell>
        </row>
        <row r="29">
          <cell r="B29">
            <v>30.984999999999999</v>
          </cell>
          <cell r="C29">
            <v>30.814999999999998</v>
          </cell>
          <cell r="D29">
            <v>30.484999999999999</v>
          </cell>
          <cell r="E29">
            <v>29.91</v>
          </cell>
          <cell r="F29">
            <v>30.9</v>
          </cell>
        </row>
        <row r="30">
          <cell r="B30">
            <v>30.92</v>
          </cell>
          <cell r="C30">
            <v>30.865000000000002</v>
          </cell>
          <cell r="D30">
            <v>30.61</v>
          </cell>
          <cell r="E30">
            <v>30.035</v>
          </cell>
          <cell r="F30">
            <v>30.892500000000002</v>
          </cell>
        </row>
        <row r="31">
          <cell r="B31">
            <v>31.364999999999998</v>
          </cell>
          <cell r="C31">
            <v>31.265000000000001</v>
          </cell>
          <cell r="D31">
            <v>31.035</v>
          </cell>
          <cell r="E31">
            <v>30.444999999999997</v>
          </cell>
          <cell r="F31">
            <v>31.314999999999998</v>
          </cell>
          <cell r="T31">
            <v>0.1</v>
          </cell>
          <cell r="U31" t="str">
            <v>(</v>
          </cell>
          <cell r="V31">
            <v>1</v>
          </cell>
          <cell r="W31" t="str">
            <v>)</v>
          </cell>
          <cell r="AJ31">
            <v>0.245</v>
          </cell>
          <cell r="AK31" t="str">
            <v>(</v>
          </cell>
          <cell r="AL31">
            <v>2</v>
          </cell>
          <cell r="AM31" t="str">
            <v>)</v>
          </cell>
        </row>
        <row r="32">
          <cell r="B32">
            <v>31.86</v>
          </cell>
          <cell r="C32">
            <v>31.64</v>
          </cell>
          <cell r="D32">
            <v>31.3</v>
          </cell>
          <cell r="E32">
            <v>30.68</v>
          </cell>
          <cell r="F32">
            <v>31.75</v>
          </cell>
          <cell r="T32">
            <v>0.22</v>
          </cell>
          <cell r="U32" t="str">
            <v>(</v>
          </cell>
          <cell r="V32">
            <v>1</v>
          </cell>
          <cell r="W32" t="str">
            <v>)</v>
          </cell>
          <cell r="AJ32">
            <v>0.29000000000000004</v>
          </cell>
          <cell r="AK32" t="str">
            <v>(</v>
          </cell>
          <cell r="AL32">
            <v>7</v>
          </cell>
          <cell r="AM32" t="str">
            <v>)</v>
          </cell>
        </row>
        <row r="33">
          <cell r="B33">
            <v>32.346666666666671</v>
          </cell>
          <cell r="C33">
            <v>32.196666666666673</v>
          </cell>
          <cell r="D33">
            <v>32.206666666666671</v>
          </cell>
          <cell r="E33">
            <v>31.13666666666667</v>
          </cell>
          <cell r="F33">
            <v>32.271666666666675</v>
          </cell>
          <cell r="T33">
            <v>0.15</v>
          </cell>
          <cell r="U33" t="str">
            <v>(</v>
          </cell>
          <cell r="V33">
            <v>1</v>
          </cell>
          <cell r="W33" t="str">
            <v>)</v>
          </cell>
          <cell r="AJ33">
            <v>0.42666666666666669</v>
          </cell>
          <cell r="AK33" t="str">
            <v>(</v>
          </cell>
          <cell r="AL33">
            <v>3</v>
          </cell>
          <cell r="AM33" t="str">
            <v>)</v>
          </cell>
        </row>
        <row r="34">
          <cell r="B34">
            <v>32.019999999999996</v>
          </cell>
          <cell r="C34">
            <v>31.87</v>
          </cell>
          <cell r="D34">
            <v>31.450000000000003</v>
          </cell>
          <cell r="E34">
            <v>30.734999999999999</v>
          </cell>
          <cell r="F34">
            <v>31.945</v>
          </cell>
        </row>
        <row r="35">
          <cell r="B35">
            <v>32.615000000000002</v>
          </cell>
          <cell r="C35">
            <v>32.445</v>
          </cell>
          <cell r="D35">
            <v>31.985000000000003</v>
          </cell>
          <cell r="E35">
            <v>31.295000000000002</v>
          </cell>
          <cell r="F35">
            <v>32.53</v>
          </cell>
          <cell r="AJ35">
            <v>0.5</v>
          </cell>
          <cell r="AK35" t="str">
            <v>(</v>
          </cell>
          <cell r="AL35">
            <v>1</v>
          </cell>
          <cell r="AM35" t="str">
            <v>)</v>
          </cell>
        </row>
        <row r="36">
          <cell r="B36">
            <v>32.380000000000003</v>
          </cell>
          <cell r="C36">
            <v>32.270000000000003</v>
          </cell>
          <cell r="D36">
            <v>31.750000000000004</v>
          </cell>
          <cell r="E36">
            <v>31.050000000000004</v>
          </cell>
          <cell r="F36">
            <v>32.133333333333333</v>
          </cell>
          <cell r="AJ36">
            <v>0.52</v>
          </cell>
          <cell r="AK36" t="str">
            <v>(</v>
          </cell>
          <cell r="AL36">
            <v>1</v>
          </cell>
          <cell r="AM36" t="str">
            <v>)</v>
          </cell>
        </row>
        <row r="37">
          <cell r="B37">
            <v>33.06</v>
          </cell>
          <cell r="C37">
            <v>32.825000000000003</v>
          </cell>
          <cell r="D37">
            <v>32.260000000000005</v>
          </cell>
          <cell r="E37">
            <v>31.454999999999998</v>
          </cell>
          <cell r="F37">
            <v>32.715000000000003</v>
          </cell>
        </row>
        <row r="38">
          <cell r="B38">
            <v>33.36333333333333</v>
          </cell>
          <cell r="C38">
            <v>33.223333333333329</v>
          </cell>
          <cell r="D38">
            <v>32.513333333333328</v>
          </cell>
          <cell r="E38">
            <v>31.633333333333329</v>
          </cell>
          <cell r="F38">
            <v>33.033333333333331</v>
          </cell>
          <cell r="AJ38">
            <v>0.67333333333333334</v>
          </cell>
          <cell r="AK38" t="str">
            <v>(</v>
          </cell>
          <cell r="AL38">
            <v>3</v>
          </cell>
          <cell r="AM38" t="str">
            <v>)</v>
          </cell>
        </row>
        <row r="39">
          <cell r="B39">
            <v>32.865000000000002</v>
          </cell>
          <cell r="C39">
            <v>32.585000000000001</v>
          </cell>
          <cell r="D39">
            <v>31.855</v>
          </cell>
          <cell r="E39">
            <v>30.975000000000001</v>
          </cell>
          <cell r="F39">
            <v>32.435000000000002</v>
          </cell>
        </row>
        <row r="40">
          <cell r="B40">
            <v>33.055</v>
          </cell>
          <cell r="C40">
            <v>33.024999999999999</v>
          </cell>
          <cell r="D40">
            <v>32.305</v>
          </cell>
          <cell r="E40">
            <v>31.384999999999998</v>
          </cell>
          <cell r="F40">
            <v>32.794999999999995</v>
          </cell>
        </row>
        <row r="41">
          <cell r="B41">
            <v>32.909999999999997</v>
          </cell>
          <cell r="C41">
            <v>32.959999999999994</v>
          </cell>
          <cell r="D41">
            <v>32.36</v>
          </cell>
          <cell r="E41">
            <v>31.56</v>
          </cell>
          <cell r="F41">
            <v>32.743333333333332</v>
          </cell>
        </row>
        <row r="42">
          <cell r="B42">
            <v>32.405000000000001</v>
          </cell>
          <cell r="C42">
            <v>32.445</v>
          </cell>
          <cell r="D42">
            <v>31.905000000000001</v>
          </cell>
          <cell r="E42">
            <v>31.17</v>
          </cell>
          <cell r="F42">
            <v>32.251666666666665</v>
          </cell>
        </row>
        <row r="43">
          <cell r="D43" t="str">
            <v>AGGREGATES</v>
          </cell>
          <cell r="F43" t="str">
            <v>AVERAGES</v>
          </cell>
        </row>
        <row r="44">
          <cell r="G44" t="str">
            <v>BRENT 2 (15 DAY)</v>
          </cell>
          <cell r="J44">
            <v>0</v>
          </cell>
          <cell r="N44">
            <v>0</v>
          </cell>
          <cell r="R44">
            <v>0</v>
          </cell>
          <cell r="V44">
            <v>4</v>
          </cell>
          <cell r="Z44">
            <v>4</v>
          </cell>
          <cell r="AD44">
            <v>8</v>
          </cell>
          <cell r="AH44">
            <v>6</v>
          </cell>
          <cell r="AL44">
            <v>20</v>
          </cell>
          <cell r="AP44">
            <v>0</v>
          </cell>
        </row>
        <row r="45">
          <cell r="B45" t="str">
            <v>FEB 1 - 28</v>
          </cell>
          <cell r="D45">
            <v>653.51499999999999</v>
          </cell>
          <cell r="F45">
            <v>32.675750000000001</v>
          </cell>
          <cell r="G45" t="str">
            <v>BRENT 4 (20 DAY)</v>
          </cell>
          <cell r="J45">
            <v>0</v>
          </cell>
          <cell r="N45">
            <v>0</v>
          </cell>
          <cell r="R45">
            <v>3</v>
          </cell>
          <cell r="V45">
            <v>1</v>
          </cell>
          <cell r="Z45">
            <v>2</v>
          </cell>
          <cell r="AD45">
            <v>2</v>
          </cell>
          <cell r="AH45">
            <v>23</v>
          </cell>
          <cell r="AL45">
            <v>0</v>
          </cell>
          <cell r="AP45">
            <v>0</v>
          </cell>
        </row>
        <row r="46">
          <cell r="G46" t="str">
            <v>BRENT 15-14</v>
          </cell>
          <cell r="J46">
            <v>0</v>
          </cell>
          <cell r="N46">
            <v>0</v>
          </cell>
          <cell r="R46">
            <v>4</v>
          </cell>
          <cell r="V46">
            <v>4</v>
          </cell>
          <cell r="Z46">
            <v>6</v>
          </cell>
          <cell r="AD46">
            <v>6</v>
          </cell>
          <cell r="AH46">
            <v>23</v>
          </cell>
          <cell r="AL46">
            <v>0</v>
          </cell>
          <cell r="AP46">
            <v>0</v>
          </cell>
        </row>
        <row r="47">
          <cell r="B47" t="str">
            <v>FEB 1 - 28</v>
          </cell>
          <cell r="D47">
            <v>652.09999999999991</v>
          </cell>
          <cell r="F47">
            <v>32.604999999999997</v>
          </cell>
          <cell r="G47" t="str">
            <v>BRENT 1 (CALENDAR)</v>
          </cell>
          <cell r="J47">
            <v>0</v>
          </cell>
          <cell r="N47">
            <v>0</v>
          </cell>
          <cell r="R47">
            <v>1</v>
          </cell>
          <cell r="V47">
            <v>4</v>
          </cell>
          <cell r="Z47">
            <v>0</v>
          </cell>
          <cell r="AD47">
            <v>0</v>
          </cell>
          <cell r="AH47">
            <v>0</v>
          </cell>
          <cell r="AL47">
            <v>17</v>
          </cell>
          <cell r="AP47">
            <v>0</v>
          </cell>
        </row>
        <row r="49">
          <cell r="B49" t="str">
            <v>FEB 1 - 28</v>
          </cell>
          <cell r="D49">
            <v>651.22833333333335</v>
          </cell>
          <cell r="F49">
            <v>32.561416666666666</v>
          </cell>
        </row>
        <row r="51">
          <cell r="B51" t="str">
            <v>MARCH ASSESSMENT PERIOD</v>
          </cell>
        </row>
        <row r="52">
          <cell r="B52" t="str">
            <v>BRENT PRICE AVERAGES</v>
          </cell>
        </row>
        <row r="53">
          <cell r="B53" t="str">
            <v>DATED</v>
          </cell>
          <cell r="C53" t="str">
            <v>MAR</v>
          </cell>
          <cell r="D53" t="str">
            <v>APR</v>
          </cell>
          <cell r="E53" t="str">
            <v>MAY</v>
          </cell>
          <cell r="F53" t="str">
            <v>AVERAGE</v>
          </cell>
        </row>
        <row r="55">
          <cell r="B55">
            <v>30.984999999999999</v>
          </cell>
          <cell r="C55">
            <v>30.814999999999998</v>
          </cell>
          <cell r="D55">
            <v>30.484999999999999</v>
          </cell>
          <cell r="E55">
            <v>29.91</v>
          </cell>
          <cell r="F55">
            <v>30.9</v>
          </cell>
        </row>
        <row r="56">
          <cell r="B56">
            <v>30.92</v>
          </cell>
          <cell r="C56">
            <v>30.865000000000002</v>
          </cell>
          <cell r="D56">
            <v>30.61</v>
          </cell>
          <cell r="E56">
            <v>30.035</v>
          </cell>
          <cell r="F56">
            <v>30.892500000000002</v>
          </cell>
        </row>
        <row r="57">
          <cell r="B57">
            <v>31.364999999999998</v>
          </cell>
          <cell r="C57">
            <v>31.265000000000001</v>
          </cell>
          <cell r="D57">
            <v>31.035</v>
          </cell>
          <cell r="E57">
            <v>30.444999999999997</v>
          </cell>
          <cell r="F57">
            <v>31.314999999999998</v>
          </cell>
        </row>
        <row r="58">
          <cell r="B58">
            <v>31.86</v>
          </cell>
          <cell r="C58">
            <v>31.64</v>
          </cell>
          <cell r="D58">
            <v>31.3</v>
          </cell>
          <cell r="E58">
            <v>30.68</v>
          </cell>
          <cell r="F58">
            <v>31.75</v>
          </cell>
        </row>
        <row r="59">
          <cell r="B59">
            <v>32.346666666666671</v>
          </cell>
          <cell r="C59">
            <v>32.196666666666673</v>
          </cell>
          <cell r="D59">
            <v>31.806666666666672</v>
          </cell>
          <cell r="E59">
            <v>31.13666666666667</v>
          </cell>
          <cell r="F59">
            <v>32.271666666666675</v>
          </cell>
          <cell r="L59" t="str">
            <v>BASIS FOR DATED</v>
          </cell>
          <cell r="X59" t="str">
            <v>MAR</v>
          </cell>
          <cell r="AB59" t="str">
            <v>MAR</v>
          </cell>
          <cell r="AC59" t="str">
            <v>/</v>
          </cell>
          <cell r="AD59" t="str">
            <v>APR</v>
          </cell>
          <cell r="AF59" t="str">
            <v>APR</v>
          </cell>
          <cell r="AJ59" t="str">
            <v>APR</v>
          </cell>
          <cell r="AK59" t="str">
            <v>/</v>
          </cell>
          <cell r="AL59" t="str">
            <v>MAY</v>
          </cell>
          <cell r="AN59" t="str">
            <v>MAY</v>
          </cell>
          <cell r="AR59" t="str">
            <v>Basis for Dated</v>
          </cell>
        </row>
        <row r="60">
          <cell r="B60">
            <v>32.019999999999996</v>
          </cell>
          <cell r="C60">
            <v>31.87</v>
          </cell>
          <cell r="D60">
            <v>31.450000000000003</v>
          </cell>
          <cell r="E60">
            <v>30.734999999999999</v>
          </cell>
          <cell r="F60">
            <v>31.945</v>
          </cell>
          <cell r="L60" t="str">
            <v>Dated</v>
          </cell>
          <cell r="P60" t="str">
            <v>MAR</v>
          </cell>
          <cell r="T60" t="str">
            <v>APR</v>
          </cell>
          <cell r="AR60" t="str">
            <v>DTD</v>
          </cell>
          <cell r="AS60" t="str">
            <v>DTD</v>
          </cell>
          <cell r="AT60" t="str">
            <v>MAR</v>
          </cell>
          <cell r="AU60" t="str">
            <v>MAR</v>
          </cell>
        </row>
        <row r="61">
          <cell r="B61">
            <v>32.615000000000002</v>
          </cell>
          <cell r="C61">
            <v>32.445</v>
          </cell>
          <cell r="D61">
            <v>31.985000000000003</v>
          </cell>
          <cell r="E61">
            <v>31.295000000000002</v>
          </cell>
          <cell r="F61">
            <v>32.53</v>
          </cell>
        </row>
        <row r="62">
          <cell r="B62">
            <v>32.380000000000003</v>
          </cell>
          <cell r="C62">
            <v>32.270000000000003</v>
          </cell>
          <cell r="D62">
            <v>31.750000000000004</v>
          </cell>
          <cell r="E62">
            <v>31.050000000000004</v>
          </cell>
          <cell r="F62">
            <v>32.325000000000003</v>
          </cell>
        </row>
        <row r="63">
          <cell r="B63">
            <v>33.06</v>
          </cell>
          <cell r="C63">
            <v>32.825000000000003</v>
          </cell>
          <cell r="D63">
            <v>32.260000000000005</v>
          </cell>
          <cell r="E63">
            <v>31.454999999999998</v>
          </cell>
          <cell r="F63">
            <v>32.942500000000003</v>
          </cell>
          <cell r="P63">
            <v>0.1</v>
          </cell>
          <cell r="Q63" t="str">
            <v>(</v>
          </cell>
          <cell r="R63">
            <v>1</v>
          </cell>
          <cell r="S63" t="str">
            <v>)</v>
          </cell>
          <cell r="AB63">
            <v>0.245</v>
          </cell>
          <cell r="AC63" t="str">
            <v>(</v>
          </cell>
          <cell r="AD63">
            <v>2</v>
          </cell>
          <cell r="AE63" t="str">
            <v>)</v>
          </cell>
          <cell r="AT63">
            <v>0.1</v>
          </cell>
        </row>
        <row r="64">
          <cell r="B64">
            <v>33.36333333333333</v>
          </cell>
          <cell r="C64">
            <v>33.223333333333329</v>
          </cell>
          <cell r="D64">
            <v>32.513333333333328</v>
          </cell>
          <cell r="E64">
            <v>31.633333333333329</v>
          </cell>
          <cell r="F64">
            <v>33.293333333333329</v>
          </cell>
          <cell r="P64">
            <v>0.22</v>
          </cell>
          <cell r="Q64" t="str">
            <v>(</v>
          </cell>
          <cell r="R64">
            <v>1</v>
          </cell>
          <cell r="S64" t="str">
            <v>)</v>
          </cell>
          <cell r="AB64">
            <v>0.29000000000000004</v>
          </cell>
          <cell r="AC64" t="str">
            <v>(</v>
          </cell>
          <cell r="AD64">
            <v>7</v>
          </cell>
          <cell r="AE64" t="str">
            <v>)</v>
          </cell>
          <cell r="AT64">
            <v>0.22</v>
          </cell>
        </row>
        <row r="65">
          <cell r="B65">
            <v>32.865000000000002</v>
          </cell>
          <cell r="C65">
            <v>32.585000000000001</v>
          </cell>
          <cell r="D65">
            <v>31.855</v>
          </cell>
          <cell r="E65">
            <v>30.975000000000001</v>
          </cell>
          <cell r="F65">
            <v>32.725000000000001</v>
          </cell>
          <cell r="P65">
            <v>0.15</v>
          </cell>
          <cell r="Q65" t="str">
            <v>(</v>
          </cell>
          <cell r="R65">
            <v>1</v>
          </cell>
          <cell r="S65" t="str">
            <v>)</v>
          </cell>
          <cell r="AB65">
            <v>0.42666666666666669</v>
          </cell>
          <cell r="AC65" t="str">
            <v>(</v>
          </cell>
          <cell r="AD65">
            <v>3</v>
          </cell>
          <cell r="AE65" t="str">
            <v>)</v>
          </cell>
          <cell r="AT65">
            <v>0.15</v>
          </cell>
        </row>
        <row r="66">
          <cell r="B66">
            <v>33.055</v>
          </cell>
          <cell r="C66">
            <v>33.024999999999999</v>
          </cell>
          <cell r="D66">
            <v>32.305</v>
          </cell>
          <cell r="E66">
            <v>31.384999999999998</v>
          </cell>
          <cell r="F66">
            <v>33.04</v>
          </cell>
        </row>
        <row r="67">
          <cell r="B67">
            <v>32.909999999999997</v>
          </cell>
          <cell r="C67">
            <v>32.959999999999994</v>
          </cell>
          <cell r="D67">
            <v>32.36</v>
          </cell>
          <cell r="E67">
            <v>31.56</v>
          </cell>
          <cell r="F67">
            <v>32.934999999999995</v>
          </cell>
          <cell r="AB67">
            <v>0.5</v>
          </cell>
          <cell r="AC67" t="str">
            <v>(</v>
          </cell>
          <cell r="AD67">
            <v>1</v>
          </cell>
          <cell r="AE67" t="str">
            <v>)</v>
          </cell>
          <cell r="AJ67">
            <v>0.68</v>
          </cell>
          <cell r="AK67" t="str">
            <v>(</v>
          </cell>
          <cell r="AL67">
            <v>1</v>
          </cell>
          <cell r="AM67" t="str">
            <v>)</v>
          </cell>
        </row>
        <row r="68">
          <cell r="B68">
            <v>32.405000000000001</v>
          </cell>
          <cell r="C68">
            <v>32.445</v>
          </cell>
          <cell r="D68">
            <v>31.905000000000001</v>
          </cell>
          <cell r="E68">
            <v>31.17</v>
          </cell>
          <cell r="F68">
            <v>32.424999999999997</v>
          </cell>
          <cell r="AB68">
            <v>0.52</v>
          </cell>
          <cell r="AC68" t="str">
            <v>(</v>
          </cell>
          <cell r="AD68">
            <v>1</v>
          </cell>
          <cell r="AE68" t="str">
            <v>)</v>
          </cell>
        </row>
        <row r="69">
          <cell r="B69">
            <v>32.704999999999998</v>
          </cell>
          <cell r="C69">
            <v>32.664999999999999</v>
          </cell>
          <cell r="D69">
            <v>32.204999999999998</v>
          </cell>
          <cell r="E69">
            <v>31.535</v>
          </cell>
          <cell r="F69">
            <v>32.685000000000002</v>
          </cell>
        </row>
        <row r="70">
          <cell r="B70">
            <v>33.325000000000003</v>
          </cell>
          <cell r="C70">
            <v>33.450000000000003</v>
          </cell>
          <cell r="D70">
            <v>32.92</v>
          </cell>
          <cell r="E70">
            <v>32.245000000000005</v>
          </cell>
          <cell r="F70">
            <v>33.387500000000003</v>
          </cell>
          <cell r="AB70">
            <v>0.67333333333333334</v>
          </cell>
          <cell r="AC70" t="str">
            <v>(</v>
          </cell>
          <cell r="AD70">
            <v>3</v>
          </cell>
          <cell r="AE70" t="str">
            <v>)</v>
          </cell>
        </row>
        <row r="71">
          <cell r="B71">
            <v>33.465000000000003</v>
          </cell>
          <cell r="C71">
            <v>33.695</v>
          </cell>
          <cell r="D71">
            <v>33.045000000000002</v>
          </cell>
          <cell r="E71">
            <v>32.239999999999995</v>
          </cell>
          <cell r="F71">
            <v>33.58</v>
          </cell>
        </row>
        <row r="72">
          <cell r="B72">
            <v>33.505000000000003</v>
          </cell>
          <cell r="C72">
            <v>33.555</v>
          </cell>
          <cell r="D72">
            <v>32.855000000000004</v>
          </cell>
          <cell r="E72">
            <v>31.945000000000004</v>
          </cell>
          <cell r="F72">
            <v>33.53</v>
          </cell>
        </row>
        <row r="73">
          <cell r="B73">
            <v>33.965000000000003</v>
          </cell>
          <cell r="C73">
            <v>34.015000000000001</v>
          </cell>
          <cell r="D73">
            <v>33.114999999999995</v>
          </cell>
          <cell r="E73">
            <v>32.064999999999998</v>
          </cell>
          <cell r="F73">
            <v>33.99</v>
          </cell>
        </row>
        <row r="74">
          <cell r="B74">
            <v>34.4</v>
          </cell>
          <cell r="C74">
            <v>34.29</v>
          </cell>
          <cell r="D74">
            <v>33.39</v>
          </cell>
          <cell r="E74">
            <v>32.409999999999997</v>
          </cell>
          <cell r="F74">
            <v>34.344999999999999</v>
          </cell>
        </row>
        <row r="75">
          <cell r="C75" t="str">
            <v>APR</v>
          </cell>
          <cell r="D75" t="str">
            <v>MAY</v>
          </cell>
          <cell r="E75" t="str">
            <v>JUN</v>
          </cell>
        </row>
        <row r="76">
          <cell r="B76">
            <v>33.394999999999996</v>
          </cell>
          <cell r="C76">
            <v>32.489999999999995</v>
          </cell>
          <cell r="D76">
            <v>31.664999999999999</v>
          </cell>
          <cell r="E76">
            <v>30.79</v>
          </cell>
          <cell r="F76">
            <v>32.942499999999995</v>
          </cell>
        </row>
        <row r="77">
          <cell r="B77">
            <v>34.314999999999998</v>
          </cell>
          <cell r="C77">
            <v>33.36</v>
          </cell>
          <cell r="D77">
            <v>32.299999999999997</v>
          </cell>
          <cell r="E77">
            <v>31.299999999999997</v>
          </cell>
          <cell r="F77">
            <v>33.837499999999999</v>
          </cell>
        </row>
        <row r="78">
          <cell r="B78">
            <v>34.06</v>
          </cell>
          <cell r="C78">
            <v>33.15</v>
          </cell>
          <cell r="D78">
            <v>32.03</v>
          </cell>
          <cell r="E78">
            <v>31.134999999999998</v>
          </cell>
          <cell r="F78">
            <v>33.605000000000004</v>
          </cell>
        </row>
        <row r="79">
          <cell r="B79">
            <v>34.664999999999999</v>
          </cell>
          <cell r="C79">
            <v>33.725000000000001</v>
          </cell>
          <cell r="D79">
            <v>32.704999999999998</v>
          </cell>
          <cell r="E79">
            <v>31.695</v>
          </cell>
          <cell r="F79">
            <v>34.195</v>
          </cell>
        </row>
        <row r="80">
          <cell r="B80">
            <v>34.564999999999998</v>
          </cell>
          <cell r="C80">
            <v>33.82</v>
          </cell>
          <cell r="D80">
            <v>32.93</v>
          </cell>
          <cell r="E80">
            <v>31.895</v>
          </cell>
          <cell r="F80">
            <v>34.192499999999995</v>
          </cell>
        </row>
        <row r="81">
          <cell r="B81">
            <v>34.725000000000001</v>
          </cell>
          <cell r="C81">
            <v>34.150000000000006</v>
          </cell>
          <cell r="D81">
            <v>33.28</v>
          </cell>
          <cell r="E81">
            <v>32.255000000000003</v>
          </cell>
          <cell r="F81">
            <v>34.4375</v>
          </cell>
        </row>
        <row r="82">
          <cell r="B82">
            <v>33.954999999999998</v>
          </cell>
          <cell r="C82">
            <v>33.67</v>
          </cell>
          <cell r="D82">
            <v>32.950000000000003</v>
          </cell>
          <cell r="E82">
            <v>32.075000000000003</v>
          </cell>
          <cell r="F82">
            <v>33.8125</v>
          </cell>
        </row>
        <row r="83">
          <cell r="B83">
            <v>34.39</v>
          </cell>
          <cell r="C83">
            <v>34.049999999999997</v>
          </cell>
          <cell r="D83">
            <v>33.314999999999998</v>
          </cell>
          <cell r="E83">
            <v>32.465000000000003</v>
          </cell>
          <cell r="F83">
            <v>33.918333333333329</v>
          </cell>
        </row>
        <row r="84">
          <cell r="B84">
            <v>34.04</v>
          </cell>
          <cell r="C84">
            <v>33.549999999999997</v>
          </cell>
          <cell r="D84">
            <v>32.65</v>
          </cell>
          <cell r="E84">
            <v>31.824999999999999</v>
          </cell>
          <cell r="F84">
            <v>33.413333333333334</v>
          </cell>
        </row>
        <row r="85">
          <cell r="B85">
            <v>31.240000000000002</v>
          </cell>
          <cell r="C85">
            <v>30.98</v>
          </cell>
          <cell r="D85">
            <v>30.240000000000002</v>
          </cell>
          <cell r="E85">
            <v>29.72</v>
          </cell>
          <cell r="F85">
            <v>30.820000000000004</v>
          </cell>
        </row>
        <row r="86">
          <cell r="B86">
            <v>29.854999999999997</v>
          </cell>
          <cell r="C86">
            <v>29.855</v>
          </cell>
          <cell r="D86">
            <v>29.255000000000003</v>
          </cell>
          <cell r="E86">
            <v>28.785</v>
          </cell>
          <cell r="F86">
            <v>29.655000000000001</v>
          </cell>
        </row>
        <row r="87">
          <cell r="B87">
            <v>28.42</v>
          </cell>
          <cell r="C87">
            <v>28.395</v>
          </cell>
          <cell r="D87">
            <v>27.6</v>
          </cell>
          <cell r="E87">
            <v>27.14</v>
          </cell>
          <cell r="F87">
            <v>28.138333333333332</v>
          </cell>
        </row>
        <row r="90">
          <cell r="B90">
            <v>24.96</v>
          </cell>
          <cell r="C90">
            <v>24.96</v>
          </cell>
          <cell r="D90">
            <v>24.535</v>
          </cell>
          <cell r="E90">
            <v>24.41</v>
          </cell>
          <cell r="F90">
            <v>24.818333333333332</v>
          </cell>
        </row>
        <row r="91">
          <cell r="B91">
            <v>26.365000000000002</v>
          </cell>
          <cell r="C91">
            <v>26.240000000000002</v>
          </cell>
          <cell r="D91">
            <v>25.765000000000001</v>
          </cell>
          <cell r="E91">
            <v>25.490000000000002</v>
          </cell>
          <cell r="F91">
            <v>26.123333333333335</v>
          </cell>
          <cell r="AJ91">
            <v>0.79</v>
          </cell>
          <cell r="AK91" t="str">
            <v>(</v>
          </cell>
          <cell r="AL91">
            <v>5</v>
          </cell>
          <cell r="AM91" t="str">
            <v>)</v>
          </cell>
        </row>
        <row r="92">
          <cell r="B92">
            <v>26.79</v>
          </cell>
          <cell r="C92">
            <v>26.824999999999999</v>
          </cell>
          <cell r="D92">
            <v>26.25</v>
          </cell>
          <cell r="E92">
            <v>25.855</v>
          </cell>
          <cell r="F92">
            <v>26.621666666666666</v>
          </cell>
          <cell r="T92">
            <v>0.05</v>
          </cell>
          <cell r="U92" t="str">
            <v>(</v>
          </cell>
          <cell r="V92">
            <v>4</v>
          </cell>
          <cell r="W92" t="str">
            <v>)</v>
          </cell>
          <cell r="AN92">
            <v>29.33</v>
          </cell>
          <cell r="AO92" t="str">
            <v>(</v>
          </cell>
          <cell r="AP92">
            <v>1</v>
          </cell>
          <cell r="AQ92" t="str">
            <v>)</v>
          </cell>
        </row>
        <row r="93">
          <cell r="B93">
            <v>26.16</v>
          </cell>
          <cell r="C93">
            <v>26.175000000000001</v>
          </cell>
          <cell r="D93">
            <v>25.5</v>
          </cell>
          <cell r="E93">
            <v>25.055</v>
          </cell>
          <cell r="F93">
            <v>25.945000000000004</v>
          </cell>
          <cell r="AJ93">
            <v>0.75</v>
          </cell>
          <cell r="AK93" t="str">
            <v>(</v>
          </cell>
          <cell r="AL93">
            <v>2</v>
          </cell>
          <cell r="AM93" t="str">
            <v>)</v>
          </cell>
        </row>
        <row r="94">
          <cell r="B94">
            <v>27.465</v>
          </cell>
          <cell r="C94">
            <v>0</v>
          </cell>
          <cell r="D94">
            <v>0</v>
          </cell>
          <cell r="E94">
            <v>0</v>
          </cell>
          <cell r="F94">
            <v>9.1549999999999994</v>
          </cell>
          <cell r="AJ94">
            <v>0.75</v>
          </cell>
          <cell r="AK94" t="str">
            <v>(</v>
          </cell>
          <cell r="AL94">
            <v>1</v>
          </cell>
          <cell r="AM94" t="str">
            <v>)</v>
          </cell>
        </row>
        <row r="95">
          <cell r="B95">
            <v>27.96</v>
          </cell>
          <cell r="C95">
            <v>0</v>
          </cell>
          <cell r="D95">
            <v>0</v>
          </cell>
          <cell r="E95">
            <v>0</v>
          </cell>
          <cell r="F95">
            <v>9.32</v>
          </cell>
          <cell r="J95">
            <v>0</v>
          </cell>
          <cell r="K95" t="str">
            <v>)</v>
          </cell>
          <cell r="L95" t="e">
            <v>#DIV/0!</v>
          </cell>
          <cell r="M95" t="str">
            <v>(</v>
          </cell>
          <cell r="N95">
            <v>0</v>
          </cell>
          <cell r="O95" t="str">
            <v>)</v>
          </cell>
          <cell r="P95" t="e">
            <v>#DIV/0!</v>
          </cell>
          <cell r="Q95" t="str">
            <v>(</v>
          </cell>
          <cell r="R95">
            <v>0</v>
          </cell>
          <cell r="S95" t="str">
            <v>)</v>
          </cell>
          <cell r="T95" t="e">
            <v>#DIV/0!</v>
          </cell>
          <cell r="U95" t="str">
            <v>(</v>
          </cell>
          <cell r="V95">
            <v>0</v>
          </cell>
          <cell r="W95" t="str">
            <v>)</v>
          </cell>
          <cell r="X95" t="e">
            <v>#DIV/0!</v>
          </cell>
          <cell r="Y95" t="str">
            <v>(</v>
          </cell>
          <cell r="Z95">
            <v>0</v>
          </cell>
          <cell r="AA95" t="str">
            <v>)</v>
          </cell>
          <cell r="AB95" t="e">
            <v>#DIV/0!</v>
          </cell>
          <cell r="AC95" t="str">
            <v>(</v>
          </cell>
          <cell r="AD95">
            <v>0</v>
          </cell>
          <cell r="AE95" t="str">
            <v>)</v>
          </cell>
          <cell r="AF95" t="e">
            <v>#DIV/0!</v>
          </cell>
          <cell r="AG95" t="str">
            <v>(</v>
          </cell>
          <cell r="AH95">
            <v>0</v>
          </cell>
          <cell r="AI95" t="str">
            <v>)</v>
          </cell>
          <cell r="AJ95" t="e">
            <v>#DIV/0!</v>
          </cell>
          <cell r="AK95" t="str">
            <v>(</v>
          </cell>
          <cell r="AL95">
            <v>0</v>
          </cell>
          <cell r="AM95" t="str">
            <v>)</v>
          </cell>
          <cell r="AN95" t="e">
            <v>#DIV/0!</v>
          </cell>
          <cell r="AO95" t="str">
            <v>(</v>
          </cell>
          <cell r="AP95">
            <v>0</v>
          </cell>
          <cell r="AQ95" t="str">
            <v>)</v>
          </cell>
        </row>
        <row r="96">
          <cell r="B96">
            <v>28.08</v>
          </cell>
          <cell r="C96">
            <v>0</v>
          </cell>
          <cell r="D96">
            <v>0</v>
          </cell>
          <cell r="E96">
            <v>0</v>
          </cell>
          <cell r="F96">
            <v>9.36</v>
          </cell>
          <cell r="J96">
            <v>0</v>
          </cell>
          <cell r="K96" t="str">
            <v>)</v>
          </cell>
          <cell r="L96" t="e">
            <v>#DIV/0!</v>
          </cell>
          <cell r="M96" t="str">
            <v>(</v>
          </cell>
          <cell r="N96">
            <v>0</v>
          </cell>
          <cell r="O96" t="str">
            <v>)</v>
          </cell>
          <cell r="P96" t="e">
            <v>#DIV/0!</v>
          </cell>
          <cell r="Q96" t="str">
            <v>(</v>
          </cell>
          <cell r="R96">
            <v>0</v>
          </cell>
          <cell r="S96" t="str">
            <v>)</v>
          </cell>
          <cell r="T96" t="e">
            <v>#DIV/0!</v>
          </cell>
          <cell r="U96" t="str">
            <v>(</v>
          </cell>
          <cell r="V96">
            <v>0</v>
          </cell>
          <cell r="W96" t="str">
            <v>)</v>
          </cell>
          <cell r="X96" t="e">
            <v>#DIV/0!</v>
          </cell>
          <cell r="Y96" t="str">
            <v>(</v>
          </cell>
          <cell r="Z96">
            <v>0</v>
          </cell>
          <cell r="AA96" t="str">
            <v>)</v>
          </cell>
          <cell r="AB96" t="e">
            <v>#DIV/0!</v>
          </cell>
          <cell r="AC96" t="str">
            <v>(</v>
          </cell>
          <cell r="AD96">
            <v>0</v>
          </cell>
          <cell r="AE96" t="str">
            <v>)</v>
          </cell>
          <cell r="AF96" t="e">
            <v>#DIV/0!</v>
          </cell>
          <cell r="AG96" t="str">
            <v>(</v>
          </cell>
          <cell r="AH96">
            <v>0</v>
          </cell>
          <cell r="AI96" t="str">
            <v>)</v>
          </cell>
          <cell r="AJ96" t="e">
            <v>#DIV/0!</v>
          </cell>
          <cell r="AK96" t="str">
            <v>(</v>
          </cell>
          <cell r="AL96">
            <v>0</v>
          </cell>
          <cell r="AM96" t="str">
            <v>)</v>
          </cell>
          <cell r="AN96" t="e">
            <v>#DIV/0!</v>
          </cell>
          <cell r="AO96" t="str">
            <v>(</v>
          </cell>
          <cell r="AP96">
            <v>0</v>
          </cell>
          <cell r="AQ96" t="str">
            <v>)</v>
          </cell>
        </row>
        <row r="97">
          <cell r="D97" t="str">
            <v>AGGREGATES</v>
          </cell>
          <cell r="F97" t="str">
            <v>AVERAGES</v>
          </cell>
          <cell r="J97">
            <v>0</v>
          </cell>
          <cell r="K97" t="str">
            <v>)</v>
          </cell>
          <cell r="L97" t="e">
            <v>#DIV/0!</v>
          </cell>
          <cell r="M97" t="str">
            <v>(</v>
          </cell>
          <cell r="N97">
            <v>0</v>
          </cell>
          <cell r="O97" t="str">
            <v>)</v>
          </cell>
          <cell r="P97" t="e">
            <v>#DIV/0!</v>
          </cell>
          <cell r="Q97" t="str">
            <v>(</v>
          </cell>
          <cell r="R97">
            <v>0</v>
          </cell>
          <cell r="S97" t="str">
            <v>)</v>
          </cell>
          <cell r="T97" t="e">
            <v>#DIV/0!</v>
          </cell>
          <cell r="U97" t="str">
            <v>(</v>
          </cell>
          <cell r="V97">
            <v>0</v>
          </cell>
          <cell r="W97" t="str">
            <v>)</v>
          </cell>
          <cell r="X97" t="e">
            <v>#DIV/0!</v>
          </cell>
          <cell r="Y97" t="str">
            <v>(</v>
          </cell>
          <cell r="Z97">
            <v>0</v>
          </cell>
          <cell r="AA97" t="str">
            <v>)</v>
          </cell>
          <cell r="AB97" t="e">
            <v>#DIV/0!</v>
          </cell>
          <cell r="AC97" t="str">
            <v>(</v>
          </cell>
          <cell r="AD97">
            <v>0</v>
          </cell>
          <cell r="AE97" t="str">
            <v>)</v>
          </cell>
          <cell r="AF97" t="e">
            <v>#DIV/0!</v>
          </cell>
          <cell r="AG97" t="str">
            <v>(</v>
          </cell>
          <cell r="AH97">
            <v>0</v>
          </cell>
          <cell r="AI97" t="str">
            <v>)</v>
          </cell>
          <cell r="AJ97" t="e">
            <v>#DIV/0!</v>
          </cell>
          <cell r="AK97" t="str">
            <v>(</v>
          </cell>
          <cell r="AL97">
            <v>0</v>
          </cell>
          <cell r="AM97" t="str">
            <v>)</v>
          </cell>
          <cell r="AN97" t="e">
            <v>#DIV/0!</v>
          </cell>
          <cell r="AO97" t="str">
            <v>(</v>
          </cell>
          <cell r="AP97">
            <v>0</v>
          </cell>
          <cell r="AQ97" t="str">
            <v>)</v>
          </cell>
        </row>
        <row r="98">
          <cell r="J98">
            <v>0</v>
          </cell>
          <cell r="K98" t="str">
            <v>)</v>
          </cell>
          <cell r="L98" t="e">
            <v>#DIV/0!</v>
          </cell>
          <cell r="M98" t="str">
            <v>(</v>
          </cell>
          <cell r="N98">
            <v>0</v>
          </cell>
          <cell r="O98" t="str">
            <v>)</v>
          </cell>
          <cell r="P98" t="e">
            <v>#DIV/0!</v>
          </cell>
          <cell r="Q98" t="str">
            <v>(</v>
          </cell>
          <cell r="R98">
            <v>0</v>
          </cell>
          <cell r="S98" t="str">
            <v>)</v>
          </cell>
          <cell r="T98" t="e">
            <v>#DIV/0!</v>
          </cell>
          <cell r="U98" t="str">
            <v>(</v>
          </cell>
          <cell r="V98">
            <v>0</v>
          </cell>
          <cell r="W98" t="str">
            <v>)</v>
          </cell>
          <cell r="X98" t="e">
            <v>#DIV/0!</v>
          </cell>
          <cell r="Y98" t="str">
            <v>(</v>
          </cell>
          <cell r="Z98">
            <v>0</v>
          </cell>
          <cell r="AA98" t="str">
            <v>)</v>
          </cell>
          <cell r="AB98" t="e">
            <v>#DIV/0!</v>
          </cell>
          <cell r="AC98" t="str">
            <v>(</v>
          </cell>
          <cell r="AD98">
            <v>0</v>
          </cell>
          <cell r="AE98" t="str">
            <v>)</v>
          </cell>
          <cell r="AF98" t="e">
            <v>#DIV/0!</v>
          </cell>
          <cell r="AG98" t="str">
            <v>(</v>
          </cell>
          <cell r="AH98">
            <v>0</v>
          </cell>
          <cell r="AI98" t="str">
            <v>)</v>
          </cell>
          <cell r="AJ98" t="e">
            <v>#DIV/0!</v>
          </cell>
          <cell r="AK98" t="str">
            <v>(</v>
          </cell>
          <cell r="AL98">
            <v>0</v>
          </cell>
          <cell r="AM98" t="str">
            <v>)</v>
          </cell>
          <cell r="AN98" t="e">
            <v>#DIV/0!</v>
          </cell>
          <cell r="AO98" t="str">
            <v>(</v>
          </cell>
          <cell r="AP98">
            <v>0</v>
          </cell>
          <cell r="AQ98" t="str">
            <v>)</v>
          </cell>
        </row>
        <row r="99">
          <cell r="B99" t="str">
            <v>March 1-31</v>
          </cell>
          <cell r="D99">
            <v>641.28000000000009</v>
          </cell>
          <cell r="F99">
            <v>30.537142857142861</v>
          </cell>
          <cell r="J99">
            <v>0</v>
          </cell>
          <cell r="K99" t="str">
            <v>)</v>
          </cell>
          <cell r="L99" t="e">
            <v>#DIV/0!</v>
          </cell>
          <cell r="M99" t="str">
            <v>(</v>
          </cell>
          <cell r="N99">
            <v>0</v>
          </cell>
          <cell r="O99" t="str">
            <v>)</v>
          </cell>
          <cell r="P99" t="e">
            <v>#DIV/0!</v>
          </cell>
          <cell r="Q99" t="str">
            <v>(</v>
          </cell>
          <cell r="R99">
            <v>0</v>
          </cell>
          <cell r="S99" t="str">
            <v>)</v>
          </cell>
          <cell r="T99" t="e">
            <v>#DIV/0!</v>
          </cell>
          <cell r="U99" t="str">
            <v>(</v>
          </cell>
          <cell r="V99">
            <v>0</v>
          </cell>
          <cell r="W99" t="str">
            <v>)</v>
          </cell>
          <cell r="X99" t="e">
            <v>#DIV/0!</v>
          </cell>
          <cell r="Y99" t="str">
            <v>(</v>
          </cell>
          <cell r="Z99">
            <v>0</v>
          </cell>
          <cell r="AA99" t="str">
            <v>)</v>
          </cell>
          <cell r="AB99" t="e">
            <v>#DIV/0!</v>
          </cell>
          <cell r="AC99" t="str">
            <v>(</v>
          </cell>
          <cell r="AD99">
            <v>0</v>
          </cell>
          <cell r="AE99" t="str">
            <v>)</v>
          </cell>
          <cell r="AF99" t="e">
            <v>#DIV/0!</v>
          </cell>
          <cell r="AG99" t="str">
            <v>(</v>
          </cell>
          <cell r="AH99">
            <v>0</v>
          </cell>
          <cell r="AI99" t="str">
            <v>)</v>
          </cell>
          <cell r="AJ99" t="e">
            <v>#DIV/0!</v>
          </cell>
          <cell r="AK99" t="str">
            <v>(</v>
          </cell>
          <cell r="AL99">
            <v>0</v>
          </cell>
          <cell r="AM99" t="str">
            <v>)</v>
          </cell>
          <cell r="AN99" t="e">
            <v>#DIV/0!</v>
          </cell>
          <cell r="AO99" t="str">
            <v>(</v>
          </cell>
          <cell r="AP99">
            <v>0</v>
          </cell>
          <cell r="AQ99" t="str">
            <v>)</v>
          </cell>
        </row>
        <row r="100">
          <cell r="J100">
            <v>0</v>
          </cell>
          <cell r="K100" t="str">
            <v>)</v>
          </cell>
          <cell r="L100" t="e">
            <v>#DIV/0!</v>
          </cell>
          <cell r="M100" t="str">
            <v>(</v>
          </cell>
          <cell r="N100">
            <v>0</v>
          </cell>
          <cell r="O100" t="str">
            <v>)</v>
          </cell>
          <cell r="P100" t="e">
            <v>#DIV/0!</v>
          </cell>
          <cell r="Q100" t="str">
            <v>(</v>
          </cell>
          <cell r="R100">
            <v>0</v>
          </cell>
          <cell r="S100" t="str">
            <v>)</v>
          </cell>
          <cell r="T100" t="e">
            <v>#DIV/0!</v>
          </cell>
          <cell r="U100" t="str">
            <v>(</v>
          </cell>
          <cell r="V100">
            <v>0</v>
          </cell>
          <cell r="W100" t="str">
            <v>)</v>
          </cell>
          <cell r="X100" t="e">
            <v>#DIV/0!</v>
          </cell>
          <cell r="Y100" t="str">
            <v>(</v>
          </cell>
          <cell r="Z100">
            <v>0</v>
          </cell>
          <cell r="AA100" t="str">
            <v>)</v>
          </cell>
          <cell r="AB100" t="e">
            <v>#DIV/0!</v>
          </cell>
          <cell r="AC100" t="str">
            <v>(</v>
          </cell>
          <cell r="AD100">
            <v>0</v>
          </cell>
          <cell r="AE100" t="str">
            <v>)</v>
          </cell>
          <cell r="AF100" t="e">
            <v>#DIV/0!</v>
          </cell>
          <cell r="AG100" t="str">
            <v>(</v>
          </cell>
          <cell r="AH100">
            <v>0</v>
          </cell>
          <cell r="AI100" t="str">
            <v>)</v>
          </cell>
          <cell r="AJ100" t="e">
            <v>#DIV/0!</v>
          </cell>
          <cell r="AK100" t="str">
            <v>(</v>
          </cell>
          <cell r="AL100">
            <v>0</v>
          </cell>
          <cell r="AM100" t="str">
            <v>)</v>
          </cell>
          <cell r="AN100" t="e">
            <v>#DIV/0!</v>
          </cell>
          <cell r="AO100" t="str">
            <v>(</v>
          </cell>
          <cell r="AP100">
            <v>0</v>
          </cell>
          <cell r="AQ100" t="str">
            <v>)</v>
          </cell>
        </row>
        <row r="101">
          <cell r="B101" t="str">
            <v>March 1-31</v>
          </cell>
          <cell r="D101">
            <v>551.16</v>
          </cell>
          <cell r="F101">
            <v>26.245714285714286</v>
          </cell>
          <cell r="J101">
            <v>0</v>
          </cell>
          <cell r="K101" t="str">
            <v>)</v>
          </cell>
          <cell r="L101" t="e">
            <v>#DIV/0!</v>
          </cell>
          <cell r="M101" t="str">
            <v>(</v>
          </cell>
          <cell r="N101">
            <v>0</v>
          </cell>
          <cell r="O101" t="str">
            <v>)</v>
          </cell>
          <cell r="P101" t="e">
            <v>#DIV/0!</v>
          </cell>
          <cell r="Q101" t="str">
            <v>(</v>
          </cell>
          <cell r="R101">
            <v>0</v>
          </cell>
          <cell r="S101" t="str">
            <v>)</v>
          </cell>
          <cell r="T101" t="e">
            <v>#DIV/0!</v>
          </cell>
          <cell r="U101" t="str">
            <v>(</v>
          </cell>
          <cell r="V101">
            <v>0</v>
          </cell>
          <cell r="W101" t="str">
            <v>)</v>
          </cell>
          <cell r="X101" t="e">
            <v>#DIV/0!</v>
          </cell>
          <cell r="Y101" t="str">
            <v>(</v>
          </cell>
          <cell r="Z101">
            <v>0</v>
          </cell>
          <cell r="AA101" t="str">
            <v>)</v>
          </cell>
          <cell r="AB101" t="e">
            <v>#DIV/0!</v>
          </cell>
          <cell r="AC101" t="str">
            <v>(</v>
          </cell>
          <cell r="AD101">
            <v>0</v>
          </cell>
          <cell r="AE101" t="str">
            <v>)</v>
          </cell>
          <cell r="AF101" t="e">
            <v>#DIV/0!</v>
          </cell>
          <cell r="AG101" t="str">
            <v>(</v>
          </cell>
          <cell r="AH101">
            <v>0</v>
          </cell>
          <cell r="AI101" t="str">
            <v>)</v>
          </cell>
          <cell r="AJ101" t="e">
            <v>#DIV/0!</v>
          </cell>
          <cell r="AK101" t="str">
            <v>(</v>
          </cell>
          <cell r="AL101">
            <v>0</v>
          </cell>
          <cell r="AM101" t="str">
            <v>)</v>
          </cell>
          <cell r="AN101" t="e">
            <v>#DIV/0!</v>
          </cell>
          <cell r="AO101" t="str">
            <v>(</v>
          </cell>
          <cell r="AP101">
            <v>0</v>
          </cell>
          <cell r="AQ101" t="str">
            <v>)</v>
          </cell>
        </row>
        <row r="102">
          <cell r="J102">
            <v>0</v>
          </cell>
          <cell r="K102" t="str">
            <v>)</v>
          </cell>
          <cell r="L102" t="e">
            <v>#DIV/0!</v>
          </cell>
          <cell r="M102" t="str">
            <v>(</v>
          </cell>
          <cell r="N102">
            <v>0</v>
          </cell>
          <cell r="O102" t="str">
            <v>)</v>
          </cell>
          <cell r="P102" t="e">
            <v>#DIV/0!</v>
          </cell>
          <cell r="Q102" t="str">
            <v>(</v>
          </cell>
          <cell r="R102">
            <v>0</v>
          </cell>
          <cell r="S102" t="str">
            <v>)</v>
          </cell>
          <cell r="T102" t="e">
            <v>#DIV/0!</v>
          </cell>
          <cell r="U102" t="str">
            <v>(</v>
          </cell>
          <cell r="V102">
            <v>0</v>
          </cell>
          <cell r="W102" t="str">
            <v>)</v>
          </cell>
          <cell r="X102" t="e">
            <v>#DIV/0!</v>
          </cell>
          <cell r="Y102" t="str">
            <v>(</v>
          </cell>
          <cell r="Z102">
            <v>0</v>
          </cell>
          <cell r="AA102" t="str">
            <v>)</v>
          </cell>
          <cell r="AB102" t="e">
            <v>#DIV/0!</v>
          </cell>
          <cell r="AC102" t="str">
            <v>(</v>
          </cell>
          <cell r="AD102">
            <v>0</v>
          </cell>
          <cell r="AE102" t="str">
            <v>)</v>
          </cell>
          <cell r="AF102" t="e">
            <v>#DIV/0!</v>
          </cell>
          <cell r="AG102" t="str">
            <v>(</v>
          </cell>
          <cell r="AH102">
            <v>0</v>
          </cell>
          <cell r="AI102" t="str">
            <v>)</v>
          </cell>
          <cell r="AJ102" t="e">
            <v>#DIV/0!</v>
          </cell>
          <cell r="AK102" t="str">
            <v>(</v>
          </cell>
          <cell r="AL102">
            <v>0</v>
          </cell>
          <cell r="AM102" t="str">
            <v>)</v>
          </cell>
          <cell r="AN102" t="e">
            <v>#DIV/0!</v>
          </cell>
          <cell r="AO102" t="str">
            <v>(</v>
          </cell>
          <cell r="AP102">
            <v>0</v>
          </cell>
          <cell r="AQ102" t="str">
            <v>)</v>
          </cell>
        </row>
        <row r="104">
          <cell r="B104" t="str">
            <v>March 1-31</v>
          </cell>
          <cell r="D104">
            <v>579.63750000000005</v>
          </cell>
          <cell r="F104">
            <v>27.601785714285718</v>
          </cell>
          <cell r="G104" t="str">
            <v>BRENT 2 (15 DAY)</v>
          </cell>
          <cell r="J104">
            <v>0</v>
          </cell>
          <cell r="N104">
            <v>0</v>
          </cell>
          <cell r="R104">
            <v>1</v>
          </cell>
          <cell r="V104">
            <v>1</v>
          </cell>
          <cell r="Z104">
            <v>0</v>
          </cell>
          <cell r="AD104">
            <v>4</v>
          </cell>
          <cell r="AH104">
            <v>0</v>
          </cell>
          <cell r="AL104">
            <v>1</v>
          </cell>
          <cell r="AP104">
            <v>2</v>
          </cell>
        </row>
        <row r="105">
          <cell r="G105" t="str">
            <v>BRENT 4 (20 DAY)</v>
          </cell>
          <cell r="J105">
            <v>0</v>
          </cell>
          <cell r="N105">
            <v>0</v>
          </cell>
          <cell r="R105">
            <v>1</v>
          </cell>
          <cell r="V105">
            <v>5</v>
          </cell>
          <cell r="Z105">
            <v>0</v>
          </cell>
          <cell r="AD105">
            <v>1</v>
          </cell>
          <cell r="AH105">
            <v>0</v>
          </cell>
          <cell r="AL105">
            <v>14</v>
          </cell>
          <cell r="AP105">
            <v>3</v>
          </cell>
        </row>
        <row r="106">
          <cell r="G106" t="str">
            <v>BRENT 15-14</v>
          </cell>
          <cell r="J106">
            <v>0</v>
          </cell>
          <cell r="N106">
            <v>0</v>
          </cell>
          <cell r="R106">
            <v>1</v>
          </cell>
          <cell r="V106">
            <v>1</v>
          </cell>
          <cell r="Z106">
            <v>0</v>
          </cell>
          <cell r="AD106">
            <v>1</v>
          </cell>
          <cell r="AH106">
            <v>0</v>
          </cell>
          <cell r="AL106">
            <v>11</v>
          </cell>
          <cell r="AP106">
            <v>2</v>
          </cell>
        </row>
        <row r="107">
          <cell r="G107" t="str">
            <v>BRENT 1 (CALENDAR)</v>
          </cell>
          <cell r="J107">
            <v>0</v>
          </cell>
          <cell r="N107">
            <v>0</v>
          </cell>
          <cell r="R107">
            <v>0</v>
          </cell>
          <cell r="V107">
            <v>4</v>
          </cell>
          <cell r="Z107">
            <v>0</v>
          </cell>
          <cell r="AD107">
            <v>1</v>
          </cell>
          <cell r="AH107">
            <v>0</v>
          </cell>
          <cell r="AL107">
            <v>14</v>
          </cell>
          <cell r="AP107">
            <v>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P"/>
      <sheetName val="RES"/>
      <sheetName val="A 11"/>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F1data"/>
      <sheetName val="F2data"/>
      <sheetName val="#REF"/>
      <sheetName val="Execute_Macros"/>
      <sheetName val="Annual_Transfer"/>
      <sheetName val="Quarterly_Transfer"/>
      <sheetName val="Annual_Assumptions"/>
      <sheetName val="Quarterly_Assumptions"/>
      <sheetName val="Annual_MacroFlow"/>
      <sheetName val="Quarterly_MacroFlow"/>
      <sheetName val="Annual_Tables"/>
      <sheetName val="MFLOW96.XLS"/>
      <sheetName val="\\data3\users3\Users\dsimard\Ap"/>
      <sheetName val="Imp"/>
      <sheetName val="DSA output"/>
      <sheetName val="Programa"/>
      <sheetName val="minor"/>
      <sheetName val="FINANC-95"/>
      <sheetName val="omas"/>
      <sheetName val="PROYECCIONES-PM_2000mod"/>
      <sheetName val="assumptions"/>
      <sheetName val="Q6"/>
      <sheetName val="SUPUESTOS"/>
      <sheetName val="Current"/>
      <sheetName val="Sheet1"/>
      <sheetName val="RESULTADOS"/>
      <sheetName val="SMONET-FINANC"/>
      <sheetName val="Main"/>
      <sheetName val="fiscal"/>
      <sheetName val="FMI"/>
      <sheetName val="HACIENDA"/>
      <sheetName val="contents"/>
      <sheetName val="Q2"/>
      <sheetName val="Metas"/>
      <sheetName val="C_basef14_3p10_6"/>
      <sheetName val="Links"/>
      <sheetName val="riqueza"/>
      <sheetName val="ErrCheck"/>
      <sheetName val="sei"/>
      <sheetName val="Raw_Data_UN"/>
      <sheetName val="SFISCAL-MOD"/>
      <sheetName val="S&amp;I_DANE"/>
      <sheetName val="RED47"/>
      <sheetName val="Table"/>
      <sheetName val="Table_GEF"/>
      <sheetName val="PROYECCIONES-PM_2000mod_(2)"/>
      <sheetName val="SREAL"/>
      <sheetName val="Q5"/>
      <sheetName val="PIB_EN_CORR"/>
      <sheetName val="[MFLOW96.XLS]_WIN_TEMP_MFLOW9_2"/>
      <sheetName val="[MFLOW96.XLS]_WIN_TEMP_MFLOW9_4"/>
      <sheetName val="[MFLOW96.XLS]_WIN_TEMP_MFLOW9_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INPUT"/>
      <sheetName val="BOP"/>
      <sheetName val="TRADE"/>
      <sheetName val="BOP M-T"/>
      <sheetName val="FINREQ"/>
      <sheetName val="BOPMonthly"/>
      <sheetName val="M-Ttab"/>
      <sheetName val="Chart1"/>
      <sheetName val="monthly"/>
      <sheetName val="monthlytab"/>
      <sheetName val="finproj"/>
      <sheetName val="recon"/>
      <sheetName val="arr"/>
      <sheetName val="PC"/>
      <sheetName val="SER"/>
      <sheetName val="CAP"/>
      <sheetName val="RES"/>
      <sheetName val="INPUT2"/>
      <sheetName val="DEBT"/>
      <sheetName val="PCscen"/>
      <sheetName val="DEBTSERV"/>
      <sheetName val="OUTPUT"/>
      <sheetName val="WEO"/>
      <sheetName val="SR_99"/>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 val="BOP9703_stress"/>
      <sheetName val="C_basef14.3p10.6"/>
      <sheetName val="Q1"/>
      <sheetName val="Stress_0322"/>
      <sheetName val="Stress_analysis"/>
      <sheetName val="BoP_OUT_Medium"/>
      <sheetName val="BoP_OUT_Long"/>
      <sheetName val="IMF_Assistance"/>
      <sheetName val="IMF_Assistance_Old"/>
      <sheetName val="large_projects"/>
      <sheetName val="Terms_of_Trade"/>
      <sheetName val="Key_Ratios"/>
      <sheetName val="Debt_Service__Long"/>
      <sheetName val="DebtService_to_budget"/>
      <sheetName val="Workspace_contents"/>
      <sheetName val="C_basef14_3p10_6"/>
      <sheetName val="B X DEVEN"/>
      <sheetName val="BoP"/>
      <sheetName val="RES"/>
      <sheetName val="Input"/>
      <sheetName val="Trade"/>
      <sheetName val="FAL y UNIVERSAL Dic97"/>
      <sheetName val="PRIVATE"/>
      <sheetName val="Stress_03221"/>
      <sheetName val="Stress_analysis1"/>
      <sheetName val="BoP_OUT_Medium1"/>
      <sheetName val="BoP_OUT_Long1"/>
      <sheetName val="IMF_Assistance1"/>
      <sheetName val="IMF_Assistance_Old1"/>
      <sheetName val="large_projects1"/>
      <sheetName val="Terms_of_Trade1"/>
      <sheetName val="Key_Ratios1"/>
      <sheetName val="Debt_Service__Long1"/>
      <sheetName val="DebtService_to_budget1"/>
      <sheetName val="Workspace_contents1"/>
      <sheetName val="C_basef14_3p10_61"/>
    </sheetNames>
    <sheetDataSet>
      <sheetData sheetId="0" refreshError="1"/>
      <sheetData sheetId="1" refreshError="1">
        <row r="1">
          <cell r="O1" t="str">
            <v>Lyon</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 sheetId="46"/>
      <sheetData sheetId="47"/>
      <sheetData sheetId="48"/>
      <sheetData sheetId="49"/>
      <sheetData sheetId="50"/>
      <sheetData sheetId="51"/>
      <sheetData sheetId="52"/>
      <sheetData sheetId="53"/>
      <sheetData sheetId="54"/>
      <sheetData sheetId="55"/>
      <sheetData sheetId="56"/>
      <sheetData sheetId="57"/>
      <sheetData sheetId="58"/>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lly Sheet"/>
      <sheetName val="1987-2000"/>
      <sheetName val="2001"/>
      <sheetName val="2000"/>
      <sheetName val="1999"/>
      <sheetName val="1998"/>
      <sheetName val="1997"/>
      <sheetName val="1996"/>
      <sheetName val="1994-1995"/>
      <sheetName val="1990-1993"/>
      <sheetName val="Arrangements in place"/>
      <sheetName val="Proposed arrangements"/>
      <sheetName val="CCFF"/>
      <sheetName val="STATUS"/>
      <sheetName val="STF"/>
      <sheetName val="EA"/>
      <sheetName val="K"/>
      <sheetName val="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l (6)"/>
      <sheetName val="Mail (5)"/>
      <sheetName val="Mail (4)"/>
      <sheetName val="Mail (3)"/>
      <sheetName val="fax1 (2)"/>
      <sheetName val="Mail (2)"/>
      <sheetName val="Santiago (2)"/>
      <sheetName val="Santiago"/>
      <sheetName val="fax1"/>
      <sheetName val="Fax"/>
      <sheetName val="Mail"/>
      <sheetName val="Sheet3"/>
      <sheetName val="Fax a enviar"/>
      <sheetName val="Fax a enviar (2)"/>
      <sheetName val="PIB EN CORR"/>
      <sheetName val="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Codigos"/>
    </sheetNames>
    <sheetDataSet>
      <sheetData sheetId="0" refreshError="1"/>
      <sheetData sheetId="1"/>
      <sheetData sheetId="2" refreshError="1"/>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row r="13">
          <cell r="B13">
            <v>13083.3</v>
          </cell>
          <cell r="C13">
            <v>13083.3</v>
          </cell>
          <cell r="D13">
            <v>13083.3</v>
          </cell>
          <cell r="E13">
            <v>13083.3</v>
          </cell>
          <cell r="F13">
            <v>13083.3</v>
          </cell>
          <cell r="G13">
            <v>13083.3</v>
          </cell>
          <cell r="H13">
            <v>13083.3</v>
          </cell>
          <cell r="I13">
            <v>13083.3</v>
          </cell>
          <cell r="J13">
            <v>13083.3</v>
          </cell>
          <cell r="K13">
            <v>13083.3</v>
          </cell>
          <cell r="L13">
            <v>13083.3</v>
          </cell>
          <cell r="M13">
            <v>13083.699999999983</v>
          </cell>
          <cell r="N13">
            <v>157000</v>
          </cell>
        </row>
        <row r="14">
          <cell r="N14">
            <v>0</v>
          </cell>
        </row>
        <row r="15">
          <cell r="N15">
            <v>0</v>
          </cell>
        </row>
        <row r="16">
          <cell r="B16">
            <v>0</v>
          </cell>
          <cell r="C16">
            <v>0</v>
          </cell>
          <cell r="D16">
            <v>0</v>
          </cell>
          <cell r="E16">
            <v>0</v>
          </cell>
          <cell r="F16">
            <v>0</v>
          </cell>
          <cell r="G16">
            <v>0</v>
          </cell>
          <cell r="H16">
            <v>0</v>
          </cell>
          <cell r="I16">
            <v>0</v>
          </cell>
          <cell r="J16">
            <v>0</v>
          </cell>
          <cell r="K16">
            <v>0</v>
          </cell>
          <cell r="L16">
            <v>0</v>
          </cell>
          <cell r="M16">
            <v>0</v>
          </cell>
          <cell r="N16">
            <v>0</v>
          </cell>
        </row>
        <row r="17">
          <cell r="N17">
            <v>0</v>
          </cell>
        </row>
        <row r="18">
          <cell r="N18">
            <v>0</v>
          </cell>
        </row>
        <row r="19">
          <cell r="N19">
            <v>0</v>
          </cell>
        </row>
        <row r="21">
          <cell r="B21">
            <v>0</v>
          </cell>
          <cell r="C21">
            <v>0</v>
          </cell>
          <cell r="D21">
            <v>0</v>
          </cell>
          <cell r="E21">
            <v>0</v>
          </cell>
          <cell r="F21">
            <v>0</v>
          </cell>
          <cell r="G21">
            <v>0</v>
          </cell>
          <cell r="H21">
            <v>0</v>
          </cell>
          <cell r="I21">
            <v>0</v>
          </cell>
          <cell r="J21">
            <v>0</v>
          </cell>
          <cell r="K21">
            <v>0</v>
          </cell>
          <cell r="L21">
            <v>0</v>
          </cell>
          <cell r="M21">
            <v>0</v>
          </cell>
          <cell r="N21">
            <v>0</v>
          </cell>
        </row>
        <row r="22">
          <cell r="B22">
            <v>0</v>
          </cell>
          <cell r="C22">
            <v>0</v>
          </cell>
          <cell r="D22">
            <v>0</v>
          </cell>
          <cell r="E22">
            <v>0</v>
          </cell>
          <cell r="F22">
            <v>0</v>
          </cell>
          <cell r="G22">
            <v>0</v>
          </cell>
          <cell r="H22">
            <v>0</v>
          </cell>
          <cell r="I22">
            <v>0</v>
          </cell>
          <cell r="J22">
            <v>0</v>
          </cell>
          <cell r="K22">
            <v>0</v>
          </cell>
          <cell r="L22">
            <v>0</v>
          </cell>
          <cell r="M22">
            <v>0</v>
          </cell>
          <cell r="N22">
            <v>0</v>
          </cell>
        </row>
        <row r="23">
          <cell r="B23">
            <v>0</v>
          </cell>
          <cell r="C23">
            <v>0</v>
          </cell>
          <cell r="D23">
            <v>0</v>
          </cell>
          <cell r="E23">
            <v>0</v>
          </cell>
          <cell r="F23">
            <v>0</v>
          </cell>
          <cell r="G23">
            <v>0</v>
          </cell>
          <cell r="H23">
            <v>0</v>
          </cell>
          <cell r="I23">
            <v>0</v>
          </cell>
          <cell r="J23">
            <v>0</v>
          </cell>
          <cell r="K23">
            <v>0</v>
          </cell>
          <cell r="L23">
            <v>0</v>
          </cell>
          <cell r="M23">
            <v>0</v>
          </cell>
          <cell r="N23">
            <v>0</v>
          </cell>
        </row>
        <row r="24">
          <cell r="B24">
            <v>0</v>
          </cell>
          <cell r="C24">
            <v>0</v>
          </cell>
          <cell r="D24">
            <v>0</v>
          </cell>
          <cell r="E24">
            <v>0</v>
          </cell>
          <cell r="F24">
            <v>0</v>
          </cell>
          <cell r="G24">
            <v>0</v>
          </cell>
          <cell r="H24">
            <v>0</v>
          </cell>
          <cell r="I24">
            <v>0</v>
          </cell>
          <cell r="J24">
            <v>0</v>
          </cell>
          <cell r="K24">
            <v>0</v>
          </cell>
          <cell r="L24">
            <v>0</v>
          </cell>
          <cell r="M24">
            <v>0</v>
          </cell>
          <cell r="N24">
            <v>0</v>
          </cell>
        </row>
        <row r="25">
          <cell r="B25">
            <v>452.9</v>
          </cell>
          <cell r="C25">
            <v>582.29999999999995</v>
          </cell>
          <cell r="D25">
            <v>582.29999999999995</v>
          </cell>
          <cell r="E25">
            <v>582.29999999999995</v>
          </cell>
          <cell r="F25">
            <v>582.29999999999995</v>
          </cell>
          <cell r="G25">
            <v>582.29999999999995</v>
          </cell>
          <cell r="H25">
            <v>582.29999999999995</v>
          </cell>
          <cell r="I25">
            <v>625.4</v>
          </cell>
          <cell r="J25">
            <v>582.29999999999995</v>
          </cell>
          <cell r="K25">
            <v>582.29999999999995</v>
          </cell>
          <cell r="L25">
            <v>582.29999999999995</v>
          </cell>
          <cell r="M25">
            <v>668.6</v>
          </cell>
          <cell r="N25">
            <v>6987.6</v>
          </cell>
        </row>
        <row r="26">
          <cell r="B26">
            <v>0</v>
          </cell>
          <cell r="C26">
            <v>0</v>
          </cell>
          <cell r="D26">
            <v>0</v>
          </cell>
          <cell r="E26">
            <v>0</v>
          </cell>
          <cell r="F26">
            <v>0</v>
          </cell>
          <cell r="G26">
            <v>0</v>
          </cell>
          <cell r="H26">
            <v>0</v>
          </cell>
          <cell r="I26">
            <v>0</v>
          </cell>
          <cell r="J26">
            <v>0</v>
          </cell>
          <cell r="K26">
            <v>0</v>
          </cell>
          <cell r="L26">
            <v>0</v>
          </cell>
          <cell r="M26">
            <v>0</v>
          </cell>
          <cell r="N26">
            <v>0</v>
          </cell>
        </row>
        <row r="27">
          <cell r="B27">
            <v>0</v>
          </cell>
          <cell r="C27">
            <v>0</v>
          </cell>
          <cell r="D27">
            <v>0</v>
          </cell>
          <cell r="E27">
            <v>0</v>
          </cell>
          <cell r="F27">
            <v>0</v>
          </cell>
          <cell r="G27">
            <v>0</v>
          </cell>
          <cell r="H27">
            <v>0</v>
          </cell>
          <cell r="I27">
            <v>0</v>
          </cell>
          <cell r="J27">
            <v>0</v>
          </cell>
          <cell r="K27">
            <v>0</v>
          </cell>
          <cell r="L27">
            <v>0</v>
          </cell>
          <cell r="M27">
            <v>0</v>
          </cell>
          <cell r="N27">
            <v>0</v>
          </cell>
        </row>
        <row r="28">
          <cell r="B28">
            <v>0</v>
          </cell>
          <cell r="C28">
            <v>0</v>
          </cell>
          <cell r="D28">
            <v>0</v>
          </cell>
          <cell r="E28">
            <v>0</v>
          </cell>
          <cell r="F28">
            <v>0</v>
          </cell>
          <cell r="G28">
            <v>0</v>
          </cell>
          <cell r="H28">
            <v>0</v>
          </cell>
          <cell r="I28">
            <v>0</v>
          </cell>
          <cell r="J28">
            <v>0</v>
          </cell>
          <cell r="K28">
            <v>0</v>
          </cell>
          <cell r="L28">
            <v>0</v>
          </cell>
          <cell r="M28">
            <v>0</v>
          </cell>
          <cell r="N28">
            <v>0</v>
          </cell>
        </row>
      </sheetData>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Q"/>
      <sheetName val="QC"/>
      <sheetName val="Sheet2"/>
      <sheetName val="Sheet3"/>
    </sheetNames>
    <sheetDataSet>
      <sheetData sheetId="0" refreshError="1"/>
      <sheetData sheetId="1" refreshError="1"/>
      <sheetData sheetId="2" refreshError="1"/>
      <sheetData sheetId="3" refreshError="1"/>
      <sheetData sheetId="4" refreshError="1">
        <row r="47">
          <cell r="E47">
            <v>9.7546879260335104E-5</v>
          </cell>
          <cell r="F47">
            <v>2.75882979622111E-4</v>
          </cell>
          <cell r="G47">
            <v>7.0284225512296005E-4</v>
          </cell>
          <cell r="H47">
            <v>1.8875706009566799E-3</v>
          </cell>
          <cell r="I47">
            <v>3.8400001358240799E-3</v>
          </cell>
          <cell r="J47">
            <v>7.4739996343851098E-3</v>
          </cell>
          <cell r="K47">
            <v>2.1851999685168301E-2</v>
          </cell>
          <cell r="L47">
            <v>0.10949999839067499</v>
          </cell>
          <cell r="M47">
            <v>0.79092001914978005</v>
          </cell>
          <cell r="N47">
            <v>5.3049998283386204</v>
          </cell>
          <cell r="O47">
            <v>9.9840993881225604</v>
          </cell>
          <cell r="P47">
            <v>23.332298278808601</v>
          </cell>
          <cell r="Q47">
            <v>111.06198883056599</v>
          </cell>
          <cell r="R47">
            <v>3245</v>
          </cell>
          <cell r="S47">
            <v>68922.265625</v>
          </cell>
          <cell r="T47">
            <v>180897.96875</v>
          </cell>
          <cell r="U47">
            <v>226637</v>
          </cell>
          <cell r="V47">
            <v>236504.109375</v>
          </cell>
          <cell r="W47">
            <v>257439.90625</v>
          </cell>
          <cell r="X47">
            <v>258030.609375</v>
          </cell>
          <cell r="Y47">
            <v>272150.0625</v>
          </cell>
          <cell r="Z47">
            <v>292855.8125</v>
          </cell>
          <cell r="AA47">
            <v>298118.5</v>
          </cell>
          <cell r="AB47">
            <v>282003.25</v>
          </cell>
          <cell r="AC47">
            <v>294101.46875</v>
          </cell>
          <cell r="AD47">
            <v>306989</v>
          </cell>
          <cell r="AE47">
            <v>321440.78125</v>
          </cell>
          <cell r="AF47">
            <v>336158.15625</v>
          </cell>
          <cell r="AG47">
            <v>351438.84375</v>
          </cell>
          <cell r="AH47">
            <v>367407.78125</v>
          </cell>
        </row>
        <row r="63">
          <cell r="E63">
            <v>1.00000004749745E-3</v>
          </cell>
          <cell r="F63">
            <v>1.00000004749745E-3</v>
          </cell>
          <cell r="G63">
            <v>1.00000004749745E-3</v>
          </cell>
          <cell r="H63">
            <v>1.00000004749745E-3</v>
          </cell>
          <cell r="I63">
            <v>1.00000004749745E-3</v>
          </cell>
          <cell r="J63">
            <v>1.00000004749745E-3</v>
          </cell>
          <cell r="K63">
            <v>1.00000004749745E-3</v>
          </cell>
          <cell r="L63">
            <v>1.00000004749745E-3</v>
          </cell>
          <cell r="M63">
            <v>1.00000004749745E-3</v>
          </cell>
          <cell r="N63">
            <v>1.00000004749745E-3</v>
          </cell>
          <cell r="O63">
            <v>1.00000004749745E-3</v>
          </cell>
          <cell r="P63">
            <v>1.00000004749745E-3</v>
          </cell>
          <cell r="Q63">
            <v>1.00000004749745E-3</v>
          </cell>
          <cell r="R63">
            <v>1.00000004749745E-3</v>
          </cell>
          <cell r="S63">
            <v>1.00000004749745E-3</v>
          </cell>
          <cell r="T63">
            <v>1.00000004749745E-3</v>
          </cell>
          <cell r="U63">
            <v>1.00000004749745E-3</v>
          </cell>
          <cell r="V63">
            <v>1.00000004749745E-3</v>
          </cell>
          <cell r="W63">
            <v>1.00000004749745E-3</v>
          </cell>
          <cell r="X63">
            <v>1.00000004749745E-3</v>
          </cell>
          <cell r="Y63">
            <v>1.00000004749745E-3</v>
          </cell>
          <cell r="Z63">
            <v>1.00000004749745E-3</v>
          </cell>
          <cell r="AA63">
            <v>1.00000004749745E-3</v>
          </cell>
          <cell r="AB63">
            <v>1.00000004749745E-3</v>
          </cell>
          <cell r="AC63">
            <v>1.00000004749745E-3</v>
          </cell>
          <cell r="AD63">
            <v>1.00000004749745E-3</v>
          </cell>
          <cell r="AE63">
            <v>1.00000004749745E-3</v>
          </cell>
          <cell r="AF63">
            <v>1.00000004749745E-3</v>
          </cell>
          <cell r="AG63">
            <v>1.00000004749745E-3</v>
          </cell>
          <cell r="AH63">
            <v>1.00000004749745E-3</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Input-Dom.Assum"/>
      <sheetName val="Input-SPNF"/>
      <sheetName val="Input-Consa-EPNF"/>
      <sheetName val="Input-Consa-RGG"/>
      <sheetName val="Input-Consa-GCC"/>
      <sheetName val="Input-Financing Hac"/>
      <sheetName val="IN OUT"/>
      <sheetName val="NFPEntps"/>
      <sheetName val="Rest of GG"/>
      <sheetName val="CGvt Rev"/>
      <sheetName val="CentGovCons"/>
      <sheetName val="Gen Gvt"/>
      <sheetName val="OPS"/>
      <sheetName val="SR-0PS"/>
      <sheetName val="SR-Financing"/>
      <sheetName val="SR-Deb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w"/>
      <sheetName val="input"/>
      <sheetName val="output"/>
      <sheetName val="SI"/>
      <sheetName val="BCP"/>
      <sheetName val="Banks"/>
      <sheetName val="MonSurvey"/>
      <sheetName val="SR-04"/>
      <sheetName val="Charts"/>
      <sheetName val="Program"/>
      <sheetName val="Rev. Prog. (Aug01)"/>
      <sheetName val="Fin.Inst."/>
      <sheetName val="FinSurvey"/>
      <sheetName val="Q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w"/>
      <sheetName val="input"/>
      <sheetName val="output"/>
      <sheetName val="SI"/>
      <sheetName val="BCP"/>
      <sheetName val="Banks"/>
      <sheetName val="MonSurvey"/>
      <sheetName val="SR-04"/>
      <sheetName val="Charts"/>
      <sheetName val="Program"/>
      <sheetName val="Rev. Prog. (Aug01)"/>
      <sheetName val="Fin.Inst."/>
      <sheetName val="FinSurvey"/>
      <sheetName val="QF"/>
    </sheetNames>
    <sheetDataSet>
      <sheetData sheetId="0" refreshError="1">
        <row r="1">
          <cell r="A1" t="str">
            <v>DEPARTAMENTO DEL HEMISFERIO OCCIDENTAL Y BANCO CENTRAL DEL PARAGUAY</v>
          </cell>
        </row>
        <row r="2">
          <cell r="A2" t="str">
            <v>CUENTAS MONETARIAS DEL BANCO CENTRAL DEL PARAGUAY</v>
          </cell>
        </row>
        <row r="4">
          <cell r="A4" t="str">
            <v>en millones de guaraníes</v>
          </cell>
          <cell r="F4" t="str">
            <v>Dic 94</v>
          </cell>
          <cell r="G4" t="str">
            <v>Ene 95</v>
          </cell>
          <cell r="H4" t="str">
            <v>Feb 95</v>
          </cell>
          <cell r="I4" t="str">
            <v>Mar 95</v>
          </cell>
          <cell r="J4" t="str">
            <v>Abr 95</v>
          </cell>
          <cell r="K4" t="str">
            <v>May 95</v>
          </cell>
          <cell r="L4" t="str">
            <v>Jun 95</v>
          </cell>
          <cell r="M4" t="str">
            <v>Jul 95</v>
          </cell>
          <cell r="N4" t="str">
            <v>Ago 95</v>
          </cell>
        </row>
        <row r="6">
          <cell r="A6" t="str">
            <v>BASE CAJA</v>
          </cell>
        </row>
        <row r="8">
          <cell r="A8" t="str">
            <v>Tipo Cambio Especial</v>
          </cell>
          <cell r="F8">
            <v>1924</v>
          </cell>
          <cell r="G8">
            <v>1947</v>
          </cell>
          <cell r="H8">
            <v>1960</v>
          </cell>
          <cell r="I8">
            <v>1968</v>
          </cell>
          <cell r="J8">
            <v>1967</v>
          </cell>
          <cell r="K8">
            <v>1965</v>
          </cell>
          <cell r="L8">
            <v>1965.5</v>
          </cell>
          <cell r="M8">
            <v>1966</v>
          </cell>
          <cell r="N8">
            <v>1966.5</v>
          </cell>
        </row>
        <row r="9">
          <cell r="A9" t="str">
            <v>Tipo de Cambio Contable</v>
          </cell>
          <cell r="F9">
            <v>1924</v>
          </cell>
          <cell r="G9">
            <v>1947</v>
          </cell>
          <cell r="H9">
            <v>1960</v>
          </cell>
          <cell r="I9">
            <v>1968</v>
          </cell>
          <cell r="J9">
            <v>1967</v>
          </cell>
          <cell r="K9">
            <v>1965</v>
          </cell>
          <cell r="L9">
            <v>1965.5</v>
          </cell>
          <cell r="M9">
            <v>1966</v>
          </cell>
          <cell r="N9">
            <v>1966.5</v>
          </cell>
        </row>
        <row r="11">
          <cell r="A11" t="str">
            <v>ACTIVOS EXTERNOS</v>
          </cell>
          <cell r="F11">
            <v>2016584.6834254211</v>
          </cell>
          <cell r="G11">
            <v>2013418.517548264</v>
          </cell>
          <cell r="H11">
            <v>2039536.818358144</v>
          </cell>
          <cell r="I11">
            <v>2131595.0199753842</v>
          </cell>
          <cell r="J11">
            <v>2303668.2328766519</v>
          </cell>
          <cell r="K11">
            <v>2339926.5023862845</v>
          </cell>
          <cell r="L11">
            <v>2215771.1556243473</v>
          </cell>
          <cell r="M11">
            <v>2189572.7823580187</v>
          </cell>
          <cell r="N11">
            <v>2172438.7695636675</v>
          </cell>
        </row>
        <row r="12">
          <cell r="A12" t="str">
            <v>RESERVAS INTERNACIONALES BRUTAS</v>
          </cell>
          <cell r="F12">
            <v>2008925.2394254212</v>
          </cell>
          <cell r="G12">
            <v>2005667.510548264</v>
          </cell>
          <cell r="H12">
            <v>2031734.058358144</v>
          </cell>
          <cell r="I12">
            <v>2124821.1639753841</v>
          </cell>
          <cell r="J12">
            <v>2296897.818876652</v>
          </cell>
          <cell r="K12">
            <v>2333162.9723862847</v>
          </cell>
          <cell r="L12">
            <v>2208534.1846243474</v>
          </cell>
          <cell r="M12">
            <v>2168538.5483580185</v>
          </cell>
          <cell r="N12">
            <v>2165723.1720636673</v>
          </cell>
        </row>
        <row r="13">
          <cell r="A13" t="str">
            <v>OTROS ACTIVOS EXTERNOS</v>
          </cell>
          <cell r="F13">
            <v>7659.4440000000004</v>
          </cell>
          <cell r="G13">
            <v>7751.0070000000005</v>
          </cell>
          <cell r="H13">
            <v>7802.76</v>
          </cell>
          <cell r="I13">
            <v>6773.8560000000007</v>
          </cell>
          <cell r="J13">
            <v>6770.4140000000007</v>
          </cell>
          <cell r="K13">
            <v>6763.53</v>
          </cell>
          <cell r="L13">
            <v>7236.9710000000005</v>
          </cell>
          <cell r="M13">
            <v>21034.234</v>
          </cell>
          <cell r="N13">
            <v>6715.5974999999999</v>
          </cell>
        </row>
        <row r="15">
          <cell r="A15" t="str">
            <v>CREDITO BRUTO ADMINISTRACION CENTRAL</v>
          </cell>
          <cell r="F15">
            <v>1047096.248</v>
          </cell>
          <cell r="G15">
            <v>1057880.594</v>
          </cell>
          <cell r="H15">
            <v>1064298.92</v>
          </cell>
          <cell r="I15">
            <v>1068215.736</v>
          </cell>
          <cell r="J15">
            <v>1082486.061</v>
          </cell>
          <cell r="K15">
            <v>1081950.6399999999</v>
          </cell>
          <cell r="L15">
            <v>1083397.308</v>
          </cell>
          <cell r="M15">
            <v>1065537.0219999999</v>
          </cell>
          <cell r="N15">
            <v>1065123.7889999999</v>
          </cell>
        </row>
        <row r="16">
          <cell r="A16" t="str">
            <v>CREDITO BRUTO ADMINISTRACION CENTRAL EN MN</v>
          </cell>
          <cell r="F16">
            <v>86824</v>
          </cell>
          <cell r="G16">
            <v>86129</v>
          </cell>
          <cell r="H16">
            <v>86059</v>
          </cell>
          <cell r="I16">
            <v>85983</v>
          </cell>
          <cell r="J16">
            <v>103937</v>
          </cell>
          <cell r="K16">
            <v>104371</v>
          </cell>
          <cell r="L16">
            <v>104311</v>
          </cell>
          <cell r="M16">
            <v>86239</v>
          </cell>
          <cell r="N16">
            <v>85677</v>
          </cell>
        </row>
        <row r="17">
          <cell r="A17" t="str">
            <v>CREDITO BRUTO ADMINISTRACION CENTRAL EN ME</v>
          </cell>
          <cell r="F17">
            <v>960272.24800000002</v>
          </cell>
          <cell r="G17">
            <v>971751.59400000004</v>
          </cell>
          <cell r="H17">
            <v>978239.92</v>
          </cell>
          <cell r="I17">
            <v>982232.73600000003</v>
          </cell>
          <cell r="J17">
            <v>978549.06099999999</v>
          </cell>
          <cell r="K17">
            <v>977579.64</v>
          </cell>
          <cell r="L17">
            <v>979086.30799999996</v>
          </cell>
          <cell r="M17">
            <v>979298.022</v>
          </cell>
          <cell r="N17">
            <v>979446.78899999987</v>
          </cell>
        </row>
        <row r="19">
          <cell r="A19" t="str">
            <v>CREDITO BRUTO AL SEGURO SOCIAL</v>
          </cell>
          <cell r="F19">
            <v>0</v>
          </cell>
          <cell r="G19">
            <v>0</v>
          </cell>
          <cell r="H19">
            <v>0</v>
          </cell>
          <cell r="I19">
            <v>0</v>
          </cell>
          <cell r="J19">
            <v>0</v>
          </cell>
          <cell r="K19">
            <v>0</v>
          </cell>
          <cell r="L19">
            <v>0</v>
          </cell>
          <cell r="M19">
            <v>0</v>
          </cell>
          <cell r="N19">
            <v>0</v>
          </cell>
        </row>
        <row r="20">
          <cell r="A20" t="str">
            <v>CREDITO BRUTO AL SEGURO SOCIAL MN</v>
          </cell>
          <cell r="F20">
            <v>0</v>
          </cell>
          <cell r="G20">
            <v>0</v>
          </cell>
          <cell r="H20">
            <v>0</v>
          </cell>
          <cell r="I20">
            <v>0</v>
          </cell>
          <cell r="J20">
            <v>0</v>
          </cell>
          <cell r="K20">
            <v>0</v>
          </cell>
          <cell r="L20">
            <v>0</v>
          </cell>
          <cell r="M20">
            <v>0</v>
          </cell>
          <cell r="N20">
            <v>0</v>
          </cell>
        </row>
        <row r="21">
          <cell r="A21" t="str">
            <v>CREDITO BRUTO AL SEGURO SOCIAL ME</v>
          </cell>
          <cell r="F21">
            <v>0</v>
          </cell>
          <cell r="G21">
            <v>0</v>
          </cell>
          <cell r="H21">
            <v>0</v>
          </cell>
          <cell r="I21">
            <v>0</v>
          </cell>
          <cell r="J21">
            <v>0</v>
          </cell>
          <cell r="K21">
            <v>0</v>
          </cell>
          <cell r="L21">
            <v>0</v>
          </cell>
          <cell r="M21">
            <v>0</v>
          </cell>
          <cell r="N21">
            <v>0</v>
          </cell>
        </row>
        <row r="23">
          <cell r="A23" t="str">
            <v>CREDITO BRUTO A AGENCIAS DESCENTRALIZADAS</v>
          </cell>
          <cell r="F23">
            <v>50</v>
          </cell>
          <cell r="G23">
            <v>50</v>
          </cell>
          <cell r="H23">
            <v>50</v>
          </cell>
          <cell r="I23">
            <v>46</v>
          </cell>
          <cell r="J23">
            <v>46</v>
          </cell>
          <cell r="K23">
            <v>46</v>
          </cell>
          <cell r="L23">
            <v>46</v>
          </cell>
          <cell r="M23">
            <v>46</v>
          </cell>
          <cell r="N23">
            <v>46</v>
          </cell>
        </row>
        <row r="24">
          <cell r="A24" t="str">
            <v>CREDITO BRUTO A AGENCIAS DESCENTRALIZADAS MN</v>
          </cell>
          <cell r="F24">
            <v>50</v>
          </cell>
          <cell r="G24">
            <v>50</v>
          </cell>
          <cell r="H24">
            <v>50</v>
          </cell>
          <cell r="I24">
            <v>46</v>
          </cell>
          <cell r="J24">
            <v>46</v>
          </cell>
          <cell r="K24">
            <v>46</v>
          </cell>
          <cell r="L24">
            <v>46</v>
          </cell>
          <cell r="M24">
            <v>46</v>
          </cell>
          <cell r="N24">
            <v>46</v>
          </cell>
        </row>
        <row r="25">
          <cell r="A25" t="str">
            <v>CREDITO BRUTO A AGENCIAS DESCENTRALIZADAS ME</v>
          </cell>
          <cell r="F25">
            <v>0</v>
          </cell>
          <cell r="G25">
            <v>0</v>
          </cell>
          <cell r="H25">
            <v>0</v>
          </cell>
          <cell r="I25">
            <v>0</v>
          </cell>
          <cell r="J25">
            <v>0</v>
          </cell>
          <cell r="K25">
            <v>0</v>
          </cell>
          <cell r="L25">
            <v>0</v>
          </cell>
          <cell r="M25">
            <v>0</v>
          </cell>
          <cell r="N25">
            <v>0</v>
          </cell>
        </row>
        <row r="27">
          <cell r="A27" t="str">
            <v>CREDITO BRUTO A GOBIERNOS LOCALES</v>
          </cell>
          <cell r="F27">
            <v>822</v>
          </cell>
          <cell r="G27">
            <v>822</v>
          </cell>
          <cell r="H27">
            <v>822</v>
          </cell>
          <cell r="I27">
            <v>718</v>
          </cell>
          <cell r="J27">
            <v>718</v>
          </cell>
          <cell r="K27">
            <v>718</v>
          </cell>
          <cell r="L27">
            <v>718</v>
          </cell>
          <cell r="M27">
            <v>718</v>
          </cell>
          <cell r="N27">
            <v>718</v>
          </cell>
        </row>
        <row r="28">
          <cell r="A28" t="str">
            <v>CREDITO BRUTO A GOBIERNOS LOCALES MN</v>
          </cell>
          <cell r="F28">
            <v>822</v>
          </cell>
          <cell r="G28">
            <v>822</v>
          </cell>
          <cell r="H28">
            <v>822</v>
          </cell>
          <cell r="I28">
            <v>718</v>
          </cell>
          <cell r="J28">
            <v>718</v>
          </cell>
          <cell r="K28">
            <v>718</v>
          </cell>
          <cell r="L28">
            <v>718</v>
          </cell>
          <cell r="M28">
            <v>718</v>
          </cell>
          <cell r="N28">
            <v>718</v>
          </cell>
        </row>
        <row r="29">
          <cell r="A29" t="str">
            <v>CREDITO BRUTO A GOBIERNOS LOCALES ME</v>
          </cell>
          <cell r="F29">
            <v>0</v>
          </cell>
          <cell r="G29">
            <v>0</v>
          </cell>
          <cell r="H29">
            <v>0</v>
          </cell>
          <cell r="I29">
            <v>0</v>
          </cell>
          <cell r="J29">
            <v>0</v>
          </cell>
          <cell r="K29">
            <v>0</v>
          </cell>
          <cell r="L29">
            <v>0</v>
          </cell>
          <cell r="M29">
            <v>0</v>
          </cell>
          <cell r="N29">
            <v>0</v>
          </cell>
        </row>
        <row r="31">
          <cell r="A31" t="str">
            <v>CREDITO BRUTO A EMPRESAS PUBLICAS</v>
          </cell>
          <cell r="F31">
            <v>222353.74799999999</v>
          </cell>
          <cell r="G31">
            <v>221571.92</v>
          </cell>
          <cell r="H31">
            <v>218147.8</v>
          </cell>
          <cell r="I31">
            <v>219986.696</v>
          </cell>
          <cell r="J31">
            <v>219431.98499999999</v>
          </cell>
          <cell r="K31">
            <v>219068.75</v>
          </cell>
          <cell r="L31">
            <v>219532.473</v>
          </cell>
          <cell r="M31">
            <v>238335.26</v>
          </cell>
          <cell r="N31">
            <v>235305.67549999995</v>
          </cell>
        </row>
        <row r="32">
          <cell r="A32" t="str">
            <v>CREDITO BRUTO A EMPRESAS PUBLICAS MN</v>
          </cell>
          <cell r="F32">
            <v>65111</v>
          </cell>
          <cell r="G32">
            <v>65111</v>
          </cell>
          <cell r="H32">
            <v>65111</v>
          </cell>
          <cell r="I32">
            <v>65111</v>
          </cell>
          <cell r="J32">
            <v>65111</v>
          </cell>
          <cell r="K32">
            <v>65111</v>
          </cell>
          <cell r="L32">
            <v>65111</v>
          </cell>
          <cell r="M32">
            <v>65111</v>
          </cell>
          <cell r="N32">
            <v>65111</v>
          </cell>
        </row>
        <row r="33">
          <cell r="A33" t="str">
            <v>CREDITO BRUTO A EMPRESAS PUBLICAS ME</v>
          </cell>
          <cell r="F33">
            <v>157242.74799999999</v>
          </cell>
          <cell r="G33">
            <v>156460.92000000001</v>
          </cell>
          <cell r="H33">
            <v>153036.79999999999</v>
          </cell>
          <cell r="I33">
            <v>154875.696</v>
          </cell>
          <cell r="J33">
            <v>154320.98499999999</v>
          </cell>
          <cell r="K33">
            <v>153957.75</v>
          </cell>
          <cell r="L33">
            <v>154421.473</v>
          </cell>
          <cell r="M33">
            <v>173224.26</v>
          </cell>
          <cell r="N33">
            <v>170194.67549999995</v>
          </cell>
        </row>
        <row r="35">
          <cell r="A35" t="str">
            <v>CREDITO AL SECTOR PRIVADO</v>
          </cell>
          <cell r="F35">
            <v>6643</v>
          </cell>
          <cell r="G35">
            <v>6411</v>
          </cell>
          <cell r="H35">
            <v>6173</v>
          </cell>
          <cell r="I35">
            <v>5946</v>
          </cell>
          <cell r="J35">
            <v>5702</v>
          </cell>
          <cell r="K35">
            <v>5477</v>
          </cell>
          <cell r="L35">
            <v>5268</v>
          </cell>
          <cell r="M35">
            <v>5087</v>
          </cell>
          <cell r="N35">
            <v>4860</v>
          </cell>
        </row>
        <row r="36">
          <cell r="A36" t="str">
            <v>CREDITO AL SECTOR PRIVADO MN</v>
          </cell>
          <cell r="F36">
            <v>6643</v>
          </cell>
          <cell r="G36">
            <v>6411</v>
          </cell>
          <cell r="H36">
            <v>6173</v>
          </cell>
          <cell r="I36">
            <v>5946</v>
          </cell>
          <cell r="J36">
            <v>5702</v>
          </cell>
          <cell r="K36">
            <v>5477</v>
          </cell>
          <cell r="L36">
            <v>5268</v>
          </cell>
          <cell r="M36">
            <v>5087</v>
          </cell>
          <cell r="N36">
            <v>4860</v>
          </cell>
        </row>
        <row r="37">
          <cell r="A37" t="str">
            <v>CREDITO AL SECTOR PRIVADO ME</v>
          </cell>
          <cell r="F37">
            <v>0</v>
          </cell>
          <cell r="G37">
            <v>0</v>
          </cell>
          <cell r="H37">
            <v>0</v>
          </cell>
          <cell r="I37">
            <v>0</v>
          </cell>
          <cell r="J37">
            <v>0</v>
          </cell>
          <cell r="K37">
            <v>0</v>
          </cell>
          <cell r="L37">
            <v>0</v>
          </cell>
          <cell r="M37">
            <v>0</v>
          </cell>
          <cell r="N37">
            <v>0</v>
          </cell>
        </row>
        <row r="39">
          <cell r="A39" t="str">
            <v>CREDITO A BANCOS COMERCIALES</v>
          </cell>
          <cell r="F39">
            <v>96383.504000000001</v>
          </cell>
          <cell r="G39">
            <v>92484.062000000005</v>
          </cell>
          <cell r="H39">
            <v>107827.16</v>
          </cell>
          <cell r="I39">
            <v>130723.52800000001</v>
          </cell>
          <cell r="J39">
            <v>122654.982</v>
          </cell>
          <cell r="K39">
            <v>277621.89</v>
          </cell>
          <cell r="L39">
            <v>504757.163</v>
          </cell>
          <cell r="M39">
            <v>650952.43599999999</v>
          </cell>
          <cell r="N39">
            <v>689324.70900000003</v>
          </cell>
        </row>
        <row r="40">
          <cell r="A40" t="str">
            <v>PRESTAMOS Y REDESCUENTOS</v>
          </cell>
          <cell r="F40">
            <v>88144</v>
          </cell>
          <cell r="G40">
            <v>90201</v>
          </cell>
          <cell r="H40">
            <v>96182</v>
          </cell>
          <cell r="I40">
            <v>99673</v>
          </cell>
          <cell r="J40">
            <v>99671</v>
          </cell>
          <cell r="K40">
            <v>103164</v>
          </cell>
          <cell r="L40">
            <v>104914</v>
          </cell>
          <cell r="M40">
            <v>647422</v>
          </cell>
          <cell r="N40">
            <v>685754</v>
          </cell>
        </row>
        <row r="41">
          <cell r="A41" t="str">
            <v>REDESCUENTOS</v>
          </cell>
          <cell r="F41">
            <v>142</v>
          </cell>
          <cell r="G41">
            <v>135</v>
          </cell>
          <cell r="H41">
            <v>116</v>
          </cell>
          <cell r="I41">
            <v>107</v>
          </cell>
          <cell r="J41">
            <v>105</v>
          </cell>
          <cell r="K41">
            <v>98</v>
          </cell>
          <cell r="L41">
            <v>98</v>
          </cell>
          <cell r="M41">
            <v>91</v>
          </cell>
          <cell r="N41">
            <v>75</v>
          </cell>
        </row>
        <row r="42">
          <cell r="A42" t="str">
            <v>PRESTAMOS A BANCOS</v>
          </cell>
          <cell r="F42">
            <v>88002</v>
          </cell>
          <cell r="G42">
            <v>90066</v>
          </cell>
          <cell r="H42">
            <v>96066</v>
          </cell>
          <cell r="I42">
            <v>99566</v>
          </cell>
          <cell r="J42">
            <v>99566</v>
          </cell>
          <cell r="K42">
            <v>103066</v>
          </cell>
          <cell r="L42">
            <v>104816</v>
          </cell>
          <cell r="M42">
            <v>647331</v>
          </cell>
          <cell r="N42">
            <v>685679</v>
          </cell>
        </row>
        <row r="43">
          <cell r="A43" t="str">
            <v>OTROS PRESTAMOS A BANCOS</v>
          </cell>
          <cell r="F43">
            <v>1889.5040000000001</v>
          </cell>
          <cell r="G43">
            <v>2283.0619999999999</v>
          </cell>
          <cell r="H43">
            <v>2945.16</v>
          </cell>
          <cell r="I43">
            <v>3300.5280000000002</v>
          </cell>
          <cell r="J43">
            <v>3583.982</v>
          </cell>
          <cell r="K43">
            <v>3457.89</v>
          </cell>
          <cell r="L43">
            <v>3383.163</v>
          </cell>
          <cell r="M43">
            <v>3530.4360000000001</v>
          </cell>
          <cell r="N43">
            <v>3570.7089999999998</v>
          </cell>
        </row>
        <row r="44">
          <cell r="A44" t="str">
            <v>OTROS PRESTAMOS A BANCOS MN</v>
          </cell>
          <cell r="F44">
            <v>839</v>
          </cell>
          <cell r="G44">
            <v>1220</v>
          </cell>
          <cell r="H44">
            <v>1875</v>
          </cell>
          <cell r="I44">
            <v>2226</v>
          </cell>
          <cell r="J44">
            <v>2510</v>
          </cell>
          <cell r="K44">
            <v>2385</v>
          </cell>
          <cell r="L44">
            <v>2310</v>
          </cell>
          <cell r="M44">
            <v>2457</v>
          </cell>
          <cell r="N44">
            <v>2497</v>
          </cell>
        </row>
        <row r="45">
          <cell r="A45" t="str">
            <v>OTROS PRESTAMOS A BANCOS ME</v>
          </cell>
          <cell r="F45">
            <v>1050.5040000000001</v>
          </cell>
          <cell r="G45">
            <v>1063.0620000000001</v>
          </cell>
          <cell r="H45">
            <v>1070.1600000000001</v>
          </cell>
          <cell r="I45">
            <v>1074.528</v>
          </cell>
          <cell r="J45">
            <v>1073.982</v>
          </cell>
          <cell r="K45">
            <v>1072.8900000000001</v>
          </cell>
          <cell r="L45">
            <v>1073.163</v>
          </cell>
          <cell r="M45">
            <v>1073.4360000000001</v>
          </cell>
          <cell r="N45">
            <v>1073.7090000000001</v>
          </cell>
        </row>
        <row r="46">
          <cell r="A46" t="str">
            <v>OPERACIONES DE CALL MONEY (ACTIVAS)</v>
          </cell>
          <cell r="F46">
            <v>6350</v>
          </cell>
          <cell r="G46">
            <v>0</v>
          </cell>
          <cell r="H46">
            <v>8700</v>
          </cell>
          <cell r="I46">
            <v>27750</v>
          </cell>
          <cell r="J46">
            <v>19400</v>
          </cell>
          <cell r="K46">
            <v>171000</v>
          </cell>
          <cell r="L46">
            <v>396460</v>
          </cell>
          <cell r="M46">
            <v>0</v>
          </cell>
          <cell r="N46">
            <v>0</v>
          </cell>
        </row>
        <row r="48">
          <cell r="A48" t="str">
            <v>CRÉDITO A SOC. NO MONETARIAS DE DEPÓSITO</v>
          </cell>
          <cell r="F48">
            <v>854</v>
          </cell>
          <cell r="G48">
            <v>1069</v>
          </cell>
          <cell r="H48">
            <v>1461</v>
          </cell>
          <cell r="I48">
            <v>2078</v>
          </cell>
          <cell r="J48">
            <v>2212</v>
          </cell>
          <cell r="K48">
            <v>2352</v>
          </cell>
          <cell r="L48">
            <v>2710</v>
          </cell>
          <cell r="M48">
            <v>6918</v>
          </cell>
          <cell r="N48">
            <v>17065</v>
          </cell>
        </row>
        <row r="49">
          <cell r="A49" t="str">
            <v>CRÉDITO A SOC. NO MONETARIAS DE DEPÓSITO MN</v>
          </cell>
          <cell r="F49">
            <v>854</v>
          </cell>
          <cell r="G49">
            <v>1069</v>
          </cell>
          <cell r="H49">
            <v>1461</v>
          </cell>
          <cell r="I49">
            <v>2078</v>
          </cell>
          <cell r="J49">
            <v>2212</v>
          </cell>
          <cell r="K49">
            <v>2352</v>
          </cell>
          <cell r="L49">
            <v>2710</v>
          </cell>
          <cell r="M49">
            <v>6918</v>
          </cell>
          <cell r="N49">
            <v>17065</v>
          </cell>
        </row>
        <row r="50">
          <cell r="A50" t="str">
            <v>CRÉDITO A SOC. NO MONETARIAS DE DEPÓSITO ME</v>
          </cell>
          <cell r="F50">
            <v>0</v>
          </cell>
          <cell r="G50">
            <v>0</v>
          </cell>
          <cell r="H50">
            <v>0</v>
          </cell>
          <cell r="I50">
            <v>0</v>
          </cell>
          <cell r="J50">
            <v>0</v>
          </cell>
          <cell r="K50">
            <v>0</v>
          </cell>
          <cell r="L50">
            <v>0</v>
          </cell>
          <cell r="M50">
            <v>0</v>
          </cell>
          <cell r="N50">
            <v>0</v>
          </cell>
        </row>
        <row r="52">
          <cell r="A52" t="str">
            <v>CRÉDITO A SOCIEDADES NO DEPOSITARIAS</v>
          </cell>
          <cell r="F52">
            <v>14795.567999999999</v>
          </cell>
          <cell r="G52">
            <v>14796.304</v>
          </cell>
          <cell r="H52">
            <v>14796.72</v>
          </cell>
          <cell r="I52">
            <v>14796.976000000001</v>
          </cell>
          <cell r="J52">
            <v>14796.944</v>
          </cell>
          <cell r="K52">
            <v>14689.88</v>
          </cell>
          <cell r="L52">
            <v>22372.896000000001</v>
          </cell>
          <cell r="M52">
            <v>22372.912</v>
          </cell>
          <cell r="N52">
            <v>22372.928</v>
          </cell>
        </row>
        <row r="53">
          <cell r="A53" t="str">
            <v>CRÉDITO A SOCIEDADES NO DEPOSITARIAS MN</v>
          </cell>
          <cell r="F53">
            <v>14734</v>
          </cell>
          <cell r="G53">
            <v>14734</v>
          </cell>
          <cell r="H53">
            <v>14734</v>
          </cell>
          <cell r="I53">
            <v>14734</v>
          </cell>
          <cell r="J53">
            <v>14734</v>
          </cell>
          <cell r="K53">
            <v>14627</v>
          </cell>
          <cell r="L53">
            <v>22310</v>
          </cell>
          <cell r="M53">
            <v>22310</v>
          </cell>
          <cell r="N53">
            <v>22310</v>
          </cell>
        </row>
        <row r="54">
          <cell r="A54" t="str">
            <v>CRÉDITO A SOCIEDADES NO DEPOSITARIAS ME</v>
          </cell>
          <cell r="F54">
            <v>61.567999999999998</v>
          </cell>
          <cell r="G54">
            <v>62.304000000000002</v>
          </cell>
          <cell r="H54">
            <v>62.72</v>
          </cell>
          <cell r="I54">
            <v>62.976000000000006</v>
          </cell>
          <cell r="J54">
            <v>62.944000000000003</v>
          </cell>
          <cell r="K54">
            <v>62.88</v>
          </cell>
          <cell r="L54">
            <v>62.895999999999994</v>
          </cell>
          <cell r="M54">
            <v>62.911999999999999</v>
          </cell>
          <cell r="N54">
            <v>62.927999999999997</v>
          </cell>
        </row>
        <row r="56">
          <cell r="A56" t="str">
            <v>CRÉDITO A INST. FINANCIERAS EN LIQUIDACIÓN</v>
          </cell>
          <cell r="F56">
            <v>1687</v>
          </cell>
          <cell r="G56">
            <v>8469</v>
          </cell>
          <cell r="H56">
            <v>13262</v>
          </cell>
          <cell r="I56">
            <v>8652</v>
          </cell>
          <cell r="J56">
            <v>628</v>
          </cell>
          <cell r="K56">
            <v>3308</v>
          </cell>
          <cell r="L56">
            <v>1772</v>
          </cell>
          <cell r="M56">
            <v>3019</v>
          </cell>
          <cell r="N56">
            <v>164</v>
          </cell>
        </row>
        <row r="57">
          <cell r="A57" t="str">
            <v>CRÉDITO A INST. FINANCIERAS EN LIQUIDACIÓN MN</v>
          </cell>
          <cell r="F57">
            <v>1687</v>
          </cell>
          <cell r="G57">
            <v>8469</v>
          </cell>
          <cell r="H57">
            <v>13262</v>
          </cell>
          <cell r="I57">
            <v>8652</v>
          </cell>
          <cell r="J57">
            <v>628</v>
          </cell>
          <cell r="K57">
            <v>3308</v>
          </cell>
          <cell r="L57">
            <v>1772</v>
          </cell>
          <cell r="M57">
            <v>3019</v>
          </cell>
          <cell r="N57">
            <v>164</v>
          </cell>
        </row>
        <row r="58">
          <cell r="A58" t="str">
            <v>CRÉDITO A BANCOS COMERCIALES EN LIQ. MN</v>
          </cell>
          <cell r="F58">
            <v>1687</v>
          </cell>
          <cell r="G58">
            <v>8469</v>
          </cell>
          <cell r="H58">
            <v>13262</v>
          </cell>
          <cell r="I58">
            <v>8652</v>
          </cell>
          <cell r="J58">
            <v>628</v>
          </cell>
          <cell r="K58">
            <v>3308</v>
          </cell>
          <cell r="L58">
            <v>1772</v>
          </cell>
          <cell r="M58">
            <v>3019</v>
          </cell>
          <cell r="N58">
            <v>164</v>
          </cell>
        </row>
        <row r="59">
          <cell r="A59" t="str">
            <v>CREDITO A EMP. FINANCIERAS EN LIQ. MN</v>
          </cell>
          <cell r="F59">
            <v>0</v>
          </cell>
          <cell r="G59">
            <v>0</v>
          </cell>
          <cell r="H59">
            <v>0</v>
          </cell>
          <cell r="I59">
            <v>0</v>
          </cell>
          <cell r="J59">
            <v>0</v>
          </cell>
          <cell r="K59">
            <v>0</v>
          </cell>
          <cell r="L59">
            <v>0</v>
          </cell>
          <cell r="M59">
            <v>0</v>
          </cell>
          <cell r="N59">
            <v>0</v>
          </cell>
        </row>
        <row r="60">
          <cell r="A60" t="str">
            <v>CRÉDITO A INST. FINANCIERAS EN LIQUIDACIÓN ME</v>
          </cell>
          <cell r="F60">
            <v>0</v>
          </cell>
          <cell r="G60">
            <v>0</v>
          </cell>
          <cell r="H60">
            <v>0</v>
          </cell>
          <cell r="I60">
            <v>0</v>
          </cell>
          <cell r="J60">
            <v>0</v>
          </cell>
          <cell r="K60">
            <v>0</v>
          </cell>
          <cell r="L60">
            <v>0</v>
          </cell>
          <cell r="M60">
            <v>0</v>
          </cell>
          <cell r="N60">
            <v>0</v>
          </cell>
        </row>
        <row r="61">
          <cell r="A61" t="str">
            <v>CRÉDITO A BANCOS COMERCIALES EN LIQ. ME</v>
          </cell>
          <cell r="F61">
            <v>0</v>
          </cell>
          <cell r="G61">
            <v>0</v>
          </cell>
          <cell r="H61">
            <v>0</v>
          </cell>
          <cell r="I61">
            <v>0</v>
          </cell>
          <cell r="J61">
            <v>0</v>
          </cell>
          <cell r="K61">
            <v>0</v>
          </cell>
          <cell r="L61">
            <v>0</v>
          </cell>
          <cell r="M61">
            <v>0</v>
          </cell>
          <cell r="N61">
            <v>0</v>
          </cell>
        </row>
        <row r="62">
          <cell r="A62" t="str">
            <v>CREDITO A EMP. FINANCIERAS EN LIQ. ME</v>
          </cell>
          <cell r="F62">
            <v>0</v>
          </cell>
          <cell r="G62">
            <v>0</v>
          </cell>
          <cell r="H62">
            <v>0</v>
          </cell>
          <cell r="I62">
            <v>0</v>
          </cell>
          <cell r="J62">
            <v>0</v>
          </cell>
          <cell r="K62">
            <v>0</v>
          </cell>
          <cell r="L62">
            <v>0</v>
          </cell>
          <cell r="M62">
            <v>0</v>
          </cell>
          <cell r="N62">
            <v>0</v>
          </cell>
        </row>
        <row r="64">
          <cell r="A64" t="str">
            <v>ACTIVOS NO CLASIFICADOS</v>
          </cell>
          <cell r="F64">
            <v>388063.84457457793</v>
          </cell>
          <cell r="G64">
            <v>380702.3434517362</v>
          </cell>
          <cell r="H64">
            <v>390037.49764185597</v>
          </cell>
          <cell r="I64">
            <v>398603.2440246162</v>
          </cell>
          <cell r="J64">
            <v>435391.59012334922</v>
          </cell>
          <cell r="K64">
            <v>404658.78761371586</v>
          </cell>
          <cell r="L64">
            <v>430104.40487565263</v>
          </cell>
          <cell r="M64">
            <v>417689.9336419832</v>
          </cell>
          <cell r="N64">
            <v>407944.48843633238</v>
          </cell>
        </row>
        <row r="65">
          <cell r="A65" t="str">
            <v>TOTAL AJUSTES (ACTIVOS)</v>
          </cell>
          <cell r="F65">
            <v>3447.9285745788366</v>
          </cell>
          <cell r="G65">
            <v>4654.7704517358579</v>
          </cell>
          <cell r="H65">
            <v>5672.2216418560347</v>
          </cell>
          <cell r="I65">
            <v>5052.7400246160541</v>
          </cell>
          <cell r="J65">
            <v>6834.8781233480695</v>
          </cell>
          <cell r="K65">
            <v>5383.5276137155961</v>
          </cell>
          <cell r="L65">
            <v>4141.1988756526989</v>
          </cell>
          <cell r="M65">
            <v>4601.1776419811431</v>
          </cell>
          <cell r="N65">
            <v>3977.2394363331841</v>
          </cell>
        </row>
        <row r="66">
          <cell r="A66" t="str">
            <v>AJUSTE VALUACION ORO</v>
          </cell>
          <cell r="F66">
            <v>0</v>
          </cell>
          <cell r="G66">
            <v>0</v>
          </cell>
          <cell r="H66">
            <v>0</v>
          </cell>
          <cell r="I66">
            <v>0</v>
          </cell>
          <cell r="J66">
            <v>0</v>
          </cell>
          <cell r="K66">
            <v>0</v>
          </cell>
          <cell r="L66">
            <v>0</v>
          </cell>
          <cell r="M66">
            <v>0</v>
          </cell>
          <cell r="N66">
            <v>0</v>
          </cell>
        </row>
        <row r="67">
          <cell r="A67" t="str">
            <v>INCLUIDO EN EL BALANCE</v>
          </cell>
          <cell r="F67">
            <v>0</v>
          </cell>
          <cell r="G67">
            <v>0</v>
          </cell>
          <cell r="H67">
            <v>0</v>
          </cell>
          <cell r="I67">
            <v>0</v>
          </cell>
          <cell r="J67">
            <v>0</v>
          </cell>
          <cell r="K67">
            <v>0</v>
          </cell>
          <cell r="L67">
            <v>0</v>
          </cell>
          <cell r="M67">
            <v>0</v>
          </cell>
          <cell r="N67">
            <v>0</v>
          </cell>
        </row>
        <row r="68">
          <cell r="A68" t="str">
            <v>INCLUIDO EN CTAS MONETARIAS</v>
          </cell>
          <cell r="F68">
            <v>0</v>
          </cell>
          <cell r="G68">
            <v>0</v>
          </cell>
          <cell r="H68">
            <v>0</v>
          </cell>
          <cell r="I68">
            <v>0</v>
          </cell>
          <cell r="J68">
            <v>0</v>
          </cell>
          <cell r="K68">
            <v>0</v>
          </cell>
          <cell r="L68">
            <v>0</v>
          </cell>
          <cell r="M68">
            <v>0</v>
          </cell>
          <cell r="N68">
            <v>0</v>
          </cell>
        </row>
        <row r="69">
          <cell r="A69" t="str">
            <v>AJUS.VAL.POR USO T.C.DIF. AL CONTABLE (Activo)</v>
          </cell>
          <cell r="F69">
            <v>0</v>
          </cell>
          <cell r="G69">
            <v>0</v>
          </cell>
          <cell r="H69">
            <v>0</v>
          </cell>
          <cell r="I69">
            <v>0</v>
          </cell>
          <cell r="J69">
            <v>0</v>
          </cell>
          <cell r="K69">
            <v>0</v>
          </cell>
          <cell r="L69">
            <v>0</v>
          </cell>
          <cell r="M69">
            <v>0</v>
          </cell>
          <cell r="N69">
            <v>0</v>
          </cell>
        </row>
        <row r="70">
          <cell r="A70" t="str">
            <v>CTAS.EN ME VALORIZ.AL T.C.CONTABLE</v>
          </cell>
          <cell r="F70">
            <v>3157816.9480000008</v>
          </cell>
          <cell r="G70">
            <v>3164272.1879999992</v>
          </cell>
          <cell r="H70">
            <v>3202185.28</v>
          </cell>
          <cell r="I70">
            <v>3308333.952</v>
          </cell>
          <cell r="J70">
            <v>3505780.1659999993</v>
          </cell>
          <cell r="K70">
            <v>3509281.71</v>
          </cell>
          <cell r="L70">
            <v>3410859.9075000002</v>
          </cell>
          <cell r="M70">
            <v>3390868.33</v>
          </cell>
          <cell r="N70">
            <v>3360921.5519999997</v>
          </cell>
        </row>
        <row r="71">
          <cell r="A71" t="str">
            <v>CTAS.EN ME VALORIZ.AL T.C.ESPECIAL</v>
          </cell>
          <cell r="F71">
            <v>-3157816.9480000008</v>
          </cell>
          <cell r="G71">
            <v>-3164272.1879999992</v>
          </cell>
          <cell r="H71">
            <v>-3202185.28</v>
          </cell>
          <cell r="I71">
            <v>-3308333.952</v>
          </cell>
          <cell r="J71">
            <v>-3505780.1659999993</v>
          </cell>
          <cell r="K71">
            <v>-3509281.71</v>
          </cell>
          <cell r="L71">
            <v>-3410859.9075000002</v>
          </cell>
          <cell r="M71">
            <v>-3390868.33</v>
          </cell>
          <cell r="N71">
            <v>-3360921.5519999997</v>
          </cell>
        </row>
        <row r="72">
          <cell r="A72" t="str">
            <v>AJUSTE DIF.CIFRAS FMI/BCP: POS.RESERVA</v>
          </cell>
          <cell r="F72">
            <v>4872.0790383538115</v>
          </cell>
          <cell r="G72">
            <v>5207.279914323306</v>
          </cell>
          <cell r="H72">
            <v>5484.8974862079995</v>
          </cell>
          <cell r="I72">
            <v>5577.8942888880119</v>
          </cell>
          <cell r="J72">
            <v>5956.651366147169</v>
          </cell>
          <cell r="K72">
            <v>5738.7032939154087</v>
          </cell>
          <cell r="L72">
            <v>5480.4340605304897</v>
          </cell>
          <cell r="M72">
            <v>5542.6230691982564</v>
          </cell>
          <cell r="N72">
            <v>5172.2103780864563</v>
          </cell>
        </row>
        <row r="73">
          <cell r="A73" t="str">
            <v>POSICION RESERVA FMI (Calc.Balance)</v>
          </cell>
          <cell r="F73">
            <v>45669.987999999998</v>
          </cell>
          <cell r="G73">
            <v>46969.428</v>
          </cell>
          <cell r="H73">
            <v>48029.8</v>
          </cell>
          <cell r="I73">
            <v>50185.968000000001</v>
          </cell>
          <cell r="J73">
            <v>50900.059000000001</v>
          </cell>
          <cell r="K73">
            <v>50718.614999999998</v>
          </cell>
          <cell r="L73">
            <v>50267.662499999999</v>
          </cell>
          <cell r="M73">
            <v>50077.952000000005</v>
          </cell>
          <cell r="N73">
            <v>47803.648500000003</v>
          </cell>
        </row>
        <row r="74">
          <cell r="A74" t="str">
            <v>POSICION RESERVA FMI (Cifra FMI)</v>
          </cell>
          <cell r="F74">
            <v>-40797.908961646186</v>
          </cell>
          <cell r="G74">
            <v>-41762.148085676694</v>
          </cell>
          <cell r="H74">
            <v>-42544.902513791996</v>
          </cell>
          <cell r="I74">
            <v>-44608.073711111989</v>
          </cell>
          <cell r="J74">
            <v>-44943.407633852832</v>
          </cell>
          <cell r="K74">
            <v>-44979.911706084589</v>
          </cell>
          <cell r="L74">
            <v>-44787.228439469509</v>
          </cell>
          <cell r="M74">
            <v>-44535.328930801748</v>
          </cell>
          <cell r="N74">
            <v>-42631.438121913547</v>
          </cell>
        </row>
        <row r="75">
          <cell r="A75" t="str">
            <v>AJUSTE DIF.CIFRAS IMF/BCP: TEN.DEG</v>
          </cell>
          <cell r="F75">
            <v>-1424.1504637749749</v>
          </cell>
          <cell r="G75">
            <v>-552.50946258744807</v>
          </cell>
          <cell r="H75">
            <v>187.32415564803523</v>
          </cell>
          <cell r="I75">
            <v>-525.1542642719578</v>
          </cell>
          <cell r="J75">
            <v>878.22675720090047</v>
          </cell>
          <cell r="K75">
            <v>-355.17568019981263</v>
          </cell>
          <cell r="L75">
            <v>-1339.2351848777907</v>
          </cell>
          <cell r="M75">
            <v>-941.44542721711332</v>
          </cell>
          <cell r="N75">
            <v>-1194.9709417532722</v>
          </cell>
        </row>
        <row r="76">
          <cell r="A76" t="str">
            <v>TENENCIA DE DEG (Segun Balance)</v>
          </cell>
          <cell r="F76">
            <v>188532.76</v>
          </cell>
          <cell r="G76">
            <v>193893.94200000001</v>
          </cell>
          <cell r="H76">
            <v>200496.24</v>
          </cell>
          <cell r="I76">
            <v>209497.53599999999</v>
          </cell>
          <cell r="J76">
            <v>212471.40599999999</v>
          </cell>
          <cell r="K76">
            <v>213760.56</v>
          </cell>
          <cell r="L76">
            <v>211859.2795</v>
          </cell>
          <cell r="M76">
            <v>211057.96400000001</v>
          </cell>
          <cell r="N76">
            <v>203904.4185</v>
          </cell>
        </row>
        <row r="77">
          <cell r="A77" t="str">
            <v>TENENCIA DE DEG (Cifra del FMI)</v>
          </cell>
          <cell r="F77">
            <v>-189956.91046377496</v>
          </cell>
          <cell r="G77">
            <v>-194446.45146258746</v>
          </cell>
          <cell r="H77">
            <v>-200308.91584435196</v>
          </cell>
          <cell r="I77">
            <v>-210022.69026427195</v>
          </cell>
          <cell r="J77">
            <v>-211593.17924279909</v>
          </cell>
          <cell r="K77">
            <v>-214115.73568019981</v>
          </cell>
          <cell r="L77">
            <v>-213198.51468487779</v>
          </cell>
          <cell r="M77">
            <v>-211999.40942721712</v>
          </cell>
          <cell r="N77">
            <v>-205099.38944175327</v>
          </cell>
        </row>
        <row r="78">
          <cell r="A78" t="str">
            <v>CUENTAS CAMBIARIAS ACTIVAS DEL BALANCE</v>
          </cell>
          <cell r="F78">
            <v>0</v>
          </cell>
          <cell r="G78">
            <v>-146</v>
          </cell>
          <cell r="H78">
            <v>-233</v>
          </cell>
          <cell r="I78">
            <v>-293</v>
          </cell>
          <cell r="J78">
            <v>59</v>
          </cell>
          <cell r="K78">
            <v>697</v>
          </cell>
          <cell r="L78">
            <v>777</v>
          </cell>
          <cell r="M78">
            <v>1095</v>
          </cell>
          <cell r="N78">
            <v>1086</v>
          </cell>
        </row>
        <row r="79">
          <cell r="A79" t="str">
            <v>INTERESES DEVENGADOS A COBRAR</v>
          </cell>
          <cell r="F79">
            <v>0</v>
          </cell>
          <cell r="G79">
            <v>0</v>
          </cell>
          <cell r="H79">
            <v>0</v>
          </cell>
          <cell r="I79">
            <v>0</v>
          </cell>
          <cell r="J79">
            <v>23281.412</v>
          </cell>
          <cell r="K79">
            <v>17783.25</v>
          </cell>
          <cell r="L79">
            <v>23507.38</v>
          </cell>
          <cell r="M79">
            <v>25972.826000000001</v>
          </cell>
          <cell r="N79">
            <v>26038.426499999998</v>
          </cell>
        </row>
        <row r="80">
          <cell r="A80" t="str">
            <v>INTERESES DEVENGADOS A COBRAR MN</v>
          </cell>
          <cell r="F80">
            <v>0</v>
          </cell>
          <cell r="G80">
            <v>0</v>
          </cell>
          <cell r="H80">
            <v>0</v>
          </cell>
          <cell r="I80">
            <v>0</v>
          </cell>
          <cell r="J80">
            <v>0</v>
          </cell>
          <cell r="K80">
            <v>0</v>
          </cell>
          <cell r="L80">
            <v>0</v>
          </cell>
          <cell r="M80">
            <v>0</v>
          </cell>
          <cell r="N80">
            <v>0</v>
          </cell>
        </row>
        <row r="81">
          <cell r="A81" t="str">
            <v>INTERESES DEVENGADOS A COBRAR ME</v>
          </cell>
          <cell r="F81">
            <v>0</v>
          </cell>
          <cell r="G81">
            <v>0</v>
          </cell>
          <cell r="H81">
            <v>0</v>
          </cell>
          <cell r="I81">
            <v>0</v>
          </cell>
          <cell r="J81">
            <v>23281.412</v>
          </cell>
          <cell r="K81">
            <v>17783.25</v>
          </cell>
          <cell r="L81">
            <v>23507.38</v>
          </cell>
          <cell r="M81">
            <v>25972.826000000001</v>
          </cell>
          <cell r="N81">
            <v>26038.426499999998</v>
          </cell>
        </row>
        <row r="82">
          <cell r="A82" t="str">
            <v>OTROS ACTIVOS</v>
          </cell>
          <cell r="F82">
            <v>384615.9159999991</v>
          </cell>
          <cell r="G82">
            <v>376193.57300000032</v>
          </cell>
          <cell r="H82">
            <v>384598.27599999995</v>
          </cell>
          <cell r="I82">
            <v>393843.50400000013</v>
          </cell>
          <cell r="J82">
            <v>405216.30000000115</v>
          </cell>
          <cell r="K82">
            <v>380795.01</v>
          </cell>
          <cell r="L82">
            <v>401678.82599999994</v>
          </cell>
          <cell r="M82">
            <v>386020.93000000203</v>
          </cell>
          <cell r="N82">
            <v>376842.82249999919</v>
          </cell>
        </row>
        <row r="83">
          <cell r="A83" t="str">
            <v>OTROS ACTIVOS EN MN</v>
          </cell>
          <cell r="F83">
            <v>365459</v>
          </cell>
          <cell r="G83">
            <v>359332.83600000013</v>
          </cell>
          <cell r="H83">
            <v>360031.83600000013</v>
          </cell>
          <cell r="I83">
            <v>360404</v>
          </cell>
          <cell r="J83">
            <v>367228</v>
          </cell>
          <cell r="K83">
            <v>367280</v>
          </cell>
          <cell r="L83">
            <v>368882</v>
          </cell>
          <cell r="M83">
            <v>368958</v>
          </cell>
          <cell r="N83">
            <v>369155</v>
          </cell>
        </row>
        <row r="84">
          <cell r="A84" t="str">
            <v>OTROS ACTIVOS EN ME</v>
          </cell>
          <cell r="F84">
            <v>19156.915999999113</v>
          </cell>
          <cell r="G84">
            <v>16860.737000000179</v>
          </cell>
          <cell r="H84">
            <v>24566.439999999813</v>
          </cell>
          <cell r="I84">
            <v>33439.504000000139</v>
          </cell>
          <cell r="J84">
            <v>37988.300000001116</v>
          </cell>
          <cell r="K84">
            <v>13515.010000000222</v>
          </cell>
          <cell r="L84">
            <v>32796.825999999783</v>
          </cell>
          <cell r="M84">
            <v>17062.930000001692</v>
          </cell>
          <cell r="N84">
            <v>7687.8224999991808</v>
          </cell>
        </row>
        <row r="86">
          <cell r="A86" t="str">
            <v>TOTAL ACTIVOS</v>
          </cell>
          <cell r="F86">
            <v>3795333.5959999994</v>
          </cell>
          <cell r="G86">
            <v>3797674.7409999999</v>
          </cell>
          <cell r="H86">
            <v>3856412.9159999997</v>
          </cell>
          <cell r="I86">
            <v>3981361.2</v>
          </cell>
          <cell r="J86">
            <v>4187735.7950000009</v>
          </cell>
          <cell r="K86">
            <v>4349817.45</v>
          </cell>
          <cell r="L86">
            <v>4486449.4005000005</v>
          </cell>
          <cell r="M86">
            <v>4600248.3460000008</v>
          </cell>
          <cell r="N86">
            <v>4615363.3594999993</v>
          </cell>
        </row>
        <row r="88">
          <cell r="A88" t="str">
            <v>BASE MONETARIA AMPLIADA</v>
          </cell>
          <cell r="F88">
            <v>1757136.7760000001</v>
          </cell>
          <cell r="G88">
            <v>1563146.932</v>
          </cell>
          <cell r="H88">
            <v>1584775.3960000002</v>
          </cell>
          <cell r="I88">
            <v>1623639.0719999999</v>
          </cell>
          <cell r="J88">
            <v>1738535.149</v>
          </cell>
          <cell r="K88">
            <v>1831048.9750000001</v>
          </cell>
          <cell r="L88">
            <v>1809021.6214999999</v>
          </cell>
          <cell r="M88">
            <v>1813959.3020000001</v>
          </cell>
          <cell r="N88">
            <v>1801767.7849999999</v>
          </cell>
        </row>
        <row r="89">
          <cell r="A89" t="str">
            <v>BASE MONETARIA</v>
          </cell>
          <cell r="F89">
            <v>1332560</v>
          </cell>
          <cell r="G89">
            <v>1148108.8360000001</v>
          </cell>
          <cell r="H89">
            <v>1154337.8360000001</v>
          </cell>
          <cell r="I89">
            <v>1209564</v>
          </cell>
          <cell r="J89">
            <v>1327143</v>
          </cell>
          <cell r="K89">
            <v>1431535</v>
          </cell>
          <cell r="L89">
            <v>1419945</v>
          </cell>
          <cell r="M89">
            <v>1437083</v>
          </cell>
          <cell r="N89">
            <v>1421663</v>
          </cell>
        </row>
        <row r="90">
          <cell r="A90" t="str">
            <v>BILLETES Y MONEDAS EMITIDOS</v>
          </cell>
          <cell r="F90">
            <v>870031</v>
          </cell>
          <cell r="G90">
            <v>706516</v>
          </cell>
          <cell r="H90">
            <v>711993</v>
          </cell>
          <cell r="I90">
            <v>750958</v>
          </cell>
          <cell r="J90">
            <v>811746</v>
          </cell>
          <cell r="K90">
            <v>837230</v>
          </cell>
          <cell r="L90">
            <v>842195</v>
          </cell>
          <cell r="M90">
            <v>835466</v>
          </cell>
          <cell r="N90">
            <v>806549</v>
          </cell>
        </row>
        <row r="91">
          <cell r="A91" t="str">
            <v>DEPÓSITOS BANCARIOS EN MN</v>
          </cell>
          <cell r="F91">
            <v>438448</v>
          </cell>
          <cell r="G91">
            <v>416340.83600000001</v>
          </cell>
          <cell r="H91">
            <v>415652.83600000001</v>
          </cell>
          <cell r="I91">
            <v>429711</v>
          </cell>
          <cell r="J91">
            <v>484805</v>
          </cell>
          <cell r="K91">
            <v>561528</v>
          </cell>
          <cell r="L91">
            <v>536707</v>
          </cell>
          <cell r="M91">
            <v>556723</v>
          </cell>
          <cell r="N91">
            <v>568762</v>
          </cell>
        </row>
        <row r="92">
          <cell r="A92" t="str">
            <v>DEPÓSITOS ENCAJE LEGAL MN</v>
          </cell>
          <cell r="F92">
            <v>355403</v>
          </cell>
          <cell r="G92">
            <v>362191.83600000001</v>
          </cell>
          <cell r="H92">
            <v>362050.83600000001</v>
          </cell>
          <cell r="I92">
            <v>373171</v>
          </cell>
          <cell r="J92">
            <v>390332</v>
          </cell>
          <cell r="K92">
            <v>409543</v>
          </cell>
          <cell r="L92">
            <v>398768</v>
          </cell>
          <cell r="M92">
            <v>420331</v>
          </cell>
          <cell r="N92">
            <v>420944</v>
          </cell>
        </row>
        <row r="93">
          <cell r="A93" t="str">
            <v>OTROS DEPÓSITOS ENCAJE MN</v>
          </cell>
          <cell r="F93">
            <v>83045</v>
          </cell>
          <cell r="G93">
            <v>54149</v>
          </cell>
          <cell r="H93">
            <v>53602</v>
          </cell>
          <cell r="I93">
            <v>56540</v>
          </cell>
          <cell r="J93">
            <v>94473</v>
          </cell>
          <cell r="K93">
            <v>151985</v>
          </cell>
          <cell r="L93">
            <v>137939</v>
          </cell>
          <cell r="M93">
            <v>136392</v>
          </cell>
          <cell r="N93">
            <v>147818</v>
          </cell>
        </row>
        <row r="94">
          <cell r="A94" t="str">
            <v>DEPÓSITOS EN CUENTA CORRIENTE MN</v>
          </cell>
          <cell r="F94">
            <v>42616</v>
          </cell>
          <cell r="G94">
            <v>10185</v>
          </cell>
          <cell r="H94">
            <v>13706</v>
          </cell>
          <cell r="I94">
            <v>15037</v>
          </cell>
          <cell r="J94">
            <v>44555</v>
          </cell>
          <cell r="K94">
            <v>96672</v>
          </cell>
          <cell r="L94">
            <v>91629</v>
          </cell>
          <cell r="M94">
            <v>97091</v>
          </cell>
          <cell r="N94">
            <v>99100</v>
          </cell>
        </row>
        <row r="95">
          <cell r="A95" t="str">
            <v>ENCAJE ESPECIAL MN</v>
          </cell>
          <cell r="F95">
            <v>38075</v>
          </cell>
          <cell r="G95">
            <v>41610</v>
          </cell>
          <cell r="H95">
            <v>37542</v>
          </cell>
          <cell r="I95">
            <v>39149</v>
          </cell>
          <cell r="J95">
            <v>47564</v>
          </cell>
          <cell r="K95">
            <v>52959</v>
          </cell>
          <cell r="L95">
            <v>43956</v>
          </cell>
          <cell r="M95">
            <v>36947</v>
          </cell>
          <cell r="N95">
            <v>46364</v>
          </cell>
        </row>
        <row r="96">
          <cell r="A96" t="str">
            <v>OTROS DEPÓSITOS  MN</v>
          </cell>
          <cell r="F96">
            <v>2354</v>
          </cell>
          <cell r="G96">
            <v>2354</v>
          </cell>
          <cell r="H96">
            <v>2354</v>
          </cell>
          <cell r="I96">
            <v>2354</v>
          </cell>
          <cell r="J96">
            <v>2354</v>
          </cell>
          <cell r="K96">
            <v>2354</v>
          </cell>
          <cell r="L96">
            <v>2354</v>
          </cell>
          <cell r="M96">
            <v>2354</v>
          </cell>
          <cell r="N96">
            <v>2354</v>
          </cell>
        </row>
        <row r="97">
          <cell r="A97" t="str">
            <v>DEP. DE SOC. NO MONETARIAS DE DEPÓSITO EN MN</v>
          </cell>
          <cell r="F97">
            <v>24081</v>
          </cell>
          <cell r="G97">
            <v>25252</v>
          </cell>
          <cell r="H97">
            <v>26692</v>
          </cell>
          <cell r="I97">
            <v>28895</v>
          </cell>
          <cell r="J97">
            <v>30592</v>
          </cell>
          <cell r="K97">
            <v>32777</v>
          </cell>
          <cell r="L97">
            <v>41043</v>
          </cell>
          <cell r="M97">
            <v>44894</v>
          </cell>
          <cell r="N97">
            <v>46352</v>
          </cell>
        </row>
        <row r="98">
          <cell r="A98" t="str">
            <v>DEPÓSITOS BANCARIOS EN ME</v>
          </cell>
          <cell r="F98">
            <v>424576.77600000001</v>
          </cell>
          <cell r="G98">
            <v>415038.09600000002</v>
          </cell>
          <cell r="H98">
            <v>430437.56</v>
          </cell>
          <cell r="I98">
            <v>414075.07199999999</v>
          </cell>
          <cell r="J98">
            <v>411392.14899999998</v>
          </cell>
          <cell r="K98">
            <v>399513.97500000003</v>
          </cell>
          <cell r="L98">
            <v>389076.62150000001</v>
          </cell>
          <cell r="M98">
            <v>376876.30200000003</v>
          </cell>
          <cell r="N98">
            <v>379558.098</v>
          </cell>
        </row>
        <row r="99">
          <cell r="A99" t="str">
            <v>DEPÓSITOS EN CUENTA CORRIENTE ME</v>
          </cell>
          <cell r="F99">
            <v>18343.416000000001</v>
          </cell>
          <cell r="G99">
            <v>7542.6779999999999</v>
          </cell>
          <cell r="H99">
            <v>14496.16</v>
          </cell>
          <cell r="I99">
            <v>12475.151999999998</v>
          </cell>
          <cell r="J99">
            <v>12726.49</v>
          </cell>
          <cell r="K99">
            <v>12238.02</v>
          </cell>
          <cell r="L99">
            <v>21056.4015</v>
          </cell>
          <cell r="M99">
            <v>10783.51</v>
          </cell>
          <cell r="N99">
            <v>14135.201999999999</v>
          </cell>
        </row>
        <row r="100">
          <cell r="A100" t="str">
            <v>DEPÓSITOS ENCAJE LEGAL ME</v>
          </cell>
          <cell r="F100">
            <v>406233.36</v>
          </cell>
          <cell r="G100">
            <v>407495.41800000001</v>
          </cell>
          <cell r="H100">
            <v>415941.4</v>
          </cell>
          <cell r="I100">
            <v>401599.92</v>
          </cell>
          <cell r="J100">
            <v>398665.65899999999</v>
          </cell>
          <cell r="K100">
            <v>387275.95500000002</v>
          </cell>
          <cell r="L100">
            <v>368020.22</v>
          </cell>
          <cell r="M100">
            <v>366092.79200000002</v>
          </cell>
          <cell r="N100">
            <v>365422.89600000001</v>
          </cell>
        </row>
        <row r="101">
          <cell r="A101" t="str">
            <v>DEP. DE SOC. NO MONETARIAS DE DEPÓSITO EN ME</v>
          </cell>
          <cell r="F101">
            <v>0</v>
          </cell>
          <cell r="G101">
            <v>0</v>
          </cell>
          <cell r="H101">
            <v>0</v>
          </cell>
          <cell r="I101">
            <v>0</v>
          </cell>
          <cell r="J101">
            <v>0</v>
          </cell>
          <cell r="K101">
            <v>0</v>
          </cell>
          <cell r="L101">
            <v>0</v>
          </cell>
          <cell r="M101">
            <v>0</v>
          </cell>
          <cell r="N101">
            <v>546.68700000000001</v>
          </cell>
        </row>
        <row r="103">
          <cell r="A103" t="str">
            <v>OPERACIONES DE CALL MONEY (PASIVOS)</v>
          </cell>
          <cell r="F103">
            <v>0</v>
          </cell>
          <cell r="G103">
            <v>0</v>
          </cell>
          <cell r="H103">
            <v>0</v>
          </cell>
          <cell r="I103">
            <v>0</v>
          </cell>
          <cell r="J103">
            <v>0</v>
          </cell>
          <cell r="K103">
            <v>0</v>
          </cell>
          <cell r="L103">
            <v>29300</v>
          </cell>
          <cell r="M103">
            <v>0</v>
          </cell>
          <cell r="N103">
            <v>0</v>
          </cell>
        </row>
        <row r="105">
          <cell r="A105" t="str">
            <v>OBLIG./TITULOS,VALORES EMITIDOS Y LRM</v>
          </cell>
          <cell r="F105">
            <v>35416</v>
          </cell>
          <cell r="G105">
            <v>64309</v>
          </cell>
          <cell r="H105">
            <v>53887</v>
          </cell>
          <cell r="I105">
            <v>50087</v>
          </cell>
          <cell r="J105">
            <v>50960</v>
          </cell>
          <cell r="K105">
            <v>80648</v>
          </cell>
          <cell r="L105">
            <v>144960</v>
          </cell>
          <cell r="M105">
            <v>203676</v>
          </cell>
          <cell r="N105">
            <v>252265</v>
          </cell>
        </row>
        <row r="107">
          <cell r="A107" t="str">
            <v>OBLIGACIONES CON SOC. NO MONETARIAS DE DEPÓSITO</v>
          </cell>
          <cell r="F107">
            <v>0</v>
          </cell>
          <cell r="G107">
            <v>0</v>
          </cell>
          <cell r="H107">
            <v>0</v>
          </cell>
          <cell r="I107">
            <v>0</v>
          </cell>
          <cell r="J107">
            <v>0</v>
          </cell>
          <cell r="K107">
            <v>0</v>
          </cell>
          <cell r="L107">
            <v>0</v>
          </cell>
          <cell r="M107">
            <v>0</v>
          </cell>
          <cell r="N107">
            <v>0</v>
          </cell>
        </row>
        <row r="108">
          <cell r="A108" t="str">
            <v>OBLIGACIONES CON SOC. NO MONET. DE DEPÓSITO EN MN</v>
          </cell>
          <cell r="F108">
            <v>0</v>
          </cell>
          <cell r="G108">
            <v>0</v>
          </cell>
          <cell r="H108">
            <v>0</v>
          </cell>
          <cell r="I108">
            <v>0</v>
          </cell>
          <cell r="J108">
            <v>0</v>
          </cell>
          <cell r="K108">
            <v>0</v>
          </cell>
          <cell r="L108">
            <v>0</v>
          </cell>
          <cell r="M108">
            <v>0</v>
          </cell>
          <cell r="N108">
            <v>0</v>
          </cell>
        </row>
        <row r="109">
          <cell r="A109" t="str">
            <v>OBLIGACIONES CON SOC. NO MONET. DE DEPÓSITO EN ME</v>
          </cell>
          <cell r="F109">
            <v>0</v>
          </cell>
          <cell r="G109">
            <v>0</v>
          </cell>
          <cell r="H109">
            <v>0</v>
          </cell>
          <cell r="I109">
            <v>0</v>
          </cell>
          <cell r="J109">
            <v>0</v>
          </cell>
          <cell r="K109">
            <v>0</v>
          </cell>
          <cell r="L109">
            <v>0</v>
          </cell>
          <cell r="M109">
            <v>0</v>
          </cell>
          <cell r="N109">
            <v>0</v>
          </cell>
        </row>
        <row r="111">
          <cell r="A111" t="str">
            <v>OBLIGACIONES CON SOC. NO DEPOSITARIAS</v>
          </cell>
          <cell r="F111">
            <v>18618.268</v>
          </cell>
          <cell r="G111">
            <v>17303.529000000002</v>
          </cell>
          <cell r="H111">
            <v>15642.72</v>
          </cell>
          <cell r="I111">
            <v>17063.464</v>
          </cell>
          <cell r="J111">
            <v>15387.415999999999</v>
          </cell>
          <cell r="K111">
            <v>15608.32</v>
          </cell>
          <cell r="L111">
            <v>21462.894</v>
          </cell>
          <cell r="M111">
            <v>23730.067999999999</v>
          </cell>
          <cell r="N111">
            <v>19986.967000000001</v>
          </cell>
        </row>
        <row r="112">
          <cell r="A112" t="str">
            <v>OBLIGACIONES CON SOC. NO DEPOSITARIAS EN MN</v>
          </cell>
          <cell r="F112">
            <v>17258</v>
          </cell>
          <cell r="G112">
            <v>15927</v>
          </cell>
          <cell r="H112">
            <v>14257</v>
          </cell>
          <cell r="I112">
            <v>16969</v>
          </cell>
          <cell r="J112">
            <v>15293</v>
          </cell>
          <cell r="K112">
            <v>15514</v>
          </cell>
          <cell r="L112">
            <v>21172</v>
          </cell>
          <cell r="M112">
            <v>22751</v>
          </cell>
          <cell r="N112">
            <v>18811</v>
          </cell>
        </row>
        <row r="113">
          <cell r="A113" t="str">
            <v>OBLIGACIONES CON SOC. NO DEPOSITARIAS EN ME</v>
          </cell>
          <cell r="F113">
            <v>1360.268</v>
          </cell>
          <cell r="G113">
            <v>1376.529</v>
          </cell>
          <cell r="H113">
            <v>1385.72</v>
          </cell>
          <cell r="I113">
            <v>94.463999999999999</v>
          </cell>
          <cell r="J113">
            <v>94.415999999999997</v>
          </cell>
          <cell r="K113">
            <v>94.32</v>
          </cell>
          <cell r="L113">
            <v>290.89400000000001</v>
          </cell>
          <cell r="M113">
            <v>979.06799999999998</v>
          </cell>
          <cell r="N113">
            <v>1175.9669999999999</v>
          </cell>
        </row>
        <row r="115">
          <cell r="A115" t="str">
            <v>OBLIGACIONES CON INST. FIN. EN LIQUIDACIÓN</v>
          </cell>
          <cell r="F115">
            <v>0</v>
          </cell>
          <cell r="G115">
            <v>0</v>
          </cell>
          <cell r="H115">
            <v>0</v>
          </cell>
          <cell r="I115">
            <v>0</v>
          </cell>
          <cell r="J115">
            <v>0</v>
          </cell>
          <cell r="K115">
            <v>0</v>
          </cell>
          <cell r="L115">
            <v>0</v>
          </cell>
          <cell r="M115">
            <v>0</v>
          </cell>
          <cell r="N115">
            <v>0</v>
          </cell>
        </row>
        <row r="116">
          <cell r="A116" t="str">
            <v>OBLIGACIONES CON INST. FIN. EN LIQUIDACIÓN EN MN</v>
          </cell>
          <cell r="F116">
            <v>0</v>
          </cell>
          <cell r="G116">
            <v>0</v>
          </cell>
          <cell r="H116">
            <v>0</v>
          </cell>
          <cell r="I116">
            <v>0</v>
          </cell>
          <cell r="J116">
            <v>0</v>
          </cell>
          <cell r="K116">
            <v>0</v>
          </cell>
          <cell r="L116">
            <v>0</v>
          </cell>
          <cell r="M116">
            <v>0</v>
          </cell>
          <cell r="N116">
            <v>0</v>
          </cell>
        </row>
        <row r="117">
          <cell r="A117" t="str">
            <v>OBLIG. CON BANCOS COMERCIALES. EN LIQUIDACIÓN MN</v>
          </cell>
          <cell r="F117">
            <v>0</v>
          </cell>
          <cell r="G117">
            <v>0</v>
          </cell>
          <cell r="H117">
            <v>0</v>
          </cell>
          <cell r="I117">
            <v>0</v>
          </cell>
          <cell r="J117">
            <v>0</v>
          </cell>
          <cell r="K117">
            <v>0</v>
          </cell>
          <cell r="L117">
            <v>0</v>
          </cell>
          <cell r="M117">
            <v>0</v>
          </cell>
          <cell r="N117">
            <v>0</v>
          </cell>
        </row>
        <row r="118">
          <cell r="A118" t="str">
            <v>OBLIG. CON  EMPRESAS FIN.. EN LIQUIDACIÓN MN</v>
          </cell>
          <cell r="F118">
            <v>0</v>
          </cell>
          <cell r="G118">
            <v>0</v>
          </cell>
          <cell r="H118">
            <v>0</v>
          </cell>
          <cell r="I118">
            <v>0</v>
          </cell>
          <cell r="J118">
            <v>0</v>
          </cell>
          <cell r="K118">
            <v>0</v>
          </cell>
          <cell r="L118">
            <v>0</v>
          </cell>
          <cell r="M118">
            <v>0</v>
          </cell>
          <cell r="N118">
            <v>0</v>
          </cell>
        </row>
        <row r="119">
          <cell r="A119" t="str">
            <v>OBLIGACIONES CON INST. FIN. EN LIQUIDACIÓN EN ME</v>
          </cell>
          <cell r="F119">
            <v>0</v>
          </cell>
          <cell r="G119">
            <v>0</v>
          </cell>
          <cell r="H119">
            <v>0</v>
          </cell>
          <cell r="I119">
            <v>0</v>
          </cell>
          <cell r="J119">
            <v>0</v>
          </cell>
          <cell r="K119">
            <v>0</v>
          </cell>
          <cell r="L119">
            <v>0</v>
          </cell>
          <cell r="M119">
            <v>0</v>
          </cell>
          <cell r="N119">
            <v>0</v>
          </cell>
        </row>
        <row r="120">
          <cell r="A120" t="str">
            <v>OBLIG. CON BANCOS COMERCIALES. EN LIQUIDACIÓN ME</v>
          </cell>
          <cell r="F120">
            <v>0</v>
          </cell>
          <cell r="G120">
            <v>0</v>
          </cell>
          <cell r="H120">
            <v>0</v>
          </cell>
          <cell r="I120">
            <v>0</v>
          </cell>
          <cell r="J120">
            <v>0</v>
          </cell>
          <cell r="K120">
            <v>0</v>
          </cell>
          <cell r="L120">
            <v>0</v>
          </cell>
          <cell r="M120">
            <v>0</v>
          </cell>
          <cell r="N120">
            <v>0</v>
          </cell>
        </row>
        <row r="121">
          <cell r="A121" t="str">
            <v>OBLIG. CON  EMPRESAS FIN.. EN LIQUIDACIÓN ME</v>
          </cell>
          <cell r="F121">
            <v>0</v>
          </cell>
          <cell r="G121">
            <v>0</v>
          </cell>
          <cell r="H121">
            <v>0</v>
          </cell>
          <cell r="I121">
            <v>0</v>
          </cell>
          <cell r="J121">
            <v>0</v>
          </cell>
          <cell r="K121">
            <v>0</v>
          </cell>
          <cell r="L121">
            <v>0</v>
          </cell>
          <cell r="M121">
            <v>0</v>
          </cell>
          <cell r="N121">
            <v>0</v>
          </cell>
        </row>
        <row r="123">
          <cell r="A123" t="str">
            <v>DEPÓSITOS DE LA ADMINISTRACION CENTRAL</v>
          </cell>
          <cell r="F123">
            <v>392274.96</v>
          </cell>
          <cell r="G123">
            <v>453865.53</v>
          </cell>
          <cell r="H123">
            <v>470877.68</v>
          </cell>
          <cell r="I123">
            <v>476381.304</v>
          </cell>
          <cell r="J123">
            <v>505314.88600000006</v>
          </cell>
          <cell r="K123">
            <v>637217.51</v>
          </cell>
          <cell r="L123">
            <v>652644.59200000006</v>
          </cell>
          <cell r="M123">
            <v>722191.1</v>
          </cell>
          <cell r="N123">
            <v>732167.21850000008</v>
          </cell>
        </row>
        <row r="124">
          <cell r="A124" t="str">
            <v>DEPÓSITOS DE LA ADMINIST.CENTRAL EN MN</v>
          </cell>
          <cell r="F124">
            <v>209899</v>
          </cell>
          <cell r="G124">
            <v>278655</v>
          </cell>
          <cell r="H124">
            <v>293972</v>
          </cell>
          <cell r="I124">
            <v>286365</v>
          </cell>
          <cell r="J124">
            <v>329351</v>
          </cell>
          <cell r="K124">
            <v>420647</v>
          </cell>
          <cell r="L124">
            <v>472479</v>
          </cell>
          <cell r="M124">
            <v>530801</v>
          </cell>
          <cell r="N124">
            <v>518037</v>
          </cell>
        </row>
        <row r="125">
          <cell r="A125" t="str">
            <v>DEPÓSITOS DE LA ADMINIST.CENTRAL EN ME</v>
          </cell>
          <cell r="F125">
            <v>182375.96</v>
          </cell>
          <cell r="G125">
            <v>175210.53</v>
          </cell>
          <cell r="H125">
            <v>176905.68</v>
          </cell>
          <cell r="I125">
            <v>190016.30400000003</v>
          </cell>
          <cell r="J125">
            <v>175963.88600000003</v>
          </cell>
          <cell r="K125">
            <v>216570.51</v>
          </cell>
          <cell r="L125">
            <v>180165.59200000003</v>
          </cell>
          <cell r="M125">
            <v>191390.1</v>
          </cell>
          <cell r="N125">
            <v>214130.21850000002</v>
          </cell>
        </row>
        <row r="127">
          <cell r="A127" t="str">
            <v>DEPÓSITOS DEL SEGURO SOCIAL</v>
          </cell>
          <cell r="F127">
            <v>2643</v>
          </cell>
          <cell r="G127">
            <v>2543</v>
          </cell>
          <cell r="H127">
            <v>1935</v>
          </cell>
          <cell r="I127">
            <v>1460</v>
          </cell>
          <cell r="J127">
            <v>1151</v>
          </cell>
          <cell r="K127">
            <v>3173</v>
          </cell>
          <cell r="L127">
            <v>1921</v>
          </cell>
          <cell r="M127">
            <v>1954</v>
          </cell>
          <cell r="N127">
            <v>2385</v>
          </cell>
        </row>
        <row r="128">
          <cell r="A128" t="str">
            <v>DEPÓSITOS DEL SEGURO SOCIAL EN MN</v>
          </cell>
          <cell r="F128">
            <v>2643</v>
          </cell>
          <cell r="G128">
            <v>2543</v>
          </cell>
          <cell r="H128">
            <v>1935</v>
          </cell>
          <cell r="I128">
            <v>1460</v>
          </cell>
          <cell r="J128">
            <v>1151</v>
          </cell>
          <cell r="K128">
            <v>3173</v>
          </cell>
          <cell r="L128">
            <v>1921</v>
          </cell>
          <cell r="M128">
            <v>1954</v>
          </cell>
          <cell r="N128">
            <v>2385</v>
          </cell>
        </row>
        <row r="129">
          <cell r="A129" t="str">
            <v>DEPÓSITOS DEL SEGURO SOCIAL EN ME</v>
          </cell>
          <cell r="F129">
            <v>0</v>
          </cell>
          <cell r="G129">
            <v>0</v>
          </cell>
          <cell r="H129">
            <v>0</v>
          </cell>
          <cell r="I129">
            <v>0</v>
          </cell>
          <cell r="J129">
            <v>0</v>
          </cell>
          <cell r="K129">
            <v>0</v>
          </cell>
          <cell r="L129">
            <v>0</v>
          </cell>
          <cell r="M129">
            <v>0</v>
          </cell>
          <cell r="N129">
            <v>0</v>
          </cell>
        </row>
        <row r="131">
          <cell r="A131" t="str">
            <v>DEPÓSITOS DE AGENCIAS DESCENTRALIZADAS</v>
          </cell>
          <cell r="F131">
            <v>34619.96</v>
          </cell>
          <cell r="G131">
            <v>27504.965</v>
          </cell>
          <cell r="H131">
            <v>30036.959999999999</v>
          </cell>
          <cell r="I131">
            <v>31581.704000000002</v>
          </cell>
          <cell r="J131">
            <v>35588.436000000002</v>
          </cell>
          <cell r="K131">
            <v>38605.71</v>
          </cell>
          <cell r="L131">
            <v>43733.857000000004</v>
          </cell>
          <cell r="M131">
            <v>41582.97</v>
          </cell>
          <cell r="N131">
            <v>44775.1175</v>
          </cell>
        </row>
        <row r="132">
          <cell r="A132" t="str">
            <v>DEPÓSITOS DE AGENCIAS DESCENTRALIZ. EN MN</v>
          </cell>
          <cell r="F132">
            <v>34543</v>
          </cell>
          <cell r="G132">
            <v>27320</v>
          </cell>
          <cell r="H132">
            <v>29839</v>
          </cell>
          <cell r="I132">
            <v>31379</v>
          </cell>
          <cell r="J132">
            <v>35376</v>
          </cell>
          <cell r="K132">
            <v>38028</v>
          </cell>
          <cell r="L132">
            <v>43156</v>
          </cell>
          <cell r="M132">
            <v>41003</v>
          </cell>
          <cell r="N132">
            <v>44195</v>
          </cell>
        </row>
        <row r="133">
          <cell r="A133" t="str">
            <v>DEPÓSITOS DE AGENCIAS DESCENTRALIZ. EN ME</v>
          </cell>
          <cell r="F133">
            <v>76.959999999999994</v>
          </cell>
          <cell r="G133">
            <v>184.965</v>
          </cell>
          <cell r="H133">
            <v>197.96</v>
          </cell>
          <cell r="I133">
            <v>202.70400000000001</v>
          </cell>
          <cell r="J133">
            <v>212.43600000000004</v>
          </cell>
          <cell r="K133">
            <v>577.71</v>
          </cell>
          <cell r="L133">
            <v>577.85700000000008</v>
          </cell>
          <cell r="M133">
            <v>579.97</v>
          </cell>
          <cell r="N133">
            <v>580.11749999999995</v>
          </cell>
        </row>
        <row r="135">
          <cell r="A135" t="str">
            <v>DEPÓSITOS DE GOBIERNOS LOCALES</v>
          </cell>
          <cell r="F135">
            <v>47</v>
          </cell>
          <cell r="G135">
            <v>38</v>
          </cell>
          <cell r="H135">
            <v>78</v>
          </cell>
          <cell r="I135">
            <v>94</v>
          </cell>
          <cell r="J135">
            <v>82</v>
          </cell>
          <cell r="K135">
            <v>93</v>
          </cell>
          <cell r="L135">
            <v>130</v>
          </cell>
          <cell r="M135">
            <v>110</v>
          </cell>
          <cell r="N135">
            <v>116</v>
          </cell>
        </row>
        <row r="136">
          <cell r="A136" t="str">
            <v>DEPÓSITOS DE GOBIERNOS LOCALES EN MN</v>
          </cell>
          <cell r="F136">
            <v>47</v>
          </cell>
          <cell r="G136">
            <v>38</v>
          </cell>
          <cell r="H136">
            <v>78</v>
          </cell>
          <cell r="I136">
            <v>94</v>
          </cell>
          <cell r="J136">
            <v>82</v>
          </cell>
          <cell r="K136">
            <v>93</v>
          </cell>
          <cell r="L136">
            <v>130</v>
          </cell>
          <cell r="M136">
            <v>110</v>
          </cell>
          <cell r="N136">
            <v>116</v>
          </cell>
        </row>
        <row r="137">
          <cell r="A137" t="str">
            <v>DEPÓSITOS DE GOBIERNOS LOCALES EN ME</v>
          </cell>
          <cell r="F137">
            <v>0</v>
          </cell>
          <cell r="G137">
            <v>0</v>
          </cell>
          <cell r="H137">
            <v>0</v>
          </cell>
          <cell r="I137">
            <v>0</v>
          </cell>
          <cell r="J137">
            <v>0</v>
          </cell>
          <cell r="K137">
            <v>0</v>
          </cell>
          <cell r="L137">
            <v>0</v>
          </cell>
          <cell r="M137">
            <v>0</v>
          </cell>
          <cell r="N137">
            <v>0</v>
          </cell>
        </row>
        <row r="139">
          <cell r="A139" t="str">
            <v>DEPÓSITOS DE EMPRESAS PUBLICAS</v>
          </cell>
          <cell r="F139">
            <v>58612.88</v>
          </cell>
          <cell r="G139">
            <v>68135.61</v>
          </cell>
          <cell r="H139">
            <v>75443.039999999994</v>
          </cell>
          <cell r="I139">
            <v>63143.023999999998</v>
          </cell>
          <cell r="J139">
            <v>79123.75</v>
          </cell>
          <cell r="K139">
            <v>70247.175000000003</v>
          </cell>
          <cell r="L139">
            <v>89905.185499999992</v>
          </cell>
          <cell r="M139">
            <v>87761.671999999991</v>
          </cell>
          <cell r="N139">
            <v>105929.07949999999</v>
          </cell>
        </row>
        <row r="140">
          <cell r="A140" t="str">
            <v>DEPÓSITOS DE EMPRESAS PUBLICAS EN MN</v>
          </cell>
          <cell r="F140">
            <v>29041</v>
          </cell>
          <cell r="G140">
            <v>43545</v>
          </cell>
          <cell r="H140">
            <v>51484</v>
          </cell>
          <cell r="I140">
            <v>39344</v>
          </cell>
          <cell r="J140">
            <v>43226</v>
          </cell>
          <cell r="K140">
            <v>41961</v>
          </cell>
          <cell r="L140">
            <v>44225</v>
          </cell>
          <cell r="M140">
            <v>49637</v>
          </cell>
          <cell r="N140">
            <v>72650</v>
          </cell>
        </row>
        <row r="141">
          <cell r="A141" t="str">
            <v>DEPÓSITOS DE EMPRESAS PUBLICAS EN ME</v>
          </cell>
          <cell r="F141">
            <v>29571.88</v>
          </cell>
          <cell r="G141">
            <v>24590.61</v>
          </cell>
          <cell r="H141">
            <v>23959.040000000001</v>
          </cell>
          <cell r="I141">
            <v>23799.023999999998</v>
          </cell>
          <cell r="J141">
            <v>35897.75</v>
          </cell>
          <cell r="K141">
            <v>28286.175000000003</v>
          </cell>
          <cell r="L141">
            <v>45680.1855</v>
          </cell>
          <cell r="M141">
            <v>38124.671999999999</v>
          </cell>
          <cell r="N141">
            <v>33279.0795</v>
          </cell>
        </row>
        <row r="143">
          <cell r="A143" t="str">
            <v>DEPÓSITOS DEL SECTOR PRIVADO</v>
          </cell>
          <cell r="F143">
            <v>26767.556</v>
          </cell>
          <cell r="G143">
            <v>23393.432000000001</v>
          </cell>
          <cell r="H143">
            <v>23639.759999999998</v>
          </cell>
          <cell r="I143">
            <v>21452.552</v>
          </cell>
          <cell r="J143">
            <v>22266.288</v>
          </cell>
          <cell r="K143">
            <v>31753.119999999999</v>
          </cell>
          <cell r="L143">
            <v>24818.1005</v>
          </cell>
          <cell r="M143">
            <v>24136.083999999999</v>
          </cell>
          <cell r="N143">
            <v>24789.534500000002</v>
          </cell>
        </row>
        <row r="144">
          <cell r="A144" t="str">
            <v>DEPÓSITOS DEL SECTOR PRIVADO MN</v>
          </cell>
          <cell r="F144">
            <v>298</v>
          </cell>
          <cell r="G144">
            <v>232</v>
          </cell>
          <cell r="H144">
            <v>146</v>
          </cell>
          <cell r="I144">
            <v>133</v>
          </cell>
          <cell r="J144">
            <v>130</v>
          </cell>
          <cell r="K144">
            <v>136</v>
          </cell>
          <cell r="L144">
            <v>83</v>
          </cell>
          <cell r="M144">
            <v>78</v>
          </cell>
          <cell r="N144">
            <v>24</v>
          </cell>
        </row>
        <row r="145">
          <cell r="A145" t="str">
            <v>DEPÓSITOS DEL SECTOR PRIVADO ME</v>
          </cell>
          <cell r="F145">
            <v>0</v>
          </cell>
          <cell r="G145">
            <v>0</v>
          </cell>
          <cell r="H145">
            <v>0</v>
          </cell>
          <cell r="I145">
            <v>0</v>
          </cell>
          <cell r="J145">
            <v>0</v>
          </cell>
          <cell r="K145">
            <v>0</v>
          </cell>
          <cell r="L145">
            <v>0</v>
          </cell>
          <cell r="M145">
            <v>0</v>
          </cell>
          <cell r="N145">
            <v>0</v>
          </cell>
        </row>
        <row r="146">
          <cell r="A146" t="str">
            <v>DEP.RESTRING.,ESPEC.Y DE IMPORT. MN</v>
          </cell>
          <cell r="F146">
            <v>25952</v>
          </cell>
          <cell r="G146">
            <v>22663</v>
          </cell>
          <cell r="H146">
            <v>22992</v>
          </cell>
          <cell r="I146">
            <v>20800</v>
          </cell>
          <cell r="J146">
            <v>21617</v>
          </cell>
          <cell r="K146">
            <v>31287</v>
          </cell>
          <cell r="L146">
            <v>24399</v>
          </cell>
          <cell r="M146">
            <v>23716</v>
          </cell>
          <cell r="N146">
            <v>24386</v>
          </cell>
        </row>
        <row r="147">
          <cell r="A147" t="str">
            <v>DEP.RESTRING.,ESPEC.Y DE IMPORT. ME</v>
          </cell>
          <cell r="F147">
            <v>517.55600000000004</v>
          </cell>
          <cell r="G147">
            <v>498.43200000000002</v>
          </cell>
          <cell r="H147">
            <v>501.76</v>
          </cell>
          <cell r="I147">
            <v>519.55200000000002</v>
          </cell>
          <cell r="J147">
            <v>519.28800000000001</v>
          </cell>
          <cell r="K147">
            <v>330.12</v>
          </cell>
          <cell r="L147">
            <v>336.10050000000001</v>
          </cell>
          <cell r="M147">
            <v>342.084</v>
          </cell>
          <cell r="N147">
            <v>379.53450000000004</v>
          </cell>
        </row>
        <row r="149">
          <cell r="A149" t="str">
            <v>PASIVOS EXTERNOS TOTALES DE C/P</v>
          </cell>
          <cell r="F149">
            <v>902.35600000000011</v>
          </cell>
          <cell r="G149">
            <v>913.14300000000014</v>
          </cell>
          <cell r="H149">
            <v>6028.96</v>
          </cell>
          <cell r="I149">
            <v>936.76799999999992</v>
          </cell>
          <cell r="J149">
            <v>936.29200000000003</v>
          </cell>
          <cell r="K149">
            <v>899.97</v>
          </cell>
          <cell r="L149">
            <v>939.50900000000001</v>
          </cell>
          <cell r="M149">
            <v>939.74800000000005</v>
          </cell>
          <cell r="N149">
            <v>938.02049999999997</v>
          </cell>
        </row>
        <row r="150">
          <cell r="A150" t="str">
            <v>PASIVOS EXTERNOS EXIGIBLES ME</v>
          </cell>
          <cell r="F150">
            <v>21.163999999999998</v>
          </cell>
          <cell r="G150">
            <v>21.416999999999998</v>
          </cell>
          <cell r="H150">
            <v>5131.28</v>
          </cell>
          <cell r="I150">
            <v>35.423999999999999</v>
          </cell>
          <cell r="J150">
            <v>35.405999999999999</v>
          </cell>
          <cell r="K150">
            <v>0</v>
          </cell>
          <cell r="L150">
            <v>39.31</v>
          </cell>
          <cell r="M150">
            <v>39.32</v>
          </cell>
          <cell r="N150">
            <v>37.363500000000002</v>
          </cell>
        </row>
        <row r="151">
          <cell r="A151" t="str">
            <v>OTROS PASIVOS EXTERNOS DE C/P ME</v>
          </cell>
          <cell r="F151">
            <v>881.19200000000012</v>
          </cell>
          <cell r="G151">
            <v>891.72600000000011</v>
          </cell>
          <cell r="H151">
            <v>897.68</v>
          </cell>
          <cell r="I151">
            <v>901.34399999999994</v>
          </cell>
          <cell r="J151">
            <v>900.88600000000008</v>
          </cell>
          <cell r="K151">
            <v>899.97</v>
          </cell>
          <cell r="L151">
            <v>900.19900000000007</v>
          </cell>
          <cell r="M151">
            <v>900.428</v>
          </cell>
          <cell r="N151">
            <v>900.65699999999993</v>
          </cell>
        </row>
        <row r="153">
          <cell r="A153" t="str">
            <v>PASIVOS EXTERNOS DE MEDIANO Y LARGO PLAZO</v>
          </cell>
          <cell r="F153">
            <v>150413.764</v>
          </cell>
          <cell r="G153">
            <v>152402.85999999999</v>
          </cell>
          <cell r="H153">
            <v>156122.79999999999</v>
          </cell>
          <cell r="I153">
            <v>153717.84</v>
          </cell>
          <cell r="J153">
            <v>152489.821</v>
          </cell>
          <cell r="K153">
            <v>153703.29500000001</v>
          </cell>
          <cell r="L153">
            <v>154766.71100000001</v>
          </cell>
          <cell r="M153">
            <v>155717.18</v>
          </cell>
          <cell r="N153">
            <v>158504.54500000001</v>
          </cell>
        </row>
        <row r="154">
          <cell r="A154" t="str">
            <v>PASIVOS EXT. MED.Y LARGO PZO. MN</v>
          </cell>
          <cell r="F154">
            <v>0</v>
          </cell>
          <cell r="G154">
            <v>0</v>
          </cell>
          <cell r="H154">
            <v>0</v>
          </cell>
          <cell r="I154">
            <v>0</v>
          </cell>
          <cell r="J154">
            <v>0</v>
          </cell>
          <cell r="K154">
            <v>0</v>
          </cell>
          <cell r="L154">
            <v>0</v>
          </cell>
          <cell r="M154">
            <v>0</v>
          </cell>
          <cell r="N154">
            <v>0</v>
          </cell>
        </row>
        <row r="155">
          <cell r="A155" t="str">
            <v>PASIVOS EXT. MED.Y LARGO PZO. ME</v>
          </cell>
          <cell r="F155">
            <v>96990.763999999996</v>
          </cell>
          <cell r="G155">
            <v>98089.86</v>
          </cell>
          <cell r="H155">
            <v>98744.8</v>
          </cell>
          <cell r="I155">
            <v>99147.839999999997</v>
          </cell>
          <cell r="J155">
            <v>95916.820999999996</v>
          </cell>
          <cell r="K155">
            <v>95819.295000000013</v>
          </cell>
          <cell r="L155">
            <v>95841.71100000001</v>
          </cell>
          <cell r="M155">
            <v>95803.18</v>
          </cell>
          <cell r="N155">
            <v>95827.545000000013</v>
          </cell>
        </row>
        <row r="156">
          <cell r="A156" t="str">
            <v>DEPÓSITOS DE ORGANISMOS INTERNACIONALES MN</v>
          </cell>
          <cell r="F156">
            <v>53423</v>
          </cell>
          <cell r="G156">
            <v>54313</v>
          </cell>
          <cell r="H156">
            <v>57378</v>
          </cell>
          <cell r="I156">
            <v>54570</v>
          </cell>
          <cell r="J156">
            <v>56573</v>
          </cell>
          <cell r="K156">
            <v>57884</v>
          </cell>
          <cell r="L156">
            <v>58925</v>
          </cell>
          <cell r="M156">
            <v>59914</v>
          </cell>
          <cell r="N156">
            <v>62677</v>
          </cell>
        </row>
        <row r="158">
          <cell r="A158" t="str">
            <v>CAPITAL Y RESERVAS</v>
          </cell>
          <cell r="F158">
            <v>395464.70399999991</v>
          </cell>
          <cell r="G158">
            <v>396705.04300000001</v>
          </cell>
          <cell r="H158">
            <v>400536.48</v>
          </cell>
          <cell r="I158">
            <v>401425.72799999994</v>
          </cell>
          <cell r="J158">
            <v>421005.07799999992</v>
          </cell>
          <cell r="K158">
            <v>431341.7</v>
          </cell>
          <cell r="L158">
            <v>443535.321</v>
          </cell>
          <cell r="M158">
            <v>462815.93599999999</v>
          </cell>
          <cell r="N158">
            <v>467422.14600000001</v>
          </cell>
        </row>
        <row r="159">
          <cell r="A159" t="str">
            <v>CAPITAL Y RESERVAS MN</v>
          </cell>
          <cell r="F159">
            <v>357281</v>
          </cell>
          <cell r="G159">
            <v>357436</v>
          </cell>
          <cell r="H159">
            <v>360380</v>
          </cell>
          <cell r="I159">
            <v>359466</v>
          </cell>
          <cell r="J159">
            <v>378451</v>
          </cell>
          <cell r="K159">
            <v>388937</v>
          </cell>
          <cell r="L159">
            <v>401509</v>
          </cell>
          <cell r="M159">
            <v>420948</v>
          </cell>
          <cell r="N159">
            <v>427455</v>
          </cell>
        </row>
        <row r="160">
          <cell r="A160" t="str">
            <v>CAPITAL Y RESERVAS ME</v>
          </cell>
          <cell r="F160">
            <v>38183.703999999998</v>
          </cell>
          <cell r="G160">
            <v>39269.042999999998</v>
          </cell>
          <cell r="H160">
            <v>40156.480000000003</v>
          </cell>
          <cell r="I160">
            <v>41959.728000000003</v>
          </cell>
          <cell r="J160">
            <v>42554.078000000001</v>
          </cell>
          <cell r="K160">
            <v>42404.7</v>
          </cell>
          <cell r="L160">
            <v>42026.321000000004</v>
          </cell>
          <cell r="M160">
            <v>41867.936000000002</v>
          </cell>
          <cell r="N160">
            <v>39967.146000000001</v>
          </cell>
        </row>
        <row r="162">
          <cell r="A162" t="str">
            <v>PREVISIONES Y PROVISIONES</v>
          </cell>
          <cell r="F162">
            <v>1530</v>
          </cell>
          <cell r="G162">
            <v>1515</v>
          </cell>
          <cell r="H162">
            <v>1436</v>
          </cell>
          <cell r="I162">
            <v>1362</v>
          </cell>
          <cell r="J162">
            <v>1279</v>
          </cell>
          <cell r="K162">
            <v>1279</v>
          </cell>
          <cell r="L162">
            <v>1279</v>
          </cell>
          <cell r="M162">
            <v>1279</v>
          </cell>
          <cell r="N162">
            <v>1244</v>
          </cell>
        </row>
        <row r="163">
          <cell r="A163" t="str">
            <v>PREVISIONES Y PROVISIONES MN</v>
          </cell>
          <cell r="F163">
            <v>1530</v>
          </cell>
          <cell r="G163">
            <v>1515</v>
          </cell>
          <cell r="H163">
            <v>1436</v>
          </cell>
          <cell r="I163">
            <v>1362</v>
          </cell>
          <cell r="J163">
            <v>1279</v>
          </cell>
          <cell r="K163">
            <v>1279</v>
          </cell>
          <cell r="L163">
            <v>1279</v>
          </cell>
          <cell r="M163">
            <v>1279</v>
          </cell>
          <cell r="N163">
            <v>1244</v>
          </cell>
        </row>
        <row r="164">
          <cell r="A164" t="str">
            <v>PREVISIONES Y PROVISIONES ME</v>
          </cell>
          <cell r="F164">
            <v>0</v>
          </cell>
          <cell r="G164">
            <v>0</v>
          </cell>
          <cell r="H164">
            <v>0</v>
          </cell>
          <cell r="I164">
            <v>0</v>
          </cell>
          <cell r="J164">
            <v>0</v>
          </cell>
          <cell r="K164">
            <v>0</v>
          </cell>
          <cell r="L164">
            <v>0</v>
          </cell>
          <cell r="M164">
            <v>0</v>
          </cell>
          <cell r="N164">
            <v>0</v>
          </cell>
        </row>
        <row r="166">
          <cell r="A166" t="str">
            <v>PASIVOS NO CLASIFICADOS</v>
          </cell>
          <cell r="F166">
            <v>920886.37199999997</v>
          </cell>
          <cell r="G166">
            <v>1025898.6969999999</v>
          </cell>
          <cell r="H166">
            <v>1035973.12</v>
          </cell>
          <cell r="I166">
            <v>1139016.7439999999</v>
          </cell>
          <cell r="J166">
            <v>1163616.679</v>
          </cell>
          <cell r="K166">
            <v>1054198.675</v>
          </cell>
          <cell r="L166">
            <v>1068031.6089999999</v>
          </cell>
          <cell r="M166">
            <v>1060395.2860000001</v>
          </cell>
          <cell r="N166">
            <v>1003072.946</v>
          </cell>
        </row>
        <row r="167">
          <cell r="A167" t="str">
            <v>AJUSTES VALUACION (PASIVOS)</v>
          </cell>
          <cell r="F167">
            <v>0</v>
          </cell>
          <cell r="G167">
            <v>0</v>
          </cell>
          <cell r="H167">
            <v>0</v>
          </cell>
          <cell r="I167">
            <v>0</v>
          </cell>
          <cell r="J167">
            <v>0</v>
          </cell>
          <cell r="K167">
            <v>0</v>
          </cell>
          <cell r="L167">
            <v>0</v>
          </cell>
          <cell r="M167">
            <v>0</v>
          </cell>
          <cell r="N167">
            <v>0</v>
          </cell>
        </row>
        <row r="168">
          <cell r="A168" t="str">
            <v>CTAS.EN ME VALORIZ.AL T.C.CONTABLE</v>
          </cell>
          <cell r="F168">
            <v>789280.5959999999</v>
          </cell>
          <cell r="G168">
            <v>831592.90500000003</v>
          </cell>
          <cell r="H168">
            <v>835054.07999999996</v>
          </cell>
          <cell r="I168">
            <v>856129.2</v>
          </cell>
          <cell r="J168">
            <v>867220.79499999993</v>
          </cell>
          <cell r="K168">
            <v>800403.45</v>
          </cell>
          <cell r="L168">
            <v>775922.40050000011</v>
          </cell>
          <cell r="M168">
            <v>765621.34600000002</v>
          </cell>
          <cell r="N168">
            <v>785111.35950000002</v>
          </cell>
        </row>
        <row r="169">
          <cell r="A169" t="str">
            <v>CTAS.EN ME VALORIZ.AL T.C.ESPECIAL</v>
          </cell>
          <cell r="F169">
            <v>-789280.5959999999</v>
          </cell>
          <cell r="G169">
            <v>-831592.90500000003</v>
          </cell>
          <cell r="H169">
            <v>-835054.07999999996</v>
          </cell>
          <cell r="I169">
            <v>-856129.2</v>
          </cell>
          <cell r="J169">
            <v>-867220.79499999993</v>
          </cell>
          <cell r="K169">
            <v>-800403.45</v>
          </cell>
          <cell r="L169">
            <v>-775922.40050000011</v>
          </cell>
          <cell r="M169">
            <v>-765621.34600000002</v>
          </cell>
          <cell r="N169">
            <v>-785111.35950000002</v>
          </cell>
        </row>
        <row r="170">
          <cell r="A170" t="str">
            <v>CUENTAS CAMBIARIAS PASIVAS DEL BALANCE</v>
          </cell>
          <cell r="F170">
            <v>730617</v>
          </cell>
          <cell r="G170">
            <v>775401</v>
          </cell>
          <cell r="H170">
            <v>806853</v>
          </cell>
          <cell r="I170">
            <v>878363</v>
          </cell>
          <cell r="J170">
            <v>876981</v>
          </cell>
          <cell r="K170">
            <v>863714</v>
          </cell>
          <cell r="L170">
            <v>872338</v>
          </cell>
          <cell r="M170">
            <v>845279</v>
          </cell>
          <cell r="N170">
            <v>789072</v>
          </cell>
        </row>
        <row r="171">
          <cell r="A171" t="str">
            <v>INTERESES DEVENGADOS A PAGAR</v>
          </cell>
          <cell r="F171">
            <v>0</v>
          </cell>
          <cell r="G171">
            <v>0</v>
          </cell>
          <cell r="H171">
            <v>0</v>
          </cell>
          <cell r="I171">
            <v>0</v>
          </cell>
          <cell r="J171">
            <v>0</v>
          </cell>
          <cell r="K171">
            <v>0</v>
          </cell>
          <cell r="L171">
            <v>0</v>
          </cell>
          <cell r="M171">
            <v>0</v>
          </cell>
          <cell r="N171">
            <v>0</v>
          </cell>
        </row>
        <row r="172">
          <cell r="A172" t="str">
            <v>INTERESES DEVENGADOS A PAGAR MN</v>
          </cell>
          <cell r="F172">
            <v>0</v>
          </cell>
          <cell r="G172">
            <v>0</v>
          </cell>
          <cell r="H172">
            <v>0</v>
          </cell>
          <cell r="I172">
            <v>0</v>
          </cell>
          <cell r="J172">
            <v>0</v>
          </cell>
          <cell r="K172">
            <v>0</v>
          </cell>
          <cell r="L172">
            <v>0</v>
          </cell>
          <cell r="M172">
            <v>0</v>
          </cell>
          <cell r="N172">
            <v>0</v>
          </cell>
        </row>
        <row r="173">
          <cell r="A173" t="str">
            <v>INTERESES DEVENGADOS A PAGAR ME</v>
          </cell>
          <cell r="F173">
            <v>0</v>
          </cell>
          <cell r="G173">
            <v>0</v>
          </cell>
          <cell r="H173">
            <v>0</v>
          </cell>
          <cell r="I173">
            <v>0</v>
          </cell>
          <cell r="J173">
            <v>0</v>
          </cell>
          <cell r="K173">
            <v>0</v>
          </cell>
          <cell r="L173">
            <v>0</v>
          </cell>
          <cell r="M173">
            <v>0</v>
          </cell>
          <cell r="N173">
            <v>0</v>
          </cell>
        </row>
        <row r="174">
          <cell r="A174" t="str">
            <v>OTROS PASIVOS</v>
          </cell>
          <cell r="F174">
            <v>190269.372</v>
          </cell>
          <cell r="G174">
            <v>250497.69699999999</v>
          </cell>
          <cell r="H174">
            <v>229120.12</v>
          </cell>
          <cell r="I174">
            <v>260653.74399999998</v>
          </cell>
          <cell r="J174">
            <v>286635.679</v>
          </cell>
          <cell r="K174">
            <v>190484.67499999996</v>
          </cell>
          <cell r="L174">
            <v>195693.609</v>
          </cell>
          <cell r="M174">
            <v>215116.28599999999</v>
          </cell>
          <cell r="N174">
            <v>214000.946</v>
          </cell>
        </row>
        <row r="175">
          <cell r="A175" t="str">
            <v>OTROS PASIVOS EN MN</v>
          </cell>
          <cell r="F175">
            <v>175545</v>
          </cell>
          <cell r="G175">
            <v>174076</v>
          </cell>
          <cell r="H175">
            <v>172384</v>
          </cell>
          <cell r="I175">
            <v>175276</v>
          </cell>
          <cell r="J175">
            <v>182902</v>
          </cell>
          <cell r="K175">
            <v>174578</v>
          </cell>
          <cell r="L175">
            <v>174706</v>
          </cell>
          <cell r="M175">
            <v>196398</v>
          </cell>
          <cell r="N175">
            <v>195272</v>
          </cell>
        </row>
        <row r="176">
          <cell r="A176" t="str">
            <v>OTROS PASIVOS EN ME</v>
          </cell>
          <cell r="F176">
            <v>14724.372000000001</v>
          </cell>
          <cell r="G176">
            <v>76421.697</v>
          </cell>
          <cell r="H176">
            <v>56736.12</v>
          </cell>
          <cell r="I176">
            <v>85377.744000000006</v>
          </cell>
          <cell r="J176">
            <v>103733.67899999999</v>
          </cell>
          <cell r="K176">
            <v>15906.674999999999</v>
          </cell>
          <cell r="L176">
            <v>20987.609</v>
          </cell>
          <cell r="M176">
            <v>18718.286</v>
          </cell>
          <cell r="N176">
            <v>18728.946</v>
          </cell>
        </row>
        <row r="178">
          <cell r="A178" t="str">
            <v>TOTAL PASIVOS</v>
          </cell>
          <cell r="F178">
            <v>3795333.5959999999</v>
          </cell>
          <cell r="G178">
            <v>3797674.7409999995</v>
          </cell>
          <cell r="H178">
            <v>3856412.9159999997</v>
          </cell>
          <cell r="I178">
            <v>3981361.2</v>
          </cell>
          <cell r="J178">
            <v>4187735.7949999999</v>
          </cell>
          <cell r="K178">
            <v>4349817.45</v>
          </cell>
          <cell r="L178">
            <v>4486449.4005000005</v>
          </cell>
          <cell r="M178">
            <v>4600248.3460000008</v>
          </cell>
          <cell r="N178">
            <v>4615363.3595000003</v>
          </cell>
        </row>
        <row r="180">
          <cell r="A180" t="str">
            <v xml:space="preserve">PRUEBA DE CONSITENCIA VERTICAL </v>
          </cell>
          <cell r="F180">
            <v>0</v>
          </cell>
          <cell r="G180">
            <v>0</v>
          </cell>
          <cell r="H180">
            <v>0</v>
          </cell>
          <cell r="I180">
            <v>0</v>
          </cell>
          <cell r="J180">
            <v>0</v>
          </cell>
          <cell r="K180">
            <v>0</v>
          </cell>
          <cell r="L180">
            <v>0</v>
          </cell>
          <cell r="M180">
            <v>0</v>
          </cell>
          <cell r="N180">
            <v>0</v>
          </cell>
        </row>
        <row r="181">
          <cell r="A181" t="str">
            <v>*/A partir de dic/97 a Nov/98 se procediò a corregir con el FMI, los Bonos emitidos por el Tesoro Nacioanal (USD 425 millones) en virtud de la ley 1093/97 por su valor Actual para uniformar la registraciòn del mismo.</v>
          </cell>
        </row>
        <row r="186">
          <cell r="A186" t="str">
            <v>DEPARTAMENTO DEL HEMISFERIO OCCIDENTAL Y BANCO CENTRAL DEL PARAGUAY</v>
          </cell>
        </row>
        <row r="187">
          <cell r="A187" t="str">
            <v>CUENTAS MONETARIAS DE LOS BANCOS COMERCIALES</v>
          </cell>
        </row>
        <row r="189">
          <cell r="A189" t="str">
            <v>en millones de guaraníes</v>
          </cell>
          <cell r="F189" t="str">
            <v>Dic 94</v>
          </cell>
          <cell r="G189" t="str">
            <v>Ene 95</v>
          </cell>
          <cell r="H189" t="str">
            <v>Feb 95</v>
          </cell>
          <cell r="I189" t="str">
            <v>Mar 95</v>
          </cell>
          <cell r="J189" t="str">
            <v>Abr 95</v>
          </cell>
          <cell r="K189" t="str">
            <v>May 95</v>
          </cell>
          <cell r="L189" t="str">
            <v>Jun 95</v>
          </cell>
          <cell r="M189" t="str">
            <v>Jul 95</v>
          </cell>
          <cell r="N189" t="str">
            <v>Ago 95</v>
          </cell>
        </row>
        <row r="191">
          <cell r="A191" t="str">
            <v>BASE CAJA</v>
          </cell>
          <cell r="G191" t="str">
            <v xml:space="preserve"> </v>
          </cell>
        </row>
        <row r="193">
          <cell r="A193" t="str">
            <v>TIPO DE CAMBIO (Cuentas Monetarias)</v>
          </cell>
          <cell r="G193">
            <v>1947</v>
          </cell>
          <cell r="H193">
            <v>1960</v>
          </cell>
          <cell r="I193">
            <v>1968</v>
          </cell>
          <cell r="J193">
            <v>1967</v>
          </cell>
          <cell r="K193">
            <v>1965</v>
          </cell>
          <cell r="L193">
            <v>1965.5</v>
          </cell>
          <cell r="M193">
            <v>1966</v>
          </cell>
          <cell r="N193">
            <v>1966.5</v>
          </cell>
        </row>
        <row r="194">
          <cell r="A194" t="str">
            <v>TIPO DE CAMBIO CONTABLE BCP</v>
          </cell>
          <cell r="G194">
            <v>1947</v>
          </cell>
          <cell r="H194">
            <v>1960</v>
          </cell>
          <cell r="I194">
            <v>1968</v>
          </cell>
          <cell r="J194">
            <v>1967</v>
          </cell>
          <cell r="K194">
            <v>1965</v>
          </cell>
          <cell r="L194">
            <v>1965.5</v>
          </cell>
          <cell r="M194">
            <v>1966</v>
          </cell>
          <cell r="N194">
            <v>1966.5</v>
          </cell>
        </row>
        <row r="195">
          <cell r="A195" t="str">
            <v>TIPO DE CAMBIO (Balance de BCOM)</v>
          </cell>
          <cell r="G195">
            <v>1947</v>
          </cell>
          <cell r="H195">
            <v>1960</v>
          </cell>
          <cell r="I195">
            <v>1968</v>
          </cell>
          <cell r="J195">
            <v>1967</v>
          </cell>
          <cell r="K195">
            <v>1965</v>
          </cell>
          <cell r="L195">
            <v>1965.5</v>
          </cell>
          <cell r="M195">
            <v>1966</v>
          </cell>
          <cell r="N195">
            <v>1966.5</v>
          </cell>
        </row>
        <row r="197">
          <cell r="A197" t="str">
            <v>ACTIVO EXTERNO NETO</v>
          </cell>
          <cell r="G197">
            <v>274188.13100000005</v>
          </cell>
          <cell r="H197">
            <v>225749.59300000023</v>
          </cell>
          <cell r="I197">
            <v>148943.94200000016</v>
          </cell>
          <cell r="J197">
            <v>88096.527000000118</v>
          </cell>
          <cell r="K197">
            <v>92886.013999999734</v>
          </cell>
          <cell r="L197">
            <v>182976.54300000024</v>
          </cell>
          <cell r="M197">
            <v>201895.18099999998</v>
          </cell>
          <cell r="N197">
            <v>172071.66400000005</v>
          </cell>
        </row>
        <row r="198">
          <cell r="A198" t="str">
            <v xml:space="preserve">  ACTIVOS CON EL EXTERIOR</v>
          </cell>
          <cell r="G198">
            <v>584593.0780000001</v>
          </cell>
          <cell r="H198">
            <v>702061.65600000019</v>
          </cell>
          <cell r="I198">
            <v>725172.86699999997</v>
          </cell>
          <cell r="J198">
            <v>667126.12199999997</v>
          </cell>
          <cell r="K198">
            <v>637510.72299999988</v>
          </cell>
          <cell r="L198">
            <v>648944.63800000015</v>
          </cell>
          <cell r="M198">
            <v>680837.81799999997</v>
          </cell>
          <cell r="N198">
            <v>659045.14899999998</v>
          </cell>
        </row>
        <row r="199">
          <cell r="A199" t="str">
            <v xml:space="preserve">    ACTIVOS CON EL EXTERIOR MN</v>
          </cell>
          <cell r="G199">
            <v>5820.9960000000001</v>
          </cell>
          <cell r="H199">
            <v>5799.023000000001</v>
          </cell>
          <cell r="I199">
            <v>7279.08</v>
          </cell>
          <cell r="J199">
            <v>6996.4780000000001</v>
          </cell>
          <cell r="K199">
            <v>689.19500000000005</v>
          </cell>
          <cell r="L199">
            <v>924.35599999999999</v>
          </cell>
          <cell r="M199">
            <v>931.82100000000003</v>
          </cell>
          <cell r="N199">
            <v>653.46699999999998</v>
          </cell>
        </row>
        <row r="200">
          <cell r="A200" t="str">
            <v xml:space="preserve">    ACTIVOS CON EL EXTERIOR ME</v>
          </cell>
          <cell r="G200">
            <v>578772.08200000005</v>
          </cell>
          <cell r="H200">
            <v>696262.63300000015</v>
          </cell>
          <cell r="I200">
            <v>717893.78700000001</v>
          </cell>
          <cell r="J200">
            <v>660129.64399999997</v>
          </cell>
          <cell r="K200">
            <v>636821.52799999993</v>
          </cell>
          <cell r="L200">
            <v>648020.28200000012</v>
          </cell>
          <cell r="M200">
            <v>679905.99699999997</v>
          </cell>
          <cell r="N200">
            <v>658391.68200000003</v>
          </cell>
        </row>
        <row r="201">
          <cell r="A201" t="str">
            <v xml:space="preserve">  PASIVOS EXTERNOS DE CORTO PLAZO </v>
          </cell>
          <cell r="G201">
            <v>310404.94700000004</v>
          </cell>
          <cell r="H201">
            <v>476312.06299999997</v>
          </cell>
          <cell r="I201">
            <v>576228.92499999981</v>
          </cell>
          <cell r="J201">
            <v>579029.59499999986</v>
          </cell>
          <cell r="K201">
            <v>544624.70900000015</v>
          </cell>
          <cell r="L201">
            <v>465968.09499999991</v>
          </cell>
          <cell r="M201">
            <v>478942.63699999999</v>
          </cell>
          <cell r="N201">
            <v>486973.48499999993</v>
          </cell>
        </row>
        <row r="202">
          <cell r="A202" t="str">
            <v xml:space="preserve">    PASIVOS EXTERNOS CORTO PLAZO MN</v>
          </cell>
          <cell r="G202">
            <v>262.04000000000002</v>
          </cell>
          <cell r="H202">
            <v>210.553</v>
          </cell>
          <cell r="I202">
            <v>378.42599999999999</v>
          </cell>
          <cell r="J202">
            <v>2276.6999999999998</v>
          </cell>
          <cell r="K202">
            <v>657.85899999999992</v>
          </cell>
          <cell r="L202">
            <v>2438.4629999999997</v>
          </cell>
          <cell r="M202">
            <v>2179.1320000000001</v>
          </cell>
          <cell r="N202">
            <v>2233.64</v>
          </cell>
        </row>
        <row r="203">
          <cell r="A203" t="str">
            <v xml:space="preserve">    PASIVOS EXTERNOS CORTO PLAZO ME</v>
          </cell>
          <cell r="G203">
            <v>310142.90700000006</v>
          </cell>
          <cell r="H203">
            <v>476101.51</v>
          </cell>
          <cell r="I203">
            <v>575850.49899999984</v>
          </cell>
          <cell r="J203">
            <v>576752.8949999999</v>
          </cell>
          <cell r="K203">
            <v>543966.85</v>
          </cell>
          <cell r="L203">
            <v>463529.63199999993</v>
          </cell>
          <cell r="M203">
            <v>476763.505</v>
          </cell>
          <cell r="N203">
            <v>484739.84499999991</v>
          </cell>
        </row>
        <row r="205">
          <cell r="A205" t="str">
            <v>DISPONIBILIDADES EN EL BCP</v>
          </cell>
          <cell r="G205">
            <v>924041.40099999995</v>
          </cell>
          <cell r="H205">
            <v>924506.875</v>
          </cell>
          <cell r="I205">
            <v>909511.60200000007</v>
          </cell>
          <cell r="J205">
            <v>964042.81499999994</v>
          </cell>
          <cell r="K205">
            <v>1103886.9329999997</v>
          </cell>
          <cell r="L205">
            <v>1099860.8600000001</v>
          </cell>
          <cell r="M205">
            <v>1178892.166</v>
          </cell>
          <cell r="N205">
            <v>1196143.1669999999</v>
          </cell>
        </row>
        <row r="206">
          <cell r="A206" t="str">
            <v xml:space="preserve">  DISPONIBILIDADES EN EL BCP EN MN</v>
          </cell>
          <cell r="G206">
            <v>449947.64199999993</v>
          </cell>
          <cell r="H206">
            <v>449657.549</v>
          </cell>
          <cell r="I206">
            <v>448540.39299999998</v>
          </cell>
          <cell r="J206">
            <v>505930.5469999999</v>
          </cell>
          <cell r="K206">
            <v>632787.35099999991</v>
          </cell>
          <cell r="L206">
            <v>606378.14800000016</v>
          </cell>
          <cell r="M206">
            <v>638185.54700000002</v>
          </cell>
          <cell r="N206">
            <v>627006.23499999999</v>
          </cell>
        </row>
        <row r="207">
          <cell r="A207" t="str">
            <v xml:space="preserve">  DISPONIBILIDADES EN EL BCP EN ME</v>
          </cell>
          <cell r="G207">
            <v>409296.49599999998</v>
          </cell>
          <cell r="H207">
            <v>420686.89199999999</v>
          </cell>
          <cell r="I207">
            <v>409549.12699999998</v>
          </cell>
          <cell r="J207">
            <v>405262.84200000006</v>
          </cell>
          <cell r="K207">
            <v>395775.22899999999</v>
          </cell>
          <cell r="L207">
            <v>378925.41800000001</v>
          </cell>
          <cell r="M207">
            <v>375431.29099999997</v>
          </cell>
          <cell r="N207">
            <v>365886.12400000001</v>
          </cell>
        </row>
        <row r="208">
          <cell r="A208" t="str">
            <v xml:space="preserve">  OPERACIONES DE CALL MONEY C/BCP (ACTIVOS)</v>
          </cell>
          <cell r="G208">
            <v>0</v>
          </cell>
          <cell r="H208">
            <v>0</v>
          </cell>
          <cell r="I208">
            <v>0</v>
          </cell>
          <cell r="J208">
            <v>0</v>
          </cell>
          <cell r="K208">
            <v>0</v>
          </cell>
          <cell r="L208">
            <v>0</v>
          </cell>
          <cell r="M208">
            <v>0</v>
          </cell>
          <cell r="N208">
            <v>0</v>
          </cell>
        </row>
        <row r="209">
          <cell r="A209" t="str">
            <v xml:space="preserve">  TENENCIA DE LETRAS DE REG.MONET.</v>
          </cell>
          <cell r="G209">
            <v>64797.262999999999</v>
          </cell>
          <cell r="H209">
            <v>54162.434000000001</v>
          </cell>
          <cell r="I209">
            <v>51422.082000000002</v>
          </cell>
          <cell r="J209">
            <v>52849.426000000007</v>
          </cell>
          <cell r="K209">
            <v>75324.353000000003</v>
          </cell>
          <cell r="L209">
            <v>114557.29399999999</v>
          </cell>
          <cell r="M209">
            <v>165275.32800000001</v>
          </cell>
          <cell r="N209">
            <v>203250.80799999999</v>
          </cell>
        </row>
        <row r="211">
          <cell r="A211" t="str">
            <v>ACTIVO INTERNO NETO</v>
          </cell>
          <cell r="G211">
            <v>3767390.997</v>
          </cell>
          <cell r="H211">
            <v>3979121.0629999978</v>
          </cell>
          <cell r="I211">
            <v>4045511.5859999992</v>
          </cell>
          <cell r="J211">
            <v>4238166.7830000017</v>
          </cell>
          <cell r="K211">
            <v>4306332.0840000026</v>
          </cell>
          <cell r="L211">
            <v>4170618.7689999985</v>
          </cell>
          <cell r="M211">
            <v>4081308.438000001</v>
          </cell>
          <cell r="N211">
            <v>4010935.7310000001</v>
          </cell>
        </row>
        <row r="212">
          <cell r="A212" t="str">
            <v xml:space="preserve">  CRÉDITO NETO AL SECTOR PÚBLICO</v>
          </cell>
          <cell r="G212">
            <v>-34060.392999999996</v>
          </cell>
          <cell r="H212">
            <v>-22404.91</v>
          </cell>
          <cell r="I212">
            <v>-58468.062000000013</v>
          </cell>
          <cell r="J212">
            <v>-52502.673999999992</v>
          </cell>
          <cell r="K212">
            <v>-87391.920999999973</v>
          </cell>
          <cell r="L212">
            <v>-230409.70300000004</v>
          </cell>
          <cell r="M212">
            <v>-246729.04</v>
          </cell>
          <cell r="N212">
            <v>-194425.628</v>
          </cell>
        </row>
        <row r="213">
          <cell r="A213" t="str">
            <v xml:space="preserve">    CRÉDITO NETO AL GOBIERNO CENTRAL</v>
          </cell>
          <cell r="G213">
            <v>-75639.398000000001</v>
          </cell>
          <cell r="H213">
            <v>-61768.157999999996</v>
          </cell>
          <cell r="I213">
            <v>-80977.719000000012</v>
          </cell>
          <cell r="J213">
            <v>-94701.777000000002</v>
          </cell>
          <cell r="K213">
            <v>-129899.55799999999</v>
          </cell>
          <cell r="L213">
            <v>-177082.99400000004</v>
          </cell>
          <cell r="M213">
            <v>-199173.54600000003</v>
          </cell>
          <cell r="N213">
            <v>-147748</v>
          </cell>
        </row>
        <row r="214">
          <cell r="A214" t="str">
            <v xml:space="preserve">      CRÉDITO BRUTO AL GOBIERNO CENTRAL</v>
          </cell>
          <cell r="G214">
            <v>56301.745999999999</v>
          </cell>
          <cell r="H214">
            <v>66258.311000000002</v>
          </cell>
          <cell r="I214">
            <v>60013.451999999997</v>
          </cell>
          <cell r="J214">
            <v>48824.716999999997</v>
          </cell>
          <cell r="K214">
            <v>25774.315000000002</v>
          </cell>
          <cell r="L214">
            <v>25337.840999999997</v>
          </cell>
          <cell r="M214">
            <v>34212.506999999998</v>
          </cell>
          <cell r="N214">
            <v>46406.659</v>
          </cell>
        </row>
        <row r="215">
          <cell r="A215" t="str">
            <v xml:space="preserve">        CRÉDITO A ADMINISTRACIÓN CENTRAL MN</v>
          </cell>
          <cell r="G215">
            <v>57554.815999999999</v>
          </cell>
          <cell r="H215">
            <v>67399.023000000001</v>
          </cell>
          <cell r="I215">
            <v>60984.210999999996</v>
          </cell>
          <cell r="J215">
            <v>48824.716999999997</v>
          </cell>
          <cell r="K215">
            <v>25692.898000000001</v>
          </cell>
          <cell r="L215">
            <v>25256.402999999998</v>
          </cell>
          <cell r="M215">
            <v>34131.047999999995</v>
          </cell>
          <cell r="N215">
            <v>46325.18</v>
          </cell>
        </row>
        <row r="216">
          <cell r="A216" t="str">
            <v xml:space="preserve">        CRÉDITO A ADMINISTRACIÓN CENTRAL ME</v>
          </cell>
          <cell r="G216">
            <v>0</v>
          </cell>
          <cell r="H216">
            <v>0</v>
          </cell>
          <cell r="I216">
            <v>0</v>
          </cell>
          <cell r="J216">
            <v>0</v>
          </cell>
          <cell r="K216">
            <v>81.417000000000002</v>
          </cell>
          <cell r="L216">
            <v>81.438000000000002</v>
          </cell>
          <cell r="M216">
            <v>81.459000000000003</v>
          </cell>
          <cell r="N216">
            <v>81.478999999999999</v>
          </cell>
        </row>
        <row r="217">
          <cell r="A217" t="str">
            <v xml:space="preserve">        CRÉDITO AL SEGURO SOCIAL  MN</v>
          </cell>
          <cell r="G217">
            <v>0</v>
          </cell>
          <cell r="H217">
            <v>0</v>
          </cell>
          <cell r="I217">
            <v>0</v>
          </cell>
          <cell r="J217">
            <v>0</v>
          </cell>
          <cell r="K217">
            <v>0</v>
          </cell>
          <cell r="L217">
            <v>0</v>
          </cell>
          <cell r="M217">
            <v>0</v>
          </cell>
          <cell r="N217">
            <v>0</v>
          </cell>
        </row>
        <row r="218">
          <cell r="A218" t="str">
            <v xml:space="preserve">        CRÉDITO AL SEGURO SOCIAL  ME</v>
          </cell>
          <cell r="G218">
            <v>-1253.07</v>
          </cell>
          <cell r="H218">
            <v>-1140.712</v>
          </cell>
          <cell r="I218">
            <v>-970.75900000000001</v>
          </cell>
          <cell r="J218">
            <v>0</v>
          </cell>
          <cell r="K218">
            <v>0</v>
          </cell>
          <cell r="L218">
            <v>0</v>
          </cell>
          <cell r="M218">
            <v>0</v>
          </cell>
          <cell r="N218">
            <v>0</v>
          </cell>
        </row>
        <row r="219">
          <cell r="A219" t="str">
            <v xml:space="preserve">        CRÉDITO A AGENCIAS DESCENTRALIZADAS  MN</v>
          </cell>
          <cell r="G219">
            <v>0</v>
          </cell>
          <cell r="H219">
            <v>0</v>
          </cell>
          <cell r="I219">
            <v>0</v>
          </cell>
          <cell r="J219">
            <v>0</v>
          </cell>
          <cell r="K219">
            <v>0</v>
          </cell>
          <cell r="L219">
            <v>0</v>
          </cell>
          <cell r="M219">
            <v>0</v>
          </cell>
          <cell r="N219">
            <v>0</v>
          </cell>
        </row>
        <row r="220">
          <cell r="A220" t="str">
            <v xml:space="preserve">        CRÉDITO A AGENCIAS DESCENTRALIZADAS  ME</v>
          </cell>
          <cell r="G220">
            <v>0</v>
          </cell>
          <cell r="H220">
            <v>0</v>
          </cell>
          <cell r="I220">
            <v>0</v>
          </cell>
          <cell r="J220">
            <v>0</v>
          </cell>
          <cell r="K220">
            <v>0</v>
          </cell>
          <cell r="L220">
            <v>0</v>
          </cell>
          <cell r="M220">
            <v>0</v>
          </cell>
          <cell r="N220">
            <v>0</v>
          </cell>
        </row>
        <row r="221">
          <cell r="A221" t="str">
            <v xml:space="preserve">      DEPÓSITOS DEL GOBIERNO CENTRAL</v>
          </cell>
          <cell r="G221">
            <v>131941.144</v>
          </cell>
          <cell r="H221">
            <v>128026.469</v>
          </cell>
          <cell r="I221">
            <v>140991.171</v>
          </cell>
          <cell r="J221">
            <v>143526.49400000001</v>
          </cell>
          <cell r="K221">
            <v>155673.87299999999</v>
          </cell>
          <cell r="L221">
            <v>202420.83500000002</v>
          </cell>
          <cell r="M221">
            <v>233386.05300000001</v>
          </cell>
          <cell r="N221">
            <v>194154.65900000001</v>
          </cell>
        </row>
        <row r="222">
          <cell r="A222" t="str">
            <v xml:space="preserve">        DEPOS. DE LA ADMINISTRACIÓN CENTRAL MN</v>
          </cell>
          <cell r="G222">
            <v>12176.776999999998</v>
          </cell>
          <cell r="H222">
            <v>12113.954</v>
          </cell>
          <cell r="I222">
            <v>14645.869000000001</v>
          </cell>
          <cell r="J222">
            <v>15233.266</v>
          </cell>
          <cell r="K222">
            <v>15857.878000000001</v>
          </cell>
          <cell r="L222">
            <v>16468.841999999997</v>
          </cell>
          <cell r="M222">
            <v>18724.688000000002</v>
          </cell>
          <cell r="N222">
            <v>14315.789000000001</v>
          </cell>
        </row>
        <row r="223">
          <cell r="A223" t="str">
            <v xml:space="preserve">        DEPOS. DE LA ADMINISTRACIÓN CENTRAL ME</v>
          </cell>
          <cell r="G223">
            <v>0</v>
          </cell>
          <cell r="H223">
            <v>0</v>
          </cell>
          <cell r="I223">
            <v>0</v>
          </cell>
          <cell r="J223">
            <v>0</v>
          </cell>
          <cell r="K223">
            <v>0</v>
          </cell>
          <cell r="L223">
            <v>0</v>
          </cell>
          <cell r="M223">
            <v>0</v>
          </cell>
          <cell r="N223">
            <v>0</v>
          </cell>
        </row>
        <row r="224">
          <cell r="A224" t="str">
            <v xml:space="preserve">        DEPOS. DEL SEGURO SOCIAL MN</v>
          </cell>
          <cell r="G224">
            <v>115769.073</v>
          </cell>
          <cell r="H224">
            <v>113598.821</v>
          </cell>
          <cell r="I224">
            <v>121581.727</v>
          </cell>
          <cell r="J224">
            <v>120315.329</v>
          </cell>
          <cell r="K224">
            <v>127499.807</v>
          </cell>
          <cell r="L224">
            <v>172937.71</v>
          </cell>
          <cell r="M224">
            <v>203790.53599999999</v>
          </cell>
          <cell r="N224">
            <v>165380.49300000002</v>
          </cell>
        </row>
        <row r="225">
          <cell r="A225" t="str">
            <v xml:space="preserve">        DEPOS. DEL SEGURO SOCIAL ME</v>
          </cell>
          <cell r="G225">
            <v>0</v>
          </cell>
          <cell r="H225">
            <v>0</v>
          </cell>
          <cell r="I225">
            <v>0</v>
          </cell>
          <cell r="J225">
            <v>0</v>
          </cell>
          <cell r="K225">
            <v>0</v>
          </cell>
          <cell r="L225">
            <v>793.21</v>
          </cell>
          <cell r="M225">
            <v>932.38199999999995</v>
          </cell>
          <cell r="N225">
            <v>928.20600000000002</v>
          </cell>
        </row>
        <row r="226">
          <cell r="A226" t="str">
            <v xml:space="preserve">        DEPÓSITOS DE AGENCIAS DESCENTRALIZADAS MN</v>
          </cell>
          <cell r="G226">
            <v>3995.2940000000003</v>
          </cell>
          <cell r="H226">
            <v>2313.694</v>
          </cell>
          <cell r="I226">
            <v>4763.5749999999998</v>
          </cell>
          <cell r="J226">
            <v>7977.8990000000003</v>
          </cell>
          <cell r="K226">
            <v>12316.188</v>
          </cell>
          <cell r="L226">
            <v>12221.073</v>
          </cell>
          <cell r="M226">
            <v>9938.4470000000001</v>
          </cell>
          <cell r="N226">
            <v>13530.171</v>
          </cell>
        </row>
        <row r="227">
          <cell r="A227" t="str">
            <v xml:space="preserve">        DEPÓSITOS DE AGENCIAS DESCENTRALIZADAS ME</v>
          </cell>
          <cell r="G227">
            <v>0</v>
          </cell>
          <cell r="H227">
            <v>0</v>
          </cell>
          <cell r="I227">
            <v>0</v>
          </cell>
          <cell r="J227">
            <v>0</v>
          </cell>
          <cell r="K227">
            <v>0</v>
          </cell>
          <cell r="L227">
            <v>0</v>
          </cell>
          <cell r="M227">
            <v>0</v>
          </cell>
          <cell r="N227">
            <v>0</v>
          </cell>
        </row>
        <row r="228">
          <cell r="A228" t="str">
            <v xml:space="preserve">    CRÉDITO NETO AL RESTO DEL SECTOR PÚBLICO</v>
          </cell>
          <cell r="G228">
            <v>41579.005000000005</v>
          </cell>
          <cell r="H228">
            <v>39363.248</v>
          </cell>
          <cell r="I228">
            <v>22509.656999999999</v>
          </cell>
          <cell r="J228">
            <v>42199.10300000001</v>
          </cell>
          <cell r="K228">
            <v>42507.63700000001</v>
          </cell>
          <cell r="L228">
            <v>-53326.709000000003</v>
          </cell>
          <cell r="M228">
            <v>-47555.493999999984</v>
          </cell>
          <cell r="N228">
            <v>-46677.627999999997</v>
          </cell>
        </row>
        <row r="229">
          <cell r="A229" t="str">
            <v xml:space="preserve">      CRÉDITO BRUTO AL RESTO DEL SECTOR PÚBLICO</v>
          </cell>
          <cell r="G229">
            <v>67847.785000000003</v>
          </cell>
          <cell r="H229">
            <v>67296.131999999998</v>
          </cell>
          <cell r="I229">
            <v>53047.273000000001</v>
          </cell>
          <cell r="J229">
            <v>74766.009999999995</v>
          </cell>
          <cell r="K229">
            <v>85830.994000000006</v>
          </cell>
          <cell r="L229">
            <v>25970.587</v>
          </cell>
          <cell r="M229">
            <v>29136.972000000002</v>
          </cell>
          <cell r="N229">
            <v>26142.210999999999</v>
          </cell>
        </row>
        <row r="230">
          <cell r="A230" t="str">
            <v xml:space="preserve">        CRÉDITO A GOBIERNOS LOCALES MN</v>
          </cell>
          <cell r="G230">
            <v>45198.772000000004</v>
          </cell>
          <cell r="H230">
            <v>36811.483999999997</v>
          </cell>
          <cell r="I230">
            <v>23857.261999999999</v>
          </cell>
          <cell r="J230">
            <v>22261.277999999998</v>
          </cell>
          <cell r="K230">
            <v>27208.03</v>
          </cell>
          <cell r="L230">
            <v>25403.998</v>
          </cell>
          <cell r="M230">
            <v>28701.402000000002</v>
          </cell>
          <cell r="N230">
            <v>25966.305</v>
          </cell>
        </row>
        <row r="231">
          <cell r="A231" t="str">
            <v xml:space="preserve">        CRÉDITO A GOBIERNOS LOCALES ME</v>
          </cell>
          <cell r="G231">
            <v>22649.012999999999</v>
          </cell>
          <cell r="H231">
            <v>30484.648000000001</v>
          </cell>
          <cell r="I231">
            <v>29190.010999999999</v>
          </cell>
          <cell r="J231">
            <v>52504.732000000004</v>
          </cell>
          <cell r="K231">
            <v>58622.964</v>
          </cell>
          <cell r="L231">
            <v>566.58900000000006</v>
          </cell>
          <cell r="M231">
            <v>435.57</v>
          </cell>
          <cell r="N231">
            <v>175.90600000000001</v>
          </cell>
        </row>
        <row r="232">
          <cell r="A232" t="str">
            <v xml:space="preserve">        CRÉDITO A EMPRESAS PÚBLICAS MN</v>
          </cell>
          <cell r="G232">
            <v>0</v>
          </cell>
          <cell r="H232">
            <v>0</v>
          </cell>
          <cell r="I232">
            <v>0</v>
          </cell>
          <cell r="J232">
            <v>0</v>
          </cell>
          <cell r="K232">
            <v>0</v>
          </cell>
          <cell r="L232">
            <v>0</v>
          </cell>
          <cell r="M232">
            <v>0</v>
          </cell>
          <cell r="N232">
            <v>0</v>
          </cell>
        </row>
        <row r="513">
          <cell r="A513" t="str">
            <v xml:space="preserve">    PASIVOS NO CLASIFICADOS MN</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R tables"/>
      <sheetName val="RED table 40"/>
      <sheetName val="RED Table 41"/>
      <sheetName val="RED tables"/>
      <sheetName val="#REF"/>
    </sheetNames>
    <sheetDataSet>
      <sheetData sheetId="0" refreshError="1"/>
      <sheetData sheetId="1" refreshError="1"/>
      <sheetData sheetId="2" refreshError="1">
        <row r="8">
          <cell r="A8" t="str">
            <v>(Situation as of December 31, 1995)</v>
          </cell>
        </row>
        <row r="9">
          <cell r="A9" t="str">
            <v>Local currency deposits 2/</v>
          </cell>
        </row>
        <row r="10">
          <cell r="A10" t="str">
            <v>Sight deposits and time deposits</v>
          </cell>
        </row>
        <row r="11">
          <cell r="A11" t="str">
            <v xml:space="preserve">  of less than 30 days</v>
          </cell>
          <cell r="B11">
            <v>10</v>
          </cell>
          <cell r="C11">
            <v>10</v>
          </cell>
          <cell r="D11" t="str">
            <v>--</v>
          </cell>
          <cell r="F11" t="str">
            <v>--</v>
          </cell>
          <cell r="G11" t="str">
            <v>--</v>
          </cell>
          <cell r="H11" t="str">
            <v>--</v>
          </cell>
          <cell r="I11">
            <v>20</v>
          </cell>
        </row>
        <row r="12">
          <cell r="A12" t="str">
            <v>Time deposits of more than 30 days</v>
          </cell>
        </row>
        <row r="13">
          <cell r="A13" t="str">
            <v xml:space="preserve">  but less than 180 days</v>
          </cell>
          <cell r="B13">
            <v>4</v>
          </cell>
          <cell r="C13">
            <v>10</v>
          </cell>
          <cell r="D13" t="str">
            <v>--</v>
          </cell>
          <cell r="F13" t="str">
            <v>--</v>
          </cell>
          <cell r="G13" t="str">
            <v>--</v>
          </cell>
          <cell r="H13" t="str">
            <v>--</v>
          </cell>
          <cell r="I13">
            <v>14</v>
          </cell>
        </row>
        <row r="14">
          <cell r="A14" t="str">
            <v>Time deposits of more than 180 days</v>
          </cell>
          <cell r="B14">
            <v>2</v>
          </cell>
          <cell r="C14">
            <v>10</v>
          </cell>
          <cell r="D14" t="str">
            <v>--</v>
          </cell>
          <cell r="F14" t="str">
            <v>--</v>
          </cell>
          <cell r="G14" t="str">
            <v>--</v>
          </cell>
          <cell r="H14" t="str">
            <v>--</v>
          </cell>
          <cell r="I14">
            <v>12</v>
          </cell>
        </row>
        <row r="16">
          <cell r="A16" t="str">
            <v>Foreign currency deposits 3/</v>
          </cell>
        </row>
        <row r="17">
          <cell r="A17" t="str">
            <v>Sight deposits and time deposits</v>
          </cell>
        </row>
        <row r="18">
          <cell r="A18" t="str">
            <v xml:space="preserve">  of less than 30 days</v>
          </cell>
          <cell r="B18" t="str">
            <v>--</v>
          </cell>
          <cell r="C18" t="str">
            <v>--</v>
          </cell>
          <cell r="D18">
            <v>10</v>
          </cell>
          <cell r="F18">
            <v>11.5</v>
          </cell>
          <cell r="G18" t="str">
            <v>--</v>
          </cell>
          <cell r="H18" t="str">
            <v>--</v>
          </cell>
          <cell r="I18">
            <v>21.5</v>
          </cell>
        </row>
        <row r="19">
          <cell r="A19" t="str">
            <v>Time deposits of more than 30 days</v>
          </cell>
        </row>
        <row r="20">
          <cell r="A20" t="str">
            <v xml:space="preserve">  but less than 180 days</v>
          </cell>
          <cell r="B20" t="str">
            <v>--</v>
          </cell>
          <cell r="C20" t="str">
            <v>--</v>
          </cell>
          <cell r="D20">
            <v>10</v>
          </cell>
          <cell r="F20">
            <v>11.5</v>
          </cell>
          <cell r="G20" t="str">
            <v>--</v>
          </cell>
          <cell r="H20" t="str">
            <v>--</v>
          </cell>
          <cell r="I20">
            <v>21.5</v>
          </cell>
        </row>
        <row r="21">
          <cell r="A21" t="str">
            <v>Time deposits of more than 180 days</v>
          </cell>
          <cell r="B21" t="str">
            <v>--</v>
          </cell>
          <cell r="C21" t="str">
            <v>--</v>
          </cell>
          <cell r="D21">
            <v>4</v>
          </cell>
          <cell r="F21">
            <v>11.5</v>
          </cell>
          <cell r="G21" t="str">
            <v>--</v>
          </cell>
          <cell r="H21" t="str">
            <v>--</v>
          </cell>
          <cell r="I21">
            <v>15.5</v>
          </cell>
        </row>
        <row r="22">
          <cell r="A22" t="str">
            <v>Credits from correspondents</v>
          </cell>
        </row>
        <row r="23">
          <cell r="A23" t="str">
            <v xml:space="preserve">  subject to confirmation</v>
          </cell>
          <cell r="B23" t="str">
            <v>--</v>
          </cell>
          <cell r="C23" t="str">
            <v>--</v>
          </cell>
          <cell r="D23">
            <v>10</v>
          </cell>
          <cell r="F23">
            <v>11.5</v>
          </cell>
          <cell r="G23" t="str">
            <v>--</v>
          </cell>
          <cell r="H23" t="str">
            <v>--</v>
          </cell>
          <cell r="I23">
            <v>21.5</v>
          </cell>
        </row>
        <row r="25">
          <cell r="A25" t="str">
            <v>(Situation as of December 31, 1996)</v>
          </cell>
        </row>
        <row r="26">
          <cell r="A26" t="str">
            <v>Local currency deposits 2/</v>
          </cell>
        </row>
        <row r="27">
          <cell r="A27" t="str">
            <v>Sight deposits and time deposits</v>
          </cell>
        </row>
        <row r="28">
          <cell r="A28" t="str">
            <v xml:space="preserve">  of less than 30 days</v>
          </cell>
          <cell r="B28">
            <v>10</v>
          </cell>
          <cell r="C28">
            <v>10</v>
          </cell>
          <cell r="D28" t="str">
            <v>--</v>
          </cell>
          <cell r="F28" t="str">
            <v>--</v>
          </cell>
          <cell r="G28" t="str">
            <v>--</v>
          </cell>
          <cell r="H28" t="str">
            <v>--</v>
          </cell>
          <cell r="I28">
            <v>20</v>
          </cell>
        </row>
        <row r="29">
          <cell r="A29" t="str">
            <v>Time deposits of more than 30 days</v>
          </cell>
        </row>
        <row r="30">
          <cell r="A30" t="str">
            <v xml:space="preserve">  but less than 180 days</v>
          </cell>
          <cell r="B30">
            <v>4</v>
          </cell>
          <cell r="C30">
            <v>10</v>
          </cell>
          <cell r="D30" t="str">
            <v>--</v>
          </cell>
          <cell r="F30" t="str">
            <v>--</v>
          </cell>
          <cell r="G30" t="str">
            <v>--</v>
          </cell>
          <cell r="H30" t="str">
            <v>--</v>
          </cell>
          <cell r="I30">
            <v>14</v>
          </cell>
        </row>
        <row r="31">
          <cell r="A31" t="str">
            <v>Time deposits of more than 180 days</v>
          </cell>
          <cell r="B31">
            <v>2</v>
          </cell>
          <cell r="C31">
            <v>10</v>
          </cell>
          <cell r="D31" t="str">
            <v>--</v>
          </cell>
          <cell r="F31" t="str">
            <v>--</v>
          </cell>
          <cell r="G31" t="str">
            <v>--</v>
          </cell>
          <cell r="H31" t="str">
            <v>--</v>
          </cell>
          <cell r="I31">
            <v>12</v>
          </cell>
        </row>
        <row r="33">
          <cell r="A33" t="str">
            <v>Foreign currency deposits 3/</v>
          </cell>
        </row>
        <row r="34">
          <cell r="A34" t="str">
            <v>Sight deposits and time deposits</v>
          </cell>
        </row>
        <row r="35">
          <cell r="A35" t="str">
            <v xml:space="preserve">  of less than 30 days</v>
          </cell>
          <cell r="B35" t="str">
            <v>--</v>
          </cell>
          <cell r="C35" t="str">
            <v>--</v>
          </cell>
          <cell r="D35">
            <v>10</v>
          </cell>
          <cell r="F35">
            <v>11.5</v>
          </cell>
          <cell r="G35" t="str">
            <v>--</v>
          </cell>
          <cell r="H35" t="str">
            <v>--</v>
          </cell>
          <cell r="I35">
            <v>21.5</v>
          </cell>
        </row>
        <row r="36">
          <cell r="A36" t="str">
            <v>Time deposits of more than 30 days</v>
          </cell>
        </row>
        <row r="37">
          <cell r="A37" t="str">
            <v xml:space="preserve">  but less than 180 days</v>
          </cell>
          <cell r="B37" t="str">
            <v>--</v>
          </cell>
          <cell r="C37" t="str">
            <v>--</v>
          </cell>
          <cell r="D37">
            <v>10</v>
          </cell>
          <cell r="F37">
            <v>11.5</v>
          </cell>
          <cell r="G37" t="str">
            <v>--</v>
          </cell>
          <cell r="H37" t="str">
            <v>--</v>
          </cell>
          <cell r="I37">
            <v>21.5</v>
          </cell>
        </row>
        <row r="38">
          <cell r="A38" t="str">
            <v>Time deposits of more than 180 days</v>
          </cell>
          <cell r="B38" t="str">
            <v>--</v>
          </cell>
          <cell r="C38" t="str">
            <v>--</v>
          </cell>
          <cell r="D38">
            <v>4</v>
          </cell>
          <cell r="F38">
            <v>11.5</v>
          </cell>
          <cell r="G38" t="str">
            <v>--</v>
          </cell>
          <cell r="H38" t="str">
            <v>--</v>
          </cell>
          <cell r="I38">
            <v>15.5</v>
          </cell>
        </row>
        <row r="39">
          <cell r="A39" t="str">
            <v>Credits from correspondents</v>
          </cell>
        </row>
        <row r="40">
          <cell r="A40" t="str">
            <v xml:space="preserve">  subject to confirmation</v>
          </cell>
          <cell r="B40" t="str">
            <v>--</v>
          </cell>
          <cell r="C40" t="str">
            <v>--</v>
          </cell>
          <cell r="D40">
            <v>10</v>
          </cell>
          <cell r="F40">
            <v>11.5</v>
          </cell>
          <cell r="G40" t="str">
            <v>--</v>
          </cell>
          <cell r="H40" t="str">
            <v>--</v>
          </cell>
          <cell r="I40">
            <v>21.5</v>
          </cell>
        </row>
        <row r="42">
          <cell r="A42" t="str">
            <v>(Situation as of December 31, 1997)</v>
          </cell>
        </row>
        <row r="43">
          <cell r="A43" t="str">
            <v>Local currency deposits 2/</v>
          </cell>
        </row>
        <row r="44">
          <cell r="A44" t="str">
            <v>Sight deposits and time deposits</v>
          </cell>
        </row>
        <row r="45">
          <cell r="A45" t="str">
            <v xml:space="preserve">  of less than 30 days</v>
          </cell>
          <cell r="B45">
            <v>10</v>
          </cell>
          <cell r="C45">
            <v>10</v>
          </cell>
          <cell r="D45" t="str">
            <v>--</v>
          </cell>
          <cell r="F45" t="str">
            <v>--</v>
          </cell>
          <cell r="G45" t="str">
            <v>--</v>
          </cell>
          <cell r="H45" t="str">
            <v>--</v>
          </cell>
          <cell r="I45">
            <v>20</v>
          </cell>
        </row>
        <row r="46">
          <cell r="A46" t="str">
            <v>Time deposits of more than 30 days</v>
          </cell>
        </row>
        <row r="47">
          <cell r="A47" t="str">
            <v xml:space="preserve">  but less than 180 days</v>
          </cell>
          <cell r="B47">
            <v>4</v>
          </cell>
          <cell r="C47">
            <v>10</v>
          </cell>
          <cell r="D47" t="str">
            <v>--</v>
          </cell>
          <cell r="F47" t="str">
            <v>--</v>
          </cell>
          <cell r="G47" t="str">
            <v>--</v>
          </cell>
          <cell r="H47" t="str">
            <v>--</v>
          </cell>
          <cell r="I47">
            <v>14</v>
          </cell>
        </row>
        <row r="48">
          <cell r="A48" t="str">
            <v>Time deposits of more than 180 days</v>
          </cell>
          <cell r="B48">
            <v>2</v>
          </cell>
          <cell r="C48">
            <v>10</v>
          </cell>
          <cell r="D48" t="str">
            <v>--</v>
          </cell>
          <cell r="F48" t="str">
            <v>--</v>
          </cell>
          <cell r="G48" t="str">
            <v>--</v>
          </cell>
          <cell r="H48" t="str">
            <v>--</v>
          </cell>
          <cell r="I48">
            <v>12</v>
          </cell>
        </row>
        <row r="50">
          <cell r="A50" t="str">
            <v>Foreign currency deposits 3/</v>
          </cell>
        </row>
        <row r="51">
          <cell r="A51" t="str">
            <v>Sight deposits and time deposits</v>
          </cell>
        </row>
        <row r="52">
          <cell r="A52" t="str">
            <v xml:space="preserve">  of less than 30 days</v>
          </cell>
          <cell r="B52" t="str">
            <v>--</v>
          </cell>
          <cell r="C52" t="str">
            <v>--</v>
          </cell>
          <cell r="D52">
            <v>10</v>
          </cell>
          <cell r="F52">
            <v>11.5</v>
          </cell>
          <cell r="G52" t="str">
            <v>--</v>
          </cell>
          <cell r="H52" t="str">
            <v>--</v>
          </cell>
          <cell r="I52">
            <v>21.5</v>
          </cell>
        </row>
        <row r="53">
          <cell r="A53" t="str">
            <v>Time deposits of more than 30 days</v>
          </cell>
        </row>
        <row r="54">
          <cell r="A54" t="str">
            <v xml:space="preserve">  but less than 180 days</v>
          </cell>
          <cell r="B54" t="str">
            <v>--</v>
          </cell>
          <cell r="C54" t="str">
            <v>--</v>
          </cell>
          <cell r="D54">
            <v>10</v>
          </cell>
          <cell r="F54">
            <v>11.5</v>
          </cell>
          <cell r="G54" t="str">
            <v>--</v>
          </cell>
          <cell r="H54" t="str">
            <v>--</v>
          </cell>
          <cell r="I54">
            <v>21.5</v>
          </cell>
        </row>
        <row r="55">
          <cell r="A55" t="str">
            <v>Time deposits of more than 180 days</v>
          </cell>
          <cell r="B55" t="str">
            <v>--</v>
          </cell>
          <cell r="C55" t="str">
            <v>--</v>
          </cell>
          <cell r="D55">
            <v>4</v>
          </cell>
          <cell r="F55">
            <v>11.5</v>
          </cell>
          <cell r="G55" t="str">
            <v>--</v>
          </cell>
          <cell r="H55" t="str">
            <v>--</v>
          </cell>
          <cell r="I55">
            <v>15.5</v>
          </cell>
        </row>
        <row r="56">
          <cell r="A56" t="str">
            <v>Credits from correspondents</v>
          </cell>
        </row>
        <row r="57">
          <cell r="A57" t="str">
            <v xml:space="preserve">  subject to confirmation</v>
          </cell>
          <cell r="B57" t="str">
            <v>--</v>
          </cell>
          <cell r="C57" t="str">
            <v>--</v>
          </cell>
          <cell r="D57">
            <v>10</v>
          </cell>
          <cell r="F57">
            <v>11.5</v>
          </cell>
          <cell r="G57" t="str">
            <v>--</v>
          </cell>
          <cell r="H57" t="str">
            <v>--</v>
          </cell>
          <cell r="I57">
            <v>21.5</v>
          </cell>
        </row>
        <row r="59">
          <cell r="A59" t="str">
            <v>(Situation as of December 31, 1998)</v>
          </cell>
        </row>
        <row r="60">
          <cell r="A60" t="str">
            <v>Local currency deposits 2/</v>
          </cell>
        </row>
        <row r="61">
          <cell r="A61" t="str">
            <v>Sight deposits and time deposits</v>
          </cell>
        </row>
        <row r="62">
          <cell r="A62" t="str">
            <v xml:space="preserve">  of less than 30 days</v>
          </cell>
          <cell r="B62">
            <v>10</v>
          </cell>
          <cell r="C62">
            <v>10</v>
          </cell>
          <cell r="D62" t="str">
            <v>--</v>
          </cell>
          <cell r="F62" t="str">
            <v>--</v>
          </cell>
          <cell r="G62" t="str">
            <v>--</v>
          </cell>
          <cell r="H62" t="str">
            <v>--</v>
          </cell>
          <cell r="I62">
            <v>20</v>
          </cell>
        </row>
        <row r="63">
          <cell r="A63" t="str">
            <v>Time deposits of more than 30 days</v>
          </cell>
        </row>
        <row r="64">
          <cell r="A64" t="str">
            <v xml:space="preserve">  but less than 180 days</v>
          </cell>
          <cell r="B64">
            <v>4</v>
          </cell>
          <cell r="C64">
            <v>10</v>
          </cell>
          <cell r="D64" t="str">
            <v>--</v>
          </cell>
          <cell r="F64" t="str">
            <v>--</v>
          </cell>
          <cell r="G64" t="str">
            <v>--</v>
          </cell>
          <cell r="H64" t="str">
            <v>--</v>
          </cell>
          <cell r="I64">
            <v>14</v>
          </cell>
        </row>
        <row r="65">
          <cell r="A65" t="str">
            <v>Time deposits of more than 180 days</v>
          </cell>
          <cell r="B65">
            <v>2</v>
          </cell>
          <cell r="C65">
            <v>10</v>
          </cell>
          <cell r="D65" t="str">
            <v>--</v>
          </cell>
          <cell r="F65" t="str">
            <v>--</v>
          </cell>
          <cell r="G65" t="str">
            <v>--</v>
          </cell>
          <cell r="H65" t="str">
            <v>--</v>
          </cell>
          <cell r="I65">
            <v>12</v>
          </cell>
        </row>
        <row r="67">
          <cell r="A67" t="str">
            <v>Foreign currency deposits 3/</v>
          </cell>
        </row>
        <row r="68">
          <cell r="A68" t="str">
            <v>Sight deposits and time deposits</v>
          </cell>
        </row>
        <row r="69">
          <cell r="A69" t="str">
            <v xml:space="preserve">  of less than 30 days</v>
          </cell>
          <cell r="B69" t="str">
            <v>--</v>
          </cell>
          <cell r="C69" t="str">
            <v>--</v>
          </cell>
          <cell r="D69">
            <v>10</v>
          </cell>
          <cell r="F69">
            <v>11.5</v>
          </cell>
          <cell r="G69" t="str">
            <v>--</v>
          </cell>
          <cell r="H69" t="str">
            <v>--</v>
          </cell>
          <cell r="I69">
            <v>21.5</v>
          </cell>
        </row>
        <row r="70">
          <cell r="A70" t="str">
            <v>Time deposits of more than 30 days</v>
          </cell>
        </row>
        <row r="71">
          <cell r="A71" t="str">
            <v xml:space="preserve">  but less than 180 days</v>
          </cell>
          <cell r="B71" t="str">
            <v>--</v>
          </cell>
          <cell r="C71" t="str">
            <v>--</v>
          </cell>
          <cell r="D71">
            <v>10</v>
          </cell>
          <cell r="F71">
            <v>11.5</v>
          </cell>
          <cell r="G71" t="str">
            <v>--</v>
          </cell>
          <cell r="H71" t="str">
            <v>--</v>
          </cell>
          <cell r="I71">
            <v>21.5</v>
          </cell>
        </row>
        <row r="72">
          <cell r="A72" t="str">
            <v>Time deposits of more than 180 days</v>
          </cell>
          <cell r="B72" t="str">
            <v>--</v>
          </cell>
          <cell r="C72" t="str">
            <v>--</v>
          </cell>
          <cell r="D72">
            <v>4</v>
          </cell>
          <cell r="F72">
            <v>11.5</v>
          </cell>
          <cell r="G72" t="str">
            <v>--</v>
          </cell>
          <cell r="H72" t="str">
            <v>--</v>
          </cell>
          <cell r="I72">
            <v>15.5</v>
          </cell>
        </row>
        <row r="73">
          <cell r="A73" t="str">
            <v>Credits from correspondents</v>
          </cell>
        </row>
        <row r="74">
          <cell r="A74" t="str">
            <v xml:space="preserve">  subject to confirmation</v>
          </cell>
          <cell r="B74" t="str">
            <v>--</v>
          </cell>
          <cell r="C74" t="str">
            <v>--</v>
          </cell>
          <cell r="D74">
            <v>10</v>
          </cell>
          <cell r="F74">
            <v>11.5</v>
          </cell>
          <cell r="G74" t="str">
            <v>--</v>
          </cell>
          <cell r="H74" t="str">
            <v>--</v>
          </cell>
          <cell r="I74">
            <v>21.5</v>
          </cell>
        </row>
        <row r="76">
          <cell r="A76" t="str">
            <v>(Situation as of December 31, 1999)</v>
          </cell>
        </row>
        <row r="77">
          <cell r="A77" t="str">
            <v>Local currency deposits 2/</v>
          </cell>
        </row>
        <row r="78">
          <cell r="A78" t="str">
            <v>Sight deposits and time deposits</v>
          </cell>
        </row>
        <row r="79">
          <cell r="A79" t="str">
            <v xml:space="preserve">  of less than 30 days</v>
          </cell>
          <cell r="B79">
            <v>10</v>
          </cell>
          <cell r="C79">
            <v>10</v>
          </cell>
          <cell r="D79" t="str">
            <v>--</v>
          </cell>
          <cell r="F79" t="str">
            <v>--</v>
          </cell>
          <cell r="G79" t="str">
            <v>--</v>
          </cell>
          <cell r="H79" t="str">
            <v>--</v>
          </cell>
          <cell r="I79">
            <v>20</v>
          </cell>
        </row>
        <row r="80">
          <cell r="A80" t="str">
            <v>Time deposits of more than 30 days</v>
          </cell>
        </row>
        <row r="81">
          <cell r="A81" t="str">
            <v xml:space="preserve">  but less than 180 days</v>
          </cell>
          <cell r="B81">
            <v>4</v>
          </cell>
          <cell r="C81">
            <v>10</v>
          </cell>
          <cell r="D81" t="str">
            <v>--</v>
          </cell>
          <cell r="F81" t="str">
            <v>--</v>
          </cell>
          <cell r="G81" t="str">
            <v>--</v>
          </cell>
          <cell r="H81" t="str">
            <v>--</v>
          </cell>
          <cell r="I81">
            <v>14</v>
          </cell>
        </row>
        <row r="82">
          <cell r="A82" t="str">
            <v>Time deposits of more than 180 days</v>
          </cell>
          <cell r="B82">
            <v>2</v>
          </cell>
          <cell r="C82">
            <v>10</v>
          </cell>
          <cell r="D82" t="str">
            <v>--</v>
          </cell>
          <cell r="F82" t="str">
            <v>--</v>
          </cell>
          <cell r="G82" t="str">
            <v>--</v>
          </cell>
          <cell r="H82" t="str">
            <v>--</v>
          </cell>
          <cell r="I82">
            <v>12</v>
          </cell>
        </row>
        <row r="84">
          <cell r="A84" t="str">
            <v>Foreign currency deposits 3/</v>
          </cell>
        </row>
        <row r="85">
          <cell r="A85" t="str">
            <v>Sight deposits and time deposits</v>
          </cell>
        </row>
        <row r="86">
          <cell r="A86" t="str">
            <v xml:space="preserve">  of less than 30 days</v>
          </cell>
          <cell r="B86" t="str">
            <v>--</v>
          </cell>
          <cell r="C86" t="str">
            <v>--</v>
          </cell>
          <cell r="D86">
            <v>10</v>
          </cell>
          <cell r="F86">
            <v>11.5</v>
          </cell>
          <cell r="G86" t="str">
            <v>--</v>
          </cell>
          <cell r="H86" t="str">
            <v>--</v>
          </cell>
          <cell r="I86">
            <v>21.5</v>
          </cell>
        </row>
        <row r="87">
          <cell r="A87" t="str">
            <v>Time deposits of more than 30 days</v>
          </cell>
        </row>
        <row r="88">
          <cell r="A88" t="str">
            <v xml:space="preserve">  but less than 180 days</v>
          </cell>
          <cell r="B88" t="str">
            <v>--</v>
          </cell>
          <cell r="C88" t="str">
            <v>--</v>
          </cell>
          <cell r="D88">
            <v>10</v>
          </cell>
          <cell r="F88">
            <v>11.5</v>
          </cell>
          <cell r="G88" t="str">
            <v>--</v>
          </cell>
          <cell r="H88" t="str">
            <v>--</v>
          </cell>
          <cell r="I88">
            <v>21.5</v>
          </cell>
        </row>
        <row r="89">
          <cell r="A89" t="str">
            <v>Time deposits of more than 180 days</v>
          </cell>
          <cell r="B89" t="str">
            <v>--</v>
          </cell>
          <cell r="C89" t="str">
            <v>--</v>
          </cell>
          <cell r="D89">
            <v>4</v>
          </cell>
          <cell r="F89">
            <v>11.5</v>
          </cell>
          <cell r="G89" t="str">
            <v>--</v>
          </cell>
          <cell r="H89" t="str">
            <v>--</v>
          </cell>
          <cell r="I89">
            <v>15.5</v>
          </cell>
        </row>
        <row r="90">
          <cell r="A90" t="str">
            <v>Credits from correspondents</v>
          </cell>
        </row>
        <row r="91">
          <cell r="A91" t="str">
            <v xml:space="preserve">  subject to confirmation</v>
          </cell>
          <cell r="B91" t="str">
            <v>--</v>
          </cell>
          <cell r="C91" t="str">
            <v>--</v>
          </cell>
          <cell r="D91">
            <v>10</v>
          </cell>
          <cell r="F91">
            <v>11.5</v>
          </cell>
          <cell r="G91" t="str">
            <v>--</v>
          </cell>
          <cell r="H91" t="str">
            <v>--</v>
          </cell>
          <cell r="I91">
            <v>21.5</v>
          </cell>
        </row>
        <row r="93">
          <cell r="A93" t="str">
            <v>(Situation as of June 30, 2000)</v>
          </cell>
        </row>
        <row r="94">
          <cell r="A94" t="str">
            <v>Local currency deposits 2/</v>
          </cell>
        </row>
        <row r="95">
          <cell r="A95" t="str">
            <v>Sight deposits and time deposits</v>
          </cell>
          <cell r="B95">
            <v>10</v>
          </cell>
          <cell r="C95">
            <v>10</v>
          </cell>
          <cell r="D95" t="str">
            <v>--</v>
          </cell>
          <cell r="F95" t="str">
            <v>--</v>
          </cell>
          <cell r="G95" t="str">
            <v>--</v>
          </cell>
          <cell r="H95" t="str">
            <v>--</v>
          </cell>
          <cell r="I95">
            <v>20</v>
          </cell>
        </row>
        <row r="96">
          <cell r="A96" t="str">
            <v xml:space="preserve">  of less than 30 days</v>
          </cell>
        </row>
        <row r="97">
          <cell r="A97" t="str">
            <v>Time deposits of more than 30 days</v>
          </cell>
          <cell r="B97">
            <v>4</v>
          </cell>
          <cell r="C97">
            <v>10</v>
          </cell>
          <cell r="D97" t="str">
            <v>--</v>
          </cell>
          <cell r="F97" t="str">
            <v>--</v>
          </cell>
          <cell r="G97" t="str">
            <v>--</v>
          </cell>
          <cell r="H97" t="str">
            <v>--</v>
          </cell>
          <cell r="I97">
            <v>14</v>
          </cell>
        </row>
        <row r="98">
          <cell r="A98" t="str">
            <v xml:space="preserve">  but less than 180 days</v>
          </cell>
          <cell r="B98">
            <v>2</v>
          </cell>
          <cell r="C98">
            <v>10</v>
          </cell>
          <cell r="D98" t="str">
            <v>--</v>
          </cell>
          <cell r="F98" t="str">
            <v>--</v>
          </cell>
          <cell r="G98" t="str">
            <v>--</v>
          </cell>
          <cell r="H98" t="str">
            <v>--</v>
          </cell>
          <cell r="I98">
            <v>12</v>
          </cell>
        </row>
        <row r="99">
          <cell r="A99" t="str">
            <v>Time deposits of more than 180 days</v>
          </cell>
        </row>
        <row r="101">
          <cell r="A101" t="str">
            <v>Foreign currency deposits 3/</v>
          </cell>
        </row>
        <row r="102">
          <cell r="A102" t="str">
            <v>Sight deposits and time deposits</v>
          </cell>
          <cell r="B102" t="str">
            <v>--</v>
          </cell>
          <cell r="C102" t="str">
            <v>--</v>
          </cell>
          <cell r="D102">
            <v>10</v>
          </cell>
          <cell r="F102">
            <v>11.5</v>
          </cell>
          <cell r="G102" t="str">
            <v>--</v>
          </cell>
          <cell r="H102" t="str">
            <v>--</v>
          </cell>
          <cell r="I102">
            <v>21.5</v>
          </cell>
        </row>
        <row r="103">
          <cell r="A103" t="str">
            <v xml:space="preserve">  of less than 30 days</v>
          </cell>
        </row>
        <row r="104">
          <cell r="A104" t="str">
            <v>Time deposits of more than 30 days</v>
          </cell>
          <cell r="B104" t="str">
            <v>--</v>
          </cell>
          <cell r="C104" t="str">
            <v>--</v>
          </cell>
          <cell r="D104">
            <v>10</v>
          </cell>
          <cell r="F104">
            <v>11.5</v>
          </cell>
          <cell r="G104" t="str">
            <v>--</v>
          </cell>
          <cell r="H104" t="str">
            <v>--</v>
          </cell>
          <cell r="I104">
            <v>21.5</v>
          </cell>
        </row>
        <row r="105">
          <cell r="A105" t="str">
            <v xml:space="preserve">  but less than 180 days</v>
          </cell>
          <cell r="B105" t="str">
            <v>--</v>
          </cell>
          <cell r="C105" t="str">
            <v>--</v>
          </cell>
          <cell r="D105">
            <v>4</v>
          </cell>
          <cell r="F105">
            <v>11.5</v>
          </cell>
          <cell r="G105" t="str">
            <v>--</v>
          </cell>
          <cell r="H105" t="str">
            <v>--</v>
          </cell>
          <cell r="I105">
            <v>15.5</v>
          </cell>
        </row>
        <row r="106">
          <cell r="A106" t="str">
            <v>Time deposits of more than 180 days</v>
          </cell>
        </row>
        <row r="107">
          <cell r="A107" t="str">
            <v>Credits from correspondents</v>
          </cell>
          <cell r="B107" t="str">
            <v>--</v>
          </cell>
          <cell r="C107" t="str">
            <v>--</v>
          </cell>
          <cell r="D107">
            <v>10</v>
          </cell>
          <cell r="F107">
            <v>11.5</v>
          </cell>
          <cell r="G107" t="str">
            <v>--</v>
          </cell>
          <cell r="H107" t="str">
            <v>--</v>
          </cell>
          <cell r="I107">
            <v>21.5</v>
          </cell>
        </row>
        <row r="108">
          <cell r="A108" t="str">
            <v xml:space="preserve">  subject to confirmation</v>
          </cell>
        </row>
        <row r="110">
          <cell r="A110" t="str">
            <v>Source:  Central Bank of Uruguay.</v>
          </cell>
        </row>
        <row r="112">
          <cell r="A112" t="str">
            <v xml:space="preserve">  1/  Excluding financial houses, which are subject to reserve requirements very similar to those of commercial banks. </v>
          </cell>
        </row>
        <row r="113">
          <cell r="A113" t="str">
            <v xml:space="preserve">  2/  Applies to all liabilities in local currency to the private sector.</v>
          </cell>
        </row>
        <row r="114">
          <cell r="A114" t="str">
            <v xml:space="preserve">  3/  Excludes foreign currency deposits of nonresidents that are used to provide credit to nonresidents (offshore operations).  It also excludes public securities after December 1997</v>
          </cell>
        </row>
      </sheetData>
      <sheetData sheetId="3" refreshError="1"/>
      <sheetData sheetId="4"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 data"/>
      <sheetName val="Contents"/>
      <sheetName val="R1"/>
      <sheetName val="R2"/>
      <sheetName val="R3"/>
      <sheetName val="R4"/>
      <sheetName val="R5"/>
      <sheetName val="R6"/>
      <sheetName val="R7"/>
      <sheetName val="E1"/>
      <sheetName val="E2"/>
      <sheetName val="L1"/>
      <sheetName val="L2"/>
      <sheetName val="L3"/>
      <sheetName val="L4"/>
      <sheetName val="L5"/>
      <sheetName val="L6"/>
      <sheetName val="L7"/>
      <sheetName val="R8"/>
      <sheetName val="Gov1"/>
      <sheetName val="Gov2"/>
      <sheetName val="Gov3"/>
      <sheetName val="Gov4"/>
      <sheetName val="Gov5"/>
      <sheetName val="Gov6"/>
      <sheetName val="Gov7"/>
      <sheetName val="Gov8"/>
      <sheetName val="Gov9"/>
      <sheetName val="M1"/>
      <sheetName val="M2"/>
      <sheetName val="M3"/>
      <sheetName val="M4"/>
      <sheetName val="M5"/>
      <sheetName val="B1"/>
      <sheetName val="B2"/>
      <sheetName val="B3"/>
      <sheetName val="D"/>
      <sheetName val="BoP"/>
      <sheetName val="T1"/>
      <sheetName val="T2"/>
      <sheetName val="T3"/>
      <sheetName val="40"/>
      <sheetName val="41"/>
      <sheetName val="42"/>
      <sheetName val="43"/>
      <sheetName val="44"/>
      <sheetName val="45"/>
    </sheetNames>
    <sheetDataSet>
      <sheetData sheetId="0"/>
      <sheetData sheetId="1"/>
      <sheetData sheetId="2"/>
      <sheetData sheetId="3"/>
      <sheetData sheetId="4"/>
      <sheetData sheetId="5"/>
      <sheetData sheetId="6"/>
      <sheetData sheetId="7"/>
      <sheetData sheetId="8" refreshError="1">
        <row r="1">
          <cell r="A1" t="str">
            <v>Table 7. Latvia: Gross Domestic Product by Expenditure at Constant Prices, 1996-2000</v>
          </cell>
        </row>
        <row r="4">
          <cell r="B4">
            <v>1995</v>
          </cell>
          <cell r="C4">
            <v>1996</v>
          </cell>
          <cell r="D4">
            <v>1997</v>
          </cell>
          <cell r="E4">
            <v>1998</v>
          </cell>
          <cell r="F4">
            <v>1999</v>
          </cell>
          <cell r="G4">
            <v>2000</v>
          </cell>
        </row>
        <row r="6">
          <cell r="C6" t="str">
            <v>(In thousands of 1995 lats)</v>
          </cell>
        </row>
        <row r="7">
          <cell r="A7" t="str">
            <v>Final consumption</v>
          </cell>
          <cell r="B7">
            <v>1992317</v>
          </cell>
          <cell r="C7">
            <v>2153374.6165267015</v>
          </cell>
          <cell r="D7">
            <v>2236061</v>
          </cell>
          <cell r="E7">
            <v>2374749</v>
          </cell>
          <cell r="F7">
            <v>2466123</v>
          </cell>
          <cell r="G7">
            <v>2559601</v>
          </cell>
        </row>
        <row r="8">
          <cell r="A8" t="str">
            <v xml:space="preserve">Households and of non-profit </v>
          </cell>
        </row>
        <row r="9">
          <cell r="A9" t="str">
            <v xml:space="preserve">institutions serving households (NPISH)  </v>
          </cell>
          <cell r="B9">
            <v>1470541</v>
          </cell>
          <cell r="C9">
            <v>1622275.6261519773</v>
          </cell>
          <cell r="D9">
            <v>1703541</v>
          </cell>
          <cell r="E9">
            <v>1809935</v>
          </cell>
          <cell r="F9">
            <v>1901359</v>
          </cell>
          <cell r="G9">
            <v>2007234</v>
          </cell>
        </row>
        <row r="10">
          <cell r="A10" t="str">
            <v>General government</v>
          </cell>
          <cell r="B10">
            <v>521776</v>
          </cell>
          <cell r="C10">
            <v>531098.99037472392</v>
          </cell>
          <cell r="D10">
            <v>532520</v>
          </cell>
          <cell r="E10">
            <v>564814</v>
          </cell>
          <cell r="F10">
            <v>564764</v>
          </cell>
          <cell r="G10">
            <v>552367</v>
          </cell>
        </row>
        <row r="11">
          <cell r="A11" t="str">
            <v>Gross capital formation</v>
          </cell>
          <cell r="B11">
            <v>413625.12625088287</v>
          </cell>
          <cell r="C11">
            <v>438258.3834732984</v>
          </cell>
          <cell r="D11">
            <v>491880</v>
          </cell>
          <cell r="E11">
            <v>684786</v>
          </cell>
          <cell r="F11">
            <v>624870</v>
          </cell>
          <cell r="G11">
            <v>617163</v>
          </cell>
        </row>
        <row r="12">
          <cell r="A12" t="str">
            <v>Gross fixed capital formation</v>
          </cell>
          <cell r="B12">
            <v>354876</v>
          </cell>
          <cell r="C12">
            <v>434026.3834732984</v>
          </cell>
          <cell r="D12">
            <v>523996</v>
          </cell>
          <cell r="E12">
            <v>754489</v>
          </cell>
          <cell r="F12">
            <v>724215</v>
          </cell>
          <cell r="G12">
            <v>802305</v>
          </cell>
        </row>
        <row r="13">
          <cell r="A13" t="str">
            <v xml:space="preserve">Changes in inventories </v>
          </cell>
          <cell r="B13">
            <v>58749</v>
          </cell>
          <cell r="C13">
            <v>4232</v>
          </cell>
          <cell r="D13">
            <v>-32116</v>
          </cell>
          <cell r="E13">
            <v>-69703</v>
          </cell>
          <cell r="F13">
            <v>-99345</v>
          </cell>
          <cell r="G13">
            <v>-185142</v>
          </cell>
        </row>
        <row r="14">
          <cell r="A14" t="str">
            <v>Exports of goods and services</v>
          </cell>
          <cell r="B14">
            <v>1101039.8737491171</v>
          </cell>
          <cell r="C14">
            <v>1323911</v>
          </cell>
          <cell r="D14">
            <v>1497675</v>
          </cell>
          <cell r="E14">
            <v>1570381</v>
          </cell>
          <cell r="F14">
            <v>1470475</v>
          </cell>
          <cell r="G14">
            <v>1658408</v>
          </cell>
        </row>
        <row r="15">
          <cell r="A15" t="str">
            <v>Imports of goods and services</v>
          </cell>
          <cell r="B15">
            <v>1157759</v>
          </cell>
          <cell r="C15">
            <v>1487839</v>
          </cell>
          <cell r="D15">
            <v>1588862</v>
          </cell>
          <cell r="E15">
            <v>1890795</v>
          </cell>
          <cell r="F15">
            <v>1792902</v>
          </cell>
          <cell r="G15">
            <v>1884456</v>
          </cell>
        </row>
        <row r="16">
          <cell r="A16" t="str">
            <v>GDP at purchasers'  prices</v>
          </cell>
          <cell r="B16">
            <v>2349223</v>
          </cell>
          <cell r="C16">
            <v>2427705</v>
          </cell>
          <cell r="D16">
            <v>2636754</v>
          </cell>
          <cell r="E16">
            <v>2739121</v>
          </cell>
          <cell r="F16">
            <v>2768566</v>
          </cell>
          <cell r="G16">
            <v>2950716</v>
          </cell>
        </row>
        <row r="18">
          <cell r="C18" t="str">
            <v>(Percentage growth)</v>
          </cell>
        </row>
        <row r="19">
          <cell r="A19" t="str">
            <v>Final consumption</v>
          </cell>
          <cell r="C19" t="str">
            <v>...</v>
          </cell>
          <cell r="D19">
            <v>3.8398513123865108</v>
          </cell>
          <cell r="E19">
            <v>6.2023352672400334</v>
          </cell>
          <cell r="F19">
            <v>3.8477329604096999</v>
          </cell>
          <cell r="G19">
            <v>3.7904840918315807</v>
          </cell>
        </row>
        <row r="20">
          <cell r="A20" t="str">
            <v xml:space="preserve">Households and of non-profit </v>
          </cell>
        </row>
        <row r="21">
          <cell r="A21" t="str">
            <v xml:space="preserve">institutions serving households (NPISH)  </v>
          </cell>
          <cell r="C21" t="str">
            <v>...</v>
          </cell>
          <cell r="D21">
            <v>5.0093444380215013</v>
          </cell>
          <cell r="E21">
            <v>6.2454616589797451</v>
          </cell>
          <cell r="F21">
            <v>5.0512311215596073</v>
          </cell>
          <cell r="G21">
            <v>5.5683855600126009</v>
          </cell>
        </row>
        <row r="22">
          <cell r="A22" t="str">
            <v>General government</v>
          </cell>
          <cell r="C22" t="str">
            <v>...</v>
          </cell>
          <cell r="D22">
            <v>0.26756021966327648</v>
          </cell>
          <cell r="E22">
            <v>6.0643731690828595</v>
          </cell>
          <cell r="F22">
            <v>-8.8524717871685255E-3</v>
          </cell>
          <cell r="G22">
            <v>-2.1950761734104818</v>
          </cell>
        </row>
        <row r="23">
          <cell r="A23" t="str">
            <v>Gross capital formation</v>
          </cell>
          <cell r="C23" t="str">
            <v>...</v>
          </cell>
          <cell r="D23">
            <v>12.235160478103801</v>
          </cell>
          <cell r="E23">
            <v>39.218101976091724</v>
          </cell>
          <cell r="F23">
            <v>-8.7495947639116505</v>
          </cell>
          <cell r="G23">
            <v>-1.2333765423208076</v>
          </cell>
        </row>
        <row r="24">
          <cell r="A24" t="str">
            <v>Gross fixed capital formation</v>
          </cell>
          <cell r="C24" t="str">
            <v>...</v>
          </cell>
          <cell r="D24">
            <v>20.729066239411374</v>
          </cell>
          <cell r="E24">
            <v>43.987549523278815</v>
          </cell>
          <cell r="F24">
            <v>-4.0125170810972772</v>
          </cell>
          <cell r="G24">
            <v>10.782709554483127</v>
          </cell>
        </row>
        <row r="25">
          <cell r="A25" t="str">
            <v xml:space="preserve">Changes in inventories </v>
          </cell>
          <cell r="C25" t="str">
            <v>...</v>
          </cell>
          <cell r="D25">
            <v>-858.8846880907372</v>
          </cell>
          <cell r="E25">
            <v>117.03512268028398</v>
          </cell>
          <cell r="F25">
            <v>42.526146650789777</v>
          </cell>
          <cell r="G25">
            <v>86.362675524686708</v>
          </cell>
        </row>
        <row r="26">
          <cell r="A26" t="str">
            <v>Exports of goods and services</v>
          </cell>
          <cell r="C26" t="str">
            <v>...</v>
          </cell>
          <cell r="D26">
            <v>13.125051457386494</v>
          </cell>
          <cell r="E26">
            <v>4.8545912831555516</v>
          </cell>
          <cell r="F26">
            <v>-6.3618956164141043</v>
          </cell>
          <cell r="G26">
            <v>12.78042809296316</v>
          </cell>
        </row>
        <row r="27">
          <cell r="A27" t="str">
            <v>Imports of goods and services</v>
          </cell>
          <cell r="C27" t="str">
            <v>...</v>
          </cell>
          <cell r="D27">
            <v>6.7899147690039019</v>
          </cell>
          <cell r="E27">
            <v>19.003097814662318</v>
          </cell>
          <cell r="F27">
            <v>-5.1773460369844422</v>
          </cell>
          <cell r="G27">
            <v>5.1064698460930869</v>
          </cell>
        </row>
        <row r="28">
          <cell r="A28" t="str">
            <v>GDP at purchasers'  prices</v>
          </cell>
          <cell r="C28" t="str">
            <v>...</v>
          </cell>
          <cell r="D28">
            <v>8.6109720909253831</v>
          </cell>
          <cell r="E28">
            <v>3.8823113570700896</v>
          </cell>
          <cell r="F28">
            <v>1.0749798931847021</v>
          </cell>
          <cell r="G28">
            <v>6.5792182667850474</v>
          </cell>
        </row>
        <row r="30">
          <cell r="A30" t="str">
            <v xml:space="preserve">   Source:  Central Statistical Bureau of Latvia.</v>
          </cell>
        </row>
      </sheetData>
      <sheetData sheetId="9" refreshError="1"/>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Me"/>
      <sheetName val="TC"/>
      <sheetName val="Asp"/>
      <sheetName val="Out"/>
      <sheetName val="Weta"/>
      <sheetName val="New WETA"/>
      <sheetName val="T-BOP"/>
      <sheetName val="T-Rq"/>
      <sheetName val="T-IMF"/>
      <sheetName val="T-DSvc"/>
      <sheetName val="T-DSA"/>
      <sheetName val="CAPACITY"/>
      <sheetName val="Main"/>
      <sheetName val="Ind"/>
      <sheetName val="X"/>
      <sheetName val="X-Id"/>
      <sheetName val="M"/>
      <sheetName val="M-Id"/>
      <sheetName val="Dbt"/>
      <sheetName val="Svc"/>
      <sheetName val="Tr"/>
      <sheetName val="IMF"/>
      <sheetName val="Amt"/>
      <sheetName val="NEW-BIL"/>
      <sheetName val="Dsb"/>
      <sheetName val="Int"/>
      <sheetName val="Req"/>
      <sheetName val="BOG"/>
      <sheetName val="hipc2"/>
      <sheetName val="hipc1"/>
      <sheetName val="NEWDSA"/>
      <sheetName val="Null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ared data"/>
      <sheetName val="gas013003"/>
      <sheetName val="GEE0013003"/>
      <sheetName val="gas102802"/>
      <sheetName val="GEE0102802"/>
      <sheetName val="gas112601"/>
      <sheetName val="GEE102301"/>
      <sheetName val="agrop PUB Proy"/>
      <sheetName val="BoP"/>
      <sheetName val="RES"/>
    </sheetNames>
    <sheetDataSet>
      <sheetData sheetId="0" refreshError="1">
        <row r="1">
          <cell r="A1">
            <v>1</v>
          </cell>
          <cell r="B1" t="str">
            <v>Shared data and projections</v>
          </cell>
        </row>
        <row r="2">
          <cell r="A2">
            <v>2</v>
          </cell>
        </row>
        <row r="3">
          <cell r="A3">
            <v>3</v>
          </cell>
        </row>
        <row r="4">
          <cell r="A4">
            <v>4</v>
          </cell>
          <cell r="B4">
            <v>36501.571532754628</v>
          </cell>
          <cell r="C4" t="str">
            <v>Formulas</v>
          </cell>
          <cell r="E4" t="str">
            <v>1980</v>
          </cell>
          <cell r="F4">
            <v>1981</v>
          </cell>
          <cell r="G4">
            <v>1982</v>
          </cell>
        </row>
        <row r="5">
          <cell r="A5">
            <v>5</v>
          </cell>
          <cell r="B5" t="str">
            <v>DO NOT CHANGE COLUMN OR ROW STRUCTURE OF THIS SHEET !!!!!!!</v>
          </cell>
        </row>
        <row r="6">
          <cell r="A6">
            <v>6</v>
          </cell>
        </row>
        <row r="7">
          <cell r="A7">
            <v>7</v>
          </cell>
          <cell r="B7" t="str">
            <v>Prices and exchange rates</v>
          </cell>
        </row>
        <row r="8">
          <cell r="A8">
            <v>8</v>
          </cell>
          <cell r="B8">
            <v>36249.197554976854</v>
          </cell>
        </row>
        <row r="9">
          <cell r="A9">
            <v>9</v>
          </cell>
          <cell r="B9" t="str">
            <v>CPI (period average)</v>
          </cell>
          <cell r="E9">
            <v>61.477199999999989</v>
          </cell>
          <cell r="F9">
            <v>66.10222083333332</v>
          </cell>
          <cell r="G9">
            <v>71.154166666666654</v>
          </cell>
          <cell r="S9">
            <v>853.39166666666677</v>
          </cell>
        </row>
        <row r="10">
          <cell r="A10">
            <v>10</v>
          </cell>
          <cell r="B10" t="str">
            <v xml:space="preserve">  (percent change)</v>
          </cell>
          <cell r="E10">
            <v>0</v>
          </cell>
          <cell r="F10">
            <v>7.5231481481481399</v>
          </cell>
          <cell r="G10">
            <v>7.6426264800861121</v>
          </cell>
          <cell r="S10">
            <v>8.2607679857579228</v>
          </cell>
        </row>
        <row r="11">
          <cell r="A11">
            <v>11</v>
          </cell>
          <cell r="B11" t="str">
            <v>CPI (end of period)</v>
          </cell>
          <cell r="E11">
            <v>64.210409999999996</v>
          </cell>
          <cell r="F11">
            <v>68.939370000000011</v>
          </cell>
          <cell r="G11">
            <v>73.89</v>
          </cell>
          <cell r="S11">
            <v>915.35</v>
          </cell>
        </row>
        <row r="12">
          <cell r="A12">
            <v>12</v>
          </cell>
          <cell r="B12" t="str">
            <v xml:space="preserve">  (percent change)</v>
          </cell>
          <cell r="E12">
            <v>0</v>
          </cell>
          <cell r="F12">
            <v>7.3647871116225838</v>
          </cell>
          <cell r="G12">
            <v>7.1811361200428525</v>
          </cell>
          <cell r="S12">
            <v>14.314438075256319</v>
          </cell>
        </row>
        <row r="13">
          <cell r="A13">
            <v>13</v>
          </cell>
        </row>
        <row r="14">
          <cell r="A14">
            <v>14</v>
          </cell>
          <cell r="B14" t="str">
            <v>GDP deflator (percent change)</v>
          </cell>
          <cell r="F14">
            <v>7.2418446087912924</v>
          </cell>
          <cell r="G14">
            <v>7.5124008471695536</v>
          </cell>
          <cell r="S14">
            <v>7.8835926501797271</v>
          </cell>
        </row>
        <row r="15">
          <cell r="A15">
            <v>15</v>
          </cell>
        </row>
        <row r="16">
          <cell r="A16">
            <v>16</v>
          </cell>
          <cell r="B16" t="str">
            <v>Export price index</v>
          </cell>
        </row>
        <row r="17">
          <cell r="A17">
            <v>17</v>
          </cell>
          <cell r="B17" t="str">
            <v xml:space="preserve">   GEE</v>
          </cell>
          <cell r="E17">
            <v>100</v>
          </cell>
          <cell r="F17">
            <v>93.572859146794414</v>
          </cell>
          <cell r="G17">
            <v>89.998346977137643</v>
          </cell>
          <cell r="S17">
            <v>131.54779881487329</v>
          </cell>
        </row>
        <row r="18">
          <cell r="A18">
            <v>18</v>
          </cell>
          <cell r="B18" t="str">
            <v>% change (GEE)</v>
          </cell>
          <cell r="E18" t="str">
            <v xml:space="preserve"> </v>
          </cell>
          <cell r="F18">
            <v>-6.4271408532055823</v>
          </cell>
          <cell r="G18">
            <v>-3.8200309387246278</v>
          </cell>
          <cell r="S18">
            <v>4.9408769562917509</v>
          </cell>
        </row>
        <row r="19">
          <cell r="A19">
            <v>19</v>
          </cell>
          <cell r="B19" t="str">
            <v xml:space="preserve">Import price index </v>
          </cell>
        </row>
        <row r="20">
          <cell r="A20">
            <v>20</v>
          </cell>
          <cell r="B20" t="str">
            <v>GEE</v>
          </cell>
          <cell r="E20">
            <v>100</v>
          </cell>
          <cell r="F20">
            <v>94.665896963711234</v>
          </cell>
          <cell r="G20">
            <v>90.898558033371728</v>
          </cell>
          <cell r="S20">
            <v>118.47655629709996</v>
          </cell>
        </row>
        <row r="21">
          <cell r="A21">
            <v>21</v>
          </cell>
          <cell r="B21" t="str">
            <v>% change (GEE)</v>
          </cell>
          <cell r="F21">
            <v>-5.3341030362887736</v>
          </cell>
          <cell r="G21">
            <v>-3.9796157340416416</v>
          </cell>
          <cell r="S21">
            <v>1.6656036175849431</v>
          </cell>
        </row>
        <row r="22">
          <cell r="A22">
            <v>22</v>
          </cell>
          <cell r="B22" t="str">
            <v>Terms of trade</v>
          </cell>
        </row>
        <row r="23">
          <cell r="A23">
            <v>23</v>
          </cell>
          <cell r="B23" t="str">
            <v>GEE</v>
          </cell>
          <cell r="E23">
            <v>100</v>
          </cell>
          <cell r="F23">
            <v>98.845373199880186</v>
          </cell>
          <cell r="G23">
            <v>99.009653094932943</v>
          </cell>
          <cell r="S23">
            <v>111.03276709444101</v>
          </cell>
        </row>
        <row r="24">
          <cell r="A24">
            <v>24</v>
          </cell>
          <cell r="B24" t="str">
            <v>% change</v>
          </cell>
          <cell r="E24" t="str">
            <v xml:space="preserve"> </v>
          </cell>
          <cell r="F24">
            <v>-1.1546268001198179</v>
          </cell>
          <cell r="G24">
            <v>0.16619887176767545</v>
          </cell>
          <cell r="S24">
            <v>3.2216140190607145</v>
          </cell>
        </row>
        <row r="25">
          <cell r="A25">
            <v>25</v>
          </cell>
        </row>
        <row r="26">
          <cell r="A26">
            <v>26</v>
          </cell>
          <cell r="B26" t="str">
            <v>Petroleum price from WEO     BOP</v>
          </cell>
          <cell r="E26">
            <v>36.676069577535003</v>
          </cell>
          <cell r="F26">
            <v>35.270429929097496</v>
          </cell>
          <cell r="G26">
            <v>32.445321718851723</v>
          </cell>
          <cell r="S26">
            <v>15.946896711985271</v>
          </cell>
        </row>
        <row r="27">
          <cell r="A27">
            <v>27</v>
          </cell>
          <cell r="B27" t="str">
            <v>Non-Fuel Commodity Import Prices</v>
          </cell>
          <cell r="F27">
            <v>-4</v>
          </cell>
          <cell r="G27">
            <v>-10.3</v>
          </cell>
          <cell r="S27">
            <v>7.1</v>
          </cell>
        </row>
        <row r="28">
          <cell r="A28">
            <v>28</v>
          </cell>
          <cell r="B28" t="str">
            <v>Non-Fuel Commodity Export Prices</v>
          </cell>
          <cell r="F28">
            <v>-19.899999999999999</v>
          </cell>
          <cell r="G28">
            <v>-4.2</v>
          </cell>
          <cell r="S28">
            <v>26.5</v>
          </cell>
        </row>
        <row r="29">
          <cell r="A29">
            <v>29</v>
          </cell>
        </row>
        <row r="30">
          <cell r="A30">
            <v>30</v>
          </cell>
          <cell r="B30">
            <v>36279.619530902775</v>
          </cell>
        </row>
        <row r="31">
          <cell r="A31">
            <v>31</v>
          </cell>
          <cell r="B31" t="str">
            <v>Official exchange rate (end of period)</v>
          </cell>
          <cell r="E31">
            <v>0</v>
          </cell>
          <cell r="F31">
            <v>0</v>
          </cell>
          <cell r="G31">
            <v>0</v>
          </cell>
          <cell r="S31">
            <v>12.87</v>
          </cell>
        </row>
        <row r="32">
          <cell r="A32">
            <v>32</v>
          </cell>
        </row>
        <row r="33">
          <cell r="A33">
            <v>33</v>
          </cell>
          <cell r="B33" t="str">
            <v>Official exchange rate (period average)</v>
          </cell>
          <cell r="C33" t="str">
            <v>BOP</v>
          </cell>
          <cell r="E33">
            <v>1</v>
          </cell>
          <cell r="F33">
            <v>1</v>
          </cell>
          <cell r="G33">
            <v>1</v>
          </cell>
          <cell r="S33">
            <v>12.616666666666667</v>
          </cell>
        </row>
        <row r="34">
          <cell r="A34">
            <v>34</v>
          </cell>
          <cell r="B34" t="str">
            <v>Market rate (period average)</v>
          </cell>
          <cell r="C34" t="str">
            <v>BOP</v>
          </cell>
          <cell r="E34" t="str">
            <v>...</v>
          </cell>
          <cell r="F34" t="str">
            <v>...</v>
          </cell>
          <cell r="G34" t="str">
            <v>...</v>
          </cell>
          <cell r="S34">
            <v>12.858333333333334</v>
          </cell>
        </row>
        <row r="35">
          <cell r="A35">
            <v>35</v>
          </cell>
          <cell r="B35" t="str">
            <v xml:space="preserve">Exchange rate-wtd average </v>
          </cell>
          <cell r="C35" t="str">
            <v>BOP</v>
          </cell>
          <cell r="E35">
            <v>1</v>
          </cell>
          <cell r="F35">
            <v>1</v>
          </cell>
          <cell r="G35">
            <v>1</v>
          </cell>
          <cell r="S35">
            <v>12.810000000000002</v>
          </cell>
        </row>
        <row r="36">
          <cell r="A36">
            <v>36</v>
          </cell>
        </row>
        <row r="37">
          <cell r="A37">
            <v>37</v>
          </cell>
          <cell r="B37" t="str">
            <v>Nominal effective exchange rate</v>
          </cell>
        </row>
        <row r="38">
          <cell r="A38">
            <v>38</v>
          </cell>
          <cell r="B38" t="str">
            <v>End of period</v>
          </cell>
          <cell r="E38">
            <v>354.32835736980326</v>
          </cell>
          <cell r="F38">
            <v>384.72599867639241</v>
          </cell>
          <cell r="G38">
            <v>393.65057853266399</v>
          </cell>
          <cell r="S38">
            <v>88.800912009611906</v>
          </cell>
        </row>
        <row r="39">
          <cell r="A39">
            <v>39</v>
          </cell>
          <cell r="B39" t="str">
            <v>Period average</v>
          </cell>
          <cell r="E39">
            <v>346.49409860917154</v>
          </cell>
          <cell r="F39">
            <v>375.53499091233658</v>
          </cell>
          <cell r="G39">
            <v>394.19969572503669</v>
          </cell>
          <cell r="S39">
            <v>89.7983574300372</v>
          </cell>
        </row>
        <row r="40">
          <cell r="A40">
            <v>40</v>
          </cell>
          <cell r="B40" t="str">
            <v>Real effective exchange rate</v>
          </cell>
        </row>
        <row r="41">
          <cell r="A41">
            <v>41</v>
          </cell>
          <cell r="B41" t="str">
            <v>End of period</v>
          </cell>
          <cell r="E41">
            <v>168.59847026064799</v>
          </cell>
          <cell r="F41">
            <v>173.43368967423061</v>
          </cell>
          <cell r="G41">
            <v>155.43340893922718</v>
          </cell>
          <cell r="S41">
            <v>113.39592399220169</v>
          </cell>
        </row>
        <row r="42">
          <cell r="A42">
            <v>42</v>
          </cell>
          <cell r="B42" t="str">
            <v>Period average</v>
          </cell>
          <cell r="E42">
            <v>169.81552942507381</v>
          </cell>
          <cell r="F42">
            <v>172.54556009525677</v>
          </cell>
          <cell r="G42">
            <v>157.5037089084415</v>
          </cell>
          <cell r="S42">
            <v>110.54701398741891</v>
          </cell>
        </row>
        <row r="43">
          <cell r="A43">
            <v>43</v>
          </cell>
        </row>
        <row r="44">
          <cell r="A44">
            <v>44</v>
          </cell>
          <cell r="B44" t="str">
            <v>Interest rates</v>
          </cell>
        </row>
        <row r="45">
          <cell r="A45">
            <v>45</v>
          </cell>
          <cell r="B45">
            <v>36279.969782638887</v>
          </cell>
        </row>
        <row r="46">
          <cell r="A46">
            <v>46</v>
          </cell>
          <cell r="B46" t="str">
            <v>LIBOR (US$ deposits)</v>
          </cell>
          <cell r="E46">
            <v>14.0290825366974</v>
          </cell>
          <cell r="F46">
            <v>16.719245195388794</v>
          </cell>
          <cell r="G46">
            <v>13.60124945640564</v>
          </cell>
          <cell r="S46">
            <v>5.0732499999999998</v>
          </cell>
        </row>
        <row r="47">
          <cell r="A47">
            <v>47</v>
          </cell>
          <cell r="B47" t="str">
            <v>Commercial bank lending rate</v>
          </cell>
          <cell r="S47">
            <v>27.993749999999999</v>
          </cell>
        </row>
        <row r="48">
          <cell r="A48">
            <v>48</v>
          </cell>
          <cell r="B48" t="str">
            <v>Commercial bank deposit rate rate</v>
          </cell>
          <cell r="S48">
            <v>13.59</v>
          </cell>
        </row>
        <row r="49">
          <cell r="A49">
            <v>49</v>
          </cell>
        </row>
        <row r="50">
          <cell r="A50">
            <v>50</v>
          </cell>
          <cell r="B50" t="str">
            <v>From real sector</v>
          </cell>
        </row>
        <row r="51">
          <cell r="A51">
            <v>51</v>
          </cell>
          <cell r="B51">
            <v>36249.229484837961</v>
          </cell>
        </row>
        <row r="52">
          <cell r="A52">
            <v>52</v>
          </cell>
          <cell r="B52" t="str">
            <v>GDP in current pesos</v>
          </cell>
          <cell r="E52">
            <v>6761.3</v>
          </cell>
          <cell r="F52">
            <v>7561.2</v>
          </cell>
          <cell r="G52">
            <v>8267.4</v>
          </cell>
          <cell r="S52">
            <v>137566.39999999999</v>
          </cell>
        </row>
        <row r="53">
          <cell r="A53">
            <v>53</v>
          </cell>
          <cell r="B53" t="str">
            <v>GDP in constant 1970 pesos</v>
          </cell>
          <cell r="E53">
            <v>2956.4</v>
          </cell>
          <cell r="F53">
            <v>3082.8999999999996</v>
          </cell>
          <cell r="G53">
            <v>3135.3</v>
          </cell>
          <cell r="S53">
            <v>4390.0629464718004</v>
          </cell>
        </row>
        <row r="54">
          <cell r="A54">
            <v>54</v>
          </cell>
          <cell r="B54" t="str">
            <v>of which</v>
          </cell>
        </row>
        <row r="55">
          <cell r="A55">
            <v>55</v>
          </cell>
          <cell r="B55" t="str">
            <v>Sugar manufacturing</v>
          </cell>
          <cell r="F55">
            <v>0</v>
          </cell>
          <cell r="G55">
            <v>0</v>
          </cell>
          <cell r="S55">
            <v>1493.5013004609864</v>
          </cell>
        </row>
        <row r="56">
          <cell r="A56">
            <v>56</v>
          </cell>
          <cell r="B56" t="str">
            <v>Free-trade-zone manufacturing</v>
          </cell>
          <cell r="F56">
            <v>0</v>
          </cell>
          <cell r="G56">
            <v>0</v>
          </cell>
          <cell r="S56">
            <v>5132.4250946541915</v>
          </cell>
        </row>
        <row r="57">
          <cell r="A57">
            <v>57</v>
          </cell>
        </row>
        <row r="58">
          <cell r="A58">
            <v>58</v>
          </cell>
          <cell r="B58" t="str">
            <v>Savings</v>
          </cell>
        </row>
        <row r="59">
          <cell r="A59">
            <v>59</v>
          </cell>
          <cell r="B59" t="str">
            <v>Public sector savings (from fiscal)</v>
          </cell>
          <cell r="E59">
            <v>46.4</v>
          </cell>
          <cell r="F59">
            <v>0</v>
          </cell>
          <cell r="G59">
            <v>0</v>
          </cell>
          <cell r="S59">
            <v>8600.9861474592726</v>
          </cell>
        </row>
        <row r="60">
          <cell r="A60">
            <v>60</v>
          </cell>
          <cell r="B60" t="str">
            <v>External current account deficit (in millions of RD$)</v>
          </cell>
          <cell r="E60">
            <v>-669.8</v>
          </cell>
          <cell r="F60">
            <v>0</v>
          </cell>
          <cell r="G60">
            <v>0</v>
          </cell>
          <cell r="S60">
            <v>-3625.2299999999991</v>
          </cell>
        </row>
        <row r="61">
          <cell r="A61">
            <v>61</v>
          </cell>
          <cell r="B61" t="str">
            <v>External current account deficit (in millions of RD$)</v>
          </cell>
          <cell r="E61">
            <v>-719.9</v>
          </cell>
          <cell r="F61">
            <v>-389.4</v>
          </cell>
          <cell r="G61">
            <v>-442.6</v>
          </cell>
          <cell r="S61">
            <v>-3625.2299999999891</v>
          </cell>
        </row>
        <row r="62">
          <cell r="A62">
            <v>62</v>
          </cell>
          <cell r="B62" t="str">
            <v>Employment &amp; demographic data</v>
          </cell>
        </row>
        <row r="63">
          <cell r="A63">
            <v>63</v>
          </cell>
          <cell r="B63" t="str">
            <v>Population (in millions)</v>
          </cell>
          <cell r="E63">
            <v>5.6969999999999992</v>
          </cell>
          <cell r="F63">
            <v>5.8296799999999998</v>
          </cell>
          <cell r="G63">
            <v>5.9630700000000001</v>
          </cell>
          <cell r="S63">
            <v>7.6854799999999992</v>
          </cell>
        </row>
        <row r="64">
          <cell r="A64">
            <v>64</v>
          </cell>
          <cell r="B64" t="str">
            <v xml:space="preserve">  (percent change)</v>
          </cell>
          <cell r="E64">
            <v>0</v>
          </cell>
          <cell r="F64">
            <v>2.3289450588028782</v>
          </cell>
          <cell r="G64">
            <v>2.2881187303591233</v>
          </cell>
          <cell r="S64">
            <v>1.8594652480126372</v>
          </cell>
        </row>
        <row r="65">
          <cell r="A65">
            <v>65</v>
          </cell>
          <cell r="B65" t="str">
            <v>Working age population</v>
          </cell>
          <cell r="E65">
            <v>3111222.75</v>
          </cell>
          <cell r="F65">
            <v>3218200.25</v>
          </cell>
          <cell r="G65">
            <v>3327145</v>
          </cell>
          <cell r="S65">
            <v>4658771.5</v>
          </cell>
        </row>
        <row r="66">
          <cell r="A66">
            <v>66</v>
          </cell>
          <cell r="B66" t="str">
            <v xml:space="preserve">  (percent change)</v>
          </cell>
          <cell r="E66">
            <v>0</v>
          </cell>
          <cell r="F66">
            <v>3.4384391152963989</v>
          </cell>
          <cell r="G66">
            <v>3.3852694530118299</v>
          </cell>
          <cell r="S66">
            <v>2.3473715822396768</v>
          </cell>
        </row>
        <row r="67">
          <cell r="A67">
            <v>67</v>
          </cell>
          <cell r="B67" t="str">
            <v>Labor force</v>
          </cell>
          <cell r="E67">
            <v>0</v>
          </cell>
          <cell r="F67">
            <v>0</v>
          </cell>
          <cell r="G67">
            <v>0</v>
          </cell>
          <cell r="S67">
            <v>2857209</v>
          </cell>
        </row>
        <row r="68">
          <cell r="A68">
            <v>68</v>
          </cell>
          <cell r="B68" t="str">
            <v xml:space="preserve">  (percent change)</v>
          </cell>
          <cell r="E68">
            <v>0</v>
          </cell>
          <cell r="F68">
            <v>0</v>
          </cell>
          <cell r="G68">
            <v>0</v>
          </cell>
          <cell r="S68">
            <v>-5.2632573660138515</v>
          </cell>
        </row>
        <row r="69">
          <cell r="A69">
            <v>69</v>
          </cell>
          <cell r="B69" t="str">
            <v>Unemployment</v>
          </cell>
          <cell r="E69">
            <v>0</v>
          </cell>
          <cell r="F69">
            <v>0</v>
          </cell>
          <cell r="G69">
            <v>0</v>
          </cell>
          <cell r="S69">
            <v>456622.99999999994</v>
          </cell>
        </row>
        <row r="70">
          <cell r="A70">
            <v>70</v>
          </cell>
          <cell r="B70" t="str">
            <v>Unemployment rate</v>
          </cell>
          <cell r="E70">
            <v>0</v>
          </cell>
          <cell r="F70">
            <v>0</v>
          </cell>
          <cell r="G70">
            <v>0</v>
          </cell>
          <cell r="S70">
            <v>15.98143502977906</v>
          </cell>
        </row>
        <row r="71">
          <cell r="A71">
            <v>71</v>
          </cell>
          <cell r="B71" t="str">
            <v>Employment</v>
          </cell>
          <cell r="E71">
            <v>0</v>
          </cell>
          <cell r="F71">
            <v>0</v>
          </cell>
          <cell r="G71">
            <v>0</v>
          </cell>
          <cell r="S71">
            <v>2400586</v>
          </cell>
        </row>
        <row r="72">
          <cell r="A72">
            <v>72</v>
          </cell>
          <cell r="B72" t="str">
            <v xml:space="preserve">  (percent change)</v>
          </cell>
          <cell r="S72">
            <v>-0.66472182566775784</v>
          </cell>
        </row>
        <row r="73">
          <cell r="A73">
            <v>73</v>
          </cell>
        </row>
        <row r="74">
          <cell r="A74">
            <v>74</v>
          </cell>
          <cell r="B74" t="str">
            <v>From the external sector</v>
          </cell>
        </row>
        <row r="75">
          <cell r="A75">
            <v>75</v>
          </cell>
          <cell r="B75">
            <v>36279.540543055555</v>
          </cell>
        </row>
        <row r="76">
          <cell r="A76">
            <v>76</v>
          </cell>
          <cell r="B76" t="str">
            <v>External CA (mill US$)</v>
          </cell>
          <cell r="S76">
            <v>-282.99999999999989</v>
          </cell>
        </row>
        <row r="77">
          <cell r="A77">
            <v>77</v>
          </cell>
          <cell r="B77" t="str">
            <v>External CA (mill US$)</v>
          </cell>
          <cell r="S77">
            <v>-282.99999999999909</v>
          </cell>
        </row>
        <row r="78">
          <cell r="B78" t="str">
            <v>Exports of goods and services</v>
          </cell>
          <cell r="S78">
            <v>5315.9</v>
          </cell>
        </row>
        <row r="79">
          <cell r="B79" t="str">
            <v xml:space="preserve">   Goods</v>
          </cell>
          <cell r="S79">
            <v>3452.5</v>
          </cell>
        </row>
        <row r="80">
          <cell r="B80" t="str">
            <v>Domestic</v>
          </cell>
          <cell r="S80">
            <v>736.39999999999986</v>
          </cell>
        </row>
        <row r="81">
          <cell r="B81" t="str">
            <v>Free trade zones</v>
          </cell>
          <cell r="S81">
            <v>2716.1000000000004</v>
          </cell>
        </row>
        <row r="82">
          <cell r="B82" t="str">
            <v xml:space="preserve">   Services</v>
          </cell>
          <cell r="S82">
            <v>1863.4</v>
          </cell>
        </row>
        <row r="83">
          <cell r="B83" t="str">
            <v xml:space="preserve">      Tourism receipts</v>
          </cell>
          <cell r="S83">
            <v>1428.8</v>
          </cell>
        </row>
        <row r="84">
          <cell r="B84" t="str">
            <v>Total exports of goods</v>
          </cell>
          <cell r="S84">
            <v>0</v>
          </cell>
        </row>
        <row r="85">
          <cell r="B85" t="str">
            <v>Imports of goods and services</v>
          </cell>
          <cell r="S85">
            <v>5899.8</v>
          </cell>
        </row>
        <row r="86">
          <cell r="B86" t="str">
            <v xml:space="preserve">   Goods (including free trade zones)</v>
          </cell>
          <cell r="S86">
            <v>4903.2</v>
          </cell>
        </row>
        <row r="87">
          <cell r="B87" t="str">
            <v xml:space="preserve">      Consumer Goods</v>
          </cell>
          <cell r="S87">
            <v>1092.5999999999999</v>
          </cell>
        </row>
        <row r="88">
          <cell r="B88" t="str">
            <v xml:space="preserve">         Durable</v>
          </cell>
          <cell r="S88">
            <v>517.9</v>
          </cell>
        </row>
        <row r="89">
          <cell r="B89" t="str">
            <v xml:space="preserve">         Non durable</v>
          </cell>
          <cell r="S89">
            <v>574.69999999999993</v>
          </cell>
        </row>
        <row r="90">
          <cell r="B90" t="str">
            <v xml:space="preserve">      Primary/Intermediate goods</v>
          </cell>
          <cell r="S90">
            <v>1284.8999999999999</v>
          </cell>
        </row>
        <row r="91">
          <cell r="B91" t="str">
            <v xml:space="preserve">         of which: Petroleum products</v>
          </cell>
          <cell r="S91">
            <v>521.6</v>
          </cell>
        </row>
        <row r="92">
          <cell r="B92" t="str">
            <v xml:space="preserve">      Capital goods</v>
          </cell>
          <cell r="S92">
            <v>614.19999999999993</v>
          </cell>
        </row>
        <row r="93">
          <cell r="B93" t="str">
            <v xml:space="preserve">         of which: Related to privatization</v>
          </cell>
          <cell r="S93">
            <v>0</v>
          </cell>
        </row>
        <row r="94">
          <cell r="B94" t="str">
            <v xml:space="preserve">   Services</v>
          </cell>
          <cell r="S94">
            <v>996.60000000000014</v>
          </cell>
        </row>
        <row r="95">
          <cell r="B95" t="str">
            <v>Total imports of goods</v>
          </cell>
          <cell r="S95">
            <v>0</v>
          </cell>
        </row>
        <row r="96">
          <cell r="B96" t="str">
            <v>Foreign direct investment (net)</v>
          </cell>
          <cell r="S96">
            <v>206.8</v>
          </cell>
        </row>
        <row r="97">
          <cell r="B97" t="str">
            <v xml:space="preserve">   of which: Related to privatization</v>
          </cell>
          <cell r="S97">
            <v>0</v>
          </cell>
        </row>
        <row r="98">
          <cell r="B98" t="str">
            <v>Imports net of FTZ imports</v>
          </cell>
        </row>
        <row r="99">
          <cell r="B99" t="str">
            <v>Commercial banks (net capital flow)</v>
          </cell>
          <cell r="S99">
            <v>18</v>
          </cell>
        </row>
        <row r="101">
          <cell r="B101" t="str">
            <v>Net official international reserves (increase +)</v>
          </cell>
          <cell r="S101">
            <v>-469.60264180264187</v>
          </cell>
        </row>
        <row r="102">
          <cell r="B102" t="str">
            <v xml:space="preserve">   Gross reserves (increase +)</v>
          </cell>
          <cell r="S102">
            <v>-386.6</v>
          </cell>
        </row>
        <row r="103">
          <cell r="B103" t="str">
            <v xml:space="preserve">   Liabilities (increase -)</v>
          </cell>
          <cell r="S103">
            <v>-83.002641802641847</v>
          </cell>
        </row>
        <row r="104">
          <cell r="B104" t="str">
            <v xml:space="preserve">      of which: Use of Fund credits (increase -)</v>
          </cell>
          <cell r="S104">
            <v>8.1999999999999993</v>
          </cell>
        </row>
        <row r="106">
          <cell r="B106" t="str">
            <v>Valuation adjustment</v>
          </cell>
          <cell r="S106">
            <v>0</v>
          </cell>
        </row>
        <row r="107">
          <cell r="B107" t="str">
            <v>Domestic imports</v>
          </cell>
          <cell r="S107">
            <v>2991.7</v>
          </cell>
        </row>
        <row r="108">
          <cell r="B108" t="str">
            <v>External public sector debt</v>
          </cell>
          <cell r="S108">
            <v>3946.42</v>
          </cell>
        </row>
        <row r="110">
          <cell r="B110" t="str">
            <v>Interest due</v>
          </cell>
        </row>
        <row r="111">
          <cell r="B111" t="str">
            <v xml:space="preserve">   Nonfinancial public sector</v>
          </cell>
        </row>
        <row r="112">
          <cell r="B112" t="str">
            <v xml:space="preserve">      Government</v>
          </cell>
        </row>
        <row r="113">
          <cell r="B113" t="str">
            <v xml:space="preserve">      Public enterprises</v>
          </cell>
        </row>
        <row r="114">
          <cell r="B114" t="str">
            <v xml:space="preserve">   Financial public sector</v>
          </cell>
        </row>
        <row r="115">
          <cell r="B115" t="str">
            <v xml:space="preserve">      BCRD (on nonreserve liabilities)</v>
          </cell>
        </row>
        <row r="116">
          <cell r="B116" t="str">
            <v xml:space="preserve">      BCRD (on reserve liabilities)</v>
          </cell>
        </row>
        <row r="117">
          <cell r="B117" t="str">
            <v xml:space="preserve">      Other (eg, Banco de Reservas)</v>
          </cell>
        </row>
        <row r="118">
          <cell r="B118" t="str">
            <v xml:space="preserve">   Interest on arrears</v>
          </cell>
        </row>
        <row r="119">
          <cell r="B119" t="str">
            <v xml:space="preserve">      Of which: on reserve liabilities</v>
          </cell>
        </row>
        <row r="121">
          <cell r="B121" t="str">
            <v>Reprogramed or forgiven interest</v>
          </cell>
        </row>
        <row r="122">
          <cell r="B122" t="str">
            <v>New arrears on interest due</v>
          </cell>
        </row>
        <row r="124">
          <cell r="B124" t="str">
            <v>Net use of Fund credit</v>
          </cell>
        </row>
        <row r="125">
          <cell r="B125" t="str">
            <v xml:space="preserve">   Purchase</v>
          </cell>
        </row>
        <row r="126">
          <cell r="B126" t="str">
            <v xml:space="preserve">   Repurchase</v>
          </cell>
        </row>
        <row r="128">
          <cell r="B128" t="str">
            <v>Disbursements (medium/long-term debt)</v>
          </cell>
        </row>
        <row r="129">
          <cell r="B129" t="str">
            <v xml:space="preserve">   Nonfinancial public sector</v>
          </cell>
        </row>
        <row r="130">
          <cell r="B130" t="str">
            <v xml:space="preserve">      Government</v>
          </cell>
        </row>
        <row r="131">
          <cell r="B131" t="str">
            <v xml:space="preserve">      Public enterprises</v>
          </cell>
        </row>
        <row r="132">
          <cell r="B132" t="str">
            <v xml:space="preserve">   Financial public sector</v>
          </cell>
        </row>
        <row r="133">
          <cell r="B133" t="str">
            <v xml:space="preserve">      BCRD</v>
          </cell>
        </row>
        <row r="134">
          <cell r="B134" t="str">
            <v xml:space="preserve">      Other (eg, Banco de Reservas)</v>
          </cell>
        </row>
        <row r="136">
          <cell r="B136" t="str">
            <v>Amortization due (medium/long-term debt)</v>
          </cell>
        </row>
        <row r="137">
          <cell r="B137" t="str">
            <v xml:space="preserve">   Nonfinancial public sector</v>
          </cell>
        </row>
        <row r="138">
          <cell r="B138" t="str">
            <v xml:space="preserve">      Government</v>
          </cell>
        </row>
        <row r="139">
          <cell r="B139" t="str">
            <v xml:space="preserve">      Public enterprises</v>
          </cell>
        </row>
        <row r="140">
          <cell r="B140" t="str">
            <v xml:space="preserve">   Financial public sector</v>
          </cell>
        </row>
        <row r="141">
          <cell r="B141" t="str">
            <v xml:space="preserve">      BCRD</v>
          </cell>
        </row>
        <row r="142">
          <cell r="B142" t="str">
            <v xml:space="preserve">      Other (eg, Banco de Reservas)</v>
          </cell>
        </row>
        <row r="144">
          <cell r="B144" t="str">
            <v>Debt rescheduled (medium/long-term debt)</v>
          </cell>
        </row>
        <row r="145">
          <cell r="B145" t="str">
            <v>Debt forgiven (medium/long-term debt)</v>
          </cell>
        </row>
        <row r="146">
          <cell r="B146" t="str">
            <v>New arrears (amortization on med/long-term debt)</v>
          </cell>
        </row>
        <row r="147">
          <cell r="B147" t="str">
            <v>Reduction in outstanding arrears</v>
          </cell>
        </row>
        <row r="149">
          <cell r="B149" t="str">
            <v>From fiscal sector</v>
          </cell>
        </row>
        <row r="150">
          <cell r="B150">
            <v>36262.378366666664</v>
          </cell>
        </row>
        <row r="152">
          <cell r="B152" t="str">
            <v>Public sector consumption (from 1995: GG)</v>
          </cell>
          <cell r="S152">
            <v>6692.02</v>
          </cell>
        </row>
        <row r="153">
          <cell r="B153" t="str">
            <v xml:space="preserve">Public sector investment </v>
          </cell>
          <cell r="S153">
            <v>13490</v>
          </cell>
        </row>
        <row r="154">
          <cell r="B154" t="str">
            <v>Public saving</v>
          </cell>
          <cell r="S154">
            <v>8600.9861474592726</v>
          </cell>
        </row>
        <row r="155">
          <cell r="B155" t="str">
            <v>PS current account balance</v>
          </cell>
          <cell r="S155">
            <v>8934.586147459273</v>
          </cell>
        </row>
        <row r="156">
          <cell r="B156" t="str">
            <v>Quasi-fiscal operations</v>
          </cell>
        </row>
        <row r="157">
          <cell r="B157" t="str">
            <v>Grants</v>
          </cell>
        </row>
        <row r="159">
          <cell r="B159" t="str">
            <v>Overall balance of the consolidated public sector</v>
          </cell>
        </row>
        <row r="160">
          <cell r="B160" t="str">
            <v>Residual</v>
          </cell>
        </row>
        <row r="165">
          <cell r="B165" t="str">
            <v>From monetary sector (stocks)</v>
          </cell>
        </row>
        <row r="166">
          <cell r="B166">
            <v>36283.028455092594</v>
          </cell>
        </row>
        <row r="167">
          <cell r="B167" t="str">
            <v>Net international assets/liabilities</v>
          </cell>
        </row>
        <row r="169">
          <cell r="B169" t="str">
            <v>BCRD</v>
          </cell>
        </row>
        <row r="170">
          <cell r="B170" t="str">
            <v>Official net international reserves</v>
          </cell>
        </row>
        <row r="171">
          <cell r="B171" t="str">
            <v xml:space="preserve">   Assets</v>
          </cell>
        </row>
        <row r="172">
          <cell r="B172" t="str">
            <v xml:space="preserve">   Liabilities</v>
          </cell>
        </row>
        <row r="174">
          <cell r="B174" t="str">
            <v>Medium&amp;long-term liabilities</v>
          </cell>
        </row>
        <row r="175">
          <cell r="B175" t="str">
            <v>Restructured commercial bank debt</v>
          </cell>
        </row>
        <row r="176">
          <cell r="B176" t="str">
            <v xml:space="preserve">   less collateral bonds</v>
          </cell>
        </row>
        <row r="177">
          <cell r="B177" t="str">
            <v>Other</v>
          </cell>
        </row>
        <row r="179">
          <cell r="B179" t="str">
            <v>Commercial banks</v>
          </cell>
        </row>
        <row r="180">
          <cell r="B180" t="str">
            <v>Net foreign assets</v>
          </cell>
        </row>
        <row r="181">
          <cell r="B181" t="str">
            <v xml:space="preserve">   Assets</v>
          </cell>
        </row>
        <row r="182">
          <cell r="B182" t="str">
            <v xml:space="preserve">   Liabilities</v>
          </cell>
        </row>
        <row r="184">
          <cell r="B184" t="str">
            <v>Banco de Reservas</v>
          </cell>
        </row>
        <row r="185">
          <cell r="B185" t="str">
            <v>Net foreign assets</v>
          </cell>
        </row>
        <row r="186">
          <cell r="B186" t="str">
            <v xml:space="preserve">   Assets</v>
          </cell>
        </row>
        <row r="187">
          <cell r="B187" t="str">
            <v xml:space="preserve">   Liabilities</v>
          </cell>
        </row>
        <row r="189">
          <cell r="B189" t="str">
            <v>Private commercial banks</v>
          </cell>
        </row>
        <row r="190">
          <cell r="B190" t="str">
            <v>Net foreign assets</v>
          </cell>
        </row>
        <row r="191">
          <cell r="B191" t="str">
            <v xml:space="preserve">   Assets</v>
          </cell>
        </row>
        <row r="192">
          <cell r="B192" t="str">
            <v xml:space="preserve">   Liabilities</v>
          </cell>
        </row>
        <row r="194">
          <cell r="B194" t="str">
            <v>Net credit to the nonfinancial public sector</v>
          </cell>
        </row>
        <row r="195">
          <cell r="B195" t="str">
            <v xml:space="preserve">   Central government (direct)</v>
          </cell>
        </row>
        <row r="196">
          <cell r="B196" t="str">
            <v xml:space="preserve">   Rest of NFPS</v>
          </cell>
        </row>
        <row r="198">
          <cell r="B198" t="str">
            <v>BCRD</v>
          </cell>
        </row>
        <row r="199">
          <cell r="B199" t="str">
            <v>Central government (direct)</v>
          </cell>
        </row>
        <row r="200">
          <cell r="B200" t="str">
            <v>Losses, interest less forex commision</v>
          </cell>
        </row>
        <row r="201">
          <cell r="B201" t="str">
            <v>Rest of Public sector</v>
          </cell>
        </row>
        <row r="202">
          <cell r="B202" t="str">
            <v>Credit to public enterprises</v>
          </cell>
        </row>
        <row r="203">
          <cell r="B203" t="str">
            <v>Banco de Reservas</v>
          </cell>
        </row>
        <row r="204">
          <cell r="B204" t="str">
            <v>Central government</v>
          </cell>
        </row>
        <row r="205">
          <cell r="B205" t="str">
            <v>Municipalities &amp; other government</v>
          </cell>
        </row>
        <row r="206">
          <cell r="B206" t="str">
            <v>Rest of NFPS</v>
          </cell>
        </row>
        <row r="207">
          <cell r="B207" t="str">
            <v>Credit to public enterprises</v>
          </cell>
        </row>
        <row r="208">
          <cell r="B208" t="str">
            <v>Private commercial banks</v>
          </cell>
        </row>
        <row r="209">
          <cell r="B209" t="str">
            <v>Central government</v>
          </cell>
        </row>
        <row r="210">
          <cell r="B210" t="str">
            <v>Municipalities &amp; other government</v>
          </cell>
        </row>
        <row r="211">
          <cell r="B211" t="str">
            <v>Rest of NFPS</v>
          </cell>
        </row>
        <row r="212">
          <cell r="B212" t="str">
            <v>Credit to public enterprises</v>
          </cell>
        </row>
        <row r="213">
          <cell r="B213" t="str">
            <v>Monetary aggregates (Banking system)</v>
          </cell>
        </row>
        <row r="214">
          <cell r="B214" t="str">
            <v>Currency in circulation</v>
          </cell>
        </row>
        <row r="215">
          <cell r="B215" t="str">
            <v>Base money (M0)</v>
          </cell>
        </row>
        <row r="216">
          <cell r="B216" t="str">
            <v>M1</v>
          </cell>
        </row>
        <row r="217">
          <cell r="B217" t="str">
            <v>M2</v>
          </cell>
        </row>
        <row r="218">
          <cell r="B218" t="str">
            <v>Liabilities to the private sector</v>
          </cell>
        </row>
        <row r="220">
          <cell r="B220" t="str">
            <v>Monetary aggregates (Financial system)</v>
          </cell>
        </row>
        <row r="221">
          <cell r="B221" t="str">
            <v>Currency in circulation</v>
          </cell>
        </row>
        <row r="222">
          <cell r="B222" t="str">
            <v>M1</v>
          </cell>
        </row>
        <row r="223">
          <cell r="B223" t="str">
            <v>M2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exo1 del Cap3"/>
      <sheetName val="Anexo 2 cap3"/>
      <sheetName val="Anex4 cap3"/>
      <sheetName val="Anex 5 Cap3"/>
      <sheetName val="Anexo No.3"/>
      <sheetName val="Anexo No. 4"/>
      <sheetName val="Anexo#5"/>
      <sheetName val="Anexos 6"/>
      <sheetName val="anex7"/>
      <sheetName val="anex8"/>
      <sheetName val="Anexo No. 9"/>
      <sheetName val="Anexo No. 10"/>
      <sheetName val="Anexo 11"/>
      <sheetName val="Anexo 12"/>
      <sheetName val="anexo#13"/>
      <sheetName val="ANEXO14"/>
      <sheetName val="Anexo No.1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ADRO 3.1.3"/>
      <sheetName val="3.1.3"/>
    </sheetNames>
    <definedNames>
      <definedName name="____________asd1" refersTo="#¡REF!"/>
      <definedName name="____________tnt1" refersTo="#¡REF!"/>
      <definedName name="__________asd1" refersTo="#¡REF!"/>
      <definedName name="__________tnt1" refersTo="#¡REF!"/>
      <definedName name="_________asd1" refersTo="#¡REF!"/>
      <definedName name="_________tnt1" refersTo="#¡REF!"/>
      <definedName name="________asd1" refersTo="#¡REF!"/>
      <definedName name="________tnt1" refersTo="#¡REF!"/>
      <definedName name="_______asd1" refersTo="#¡REF!"/>
      <definedName name="_______tnt1" refersTo="#¡REF!"/>
      <definedName name="______asd1" refersTo="#¡REF!"/>
      <definedName name="______tnt1" refersTo="#¡REF!"/>
      <definedName name="__asd1" refersTo="#¡REF!"/>
      <definedName name="__tnt1" refersTo="#¡REF!"/>
      <definedName name="adsftreagtrgtqergt" refersTo="#¡REF!"/>
      <definedName name="df" refersTo="#¡REF!"/>
      <definedName name="grafico" refersTo="#¡REF!"/>
      <definedName name="njkg" refersTo="#¡REF!"/>
      <definedName name="prueba" refersTo="#¡REF!"/>
      <definedName name="rjyktuk" refersTo="#¡REF!"/>
    </definedNames>
    <sheetDataSet>
      <sheetData sheetId="0" refreshError="1"/>
      <sheetData sheetId="1"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uía de llenado "/>
      <sheetName val="UE"/>
      <sheetName val="data"/>
      <sheetName val="CyB"/>
      <sheetName val="Oferta"/>
      <sheetName val="TasaCambio"/>
      <sheetName val="Pendiente integrar 2021"/>
      <sheetName val="Valoración nivel de riesgo"/>
      <sheetName val="Lista de opciones"/>
      <sheetName val="TCF problem"/>
      <sheetName val="Probando 1 22"/>
      <sheetName val="Temáticas"/>
      <sheetName val="MUCI 2020 v3"/>
      <sheetName val="[MUCI 2020 v3.xlsx]__mepyd_my_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structura"/>
      <sheetName val="Tasas de Interés"/>
      <sheetName val="BCP"/>
      <sheetName val="Soc. Mon. de Dep."/>
      <sheetName val="Panorama Monetario"/>
      <sheetName val="Soc. no Mon. de Dep."/>
      <sheetName val="Panorama Soc. de Dep."/>
      <sheetName val="ControlSheet"/>
      <sheetName val="Cuentas FMI"/>
      <sheetName val="ponder a y p "/>
      <sheetName val="Paragua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entación"/>
      <sheetName val="Hoja1"/>
      <sheetName val="Metodología"/>
      <sheetName val="menu"/>
      <sheetName val="submenú (1)"/>
      <sheetName val="submenú (2)"/>
      <sheetName val="Clasif. de Riesgo Bancario"/>
      <sheetName val="base de datos MODULO I"/>
      <sheetName val="Market Share"/>
      <sheetName val="Análisis de Resultados"/>
      <sheetName val="Análisis de Situación"/>
      <sheetName val="Balance General BC"/>
      <sheetName val="Ganancias o Pérdidas BC"/>
      <sheetName val="Cuota de Mercado"/>
      <sheetName val="Dinámica Couta Mercado"/>
      <sheetName val="POLITICA"/>
      <sheetName val="mezcla"/>
      <sheetName val="Solvencia"/>
      <sheetName val="Calidad del Activo"/>
      <sheetName val="casca1"/>
      <sheetName val="casca2"/>
      <sheetName val="descomp"/>
      <sheetName val="descomp1"/>
      <sheetName val="Rentabilidad y Benef 1"/>
      <sheetName val="Rentabilidad y Benef 2"/>
      <sheetName val="Rentabilidad y Benef. 3"/>
      <sheetName val="Arbol Rentabilidad"/>
      <sheetName val="HISTÓRICO"/>
      <sheetName val="gráf. ar-caribe"/>
      <sheetName val="Gráf.AR-COM"/>
      <sheetName val="brecha1"/>
      <sheetName val="brecha2"/>
      <sheetName val="Esquema Brecha"/>
      <sheetName val="gestion Adm"/>
      <sheetName val="intermed"/>
      <sheetName val="liquidez"/>
      <sheetName val="Fondos2"/>
      <sheetName val="Flujo de Caja"/>
      <sheetName val="IBCA"/>
      <sheetName val="Moody´s"/>
      <sheetName val="Ranking Bancario"/>
      <sheetName val="Base de Datos Market Share"/>
      <sheetName val="Base Datos Mod.V"/>
      <sheetName val="Serie Preci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5">
          <cell r="F5" t="str">
            <v>BANCOS</v>
          </cell>
          <cell r="G5" t="str">
            <v xml:space="preserve"> DE</v>
          </cell>
          <cell r="J5" t="str">
            <v xml:space="preserve"> DE</v>
          </cell>
          <cell r="M5" t="str">
            <v>DE</v>
          </cell>
          <cell r="P5" t="str">
            <v>FINANCIERO</v>
          </cell>
          <cell r="S5" t="str">
            <v>PATRIMONIAL</v>
          </cell>
          <cell r="V5" t="str">
            <v>DE ACTIVOS INMOVILIZADOS</v>
          </cell>
          <cell r="Y5" t="str">
            <v>DE LOS ACREEDORES</v>
          </cell>
          <cell r="AB5" t="str">
            <v>ENDOGENA DE FONDOS</v>
          </cell>
          <cell r="AE5" t="str">
            <v>VULNERABILIDAD</v>
          </cell>
          <cell r="AH5" t="str">
            <v>EXPANSION</v>
          </cell>
        </row>
        <row r="6">
          <cell r="G6" t="str">
            <v>CAPITALIZACION</v>
          </cell>
          <cell r="J6" t="str">
            <v>INMOVILIZACION</v>
          </cell>
          <cell r="M6" t="str">
            <v>CAPITAL</v>
          </cell>
          <cell r="S6" t="str">
            <v>ACT. INMOV</v>
          </cell>
          <cell r="V6" t="str">
            <v>AJUSTADA</v>
          </cell>
          <cell r="Y6" t="str">
            <v>FINANCIEROS AJUSTADA</v>
          </cell>
          <cell r="AE6" t="str">
            <v>PATRIMONIAL</v>
          </cell>
        </row>
        <row r="7">
          <cell r="E7" t="str">
            <v>NIVEL</v>
          </cell>
          <cell r="G7" t="str">
            <v>INDICE</v>
          </cell>
          <cell r="H7" t="str">
            <v>RK</v>
          </cell>
          <cell r="I7" t="str">
            <v>VALORACION</v>
          </cell>
          <cell r="J7" t="str">
            <v>INDICE</v>
          </cell>
          <cell r="K7" t="str">
            <v>RK</v>
          </cell>
          <cell r="L7" t="str">
            <v>VALORACION</v>
          </cell>
          <cell r="M7" t="str">
            <v>INDICE</v>
          </cell>
          <cell r="N7" t="str">
            <v>RK</v>
          </cell>
          <cell r="O7" t="str">
            <v>VALORACION</v>
          </cell>
          <cell r="P7" t="str">
            <v>INDICE</v>
          </cell>
          <cell r="Q7" t="str">
            <v>RK</v>
          </cell>
          <cell r="R7" t="str">
            <v>VALORACION</v>
          </cell>
          <cell r="S7" t="str">
            <v>INDICE</v>
          </cell>
          <cell r="T7" t="str">
            <v>RK</v>
          </cell>
          <cell r="U7" t="str">
            <v>VALORACION</v>
          </cell>
          <cell r="V7" t="str">
            <v>INDICE</v>
          </cell>
          <cell r="W7" t="str">
            <v>RK</v>
          </cell>
          <cell r="X7" t="str">
            <v>VALORACION</v>
          </cell>
          <cell r="Y7" t="str">
            <v>INDICE</v>
          </cell>
          <cell r="Z7" t="str">
            <v>RK</v>
          </cell>
          <cell r="AA7" t="str">
            <v>VALORACION</v>
          </cell>
          <cell r="AB7" t="str">
            <v>INDICE</v>
          </cell>
          <cell r="AC7" t="str">
            <v>RK</v>
          </cell>
          <cell r="AD7" t="str">
            <v>VALORACION</v>
          </cell>
          <cell r="AE7" t="str">
            <v>INDICE</v>
          </cell>
          <cell r="AF7" t="str">
            <v>RK</v>
          </cell>
          <cell r="AG7" t="str">
            <v>VALORACION</v>
          </cell>
          <cell r="AH7" t="str">
            <v>INDICE</v>
          </cell>
          <cell r="AI7" t="str">
            <v>RK</v>
          </cell>
          <cell r="AJ7" t="str">
            <v>VALORACION</v>
          </cell>
          <cell r="AK7" t="str">
            <v>INDICE</v>
          </cell>
          <cell r="AL7" t="str">
            <v>RK</v>
          </cell>
          <cell r="AM7" t="str">
            <v>VALORACION</v>
          </cell>
        </row>
        <row r="8">
          <cell r="B8" t="str">
            <v>BANCOS</v>
          </cell>
          <cell r="C8" t="str">
            <v>INDICE</v>
          </cell>
          <cell r="D8" t="str">
            <v>Rk</v>
          </cell>
          <cell r="E8" t="str">
            <v>DE RIESGO</v>
          </cell>
          <cell r="I8" t="str">
            <v>DE RIESGO</v>
          </cell>
          <cell r="L8" t="str">
            <v>DE RIESGO</v>
          </cell>
          <cell r="O8" t="str">
            <v>DE RIESGO</v>
          </cell>
          <cell r="R8" t="str">
            <v>DE RIESGO</v>
          </cell>
          <cell r="U8" t="str">
            <v>DE RIESGO</v>
          </cell>
          <cell r="X8" t="str">
            <v>DE RIESGO</v>
          </cell>
          <cell r="AA8" t="str">
            <v>DE RIESGO</v>
          </cell>
          <cell r="AD8" t="str">
            <v>DE RIESGO</v>
          </cell>
          <cell r="AG8" t="str">
            <v>DE RIESGO</v>
          </cell>
          <cell r="AJ8" t="str">
            <v>DE RIESGO</v>
          </cell>
          <cell r="AM8" t="str">
            <v>DE RIESGO</v>
          </cell>
        </row>
        <row r="10">
          <cell r="B10" t="str">
            <v>ABN AMRO BANK</v>
          </cell>
          <cell r="C10">
            <v>4.32</v>
          </cell>
          <cell r="D10">
            <v>35</v>
          </cell>
          <cell r="E10" t="str">
            <v>MEDIO-ALTO</v>
          </cell>
          <cell r="F10" t="str">
            <v>ABN AMRO BANK</v>
          </cell>
          <cell r="G10">
            <v>3.1350266117182217E-2</v>
          </cell>
          <cell r="H10">
            <v>39</v>
          </cell>
          <cell r="I10" t="str">
            <v>Muy Alto</v>
          </cell>
          <cell r="J10">
            <v>1.0643818488817034</v>
          </cell>
          <cell r="K10">
            <v>8</v>
          </cell>
          <cell r="L10" t="str">
            <v>Bajo</v>
          </cell>
          <cell r="M10">
            <v>2.94539653697782E-2</v>
          </cell>
          <cell r="N10">
            <v>39</v>
          </cell>
          <cell r="O10" t="str">
            <v>Muy Alto</v>
          </cell>
          <cell r="P10">
            <v>33.951285928585627</v>
          </cell>
          <cell r="Q10">
            <v>39</v>
          </cell>
          <cell r="R10" t="str">
            <v>Muy Alto</v>
          </cell>
          <cell r="S10">
            <v>1.0378855192322383</v>
          </cell>
          <cell r="T10">
            <v>30</v>
          </cell>
          <cell r="U10" t="str">
            <v>Bajo</v>
          </cell>
          <cell r="V10">
            <v>0.48694261910349684</v>
          </cell>
          <cell r="W10">
            <v>37</v>
          </cell>
          <cell r="X10" t="str">
            <v>Muy Alto</v>
          </cell>
          <cell r="Y10">
            <v>3.474098162923922E-2</v>
          </cell>
          <cell r="Z10">
            <v>28</v>
          </cell>
          <cell r="AA10" t="str">
            <v>Alto</v>
          </cell>
          <cell r="AB10">
            <v>3.9078891392144793E-2</v>
          </cell>
          <cell r="AC10">
            <v>13</v>
          </cell>
          <cell r="AD10" t="str">
            <v xml:space="preserve">Muy bajo </v>
          </cell>
          <cell r="AE10">
            <v>-7.2517102724814639E-2</v>
          </cell>
          <cell r="AF10">
            <v>11</v>
          </cell>
          <cell r="AG10" t="str">
            <v xml:space="preserve">Muy bajo </v>
          </cell>
          <cell r="AH10">
            <v>19.510335236649027</v>
          </cell>
          <cell r="AI10">
            <v>41</v>
          </cell>
          <cell r="AJ10" t="str">
            <v>Alto</v>
          </cell>
          <cell r="AK10">
            <v>19.50113889039536</v>
          </cell>
          <cell r="AL10">
            <v>41</v>
          </cell>
          <cell r="AM10" t="str">
            <v>Alto</v>
          </cell>
        </row>
        <row r="11">
          <cell r="B11" t="str">
            <v xml:space="preserve">BANCOEX </v>
          </cell>
          <cell r="C11">
            <v>10</v>
          </cell>
          <cell r="D11">
            <v>1</v>
          </cell>
          <cell r="E11" t="str">
            <v>MUY BAJO</v>
          </cell>
          <cell r="F11" t="str">
            <v xml:space="preserve">BANCOEX </v>
          </cell>
          <cell r="G11">
            <v>0.97204244574407994</v>
          </cell>
          <cell r="H11">
            <v>1</v>
          </cell>
          <cell r="I11" t="str">
            <v xml:space="preserve">Muy bajo </v>
          </cell>
          <cell r="J11">
            <v>1.0115037622627572</v>
          </cell>
          <cell r="K11">
            <v>1</v>
          </cell>
          <cell r="L11" t="str">
            <v xml:space="preserve">Muy bajo </v>
          </cell>
          <cell r="M11">
            <v>0.96098747430221976</v>
          </cell>
          <cell r="N11">
            <v>1</v>
          </cell>
          <cell r="O11" t="str">
            <v xml:space="preserve">Muy bajo </v>
          </cell>
          <cell r="P11">
            <v>1.04059628948453</v>
          </cell>
          <cell r="Q11">
            <v>1</v>
          </cell>
          <cell r="R11" t="str">
            <v xml:space="preserve">Muy bajo </v>
          </cell>
          <cell r="S11">
            <v>22.875772569254117</v>
          </cell>
          <cell r="T11">
            <v>2</v>
          </cell>
          <cell r="U11" t="str">
            <v xml:space="preserve">Muy bajo </v>
          </cell>
          <cell r="V11">
            <v>84.49778633647685</v>
          </cell>
          <cell r="W11">
            <v>1</v>
          </cell>
          <cell r="X11" t="str">
            <v xml:space="preserve">Muy bajo </v>
          </cell>
          <cell r="Y11">
            <v>-35.086239558951981</v>
          </cell>
          <cell r="Z11">
            <v>1</v>
          </cell>
          <cell r="AA11" t="str">
            <v xml:space="preserve">Muy bajo </v>
          </cell>
          <cell r="AB11">
            <v>0</v>
          </cell>
          <cell r="AC11">
            <v>41</v>
          </cell>
          <cell r="AD11" t="str">
            <v xml:space="preserve">Muy bajo </v>
          </cell>
          <cell r="AE11">
            <v>-3.8552428256658365E-3</v>
          </cell>
          <cell r="AF11">
            <v>33</v>
          </cell>
          <cell r="AG11" t="str">
            <v xml:space="preserve">Muy bajo </v>
          </cell>
          <cell r="AH11">
            <v>2.8761553428249206E-2</v>
          </cell>
          <cell r="AI11">
            <v>1</v>
          </cell>
          <cell r="AJ11" t="str">
            <v xml:space="preserve">Muy bajo </v>
          </cell>
          <cell r="AK11">
            <v>2.8163900801591469E-2</v>
          </cell>
          <cell r="AL11">
            <v>1</v>
          </cell>
          <cell r="AM11" t="str">
            <v xml:space="preserve">Muy bajo </v>
          </cell>
        </row>
        <row r="12">
          <cell r="B12" t="str">
            <v xml:space="preserve">BANESCO               </v>
          </cell>
          <cell r="C12">
            <v>4.42</v>
          </cell>
          <cell r="D12">
            <v>34</v>
          </cell>
          <cell r="E12" t="str">
            <v>MEDIO-ALTO</v>
          </cell>
          <cell r="F12" t="str">
            <v xml:space="preserve">BANESCO               </v>
          </cell>
          <cell r="G12">
            <v>0.11202063485123646</v>
          </cell>
          <cell r="H12">
            <v>20</v>
          </cell>
          <cell r="I12" t="str">
            <v xml:space="preserve">Muy bajo </v>
          </cell>
          <cell r="J12">
            <v>1.2056339982479751</v>
          </cell>
          <cell r="K12">
            <v>34</v>
          </cell>
          <cell r="L12" t="str">
            <v>Muy Alto</v>
          </cell>
          <cell r="M12">
            <v>9.2914296556023318E-2</v>
          </cell>
          <cell r="N12">
            <v>22</v>
          </cell>
          <cell r="O12" t="str">
            <v xml:space="preserve">Muy bajo </v>
          </cell>
          <cell r="P12">
            <v>10.762606370237577</v>
          </cell>
          <cell r="Q12">
            <v>22</v>
          </cell>
          <cell r="R12" t="str">
            <v>Mediano</v>
          </cell>
          <cell r="S12">
            <v>0.61458332684913797</v>
          </cell>
          <cell r="T12">
            <v>38</v>
          </cell>
          <cell r="U12" t="str">
            <v>Alto</v>
          </cell>
          <cell r="V12">
            <v>0.54475736408213116</v>
          </cell>
          <cell r="W12">
            <v>34</v>
          </cell>
          <cell r="X12" t="str">
            <v>Alto</v>
          </cell>
          <cell r="Y12">
            <v>0.10735971786604907</v>
          </cell>
          <cell r="Z12">
            <v>36</v>
          </cell>
          <cell r="AA12" t="str">
            <v>Muy Alto</v>
          </cell>
          <cell r="AB12">
            <v>0.39778098017190766</v>
          </cell>
          <cell r="AC12">
            <v>37</v>
          </cell>
          <cell r="AD12" t="str">
            <v>Muy Alto</v>
          </cell>
          <cell r="AE12">
            <v>5.022962397415686E-2</v>
          </cell>
          <cell r="AF12">
            <v>38</v>
          </cell>
          <cell r="AG12" t="str">
            <v>Mediano</v>
          </cell>
          <cell r="AH12">
            <v>7.2703617446114679</v>
          </cell>
          <cell r="AI12">
            <v>25</v>
          </cell>
          <cell r="AJ12" t="str">
            <v xml:space="preserve">Muy bajo </v>
          </cell>
          <cell r="AK12">
            <v>7.2114232027272482</v>
          </cell>
          <cell r="AL12">
            <v>25</v>
          </cell>
          <cell r="AM12" t="str">
            <v xml:space="preserve">Muy bajo </v>
          </cell>
        </row>
        <row r="13">
          <cell r="B13" t="str">
            <v xml:space="preserve">BANFOANDES            </v>
          </cell>
          <cell r="C13">
            <v>5.76</v>
          </cell>
          <cell r="D13">
            <v>28</v>
          </cell>
          <cell r="E13" t="str">
            <v>MEDIO</v>
          </cell>
          <cell r="F13" t="str">
            <v xml:space="preserve">BANFOANDES            </v>
          </cell>
          <cell r="G13">
            <v>6.0738654412564465E-2</v>
          </cell>
          <cell r="H13">
            <v>34</v>
          </cell>
          <cell r="I13" t="str">
            <v>Mediano</v>
          </cell>
          <cell r="J13">
            <v>1.0716035290620671</v>
          </cell>
          <cell r="K13">
            <v>12</v>
          </cell>
          <cell r="L13" t="str">
            <v>Bajo</v>
          </cell>
          <cell r="M13">
            <v>5.668015526761716E-2</v>
          </cell>
          <cell r="N13">
            <v>35</v>
          </cell>
          <cell r="O13" t="str">
            <v>Alto</v>
          </cell>
          <cell r="P13">
            <v>17.642859220806084</v>
          </cell>
          <cell r="Q13">
            <v>35</v>
          </cell>
          <cell r="R13" t="str">
            <v>Muy Alto</v>
          </cell>
          <cell r="S13">
            <v>1.729242666558698</v>
          </cell>
          <cell r="T13">
            <v>17</v>
          </cell>
          <cell r="U13" t="str">
            <v xml:space="preserve">Muy bajo </v>
          </cell>
          <cell r="V13">
            <v>0.84826341952943574</v>
          </cell>
          <cell r="W13">
            <v>27</v>
          </cell>
          <cell r="X13" t="str">
            <v>Mediano</v>
          </cell>
          <cell r="Y13">
            <v>1.2355596477918215E-2</v>
          </cell>
          <cell r="Z13">
            <v>26</v>
          </cell>
          <cell r="AA13" t="str">
            <v>Alto</v>
          </cell>
          <cell r="AB13">
            <v>5.615141847738557E-2</v>
          </cell>
          <cell r="AC13">
            <v>17</v>
          </cell>
          <cell r="AD13" t="str">
            <v xml:space="preserve">Muy bajo </v>
          </cell>
          <cell r="AE13">
            <v>6.1042339328068337E-2</v>
          </cell>
          <cell r="AF13">
            <v>39</v>
          </cell>
          <cell r="AG13" t="str">
            <v>Mediano</v>
          </cell>
          <cell r="AH13">
            <v>10.925810764299444</v>
          </cell>
          <cell r="AI13">
            <v>33</v>
          </cell>
          <cell r="AJ13" t="str">
            <v>Bajo</v>
          </cell>
          <cell r="AK13">
            <v>10.486943247084385</v>
          </cell>
          <cell r="AL13">
            <v>33</v>
          </cell>
          <cell r="AM13" t="str">
            <v>Bajo</v>
          </cell>
        </row>
        <row r="14">
          <cell r="B14" t="str">
            <v xml:space="preserve">BANFOCORO             </v>
          </cell>
          <cell r="C14">
            <v>5.44</v>
          </cell>
          <cell r="D14">
            <v>32</v>
          </cell>
          <cell r="E14" t="str">
            <v>MEDIO</v>
          </cell>
          <cell r="F14" t="str">
            <v xml:space="preserve">BANFOCORO             </v>
          </cell>
          <cell r="G14">
            <v>8.4539297144908515E-2</v>
          </cell>
          <cell r="H14">
            <v>28</v>
          </cell>
          <cell r="I14" t="str">
            <v>Bajo</v>
          </cell>
          <cell r="J14">
            <v>1.1407577365272143</v>
          </cell>
          <cell r="K14">
            <v>28</v>
          </cell>
          <cell r="L14" t="str">
            <v>Muy Alto</v>
          </cell>
          <cell r="M14">
            <v>7.4108019992281435E-2</v>
          </cell>
          <cell r="N14">
            <v>30</v>
          </cell>
          <cell r="O14" t="str">
            <v>Bajo</v>
          </cell>
          <cell r="P14">
            <v>13.493816190260553</v>
          </cell>
          <cell r="Q14">
            <v>30</v>
          </cell>
          <cell r="R14" t="str">
            <v>Alto</v>
          </cell>
          <cell r="S14">
            <v>1.0058327411632684</v>
          </cell>
          <cell r="T14">
            <v>31</v>
          </cell>
          <cell r="U14" t="str">
            <v>Bajo</v>
          </cell>
          <cell r="V14">
            <v>0.60060142504894276</v>
          </cell>
          <cell r="W14">
            <v>32</v>
          </cell>
          <cell r="X14" t="str">
            <v>Alto</v>
          </cell>
          <cell r="Y14">
            <v>6.4697154209666624E-2</v>
          </cell>
          <cell r="Z14">
            <v>33</v>
          </cell>
          <cell r="AA14" t="str">
            <v>Alto</v>
          </cell>
          <cell r="AB14">
            <v>0.22570876079332056</v>
          </cell>
          <cell r="AC14">
            <v>34</v>
          </cell>
          <cell r="AD14" t="str">
            <v>Muy Alto</v>
          </cell>
          <cell r="AE14">
            <v>-7.9110150663167289E-2</v>
          </cell>
          <cell r="AF14">
            <v>10</v>
          </cell>
          <cell r="AG14" t="str">
            <v xml:space="preserve">Muy bajo </v>
          </cell>
          <cell r="AH14">
            <v>7.8514275119318953</v>
          </cell>
          <cell r="AI14">
            <v>28</v>
          </cell>
          <cell r="AJ14" t="str">
            <v xml:space="preserve">Muy bajo </v>
          </cell>
          <cell r="AK14">
            <v>7.6914298135970869</v>
          </cell>
          <cell r="AL14">
            <v>28</v>
          </cell>
          <cell r="AM14" t="str">
            <v xml:space="preserve">Muy bajo </v>
          </cell>
        </row>
        <row r="15">
          <cell r="B15" t="str">
            <v xml:space="preserve">BRASIL                </v>
          </cell>
          <cell r="C15">
            <v>9</v>
          </cell>
          <cell r="D15">
            <v>9</v>
          </cell>
          <cell r="E15" t="str">
            <v>MUY BAJO</v>
          </cell>
          <cell r="F15" t="str">
            <v xml:space="preserve">BRASIL                </v>
          </cell>
          <cell r="G15">
            <v>0.32149615871464204</v>
          </cell>
          <cell r="H15">
            <v>4</v>
          </cell>
          <cell r="I15" t="str">
            <v xml:space="preserve">Muy bajo </v>
          </cell>
          <cell r="J15">
            <v>1.2290797207705129</v>
          </cell>
          <cell r="K15">
            <v>37</v>
          </cell>
          <cell r="L15" t="str">
            <v>Muy Alto</v>
          </cell>
          <cell r="M15">
            <v>0.26157469957530127</v>
          </cell>
          <cell r="N15">
            <v>4</v>
          </cell>
          <cell r="O15" t="str">
            <v xml:space="preserve">Muy bajo </v>
          </cell>
          <cell r="P15">
            <v>3.8229997076308342</v>
          </cell>
          <cell r="Q15">
            <v>4</v>
          </cell>
          <cell r="R15" t="str">
            <v xml:space="preserve">Muy bajo </v>
          </cell>
          <cell r="S15">
            <v>17.239983392152794</v>
          </cell>
          <cell r="T15">
            <v>3</v>
          </cell>
          <cell r="U15" t="str">
            <v xml:space="preserve">Muy bajo </v>
          </cell>
          <cell r="V15">
            <v>1.4034247886861617</v>
          </cell>
          <cell r="W15">
            <v>13</v>
          </cell>
          <cell r="X15" t="str">
            <v xml:space="preserve">Muy bajo </v>
          </cell>
          <cell r="Y15">
            <v>-0.19577987375463815</v>
          </cell>
          <cell r="Z15">
            <v>5</v>
          </cell>
          <cell r="AA15" t="str">
            <v>Bajo</v>
          </cell>
          <cell r="AB15">
            <v>-0.2744229470422313</v>
          </cell>
          <cell r="AC15">
            <v>2</v>
          </cell>
          <cell r="AD15" t="str">
            <v xml:space="preserve">Muy bajo </v>
          </cell>
          <cell r="AE15">
            <v>2.1072912276476479E-4</v>
          </cell>
          <cell r="AF15">
            <v>35</v>
          </cell>
          <cell r="AG15" t="str">
            <v xml:space="preserve">Muy bajo </v>
          </cell>
          <cell r="AH15">
            <v>0.92162682882774394</v>
          </cell>
          <cell r="AI15">
            <v>3</v>
          </cell>
          <cell r="AJ15" t="str">
            <v xml:space="preserve">Muy bajo </v>
          </cell>
          <cell r="AK15">
            <v>0.90709254018905405</v>
          </cell>
          <cell r="AL15">
            <v>3</v>
          </cell>
          <cell r="AM15" t="str">
            <v xml:space="preserve">Muy bajo </v>
          </cell>
        </row>
        <row r="16">
          <cell r="B16" t="str">
            <v xml:space="preserve">CANARIAS DE VENEZUELA </v>
          </cell>
          <cell r="C16">
            <v>3.84</v>
          </cell>
          <cell r="D16">
            <v>38</v>
          </cell>
          <cell r="E16" t="str">
            <v>ALTO</v>
          </cell>
          <cell r="F16" t="str">
            <v xml:space="preserve">CANARIAS DE VENEZUELA </v>
          </cell>
          <cell r="G16">
            <v>7.0415770885390597E-2</v>
          </cell>
          <cell r="H16">
            <v>33</v>
          </cell>
          <cell r="I16" t="str">
            <v>Mediano</v>
          </cell>
          <cell r="J16">
            <v>1.1344249593925073</v>
          </cell>
          <cell r="K16">
            <v>27</v>
          </cell>
          <cell r="L16" t="str">
            <v>Muy Alto</v>
          </cell>
          <cell r="M16">
            <v>6.2071775045480969E-2</v>
          </cell>
          <cell r="N16">
            <v>33</v>
          </cell>
          <cell r="O16" t="str">
            <v>Mediano</v>
          </cell>
          <cell r="P16">
            <v>16.110381880770838</v>
          </cell>
          <cell r="Q16">
            <v>33</v>
          </cell>
          <cell r="R16" t="str">
            <v>Alto</v>
          </cell>
          <cell r="S16">
            <v>0.68852356972567863</v>
          </cell>
          <cell r="T16">
            <v>36</v>
          </cell>
          <cell r="U16" t="str">
            <v>Alto</v>
          </cell>
          <cell r="V16">
            <v>0.52382958643702182</v>
          </cell>
          <cell r="W16">
            <v>36</v>
          </cell>
          <cell r="X16" t="str">
            <v>Alto</v>
          </cell>
          <cell r="Y16">
            <v>7.074095865202859E-2</v>
          </cell>
          <cell r="Z16">
            <v>34</v>
          </cell>
          <cell r="AA16" t="str">
            <v>Alto</v>
          </cell>
          <cell r="AB16">
            <v>8.9435736391494908E-2</v>
          </cell>
          <cell r="AC16">
            <v>25</v>
          </cell>
          <cell r="AD16" t="str">
            <v xml:space="preserve">Muy bajo </v>
          </cell>
          <cell r="AE16">
            <v>0.10483642522209764</v>
          </cell>
          <cell r="AF16">
            <v>40</v>
          </cell>
          <cell r="AG16" t="str">
            <v>Alto</v>
          </cell>
          <cell r="AH16">
            <v>10.972145879289769</v>
          </cell>
          <cell r="AI16">
            <v>34</v>
          </cell>
          <cell r="AJ16" t="str">
            <v>Bajo</v>
          </cell>
          <cell r="AK16">
            <v>10.832866235128195</v>
          </cell>
          <cell r="AL16">
            <v>34</v>
          </cell>
          <cell r="AM16" t="str">
            <v>Bajo</v>
          </cell>
        </row>
        <row r="17">
          <cell r="B17" t="str">
            <v>CAPITAL</v>
          </cell>
          <cell r="C17">
            <v>5.52</v>
          </cell>
          <cell r="D17">
            <v>30</v>
          </cell>
          <cell r="E17" t="str">
            <v>MEDIO</v>
          </cell>
          <cell r="F17" t="str">
            <v>CAPITAL</v>
          </cell>
          <cell r="G17">
            <v>5.2465556161453999E-2</v>
          </cell>
          <cell r="H17">
            <v>38</v>
          </cell>
          <cell r="I17" t="str">
            <v>Alto</v>
          </cell>
          <cell r="J17">
            <v>1.0708226670822816</v>
          </cell>
          <cell r="K17">
            <v>11</v>
          </cell>
          <cell r="L17" t="str">
            <v>Bajo</v>
          </cell>
          <cell r="M17">
            <v>4.8995559931887929E-2</v>
          </cell>
          <cell r="N17">
            <v>37</v>
          </cell>
          <cell r="O17" t="str">
            <v>Muy Alto</v>
          </cell>
          <cell r="P17">
            <v>20.410012690745209</v>
          </cell>
          <cell r="Q17">
            <v>37</v>
          </cell>
          <cell r="R17" t="str">
            <v>Muy Alto</v>
          </cell>
          <cell r="S17">
            <v>1.2666200124006131</v>
          </cell>
          <cell r="T17">
            <v>25</v>
          </cell>
          <cell r="U17" t="str">
            <v>Bajo</v>
          </cell>
          <cell r="V17">
            <v>0.74080175631482026</v>
          </cell>
          <cell r="W17">
            <v>28</v>
          </cell>
          <cell r="X17" t="str">
            <v>Alto</v>
          </cell>
          <cell r="Y17">
            <v>1.9852391309857151E-2</v>
          </cell>
          <cell r="Z17">
            <v>27</v>
          </cell>
          <cell r="AA17" t="str">
            <v>Alto</v>
          </cell>
          <cell r="AB17">
            <v>7.6578344338919052E-2</v>
          </cell>
          <cell r="AC17">
            <v>20</v>
          </cell>
          <cell r="AD17" t="str">
            <v xml:space="preserve">Muy bajo </v>
          </cell>
          <cell r="AE17">
            <v>-8.6845879877836971E-2</v>
          </cell>
          <cell r="AF17">
            <v>8</v>
          </cell>
          <cell r="AG17" t="str">
            <v xml:space="preserve">Muy bajo </v>
          </cell>
          <cell r="AH17">
            <v>13.514790758947614</v>
          </cell>
          <cell r="AI17">
            <v>38</v>
          </cell>
          <cell r="AJ17" t="str">
            <v>Bajo</v>
          </cell>
          <cell r="AK17">
            <v>13.421537979775074</v>
          </cell>
          <cell r="AL17">
            <v>39</v>
          </cell>
          <cell r="AM17" t="str">
            <v>Bajo</v>
          </cell>
        </row>
        <row r="18">
          <cell r="B18" t="str">
            <v>CARACAS</v>
          </cell>
          <cell r="C18">
            <v>8.84</v>
          </cell>
          <cell r="D18">
            <v>11</v>
          </cell>
          <cell r="E18" t="str">
            <v>MUY BAJO</v>
          </cell>
          <cell r="F18" t="str">
            <v>CARACAS</v>
          </cell>
          <cell r="G18">
            <v>0.10727135916160617</v>
          </cell>
          <cell r="H18">
            <v>22</v>
          </cell>
          <cell r="I18" t="str">
            <v xml:space="preserve">Muy bajo </v>
          </cell>
          <cell r="J18">
            <v>1.0783062264904708</v>
          </cell>
          <cell r="K18">
            <v>14</v>
          </cell>
          <cell r="L18" t="str">
            <v>Bajo</v>
          </cell>
          <cell r="M18">
            <v>9.9481350034246643E-2</v>
          </cell>
          <cell r="N18">
            <v>19</v>
          </cell>
          <cell r="O18" t="str">
            <v xml:space="preserve">Muy bajo </v>
          </cell>
          <cell r="P18">
            <v>10.052135396792949</v>
          </cell>
          <cell r="Q18">
            <v>19</v>
          </cell>
          <cell r="R18" t="str">
            <v>Mediano</v>
          </cell>
          <cell r="S18">
            <v>1.9944180566836054</v>
          </cell>
          <cell r="T18">
            <v>14</v>
          </cell>
          <cell r="U18" t="str">
            <v xml:space="preserve">Muy bajo </v>
          </cell>
          <cell r="V18">
            <v>1.3698956515885783</v>
          </cell>
          <cell r="W18">
            <v>14</v>
          </cell>
          <cell r="X18" t="str">
            <v xml:space="preserve">Muy bajo </v>
          </cell>
          <cell r="Y18">
            <v>-3.3575086345974163E-2</v>
          </cell>
          <cell r="Z18">
            <v>15</v>
          </cell>
          <cell r="AA18" t="str">
            <v>Mediano</v>
          </cell>
          <cell r="AB18">
            <v>7.0346034812561645E-2</v>
          </cell>
          <cell r="AC18">
            <v>19</v>
          </cell>
          <cell r="AD18" t="str">
            <v xml:space="preserve">Muy bajo </v>
          </cell>
          <cell r="AE18">
            <v>-5.3878678338441087E-2</v>
          </cell>
          <cell r="AF18">
            <v>18</v>
          </cell>
          <cell r="AG18" t="str">
            <v xml:space="preserve">Muy bajo </v>
          </cell>
          <cell r="AH18">
            <v>7.0904134312100098</v>
          </cell>
          <cell r="AI18">
            <v>23</v>
          </cell>
          <cell r="AJ18" t="str">
            <v xml:space="preserve">Muy bajo </v>
          </cell>
          <cell r="AK18">
            <v>6.9795769394181413</v>
          </cell>
          <cell r="AL18">
            <v>23</v>
          </cell>
          <cell r="AM18" t="str">
            <v xml:space="preserve">Muy bajo </v>
          </cell>
        </row>
        <row r="19">
          <cell r="B19" t="str">
            <v xml:space="preserve">CARIBE                </v>
          </cell>
          <cell r="C19">
            <v>8.36</v>
          </cell>
          <cell r="D19">
            <v>15</v>
          </cell>
          <cell r="E19" t="str">
            <v>MUY BAJO</v>
          </cell>
          <cell r="F19" t="str">
            <v xml:space="preserve">CARIBE                </v>
          </cell>
          <cell r="G19">
            <v>0.12656015225894776</v>
          </cell>
          <cell r="H19">
            <v>13</v>
          </cell>
          <cell r="I19" t="str">
            <v xml:space="preserve">Muy bajo </v>
          </cell>
          <cell r="J19">
            <v>1.0957234690949662</v>
          </cell>
          <cell r="K19">
            <v>20</v>
          </cell>
          <cell r="L19" t="str">
            <v>Mediano</v>
          </cell>
          <cell r="M19">
            <v>0.11550373413419952</v>
          </cell>
          <cell r="N19">
            <v>13</v>
          </cell>
          <cell r="O19" t="str">
            <v xml:space="preserve">Muy bajo </v>
          </cell>
          <cell r="P19">
            <v>8.6577287521989277</v>
          </cell>
          <cell r="Q19">
            <v>13</v>
          </cell>
          <cell r="R19" t="str">
            <v xml:space="preserve">Muy bajo </v>
          </cell>
          <cell r="S19">
            <v>1.3924102211719516</v>
          </cell>
          <cell r="T19">
            <v>20</v>
          </cell>
          <cell r="U19" t="str">
            <v xml:space="preserve">Muy bajo </v>
          </cell>
          <cell r="V19">
            <v>1.3221433934178561</v>
          </cell>
          <cell r="W19">
            <v>15</v>
          </cell>
          <cell r="X19" t="str">
            <v xml:space="preserve">Muy bajo </v>
          </cell>
          <cell r="Y19">
            <v>-3.6135035551093951E-2</v>
          </cell>
          <cell r="Z19">
            <v>14</v>
          </cell>
          <cell r="AA19" t="str">
            <v>Mediano</v>
          </cell>
          <cell r="AB19">
            <v>0.15625086996196902</v>
          </cell>
          <cell r="AC19">
            <v>31</v>
          </cell>
          <cell r="AD19" t="str">
            <v>Alto</v>
          </cell>
          <cell r="AE19">
            <v>-2.7618406285072936E-2</v>
          </cell>
          <cell r="AF19">
            <v>26</v>
          </cell>
          <cell r="AG19" t="str">
            <v xml:space="preserve">Muy bajo </v>
          </cell>
          <cell r="AH19">
            <v>6.7296705324853479</v>
          </cell>
          <cell r="AI19">
            <v>19</v>
          </cell>
          <cell r="AJ19" t="str">
            <v xml:space="preserve">Muy bajo </v>
          </cell>
          <cell r="AK19">
            <v>6.5962962962962965</v>
          </cell>
          <cell r="AL19">
            <v>18</v>
          </cell>
          <cell r="AM19" t="str">
            <v xml:space="preserve">Muy bajo </v>
          </cell>
        </row>
        <row r="20">
          <cell r="B20" t="str">
            <v xml:space="preserve">CARONI                </v>
          </cell>
          <cell r="C20">
            <v>9</v>
          </cell>
          <cell r="D20">
            <v>10</v>
          </cell>
          <cell r="E20" t="str">
            <v>MUY BAJO</v>
          </cell>
          <cell r="F20" t="str">
            <v xml:space="preserve">CARONI                </v>
          </cell>
          <cell r="G20">
            <v>0.11619219782415349</v>
          </cell>
          <cell r="H20">
            <v>18</v>
          </cell>
          <cell r="I20" t="str">
            <v xml:space="preserve">Muy bajo </v>
          </cell>
          <cell r="J20">
            <v>1.0926656792780878</v>
          </cell>
          <cell r="K20">
            <v>19</v>
          </cell>
          <cell r="L20" t="str">
            <v>Mediano</v>
          </cell>
          <cell r="M20">
            <v>0.10633828812205431</v>
          </cell>
          <cell r="N20">
            <v>17</v>
          </cell>
          <cell r="O20" t="str">
            <v xml:space="preserve">Muy bajo </v>
          </cell>
          <cell r="P20">
            <v>9.4039505211162258</v>
          </cell>
          <cell r="Q20">
            <v>17</v>
          </cell>
          <cell r="R20" t="str">
            <v xml:space="preserve">Muy bajo </v>
          </cell>
          <cell r="S20">
            <v>1.6141882723006684</v>
          </cell>
          <cell r="T20">
            <v>18</v>
          </cell>
          <cell r="U20" t="str">
            <v xml:space="preserve">Muy bajo </v>
          </cell>
          <cell r="V20">
            <v>1.2538859988870648</v>
          </cell>
          <cell r="W20">
            <v>17</v>
          </cell>
          <cell r="X20" t="str">
            <v xml:space="preserve">Muy bajo </v>
          </cell>
          <cell r="Y20">
            <v>-2.7413157421174623E-2</v>
          </cell>
          <cell r="Z20">
            <v>16</v>
          </cell>
          <cell r="AA20" t="str">
            <v>Mediano</v>
          </cell>
          <cell r="AB20">
            <v>9.5146821923945663E-2</v>
          </cell>
          <cell r="AC20">
            <v>27</v>
          </cell>
          <cell r="AD20" t="str">
            <v xml:space="preserve">Muy bajo </v>
          </cell>
          <cell r="AE20">
            <v>-8.7410283750019899E-2</v>
          </cell>
          <cell r="AF20">
            <v>7</v>
          </cell>
          <cell r="AG20" t="str">
            <v xml:space="preserve">Muy bajo </v>
          </cell>
          <cell r="AH20">
            <v>6.7541074526154983</v>
          </cell>
          <cell r="AI20">
            <v>20</v>
          </cell>
          <cell r="AJ20" t="str">
            <v xml:space="preserve">Muy bajo </v>
          </cell>
          <cell r="AK20">
            <v>6.654729697471236</v>
          </cell>
          <cell r="AL20">
            <v>20</v>
          </cell>
          <cell r="AM20" t="str">
            <v xml:space="preserve">Muy bajo </v>
          </cell>
        </row>
        <row r="21">
          <cell r="B21" t="str">
            <v xml:space="preserve">CITIBANK              </v>
          </cell>
          <cell r="C21">
            <v>9.24</v>
          </cell>
          <cell r="D21">
            <v>6</v>
          </cell>
          <cell r="E21" t="str">
            <v>MUY BAJO</v>
          </cell>
          <cell r="F21" t="str">
            <v xml:space="preserve">CITIBANK              </v>
          </cell>
          <cell r="G21">
            <v>0.12879694924240878</v>
          </cell>
          <cell r="H21">
            <v>12</v>
          </cell>
          <cell r="I21" t="str">
            <v xml:space="preserve">Muy bajo </v>
          </cell>
          <cell r="J21">
            <v>1.0678251605930216</v>
          </cell>
          <cell r="K21">
            <v>10</v>
          </cell>
          <cell r="L21" t="str">
            <v>Bajo</v>
          </cell>
          <cell r="M21">
            <v>0.12061614016556868</v>
          </cell>
          <cell r="N21">
            <v>12</v>
          </cell>
          <cell r="O21" t="str">
            <v xml:space="preserve">Muy bajo </v>
          </cell>
          <cell r="P21">
            <v>8.2907643921228882</v>
          </cell>
          <cell r="Q21">
            <v>12</v>
          </cell>
          <cell r="R21" t="str">
            <v xml:space="preserve">Muy bajo </v>
          </cell>
          <cell r="S21">
            <v>2.5696107079453627</v>
          </cell>
          <cell r="T21">
            <v>11</v>
          </cell>
          <cell r="U21" t="str">
            <v xml:space="preserve">Muy bajo </v>
          </cell>
          <cell r="V21">
            <v>1.8989553156422672</v>
          </cell>
          <cell r="W21">
            <v>10</v>
          </cell>
          <cell r="X21" t="str">
            <v xml:space="preserve">Muy bajo </v>
          </cell>
          <cell r="Y21">
            <v>-7.1316107340288093E-2</v>
          </cell>
          <cell r="Z21">
            <v>10</v>
          </cell>
          <cell r="AA21" t="str">
            <v>Mediano</v>
          </cell>
          <cell r="AB21">
            <v>6.2252414401760006E-2</v>
          </cell>
          <cell r="AC21">
            <v>18</v>
          </cell>
          <cell r="AD21" t="str">
            <v xml:space="preserve">Muy bajo </v>
          </cell>
          <cell r="AE21">
            <v>-2.210500302909299E-3</v>
          </cell>
          <cell r="AF21">
            <v>34</v>
          </cell>
          <cell r="AG21" t="str">
            <v xml:space="preserve">Muy bajo </v>
          </cell>
          <cell r="AH21">
            <v>6.065146479935601</v>
          </cell>
          <cell r="AI21">
            <v>15</v>
          </cell>
          <cell r="AJ21" t="str">
            <v xml:space="preserve">Muy bajo </v>
          </cell>
          <cell r="AK21">
            <v>6.0403551738478152</v>
          </cell>
          <cell r="AL21">
            <v>15</v>
          </cell>
          <cell r="AM21" t="str">
            <v xml:space="preserve">Muy bajo </v>
          </cell>
        </row>
        <row r="22">
          <cell r="B22" t="str">
            <v xml:space="preserve">CONFEDERADO           </v>
          </cell>
          <cell r="C22">
            <v>5.66</v>
          </cell>
          <cell r="D22">
            <v>29</v>
          </cell>
          <cell r="E22" t="str">
            <v>MEDIO</v>
          </cell>
          <cell r="F22" t="str">
            <v xml:space="preserve">CONFEDERADO           </v>
          </cell>
          <cell r="G22">
            <v>8.1420611132344958E-2</v>
          </cell>
          <cell r="H22">
            <v>30</v>
          </cell>
          <cell r="I22" t="str">
            <v>Bajo</v>
          </cell>
          <cell r="J22">
            <v>1.1515819929760052</v>
          </cell>
          <cell r="K22">
            <v>30</v>
          </cell>
          <cell r="L22" t="str">
            <v>Muy Alto</v>
          </cell>
          <cell r="M22">
            <v>7.070326874592027E-2</v>
          </cell>
          <cell r="N22">
            <v>31</v>
          </cell>
          <cell r="O22" t="str">
            <v>Bajo</v>
          </cell>
          <cell r="P22">
            <v>14.143617653571386</v>
          </cell>
          <cell r="Q22">
            <v>31</v>
          </cell>
          <cell r="R22" t="str">
            <v>Alto</v>
          </cell>
          <cell r="S22">
            <v>0.96846672075059093</v>
          </cell>
          <cell r="T22">
            <v>32</v>
          </cell>
          <cell r="U22" t="str">
            <v>Mediano</v>
          </cell>
          <cell r="V22">
            <v>0.53713907261552873</v>
          </cell>
          <cell r="W22">
            <v>35</v>
          </cell>
          <cell r="X22" t="str">
            <v>Alto</v>
          </cell>
          <cell r="Y22">
            <v>8.2765342905332037E-2</v>
          </cell>
          <cell r="Z22">
            <v>35</v>
          </cell>
          <cell r="AA22" t="str">
            <v>Muy Alto</v>
          </cell>
          <cell r="AB22">
            <v>2.8422460125202966E-2</v>
          </cell>
          <cell r="AC22">
            <v>10</v>
          </cell>
          <cell r="AD22" t="str">
            <v xml:space="preserve">Muy bajo </v>
          </cell>
          <cell r="AE22">
            <v>-1.2214139795448766E-2</v>
          </cell>
          <cell r="AF22">
            <v>28</v>
          </cell>
          <cell r="AG22" t="str">
            <v xml:space="preserve">Muy bajo </v>
          </cell>
          <cell r="AH22">
            <v>7.7233359931396866</v>
          </cell>
          <cell r="AI22">
            <v>27</v>
          </cell>
          <cell r="AJ22" t="str">
            <v xml:space="preserve">Muy bajo </v>
          </cell>
          <cell r="AK22">
            <v>7.3948984693421451</v>
          </cell>
          <cell r="AL22">
            <v>26</v>
          </cell>
          <cell r="AM22" t="str">
            <v xml:space="preserve">Muy bajo </v>
          </cell>
        </row>
        <row r="23">
          <cell r="B23" t="str">
            <v>CORP BANCA</v>
          </cell>
          <cell r="C23">
            <v>5.44</v>
          </cell>
          <cell r="D23">
            <v>33</v>
          </cell>
          <cell r="E23" t="str">
            <v>MEDIO</v>
          </cell>
          <cell r="F23" t="str">
            <v>CORP BANCA</v>
          </cell>
          <cell r="G23">
            <v>0.1088696892878345</v>
          </cell>
          <cell r="H23">
            <v>21</v>
          </cell>
          <cell r="I23" t="str">
            <v xml:space="preserve">Muy bajo </v>
          </cell>
          <cell r="J23">
            <v>1.2502264334494031</v>
          </cell>
          <cell r="K23">
            <v>38</v>
          </cell>
          <cell r="L23" t="str">
            <v>Muy Alto</v>
          </cell>
          <cell r="M23">
            <v>8.7079977174583129E-2</v>
          </cell>
          <cell r="N23">
            <v>23</v>
          </cell>
          <cell r="O23" t="str">
            <v>Bajo</v>
          </cell>
          <cell r="P23">
            <v>11.483696165826277</v>
          </cell>
          <cell r="Q23">
            <v>23</v>
          </cell>
          <cell r="R23" t="str">
            <v>Mediano</v>
          </cell>
          <cell r="S23">
            <v>0.89834344139364009</v>
          </cell>
          <cell r="T23">
            <v>35</v>
          </cell>
          <cell r="U23" t="str">
            <v>Alto</v>
          </cell>
          <cell r="V23">
            <v>0.4350846862461813</v>
          </cell>
          <cell r="W23">
            <v>38</v>
          </cell>
          <cell r="X23" t="str">
            <v>Muy Alto</v>
          </cell>
          <cell r="Y23">
            <v>0.17198162217364307</v>
          </cell>
          <cell r="Z23">
            <v>39</v>
          </cell>
          <cell r="AA23" t="str">
            <v>Muy Alto</v>
          </cell>
          <cell r="AB23">
            <v>-1.4637990397548468</v>
          </cell>
          <cell r="AC23">
            <v>1</v>
          </cell>
          <cell r="AD23" t="str">
            <v xml:space="preserve">Muy bajo </v>
          </cell>
          <cell r="AE23">
            <v>-1.5393782642051594E-2</v>
          </cell>
          <cell r="AF23">
            <v>27</v>
          </cell>
          <cell r="AG23" t="str">
            <v xml:space="preserve">Muy bajo </v>
          </cell>
          <cell r="AH23">
            <v>4.8846638919905505</v>
          </cell>
          <cell r="AI23">
            <v>11</v>
          </cell>
          <cell r="AJ23" t="str">
            <v xml:space="preserve">Muy bajo </v>
          </cell>
          <cell r="AK23">
            <v>4.8367780769118083</v>
          </cell>
          <cell r="AL23">
            <v>11</v>
          </cell>
          <cell r="AM23" t="str">
            <v xml:space="preserve">Muy bajo </v>
          </cell>
        </row>
        <row r="24">
          <cell r="B24" t="str">
            <v>EUROBANK</v>
          </cell>
          <cell r="C24">
            <v>9.24</v>
          </cell>
          <cell r="D24">
            <v>7</v>
          </cell>
          <cell r="E24" t="str">
            <v>MUY BAJO</v>
          </cell>
          <cell r="F24" t="str">
            <v>EUROBANK</v>
          </cell>
          <cell r="G24">
            <v>0.40193537393612727</v>
          </cell>
          <cell r="H24">
            <v>3</v>
          </cell>
          <cell r="I24" t="str">
            <v xml:space="preserve">Muy bajo </v>
          </cell>
          <cell r="J24">
            <v>1.2136325181086309</v>
          </cell>
          <cell r="K24">
            <v>35</v>
          </cell>
          <cell r="L24" t="str">
            <v>Muy Alto</v>
          </cell>
          <cell r="M24">
            <v>0.33118375450463206</v>
          </cell>
          <cell r="N24">
            <v>3</v>
          </cell>
          <cell r="O24" t="str">
            <v xml:space="preserve">Muy bajo </v>
          </cell>
          <cell r="P24">
            <v>3.0194717778224041</v>
          </cell>
          <cell r="Q24">
            <v>3</v>
          </cell>
          <cell r="R24" t="str">
            <v xml:space="preserve">Muy bajo </v>
          </cell>
          <cell r="S24">
            <v>1.8814334891270885</v>
          </cell>
          <cell r="T24">
            <v>16</v>
          </cell>
          <cell r="U24" t="str">
            <v xml:space="preserve">Muy bajo </v>
          </cell>
          <cell r="V24">
            <v>1.8814334891270885</v>
          </cell>
          <cell r="W24">
            <v>11</v>
          </cell>
          <cell r="X24" t="str">
            <v xml:space="preserve">Muy bajo </v>
          </cell>
          <cell r="Y24">
            <v>-0.37100692961711879</v>
          </cell>
          <cell r="Z24">
            <v>3</v>
          </cell>
          <cell r="AA24" t="str">
            <v xml:space="preserve">Muy bajo </v>
          </cell>
          <cell r="AB24">
            <v>8.1160839288818884E-2</v>
          </cell>
          <cell r="AC24">
            <v>21</v>
          </cell>
          <cell r="AD24" t="str">
            <v xml:space="preserve">Muy bajo </v>
          </cell>
          <cell r="AE24">
            <v>-1.0133803393057694E-2</v>
          </cell>
          <cell r="AF24">
            <v>29</v>
          </cell>
          <cell r="AG24" t="str">
            <v xml:space="preserve">Muy bajo </v>
          </cell>
          <cell r="AH24">
            <v>1.4879621572171273</v>
          </cell>
          <cell r="AI24">
            <v>4</v>
          </cell>
          <cell r="AJ24" t="str">
            <v xml:space="preserve">Muy bajo </v>
          </cell>
          <cell r="AK24">
            <v>1.2627537169675196</v>
          </cell>
          <cell r="AL24">
            <v>4</v>
          </cell>
          <cell r="AM24" t="str">
            <v xml:space="preserve">Muy bajo </v>
          </cell>
        </row>
        <row r="25">
          <cell r="B25" t="str">
            <v xml:space="preserve">EXTERIOR              </v>
          </cell>
          <cell r="C25">
            <v>8.52</v>
          </cell>
          <cell r="D25">
            <v>14</v>
          </cell>
          <cell r="E25" t="str">
            <v>MUY BAJO</v>
          </cell>
          <cell r="F25" t="str">
            <v xml:space="preserve">EXTERIOR              </v>
          </cell>
          <cell r="G25">
            <v>0.11910744504773767</v>
          </cell>
          <cell r="H25">
            <v>17</v>
          </cell>
          <cell r="I25" t="str">
            <v xml:space="preserve">Muy bajo </v>
          </cell>
          <cell r="J25">
            <v>1.1013158244617345</v>
          </cell>
          <cell r="K25">
            <v>21</v>
          </cell>
          <cell r="L25" t="str">
            <v>Alto</v>
          </cell>
          <cell r="M25">
            <v>0.1081501258786971</v>
          </cell>
          <cell r="N25">
            <v>14</v>
          </cell>
          <cell r="O25" t="str">
            <v xml:space="preserve">Muy bajo </v>
          </cell>
          <cell r="P25">
            <v>9.2464062512660963</v>
          </cell>
          <cell r="Q25">
            <v>14</v>
          </cell>
          <cell r="R25" t="str">
            <v xml:space="preserve">Muy bajo </v>
          </cell>
          <cell r="S25">
            <v>1.4947684505437964</v>
          </cell>
          <cell r="T25">
            <v>19</v>
          </cell>
          <cell r="U25" t="str">
            <v xml:space="preserve">Muy bajo </v>
          </cell>
          <cell r="V25">
            <v>1.1756055451409066</v>
          </cell>
          <cell r="W25">
            <v>18</v>
          </cell>
          <cell r="X25" t="str">
            <v>Bajo</v>
          </cell>
          <cell r="Y25">
            <v>-2.0816198226277682E-2</v>
          </cell>
          <cell r="Z25">
            <v>18</v>
          </cell>
          <cell r="AA25" t="str">
            <v>Mediano</v>
          </cell>
          <cell r="AB25">
            <v>8.2790663773408768E-2</v>
          </cell>
          <cell r="AC25">
            <v>22</v>
          </cell>
          <cell r="AD25" t="str">
            <v xml:space="preserve">Muy bajo </v>
          </cell>
          <cell r="AE25">
            <v>-6.6205657102423349E-2</v>
          </cell>
          <cell r="AF25">
            <v>13</v>
          </cell>
          <cell r="AG25" t="str">
            <v xml:space="preserve">Muy bajo </v>
          </cell>
          <cell r="AH25">
            <v>6.5717953266713574</v>
          </cell>
          <cell r="AI25">
            <v>16</v>
          </cell>
          <cell r="AJ25" t="str">
            <v xml:space="preserve">Muy bajo </v>
          </cell>
          <cell r="AK25">
            <v>6.4716194871877581</v>
          </cell>
          <cell r="AL25">
            <v>16</v>
          </cell>
          <cell r="AM25" t="str">
            <v xml:space="preserve">Muy bajo </v>
          </cell>
        </row>
        <row r="26">
          <cell r="B26" t="str">
            <v xml:space="preserve">FEDERAL               </v>
          </cell>
          <cell r="C26">
            <v>4.2</v>
          </cell>
          <cell r="D26">
            <v>37</v>
          </cell>
          <cell r="E26" t="str">
            <v>MEDIO-ALTO</v>
          </cell>
          <cell r="F26" t="str">
            <v xml:space="preserve">FEDERAL               </v>
          </cell>
          <cell r="G26">
            <v>5.7763133820107462E-2</v>
          </cell>
          <cell r="H26">
            <v>36</v>
          </cell>
          <cell r="I26" t="str">
            <v>Alto</v>
          </cell>
          <cell r="J26">
            <v>1.0911570901124976</v>
          </cell>
          <cell r="K26">
            <v>16</v>
          </cell>
          <cell r="L26" t="str">
            <v>Mediano</v>
          </cell>
          <cell r="M26">
            <v>5.2937504914303511E-2</v>
          </cell>
          <cell r="N26">
            <v>36</v>
          </cell>
          <cell r="O26" t="str">
            <v>Alto</v>
          </cell>
          <cell r="P26">
            <v>18.890198954764184</v>
          </cell>
          <cell r="Q26">
            <v>36</v>
          </cell>
          <cell r="R26" t="str">
            <v>Muy Alto</v>
          </cell>
          <cell r="S26">
            <v>0.68788453741479361</v>
          </cell>
          <cell r="T26">
            <v>37</v>
          </cell>
          <cell r="U26" t="str">
            <v>Alto</v>
          </cell>
          <cell r="V26">
            <v>0.63366583716989633</v>
          </cell>
          <cell r="W26">
            <v>31</v>
          </cell>
          <cell r="X26" t="str">
            <v>Alto</v>
          </cell>
          <cell r="Y26">
            <v>3.5572022587787071E-2</v>
          </cell>
          <cell r="Z26">
            <v>29</v>
          </cell>
          <cell r="AA26" t="str">
            <v>Alto</v>
          </cell>
          <cell r="AB26">
            <v>8.6620003573712703E-2</v>
          </cell>
          <cell r="AC26">
            <v>24</v>
          </cell>
          <cell r="AD26" t="str">
            <v xml:space="preserve">Muy bajo </v>
          </cell>
          <cell r="AE26">
            <v>-8.0186804771791784E-2</v>
          </cell>
          <cell r="AF26">
            <v>9</v>
          </cell>
          <cell r="AG26" t="str">
            <v xml:space="preserve">Muy bajo </v>
          </cell>
          <cell r="AH26">
            <v>15.476824153109183</v>
          </cell>
          <cell r="AI26">
            <v>40</v>
          </cell>
          <cell r="AJ26" t="str">
            <v>Mediano</v>
          </cell>
          <cell r="AK26">
            <v>15.467952215774062</v>
          </cell>
          <cell r="AL26">
            <v>40</v>
          </cell>
          <cell r="AM26" t="str">
            <v>Mediano</v>
          </cell>
        </row>
        <row r="27">
          <cell r="B27" t="str">
            <v>FIVENEZ</v>
          </cell>
          <cell r="C27">
            <v>6.72</v>
          </cell>
          <cell r="D27">
            <v>26</v>
          </cell>
          <cell r="E27" t="str">
            <v>MEDIO-BAJO</v>
          </cell>
          <cell r="F27" t="str">
            <v>FIVENEZ</v>
          </cell>
          <cell r="G27">
            <v>0.22189703274376232</v>
          </cell>
          <cell r="H27">
            <v>5</v>
          </cell>
          <cell r="I27" t="str">
            <v xml:space="preserve">Muy bajo </v>
          </cell>
          <cell r="J27">
            <v>1.2606054957093935</v>
          </cell>
          <cell r="K27">
            <v>39</v>
          </cell>
          <cell r="L27" t="str">
            <v>Muy Alto</v>
          </cell>
          <cell r="M27">
            <v>0.17602416735371434</v>
          </cell>
          <cell r="N27">
            <v>7</v>
          </cell>
          <cell r="O27" t="str">
            <v xml:space="preserve">Muy bajo </v>
          </cell>
          <cell r="P27">
            <v>5.6810380928576434</v>
          </cell>
          <cell r="Q27">
            <v>7</v>
          </cell>
          <cell r="R27" t="str">
            <v xml:space="preserve">Muy bajo </v>
          </cell>
          <cell r="S27">
            <v>0.89935116596218712</v>
          </cell>
          <cell r="T27">
            <v>34</v>
          </cell>
          <cell r="U27" t="str">
            <v>Alto</v>
          </cell>
          <cell r="V27">
            <v>0.85146720386589292</v>
          </cell>
          <cell r="W27">
            <v>26</v>
          </cell>
          <cell r="X27" t="str">
            <v>Mediano</v>
          </cell>
          <cell r="Y27">
            <v>5.0799707446296236E-2</v>
          </cell>
          <cell r="Z27">
            <v>31</v>
          </cell>
          <cell r="AA27" t="str">
            <v>Alto</v>
          </cell>
          <cell r="AB27">
            <v>0.2356</v>
          </cell>
          <cell r="AC27">
            <v>35</v>
          </cell>
          <cell r="AD27" t="str">
            <v xml:space="preserve">Muy bajo </v>
          </cell>
          <cell r="AE27">
            <v>-6.920814224294275E-2</v>
          </cell>
          <cell r="AF27">
            <v>12</v>
          </cell>
          <cell r="AG27" t="str">
            <v xml:space="preserve">Muy bajo </v>
          </cell>
          <cell r="AH27">
            <v>3.3769982417672897</v>
          </cell>
          <cell r="AI27">
            <v>8</v>
          </cell>
          <cell r="AJ27" t="str">
            <v xml:space="preserve">Muy bajo </v>
          </cell>
          <cell r="AK27">
            <v>3.335193898925398</v>
          </cell>
          <cell r="AL27">
            <v>8</v>
          </cell>
          <cell r="AM27" t="str">
            <v xml:space="preserve">Muy bajo </v>
          </cell>
        </row>
        <row r="28">
          <cell r="B28" t="str">
            <v xml:space="preserve">GANADERO              </v>
          </cell>
          <cell r="C28">
            <v>9.24</v>
          </cell>
          <cell r="D28">
            <v>8</v>
          </cell>
          <cell r="E28" t="str">
            <v>MUY BAJO</v>
          </cell>
          <cell r="F28" t="str">
            <v xml:space="preserve">GANADERO              </v>
          </cell>
          <cell r="G28">
            <v>0.4587992399797397</v>
          </cell>
          <cell r="H28">
            <v>2</v>
          </cell>
          <cell r="I28" t="str">
            <v xml:space="preserve">Muy bajo </v>
          </cell>
          <cell r="J28">
            <v>1.1829859334545183</v>
          </cell>
          <cell r="K28">
            <v>32</v>
          </cell>
          <cell r="L28" t="str">
            <v>Muy Alto</v>
          </cell>
          <cell r="M28">
            <v>0.38783152614500543</v>
          </cell>
          <cell r="N28">
            <v>2</v>
          </cell>
          <cell r="O28" t="str">
            <v xml:space="preserve">Muy bajo </v>
          </cell>
          <cell r="P28">
            <v>2.5784391741947053</v>
          </cell>
          <cell r="Q28">
            <v>2</v>
          </cell>
          <cell r="R28" t="str">
            <v xml:space="preserve">Muy bajo </v>
          </cell>
          <cell r="S28">
            <v>25.047584263800477</v>
          </cell>
          <cell r="T28">
            <v>1</v>
          </cell>
          <cell r="U28" t="str">
            <v xml:space="preserve">Muy bajo </v>
          </cell>
          <cell r="V28">
            <v>2.5072923984825066</v>
          </cell>
          <cell r="W28">
            <v>7</v>
          </cell>
          <cell r="X28" t="str">
            <v xml:space="preserve">Muy bajo </v>
          </cell>
          <cell r="Y28">
            <v>-0.73602382193923754</v>
          </cell>
          <cell r="Z28">
            <v>2</v>
          </cell>
          <cell r="AA28" t="str">
            <v xml:space="preserve">Muy bajo </v>
          </cell>
          <cell r="AB28">
            <v>-2.1545239630346588E-2</v>
          </cell>
          <cell r="AC28">
            <v>7</v>
          </cell>
          <cell r="AD28" t="str">
            <v xml:space="preserve">Muy bajo </v>
          </cell>
          <cell r="AE28">
            <v>-9.2321408484737372E-3</v>
          </cell>
          <cell r="AF28">
            <v>32</v>
          </cell>
          <cell r="AG28" t="str">
            <v xml:space="preserve">Muy bajo </v>
          </cell>
          <cell r="AH28">
            <v>0.62036153663485127</v>
          </cell>
          <cell r="AI28">
            <v>2</v>
          </cell>
          <cell r="AJ28" t="str">
            <v xml:space="preserve">Muy bajo </v>
          </cell>
          <cell r="AK28">
            <v>0.60720490270006788</v>
          </cell>
          <cell r="AL28">
            <v>2</v>
          </cell>
          <cell r="AM28" t="str">
            <v xml:space="preserve">Muy bajo </v>
          </cell>
        </row>
        <row r="29">
          <cell r="B29" t="str">
            <v xml:space="preserve">GUAYANA               </v>
          </cell>
          <cell r="C29">
            <v>2.84</v>
          </cell>
          <cell r="D29">
            <v>41</v>
          </cell>
          <cell r="E29" t="str">
            <v>ALTO</v>
          </cell>
          <cell r="F29" t="str">
            <v xml:space="preserve">GUAYANA               </v>
          </cell>
          <cell r="G29">
            <v>5.3632577988571659E-3</v>
          </cell>
          <cell r="H29">
            <v>40</v>
          </cell>
          <cell r="I29" t="str">
            <v>Muy Alto</v>
          </cell>
          <cell r="J29">
            <v>1.2616555586554656</v>
          </cell>
          <cell r="K29">
            <v>40</v>
          </cell>
          <cell r="L29" t="str">
            <v>Muy Alto</v>
          </cell>
          <cell r="M29">
            <v>4.2509683106954632E-3</v>
          </cell>
          <cell r="N29">
            <v>40</v>
          </cell>
          <cell r="O29" t="str">
            <v>Muy Alto</v>
          </cell>
          <cell r="P29">
            <v>235.24052096177562</v>
          </cell>
          <cell r="Q29">
            <v>40</v>
          </cell>
          <cell r="R29" t="str">
            <v>Muy Alto</v>
          </cell>
          <cell r="S29">
            <v>0.41997538245120447</v>
          </cell>
          <cell r="T29">
            <v>40</v>
          </cell>
          <cell r="U29" t="str">
            <v>Muy Alto</v>
          </cell>
          <cell r="V29">
            <v>2.0497396754789465E-2</v>
          </cell>
          <cell r="W29">
            <v>40</v>
          </cell>
          <cell r="X29" t="str">
            <v>Muy Alto</v>
          </cell>
          <cell r="Y29">
            <v>0.28282128001167628</v>
          </cell>
          <cell r="Z29">
            <v>40</v>
          </cell>
          <cell r="AA29" t="str">
            <v>Muy Alto</v>
          </cell>
          <cell r="AB29">
            <v>1.3377384182341048</v>
          </cell>
          <cell r="AC29">
            <v>40</v>
          </cell>
          <cell r="AD29" t="str">
            <v>Muy Alto</v>
          </cell>
          <cell r="AE29">
            <v>-3.5054848434098153E-2</v>
          </cell>
          <cell r="AF29">
            <v>22</v>
          </cell>
          <cell r="AG29" t="str">
            <v xml:space="preserve">Muy bajo </v>
          </cell>
          <cell r="AH29">
            <v>11.662368112543962</v>
          </cell>
          <cell r="AI29">
            <v>37</v>
          </cell>
          <cell r="AJ29" t="str">
            <v>Bajo</v>
          </cell>
          <cell r="AK29">
            <v>11.474627365600401</v>
          </cell>
          <cell r="AL29">
            <v>36</v>
          </cell>
          <cell r="AM29" t="str">
            <v>Bajo</v>
          </cell>
        </row>
        <row r="30">
          <cell r="B30" t="str">
            <v xml:space="preserve">I.M.C.P.              </v>
          </cell>
          <cell r="C30">
            <v>3.72</v>
          </cell>
          <cell r="D30">
            <v>39</v>
          </cell>
          <cell r="E30" t="str">
            <v>ALTO</v>
          </cell>
          <cell r="F30" t="str">
            <v xml:space="preserve">I.M.C.P.              </v>
          </cell>
          <cell r="G30">
            <v>0.10014792084254609</v>
          </cell>
          <cell r="H30">
            <v>24</v>
          </cell>
          <cell r="I30" t="str">
            <v xml:space="preserve">Muy bajo </v>
          </cell>
          <cell r="J30">
            <v>1.1522000427059009</v>
          </cell>
          <cell r="K30">
            <v>31</v>
          </cell>
          <cell r="L30" t="str">
            <v>Muy Alto</v>
          </cell>
          <cell r="M30">
            <v>8.6918865761671252E-2</v>
          </cell>
          <cell r="N30">
            <v>24</v>
          </cell>
          <cell r="O30" t="str">
            <v>Bajo</v>
          </cell>
          <cell r="P30">
            <v>11.504982160512402</v>
          </cell>
          <cell r="Q30">
            <v>24</v>
          </cell>
          <cell r="R30" t="str">
            <v>Mediano</v>
          </cell>
          <cell r="S30">
            <v>-1.0359628770301623</v>
          </cell>
          <cell r="T30">
            <v>41</v>
          </cell>
          <cell r="U30" t="str">
            <v>Muy Alto</v>
          </cell>
          <cell r="V30">
            <v>0.65800192340329233</v>
          </cell>
          <cell r="W30">
            <v>30</v>
          </cell>
          <cell r="X30" t="str">
            <v>Alto</v>
          </cell>
          <cell r="Y30">
            <v>5.9942016225145223E-2</v>
          </cell>
          <cell r="Z30">
            <v>32</v>
          </cell>
          <cell r="AA30" t="str">
            <v>Alto</v>
          </cell>
          <cell r="AB30">
            <v>0.83393823504840803</v>
          </cell>
          <cell r="AC30">
            <v>39</v>
          </cell>
          <cell r="AD30" t="str">
            <v>Muy Alto</v>
          </cell>
          <cell r="AE30">
            <v>0.38069884866325582</v>
          </cell>
          <cell r="AF30">
            <v>41</v>
          </cell>
          <cell r="AG30" t="str">
            <v>Muy Alto</v>
          </cell>
          <cell r="AH30">
            <v>6.7879984711428207</v>
          </cell>
          <cell r="AI30">
            <v>21</v>
          </cell>
          <cell r="AJ30" t="str">
            <v xml:space="preserve">Muy bajo </v>
          </cell>
          <cell r="AK30">
            <v>6.762899732449994</v>
          </cell>
          <cell r="AL30">
            <v>21</v>
          </cell>
          <cell r="AM30" t="str">
            <v xml:space="preserve">Muy bajo </v>
          </cell>
        </row>
        <row r="31">
          <cell r="B31" t="str">
            <v xml:space="preserve">INDUSTRIAL DE VZLA.   </v>
          </cell>
          <cell r="C31">
            <v>4.3</v>
          </cell>
          <cell r="D31">
            <v>36</v>
          </cell>
          <cell r="E31" t="str">
            <v>MEDIO-ALTO</v>
          </cell>
          <cell r="F31" t="str">
            <v xml:space="preserve">INDUSTRIAL DE VZLA.   </v>
          </cell>
          <cell r="G31">
            <v>-0.15148050095112583</v>
          </cell>
          <cell r="H31">
            <v>41</v>
          </cell>
          <cell r="I31" t="str">
            <v>Muy Alto</v>
          </cell>
          <cell r="J31">
            <v>1.576733447213325</v>
          </cell>
          <cell r="K31">
            <v>41</v>
          </cell>
          <cell r="L31" t="str">
            <v>Muy Alto</v>
          </cell>
          <cell r="M31">
            <v>-9.6072358469244293E-2</v>
          </cell>
          <cell r="N31">
            <v>41</v>
          </cell>
          <cell r="O31" t="str">
            <v>Muy Alto</v>
          </cell>
          <cell r="P31">
            <v>1000</v>
          </cell>
          <cell r="Q31">
            <v>41</v>
          </cell>
          <cell r="R31" t="str">
            <v>Muy Alto</v>
          </cell>
          <cell r="S31">
            <v>2.0838955327362139</v>
          </cell>
          <cell r="T31">
            <v>12</v>
          </cell>
          <cell r="U31" t="str">
            <v xml:space="preserve">Muy bajo </v>
          </cell>
          <cell r="V31">
            <v>-0.26265253330295496</v>
          </cell>
          <cell r="W31">
            <v>41</v>
          </cell>
          <cell r="X31" t="str">
            <v>Muy Alto</v>
          </cell>
          <cell r="Y31">
            <v>1.0333593774291965</v>
          </cell>
          <cell r="Z31">
            <v>41</v>
          </cell>
          <cell r="AA31" t="str">
            <v>Muy Alto</v>
          </cell>
          <cell r="AB31">
            <v>0.75575683195419263</v>
          </cell>
          <cell r="AC31">
            <v>38</v>
          </cell>
          <cell r="AD31" t="str">
            <v>Muy Alto</v>
          </cell>
          <cell r="AE31">
            <v>-4.7814438159168554E-2</v>
          </cell>
          <cell r="AF31">
            <v>19</v>
          </cell>
          <cell r="AG31" t="str">
            <v xml:space="preserve">Muy bajo </v>
          </cell>
          <cell r="AH31">
            <v>2.4799770143129822</v>
          </cell>
          <cell r="AI31">
            <v>5</v>
          </cell>
          <cell r="AJ31" t="str">
            <v xml:space="preserve">Muy bajo </v>
          </cell>
          <cell r="AK31">
            <v>2.4523586865217126</v>
          </cell>
          <cell r="AL31">
            <v>5</v>
          </cell>
          <cell r="AM31" t="str">
            <v xml:space="preserve">Muy bajo </v>
          </cell>
        </row>
        <row r="32">
          <cell r="B32" t="str">
            <v xml:space="preserve">ING BANK              </v>
          </cell>
          <cell r="C32">
            <v>7.24</v>
          </cell>
          <cell r="D32">
            <v>24</v>
          </cell>
          <cell r="E32" t="str">
            <v>BAJO</v>
          </cell>
          <cell r="F32" t="str">
            <v xml:space="preserve">ING BANK              </v>
          </cell>
          <cell r="G32">
            <v>6.0125698157838997E-2</v>
          </cell>
          <cell r="H32">
            <v>35</v>
          </cell>
          <cell r="I32" t="str">
            <v>Mediano</v>
          </cell>
          <cell r="J32">
            <v>1.0181396101500906</v>
          </cell>
          <cell r="K32">
            <v>2</v>
          </cell>
          <cell r="L32" t="str">
            <v xml:space="preserve">Muy bajo </v>
          </cell>
          <cell r="M32">
            <v>5.9054473039287292E-2</v>
          </cell>
          <cell r="N32">
            <v>34</v>
          </cell>
          <cell r="O32" t="str">
            <v>Alto</v>
          </cell>
          <cell r="P32">
            <v>16.933518301564185</v>
          </cell>
          <cell r="Q32">
            <v>34</v>
          </cell>
          <cell r="R32" t="str">
            <v>Muy Alto</v>
          </cell>
          <cell r="S32">
            <v>3.9628182106263861</v>
          </cell>
          <cell r="T32">
            <v>8</v>
          </cell>
          <cell r="U32" t="str">
            <v xml:space="preserve">Muy bajo </v>
          </cell>
          <cell r="V32">
            <v>3.3146080682190879</v>
          </cell>
          <cell r="W32">
            <v>6</v>
          </cell>
          <cell r="X32" t="str">
            <v xml:space="preserve">Muy bajo </v>
          </cell>
          <cell r="Y32">
            <v>-5.3904667220080291E-2</v>
          </cell>
          <cell r="Z32">
            <v>12</v>
          </cell>
          <cell r="AA32" t="str">
            <v>Mediano</v>
          </cell>
          <cell r="AB32">
            <v>-0.27088089272040283</v>
          </cell>
          <cell r="AC32">
            <v>3</v>
          </cell>
          <cell r="AD32" t="str">
            <v xml:space="preserve">Muy bajo </v>
          </cell>
          <cell r="AE32">
            <v>-8.9862611000258941E-2</v>
          </cell>
          <cell r="AF32">
            <v>6</v>
          </cell>
          <cell r="AG32" t="str">
            <v xml:space="preserve">Muy bajo </v>
          </cell>
          <cell r="AH32">
            <v>15.001287069897797</v>
          </cell>
          <cell r="AI32">
            <v>39</v>
          </cell>
          <cell r="AJ32" t="str">
            <v>Mediano</v>
          </cell>
          <cell r="AK32">
            <v>12.463326123711028</v>
          </cell>
          <cell r="AL32">
            <v>38</v>
          </cell>
          <cell r="AM32" t="str">
            <v>Bajo</v>
          </cell>
        </row>
        <row r="33">
          <cell r="B33" t="str">
            <v>INTERBANK</v>
          </cell>
          <cell r="C33">
            <v>7.28</v>
          </cell>
          <cell r="D33">
            <v>23</v>
          </cell>
          <cell r="E33" t="str">
            <v>BAJO</v>
          </cell>
          <cell r="F33" t="str">
            <v>INTERBANK</v>
          </cell>
          <cell r="G33">
            <v>0.12152337479048413</v>
          </cell>
          <cell r="H33">
            <v>14</v>
          </cell>
          <cell r="I33" t="str">
            <v xml:space="preserve">Muy bajo </v>
          </cell>
          <cell r="J33">
            <v>1.1282966207765641</v>
          </cell>
          <cell r="K33">
            <v>25</v>
          </cell>
          <cell r="L33" t="str">
            <v>Muy Alto</v>
          </cell>
          <cell r="M33">
            <v>0.10770516595790579</v>
          </cell>
          <cell r="N33">
            <v>16</v>
          </cell>
          <cell r="O33" t="str">
            <v xml:space="preserve">Muy bajo </v>
          </cell>
          <cell r="P33">
            <v>9.2846057206840769</v>
          </cell>
          <cell r="Q33">
            <v>16</v>
          </cell>
          <cell r="R33" t="str">
            <v xml:space="preserve">Muy bajo </v>
          </cell>
          <cell r="S33">
            <v>1.1062843324498128</v>
          </cell>
          <cell r="T33">
            <v>26</v>
          </cell>
          <cell r="U33" t="str">
            <v>Bajo</v>
          </cell>
          <cell r="V33">
            <v>0.9472063570725211</v>
          </cell>
          <cell r="W33">
            <v>25</v>
          </cell>
          <cell r="X33" t="str">
            <v>Mediano</v>
          </cell>
          <cell r="Y33">
            <v>7.871425587695895E-3</v>
          </cell>
          <cell r="Z33">
            <v>25</v>
          </cell>
          <cell r="AA33" t="str">
            <v>Alto</v>
          </cell>
          <cell r="AB33">
            <v>0.115595781483358</v>
          </cell>
          <cell r="AC33">
            <v>28</v>
          </cell>
          <cell r="AD33" t="str">
            <v>Bajo</v>
          </cell>
          <cell r="AE33">
            <v>-0.10590781093527073</v>
          </cell>
          <cell r="AF33">
            <v>5</v>
          </cell>
          <cell r="AG33" t="str">
            <v xml:space="preserve">Muy bajo </v>
          </cell>
          <cell r="AH33">
            <v>6.6211944132083866</v>
          </cell>
          <cell r="AI33">
            <v>17</v>
          </cell>
          <cell r="AJ33" t="str">
            <v xml:space="preserve">Muy bajo </v>
          </cell>
          <cell r="AK33">
            <v>6.5579257201977113</v>
          </cell>
          <cell r="AL33">
            <v>17</v>
          </cell>
          <cell r="AM33" t="str">
            <v xml:space="preserve">Muy bajo </v>
          </cell>
        </row>
        <row r="34">
          <cell r="B34" t="str">
            <v>LARA</v>
          </cell>
          <cell r="C34">
            <v>8.08</v>
          </cell>
          <cell r="D34">
            <v>19</v>
          </cell>
          <cell r="E34" t="str">
            <v>MUY BAJO</v>
          </cell>
          <cell r="F34" t="str">
            <v>LARA</v>
          </cell>
          <cell r="G34">
            <v>7.770887385062028E-2</v>
          </cell>
          <cell r="H34">
            <v>31</v>
          </cell>
          <cell r="I34" t="str">
            <v>Mediano</v>
          </cell>
          <cell r="J34">
            <v>1.0196202159238241</v>
          </cell>
          <cell r="K34">
            <v>3</v>
          </cell>
          <cell r="L34" t="str">
            <v xml:space="preserve">Muy bajo </v>
          </cell>
          <cell r="M34">
            <v>7.6213547590572597E-2</v>
          </cell>
          <cell r="N34">
            <v>29</v>
          </cell>
          <cell r="O34" t="str">
            <v>Bajo</v>
          </cell>
          <cell r="P34">
            <v>13.12102679397773</v>
          </cell>
          <cell r="Q34">
            <v>29</v>
          </cell>
          <cell r="R34" t="str">
            <v>Alto</v>
          </cell>
          <cell r="S34">
            <v>2.0544011901810064</v>
          </cell>
          <cell r="T34">
            <v>13</v>
          </cell>
          <cell r="U34" t="str">
            <v xml:space="preserve">Muy bajo </v>
          </cell>
          <cell r="V34">
            <v>3.9606533461368003</v>
          </cell>
          <cell r="W34">
            <v>5</v>
          </cell>
          <cell r="X34" t="str">
            <v xml:space="preserve">Muy bajo </v>
          </cell>
          <cell r="Y34">
            <v>-6.4256723737645807E-2</v>
          </cell>
          <cell r="Z34">
            <v>11</v>
          </cell>
          <cell r="AA34" t="str">
            <v>Mediano</v>
          </cell>
          <cell r="AB34">
            <v>1.1057138662254992E-3</v>
          </cell>
          <cell r="AC34">
            <v>9</v>
          </cell>
          <cell r="AD34" t="str">
            <v xml:space="preserve">Muy bajo </v>
          </cell>
          <cell r="AE34">
            <v>-0.19462111583067185</v>
          </cell>
          <cell r="AF34">
            <v>1</v>
          </cell>
          <cell r="AG34" t="str">
            <v xml:space="preserve">Muy bajo </v>
          </cell>
          <cell r="AH34">
            <v>10.486804790811924</v>
          </cell>
          <cell r="AI34">
            <v>32</v>
          </cell>
          <cell r="AJ34" t="str">
            <v>Bajo</v>
          </cell>
          <cell r="AK34">
            <v>10.384175154800758</v>
          </cell>
          <cell r="AL34">
            <v>32</v>
          </cell>
          <cell r="AM34" t="str">
            <v>Bajo</v>
          </cell>
        </row>
        <row r="35">
          <cell r="B35" t="str">
            <v xml:space="preserve">MERCANTIL             </v>
          </cell>
          <cell r="C35">
            <v>8.2799999999999994</v>
          </cell>
          <cell r="D35">
            <v>16</v>
          </cell>
          <cell r="E35" t="str">
            <v>MUY BAJO</v>
          </cell>
          <cell r="F35" t="str">
            <v xml:space="preserve">MERCANTIL             </v>
          </cell>
          <cell r="G35">
            <v>0.11302416358822483</v>
          </cell>
          <cell r="H35">
            <v>19</v>
          </cell>
          <cell r="I35" t="str">
            <v xml:space="preserve">Muy bajo </v>
          </cell>
          <cell r="J35">
            <v>1.1111884157036527</v>
          </cell>
          <cell r="K35">
            <v>23</v>
          </cell>
          <cell r="L35" t="str">
            <v>Alto</v>
          </cell>
          <cell r="M35">
            <v>0.10171467051935834</v>
          </cell>
          <cell r="N35">
            <v>18</v>
          </cell>
          <cell r="O35" t="str">
            <v xml:space="preserve">Muy bajo </v>
          </cell>
          <cell r="P35">
            <v>9.8314234799559213</v>
          </cell>
          <cell r="Q35">
            <v>18</v>
          </cell>
          <cell r="R35" t="str">
            <v xml:space="preserve">Muy bajo </v>
          </cell>
          <cell r="S35">
            <v>1.2668365436130862</v>
          </cell>
          <cell r="T35">
            <v>24</v>
          </cell>
          <cell r="U35" t="str">
            <v>Bajo</v>
          </cell>
          <cell r="V35">
            <v>1.0165102441019116</v>
          </cell>
          <cell r="W35">
            <v>23</v>
          </cell>
          <cell r="X35" t="str">
            <v>Bajo</v>
          </cell>
          <cell r="Y35">
            <v>-2.1404954063273486E-3</v>
          </cell>
          <cell r="Z35">
            <v>23</v>
          </cell>
          <cell r="AA35" t="str">
            <v>Mediano</v>
          </cell>
          <cell r="AB35">
            <v>8.6590480031763575E-2</v>
          </cell>
          <cell r="AC35">
            <v>23</v>
          </cell>
          <cell r="AD35" t="str">
            <v xml:space="preserve">Muy bajo </v>
          </cell>
          <cell r="AE35">
            <v>-6.6085700275755152E-2</v>
          </cell>
          <cell r="AF35">
            <v>14</v>
          </cell>
          <cell r="AG35" t="str">
            <v xml:space="preserve">Muy bajo </v>
          </cell>
          <cell r="AH35">
            <v>6.980675415609956</v>
          </cell>
          <cell r="AI35">
            <v>22</v>
          </cell>
          <cell r="AJ35" t="str">
            <v xml:space="preserve">Muy bajo </v>
          </cell>
          <cell r="AK35">
            <v>6.844447303346497</v>
          </cell>
          <cell r="AL35">
            <v>22</v>
          </cell>
          <cell r="AM35" t="str">
            <v xml:space="preserve">Muy bajo </v>
          </cell>
        </row>
        <row r="36">
          <cell r="B36" t="str">
            <v xml:space="preserve">MONAGAS               </v>
          </cell>
          <cell r="C36">
            <v>8.76</v>
          </cell>
          <cell r="D36">
            <v>12</v>
          </cell>
          <cell r="E36" t="str">
            <v>MUY BAJO</v>
          </cell>
          <cell r="F36" t="str">
            <v xml:space="preserve">MONAGAS               </v>
          </cell>
          <cell r="G36">
            <v>0.17085794897607753</v>
          </cell>
          <cell r="H36">
            <v>9</v>
          </cell>
          <cell r="I36" t="str">
            <v xml:space="preserve">Muy bajo </v>
          </cell>
          <cell r="J36">
            <v>1.1035545871195063</v>
          </cell>
          <cell r="K36">
            <v>22</v>
          </cell>
          <cell r="L36" t="str">
            <v>Alto</v>
          </cell>
          <cell r="M36">
            <v>0.15482509970082248</v>
          </cell>
          <cell r="N36">
            <v>9</v>
          </cell>
          <cell r="O36" t="str">
            <v xml:space="preserve">Muy bajo </v>
          </cell>
          <cell r="P36">
            <v>6.4589010563039073</v>
          </cell>
          <cell r="Q36">
            <v>9</v>
          </cell>
          <cell r="R36" t="str">
            <v xml:space="preserve">Muy bajo </v>
          </cell>
          <cell r="S36">
            <v>2.9044148827566709</v>
          </cell>
          <cell r="T36">
            <v>10</v>
          </cell>
          <cell r="U36" t="str">
            <v xml:space="preserve">Muy bajo </v>
          </cell>
          <cell r="V36">
            <v>1.6499312462025517</v>
          </cell>
          <cell r="W36">
            <v>12</v>
          </cell>
          <cell r="X36" t="str">
            <v xml:space="preserve">Muy bajo </v>
          </cell>
          <cell r="Y36">
            <v>-8.5555284272207557E-2</v>
          </cell>
          <cell r="Z36">
            <v>9</v>
          </cell>
          <cell r="AA36" t="str">
            <v>Mediano</v>
          </cell>
          <cell r="AB36">
            <v>3.8558672671545627E-2</v>
          </cell>
          <cell r="AC36">
            <v>12</v>
          </cell>
          <cell r="AD36" t="str">
            <v xml:space="preserve">Muy bajo </v>
          </cell>
          <cell r="AE36">
            <v>-2.931967749436264E-2</v>
          </cell>
          <cell r="AF36">
            <v>25</v>
          </cell>
          <cell r="AG36" t="str">
            <v xml:space="preserve">Muy bajo </v>
          </cell>
          <cell r="AH36">
            <v>3.8988465718905299</v>
          </cell>
          <cell r="AI36">
            <v>9</v>
          </cell>
          <cell r="AJ36" t="str">
            <v xml:space="preserve">Muy bajo </v>
          </cell>
          <cell r="AK36">
            <v>3.8537476950364202</v>
          </cell>
          <cell r="AL36">
            <v>9</v>
          </cell>
          <cell r="AM36" t="str">
            <v xml:space="preserve">Muy bajo </v>
          </cell>
        </row>
        <row r="37">
          <cell r="B37" t="str">
            <v xml:space="preserve">NOROCO                </v>
          </cell>
          <cell r="C37">
            <v>7.72</v>
          </cell>
          <cell r="D37">
            <v>20</v>
          </cell>
          <cell r="E37" t="str">
            <v>BAJO</v>
          </cell>
          <cell r="F37" t="str">
            <v xml:space="preserve">NOROCO                </v>
          </cell>
          <cell r="G37">
            <v>0.10704945093002666</v>
          </cell>
          <cell r="H37">
            <v>23</v>
          </cell>
          <cell r="I37" t="str">
            <v xml:space="preserve">Muy bajo </v>
          </cell>
          <cell r="J37">
            <v>1.0913029636175946</v>
          </cell>
          <cell r="K37">
            <v>17</v>
          </cell>
          <cell r="L37" t="str">
            <v>Mediano</v>
          </cell>
          <cell r="M37">
            <v>9.8093246787459509E-2</v>
          </cell>
          <cell r="N37">
            <v>21</v>
          </cell>
          <cell r="O37" t="str">
            <v xml:space="preserve">Muy bajo </v>
          </cell>
          <cell r="P37">
            <v>10.194381700574342</v>
          </cell>
          <cell r="Q37">
            <v>21</v>
          </cell>
          <cell r="R37" t="str">
            <v>Mediano</v>
          </cell>
          <cell r="S37">
            <v>1.371838561442549</v>
          </cell>
          <cell r="T37">
            <v>21</v>
          </cell>
          <cell r="U37" t="str">
            <v xml:space="preserve">Muy bajo </v>
          </cell>
          <cell r="V37">
            <v>1.1724641423293034</v>
          </cell>
          <cell r="W37">
            <v>19</v>
          </cell>
          <cell r="X37" t="str">
            <v>Bajo</v>
          </cell>
          <cell r="Y37">
            <v>-1.8195037611820557E-2</v>
          </cell>
          <cell r="Z37">
            <v>19</v>
          </cell>
          <cell r="AA37" t="str">
            <v>Mediano</v>
          </cell>
          <cell r="AB37">
            <v>0.13152774353083335</v>
          </cell>
          <cell r="AC37">
            <v>29</v>
          </cell>
          <cell r="AD37" t="str">
            <v>Mediano</v>
          </cell>
          <cell r="AE37">
            <v>3.4068260180106787E-2</v>
          </cell>
          <cell r="AF37">
            <v>37</v>
          </cell>
          <cell r="AG37" t="str">
            <v>Bajo</v>
          </cell>
          <cell r="AH37">
            <v>7.7165464015013754</v>
          </cell>
          <cell r="AI37">
            <v>26</v>
          </cell>
          <cell r="AJ37" t="str">
            <v xml:space="preserve">Muy bajo </v>
          </cell>
          <cell r="AK37">
            <v>7.5435427789982121</v>
          </cell>
          <cell r="AL37">
            <v>27</v>
          </cell>
          <cell r="AM37" t="str">
            <v xml:space="preserve">Muy bajo </v>
          </cell>
        </row>
        <row r="38">
          <cell r="B38" t="str">
            <v xml:space="preserve">OCCIDENTAL DE DCTO.   </v>
          </cell>
          <cell r="C38">
            <v>7.44</v>
          </cell>
          <cell r="D38">
            <v>21</v>
          </cell>
          <cell r="E38" t="str">
            <v>BAJO</v>
          </cell>
          <cell r="F38" t="str">
            <v xml:space="preserve">OCCIDENTAL DE DCTO.   </v>
          </cell>
          <cell r="G38">
            <v>7.3515460973702429E-2</v>
          </cell>
          <cell r="H38">
            <v>32</v>
          </cell>
          <cell r="I38" t="str">
            <v>Mediano</v>
          </cell>
          <cell r="J38">
            <v>1.0648924106829005</v>
          </cell>
          <cell r="K38">
            <v>9</v>
          </cell>
          <cell r="L38" t="str">
            <v>Bajo</v>
          </cell>
          <cell r="M38">
            <v>6.9035576022706366E-2</v>
          </cell>
          <cell r="N38">
            <v>32</v>
          </cell>
          <cell r="O38" t="str">
            <v>Mediano</v>
          </cell>
          <cell r="P38">
            <v>14.485285089402192</v>
          </cell>
          <cell r="Q38">
            <v>32</v>
          </cell>
          <cell r="R38" t="str">
            <v>Alto</v>
          </cell>
          <cell r="S38">
            <v>1.3325952607328311</v>
          </cell>
          <cell r="T38">
            <v>23</v>
          </cell>
          <cell r="U38" t="str">
            <v xml:space="preserve">Muy bajo </v>
          </cell>
          <cell r="V38">
            <v>1.1328822615781493</v>
          </cell>
          <cell r="W38">
            <v>20</v>
          </cell>
          <cell r="X38" t="str">
            <v>Bajo</v>
          </cell>
          <cell r="Y38">
            <v>-9.4255327845426378E-3</v>
          </cell>
          <cell r="Z38">
            <v>20</v>
          </cell>
          <cell r="AA38" t="str">
            <v>Mediano</v>
          </cell>
          <cell r="AB38">
            <v>3.9625029126459987E-2</v>
          </cell>
          <cell r="AC38">
            <v>14</v>
          </cell>
          <cell r="AD38" t="str">
            <v xml:space="preserve">Muy bajo </v>
          </cell>
          <cell r="AE38">
            <v>-0.16777004384695143</v>
          </cell>
          <cell r="AF38">
            <v>3</v>
          </cell>
          <cell r="AG38" t="str">
            <v xml:space="preserve">Muy bajo </v>
          </cell>
          <cell r="AH38">
            <v>11.646791241952208</v>
          </cell>
          <cell r="AI38">
            <v>36</v>
          </cell>
          <cell r="AJ38" t="str">
            <v>Bajo</v>
          </cell>
          <cell r="AK38">
            <v>11.570052902648062</v>
          </cell>
          <cell r="AL38">
            <v>37</v>
          </cell>
          <cell r="AM38" t="str">
            <v>Bajo</v>
          </cell>
        </row>
        <row r="39">
          <cell r="B39" t="str">
            <v>OCCIDENTE</v>
          </cell>
          <cell r="C39">
            <v>8.76</v>
          </cell>
          <cell r="D39">
            <v>13</v>
          </cell>
          <cell r="E39" t="str">
            <v>MUY BAJO</v>
          </cell>
          <cell r="F39" t="str">
            <v>OCCIDENTE</v>
          </cell>
          <cell r="G39">
            <v>8.4188295884560435E-2</v>
          </cell>
          <cell r="H39">
            <v>29</v>
          </cell>
          <cell r="I39" t="str">
            <v>Bajo</v>
          </cell>
          <cell r="J39">
            <v>1.038848849320374</v>
          </cell>
          <cell r="K39">
            <v>7</v>
          </cell>
          <cell r="L39" t="str">
            <v xml:space="preserve">Muy bajo </v>
          </cell>
          <cell r="M39">
            <v>8.1039985691505861E-2</v>
          </cell>
          <cell r="N39">
            <v>27</v>
          </cell>
          <cell r="O39" t="str">
            <v>Bajo</v>
          </cell>
          <cell r="P39">
            <v>12.339587568619402</v>
          </cell>
          <cell r="Q39">
            <v>27</v>
          </cell>
          <cell r="R39" t="str">
            <v>Mediano</v>
          </cell>
          <cell r="S39">
            <v>5.2415633380240561</v>
          </cell>
          <cell r="T39">
            <v>7</v>
          </cell>
          <cell r="U39" t="str">
            <v xml:space="preserve">Muy bajo </v>
          </cell>
          <cell r="V39">
            <v>2.1670730885820149</v>
          </cell>
          <cell r="W39">
            <v>8</v>
          </cell>
          <cell r="X39" t="str">
            <v xml:space="preserve">Muy bajo </v>
          </cell>
          <cell r="Y39">
            <v>-5.1174010302619782E-2</v>
          </cell>
          <cell r="Z39">
            <v>13</v>
          </cell>
          <cell r="AA39" t="str">
            <v>Mediano</v>
          </cell>
          <cell r="AB39">
            <v>-8.0284362250653361E-3</v>
          </cell>
          <cell r="AC39">
            <v>8</v>
          </cell>
          <cell r="AD39" t="str">
            <v xml:space="preserve">Muy bajo </v>
          </cell>
          <cell r="AE39">
            <v>-0.18098098909392996</v>
          </cell>
          <cell r="AF39">
            <v>2</v>
          </cell>
          <cell r="AG39" t="str">
            <v xml:space="preserve">Muy bajo </v>
          </cell>
          <cell r="AH39">
            <v>8.678238008641781</v>
          </cell>
          <cell r="AI39">
            <v>30</v>
          </cell>
          <cell r="AJ39" t="str">
            <v xml:space="preserve">Muy bajo </v>
          </cell>
          <cell r="AK39">
            <v>8.5747814649153469</v>
          </cell>
          <cell r="AL39">
            <v>30</v>
          </cell>
          <cell r="AM39" t="str">
            <v xml:space="preserve">Muy bajo </v>
          </cell>
        </row>
        <row r="40">
          <cell r="B40" t="str">
            <v xml:space="preserve">ORINOCO               </v>
          </cell>
          <cell r="C40">
            <v>8.2799999999999994</v>
          </cell>
          <cell r="D40">
            <v>17</v>
          </cell>
          <cell r="E40" t="str">
            <v>MUY BAJO</v>
          </cell>
          <cell r="F40" t="str">
            <v xml:space="preserve">ORINOCO               </v>
          </cell>
          <cell r="G40">
            <v>0.12058511084170022</v>
          </cell>
          <cell r="H40">
            <v>15</v>
          </cell>
          <cell r="I40" t="str">
            <v xml:space="preserve">Muy bajo </v>
          </cell>
          <cell r="J40">
            <v>1.1170106221597293</v>
          </cell>
          <cell r="K40">
            <v>24</v>
          </cell>
          <cell r="L40" t="str">
            <v>Alto</v>
          </cell>
          <cell r="M40">
            <v>0.10795341463141153</v>
          </cell>
          <cell r="N40">
            <v>15</v>
          </cell>
          <cell r="O40" t="str">
            <v xml:space="preserve">Muy bajo </v>
          </cell>
          <cell r="P40">
            <v>9.2632549272695908</v>
          </cell>
          <cell r="Q40">
            <v>15</v>
          </cell>
          <cell r="R40" t="str">
            <v xml:space="preserve">Muy bajo </v>
          </cell>
          <cell r="S40">
            <v>1.0746473458018986</v>
          </cell>
          <cell r="T40">
            <v>28</v>
          </cell>
          <cell r="U40" t="str">
            <v>Bajo</v>
          </cell>
          <cell r="V40">
            <v>1.0305484118962416</v>
          </cell>
          <cell r="W40">
            <v>22</v>
          </cell>
          <cell r="X40" t="str">
            <v>Bajo</v>
          </cell>
          <cell r="Y40">
            <v>-4.1128989099496792E-3</v>
          </cell>
          <cell r="Z40">
            <v>22</v>
          </cell>
          <cell r="AA40" t="str">
            <v>Mediano</v>
          </cell>
          <cell r="AB40">
            <v>4.6716166625958094E-2</v>
          </cell>
          <cell r="AC40">
            <v>15</v>
          </cell>
          <cell r="AD40" t="str">
            <v xml:space="preserve">Muy bajo </v>
          </cell>
          <cell r="AE40">
            <v>-9.9657226208970627E-3</v>
          </cell>
          <cell r="AF40">
            <v>30</v>
          </cell>
          <cell r="AG40" t="str">
            <v xml:space="preserve">Muy bajo </v>
          </cell>
          <cell r="AH40">
            <v>7.1253051015362017</v>
          </cell>
          <cell r="AI40">
            <v>24</v>
          </cell>
          <cell r="AJ40" t="str">
            <v xml:space="preserve">Muy bajo </v>
          </cell>
          <cell r="AK40">
            <v>7.0616399184381775</v>
          </cell>
          <cell r="AL40">
            <v>24</v>
          </cell>
          <cell r="AM40" t="str">
            <v xml:space="preserve">Muy bajo </v>
          </cell>
        </row>
        <row r="41">
          <cell r="B41" t="str">
            <v xml:space="preserve">PLAZA                 </v>
          </cell>
          <cell r="C41">
            <v>9.76</v>
          </cell>
          <cell r="D41">
            <v>2</v>
          </cell>
          <cell r="E41" t="str">
            <v>MUY BAJO</v>
          </cell>
          <cell r="F41" t="str">
            <v xml:space="preserve">PLAZA                 </v>
          </cell>
          <cell r="G41">
            <v>0.15046314408221276</v>
          </cell>
          <cell r="H41">
            <v>11</v>
          </cell>
          <cell r="I41" t="str">
            <v xml:space="preserve">Muy bajo </v>
          </cell>
          <cell r="J41">
            <v>1.0207990250857917</v>
          </cell>
          <cell r="K41">
            <v>4</v>
          </cell>
          <cell r="L41" t="str">
            <v xml:space="preserve">Muy bajo </v>
          </cell>
          <cell r="M41">
            <v>0.14739742141658813</v>
          </cell>
          <cell r="N41">
            <v>10</v>
          </cell>
          <cell r="O41" t="str">
            <v xml:space="preserve">Muy bajo </v>
          </cell>
          <cell r="P41">
            <v>6.784379200052002</v>
          </cell>
          <cell r="Q41">
            <v>10</v>
          </cell>
          <cell r="R41" t="str">
            <v xml:space="preserve">Muy bajo </v>
          </cell>
          <cell r="S41">
            <v>8.2776164059091215</v>
          </cell>
          <cell r="T41">
            <v>5</v>
          </cell>
          <cell r="U41" t="str">
            <v xml:space="preserve">Muy bajo </v>
          </cell>
          <cell r="V41">
            <v>7.2341440746180732</v>
          </cell>
          <cell r="W41">
            <v>2</v>
          </cell>
          <cell r="X41" t="str">
            <v xml:space="preserve">Muy bajo </v>
          </cell>
          <cell r="Y41">
            <v>-0.15464368689952918</v>
          </cell>
          <cell r="Z41">
            <v>7</v>
          </cell>
          <cell r="AA41" t="str">
            <v>Bajo</v>
          </cell>
          <cell r="AB41">
            <v>3.5542607944610019E-2</v>
          </cell>
          <cell r="AC41">
            <v>11</v>
          </cell>
          <cell r="AD41" t="str">
            <v xml:space="preserve">Muy bajo </v>
          </cell>
          <cell r="AE41">
            <v>-5.5177871922577039E-2</v>
          </cell>
          <cell r="AF41">
            <v>16</v>
          </cell>
          <cell r="AG41" t="str">
            <v xml:space="preserve">Muy bajo </v>
          </cell>
          <cell r="AH41">
            <v>5.5443983258758802</v>
          </cell>
          <cell r="AI41">
            <v>14</v>
          </cell>
          <cell r="AJ41" t="str">
            <v xml:space="preserve">Muy bajo </v>
          </cell>
          <cell r="AK41">
            <v>5.4872821688311095</v>
          </cell>
          <cell r="AL41">
            <v>14</v>
          </cell>
          <cell r="AM41" t="str">
            <v xml:space="preserve">Muy bajo </v>
          </cell>
        </row>
        <row r="42">
          <cell r="B42" t="str">
            <v>POPULAR</v>
          </cell>
          <cell r="C42">
            <v>7.4</v>
          </cell>
          <cell r="D42">
            <v>22</v>
          </cell>
          <cell r="E42" t="str">
            <v>BAJO</v>
          </cell>
          <cell r="F42" t="str">
            <v>POPULAR</v>
          </cell>
          <cell r="G42">
            <v>0.15776646963181948</v>
          </cell>
          <cell r="H42">
            <v>10</v>
          </cell>
          <cell r="I42" t="str">
            <v xml:space="preserve">Muy bajo </v>
          </cell>
          <cell r="J42">
            <v>1.1500763189454246</v>
          </cell>
          <cell r="K42">
            <v>29</v>
          </cell>
          <cell r="L42" t="str">
            <v>Muy Alto</v>
          </cell>
          <cell r="M42">
            <v>0.13717913066541984</v>
          </cell>
          <cell r="N42">
            <v>11</v>
          </cell>
          <cell r="O42" t="str">
            <v xml:space="preserve">Muy bajo </v>
          </cell>
          <cell r="P42">
            <v>7.2897385713793588</v>
          </cell>
          <cell r="Q42">
            <v>11</v>
          </cell>
          <cell r="R42" t="str">
            <v xml:space="preserve">Muy bajo </v>
          </cell>
          <cell r="S42">
            <v>1.054138163948992</v>
          </cell>
          <cell r="T42">
            <v>29</v>
          </cell>
          <cell r="U42" t="str">
            <v>Bajo</v>
          </cell>
          <cell r="V42">
            <v>1.05124159987687</v>
          </cell>
          <cell r="W42">
            <v>21</v>
          </cell>
          <cell r="X42" t="str">
            <v>Bajo</v>
          </cell>
          <cell r="Y42">
            <v>-9.1785112802561814E-3</v>
          </cell>
          <cell r="Z42">
            <v>21</v>
          </cell>
          <cell r="AA42" t="str">
            <v>Mediano</v>
          </cell>
          <cell r="AB42">
            <v>0.23566217897150896</v>
          </cell>
          <cell r="AC42">
            <v>36</v>
          </cell>
          <cell r="AD42" t="str">
            <v>Muy Alto</v>
          </cell>
          <cell r="AE42">
            <v>-5.4591664498538951E-2</v>
          </cell>
          <cell r="AF42">
            <v>17</v>
          </cell>
          <cell r="AG42" t="str">
            <v xml:space="preserve">Muy bajo </v>
          </cell>
          <cell r="AH42">
            <v>5.3299915496773611</v>
          </cell>
          <cell r="AI42">
            <v>13</v>
          </cell>
          <cell r="AJ42" t="str">
            <v xml:space="preserve">Muy bajo </v>
          </cell>
          <cell r="AK42">
            <v>5.3035385994826587</v>
          </cell>
          <cell r="AL42">
            <v>13</v>
          </cell>
          <cell r="AM42" t="str">
            <v xml:space="preserve">Muy bajo </v>
          </cell>
        </row>
        <row r="43">
          <cell r="B43" t="str">
            <v xml:space="preserve">PROVINCIAL            </v>
          </cell>
          <cell r="C43">
            <v>8.1999999999999993</v>
          </cell>
          <cell r="D43">
            <v>18</v>
          </cell>
          <cell r="E43" t="str">
            <v>MUY BAJO</v>
          </cell>
          <cell r="F43" t="str">
            <v xml:space="preserve">PROVINCIAL            </v>
          </cell>
          <cell r="G43">
            <v>9.2498323827780851E-2</v>
          </cell>
          <cell r="H43">
            <v>26</v>
          </cell>
          <cell r="I43" t="str">
            <v>Bajo</v>
          </cell>
          <cell r="J43">
            <v>1.0719642657966606</v>
          </cell>
          <cell r="K43">
            <v>13</v>
          </cell>
          <cell r="L43" t="str">
            <v>Bajo</v>
          </cell>
          <cell r="M43">
            <v>8.6288626196917212E-2</v>
          </cell>
          <cell r="N43">
            <v>25</v>
          </cell>
          <cell r="O43" t="str">
            <v>Bajo</v>
          </cell>
          <cell r="P43">
            <v>11.589012875438808</v>
          </cell>
          <cell r="Q43">
            <v>25</v>
          </cell>
          <cell r="R43" t="str">
            <v>Mediano</v>
          </cell>
          <cell r="S43">
            <v>1.9745712560448743</v>
          </cell>
          <cell r="T43">
            <v>15</v>
          </cell>
          <cell r="U43" t="str">
            <v xml:space="preserve">Muy bajo </v>
          </cell>
          <cell r="V43">
            <v>1.2853368655096176</v>
          </cell>
          <cell r="W43">
            <v>16</v>
          </cell>
          <cell r="X43" t="str">
            <v xml:space="preserve">Muy bajo </v>
          </cell>
          <cell r="Y43">
            <v>-2.3624254420881639E-2</v>
          </cell>
          <cell r="Z43">
            <v>17</v>
          </cell>
          <cell r="AA43" t="str">
            <v>Mediano</v>
          </cell>
          <cell r="AB43">
            <v>0.13891159002635223</v>
          </cell>
          <cell r="AC43">
            <v>30</v>
          </cell>
          <cell r="AD43" t="str">
            <v>Mediano</v>
          </cell>
          <cell r="AE43">
            <v>-0.11233284558307914</v>
          </cell>
          <cell r="AF43">
            <v>4</v>
          </cell>
          <cell r="AG43" t="str">
            <v xml:space="preserve">Muy bajo </v>
          </cell>
          <cell r="AH43">
            <v>8.1597673243696391</v>
          </cell>
          <cell r="AI43">
            <v>29</v>
          </cell>
          <cell r="AJ43" t="str">
            <v xml:space="preserve">Muy bajo </v>
          </cell>
          <cell r="AK43">
            <v>7.9616139599272477</v>
          </cell>
          <cell r="AL43">
            <v>29</v>
          </cell>
          <cell r="AM43" t="str">
            <v xml:space="preserve">Muy bajo </v>
          </cell>
        </row>
        <row r="44">
          <cell r="B44" t="str">
            <v>REPUBLICA</v>
          </cell>
          <cell r="C44">
            <v>6.68</v>
          </cell>
          <cell r="D44">
            <v>27</v>
          </cell>
          <cell r="E44" t="str">
            <v>MEDIO-BAJO</v>
          </cell>
          <cell r="F44" t="str">
            <v>REPUBLICA</v>
          </cell>
          <cell r="G44">
            <v>9.4293791920818243E-2</v>
          </cell>
          <cell r="H44">
            <v>25</v>
          </cell>
          <cell r="I44" t="str">
            <v>Bajo</v>
          </cell>
          <cell r="J44">
            <v>1.1304975715412313</v>
          </cell>
          <cell r="K44">
            <v>26</v>
          </cell>
          <cell r="L44" t="str">
            <v>Muy Alto</v>
          </cell>
          <cell r="M44">
            <v>8.3409106126840687E-2</v>
          </cell>
          <cell r="N44">
            <v>26</v>
          </cell>
          <cell r="O44" t="str">
            <v>Bajo</v>
          </cell>
          <cell r="P44">
            <v>11.98909863006198</v>
          </cell>
          <cell r="Q44">
            <v>26</v>
          </cell>
          <cell r="R44" t="str">
            <v>Mediano</v>
          </cell>
          <cell r="S44">
            <v>1.3603479353397043</v>
          </cell>
          <cell r="T44">
            <v>22</v>
          </cell>
          <cell r="U44" t="str">
            <v xml:space="preserve">Muy bajo </v>
          </cell>
          <cell r="V44">
            <v>0.72257123873776918</v>
          </cell>
          <cell r="W44">
            <v>29</v>
          </cell>
          <cell r="X44" t="str">
            <v>Alto</v>
          </cell>
          <cell r="Y44">
            <v>4.2132998279669064E-2</v>
          </cell>
          <cell r="Z44">
            <v>30</v>
          </cell>
          <cell r="AA44" t="str">
            <v>Alto</v>
          </cell>
          <cell r="AB44">
            <v>-0.15152770539379629</v>
          </cell>
          <cell r="AC44">
            <v>4</v>
          </cell>
          <cell r="AD44" t="str">
            <v xml:space="preserve">Muy bajo </v>
          </cell>
          <cell r="AE44">
            <v>-9.8430538080299911E-3</v>
          </cell>
          <cell r="AF44">
            <v>31</v>
          </cell>
          <cell r="AG44" t="str">
            <v xml:space="preserve">Muy bajo </v>
          </cell>
          <cell r="AH44">
            <v>6.718739835945196</v>
          </cell>
          <cell r="AI44">
            <v>18</v>
          </cell>
          <cell r="AJ44" t="str">
            <v xml:space="preserve">Muy bajo </v>
          </cell>
          <cell r="AK44">
            <v>6.6325105588962838</v>
          </cell>
          <cell r="AL44">
            <v>19</v>
          </cell>
          <cell r="AM44" t="str">
            <v xml:space="preserve">Muy bajo </v>
          </cell>
        </row>
        <row r="45">
          <cell r="B45" t="str">
            <v xml:space="preserve">SOFITASA              </v>
          </cell>
          <cell r="C45">
            <v>6.92</v>
          </cell>
          <cell r="D45">
            <v>25</v>
          </cell>
          <cell r="E45" t="str">
            <v>MEDIO-BAJO</v>
          </cell>
          <cell r="F45" t="str">
            <v xml:space="preserve">SOFITASA              </v>
          </cell>
          <cell r="G45">
            <v>8.5470585889873107E-2</v>
          </cell>
          <cell r="H45">
            <v>27</v>
          </cell>
          <cell r="I45" t="str">
            <v>Bajo</v>
          </cell>
          <cell r="J45">
            <v>1.0894887899779584</v>
          </cell>
          <cell r="K45">
            <v>15</v>
          </cell>
          <cell r="L45" t="str">
            <v>Mediano</v>
          </cell>
          <cell r="M45">
            <v>7.8450174683855414E-2</v>
          </cell>
          <cell r="N45">
            <v>28</v>
          </cell>
          <cell r="O45" t="str">
            <v>Bajo</v>
          </cell>
          <cell r="P45">
            <v>12.746944210511671</v>
          </cell>
          <cell r="Q45">
            <v>28</v>
          </cell>
          <cell r="R45" t="str">
            <v>Alto</v>
          </cell>
          <cell r="S45">
            <v>1.0975801007208121</v>
          </cell>
          <cell r="T45">
            <v>27</v>
          </cell>
          <cell r="U45" t="str">
            <v>Bajo</v>
          </cell>
          <cell r="V45">
            <v>0.95509824091849937</v>
          </cell>
          <cell r="W45">
            <v>24</v>
          </cell>
          <cell r="X45" t="str">
            <v>Mediano</v>
          </cell>
          <cell r="Y45">
            <v>4.6338116676575428E-3</v>
          </cell>
          <cell r="Z45">
            <v>24</v>
          </cell>
          <cell r="AA45" t="str">
            <v>Alto</v>
          </cell>
          <cell r="AB45">
            <v>9.4929753076241033E-2</v>
          </cell>
          <cell r="AC45">
            <v>26</v>
          </cell>
          <cell r="AD45" t="str">
            <v xml:space="preserve">Muy bajo </v>
          </cell>
          <cell r="AE45">
            <v>-2.9594170563485039E-2</v>
          </cell>
          <cell r="AF45">
            <v>24</v>
          </cell>
          <cell r="AG45" t="str">
            <v xml:space="preserve">Muy bajo </v>
          </cell>
          <cell r="AH45">
            <v>9.9230798618539691</v>
          </cell>
          <cell r="AI45">
            <v>31</v>
          </cell>
          <cell r="AJ45" t="str">
            <v xml:space="preserve">Muy bajo </v>
          </cell>
          <cell r="AK45">
            <v>9.4719352669702612</v>
          </cell>
          <cell r="AL45">
            <v>31</v>
          </cell>
          <cell r="AM45" t="str">
            <v xml:space="preserve">Muy bajo </v>
          </cell>
        </row>
        <row r="46">
          <cell r="B46" t="str">
            <v>STANDARD CHARTERED</v>
          </cell>
          <cell r="C46">
            <v>9.52</v>
          </cell>
          <cell r="D46">
            <v>4</v>
          </cell>
          <cell r="E46" t="str">
            <v>MUY BAJO</v>
          </cell>
          <cell r="F46" t="str">
            <v>STANDARD CHARTERED</v>
          </cell>
          <cell r="G46">
            <v>0.17710556831293017</v>
          </cell>
          <cell r="H46">
            <v>8</v>
          </cell>
          <cell r="I46" t="str">
            <v xml:space="preserve">Muy bajo </v>
          </cell>
          <cell r="J46">
            <v>1.0355120092012691</v>
          </cell>
          <cell r="K46">
            <v>6</v>
          </cell>
          <cell r="L46" t="str">
            <v xml:space="preserve">Muy bajo </v>
          </cell>
          <cell r="M46">
            <v>0.1710318825269237</v>
          </cell>
          <cell r="N46">
            <v>8</v>
          </cell>
          <cell r="O46" t="str">
            <v xml:space="preserve">Muy bajo </v>
          </cell>
          <cell r="P46">
            <v>5.8468630832183051</v>
          </cell>
          <cell r="Q46">
            <v>8</v>
          </cell>
          <cell r="R46" t="str">
            <v xml:space="preserve">Muy bajo </v>
          </cell>
          <cell r="S46">
            <v>7.8180546362597028</v>
          </cell>
          <cell r="T46">
            <v>6</v>
          </cell>
          <cell r="U46" t="str">
            <v xml:space="preserve">Muy bajo </v>
          </cell>
          <cell r="V46">
            <v>4.9872021408070921</v>
          </cell>
          <cell r="W46">
            <v>4</v>
          </cell>
          <cell r="X46" t="str">
            <v xml:space="preserve">Muy bajo </v>
          </cell>
          <cell r="Y46">
            <v>-0.17613052902098722</v>
          </cell>
          <cell r="Z46">
            <v>6</v>
          </cell>
          <cell r="AA46" t="str">
            <v>Bajo</v>
          </cell>
          <cell r="AB46">
            <v>-0.10849451419522675</v>
          </cell>
          <cell r="AC46">
            <v>5</v>
          </cell>
          <cell r="AD46" t="str">
            <v xml:space="preserve">Muy bajo </v>
          </cell>
          <cell r="AE46">
            <v>1.3722958632937793E-2</v>
          </cell>
          <cell r="AF46">
            <v>36</v>
          </cell>
          <cell r="AG46" t="str">
            <v>Bajo</v>
          </cell>
          <cell r="AH46">
            <v>4.3048721121080291</v>
          </cell>
          <cell r="AI46">
            <v>10</v>
          </cell>
          <cell r="AJ46" t="str">
            <v xml:space="preserve">Muy bajo </v>
          </cell>
          <cell r="AK46">
            <v>4.264653760825686</v>
          </cell>
          <cell r="AL46">
            <v>10</v>
          </cell>
          <cell r="AM46" t="str">
            <v xml:space="preserve">Muy bajo </v>
          </cell>
        </row>
        <row r="47">
          <cell r="B47" t="str">
            <v xml:space="preserve">TEQUENDAMA            </v>
          </cell>
          <cell r="C47">
            <v>9.76</v>
          </cell>
          <cell r="D47">
            <v>3</v>
          </cell>
          <cell r="E47" t="str">
            <v>MUY BAJO</v>
          </cell>
          <cell r="F47" t="str">
            <v xml:space="preserve">TEQUENDAMA            </v>
          </cell>
          <cell r="G47">
            <v>0.22125210606843973</v>
          </cell>
          <cell r="H47">
            <v>6</v>
          </cell>
          <cell r="I47" t="str">
            <v xml:space="preserve">Muy bajo </v>
          </cell>
          <cell r="J47">
            <v>1.0321727936573772</v>
          </cell>
          <cell r="K47">
            <v>5</v>
          </cell>
          <cell r="L47" t="str">
            <v xml:space="preserve">Muy bajo </v>
          </cell>
          <cell r="M47">
            <v>0.21435568485046008</v>
          </cell>
          <cell r="N47">
            <v>5</v>
          </cell>
          <cell r="O47" t="str">
            <v xml:space="preserve">Muy bajo </v>
          </cell>
          <cell r="P47">
            <v>4.6651433606606938</v>
          </cell>
          <cell r="Q47">
            <v>5</v>
          </cell>
          <cell r="R47" t="str">
            <v xml:space="preserve">Muy bajo </v>
          </cell>
          <cell r="S47">
            <v>14.392326445321572</v>
          </cell>
          <cell r="T47">
            <v>4</v>
          </cell>
          <cell r="U47" t="str">
            <v xml:space="preserve">Muy bajo </v>
          </cell>
          <cell r="V47">
            <v>6.8769939105896354</v>
          </cell>
          <cell r="W47">
            <v>3</v>
          </cell>
          <cell r="X47" t="str">
            <v xml:space="preserve">Muy bajo </v>
          </cell>
          <cell r="Y47">
            <v>-0.24977591382971476</v>
          </cell>
          <cell r="Z47">
            <v>4</v>
          </cell>
          <cell r="AA47" t="str">
            <v>Bajo</v>
          </cell>
          <cell r="AB47">
            <v>-4.8481281880639299E-2</v>
          </cell>
          <cell r="AC47">
            <v>6</v>
          </cell>
          <cell r="AD47" t="str">
            <v xml:space="preserve">Muy bajo </v>
          </cell>
          <cell r="AE47">
            <v>-4.5371867828724217E-2</v>
          </cell>
          <cell r="AF47">
            <v>20</v>
          </cell>
          <cell r="AG47" t="str">
            <v xml:space="preserve">Muy bajo </v>
          </cell>
          <cell r="AH47">
            <v>3.2201080052107067</v>
          </cell>
          <cell r="AI47">
            <v>6</v>
          </cell>
          <cell r="AJ47" t="str">
            <v xml:space="preserve">Muy bajo </v>
          </cell>
          <cell r="AK47">
            <v>3.1946069989635046</v>
          </cell>
          <cell r="AL47">
            <v>6</v>
          </cell>
          <cell r="AM47" t="str">
            <v xml:space="preserve">Muy bajo </v>
          </cell>
        </row>
        <row r="48">
          <cell r="B48" t="str">
            <v xml:space="preserve">UNION                 </v>
          </cell>
          <cell r="C48">
            <v>3.02</v>
          </cell>
          <cell r="D48">
            <v>40</v>
          </cell>
          <cell r="E48" t="str">
            <v>ALTO</v>
          </cell>
          <cell r="F48" t="str">
            <v xml:space="preserve">UNION                 </v>
          </cell>
          <cell r="G48">
            <v>5.6012686580898897E-2</v>
          </cell>
          <cell r="H48">
            <v>37</v>
          </cell>
          <cell r="I48" t="str">
            <v>Alto</v>
          </cell>
          <cell r="J48">
            <v>1.1871883340813121</v>
          </cell>
          <cell r="K48">
            <v>33</v>
          </cell>
          <cell r="L48" t="str">
            <v>Muy Alto</v>
          </cell>
          <cell r="M48">
            <v>4.7180961076612564E-2</v>
          </cell>
          <cell r="N48">
            <v>38</v>
          </cell>
          <cell r="O48" t="str">
            <v>Muy Alto</v>
          </cell>
          <cell r="P48">
            <v>21.194990037956146</v>
          </cell>
          <cell r="Q48">
            <v>38</v>
          </cell>
          <cell r="R48" t="str">
            <v>Muy Alto</v>
          </cell>
          <cell r="S48">
            <v>0.507213953947105</v>
          </cell>
          <cell r="T48">
            <v>39</v>
          </cell>
          <cell r="U48" t="str">
            <v>Muy Alto</v>
          </cell>
          <cell r="V48">
            <v>0.29923171684709676</v>
          </cell>
          <cell r="W48">
            <v>39</v>
          </cell>
          <cell r="X48" t="str">
            <v>Muy Alto</v>
          </cell>
          <cell r="Y48">
            <v>0.14434688668713683</v>
          </cell>
          <cell r="Z48">
            <v>38</v>
          </cell>
          <cell r="AA48" t="str">
            <v>Muy Alto</v>
          </cell>
          <cell r="AB48">
            <v>0.1778011531051692</v>
          </cell>
          <cell r="AC48">
            <v>32</v>
          </cell>
          <cell r="AD48" t="str">
            <v>Alto</v>
          </cell>
          <cell r="AE48">
            <v>-3.564854063125563E-2</v>
          </cell>
          <cell r="AF48">
            <v>21</v>
          </cell>
          <cell r="AG48" t="str">
            <v xml:space="preserve">Muy bajo </v>
          </cell>
          <cell r="AH48">
            <v>11.21851185610168</v>
          </cell>
          <cell r="AI48">
            <v>35</v>
          </cell>
          <cell r="AJ48" t="str">
            <v>Bajo</v>
          </cell>
          <cell r="AK48">
            <v>11.103607852307208</v>
          </cell>
          <cell r="AL48">
            <v>35</v>
          </cell>
          <cell r="AM48" t="str">
            <v>Bajo</v>
          </cell>
        </row>
        <row r="49">
          <cell r="B49" t="str">
            <v xml:space="preserve">VENEZOLANO DE CREDITO </v>
          </cell>
          <cell r="C49">
            <v>9.36</v>
          </cell>
          <cell r="D49">
            <v>5</v>
          </cell>
          <cell r="E49" t="str">
            <v>MUY BAJO</v>
          </cell>
          <cell r="F49" t="str">
            <v xml:space="preserve">VENEZOLANO DE CREDITO </v>
          </cell>
          <cell r="G49">
            <v>0.19757067534177539</v>
          </cell>
          <cell r="H49">
            <v>7</v>
          </cell>
          <cell r="I49" t="str">
            <v xml:space="preserve">Muy bajo </v>
          </cell>
          <cell r="J49">
            <v>1.0926386940387187</v>
          </cell>
          <cell r="K49">
            <v>18</v>
          </cell>
          <cell r="L49" t="str">
            <v>Mediano</v>
          </cell>
          <cell r="M49">
            <v>0.18081976816279058</v>
          </cell>
          <cell r="N49">
            <v>6</v>
          </cell>
          <cell r="O49" t="str">
            <v xml:space="preserve">Muy bajo </v>
          </cell>
          <cell r="P49">
            <v>5.5303687763812865</v>
          </cell>
          <cell r="Q49">
            <v>6</v>
          </cell>
          <cell r="R49" t="str">
            <v xml:space="preserve">Muy bajo </v>
          </cell>
          <cell r="S49">
            <v>3.7923865185449825</v>
          </cell>
          <cell r="T49">
            <v>9</v>
          </cell>
          <cell r="U49" t="str">
            <v xml:space="preserve">Muy bajo </v>
          </cell>
          <cell r="V49">
            <v>2.1327014309938361</v>
          </cell>
          <cell r="W49">
            <v>9</v>
          </cell>
          <cell r="X49" t="str">
            <v xml:space="preserve">Muy bajo </v>
          </cell>
          <cell r="Y49">
            <v>-0.13727034738948371</v>
          </cell>
          <cell r="Z49">
            <v>8</v>
          </cell>
          <cell r="AA49" t="str">
            <v>Bajo</v>
          </cell>
          <cell r="AB49">
            <v>5.4796917018314829E-2</v>
          </cell>
          <cell r="AC49">
            <v>16</v>
          </cell>
          <cell r="AD49" t="str">
            <v xml:space="preserve">Muy bajo </v>
          </cell>
          <cell r="AE49">
            <v>-3.2059807709070104E-2</v>
          </cell>
          <cell r="AF49">
            <v>23</v>
          </cell>
          <cell r="AG49" t="str">
            <v xml:space="preserve">Muy bajo </v>
          </cell>
          <cell r="AH49">
            <v>3.3543949161006061</v>
          </cell>
          <cell r="AI49">
            <v>7</v>
          </cell>
          <cell r="AJ49" t="str">
            <v xml:space="preserve">Muy bajo </v>
          </cell>
          <cell r="AK49">
            <v>3.3285796576733833</v>
          </cell>
          <cell r="AL49">
            <v>7</v>
          </cell>
          <cell r="AM49" t="str">
            <v xml:space="preserve">Muy bajo </v>
          </cell>
        </row>
        <row r="50">
          <cell r="F50" t="str">
            <v>VENEZUELA</v>
          </cell>
          <cell r="G50">
            <v>0.11936075634094463</v>
          </cell>
          <cell r="H50">
            <v>16</v>
          </cell>
          <cell r="I50" t="str">
            <v xml:space="preserve">Muy bajo </v>
          </cell>
          <cell r="J50">
            <v>1.2143033449440794</v>
          </cell>
          <cell r="K50">
            <v>36</v>
          </cell>
          <cell r="L50" t="str">
            <v>Muy Alto</v>
          </cell>
          <cell r="M50">
            <v>9.8295666266522044E-2</v>
          </cell>
          <cell r="N50">
            <v>20</v>
          </cell>
          <cell r="O50" t="str">
            <v xml:space="preserve">Muy bajo </v>
          </cell>
          <cell r="P50">
            <v>10.173388491905307</v>
          </cell>
          <cell r="Q50">
            <v>20</v>
          </cell>
          <cell r="R50" t="str">
            <v>Mediano</v>
          </cell>
          <cell r="S50">
            <v>0.91987824032371746</v>
          </cell>
          <cell r="T50">
            <v>33</v>
          </cell>
          <cell r="U50" t="str">
            <v>Mediano</v>
          </cell>
          <cell r="V50">
            <v>0.55697103734937403</v>
          </cell>
          <cell r="W50">
            <v>33</v>
          </cell>
          <cell r="X50" t="str">
            <v>Alto</v>
          </cell>
          <cell r="Y50">
            <v>0.11403232285380879</v>
          </cell>
          <cell r="Z50">
            <v>37</v>
          </cell>
          <cell r="AA50" t="str">
            <v>Muy Alto</v>
          </cell>
          <cell r="AB50">
            <v>0.1783716150835552</v>
          </cell>
          <cell r="AC50">
            <v>33</v>
          </cell>
          <cell r="AD50" t="str">
            <v>Alto</v>
          </cell>
          <cell r="AE50">
            <v>-5.7736951164737774E-2</v>
          </cell>
          <cell r="AF50">
            <v>15</v>
          </cell>
          <cell r="AG50" t="str">
            <v xml:space="preserve">Muy bajo </v>
          </cell>
          <cell r="AH50">
            <v>5.2550942360682944</v>
          </cell>
          <cell r="AI50">
            <v>12</v>
          </cell>
          <cell r="AJ50" t="str">
            <v xml:space="preserve">Muy bajo </v>
          </cell>
          <cell r="AK50">
            <v>5.2079517795163071</v>
          </cell>
          <cell r="AL50">
            <v>12</v>
          </cell>
          <cell r="AM50" t="str">
            <v xml:space="preserve">Muy bajo </v>
          </cell>
        </row>
      </sheetData>
      <sheetData sheetId="8" refreshError="1"/>
      <sheetData sheetId="9" refreshError="1"/>
      <sheetData sheetId="10" refreshError="1"/>
      <sheetData sheetId="11" refreshError="1"/>
      <sheetData sheetId="12" refreshError="1">
        <row r="10">
          <cell r="H10" t="str">
            <v>Var. Relativa</v>
          </cell>
        </row>
        <row r="11">
          <cell r="C11" t="str">
            <v>ESTADO DE GANANCIAS Y PERDIDAS (*)</v>
          </cell>
          <cell r="E11">
            <v>35947</v>
          </cell>
          <cell r="F11" t="str">
            <v>jul-98(*)</v>
          </cell>
          <cell r="G11" t="str">
            <v>Ago-98 (*)</v>
          </cell>
          <cell r="H11" t="str">
            <v>Jun-98/Dic-97</v>
          </cell>
        </row>
        <row r="13">
          <cell r="C13" t="str">
            <v>Ingresos Financieros</v>
          </cell>
          <cell r="E13">
            <v>50719.49</v>
          </cell>
          <cell r="F13">
            <v>13477.452449</v>
          </cell>
          <cell r="G13">
            <v>15772.708390000002</v>
          </cell>
          <cell r="H13">
            <v>0.45819186473133433</v>
          </cell>
        </row>
        <row r="14">
          <cell r="C14" t="str">
            <v xml:space="preserve"> -  Gastos Financieros</v>
          </cell>
          <cell r="E14">
            <v>12195.75</v>
          </cell>
          <cell r="F14">
            <v>4944.2334519999995</v>
          </cell>
          <cell r="G14">
            <v>5921.4109149999995</v>
          </cell>
          <cell r="H14">
            <v>0.99442184947333812</v>
          </cell>
        </row>
        <row r="15">
          <cell r="C15" t="str">
            <v>Margen Financiero Bruto</v>
          </cell>
          <cell r="E15">
            <v>38523.74</v>
          </cell>
          <cell r="F15">
            <v>8533.2189969999999</v>
          </cell>
          <cell r="G15">
            <v>9851.297475000003</v>
          </cell>
          <cell r="H15">
            <v>0.34381125289408487</v>
          </cell>
        </row>
        <row r="16">
          <cell r="C16" t="str">
            <v xml:space="preserve"> + Ing. por Recuperaciones de Activos Financ.</v>
          </cell>
          <cell r="E16">
            <v>1.1100000000000001</v>
          </cell>
          <cell r="F16">
            <v>0.57562199999999997</v>
          </cell>
          <cell r="G16">
            <v>0.51815900000000004</v>
          </cell>
          <cell r="H16">
            <v>1.7959697732997482</v>
          </cell>
        </row>
        <row r="17">
          <cell r="C17" t="str">
            <v xml:space="preserve"> - Gastos por Incob.y Desv. de Inv.Financ.  </v>
          </cell>
          <cell r="E17">
            <v>2850.39</v>
          </cell>
          <cell r="F17">
            <v>625</v>
          </cell>
          <cell r="G17">
            <v>821.46533499999998</v>
          </cell>
          <cell r="H17">
            <v>0.69307200630092969</v>
          </cell>
        </row>
        <row r="18">
          <cell r="C18" t="str">
            <v>Margen Financiero Neto</v>
          </cell>
          <cell r="E18">
            <v>35674.46</v>
          </cell>
          <cell r="F18">
            <v>7908.7946190000002</v>
          </cell>
          <cell r="G18">
            <v>9030.3502990000015</v>
          </cell>
          <cell r="H18">
            <v>0.32204215041758077</v>
          </cell>
        </row>
        <row r="19">
          <cell r="C19" t="str">
            <v xml:space="preserve"> - Gastos de Transformación</v>
          </cell>
          <cell r="E19">
            <v>23515.599999999999</v>
          </cell>
          <cell r="F19">
            <v>4819.3530689999998</v>
          </cell>
          <cell r="G19">
            <v>4866.992564000001</v>
          </cell>
          <cell r="H19">
            <v>0.24818059032366513</v>
          </cell>
        </row>
        <row r="20">
          <cell r="C20" t="str">
            <v xml:space="preserve">       Gastos de Personal</v>
          </cell>
          <cell r="E20">
            <v>9992.01</v>
          </cell>
          <cell r="F20">
            <v>1977.20874</v>
          </cell>
          <cell r="G20">
            <v>2071.5884980000001</v>
          </cell>
          <cell r="H20">
            <v>0.21078494217392896</v>
          </cell>
        </row>
        <row r="21">
          <cell r="C21" t="str">
            <v xml:space="preserve">       Gastos Operativos</v>
          </cell>
          <cell r="E21">
            <v>10827.44</v>
          </cell>
          <cell r="F21">
            <v>2271.6853120000001</v>
          </cell>
          <cell r="G21">
            <v>2256.4018700000001</v>
          </cell>
          <cell r="H21">
            <v>0.19428719989472798</v>
          </cell>
        </row>
        <row r="22">
          <cell r="C22" t="str">
            <v xml:space="preserve">       Gastos por aporte a la SUDEBAN</v>
          </cell>
          <cell r="E22">
            <v>2646.51</v>
          </cell>
          <cell r="F22">
            <v>561.95478500000002</v>
          </cell>
          <cell r="G22">
            <v>530.49796400000002</v>
          </cell>
          <cell r="H22">
            <v>0.77542456738235743</v>
          </cell>
        </row>
        <row r="23">
          <cell r="C23" t="str">
            <v xml:space="preserve">       Gastos por aporte a FOGADE</v>
          </cell>
          <cell r="E23">
            <v>49.65</v>
          </cell>
          <cell r="F23">
            <v>8.504232</v>
          </cell>
          <cell r="G23">
            <v>8.504232</v>
          </cell>
          <cell r="H23">
            <v>0.61547471855274272</v>
          </cell>
        </row>
        <row r="24">
          <cell r="C24" t="str">
            <v>Margen de Intermediación</v>
          </cell>
          <cell r="E24">
            <v>12158.86</v>
          </cell>
          <cell r="F24">
            <v>3089.4415500000005</v>
          </cell>
          <cell r="G24">
            <v>4163.3577350000005</v>
          </cell>
          <cell r="H24">
            <v>0.49290001776668446</v>
          </cell>
        </row>
        <row r="25">
          <cell r="C25" t="str">
            <v xml:space="preserve"> + Otros ingresos operativos</v>
          </cell>
          <cell r="E25">
            <v>7281.74</v>
          </cell>
          <cell r="F25">
            <v>728.96160299999997</v>
          </cell>
          <cell r="G25">
            <v>864.10752200000002</v>
          </cell>
          <cell r="H25">
            <v>2.0134239130884599</v>
          </cell>
        </row>
        <row r="26">
          <cell r="C26" t="str">
            <v xml:space="preserve"> - Otros gastos operativos</v>
          </cell>
          <cell r="E26">
            <v>2572.96</v>
          </cell>
          <cell r="F26">
            <v>222.69689099999999</v>
          </cell>
          <cell r="G26">
            <v>1103.814922</v>
          </cell>
          <cell r="H26">
            <v>1.1762346073201448</v>
          </cell>
        </row>
        <row r="27">
          <cell r="C27" t="str">
            <v>Margen del Negocio</v>
          </cell>
          <cell r="E27">
            <v>16867.64</v>
          </cell>
          <cell r="F27">
            <v>3595.7062620000002</v>
          </cell>
          <cell r="G27">
            <v>3923.6503350000007</v>
          </cell>
          <cell r="H27">
            <v>0.79852583415506206</v>
          </cell>
        </row>
        <row r="28">
          <cell r="C28" t="str">
            <v xml:space="preserve">Ingresos extraordinarios </v>
          </cell>
          <cell r="E28">
            <v>65</v>
          </cell>
          <cell r="F28">
            <v>0</v>
          </cell>
          <cell r="G28">
            <v>0</v>
          </cell>
          <cell r="H28">
            <v>25.369168356997974</v>
          </cell>
        </row>
        <row r="29">
          <cell r="C29" t="str">
            <v xml:space="preserve"> -Gastos extraordinarios</v>
          </cell>
          <cell r="E29">
            <v>172.87</v>
          </cell>
          <cell r="F29">
            <v>85.33</v>
          </cell>
          <cell r="G29">
            <v>22.13</v>
          </cell>
          <cell r="H29">
            <v>0.14426609300016557</v>
          </cell>
        </row>
        <row r="30">
          <cell r="C30" t="str">
            <v>Resultado Neto</v>
          </cell>
          <cell r="E30">
            <v>14009.76</v>
          </cell>
          <cell r="F30">
            <v>3510.3762620000002</v>
          </cell>
          <cell r="G30">
            <v>3901.5343639999987</v>
          </cell>
          <cell r="H30">
            <v>0.51513784908384452</v>
          </cell>
        </row>
        <row r="31">
          <cell r="C31" t="str">
            <v xml:space="preserve">(*) Mensual </v>
          </cell>
        </row>
      </sheetData>
      <sheetData sheetId="13" refreshError="1"/>
      <sheetData sheetId="14" refreshError="1">
        <row r="12">
          <cell r="A12" t="str">
            <v>Dinámica de Cuota de Mercado</v>
          </cell>
        </row>
        <row r="14">
          <cell r="C14" t="str">
            <v>Var. Absoluta</v>
          </cell>
          <cell r="F14" t="str">
            <v>T%</v>
          </cell>
        </row>
        <row r="15">
          <cell r="C15" t="str">
            <v>Jun-98/Dic-97</v>
          </cell>
          <cell r="D15" t="str">
            <v>Jul-98/Jun-98</v>
          </cell>
          <cell r="E15" t="str">
            <v>Ago-98/Jul-98</v>
          </cell>
          <cell r="F15" t="str">
            <v>Jun-98/Dic-97</v>
          </cell>
          <cell r="G15" t="str">
            <v>Dic-97/Jun-97</v>
          </cell>
          <cell r="H15" t="str">
            <v>Jun-98/Dic-97</v>
          </cell>
        </row>
        <row r="16">
          <cell r="C16" t="str">
            <v>( Cifras en MM Bs. )</v>
          </cell>
          <cell r="F16" t="str">
            <v>( % )</v>
          </cell>
        </row>
        <row r="17">
          <cell r="B17" t="str">
            <v>Captaciones del Banco</v>
          </cell>
          <cell r="C17">
            <v>26170.718999999983</v>
          </cell>
          <cell r="D17">
            <v>-318.0559999999823</v>
          </cell>
          <cell r="E17">
            <v>12391.456000000006</v>
          </cell>
          <cell r="F17">
            <v>3.8400371739427501E-2</v>
          </cell>
          <cell r="G17" t="str">
            <v>N.A.</v>
          </cell>
          <cell r="H17" t="str">
            <v>N.A.</v>
          </cell>
        </row>
        <row r="18">
          <cell r="B18" t="str">
            <v>Captaciones del Sistema</v>
          </cell>
          <cell r="C18">
            <v>681522.54300000053</v>
          </cell>
          <cell r="D18">
            <v>-241250.07300000079</v>
          </cell>
          <cell r="E18">
            <v>-327420.22999999858</v>
          </cell>
          <cell r="F18">
            <v>1</v>
          </cell>
          <cell r="G18">
            <v>1</v>
          </cell>
          <cell r="H18">
            <v>1</v>
          </cell>
        </row>
        <row r="19">
          <cell r="A19" t="str">
            <v>|</v>
          </cell>
          <cell r="B19" t="str">
            <v>Captaciones a la Vista del Banco</v>
          </cell>
          <cell r="C19">
            <v>14946.603999999992</v>
          </cell>
          <cell r="D19">
            <v>-9438.44</v>
          </cell>
          <cell r="E19">
            <v>6587.19</v>
          </cell>
          <cell r="F19">
            <v>3.3840948864396474E-2</v>
          </cell>
          <cell r="G19" t="str">
            <v>N.A.</v>
          </cell>
          <cell r="H19" t="str">
            <v>N.A.</v>
          </cell>
        </row>
        <row r="20">
          <cell r="B20" t="str">
            <v>Captaciones a la Vista del Sistema</v>
          </cell>
          <cell r="C20">
            <v>441672.13099999912</v>
          </cell>
          <cell r="D20">
            <v>-398746.63100000005</v>
          </cell>
          <cell r="E20">
            <v>-317458.07999999914</v>
          </cell>
          <cell r="F20">
            <v>1</v>
          </cell>
          <cell r="G20">
            <v>1</v>
          </cell>
          <cell r="H20">
            <v>1</v>
          </cell>
        </row>
        <row r="21">
          <cell r="B21" t="str">
            <v>Captaciones de Ahorro del Banco</v>
          </cell>
          <cell r="C21">
            <v>-3347.3669999999984</v>
          </cell>
          <cell r="D21">
            <v>-4645.1389999999956</v>
          </cell>
          <cell r="E21">
            <v>348.44899999999325</v>
          </cell>
          <cell r="F21" t="str">
            <v>N.A.</v>
          </cell>
          <cell r="G21" t="str">
            <v>N.A.</v>
          </cell>
          <cell r="H21" t="str">
            <v>N.A.</v>
          </cell>
        </row>
        <row r="22">
          <cell r="B22" t="str">
            <v>Captaciones de Ahorro del Sistema</v>
          </cell>
          <cell r="C22">
            <v>-89402.654000000097</v>
          </cell>
          <cell r="D22">
            <v>-62668.63599999994</v>
          </cell>
          <cell r="E22">
            <v>-91793.589999999851</v>
          </cell>
          <cell r="F22">
            <v>1</v>
          </cell>
          <cell r="G22">
            <v>1</v>
          </cell>
          <cell r="H22">
            <v>1</v>
          </cell>
        </row>
        <row r="23">
          <cell r="B23" t="str">
            <v>Captaciones a Plazo del Banco</v>
          </cell>
          <cell r="C23">
            <v>14571.482000000004</v>
          </cell>
          <cell r="D23">
            <v>13765.523000000001</v>
          </cell>
          <cell r="E23">
            <v>5455.8169999999955</v>
          </cell>
          <cell r="F23">
            <v>4.4256177101172349E-2</v>
          </cell>
          <cell r="G23">
            <v>6.2523611248015989E-2</v>
          </cell>
          <cell r="H23">
            <v>6.6671404047148622E-2</v>
          </cell>
        </row>
        <row r="24">
          <cell r="B24" t="str">
            <v>Captaciones a Plazo del Sistema</v>
          </cell>
          <cell r="C24">
            <v>329253.06600000034</v>
          </cell>
          <cell r="D24">
            <v>220165.19399999967</v>
          </cell>
          <cell r="E24">
            <v>81831.439999999944</v>
          </cell>
          <cell r="F24">
            <v>1</v>
          </cell>
          <cell r="G24">
            <v>1</v>
          </cell>
          <cell r="H24">
            <v>1</v>
          </cell>
        </row>
        <row r="25">
          <cell r="B25" t="str">
            <v>Colocaciones del Banco</v>
          </cell>
          <cell r="C25">
            <v>33611.101000000024</v>
          </cell>
          <cell r="D25">
            <v>2721.4699999999721</v>
          </cell>
          <cell r="E25">
            <v>10661.14</v>
          </cell>
          <cell r="F25">
            <v>5.6894086774845483E-2</v>
          </cell>
          <cell r="G25" t="str">
            <v>N.A.</v>
          </cell>
          <cell r="H25" t="str">
            <v>N.A.</v>
          </cell>
        </row>
        <row r="26">
          <cell r="B26" t="str">
            <v>Colocaciones del Sistema</v>
          </cell>
          <cell r="C26">
            <v>590766.15700000059</v>
          </cell>
          <cell r="D26">
            <v>-114902.54700000118</v>
          </cell>
          <cell r="E26">
            <v>-20584.709999999031</v>
          </cell>
          <cell r="F26">
            <v>1</v>
          </cell>
          <cell r="G26">
            <v>1</v>
          </cell>
          <cell r="H26">
            <v>1</v>
          </cell>
        </row>
      </sheetData>
      <sheetData sheetId="15" refreshError="1"/>
      <sheetData sheetId="16" refreshError="1"/>
      <sheetData sheetId="17" refreshError="1"/>
      <sheetData sheetId="18" refreshError="1">
        <row r="5">
          <cell r="F5" t="str">
            <v>Comparación</v>
          </cell>
        </row>
        <row r="6">
          <cell r="F6" t="str">
            <v>Medianos</v>
          </cell>
          <cell r="G6" t="str">
            <v>Privada</v>
          </cell>
        </row>
        <row r="7">
          <cell r="B7" t="str">
            <v xml:space="preserve">C a l i d a d   d e l   A c t i v o </v>
          </cell>
          <cell r="C7">
            <v>35947</v>
          </cell>
          <cell r="D7">
            <v>35977</v>
          </cell>
          <cell r="E7">
            <v>36008</v>
          </cell>
          <cell r="F7">
            <v>36008</v>
          </cell>
        </row>
        <row r="8">
          <cell r="B8" t="str">
            <v>1.- Cartera de Crédito Neta</v>
          </cell>
          <cell r="C8">
            <v>299836</v>
          </cell>
          <cell r="D8">
            <v>302557.92</v>
          </cell>
          <cell r="E8">
            <v>313219.06</v>
          </cell>
          <cell r="F8">
            <v>1087133.52</v>
          </cell>
          <cell r="G8">
            <v>3282186.39</v>
          </cell>
        </row>
        <row r="9">
          <cell r="B9" t="str">
            <v>2.- Cartera de Crédito Bruta</v>
          </cell>
          <cell r="C9">
            <v>303630</v>
          </cell>
          <cell r="D9">
            <v>306055.40599999996</v>
          </cell>
          <cell r="E9">
            <v>316885.49</v>
          </cell>
          <cell r="F9">
            <v>1098872.8799999999</v>
          </cell>
          <cell r="G9">
            <v>3332640.48</v>
          </cell>
        </row>
        <row r="10">
          <cell r="B10" t="str">
            <v>3.- Cartera Inmovilizada Neta</v>
          </cell>
          <cell r="C10">
            <v>-1661</v>
          </cell>
          <cell r="D10">
            <v>-1106.8900000000001</v>
          </cell>
          <cell r="E10">
            <v>-448.51</v>
          </cell>
          <cell r="F10">
            <v>-3468.06</v>
          </cell>
          <cell r="G10">
            <v>-21810.49</v>
          </cell>
        </row>
        <row r="11">
          <cell r="B11" t="str">
            <v>4.- Indice de Morosidad</v>
          </cell>
          <cell r="C11">
            <v>-5.5385066957207999E-3</v>
          </cell>
          <cell r="D11">
            <v>-3.6584400104284149E-3</v>
          </cell>
          <cell r="E11">
            <v>-1.4319371241328679E-3</v>
          </cell>
          <cell r="F11">
            <v>-3.1900957299154983E-3</v>
          </cell>
          <cell r="G11">
            <v>-6.6451101212445171E-3</v>
          </cell>
        </row>
        <row r="12">
          <cell r="B12" t="str">
            <v>5.- Prop.Demanda Endóg. Fondos</v>
          </cell>
          <cell r="C12">
            <v>0.15629999999999999</v>
          </cell>
          <cell r="D12">
            <v>0.15011236510777468</v>
          </cell>
          <cell r="E12">
            <v>0.16287744915653626</v>
          </cell>
          <cell r="F12">
            <v>0.2394</v>
          </cell>
          <cell r="G12">
            <v>0.16550000000000001</v>
          </cell>
        </row>
        <row r="13">
          <cell r="B13" t="str">
            <v>6.- Prov.Ctra.Créd. s/Ctra Cred.B</v>
          </cell>
          <cell r="C13">
            <v>2.90122089435608E-2</v>
          </cell>
          <cell r="D13">
            <v>3.0809640395634774E-2</v>
          </cell>
          <cell r="E13">
            <v>3.1831119815552297E-2</v>
          </cell>
          <cell r="F13">
            <v>3.9667900439948986E-2</v>
          </cell>
          <cell r="G13">
            <v>4.1538816092157656E-2</v>
          </cell>
        </row>
        <row r="14">
          <cell r="B14" t="str">
            <v>7.- Prov.Ctra.Créd. s/Ctra.inmv.B</v>
          </cell>
          <cell r="C14">
            <v>1.23251030654031</v>
          </cell>
          <cell r="D14">
            <v>1.1329986289086047</v>
          </cell>
          <cell r="E14">
            <v>1.046534091557545</v>
          </cell>
          <cell r="F14">
            <v>1.0864380368636397</v>
          </cell>
          <cell r="G14">
            <v>1.1870163333360486</v>
          </cell>
        </row>
        <row r="15">
          <cell r="B15" t="str">
            <v>8.- Vulnerabilidad del Patrimonio</v>
          </cell>
          <cell r="C15">
            <v>-2.7642819958070001E-2</v>
          </cell>
          <cell r="D15">
            <v>-1.7389473220511296E-2</v>
          </cell>
          <cell r="E15">
            <v>-6.8557412992876331E-3</v>
          </cell>
          <cell r="F15">
            <v>-1.2045479442424838E-2</v>
          </cell>
          <cell r="G15">
            <v>-2.7897172692103157E-2</v>
          </cell>
        </row>
        <row r="16">
          <cell r="B16" t="str">
            <v>9.- % de Otros Activos en Tot.Activ.</v>
          </cell>
          <cell r="C16">
            <v>9.9425935833716006E-3</v>
          </cell>
          <cell r="D16">
            <v>1.1352537905957253E-2</v>
          </cell>
          <cell r="E16">
            <v>1.5148858426140303E-2</v>
          </cell>
          <cell r="F16">
            <v>2.2684911937073896E-2</v>
          </cell>
          <cell r="G16">
            <v>1.726791380109929E-2</v>
          </cell>
        </row>
        <row r="17">
          <cell r="B17" t="str">
            <v>10.-% de Acts.Inmov.en T.A. Neto</v>
          </cell>
          <cell r="C17">
            <v>9.2922532322957496E-2</v>
          </cell>
          <cell r="D17">
            <v>9.3814880069657075E-2</v>
          </cell>
          <cell r="E17">
            <v>0.10302481159078078</v>
          </cell>
          <cell r="F17">
            <v>0.15031540974692292</v>
          </cell>
          <cell r="G17">
            <v>0.12173410943846728</v>
          </cell>
        </row>
        <row r="18">
          <cell r="B18" t="str">
            <v>11.-% de Acts.Inmov.en T.A. Bruto</v>
          </cell>
          <cell r="C18">
            <v>0.11911304035224</v>
          </cell>
          <cell r="D18">
            <v>0.12148896913144704</v>
          </cell>
          <cell r="E18">
            <v>0.13325109126824847</v>
          </cell>
          <cell r="F18">
            <v>0.17906832897850458</v>
          </cell>
          <cell r="G18">
            <v>0.15047154065256987</v>
          </cell>
        </row>
        <row r="19">
          <cell r="B19" t="str">
            <v>12.-% de Acts Fijos en el Tot.Acts</v>
          </cell>
          <cell r="C19">
            <v>4.1540025367008702E-2</v>
          </cell>
          <cell r="D19">
            <v>4.2113645763469792E-2</v>
          </cell>
          <cell r="E19">
            <v>4.1296699916880973E-2</v>
          </cell>
          <cell r="F19">
            <v>5.5971674204437494E-2</v>
          </cell>
          <cell r="G19">
            <v>4.6619923104098598E-2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row r="6">
          <cell r="B6" t="str">
            <v xml:space="preserve">                                                                                      (%)</v>
          </cell>
        </row>
        <row r="8">
          <cell r="F8" t="str">
            <v>Estrato de Comp.</v>
          </cell>
        </row>
        <row r="9">
          <cell r="F9" t="str">
            <v>Medianos</v>
          </cell>
          <cell r="G9" t="str">
            <v>Privada</v>
          </cell>
        </row>
        <row r="10">
          <cell r="B10" t="str">
            <v>Tasa Activa Promedio Ponderada</v>
          </cell>
          <cell r="C10">
            <v>35947</v>
          </cell>
          <cell r="D10">
            <v>35977</v>
          </cell>
          <cell r="E10">
            <v>36008</v>
          </cell>
          <cell r="F10">
            <v>35976</v>
          </cell>
        </row>
        <row r="11">
          <cell r="B11" t="str">
            <v>Cartera de Crédito</v>
          </cell>
          <cell r="C11">
            <v>0.34807117034667751</v>
          </cell>
          <cell r="D11">
            <v>0.45006481417329208</v>
          </cell>
          <cell r="E11">
            <v>0.46089856811889068</v>
          </cell>
          <cell r="F11">
            <v>0.35566837657182138</v>
          </cell>
          <cell r="G11">
            <v>0.38457824796819884</v>
          </cell>
        </row>
        <row r="12">
          <cell r="B12" t="str">
            <v>Cartera de Inversiones</v>
          </cell>
          <cell r="C12">
            <v>0.25560206086921078</v>
          </cell>
          <cell r="D12">
            <v>0.27242007731153806</v>
          </cell>
          <cell r="E12">
            <v>0.36082035881723945</v>
          </cell>
          <cell r="F12">
            <v>0.32787462026112268</v>
          </cell>
          <cell r="G12">
            <v>0.29674160230209612</v>
          </cell>
        </row>
        <row r="13">
          <cell r="B13" t="str">
            <v>% de Activos Productivos</v>
          </cell>
        </row>
        <row r="14">
          <cell r="B14" t="str">
            <v>Cartera de Crédito</v>
          </cell>
          <cell r="C14">
            <v>0.95132630828957632</v>
          </cell>
          <cell r="D14">
            <v>0.95459058530801622</v>
          </cell>
          <cell r="E14">
            <v>0.95767363064540578</v>
          </cell>
          <cell r="F14">
            <v>0.88123364906752244</v>
          </cell>
          <cell r="G14">
            <v>0.88236111649712501</v>
          </cell>
        </row>
        <row r="15">
          <cell r="B15" t="str">
            <v>Cartera de Inversiones</v>
          </cell>
          <cell r="C15">
            <v>7.9624113996626722E-2</v>
          </cell>
          <cell r="D15">
            <v>7.7328062955459978E-2</v>
          </cell>
          <cell r="E15">
            <v>7.5173370900748299E-2</v>
          </cell>
          <cell r="F15">
            <v>0.23220421718609718</v>
          </cell>
          <cell r="G15">
            <v>0.21417465910999037</v>
          </cell>
        </row>
        <row r="16">
          <cell r="B16" t="str">
            <v>Ing. como % de los Activos Productivos</v>
          </cell>
        </row>
        <row r="17">
          <cell r="B17" t="str">
            <v>Cartera de Crédito</v>
          </cell>
          <cell r="C17">
            <v>0.33112926150793698</v>
          </cell>
          <cell r="D17">
            <v>0.42962763438822643</v>
          </cell>
          <cell r="E17">
            <v>0.44139040508968691</v>
          </cell>
          <cell r="F17">
            <v>0.31342694134430787</v>
          </cell>
          <cell r="G17">
            <v>0.33933689225772812</v>
          </cell>
        </row>
        <row r="18">
          <cell r="B18" t="str">
            <v>Cartera de Inversiones</v>
          </cell>
          <cell r="C18">
            <v>2.0352087632422761E-2</v>
          </cell>
          <cell r="D18">
            <v>2.106571688867789E-2</v>
          </cell>
          <cell r="E18">
            <v>2.7124082661909427E-2</v>
          </cell>
          <cell r="F18">
            <v>7.6133869532922865E-2</v>
          </cell>
          <cell r="G18">
            <v>6.3554531516803764E-2</v>
          </cell>
        </row>
        <row r="19">
          <cell r="B19" t="str">
            <v>Otros Ingresos</v>
          </cell>
          <cell r="C19">
            <v>9.1883521387288395E-3</v>
          </cell>
          <cell r="D19">
            <v>1.1212189762240636E-2</v>
          </cell>
          <cell r="E19">
            <v>1.1043320116242469E-2</v>
          </cell>
          <cell r="F19">
            <v>3.4189092963117819E-2</v>
          </cell>
          <cell r="G19">
            <v>1.7547978897398588E-2</v>
          </cell>
        </row>
        <row r="20">
          <cell r="B20" t="str">
            <v>Relación de Apartados como % del Activo Productivo</v>
          </cell>
        </row>
        <row r="21">
          <cell r="B21" t="str">
            <v>Cartera de Crédito</v>
          </cell>
          <cell r="C21">
            <v>1.7116267617867477E-2</v>
          </cell>
          <cell r="D21">
            <v>2.1613139690559561E-2</v>
          </cell>
          <cell r="E21">
            <v>2.335845039608174E-2</v>
          </cell>
          <cell r="F21">
            <v>1.7557869707598713E-2</v>
          </cell>
          <cell r="G21">
            <v>2.5612600317922257E-2</v>
          </cell>
        </row>
        <row r="22">
          <cell r="B22" t="str">
            <v>Cartera de Inversiones</v>
          </cell>
          <cell r="C22">
            <v>3.153118303124907E-3</v>
          </cell>
          <cell r="D22">
            <v>1.5565206814029283E-3</v>
          </cell>
          <cell r="E22">
            <v>1.5416976179683274E-3</v>
          </cell>
          <cell r="F22">
            <v>8.6278284507616283E-3</v>
          </cell>
          <cell r="G22">
            <v>9.2454430800373126E-3</v>
          </cell>
        </row>
        <row r="23">
          <cell r="B23" t="str">
            <v>Otros Ingresos</v>
          </cell>
          <cell r="C23">
            <v>1.8296491439544125E-2</v>
          </cell>
          <cell r="D23">
            <v>1.3722422479367358E-2</v>
          </cell>
          <cell r="E23">
            <v>2.2693009117229882E-2</v>
          </cell>
          <cell r="F23">
            <v>9.0568911556753503E-3</v>
          </cell>
          <cell r="G23">
            <v>8.611235723781618E-3</v>
          </cell>
        </row>
        <row r="24">
          <cell r="B24" t="str">
            <v>Ing. Financ. Neto como % de los Activos Productivos</v>
          </cell>
        </row>
        <row r="25">
          <cell r="B25" t="str">
            <v>Cartera de Crédito</v>
          </cell>
          <cell r="C25">
            <v>0.31401299389006948</v>
          </cell>
          <cell r="D25">
            <v>0.40801449469766687</v>
          </cell>
          <cell r="E25">
            <v>0.41803195469360516</v>
          </cell>
          <cell r="F25">
            <v>0.29586907163670917</v>
          </cell>
          <cell r="G25">
            <v>0.31372429193980589</v>
          </cell>
        </row>
        <row r="26">
          <cell r="B26" t="str">
            <v>Cartera de Inversiones</v>
          </cell>
          <cell r="C26">
            <v>1.7198969329297854E-2</v>
          </cell>
          <cell r="D26">
            <v>1.9509196207274961E-2</v>
          </cell>
          <cell r="E26">
            <v>2.55823850439411E-2</v>
          </cell>
          <cell r="F26">
            <v>6.7506041082161239E-2</v>
          </cell>
          <cell r="G26">
            <v>5.4309088436766448E-2</v>
          </cell>
        </row>
        <row r="27">
          <cell r="B27" t="str">
            <v>Otros Ingresos</v>
          </cell>
          <cell r="C27">
            <v>-9.1081393008152853E-3</v>
          </cell>
          <cell r="D27">
            <v>-2.510232717126722E-3</v>
          </cell>
          <cell r="E27">
            <v>-1.1649689000987413E-2</v>
          </cell>
          <cell r="F27">
            <v>2.5132201807442467E-2</v>
          </cell>
          <cell r="G27">
            <v>8.9367431736169702E-3</v>
          </cell>
        </row>
        <row r="28">
          <cell r="B28" t="str">
            <v>Ingr. Fciero Neto/Act. Produc</v>
          </cell>
          <cell r="C28">
            <v>0.32210382391855208</v>
          </cell>
          <cell r="D28">
            <v>0.42501345818781511</v>
          </cell>
          <cell r="E28">
            <v>0.43196465073655888</v>
          </cell>
          <cell r="F28">
            <v>0.38850731452631287</v>
          </cell>
          <cell r="G28">
            <v>0.37697012355018933</v>
          </cell>
        </row>
        <row r="29">
          <cell r="B29" t="str">
            <v>Tasa Pasiva Promedio Ponderada</v>
          </cell>
        </row>
        <row r="30">
          <cell r="B30" t="str">
            <v>Captaciones de Público (Vista remunerado, de ahorro y a plazo)</v>
          </cell>
          <cell r="C30">
            <v>0.12824418244135449</v>
          </cell>
          <cell r="D30">
            <v>0.20856302044520472</v>
          </cell>
          <cell r="E30">
            <v>0.21593932022450202</v>
          </cell>
          <cell r="F30">
            <v>0.1757237101271496</v>
          </cell>
          <cell r="G30">
            <v>0.17013547067656942</v>
          </cell>
        </row>
        <row r="31">
          <cell r="B31" t="str">
            <v>Otros Pasivos con Costo</v>
          </cell>
          <cell r="C31">
            <v>1.1234509999500564E-2</v>
          </cell>
          <cell r="D31">
            <v>5.5171299293213127E-2</v>
          </cell>
          <cell r="E31">
            <v>5.8134211679208063E-2</v>
          </cell>
          <cell r="F31">
            <v>7.6464649828819717E-2</v>
          </cell>
          <cell r="G31">
            <v>0.11192257838687279</v>
          </cell>
        </row>
        <row r="32">
          <cell r="B32" t="str">
            <v>Porcentaje de Pasivos con Costo</v>
          </cell>
        </row>
        <row r="33">
          <cell r="B33" t="str">
            <v>Captaciones de Público (Vista remunerado, de ahorro y a plazo)</v>
          </cell>
          <cell r="C33">
            <v>0.85728490675963021</v>
          </cell>
          <cell r="D33">
            <v>0.86021439337163896</v>
          </cell>
          <cell r="E33">
            <v>0.86416540011800502</v>
          </cell>
          <cell r="F33">
            <v>0.87491641533714148</v>
          </cell>
          <cell r="G33">
            <v>0.85265837602099592</v>
          </cell>
        </row>
        <row r="34">
          <cell r="B34" t="str">
            <v>Otros Pasivos con Costo</v>
          </cell>
          <cell r="C34">
            <v>0.14271509324036979</v>
          </cell>
          <cell r="D34">
            <v>0.13978560662836109</v>
          </cell>
          <cell r="E34">
            <v>0.1358345998819952</v>
          </cell>
          <cell r="F34">
            <v>0.12508358466285865</v>
          </cell>
          <cell r="G34">
            <v>0.14734162397900416</v>
          </cell>
        </row>
        <row r="35">
          <cell r="B35" t="str">
            <v>Tasa de Gasto Financiero Promedio</v>
          </cell>
        </row>
        <row r="36">
          <cell r="B36" t="str">
            <v>Captaciones de Público (Vista remunerado, de ahorro y a plazo)</v>
          </cell>
          <cell r="C36">
            <v>0.10994180198670159</v>
          </cell>
          <cell r="D36">
            <v>0.1794089121120285</v>
          </cell>
          <cell r="E36">
            <v>0.1866072890630168</v>
          </cell>
          <cell r="F36">
            <v>0.15374355855418867</v>
          </cell>
          <cell r="G36">
            <v>0.14506743413065146</v>
          </cell>
        </row>
        <row r="37">
          <cell r="B37" t="str">
            <v>Otros Pasivos con Costo</v>
          </cell>
          <cell r="C37">
            <v>1.6033341420885899E-3</v>
          </cell>
          <cell r="D37">
            <v>7.7121535401766667E-3</v>
          </cell>
          <cell r="E37">
            <v>7.8966373829004403E-3</v>
          </cell>
          <cell r="F37">
            <v>9.5644725005790115E-3</v>
          </cell>
          <cell r="G37">
            <v>1.6490854459439229E-2</v>
          </cell>
        </row>
        <row r="38">
          <cell r="B38" t="str">
            <v>Costo Promedio de los Fondos</v>
          </cell>
          <cell r="C38">
            <v>0.11154513612879018</v>
          </cell>
          <cell r="D38">
            <v>0.18712106565220515</v>
          </cell>
          <cell r="E38">
            <v>0.19450392644591724</v>
          </cell>
          <cell r="F38">
            <v>0.16330803105476768</v>
          </cell>
          <cell r="G38">
            <v>0.16155828859009069</v>
          </cell>
        </row>
        <row r="39">
          <cell r="B39" t="str">
            <v>Margen de Intermediacion</v>
          </cell>
          <cell r="C39">
            <v>0.21055868778976189</v>
          </cell>
          <cell r="D39">
            <v>0.23789239253560995</v>
          </cell>
          <cell r="E39">
            <v>0.23746072429064163</v>
          </cell>
          <cell r="F39">
            <v>0.22519928347154519</v>
          </cell>
          <cell r="G39">
            <v>0.21541183496009864</v>
          </cell>
        </row>
        <row r="40">
          <cell r="B40" t="str">
            <v>Porcentaje Total de Activos</v>
          </cell>
        </row>
        <row r="41">
          <cell r="B41" t="str">
            <v>Activos Productivos</v>
          </cell>
          <cell r="C41">
            <v>0.67833722667145779</v>
          </cell>
          <cell r="D41">
            <v>0.67744006910634202</v>
          </cell>
          <cell r="E41">
            <v>0.67708326127599416</v>
          </cell>
          <cell r="F41">
            <v>0.61567786624561316</v>
          </cell>
          <cell r="G41">
            <v>0.6322059952602922</v>
          </cell>
        </row>
        <row r="42">
          <cell r="B42" t="str">
            <v>Activos Improductivos</v>
          </cell>
          <cell r="C42">
            <v>0.32166277332854221</v>
          </cell>
          <cell r="D42">
            <v>0.32255993089365798</v>
          </cell>
          <cell r="E42">
            <v>0.32291673872400584</v>
          </cell>
          <cell r="F42">
            <v>0.38432213375438684</v>
          </cell>
          <cell r="G42">
            <v>0.3677940047397078</v>
          </cell>
        </row>
        <row r="43">
          <cell r="B43" t="str">
            <v>Aporte de los Activos Productivos</v>
          </cell>
          <cell r="C43">
            <v>0.14282979632688841</v>
          </cell>
          <cell r="D43">
            <v>0.16115783883919665</v>
          </cell>
          <cell r="E43">
            <v>0.16078068162766732</v>
          </cell>
          <cell r="F43">
            <v>0.13865021432780192</v>
          </cell>
          <cell r="G43">
            <v>0.13618465351179496</v>
          </cell>
        </row>
        <row r="44">
          <cell r="B44" t="str">
            <v>Activos Improductivos</v>
          </cell>
        </row>
        <row r="45">
          <cell r="B45" t="str">
            <v>Disponibilidades</v>
          </cell>
          <cell r="C45">
            <v>0.39723207101392</v>
          </cell>
          <cell r="D45">
            <v>0.37956610706666344</v>
          </cell>
          <cell r="E45">
            <v>0.36458837205901706</v>
          </cell>
          <cell r="F45">
            <v>0.38754251902021203</v>
          </cell>
          <cell r="G45">
            <v>0.43921279423765996</v>
          </cell>
        </row>
        <row r="46">
          <cell r="B46" t="str">
            <v>Otras Ctas por Cobrar</v>
          </cell>
          <cell r="C46">
            <v>2.9051696123119815E-2</v>
          </cell>
          <cell r="D46">
            <v>2.4318114343884246E-2</v>
          </cell>
          <cell r="E46">
            <v>3.3289464064038023E-2</v>
          </cell>
          <cell r="F46">
            <v>2.1825614402229934E-2</v>
          </cell>
          <cell r="G46">
            <v>2.1855743018562107E-2</v>
          </cell>
        </row>
        <row r="47">
          <cell r="B47" t="str">
            <v>Bienes Realizables</v>
          </cell>
          <cell r="C47">
            <v>2.8031115759879275E-3</v>
          </cell>
          <cell r="D47">
            <v>2.732959098583349E-3</v>
          </cell>
          <cell r="E47">
            <v>2.6935520986213907E-3</v>
          </cell>
          <cell r="F47">
            <v>1.382138233289792E-3</v>
          </cell>
          <cell r="G47">
            <v>6.158167710090031E-3</v>
          </cell>
        </row>
        <row r="48">
          <cell r="B48" t="str">
            <v>Bienes de Uso</v>
          </cell>
          <cell r="C48">
            <v>6.5728731816404706E-2</v>
          </cell>
          <cell r="D48">
            <v>6.5532132381402527E-2</v>
          </cell>
          <cell r="E48">
            <v>6.5096097827149355E-2</v>
          </cell>
          <cell r="F48">
            <v>8.5641326419368363E-2</v>
          </cell>
          <cell r="G48">
            <v>5.9977922531165372E-2</v>
          </cell>
        </row>
        <row r="49">
          <cell r="B49" t="str">
            <v xml:space="preserve">Otros Activos </v>
          </cell>
          <cell r="C49">
            <v>1.6319401428453218E-2</v>
          </cell>
          <cell r="D49">
            <v>1.840215979003209E-2</v>
          </cell>
          <cell r="E49">
            <v>2.486726085982793E-2</v>
          </cell>
          <cell r="F49">
            <v>3.5901223060011048E-2</v>
          </cell>
          <cell r="G49">
            <v>2.8035843013595862E-2</v>
          </cell>
        </row>
        <row r="50">
          <cell r="B50" t="str">
            <v>Peso de los Activos Improductivos</v>
          </cell>
          <cell r="C50">
            <v>-1.6836559539148796E-2</v>
          </cell>
          <cell r="D50">
            <v>-2.7215556094612365E-2</v>
          </cell>
          <cell r="E50">
            <v>-2.6660237834844266E-2</v>
          </cell>
          <cell r="F50">
            <v>-8.7548436919981012E-3</v>
          </cell>
          <cell r="G50">
            <v>-1.1838433163863026E-2</v>
          </cell>
        </row>
        <row r="51">
          <cell r="B51" t="str">
            <v>Margen en Activos</v>
          </cell>
          <cell r="C51">
            <v>0.15966635586603722</v>
          </cell>
          <cell r="D51">
            <v>0.18837339493380903</v>
          </cell>
          <cell r="E51">
            <v>0.18744091946251157</v>
          </cell>
          <cell r="F51">
            <v>0.14740505801980003</v>
          </cell>
          <cell r="G51">
            <v>0.14802308667565797</v>
          </cell>
        </row>
        <row r="52">
          <cell r="B52" t="str">
            <v>Otros Ingresos y Egresos (% ATP)</v>
          </cell>
        </row>
        <row r="53">
          <cell r="B53" t="str">
            <v>Otros Ingresos Operativos</v>
          </cell>
          <cell r="C53">
            <v>3.5124940866659474E-2</v>
          </cell>
          <cell r="D53">
            <v>2.7717340682964473E-2</v>
          </cell>
          <cell r="E53">
            <v>2.8281918094885786E-2</v>
          </cell>
          <cell r="F53">
            <v>3.2445951064022351E-2</v>
          </cell>
          <cell r="G53">
            <v>1.8146953672963151E-2</v>
          </cell>
        </row>
        <row r="54">
          <cell r="B54" t="str">
            <v>Ingresos Extraordinarios</v>
          </cell>
          <cell r="C54">
            <v>3.1889491257513423E-4</v>
          </cell>
          <cell r="D54">
            <v>1.6542577049095939E-4</v>
          </cell>
          <cell r="E54">
            <v>1.6271692581032644E-4</v>
          </cell>
          <cell r="F54">
            <v>5.6953968951355335E-3</v>
          </cell>
          <cell r="G54">
            <v>2.7376391711969052E-3</v>
          </cell>
        </row>
        <row r="55">
          <cell r="B55" t="str">
            <v>Gastos Extraordinarios</v>
          </cell>
          <cell r="C55">
            <v>8.3387329506675928E-4</v>
          </cell>
          <cell r="D55">
            <v>1.6286049592729374E-3</v>
          </cell>
          <cell r="E55">
            <v>1.1613200440228424E-3</v>
          </cell>
          <cell r="F55">
            <v>8.925154422420072E-4</v>
          </cell>
          <cell r="G55">
            <v>7.9391486155044996E-4</v>
          </cell>
        </row>
        <row r="56">
          <cell r="B56" t="str">
            <v>Gastos de Transformación</v>
          </cell>
          <cell r="C56">
            <v>0.11343228551052717</v>
          </cell>
          <cell r="D56">
            <v>0.12468507398451074</v>
          </cell>
          <cell r="E56">
            <v>0.12328317264256858</v>
          </cell>
          <cell r="F56">
            <v>0.12534194848974572</v>
          </cell>
          <cell r="G56">
            <v>0.10718353255735218</v>
          </cell>
        </row>
        <row r="57">
          <cell r="B57" t="str">
            <v>Gastos de personal</v>
          </cell>
          <cell r="C57">
            <v>4.8198474593856705E-2</v>
          </cell>
          <cell r="D57">
            <v>5.1972824408258095E-2</v>
          </cell>
          <cell r="E57">
            <v>5.1912710051686725E-2</v>
          </cell>
          <cell r="F57">
            <v>4.903887974340379E-2</v>
          </cell>
          <cell r="G57">
            <v>4.3276831951588088E-2</v>
          </cell>
        </row>
        <row r="58">
          <cell r="B58" t="str">
            <v xml:space="preserve">Gastos operativos  </v>
          </cell>
          <cell r="C58">
            <v>5.2228339619006373E-2</v>
          </cell>
          <cell r="D58">
            <v>5.8161188976293084E-2</v>
          </cell>
          <cell r="E58">
            <v>5.7243409013777315E-2</v>
          </cell>
          <cell r="F58">
            <v>6.3189237286334465E-2</v>
          </cell>
          <cell r="G58">
            <v>5.2391154281032672E-2</v>
          </cell>
        </row>
        <row r="59">
          <cell r="B59" t="str">
            <v>Gastos por aporte a Fogade</v>
          </cell>
          <cell r="C59">
            <v>1.2765974513374958E-2</v>
          </cell>
          <cell r="D59">
            <v>1.4311649863757561E-2</v>
          </cell>
          <cell r="E59">
            <v>1.3890978159296434E-2</v>
          </cell>
          <cell r="F59">
            <v>1.2868833535577018E-2</v>
          </cell>
          <cell r="G59">
            <v>1.1272667082141492E-2</v>
          </cell>
        </row>
        <row r="60">
          <cell r="B60" t="str">
            <v>Gastos por aporte a la Sudeban</v>
          </cell>
          <cell r="C60">
            <v>2.3949678428914558E-4</v>
          </cell>
          <cell r="D60">
            <v>2.3941073620201064E-4</v>
          </cell>
          <cell r="E60">
            <v>2.3607541780809067E-4</v>
          </cell>
          <cell r="F60">
            <v>2.4499792443045921E-4</v>
          </cell>
          <cell r="G60">
            <v>2.428792425899186E-4</v>
          </cell>
        </row>
        <row r="61">
          <cell r="B61" t="str">
            <v>Utilidad antes del ISRL</v>
          </cell>
          <cell r="C61">
            <v>8.0844032839677893E-2</v>
          </cell>
          <cell r="D61">
            <v>8.9942482443480756E-2</v>
          </cell>
          <cell r="E61">
            <v>9.1441061796616263E-2</v>
          </cell>
          <cell r="F61">
            <v>5.9311942046970184E-2</v>
          </cell>
          <cell r="G61">
            <v>6.0930232100915402E-2</v>
          </cell>
        </row>
        <row r="62">
          <cell r="B62" t="str">
            <v>Impuesto s/la Renta/Activo Total Promedio</v>
          </cell>
          <cell r="C62">
            <v>1.3265179391644519E-2</v>
          </cell>
          <cell r="D62">
            <v>6.5396271271089693E-3</v>
          </cell>
          <cell r="E62">
            <v>6.4485211934635373E-3</v>
          </cell>
          <cell r="F62">
            <v>2.9228546051727386E-3</v>
          </cell>
          <cell r="G62">
            <v>5.1600723309496816E-3</v>
          </cell>
        </row>
        <row r="63">
          <cell r="B63" t="str">
            <v>R.O.A.</v>
          </cell>
          <cell r="C63">
            <v>6.7578853448033369E-2</v>
          </cell>
          <cell r="D63">
            <v>8.3402855316371788E-2</v>
          </cell>
          <cell r="E63">
            <v>8.4992540603152728E-2</v>
          </cell>
          <cell r="F63">
            <v>5.6389087441797443E-2</v>
          </cell>
          <cell r="G63">
            <v>5.5770159769965723E-2</v>
          </cell>
        </row>
        <row r="64">
          <cell r="B64" t="str">
            <v>Apalancamiento Financiero ( Leverage Prom. )</v>
          </cell>
          <cell r="C64">
            <v>8.8197923505378331</v>
          </cell>
          <cell r="D64">
            <v>8.6433502063887957</v>
          </cell>
          <cell r="E64">
            <v>8.5820597443701345</v>
          </cell>
          <cell r="F64">
            <v>8.1260019006770676</v>
          </cell>
          <cell r="G64">
            <v>9.8871752179249839</v>
          </cell>
        </row>
        <row r="65">
          <cell r="B65" t="str">
            <v>R.O.E.</v>
          </cell>
          <cell r="C65">
            <v>0.59603145469908192</v>
          </cell>
          <cell r="D65">
            <v>0.72088008671217696</v>
          </cell>
          <cell r="E65">
            <v>0.72941106128206112</v>
          </cell>
          <cell r="F65">
            <v>0.45821783172949138</v>
          </cell>
          <cell r="G65">
            <v>0.55140934157732202</v>
          </cell>
        </row>
        <row r="66">
          <cell r="B66" t="str">
            <v>RENTABILIDAD RECURSOS PROPIOS</v>
          </cell>
          <cell r="C66">
            <v>0.59603188013954655</v>
          </cell>
          <cell r="D66">
            <v>0.72088029225504058</v>
          </cell>
          <cell r="E66">
            <v>0.72941210949210311</v>
          </cell>
          <cell r="F66">
            <v>0.45822356654587659</v>
          </cell>
          <cell r="G66">
            <v>0.551411697201039</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row r="4">
          <cell r="B4" t="str">
            <v>INDICE DE SOLVENCIA</v>
          </cell>
          <cell r="J4" t="str">
            <v>INDICE DE CAPITALIZACION NETO</v>
          </cell>
          <cell r="Z4" t="str">
            <v>COBERTURA PATRIMONIAL AJUSTADA</v>
          </cell>
          <cell r="AH4" t="str">
            <v>PROPORCION DEMANDA ENDOGENA DE FONDOS</v>
          </cell>
          <cell r="AP4" t="str">
            <v>% DE ACTIVOS INMOVILIZADOS EN EL TOTAL ACTIVO</v>
          </cell>
          <cell r="AX4" t="str">
            <v>% DE ACTIVOS INMOVILIZADOS EN EL TOTAL ACTIVO</v>
          </cell>
        </row>
        <row r="5">
          <cell r="B5" t="str">
            <v>Agosto-98/Junio-97</v>
          </cell>
          <cell r="J5" t="str">
            <v>Agosto-98/Julio-97</v>
          </cell>
          <cell r="Z5" t="str">
            <v>Agosto-98/Junio-98</v>
          </cell>
          <cell r="AH5" t="str">
            <v>Agosto-98/Agosto-97</v>
          </cell>
          <cell r="AP5" t="str">
            <v>(Expresado en Términos Netos)</v>
          </cell>
          <cell r="AX5" t="str">
            <v>(Expresado en Términos Brutos)</v>
          </cell>
          <cell r="BF5" t="str">
            <v>INTERMEDIACION EN CREDITOS</v>
          </cell>
          <cell r="BN5" t="str">
            <v>INTERMEDIACION EN INVERSIONES</v>
          </cell>
          <cell r="BV5" t="str">
            <v>BANCA UNIVERSAL Y COMERCIAL</v>
          </cell>
        </row>
        <row r="6">
          <cell r="R6" t="str">
            <v>Agosto-98/Junio-98</v>
          </cell>
          <cell r="AB6" t="str">
            <v>COBERTURA</v>
          </cell>
          <cell r="AD6" t="str">
            <v>COBERTURA</v>
          </cell>
          <cell r="AJ6" t="str">
            <v>PROPORCION</v>
          </cell>
          <cell r="AL6" t="str">
            <v>PROPORCION</v>
          </cell>
          <cell r="AP6" t="str">
            <v>Agosto-98/Junio-98</v>
          </cell>
          <cell r="AX6" t="str">
            <v>Agosto-98/Junio-98</v>
          </cell>
          <cell r="BF6" t="str">
            <v>Agosto-98/Junio-98</v>
          </cell>
          <cell r="BN6" t="str">
            <v>Agosto-98/Junio-98</v>
          </cell>
          <cell r="BV6" t="str">
            <v>PRUEBA ACIDA DE LIQUIDEZ</v>
          </cell>
        </row>
        <row r="7">
          <cell r="L7" t="str">
            <v>INDICE DE</v>
          </cell>
          <cell r="N7" t="str">
            <v>INDICE DE</v>
          </cell>
          <cell r="AB7" t="str">
            <v>PATRIMONIAL</v>
          </cell>
          <cell r="AD7" t="str">
            <v>PATRIMONIAL</v>
          </cell>
          <cell r="AJ7" t="str">
            <v xml:space="preserve">DEMANDA </v>
          </cell>
          <cell r="AL7" t="str">
            <v xml:space="preserve">DEMANDA </v>
          </cell>
          <cell r="BV7" t="str">
            <v>Agosto-98/Junio-98</v>
          </cell>
        </row>
        <row r="8">
          <cell r="D8" t="str">
            <v xml:space="preserve">INDICE DE </v>
          </cell>
          <cell r="F8" t="str">
            <v xml:space="preserve">INDICE DE </v>
          </cell>
          <cell r="L8" t="str">
            <v>CAPITALIZACION</v>
          </cell>
          <cell r="N8" t="str">
            <v>CAPITALIZACION</v>
          </cell>
          <cell r="R8" t="str">
            <v>BANCOS</v>
          </cell>
          <cell r="T8" t="str">
            <v>APALANCAMIENTO</v>
          </cell>
          <cell r="V8" t="str">
            <v>APALANCAMIENTO</v>
          </cell>
          <cell r="Z8" t="str">
            <v>BANCOS</v>
          </cell>
          <cell r="AA8" t="str">
            <v>RK</v>
          </cell>
          <cell r="AB8" t="str">
            <v>ACT. INMOV.</v>
          </cell>
          <cell r="AC8" t="str">
            <v>RK</v>
          </cell>
          <cell r="AD8" t="str">
            <v>ACT. INMOV.</v>
          </cell>
          <cell r="AH8" t="str">
            <v>BANCOS</v>
          </cell>
          <cell r="AI8" t="str">
            <v>RK</v>
          </cell>
          <cell r="AJ8" t="str">
            <v>ENDOGENA</v>
          </cell>
          <cell r="AK8" t="str">
            <v>RK</v>
          </cell>
          <cell r="AL8" t="str">
            <v>ENDOGENA</v>
          </cell>
          <cell r="AP8" t="str">
            <v>BANCOS</v>
          </cell>
          <cell r="AR8" t="str">
            <v>% de Activos</v>
          </cell>
          <cell r="AT8" t="str">
            <v>% de Activos</v>
          </cell>
          <cell r="AX8" t="str">
            <v>BANCOS</v>
          </cell>
          <cell r="AZ8" t="str">
            <v>% de Activos</v>
          </cell>
          <cell r="BB8" t="str">
            <v>% de Activos</v>
          </cell>
          <cell r="BF8" t="str">
            <v>BANCOS</v>
          </cell>
          <cell r="BH8" t="str">
            <v>Intermediación</v>
          </cell>
          <cell r="BJ8" t="str">
            <v>Intermediación</v>
          </cell>
          <cell r="BN8" t="str">
            <v>BANCOS</v>
          </cell>
          <cell r="BP8" t="str">
            <v>Intermediación</v>
          </cell>
          <cell r="BR8" t="str">
            <v>Intermediación</v>
          </cell>
          <cell r="BV8" t="str">
            <v>BANCOS</v>
          </cell>
          <cell r="BX8" t="str">
            <v>Prueba Acida</v>
          </cell>
          <cell r="BZ8" t="str">
            <v>Prueba Acida</v>
          </cell>
        </row>
        <row r="9">
          <cell r="B9" t="str">
            <v>BANCOS</v>
          </cell>
          <cell r="C9" t="str">
            <v>RK</v>
          </cell>
          <cell r="D9" t="str">
            <v>SOLVENCIA</v>
          </cell>
          <cell r="E9" t="str">
            <v>RK</v>
          </cell>
          <cell r="F9" t="str">
            <v>SOLVENCIA</v>
          </cell>
          <cell r="J9" t="str">
            <v>BANCOS</v>
          </cell>
          <cell r="K9" t="str">
            <v>RK</v>
          </cell>
          <cell r="L9" t="str">
            <v>NETO</v>
          </cell>
          <cell r="M9" t="str">
            <v>RK</v>
          </cell>
          <cell r="N9" t="str">
            <v>NETO</v>
          </cell>
          <cell r="S9" t="str">
            <v>RK</v>
          </cell>
          <cell r="T9" t="str">
            <v>FINANCIERO</v>
          </cell>
          <cell r="U9" t="str">
            <v>RK</v>
          </cell>
          <cell r="V9" t="str">
            <v>FINANCIERO</v>
          </cell>
          <cell r="AB9" t="str">
            <v>AJUSTADA</v>
          </cell>
          <cell r="AD9" t="str">
            <v>AJUSTADA</v>
          </cell>
          <cell r="AJ9" t="str">
            <v>DE FONDOS</v>
          </cell>
          <cell r="AL9" t="str">
            <v>DE FONDOS</v>
          </cell>
          <cell r="AQ9" t="str">
            <v>RK</v>
          </cell>
          <cell r="AR9" t="str">
            <v>Inmovilizados</v>
          </cell>
          <cell r="AS9" t="str">
            <v>RK</v>
          </cell>
          <cell r="AT9" t="str">
            <v>Inmovilizados</v>
          </cell>
          <cell r="AY9" t="str">
            <v>RK</v>
          </cell>
          <cell r="AZ9" t="str">
            <v>Inmovilizados</v>
          </cell>
          <cell r="BA9" t="str">
            <v>RK</v>
          </cell>
          <cell r="BB9" t="str">
            <v>Inmovilizados</v>
          </cell>
          <cell r="BG9" t="str">
            <v>RK</v>
          </cell>
          <cell r="BH9" t="str">
            <v>en Créditos</v>
          </cell>
          <cell r="BI9" t="str">
            <v>RK</v>
          </cell>
          <cell r="BJ9" t="str">
            <v>en Créditos</v>
          </cell>
          <cell r="BO9" t="str">
            <v>RK</v>
          </cell>
          <cell r="BP9" t="str">
            <v>en Inversiones</v>
          </cell>
          <cell r="BQ9" t="str">
            <v>RK</v>
          </cell>
          <cell r="BR9" t="str">
            <v>en Inversiones</v>
          </cell>
          <cell r="BW9" t="str">
            <v>RK</v>
          </cell>
          <cell r="BX9" t="str">
            <v>de Liquidez</v>
          </cell>
          <cell r="BY9" t="str">
            <v>RK</v>
          </cell>
          <cell r="BZ9" t="str">
            <v>de Liquidez</v>
          </cell>
        </row>
        <row r="10">
          <cell r="C10">
            <v>35976</v>
          </cell>
          <cell r="E10">
            <v>36007</v>
          </cell>
          <cell r="L10">
            <v>35976</v>
          </cell>
          <cell r="N10">
            <v>36006</v>
          </cell>
          <cell r="S10">
            <v>35976</v>
          </cell>
          <cell r="U10">
            <v>35977</v>
          </cell>
          <cell r="AA10">
            <v>35947</v>
          </cell>
          <cell r="AC10">
            <v>36007</v>
          </cell>
          <cell r="AJ10" t="str">
            <v>jun-98/Jun-97</v>
          </cell>
          <cell r="AL10" t="str">
            <v>jul-98/Jul-97</v>
          </cell>
          <cell r="AQ10">
            <v>35947</v>
          </cell>
          <cell r="AS10">
            <v>36006</v>
          </cell>
          <cell r="AY10">
            <v>35947</v>
          </cell>
          <cell r="BA10">
            <v>35977</v>
          </cell>
          <cell r="BG10">
            <v>35947</v>
          </cell>
          <cell r="BI10">
            <v>35977</v>
          </cell>
          <cell r="BO10">
            <v>35947</v>
          </cell>
          <cell r="BQ10">
            <v>35977</v>
          </cell>
          <cell r="BW10">
            <v>35582</v>
          </cell>
          <cell r="BY10">
            <v>35612</v>
          </cell>
        </row>
        <row r="12">
          <cell r="B12" t="str">
            <v>ABN AMRO BANK</v>
          </cell>
          <cell r="C12">
            <v>41</v>
          </cell>
          <cell r="D12">
            <v>4.875591633834845E-2</v>
          </cell>
          <cell r="E12">
            <v>41</v>
          </cell>
          <cell r="F12">
            <v>4.302849107168287E-2</v>
          </cell>
          <cell r="J12" t="str">
            <v>ABN AMRO BANK</v>
          </cell>
          <cell r="K12">
            <v>39</v>
          </cell>
          <cell r="L12">
            <v>2.9453965369778231E-2</v>
          </cell>
          <cell r="M12">
            <v>39</v>
          </cell>
          <cell r="N12">
            <v>2.2455680055248308E-2</v>
          </cell>
          <cell r="R12" t="str">
            <v>ABN AMRO BANK</v>
          </cell>
          <cell r="S12">
            <v>39</v>
          </cell>
          <cell r="T12">
            <v>33.951285928585627</v>
          </cell>
          <cell r="U12">
            <v>39</v>
          </cell>
          <cell r="V12">
            <v>44.532162799775975</v>
          </cell>
          <cell r="Z12" t="str">
            <v>ABN AMRO BANK</v>
          </cell>
          <cell r="AA12">
            <v>37</v>
          </cell>
          <cell r="AB12">
            <v>0.48694261910349684</v>
          </cell>
          <cell r="AC12">
            <v>38</v>
          </cell>
          <cell r="AD12">
            <v>0.32090008687150906</v>
          </cell>
          <cell r="AH12" t="str">
            <v>ABN AMRO BANK</v>
          </cell>
          <cell r="AI12">
            <v>13</v>
          </cell>
          <cell r="AJ12">
            <v>3.9078891392144793E-2</v>
          </cell>
          <cell r="AK12">
            <v>17</v>
          </cell>
          <cell r="AL12">
            <v>5.3337988457149273E-2</v>
          </cell>
          <cell r="AP12" t="str">
            <v>ABN AMRO BANK</v>
          </cell>
          <cell r="AQ12">
            <v>10</v>
          </cell>
          <cell r="AR12">
            <v>4.6976198660537212E-2</v>
          </cell>
          <cell r="AS12">
            <v>14</v>
          </cell>
          <cell r="AT12">
            <v>5.6359034999593272E-2</v>
          </cell>
          <cell r="AX12" t="str">
            <v>ABN AMRO BANK</v>
          </cell>
          <cell r="AY12">
            <v>9</v>
          </cell>
          <cell r="AZ12">
            <v>6.6645828060725332E-2</v>
          </cell>
          <cell r="BA12">
            <v>11</v>
          </cell>
          <cell r="BB12">
            <v>7.7779127857287897E-2</v>
          </cell>
          <cell r="BF12" t="str">
            <v>ABN AMRO BANK</v>
          </cell>
          <cell r="BG12">
            <v>22</v>
          </cell>
          <cell r="BH12">
            <v>0.67644386588672567</v>
          </cell>
          <cell r="BI12">
            <v>8</v>
          </cell>
          <cell r="BJ12">
            <v>0.96760312736049625</v>
          </cell>
          <cell r="BN12" t="str">
            <v>ABN AMRO BANK</v>
          </cell>
          <cell r="BO12">
            <v>7</v>
          </cell>
          <cell r="BP12">
            <v>0.66482272241891249</v>
          </cell>
          <cell r="BQ12">
            <v>4</v>
          </cell>
          <cell r="BR12">
            <v>1.081522145623198</v>
          </cell>
          <cell r="BV12" t="str">
            <v>ABN AMRO BANK</v>
          </cell>
          <cell r="BW12">
            <v>35</v>
          </cell>
          <cell r="BX12">
            <v>0.1447809450034474</v>
          </cell>
          <cell r="BY12">
            <v>36</v>
          </cell>
          <cell r="BZ12">
            <v>0.14945004790100971</v>
          </cell>
        </row>
        <row r="13">
          <cell r="B13" t="str">
            <v>BANCOEX</v>
          </cell>
          <cell r="C13">
            <v>1</v>
          </cell>
          <cell r="D13">
            <v>0.97204244574407994</v>
          </cell>
          <cell r="E13">
            <v>1</v>
          </cell>
          <cell r="F13">
            <v>0.96988185748769562</v>
          </cell>
          <cell r="J13" t="str">
            <v>BANCOEX</v>
          </cell>
          <cell r="K13">
            <v>1</v>
          </cell>
          <cell r="L13">
            <v>0.96098747430221976</v>
          </cell>
          <cell r="M13">
            <v>1</v>
          </cell>
          <cell r="N13">
            <v>0.96527223963720665</v>
          </cell>
          <cell r="R13" t="str">
            <v>BANCOEX</v>
          </cell>
          <cell r="S13">
            <v>1</v>
          </cell>
          <cell r="T13">
            <v>1.04059628948453</v>
          </cell>
          <cell r="U13">
            <v>1</v>
          </cell>
          <cell r="V13">
            <v>1.0359771667895947</v>
          </cell>
          <cell r="Z13" t="str">
            <v>BANCOEX</v>
          </cell>
          <cell r="AA13">
            <v>1</v>
          </cell>
          <cell r="AB13">
            <v>84.49778633647685</v>
          </cell>
          <cell r="AC13">
            <v>1</v>
          </cell>
          <cell r="AD13">
            <v>203.09710330138444</v>
          </cell>
          <cell r="AH13" t="str">
            <v>BANCOEX</v>
          </cell>
          <cell r="AI13">
            <v>41</v>
          </cell>
          <cell r="AJ13" t="str">
            <v>NA</v>
          </cell>
          <cell r="AK13">
            <v>8</v>
          </cell>
          <cell r="AL13">
            <v>4.775458840732192E-3</v>
          </cell>
          <cell r="AP13" t="str">
            <v>BANCOEX</v>
          </cell>
          <cell r="AQ13">
            <v>2</v>
          </cell>
          <cell r="AR13">
            <v>1.1503762262757159E-2</v>
          </cell>
          <cell r="AS13">
            <v>1</v>
          </cell>
          <cell r="AT13">
            <v>4.775458840732192E-3</v>
          </cell>
          <cell r="AX13" t="str">
            <v>BANCOEX</v>
          </cell>
          <cell r="AY13">
            <v>7</v>
          </cell>
          <cell r="AZ13">
            <v>4.2492223718404193E-2</v>
          </cell>
          <cell r="BA13">
            <v>5</v>
          </cell>
          <cell r="BB13">
            <v>4.7649314714027821E-2</v>
          </cell>
          <cell r="BF13" t="str">
            <v>BANCOEX</v>
          </cell>
          <cell r="BG13">
            <v>41</v>
          </cell>
          <cell r="BH13" t="str">
            <v>NA</v>
          </cell>
          <cell r="BI13">
            <v>41</v>
          </cell>
          <cell r="BJ13" t="str">
            <v>NA</v>
          </cell>
          <cell r="BN13" t="str">
            <v>BANCOEX</v>
          </cell>
          <cell r="BO13">
            <v>41</v>
          </cell>
          <cell r="BP13" t="str">
            <v>NA</v>
          </cell>
          <cell r="BQ13">
            <v>41</v>
          </cell>
          <cell r="BR13" t="str">
            <v>NA</v>
          </cell>
          <cell r="BV13" t="str">
            <v>BANCOEX</v>
          </cell>
          <cell r="BW13">
            <v>41</v>
          </cell>
          <cell r="BX13" t="str">
            <v>NA</v>
          </cell>
          <cell r="BY13">
            <v>41</v>
          </cell>
          <cell r="BZ13" t="str">
            <v>NA</v>
          </cell>
        </row>
        <row r="14">
          <cell r="B14" t="str">
            <v xml:space="preserve">BANESCO               </v>
          </cell>
          <cell r="C14">
            <v>25</v>
          </cell>
          <cell r="D14">
            <v>0.12091369826055252</v>
          </cell>
          <cell r="E14">
            <v>26</v>
          </cell>
          <cell r="F14">
            <v>0.12295056590809381</v>
          </cell>
          <cell r="J14" t="str">
            <v xml:space="preserve">BANESCO               </v>
          </cell>
          <cell r="K14">
            <v>22</v>
          </cell>
          <cell r="L14">
            <v>9.2914296556023318E-2</v>
          </cell>
          <cell r="M14">
            <v>23</v>
          </cell>
          <cell r="N14">
            <v>9.3889150098147245E-2</v>
          </cell>
          <cell r="R14" t="str">
            <v xml:space="preserve">BANESCO               </v>
          </cell>
          <cell r="S14">
            <v>22</v>
          </cell>
          <cell r="T14">
            <v>10.762606370237577</v>
          </cell>
          <cell r="U14">
            <v>23</v>
          </cell>
          <cell r="V14">
            <v>10.650857942101378</v>
          </cell>
          <cell r="Z14" t="str">
            <v xml:space="preserve">BANESCO               </v>
          </cell>
          <cell r="AA14">
            <v>34</v>
          </cell>
          <cell r="AB14">
            <v>0.54475736408213116</v>
          </cell>
          <cell r="AC14">
            <v>34</v>
          </cell>
          <cell r="AD14">
            <v>0.53173122191876188</v>
          </cell>
          <cell r="AH14" t="str">
            <v xml:space="preserve">BANESCO               </v>
          </cell>
          <cell r="AI14">
            <v>37</v>
          </cell>
          <cell r="AJ14">
            <v>0.39778098017190766</v>
          </cell>
          <cell r="AK14">
            <v>38</v>
          </cell>
          <cell r="AL14">
            <v>0.55335025688386552</v>
          </cell>
          <cell r="AP14" t="str">
            <v xml:space="preserve">BANESCO               </v>
          </cell>
          <cell r="AQ14">
            <v>39</v>
          </cell>
          <cell r="AR14">
            <v>0.19674093483865904</v>
          </cell>
          <cell r="AS14">
            <v>39</v>
          </cell>
          <cell r="AT14">
            <v>0.20550791686573555</v>
          </cell>
          <cell r="AX14" t="str">
            <v xml:space="preserve">BANESCO               </v>
          </cell>
          <cell r="AY14">
            <v>38</v>
          </cell>
          <cell r="AZ14">
            <v>0.22360249192661383</v>
          </cell>
          <cell r="BA14">
            <v>38</v>
          </cell>
          <cell r="BB14">
            <v>0.2324755795378933</v>
          </cell>
          <cell r="BF14" t="str">
            <v xml:space="preserve">BANESCO               </v>
          </cell>
          <cell r="BG14">
            <v>30</v>
          </cell>
          <cell r="BH14">
            <v>0.51973410334080428</v>
          </cell>
          <cell r="BI14">
            <v>30</v>
          </cell>
          <cell r="BJ14">
            <v>0.52384528518003981</v>
          </cell>
          <cell r="BN14" t="str">
            <v xml:space="preserve">BANESCO               </v>
          </cell>
          <cell r="BO14">
            <v>22</v>
          </cell>
          <cell r="BP14">
            <v>0.22726865684288608</v>
          </cell>
          <cell r="BQ14">
            <v>25</v>
          </cell>
          <cell r="BR14">
            <v>0.2114783564479816</v>
          </cell>
          <cell r="BV14" t="str">
            <v xml:space="preserve">BANESCO               </v>
          </cell>
          <cell r="BW14">
            <v>23</v>
          </cell>
          <cell r="BX14">
            <v>0.19627219074120239</v>
          </cell>
          <cell r="BY14">
            <v>31</v>
          </cell>
          <cell r="BZ14">
            <v>0.18831024722097625</v>
          </cell>
        </row>
        <row r="15">
          <cell r="B15" t="str">
            <v xml:space="preserve">BANFOANDES            </v>
          </cell>
          <cell r="C15">
            <v>33</v>
          </cell>
          <cell r="D15">
            <v>8.3851741383785316E-2</v>
          </cell>
          <cell r="E15">
            <v>33</v>
          </cell>
          <cell r="F15">
            <v>9.3579920505208775E-2</v>
          </cell>
          <cell r="J15" t="str">
            <v xml:space="preserve">BANFOANDES            </v>
          </cell>
          <cell r="K15">
            <v>35</v>
          </cell>
          <cell r="L15">
            <v>5.668015526761716E-2</v>
          </cell>
          <cell r="M15">
            <v>34</v>
          </cell>
          <cell r="N15">
            <v>6.3862177219806526E-2</v>
          </cell>
          <cell r="R15" t="str">
            <v xml:space="preserve">BANFOANDES            </v>
          </cell>
          <cell r="S15">
            <v>35</v>
          </cell>
          <cell r="T15">
            <v>17.642859220806084</v>
          </cell>
          <cell r="U15">
            <v>34</v>
          </cell>
          <cell r="V15">
            <v>15.658720756702531</v>
          </cell>
          <cell r="Z15" t="str">
            <v xml:space="preserve">BANFOANDES            </v>
          </cell>
          <cell r="AA15">
            <v>27</v>
          </cell>
          <cell r="AB15">
            <v>0.84826341952943574</v>
          </cell>
          <cell r="AC15">
            <v>27</v>
          </cell>
          <cell r="AD15">
            <v>0.90769922577617912</v>
          </cell>
          <cell r="AH15" t="str">
            <v xml:space="preserve">BANFOANDES            </v>
          </cell>
          <cell r="AI15">
            <v>17</v>
          </cell>
          <cell r="AJ15">
            <v>5.615141847738557E-2</v>
          </cell>
          <cell r="AK15">
            <v>10</v>
          </cell>
          <cell r="AL15">
            <v>6.9696266837136886E-3</v>
          </cell>
          <cell r="AP15" t="str">
            <v xml:space="preserve">BANFOANDES            </v>
          </cell>
          <cell r="AQ15">
            <v>11</v>
          </cell>
          <cell r="AR15">
            <v>4.8490442090846374E-2</v>
          </cell>
          <cell r="AS15">
            <v>12</v>
          </cell>
          <cell r="AT15">
            <v>5.0796089350048486E-2</v>
          </cell>
          <cell r="AX15" t="str">
            <v xml:space="preserve">BANFOANDES            </v>
          </cell>
          <cell r="AY15">
            <v>13</v>
          </cell>
          <cell r="AZ15">
            <v>7.5657340622655098E-2</v>
          </cell>
          <cell r="BA15">
            <v>15</v>
          </cell>
          <cell r="BB15">
            <v>8.3272949872285798E-2</v>
          </cell>
          <cell r="BF15" t="str">
            <v xml:space="preserve">BANFOANDES            </v>
          </cell>
          <cell r="BG15">
            <v>27</v>
          </cell>
          <cell r="BH15">
            <v>0.59311352202688072</v>
          </cell>
          <cell r="BI15">
            <v>23</v>
          </cell>
          <cell r="BJ15">
            <v>0.6239462177704902</v>
          </cell>
          <cell r="BN15" t="str">
            <v xml:space="preserve">BANFOANDES            </v>
          </cell>
          <cell r="BO15">
            <v>25</v>
          </cell>
          <cell r="BP15">
            <v>0.1553269153917243</v>
          </cell>
          <cell r="BQ15">
            <v>26</v>
          </cell>
          <cell r="BR15">
            <v>0.18006019156754957</v>
          </cell>
          <cell r="BV15" t="str">
            <v xml:space="preserve">BANFOANDES            </v>
          </cell>
          <cell r="BW15">
            <v>12</v>
          </cell>
          <cell r="BX15">
            <v>0.22081869444839325</v>
          </cell>
          <cell r="BY15">
            <v>23</v>
          </cell>
          <cell r="BZ15">
            <v>0.20793847707413204</v>
          </cell>
        </row>
        <row r="16">
          <cell r="B16" t="str">
            <v xml:space="preserve">BANFOCORO             </v>
          </cell>
          <cell r="C16">
            <v>28</v>
          </cell>
          <cell r="D16">
            <v>0.11297608634255464</v>
          </cell>
          <cell r="E16">
            <v>29</v>
          </cell>
          <cell r="F16">
            <v>0.11975029885427504</v>
          </cell>
          <cell r="J16" t="str">
            <v xml:space="preserve">BANFOCORO             </v>
          </cell>
          <cell r="K16">
            <v>30</v>
          </cell>
          <cell r="L16">
            <v>7.4108019992281435E-2</v>
          </cell>
          <cell r="M16">
            <v>30</v>
          </cell>
          <cell r="N16">
            <v>8.0700771041332914E-2</v>
          </cell>
          <cell r="R16" t="str">
            <v xml:space="preserve">BANFOCORO             </v>
          </cell>
          <cell r="S16">
            <v>30</v>
          </cell>
          <cell r="T16">
            <v>13.493816190260553</v>
          </cell>
          <cell r="U16">
            <v>30</v>
          </cell>
          <cell r="V16">
            <v>12.39145533675044</v>
          </cell>
          <cell r="Z16" t="str">
            <v xml:space="preserve">BANFOCORO             </v>
          </cell>
          <cell r="AA16">
            <v>32</v>
          </cell>
          <cell r="AB16">
            <v>0.60060142504894276</v>
          </cell>
          <cell r="AC16">
            <v>30</v>
          </cell>
          <cell r="AD16">
            <v>0.73321930280180769</v>
          </cell>
          <cell r="AH16" t="str">
            <v xml:space="preserve">BANFOCORO             </v>
          </cell>
          <cell r="AI16">
            <v>34</v>
          </cell>
          <cell r="AJ16">
            <v>0.22570876079332056</v>
          </cell>
          <cell r="AK16">
            <v>28</v>
          </cell>
          <cell r="AL16">
            <v>0.13210799547485019</v>
          </cell>
          <cell r="AP16" t="str">
            <v xml:space="preserve">BANFOCORO             </v>
          </cell>
          <cell r="AQ16">
            <v>27</v>
          </cell>
          <cell r="AR16">
            <v>0.11232094732956814</v>
          </cell>
          <cell r="AS16">
            <v>23</v>
          </cell>
          <cell r="AT16">
            <v>9.4607037085988069E-2</v>
          </cell>
          <cell r="AX16" t="str">
            <v xml:space="preserve">BANFOCORO             </v>
          </cell>
          <cell r="AY16">
            <v>29</v>
          </cell>
          <cell r="AZ16">
            <v>0.13955797257950694</v>
          </cell>
          <cell r="BA16">
            <v>26</v>
          </cell>
          <cell r="BB16">
            <v>0.12542133099615385</v>
          </cell>
          <cell r="BF16" t="str">
            <v xml:space="preserve">BANFOCORO             </v>
          </cell>
          <cell r="BG16">
            <v>28</v>
          </cell>
          <cell r="BH16">
            <v>0.53821970084748494</v>
          </cell>
          <cell r="BI16">
            <v>27</v>
          </cell>
          <cell r="BJ16">
            <v>0.5722115888188507</v>
          </cell>
          <cell r="BN16" t="str">
            <v xml:space="preserve">BANFOCORO             </v>
          </cell>
          <cell r="BO16">
            <v>16</v>
          </cell>
          <cell r="BP16">
            <v>0.31248014018536274</v>
          </cell>
          <cell r="BQ16">
            <v>17</v>
          </cell>
          <cell r="BR16">
            <v>0.28349286578174981</v>
          </cell>
          <cell r="BV16" t="str">
            <v xml:space="preserve">BANFOCORO             </v>
          </cell>
          <cell r="BW16">
            <v>34</v>
          </cell>
          <cell r="BX16">
            <v>0.15326633050873434</v>
          </cell>
          <cell r="BY16">
            <v>25</v>
          </cell>
          <cell r="BZ16">
            <v>0.20254452702663125</v>
          </cell>
        </row>
        <row r="17">
          <cell r="B17" t="str">
            <v xml:space="preserve">BRASIL                </v>
          </cell>
          <cell r="C17">
            <v>3</v>
          </cell>
          <cell r="D17">
            <v>0.52039077088894747</v>
          </cell>
          <cell r="E17">
            <v>3</v>
          </cell>
          <cell r="F17">
            <v>0.60340286482908212</v>
          </cell>
          <cell r="J17" t="str">
            <v xml:space="preserve">BRASIL                </v>
          </cell>
          <cell r="K17">
            <v>4</v>
          </cell>
          <cell r="L17">
            <v>0.26157469957530127</v>
          </cell>
          <cell r="M17">
            <v>3</v>
          </cell>
          <cell r="N17">
            <v>0.2981406968517864</v>
          </cell>
          <cell r="R17" t="str">
            <v xml:space="preserve">BRASIL                </v>
          </cell>
          <cell r="S17">
            <v>4</v>
          </cell>
          <cell r="T17">
            <v>3.8229997076308342</v>
          </cell>
          <cell r="U17">
            <v>3</v>
          </cell>
          <cell r="V17">
            <v>3.3541210930258418</v>
          </cell>
          <cell r="Z17" t="str">
            <v xml:space="preserve">BRASIL                </v>
          </cell>
          <cell r="AA17">
            <v>13</v>
          </cell>
          <cell r="AB17">
            <v>1.4034247886861617</v>
          </cell>
          <cell r="AC17">
            <v>15</v>
          </cell>
          <cell r="AD17">
            <v>1.3856152067814029</v>
          </cell>
          <cell r="AH17" t="str">
            <v xml:space="preserve">BRASIL                </v>
          </cell>
          <cell r="AI17">
            <v>2</v>
          </cell>
          <cell r="AJ17">
            <v>-0.2744229470422313</v>
          </cell>
          <cell r="AK17">
            <v>39</v>
          </cell>
          <cell r="AL17">
            <v>1.435549952726128</v>
          </cell>
          <cell r="AP17" t="str">
            <v xml:space="preserve">BRASIL                </v>
          </cell>
          <cell r="AQ17">
            <v>9</v>
          </cell>
          <cell r="AR17">
            <v>3.0185108596207589E-2</v>
          </cell>
          <cell r="AS17">
            <v>11</v>
          </cell>
          <cell r="AT17">
            <v>5.06345159790983E-2</v>
          </cell>
          <cell r="AX17" t="str">
            <v xml:space="preserve">BRASIL                </v>
          </cell>
          <cell r="AY17">
            <v>5</v>
          </cell>
          <cell r="AZ17">
            <v>3.9666127758769786E-2</v>
          </cell>
          <cell r="BA17">
            <v>8</v>
          </cell>
          <cell r="BB17">
            <v>6.1201566219242526E-2</v>
          </cell>
          <cell r="BF17" t="str">
            <v xml:space="preserve">BRASIL                </v>
          </cell>
          <cell r="BG17">
            <v>1</v>
          </cell>
          <cell r="BH17">
            <v>2.781926240120344</v>
          </cell>
          <cell r="BI17">
            <v>1</v>
          </cell>
          <cell r="BJ17">
            <v>3.1148992154888173</v>
          </cell>
          <cell r="BN17" t="str">
            <v xml:space="preserve">BRASIL                </v>
          </cell>
          <cell r="BO17">
            <v>40</v>
          </cell>
          <cell r="BP17">
            <v>0</v>
          </cell>
          <cell r="BQ17">
            <v>40</v>
          </cell>
          <cell r="BR17">
            <v>0</v>
          </cell>
          <cell r="BV17" t="str">
            <v xml:space="preserve">BRASIL                </v>
          </cell>
          <cell r="BW17">
            <v>3</v>
          </cell>
          <cell r="BX17">
            <v>0.34566260243853691</v>
          </cell>
          <cell r="BY17">
            <v>5</v>
          </cell>
          <cell r="BZ17">
            <v>0.31858138829948468</v>
          </cell>
        </row>
        <row r="18">
          <cell r="B18" t="str">
            <v xml:space="preserve">CANARIAS DE VENEZUELA </v>
          </cell>
          <cell r="C18">
            <v>34</v>
          </cell>
          <cell r="D18">
            <v>8.3527214760210022E-2</v>
          </cell>
          <cell r="E18">
            <v>36</v>
          </cell>
          <cell r="F18">
            <v>8.4246947082767989E-2</v>
          </cell>
          <cell r="J18" t="str">
            <v xml:space="preserve">CANARIAS DE VENEZUELA </v>
          </cell>
          <cell r="K18">
            <v>33</v>
          </cell>
          <cell r="L18">
            <v>6.2071775045480969E-2</v>
          </cell>
          <cell r="M18">
            <v>35</v>
          </cell>
          <cell r="N18">
            <v>6.2360473449302602E-2</v>
          </cell>
          <cell r="R18" t="str">
            <v xml:space="preserve">CANARIAS DE VENEZUELA </v>
          </cell>
          <cell r="S18">
            <v>33</v>
          </cell>
          <cell r="T18">
            <v>16.110381880770838</v>
          </cell>
          <cell r="U18">
            <v>35</v>
          </cell>
          <cell r="V18">
            <v>16.035798714917924</v>
          </cell>
          <cell r="Z18" t="str">
            <v xml:space="preserve">CANARIAS DE VENEZUELA </v>
          </cell>
          <cell r="AA18">
            <v>36</v>
          </cell>
          <cell r="AB18">
            <v>0.52382958643702182</v>
          </cell>
          <cell r="AC18">
            <v>36</v>
          </cell>
          <cell r="AD18">
            <v>0.48728238624863507</v>
          </cell>
          <cell r="AH18" t="str">
            <v xml:space="preserve">CANARIAS DE VENEZUELA </v>
          </cell>
          <cell r="AI18">
            <v>25</v>
          </cell>
          <cell r="AJ18">
            <v>8.9435736391494908E-2</v>
          </cell>
          <cell r="AK18">
            <v>23</v>
          </cell>
          <cell r="AL18">
            <v>8.7477964733388411E-2</v>
          </cell>
          <cell r="AP18" t="str">
            <v xml:space="preserve">CANARIAS DE VENEZUELA </v>
          </cell>
          <cell r="AQ18">
            <v>31</v>
          </cell>
          <cell r="AR18">
            <v>0.12131351551768797</v>
          </cell>
          <cell r="AS18">
            <v>30</v>
          </cell>
          <cell r="AT18">
            <v>0.13402288312736077</v>
          </cell>
          <cell r="AX18" t="str">
            <v xml:space="preserve">CANARIAS DE VENEZUELA </v>
          </cell>
          <cell r="AY18">
            <v>27</v>
          </cell>
          <cell r="AZ18">
            <v>0.13054217075208374</v>
          </cell>
          <cell r="BA18">
            <v>28</v>
          </cell>
          <cell r="BB18">
            <v>0.14453873140440304</v>
          </cell>
          <cell r="BF18" t="str">
            <v xml:space="preserve">CANARIAS DE VENEZUELA </v>
          </cell>
          <cell r="BG18">
            <v>21</v>
          </cell>
          <cell r="BH18">
            <v>0.67904490389372818</v>
          </cell>
          <cell r="BI18">
            <v>20</v>
          </cell>
          <cell r="BJ18">
            <v>0.67812871037918854</v>
          </cell>
          <cell r="BN18" t="str">
            <v xml:space="preserve">CANARIAS DE VENEZUELA </v>
          </cell>
          <cell r="BO18">
            <v>39</v>
          </cell>
          <cell r="BP18">
            <v>3.1222154149445465E-2</v>
          </cell>
          <cell r="BQ18">
            <v>38</v>
          </cell>
          <cell r="BR18">
            <v>2.9197850448359996E-2</v>
          </cell>
          <cell r="BV18" t="str">
            <v xml:space="preserve">CANARIAS DE VENEZUELA </v>
          </cell>
          <cell r="BW18">
            <v>15</v>
          </cell>
          <cell r="BX18">
            <v>0.21599265492999964</v>
          </cell>
          <cell r="BY18">
            <v>10</v>
          </cell>
          <cell r="BZ18">
            <v>0.26158814906677369</v>
          </cell>
        </row>
        <row r="19">
          <cell r="B19" t="str">
            <v>CAPITAL</v>
          </cell>
          <cell r="C19">
            <v>38</v>
          </cell>
          <cell r="D19">
            <v>6.8895240490018925E-2</v>
          </cell>
          <cell r="E19">
            <v>39</v>
          </cell>
          <cell r="F19">
            <v>7.0925002352965116E-2</v>
          </cell>
          <cell r="J19" t="str">
            <v>CAPITAL</v>
          </cell>
          <cell r="K19">
            <v>37</v>
          </cell>
          <cell r="L19">
            <v>4.8995559931887929E-2</v>
          </cell>
          <cell r="M19">
            <v>37</v>
          </cell>
          <cell r="N19">
            <v>5.139917520752272E-2</v>
          </cell>
          <cell r="R19" t="str">
            <v>CAPITAL</v>
          </cell>
          <cell r="S19">
            <v>37</v>
          </cell>
          <cell r="T19">
            <v>20.410012690745209</v>
          </cell>
          <cell r="U19">
            <v>37</v>
          </cell>
          <cell r="V19">
            <v>19.455565112913355</v>
          </cell>
          <cell r="Z19" t="str">
            <v>CAPITAL</v>
          </cell>
          <cell r="AA19">
            <v>28</v>
          </cell>
          <cell r="AB19">
            <v>0.74080175631482026</v>
          </cell>
          <cell r="AC19">
            <v>28</v>
          </cell>
          <cell r="AD19">
            <v>0.90516463643217027</v>
          </cell>
          <cell r="AH19" t="str">
            <v>CAPITAL</v>
          </cell>
          <cell r="AI19">
            <v>20</v>
          </cell>
          <cell r="AJ19">
            <v>7.6578344338919052E-2</v>
          </cell>
          <cell r="AK19">
            <v>12</v>
          </cell>
          <cell r="AL19">
            <v>3.06770802605877E-2</v>
          </cell>
          <cell r="AP19" t="str">
            <v>CAPITAL</v>
          </cell>
          <cell r="AQ19">
            <v>12</v>
          </cell>
          <cell r="AR19">
            <v>5.4392982753716679E-2</v>
          </cell>
          <cell r="AS19">
            <v>9</v>
          </cell>
          <cell r="AT19">
            <v>4.3771475069172214E-2</v>
          </cell>
          <cell r="AX19" t="str">
            <v>CAPITAL</v>
          </cell>
          <cell r="AY19">
            <v>14</v>
          </cell>
          <cell r="AZ19">
            <v>8.34534177755724E-2</v>
          </cell>
          <cell r="BA19">
            <v>9</v>
          </cell>
          <cell r="BB19">
            <v>7.2834903196101641E-2</v>
          </cell>
          <cell r="BF19" t="str">
            <v>CAPITAL</v>
          </cell>
          <cell r="BG19">
            <v>38</v>
          </cell>
          <cell r="BH19">
            <v>0.19912345038796686</v>
          </cell>
          <cell r="BI19">
            <v>38</v>
          </cell>
          <cell r="BJ19">
            <v>0.19718325448012011</v>
          </cell>
          <cell r="BN19" t="str">
            <v>CAPITAL</v>
          </cell>
          <cell r="BO19">
            <v>10</v>
          </cell>
          <cell r="BP19">
            <v>0.47089432439635626</v>
          </cell>
          <cell r="BQ19">
            <v>11</v>
          </cell>
          <cell r="BR19">
            <v>0.43941279916524478</v>
          </cell>
          <cell r="BV19" t="str">
            <v>CAPITAL</v>
          </cell>
          <cell r="BW19">
            <v>19</v>
          </cell>
          <cell r="BX19">
            <v>0.20568461562880302</v>
          </cell>
          <cell r="BY19">
            <v>28</v>
          </cell>
          <cell r="BZ19">
            <v>0.19427052384471535</v>
          </cell>
        </row>
        <row r="20">
          <cell r="B20" t="str">
            <v>CARACAS</v>
          </cell>
          <cell r="C20">
            <v>23</v>
          </cell>
          <cell r="D20">
            <v>0.12360307770457647</v>
          </cell>
          <cell r="E20">
            <v>28</v>
          </cell>
          <cell r="F20">
            <v>0.11993894735495726</v>
          </cell>
          <cell r="J20" t="str">
            <v>CARACAS</v>
          </cell>
          <cell r="K20">
            <v>19</v>
          </cell>
          <cell r="L20">
            <v>9.9481350034246643E-2</v>
          </cell>
          <cell r="M20">
            <v>21</v>
          </cell>
          <cell r="N20">
            <v>9.7502274315651269E-2</v>
          </cell>
          <cell r="R20" t="str">
            <v>CARACAS</v>
          </cell>
          <cell r="S20">
            <v>19</v>
          </cell>
          <cell r="T20">
            <v>10.052135396792949</v>
          </cell>
          <cell r="U20">
            <v>21</v>
          </cell>
          <cell r="V20">
            <v>10.256171017740844</v>
          </cell>
          <cell r="Z20" t="str">
            <v>CARACAS</v>
          </cell>
          <cell r="AA20">
            <v>14</v>
          </cell>
          <cell r="AB20">
            <v>1.3698956515885783</v>
          </cell>
          <cell r="AC20">
            <v>17</v>
          </cell>
          <cell r="AD20">
            <v>1.3196006396617361</v>
          </cell>
          <cell r="AH20" t="str">
            <v>CARACAS</v>
          </cell>
          <cell r="AI20">
            <v>19</v>
          </cell>
          <cell r="AJ20">
            <v>7.0346034812561645E-2</v>
          </cell>
          <cell r="AK20">
            <v>20</v>
          </cell>
          <cell r="AL20">
            <v>6.7972851360737288E-2</v>
          </cell>
          <cell r="AP20" t="str">
            <v>CARACAS</v>
          </cell>
          <cell r="AQ20">
            <v>17</v>
          </cell>
          <cell r="AR20">
            <v>6.197450794750043E-2</v>
          </cell>
          <cell r="AS20">
            <v>16</v>
          </cell>
          <cell r="AT20">
            <v>6.5124992082528949E-2</v>
          </cell>
          <cell r="AX20" t="str">
            <v>CARACAS</v>
          </cell>
          <cell r="AY20">
            <v>15</v>
          </cell>
          <cell r="AZ20">
            <v>8.5479888698486939E-2</v>
          </cell>
          <cell r="BA20">
            <v>18</v>
          </cell>
          <cell r="BB20">
            <v>8.9178977305994653E-2</v>
          </cell>
          <cell r="BF20" t="str">
            <v>CARACAS</v>
          </cell>
          <cell r="BG20">
            <v>8</v>
          </cell>
          <cell r="BH20">
            <v>0.89448165982239136</v>
          </cell>
          <cell r="BI20">
            <v>11</v>
          </cell>
          <cell r="BJ20">
            <v>0.83921202784775539</v>
          </cell>
          <cell r="BN20" t="str">
            <v>CARACAS</v>
          </cell>
          <cell r="BO20">
            <v>33</v>
          </cell>
          <cell r="BP20">
            <v>6.7223043062833873E-2</v>
          </cell>
          <cell r="BQ20">
            <v>29</v>
          </cell>
          <cell r="BR20">
            <v>0.12274690060868716</v>
          </cell>
          <cell r="BV20" t="str">
            <v>CARACAS</v>
          </cell>
          <cell r="BW20">
            <v>30</v>
          </cell>
          <cell r="BX20">
            <v>0.17716656797017163</v>
          </cell>
          <cell r="BY20">
            <v>26</v>
          </cell>
          <cell r="BZ20">
            <v>0.2020589576844771</v>
          </cell>
        </row>
        <row r="21">
          <cell r="B21" t="str">
            <v xml:space="preserve">CARIBE                </v>
          </cell>
          <cell r="C21">
            <v>19</v>
          </cell>
          <cell r="D21">
            <v>0.12937162014827383</v>
          </cell>
          <cell r="E21">
            <v>20</v>
          </cell>
          <cell r="F21">
            <v>0.13784519400925255</v>
          </cell>
          <cell r="J21" t="str">
            <v xml:space="preserve">CARIBE                </v>
          </cell>
          <cell r="K21">
            <v>13</v>
          </cell>
          <cell r="L21">
            <v>0.11550373413419952</v>
          </cell>
          <cell r="M21">
            <v>14</v>
          </cell>
          <cell r="N21">
            <v>0.12311618554019677</v>
          </cell>
          <cell r="R21" t="str">
            <v xml:space="preserve">CARIBE                </v>
          </cell>
          <cell r="S21">
            <v>13</v>
          </cell>
          <cell r="T21">
            <v>8.6577287521989277</v>
          </cell>
          <cell r="U21">
            <v>14</v>
          </cell>
          <cell r="V21">
            <v>8.1224088905313376</v>
          </cell>
          <cell r="Z21" t="str">
            <v xml:space="preserve">CARIBE                </v>
          </cell>
          <cell r="AA21">
            <v>15</v>
          </cell>
          <cell r="AB21">
            <v>1.3221433934178561</v>
          </cell>
          <cell r="AC21">
            <v>14</v>
          </cell>
          <cell r="AD21">
            <v>1.3970629920642299</v>
          </cell>
          <cell r="AH21" t="str">
            <v xml:space="preserve">CARIBE                </v>
          </cell>
          <cell r="AI21">
            <v>31</v>
          </cell>
          <cell r="AJ21">
            <v>0.15625086996196902</v>
          </cell>
          <cell r="AK21">
            <v>31</v>
          </cell>
          <cell r="AL21">
            <v>0.15011500667839639</v>
          </cell>
          <cell r="AP21" t="str">
            <v xml:space="preserve">CARIBE                </v>
          </cell>
          <cell r="AQ21">
            <v>24</v>
          </cell>
          <cell r="AR21">
            <v>9.2912001205640027E-2</v>
          </cell>
          <cell r="AS21">
            <v>22</v>
          </cell>
          <cell r="AT21">
            <v>9.3814883384993886E-2</v>
          </cell>
          <cell r="AX21" t="str">
            <v xml:space="preserve">CARIBE                </v>
          </cell>
          <cell r="AY21">
            <v>25</v>
          </cell>
          <cell r="AZ21">
            <v>0.11905647998068153</v>
          </cell>
          <cell r="BA21">
            <v>22</v>
          </cell>
          <cell r="BB21">
            <v>0.12148898297501559</v>
          </cell>
          <cell r="BF21" t="str">
            <v xml:space="preserve">CARIBE                </v>
          </cell>
          <cell r="BG21">
            <v>12</v>
          </cell>
          <cell r="BH21">
            <v>0.82552533587147936</v>
          </cell>
          <cell r="BI21">
            <v>12</v>
          </cell>
          <cell r="BJ21">
            <v>0.82972945247825836</v>
          </cell>
          <cell r="BN21" t="str">
            <v xml:space="preserve">CARIBE                </v>
          </cell>
          <cell r="BO21">
            <v>36</v>
          </cell>
          <cell r="BP21">
            <v>5.9272456288928098E-2</v>
          </cell>
          <cell r="BQ21">
            <v>36</v>
          </cell>
          <cell r="BR21">
            <v>5.4254447139397539E-2</v>
          </cell>
          <cell r="BV21" t="str">
            <v xml:space="preserve">CARIBE                </v>
          </cell>
          <cell r="BW21">
            <v>13</v>
          </cell>
          <cell r="BX21">
            <v>0.22029919812898768</v>
          </cell>
          <cell r="BY21">
            <v>9</v>
          </cell>
          <cell r="BZ21">
            <v>0.26816381666952821</v>
          </cell>
        </row>
        <row r="22">
          <cell r="B22" t="str">
            <v xml:space="preserve">CARONI                </v>
          </cell>
          <cell r="C22">
            <v>20</v>
          </cell>
          <cell r="D22">
            <v>0.12896390798178781</v>
          </cell>
          <cell r="E22">
            <v>17</v>
          </cell>
          <cell r="F22">
            <v>0.14831046713587301</v>
          </cell>
          <cell r="J22" t="str">
            <v xml:space="preserve">CARONI                </v>
          </cell>
          <cell r="K22">
            <v>17</v>
          </cell>
          <cell r="L22">
            <v>0.10633828812205431</v>
          </cell>
          <cell r="M22">
            <v>15</v>
          </cell>
          <cell r="N22">
            <v>0.12217803649859903</v>
          </cell>
          <cell r="R22" t="str">
            <v xml:space="preserve">CARONI                </v>
          </cell>
          <cell r="S22">
            <v>17</v>
          </cell>
          <cell r="T22">
            <v>9.4039505211162258</v>
          </cell>
          <cell r="U22">
            <v>15</v>
          </cell>
          <cell r="V22">
            <v>8.1847771388228736</v>
          </cell>
          <cell r="Z22" t="str">
            <v xml:space="preserve">CARONI                </v>
          </cell>
          <cell r="AA22">
            <v>17</v>
          </cell>
          <cell r="AB22">
            <v>1.2538859988870648</v>
          </cell>
          <cell r="AC22">
            <v>16</v>
          </cell>
          <cell r="AD22">
            <v>1.3275626721594207</v>
          </cell>
          <cell r="AH22" t="str">
            <v xml:space="preserve">CARONI                </v>
          </cell>
          <cell r="AI22">
            <v>27</v>
          </cell>
          <cell r="AJ22">
            <v>9.5146821923945663E-2</v>
          </cell>
          <cell r="AK22">
            <v>22</v>
          </cell>
          <cell r="AL22">
            <v>8.0941455002484314E-2</v>
          </cell>
          <cell r="AP22" t="str">
            <v xml:space="preserve">CARONI                </v>
          </cell>
          <cell r="AQ22">
            <v>19</v>
          </cell>
          <cell r="AR22">
            <v>7.989396912045349E-2</v>
          </cell>
          <cell r="AS22">
            <v>20</v>
          </cell>
          <cell r="AT22">
            <v>8.761176772484254E-2</v>
          </cell>
          <cell r="AX22" t="str">
            <v xml:space="preserve">CARONI                </v>
          </cell>
          <cell r="AY22">
            <v>20</v>
          </cell>
          <cell r="AZ22">
            <v>0.10394845630487422</v>
          </cell>
          <cell r="BA22">
            <v>20</v>
          </cell>
          <cell r="BB22">
            <v>0.11461050212033216</v>
          </cell>
          <cell r="BF22" t="str">
            <v xml:space="preserve">CARONI                </v>
          </cell>
          <cell r="BG22">
            <v>34</v>
          </cell>
          <cell r="BH22">
            <v>0.38287969085156659</v>
          </cell>
          <cell r="BI22">
            <v>33</v>
          </cell>
          <cell r="BJ22">
            <v>0.424624550183472</v>
          </cell>
          <cell r="BN22" t="str">
            <v xml:space="preserve">CARONI                </v>
          </cell>
          <cell r="BO22">
            <v>8</v>
          </cell>
          <cell r="BP22">
            <v>0.62255866558535233</v>
          </cell>
          <cell r="BQ22">
            <v>9</v>
          </cell>
          <cell r="BR22">
            <v>0.61275126100470756</v>
          </cell>
          <cell r="BV22" t="str">
            <v xml:space="preserve">CARONI                </v>
          </cell>
          <cell r="BW22">
            <v>32</v>
          </cell>
          <cell r="BX22">
            <v>0.15518413057605143</v>
          </cell>
          <cell r="BY22">
            <v>35</v>
          </cell>
          <cell r="BZ22">
            <v>0.15577340601516423</v>
          </cell>
        </row>
        <row r="23">
          <cell r="B23" t="str">
            <v xml:space="preserve">CITIBANK              </v>
          </cell>
          <cell r="C23">
            <v>15</v>
          </cell>
          <cell r="D23">
            <v>0.14153988212982033</v>
          </cell>
          <cell r="E23">
            <v>16</v>
          </cell>
          <cell r="F23">
            <v>0.15038414334237174</v>
          </cell>
          <cell r="J23" t="str">
            <v xml:space="preserve">CITIBANK              </v>
          </cell>
          <cell r="K23">
            <v>12</v>
          </cell>
          <cell r="L23">
            <v>0.12061614016556868</v>
          </cell>
          <cell r="M23">
            <v>12</v>
          </cell>
          <cell r="N23">
            <v>0.12827618573195132</v>
          </cell>
          <cell r="R23" t="str">
            <v xml:space="preserve">CITIBANK              </v>
          </cell>
          <cell r="S23">
            <v>12</v>
          </cell>
          <cell r="T23">
            <v>8.2907643921228882</v>
          </cell>
          <cell r="U23">
            <v>12</v>
          </cell>
          <cell r="V23">
            <v>7.7956792548355116</v>
          </cell>
          <cell r="Z23" t="str">
            <v xml:space="preserve">CITIBANK              </v>
          </cell>
          <cell r="AA23">
            <v>10</v>
          </cell>
          <cell r="AB23">
            <v>1.8989553156422672</v>
          </cell>
          <cell r="AC23">
            <v>11</v>
          </cell>
          <cell r="AD23">
            <v>1.8699084547335068</v>
          </cell>
          <cell r="AH23" t="str">
            <v xml:space="preserve">CITIBANK              </v>
          </cell>
          <cell r="AI23">
            <v>18</v>
          </cell>
          <cell r="AJ23">
            <v>6.2252414401760006E-2</v>
          </cell>
          <cell r="AK23">
            <v>19</v>
          </cell>
          <cell r="AL23">
            <v>6.5513698753650165E-2</v>
          </cell>
          <cell r="AP23" t="str">
            <v xml:space="preserve">CITIBANK              </v>
          </cell>
          <cell r="AQ23">
            <v>13</v>
          </cell>
          <cell r="AR23">
            <v>5.5082227705610054E-2</v>
          </cell>
          <cell r="AS23">
            <v>15</v>
          </cell>
          <cell r="AT23">
            <v>6.0992802598197504E-2</v>
          </cell>
          <cell r="AX23" t="str">
            <v xml:space="preserve">CITIBANK              </v>
          </cell>
          <cell r="AY23">
            <v>12</v>
          </cell>
          <cell r="AZ23">
            <v>7.4965336378652853E-2</v>
          </cell>
          <cell r="BA23">
            <v>14</v>
          </cell>
          <cell r="BB23">
            <v>8.1311472667744203E-2</v>
          </cell>
          <cell r="BF23" t="str">
            <v xml:space="preserve">CITIBANK              </v>
          </cell>
          <cell r="BG23">
            <v>14</v>
          </cell>
          <cell r="BH23">
            <v>0.80758685459941593</v>
          </cell>
          <cell r="BI23">
            <v>10</v>
          </cell>
          <cell r="BJ23">
            <v>0.84064542957932697</v>
          </cell>
          <cell r="BN23" t="str">
            <v xml:space="preserve">CITIBANK              </v>
          </cell>
          <cell r="BO23">
            <v>27</v>
          </cell>
          <cell r="BP23">
            <v>0.14891641792624702</v>
          </cell>
          <cell r="BQ23">
            <v>31</v>
          </cell>
          <cell r="BR23">
            <v>0.11619206878178179</v>
          </cell>
          <cell r="BV23" t="str">
            <v xml:space="preserve">CITIBANK              </v>
          </cell>
          <cell r="BW23">
            <v>9</v>
          </cell>
          <cell r="BX23">
            <v>0.24988933892242712</v>
          </cell>
          <cell r="BY23">
            <v>8</v>
          </cell>
          <cell r="BZ23">
            <v>0.27079175034939396</v>
          </cell>
        </row>
        <row r="24">
          <cell r="B24" t="str">
            <v xml:space="preserve">CONFEDERADO           </v>
          </cell>
          <cell r="C24">
            <v>27</v>
          </cell>
          <cell r="D24">
            <v>0.11463504338093045</v>
          </cell>
          <cell r="E24">
            <v>25</v>
          </cell>
          <cell r="F24">
            <v>0.12724901518218143</v>
          </cell>
          <cell r="J24" t="str">
            <v xml:space="preserve">CONFEDERADO           </v>
          </cell>
          <cell r="K24">
            <v>31</v>
          </cell>
          <cell r="L24">
            <v>7.070326874592027E-2</v>
          </cell>
          <cell r="M24">
            <v>31</v>
          </cell>
          <cell r="N24">
            <v>7.8544055236639779E-2</v>
          </cell>
          <cell r="R24" t="str">
            <v xml:space="preserve">CONFEDERADO           </v>
          </cell>
          <cell r="S24">
            <v>31</v>
          </cell>
          <cell r="T24">
            <v>14.143617653571386</v>
          </cell>
          <cell r="U24">
            <v>31</v>
          </cell>
          <cell r="V24">
            <v>12.731708300356678</v>
          </cell>
          <cell r="Z24" t="str">
            <v xml:space="preserve">CONFEDERADO           </v>
          </cell>
          <cell r="AA24">
            <v>35</v>
          </cell>
          <cell r="AB24">
            <v>0.53713907261552873</v>
          </cell>
          <cell r="AC24">
            <v>35</v>
          </cell>
          <cell r="AD24">
            <v>0.51157825266240664</v>
          </cell>
          <cell r="AH24" t="str">
            <v xml:space="preserve">CONFEDERADO           </v>
          </cell>
          <cell r="AI24">
            <v>10</v>
          </cell>
          <cell r="AJ24">
            <v>2.8422460125202966E-2</v>
          </cell>
          <cell r="AK24">
            <v>21</v>
          </cell>
          <cell r="AL24">
            <v>7.8857236765930719E-2</v>
          </cell>
          <cell r="AP24" t="str">
            <v xml:space="preserve">CONFEDERADO           </v>
          </cell>
          <cell r="AQ24">
            <v>29</v>
          </cell>
          <cell r="AR24">
            <v>0.11836756072741958</v>
          </cell>
          <cell r="AS24">
            <v>31</v>
          </cell>
          <cell r="AT24">
            <v>0.14692213914558291</v>
          </cell>
          <cell r="AX24" t="str">
            <v xml:space="preserve">CONFEDERADO           </v>
          </cell>
          <cell r="AY24">
            <v>28</v>
          </cell>
          <cell r="AZ24">
            <v>0.13536656971635677</v>
          </cell>
          <cell r="BA24">
            <v>31</v>
          </cell>
          <cell r="BB24">
            <v>0.16573920795603639</v>
          </cell>
          <cell r="BF24" t="str">
            <v xml:space="preserve">CONFEDERADO           </v>
          </cell>
          <cell r="BG24">
            <v>19</v>
          </cell>
          <cell r="BH24">
            <v>0.68306801471430345</v>
          </cell>
          <cell r="BI24">
            <v>19</v>
          </cell>
          <cell r="BJ24">
            <v>0.68036072048830254</v>
          </cell>
          <cell r="BN24" t="str">
            <v xml:space="preserve">CONFEDERADO           </v>
          </cell>
          <cell r="BO24">
            <v>35</v>
          </cell>
          <cell r="BP24">
            <v>6.6198331584902723E-2</v>
          </cell>
          <cell r="BQ24">
            <v>35</v>
          </cell>
          <cell r="BR24">
            <v>7.241608609124521E-2</v>
          </cell>
          <cell r="BV24" t="str">
            <v xml:space="preserve">CONFEDERADO           </v>
          </cell>
          <cell r="BW24">
            <v>7</v>
          </cell>
          <cell r="BX24">
            <v>0.25178301910567624</v>
          </cell>
          <cell r="BY24">
            <v>7</v>
          </cell>
          <cell r="BZ24">
            <v>0.27232778023811133</v>
          </cell>
        </row>
        <row r="25">
          <cell r="B25" t="str">
            <v>CORP BANCA</v>
          </cell>
          <cell r="C25">
            <v>11</v>
          </cell>
          <cell r="D25">
            <v>0.16993323739884347</v>
          </cell>
          <cell r="E25">
            <v>12</v>
          </cell>
          <cell r="F25">
            <v>0.1667203920529006</v>
          </cell>
          <cell r="J25" t="str">
            <v>CORP BANCA</v>
          </cell>
          <cell r="K25">
            <v>23</v>
          </cell>
          <cell r="L25">
            <v>8.7079977174583129E-2</v>
          </cell>
          <cell r="M25">
            <v>27</v>
          </cell>
          <cell r="N25">
            <v>8.7620237311553523E-2</v>
          </cell>
          <cell r="R25" t="str">
            <v>CORP BANCA</v>
          </cell>
          <cell r="S25">
            <v>23</v>
          </cell>
          <cell r="T25">
            <v>11.483696165826277</v>
          </cell>
          <cell r="U25">
            <v>27</v>
          </cell>
          <cell r="V25">
            <v>11.412888513920299</v>
          </cell>
          <cell r="Z25" t="str">
            <v>CORP BANCA</v>
          </cell>
          <cell r="AA25">
            <v>38</v>
          </cell>
          <cell r="AB25">
            <v>0.4350846862461813</v>
          </cell>
          <cell r="AC25">
            <v>37</v>
          </cell>
          <cell r="AD25">
            <v>0.46636218221302944</v>
          </cell>
          <cell r="AH25" t="str">
            <v>CORP BANCA</v>
          </cell>
          <cell r="AI25">
            <v>1</v>
          </cell>
          <cell r="AJ25">
            <v>-1.4637990397548468</v>
          </cell>
          <cell r="AK25">
            <v>1</v>
          </cell>
          <cell r="AL25">
            <v>-2.3820352141717325</v>
          </cell>
          <cell r="AP25" t="str">
            <v>CORP BANCA</v>
          </cell>
          <cell r="AQ25">
            <v>38</v>
          </cell>
          <cell r="AR25">
            <v>0.18916288533839407</v>
          </cell>
          <cell r="AS25">
            <v>36</v>
          </cell>
          <cell r="AT25">
            <v>0.17251587189884129</v>
          </cell>
          <cell r="AX25" t="str">
            <v>CORP BANCA</v>
          </cell>
          <cell r="AY25">
            <v>37</v>
          </cell>
          <cell r="AZ25">
            <v>0.20970815504507445</v>
          </cell>
          <cell r="BA25">
            <v>33</v>
          </cell>
          <cell r="BB25">
            <v>0.19385892187317696</v>
          </cell>
          <cell r="BF25" t="str">
            <v>CORP BANCA</v>
          </cell>
          <cell r="BG25">
            <v>17</v>
          </cell>
          <cell r="BH25">
            <v>0.73658223242036291</v>
          </cell>
          <cell r="BI25">
            <v>17</v>
          </cell>
          <cell r="BJ25">
            <v>0.70778026951128359</v>
          </cell>
          <cell r="BN25" t="str">
            <v>CORP BANCA</v>
          </cell>
          <cell r="BO25">
            <v>21</v>
          </cell>
          <cell r="BP25">
            <v>0.22893423912291874</v>
          </cell>
          <cell r="BQ25">
            <v>20</v>
          </cell>
          <cell r="BR25">
            <v>0.23694003688945112</v>
          </cell>
          <cell r="BV25" t="str">
            <v>CORPBANCA</v>
          </cell>
          <cell r="BW25">
            <v>21</v>
          </cell>
          <cell r="BX25">
            <v>0.20132951852835049</v>
          </cell>
          <cell r="BY25">
            <v>17</v>
          </cell>
          <cell r="BZ25">
            <v>0.22505864983547633</v>
          </cell>
        </row>
        <row r="26">
          <cell r="B26" t="str">
            <v>EUROBANK</v>
          </cell>
          <cell r="C26">
            <v>4</v>
          </cell>
          <cell r="D26">
            <v>0.40193537393612727</v>
          </cell>
          <cell r="E26">
            <v>4</v>
          </cell>
          <cell r="F26">
            <v>0.34544867566293114</v>
          </cell>
          <cell r="J26" t="str">
            <v>EUROBANK</v>
          </cell>
          <cell r="K26">
            <v>3</v>
          </cell>
          <cell r="L26">
            <v>0.33118375450463206</v>
          </cell>
          <cell r="M26">
            <v>5</v>
          </cell>
          <cell r="N26">
            <v>0.26794453185691691</v>
          </cell>
          <cell r="R26" t="str">
            <v>EUROBANK</v>
          </cell>
          <cell r="S26">
            <v>3</v>
          </cell>
          <cell r="T26">
            <v>3.0194717778224041</v>
          </cell>
          <cell r="U26">
            <v>5</v>
          </cell>
          <cell r="V26">
            <v>3.7321157221226766</v>
          </cell>
          <cell r="Z26" t="str">
            <v>EUROBANK</v>
          </cell>
          <cell r="AA26">
            <v>11</v>
          </cell>
          <cell r="AB26">
            <v>1.8814334891270885</v>
          </cell>
          <cell r="AC26">
            <v>19</v>
          </cell>
          <cell r="AD26">
            <v>1.1942727076989326</v>
          </cell>
          <cell r="AH26" t="str">
            <v>EUROBANK</v>
          </cell>
          <cell r="AI26">
            <v>21</v>
          </cell>
          <cell r="AJ26">
            <v>8.1160839288818884E-2</v>
          </cell>
          <cell r="AK26">
            <v>37</v>
          </cell>
          <cell r="AL26">
            <v>0.37168126402698326</v>
          </cell>
          <cell r="AP26" t="str">
            <v>EUROBANK</v>
          </cell>
          <cell r="AQ26">
            <v>40</v>
          </cell>
          <cell r="AR26">
            <v>0.21363251810863085</v>
          </cell>
          <cell r="AS26">
            <v>41</v>
          </cell>
          <cell r="AT26">
            <v>0.2892544336280824</v>
          </cell>
          <cell r="AX26" t="str">
            <v>EUROBANK</v>
          </cell>
          <cell r="AY26">
            <v>39</v>
          </cell>
          <cell r="AZ26">
            <v>0.23051846138668913</v>
          </cell>
          <cell r="BA26">
            <v>41</v>
          </cell>
          <cell r="BB26">
            <v>0.30563149887324265</v>
          </cell>
          <cell r="BF26" t="str">
            <v>EUROBANK</v>
          </cell>
          <cell r="BG26">
            <v>7</v>
          </cell>
          <cell r="BH26">
            <v>0.89816535237231343</v>
          </cell>
          <cell r="BI26">
            <v>31</v>
          </cell>
          <cell r="BJ26">
            <v>0.48078076534197045</v>
          </cell>
          <cell r="BN26" t="str">
            <v>EUROBANK</v>
          </cell>
          <cell r="BO26">
            <v>3</v>
          </cell>
          <cell r="BP26">
            <v>1.068916328949101</v>
          </cell>
          <cell r="BQ26">
            <v>2</v>
          </cell>
          <cell r="BR26">
            <v>1.4135005912292424</v>
          </cell>
          <cell r="BV26" t="str">
            <v>EUROBANK</v>
          </cell>
          <cell r="BW26">
            <v>39</v>
          </cell>
          <cell r="BX26">
            <v>6.5954446011527307E-2</v>
          </cell>
          <cell r="BY26">
            <v>37</v>
          </cell>
          <cell r="BZ26">
            <v>0.13833468915024749</v>
          </cell>
        </row>
        <row r="27">
          <cell r="B27" t="str">
            <v xml:space="preserve">EXTERIOR              </v>
          </cell>
          <cell r="C27">
            <v>16</v>
          </cell>
          <cell r="D27">
            <v>0.13206906995984038</v>
          </cell>
          <cell r="E27">
            <v>15</v>
          </cell>
          <cell r="F27">
            <v>0.15224480372650911</v>
          </cell>
          <cell r="J27" t="str">
            <v xml:space="preserve">EXTERIOR              </v>
          </cell>
          <cell r="K27">
            <v>14</v>
          </cell>
          <cell r="L27">
            <v>0.1081501258786971</v>
          </cell>
          <cell r="M27">
            <v>13</v>
          </cell>
          <cell r="N27">
            <v>0.12477925269945131</v>
          </cell>
          <cell r="R27" t="str">
            <v xml:space="preserve">EXTERIOR              </v>
          </cell>
          <cell r="S27">
            <v>14</v>
          </cell>
          <cell r="T27">
            <v>9.2464062512660963</v>
          </cell>
          <cell r="U27">
            <v>13</v>
          </cell>
          <cell r="V27">
            <v>8.0141528208110291</v>
          </cell>
          <cell r="Z27" t="str">
            <v xml:space="preserve">EXTERIOR              </v>
          </cell>
          <cell r="AA27">
            <v>18</v>
          </cell>
          <cell r="AB27">
            <v>1.1756055451409066</v>
          </cell>
          <cell r="AC27">
            <v>18</v>
          </cell>
          <cell r="AD27">
            <v>1.2932073320276285</v>
          </cell>
          <cell r="AH27" t="str">
            <v xml:space="preserve">EXTERIOR              </v>
          </cell>
          <cell r="AI27">
            <v>22</v>
          </cell>
          <cell r="AJ27">
            <v>8.2790663773408768E-2</v>
          </cell>
          <cell r="AK27">
            <v>24</v>
          </cell>
          <cell r="AL27">
            <v>8.8365093909506587E-2</v>
          </cell>
          <cell r="AP27" t="str">
            <v xml:space="preserve">EXTERIOR              </v>
          </cell>
          <cell r="AQ27">
            <v>23</v>
          </cell>
          <cell r="AR27">
            <v>8.835419954963171E-2</v>
          </cell>
          <cell r="AS27">
            <v>21</v>
          </cell>
          <cell r="AT27">
            <v>9.2652338200991849E-2</v>
          </cell>
          <cell r="AX27" t="str">
            <v xml:space="preserve">EXTERIOR              </v>
          </cell>
          <cell r="AY27">
            <v>23</v>
          </cell>
          <cell r="AZ27">
            <v>0.1090810381693494</v>
          </cell>
          <cell r="BA27">
            <v>21</v>
          </cell>
          <cell r="BB27">
            <v>0.11533798028749513</v>
          </cell>
          <cell r="BF27" t="str">
            <v xml:space="preserve">EXTERIOR              </v>
          </cell>
          <cell r="BG27">
            <v>11</v>
          </cell>
          <cell r="BH27">
            <v>0.83400816361653829</v>
          </cell>
          <cell r="BI27">
            <v>9</v>
          </cell>
          <cell r="BJ27">
            <v>0.86187737359749006</v>
          </cell>
          <cell r="BN27" t="str">
            <v xml:space="preserve">EXTERIOR              </v>
          </cell>
          <cell r="BO27">
            <v>30</v>
          </cell>
          <cell r="BP27">
            <v>7.9407601262254462E-2</v>
          </cell>
          <cell r="BQ27">
            <v>34</v>
          </cell>
          <cell r="BR27">
            <v>7.3875491515389385E-2</v>
          </cell>
          <cell r="BV27" t="str">
            <v xml:space="preserve">EXTERIOR              </v>
          </cell>
          <cell r="BW27">
            <v>16</v>
          </cell>
          <cell r="BX27">
            <v>0.21391396993206996</v>
          </cell>
          <cell r="BY27">
            <v>11</v>
          </cell>
          <cell r="BZ27">
            <v>0.25913486397292296</v>
          </cell>
        </row>
        <row r="28">
          <cell r="B28" t="str">
            <v xml:space="preserve">FEDERAL               </v>
          </cell>
          <cell r="C28">
            <v>40</v>
          </cell>
          <cell r="D28">
            <v>6.0691307421114865E-2</v>
          </cell>
          <cell r="E28">
            <v>40</v>
          </cell>
          <cell r="F28">
            <v>7.0525624619763111E-2</v>
          </cell>
          <cell r="J28" t="str">
            <v xml:space="preserve">FEDERAL               </v>
          </cell>
          <cell r="K28">
            <v>36</v>
          </cell>
          <cell r="L28">
            <v>5.2937504914303511E-2</v>
          </cell>
          <cell r="M28">
            <v>36</v>
          </cell>
          <cell r="N28">
            <v>6.0565902865299781E-2</v>
          </cell>
          <cell r="R28" t="str">
            <v xml:space="preserve">FEDERAL               </v>
          </cell>
          <cell r="S28">
            <v>36</v>
          </cell>
          <cell r="T28">
            <v>18.890198954764184</v>
          </cell>
          <cell r="U28">
            <v>36</v>
          </cell>
          <cell r="V28">
            <v>16.510940193924416</v>
          </cell>
          <cell r="Z28" t="str">
            <v xml:space="preserve">FEDERAL               </v>
          </cell>
          <cell r="AA28">
            <v>31</v>
          </cell>
          <cell r="AB28">
            <v>0.63366583716989633</v>
          </cell>
          <cell r="AC28">
            <v>31</v>
          </cell>
          <cell r="AD28">
            <v>0.61601633301876235</v>
          </cell>
          <cell r="AH28" t="str">
            <v xml:space="preserve">FEDERAL               </v>
          </cell>
          <cell r="AI28">
            <v>24</v>
          </cell>
          <cell r="AJ28">
            <v>8.6620003573712703E-2</v>
          </cell>
          <cell r="AK28">
            <v>29</v>
          </cell>
          <cell r="AL28">
            <v>0.1377665360981348</v>
          </cell>
          <cell r="AP28" t="str">
            <v xml:space="preserve">FEDERAL               </v>
          </cell>
          <cell r="AQ28">
            <v>22</v>
          </cell>
          <cell r="AR28">
            <v>8.822891651149016E-2</v>
          </cell>
          <cell r="AS28">
            <v>26</v>
          </cell>
          <cell r="AT28">
            <v>0.10568359755567168</v>
          </cell>
          <cell r="AX28" t="str">
            <v xml:space="preserve">FEDERAL               </v>
          </cell>
          <cell r="AY28">
            <v>21</v>
          </cell>
          <cell r="AZ28">
            <v>0.10421782255749223</v>
          </cell>
          <cell r="BA28">
            <v>23</v>
          </cell>
          <cell r="BB28">
            <v>0.12267891358801555</v>
          </cell>
          <cell r="BF28" t="str">
            <v xml:space="preserve">FEDERAL               </v>
          </cell>
          <cell r="BG28">
            <v>37</v>
          </cell>
          <cell r="BH28">
            <v>0.26963495314922448</v>
          </cell>
          <cell r="BI28">
            <v>36</v>
          </cell>
          <cell r="BJ28">
            <v>0.32374702841785086</v>
          </cell>
          <cell r="BN28" t="str">
            <v xml:space="preserve">FEDERAL               </v>
          </cell>
          <cell r="BO28">
            <v>12</v>
          </cell>
          <cell r="BP28">
            <v>0.40308386918293237</v>
          </cell>
          <cell r="BQ28">
            <v>13</v>
          </cell>
          <cell r="BR28">
            <v>0.38164864226095835</v>
          </cell>
          <cell r="BV28" t="str">
            <v xml:space="preserve">FEDERAL               </v>
          </cell>
          <cell r="BW28">
            <v>11</v>
          </cell>
          <cell r="BX28">
            <v>0.22151700304810196</v>
          </cell>
          <cell r="BY28">
            <v>18</v>
          </cell>
          <cell r="BZ28">
            <v>0.224983213954561</v>
          </cell>
        </row>
        <row r="29">
          <cell r="B29" t="str">
            <v>FIVENEZ</v>
          </cell>
          <cell r="C29">
            <v>8</v>
          </cell>
          <cell r="D29">
            <v>0.22846707829524565</v>
          </cell>
          <cell r="E29">
            <v>7</v>
          </cell>
          <cell r="F29">
            <v>0.2543576439266968</v>
          </cell>
          <cell r="J29" t="str">
            <v>FIVENEZ</v>
          </cell>
          <cell r="K29">
            <v>7</v>
          </cell>
          <cell r="L29">
            <v>0.17602416735371434</v>
          </cell>
          <cell r="M29">
            <v>7</v>
          </cell>
          <cell r="N29">
            <v>0.19604538593499807</v>
          </cell>
          <cell r="R29" t="str">
            <v>FIVENEZ</v>
          </cell>
          <cell r="S29">
            <v>7</v>
          </cell>
          <cell r="T29">
            <v>5.6810380928576434</v>
          </cell>
          <cell r="U29">
            <v>7</v>
          </cell>
          <cell r="V29">
            <v>5.1008596567101341</v>
          </cell>
          <cell r="Z29" t="str">
            <v>FIVENEZ</v>
          </cell>
          <cell r="AA29">
            <v>26</v>
          </cell>
          <cell r="AB29">
            <v>0.85146720386589292</v>
          </cell>
          <cell r="AC29">
            <v>26</v>
          </cell>
          <cell r="AD29">
            <v>0.9475597150544256</v>
          </cell>
          <cell r="AH29" t="str">
            <v>FIVENEZ</v>
          </cell>
          <cell r="AI29">
            <v>35</v>
          </cell>
          <cell r="AJ29">
            <v>0.23564938613716438</v>
          </cell>
          <cell r="AK29">
            <v>36</v>
          </cell>
          <cell r="AL29">
            <v>0.33580910634660688</v>
          </cell>
          <cell r="AP29" t="str">
            <v>FIVENEZ</v>
          </cell>
          <cell r="AQ29">
            <v>41</v>
          </cell>
          <cell r="AR29">
            <v>0.25403545015791024</v>
          </cell>
          <cell r="AS29">
            <v>40</v>
          </cell>
          <cell r="AT29">
            <v>0.25369666877906144</v>
          </cell>
          <cell r="AX29" t="str">
            <v>FIVENEZ</v>
          </cell>
          <cell r="AY29">
            <v>41</v>
          </cell>
          <cell r="AZ29">
            <v>0.28708709465995075</v>
          </cell>
          <cell r="BA29">
            <v>40</v>
          </cell>
          <cell r="BB29">
            <v>0.28976879675177925</v>
          </cell>
          <cell r="BF29" t="str">
            <v>FIVENEZ</v>
          </cell>
          <cell r="BG29">
            <v>3</v>
          </cell>
          <cell r="BH29">
            <v>1.7847959594065439</v>
          </cell>
          <cell r="BI29">
            <v>4</v>
          </cell>
          <cell r="BJ29">
            <v>1.5220900378216782</v>
          </cell>
          <cell r="BN29" t="str">
            <v>FIVENEZ</v>
          </cell>
          <cell r="BO29">
            <v>5</v>
          </cell>
          <cell r="BP29">
            <v>0.75834865169620547</v>
          </cell>
          <cell r="BQ29">
            <v>8</v>
          </cell>
          <cell r="BR29">
            <v>0.64329644718717416</v>
          </cell>
          <cell r="BV29" t="str">
            <v>FIVENEZ</v>
          </cell>
          <cell r="BW29">
            <v>38</v>
          </cell>
          <cell r="BX29">
            <v>0.10362362442715999</v>
          </cell>
          <cell r="BY29">
            <v>39</v>
          </cell>
          <cell r="BZ29">
            <v>0.13615856609253105</v>
          </cell>
        </row>
        <row r="30">
          <cell r="B30" t="str">
            <v xml:space="preserve">GANADERO              </v>
          </cell>
          <cell r="C30">
            <v>2</v>
          </cell>
          <cell r="D30">
            <v>0.61714622162458188</v>
          </cell>
          <cell r="E30">
            <v>2</v>
          </cell>
          <cell r="F30">
            <v>0.64827720324579485</v>
          </cell>
          <cell r="J30" t="str">
            <v xml:space="preserve">GANADERO              </v>
          </cell>
          <cell r="K30">
            <v>2</v>
          </cell>
          <cell r="L30">
            <v>0.38783152614500543</v>
          </cell>
          <cell r="M30">
            <v>2</v>
          </cell>
          <cell r="N30">
            <v>0.40432077482098722</v>
          </cell>
          <cell r="R30" t="str">
            <v xml:space="preserve">GANADERO              </v>
          </cell>
          <cell r="S30">
            <v>2</v>
          </cell>
          <cell r="T30">
            <v>2.5784391741947053</v>
          </cell>
          <cell r="U30">
            <v>2</v>
          </cell>
          <cell r="V30">
            <v>2.4732837446771057</v>
          </cell>
          <cell r="Z30" t="str">
            <v xml:space="preserve">GANADERO              </v>
          </cell>
          <cell r="AA30">
            <v>7</v>
          </cell>
          <cell r="AB30">
            <v>2.5072923984825066</v>
          </cell>
          <cell r="AC30">
            <v>6</v>
          </cell>
          <cell r="AD30">
            <v>2.450580415526284</v>
          </cell>
          <cell r="AH30" t="str">
            <v xml:space="preserve">GANADERO              </v>
          </cell>
          <cell r="AI30">
            <v>7</v>
          </cell>
          <cell r="AJ30">
            <v>-2.1545239630346588E-2</v>
          </cell>
          <cell r="AK30">
            <v>7</v>
          </cell>
          <cell r="AL30">
            <v>-2.1608781440968068E-2</v>
          </cell>
          <cell r="AP30" t="str">
            <v xml:space="preserve">GANADERO              </v>
          </cell>
          <cell r="AQ30">
            <v>8</v>
          </cell>
          <cell r="AR30">
            <v>2.4638951809676117E-2</v>
          </cell>
          <cell r="AS30">
            <v>7</v>
          </cell>
          <cell r="AT30">
            <v>3.3523541603397114E-2</v>
          </cell>
          <cell r="AX30" t="str">
            <v xml:space="preserve">GANADERO              </v>
          </cell>
          <cell r="AY30">
            <v>8</v>
          </cell>
          <cell r="AZ30">
            <v>5.0244641162964697E-2</v>
          </cell>
          <cell r="BA30">
            <v>7</v>
          </cell>
          <cell r="BB30">
            <v>6.005413210150834E-2</v>
          </cell>
          <cell r="BF30" t="str">
            <v xml:space="preserve">GANADERO              </v>
          </cell>
          <cell r="BG30">
            <v>4</v>
          </cell>
          <cell r="BH30">
            <v>1.1684903142686236</v>
          </cell>
          <cell r="BI30">
            <v>5</v>
          </cell>
          <cell r="BJ30">
            <v>1.3228849539194365</v>
          </cell>
          <cell r="BN30" t="str">
            <v xml:space="preserve">GANADERO              </v>
          </cell>
          <cell r="BO30">
            <v>1</v>
          </cell>
          <cell r="BP30">
            <v>1.3129526526480466</v>
          </cell>
          <cell r="BQ30">
            <v>1</v>
          </cell>
          <cell r="BR30">
            <v>1.4851817334575954</v>
          </cell>
          <cell r="BV30" t="str">
            <v xml:space="preserve">GANADERO              </v>
          </cell>
          <cell r="BW30">
            <v>1</v>
          </cell>
          <cell r="BX30">
            <v>0.73515359792129409</v>
          </cell>
          <cell r="BY30">
            <v>29</v>
          </cell>
          <cell r="BZ30">
            <v>0.19262534412279972</v>
          </cell>
        </row>
        <row r="31">
          <cell r="B31" t="str">
            <v xml:space="preserve">GUAYANA               </v>
          </cell>
          <cell r="C31">
            <v>37</v>
          </cell>
          <cell r="D31">
            <v>7.8974136416710583E-2</v>
          </cell>
          <cell r="E31">
            <v>34</v>
          </cell>
          <cell r="F31">
            <v>9.0510069263347731E-2</v>
          </cell>
          <cell r="J31" t="str">
            <v xml:space="preserve">GUAYANA               </v>
          </cell>
          <cell r="K31">
            <v>40</v>
          </cell>
          <cell r="L31">
            <v>4.2509683106954632E-3</v>
          </cell>
          <cell r="M31">
            <v>40</v>
          </cell>
          <cell r="N31">
            <v>5.6083317892770164E-3</v>
          </cell>
          <cell r="R31" t="str">
            <v xml:space="preserve">GUAYANA               </v>
          </cell>
          <cell r="S31">
            <v>41</v>
          </cell>
          <cell r="T31">
            <v>235.24052096177562</v>
          </cell>
          <cell r="U31">
            <v>40</v>
          </cell>
          <cell r="V31">
            <v>178.30614121510675</v>
          </cell>
          <cell r="Z31" t="str">
            <v xml:space="preserve">GUAYANA               </v>
          </cell>
          <cell r="AA31">
            <v>40</v>
          </cell>
          <cell r="AB31">
            <v>2.0497396754789465E-2</v>
          </cell>
          <cell r="AC31">
            <v>40</v>
          </cell>
          <cell r="AD31">
            <v>2.6304195713582296E-2</v>
          </cell>
          <cell r="AH31" t="str">
            <v xml:space="preserve">GUAYANA               </v>
          </cell>
          <cell r="AI31">
            <v>40</v>
          </cell>
          <cell r="AJ31">
            <v>1.3377384182341048</v>
          </cell>
          <cell r="AK31">
            <v>40</v>
          </cell>
          <cell r="AL31">
            <v>1.4696878734970609</v>
          </cell>
          <cell r="AP31" t="str">
            <v xml:space="preserve">GUAYANA               </v>
          </cell>
          <cell r="AQ31">
            <v>37</v>
          </cell>
          <cell r="AR31">
            <v>0.18804468003761221</v>
          </cell>
          <cell r="AS31">
            <v>38</v>
          </cell>
          <cell r="AT31">
            <v>0.18760610251574741</v>
          </cell>
          <cell r="AX31" t="str">
            <v xml:space="preserve">GUAYANA               </v>
          </cell>
          <cell r="AY31">
            <v>36</v>
          </cell>
          <cell r="AZ31">
            <v>0.20676855037870567</v>
          </cell>
          <cell r="BA31">
            <v>37</v>
          </cell>
          <cell r="BB31">
            <v>0.20881536921568641</v>
          </cell>
          <cell r="BF31" t="str">
            <v xml:space="preserve">GUAYANA               </v>
          </cell>
          <cell r="BG31">
            <v>36</v>
          </cell>
          <cell r="BH31">
            <v>0.30538782951858479</v>
          </cell>
          <cell r="BI31">
            <v>35</v>
          </cell>
          <cell r="BJ31">
            <v>0.35712870380840078</v>
          </cell>
          <cell r="BN31" t="str">
            <v xml:space="preserve">GUAYANA               </v>
          </cell>
          <cell r="BO31">
            <v>15</v>
          </cell>
          <cell r="BP31">
            <v>0.34369154552974895</v>
          </cell>
          <cell r="BQ31">
            <v>21</v>
          </cell>
          <cell r="BR31">
            <v>0.23607400347833582</v>
          </cell>
          <cell r="BV31" t="str">
            <v xml:space="preserve">GUAYANA               </v>
          </cell>
          <cell r="BW31">
            <v>18</v>
          </cell>
          <cell r="BX31">
            <v>0.20716903874637288</v>
          </cell>
          <cell r="BY31">
            <v>12</v>
          </cell>
          <cell r="BZ31">
            <v>0.25504710939019642</v>
          </cell>
        </row>
        <row r="32">
          <cell r="B32" t="str">
            <v xml:space="preserve">I.M.C.P.              </v>
          </cell>
          <cell r="C32">
            <v>21</v>
          </cell>
          <cell r="D32">
            <v>0.12840269598220128</v>
          </cell>
          <cell r="E32">
            <v>21</v>
          </cell>
          <cell r="F32">
            <v>0.13493083603383732</v>
          </cell>
          <cell r="J32" t="str">
            <v xml:space="preserve">I.M.C.P.              </v>
          </cell>
          <cell r="K32">
            <v>24</v>
          </cell>
          <cell r="L32">
            <v>8.6918865761671252E-2</v>
          </cell>
          <cell r="M32">
            <v>25</v>
          </cell>
          <cell r="N32">
            <v>8.9561411842949079E-2</v>
          </cell>
          <cell r="R32" t="str">
            <v xml:space="preserve">I.M.C.P.              </v>
          </cell>
          <cell r="S32">
            <v>24</v>
          </cell>
          <cell r="T32">
            <v>11.504982160512402</v>
          </cell>
          <cell r="U32">
            <v>25</v>
          </cell>
          <cell r="V32">
            <v>11.165522957069454</v>
          </cell>
          <cell r="Z32" t="str">
            <v xml:space="preserve">I.M.C.P.              </v>
          </cell>
          <cell r="AA32">
            <v>30</v>
          </cell>
          <cell r="AB32">
            <v>0.65800192340329233</v>
          </cell>
          <cell r="AC32">
            <v>33</v>
          </cell>
          <cell r="AD32">
            <v>0.57514657514657508</v>
          </cell>
          <cell r="AH32" t="str">
            <v xml:space="preserve">I.M.C.P.              </v>
          </cell>
          <cell r="AI32">
            <v>39</v>
          </cell>
          <cell r="AJ32">
            <v>0.83393823504840803</v>
          </cell>
          <cell r="AK32">
            <v>2</v>
          </cell>
          <cell r="AL32">
            <v>-0.29572763846602873</v>
          </cell>
          <cell r="AP32" t="str">
            <v xml:space="preserve">I.M.C.P.              </v>
          </cell>
          <cell r="AQ32">
            <v>32</v>
          </cell>
          <cell r="AR32">
            <v>0.12394526756624583</v>
          </cell>
          <cell r="AS32">
            <v>34</v>
          </cell>
          <cell r="AT32">
            <v>0.1555894718148266</v>
          </cell>
          <cell r="AX32" t="str">
            <v xml:space="preserve">I.M.C.P.              </v>
          </cell>
          <cell r="AY32">
            <v>32</v>
          </cell>
          <cell r="AZ32">
            <v>0.16052338836884122</v>
          </cell>
          <cell r="BA32">
            <v>35</v>
          </cell>
          <cell r="BB32">
            <v>0.19738061369283005</v>
          </cell>
          <cell r="BF32" t="str">
            <v xml:space="preserve">I.M.C.P.              </v>
          </cell>
          <cell r="BG32">
            <v>35</v>
          </cell>
          <cell r="BH32">
            <v>0.35427147065488335</v>
          </cell>
          <cell r="BI32">
            <v>34</v>
          </cell>
          <cell r="BJ32">
            <v>0.37061060221041797</v>
          </cell>
          <cell r="BN32" t="str">
            <v xml:space="preserve">I.M.C.P.              </v>
          </cell>
          <cell r="BO32">
            <v>6</v>
          </cell>
          <cell r="BP32">
            <v>0.71192612735100835</v>
          </cell>
          <cell r="BQ32">
            <v>6</v>
          </cell>
          <cell r="BR32">
            <v>0.67648771210689851</v>
          </cell>
          <cell r="BV32" t="str">
            <v xml:space="preserve">I.M.C.P.              </v>
          </cell>
          <cell r="BW32">
            <v>40</v>
          </cell>
          <cell r="BX32">
            <v>7.8271888640886658E-3</v>
          </cell>
          <cell r="BY32">
            <v>40</v>
          </cell>
          <cell r="BZ32">
            <v>1.4567482675849168E-2</v>
          </cell>
        </row>
        <row r="33">
          <cell r="B33" t="str">
            <v xml:space="preserve">INDUSTRIAL DE VZLA.   </v>
          </cell>
          <cell r="C33">
            <v>5</v>
          </cell>
          <cell r="D33">
            <v>0.28735821482656909</v>
          </cell>
          <cell r="E33">
            <v>6</v>
          </cell>
          <cell r="F33">
            <v>0.30352528430030823</v>
          </cell>
          <cell r="J33" t="str">
            <v xml:space="preserve">INDUSTRIAL DE VZLA.   </v>
          </cell>
          <cell r="K33">
            <v>41</v>
          </cell>
          <cell r="L33">
            <v>-9.6072358469244293E-2</v>
          </cell>
          <cell r="M33">
            <v>41</v>
          </cell>
          <cell r="N33">
            <v>-9.6266260117448529E-2</v>
          </cell>
          <cell r="R33" t="str">
            <v xml:space="preserve">INDUSTRIAL DE VZLA.   </v>
          </cell>
          <cell r="S33">
            <v>40</v>
          </cell>
          <cell r="T33">
            <v>100</v>
          </cell>
          <cell r="U33">
            <v>41</v>
          </cell>
          <cell r="V33">
            <v>1000</v>
          </cell>
          <cell r="Z33" t="str">
            <v xml:space="preserve">INDUSTRIAL DE VZLA.   </v>
          </cell>
          <cell r="AA33">
            <v>41</v>
          </cell>
          <cell r="AB33">
            <v>-0.26265253330295496</v>
          </cell>
          <cell r="AC33">
            <v>41</v>
          </cell>
          <cell r="AD33">
            <v>-0.25531689965316173</v>
          </cell>
          <cell r="AH33" t="str">
            <v xml:space="preserve">INDUSTRIAL DE VZLA.   </v>
          </cell>
          <cell r="AI33">
            <v>38</v>
          </cell>
          <cell r="AJ33">
            <v>0.75575683195419263</v>
          </cell>
          <cell r="AK33">
            <v>41</v>
          </cell>
          <cell r="AL33">
            <v>3.1496975929138071</v>
          </cell>
          <cell r="AP33" t="str">
            <v xml:space="preserve">INDUSTRIAL DE VZLA.   </v>
          </cell>
          <cell r="AQ33">
            <v>33</v>
          </cell>
          <cell r="AR33">
            <v>0.13789473143562991</v>
          </cell>
          <cell r="AS33">
            <v>32</v>
          </cell>
          <cell r="AT33">
            <v>0.14719819126899317</v>
          </cell>
          <cell r="AX33" t="str">
            <v xml:space="preserve">INDUSTRIAL DE VZLA.   </v>
          </cell>
          <cell r="AY33">
            <v>40</v>
          </cell>
          <cell r="AZ33">
            <v>0.2453550301671775</v>
          </cell>
          <cell r="BA33">
            <v>39</v>
          </cell>
          <cell r="BB33">
            <v>0.26522789438349403</v>
          </cell>
          <cell r="BF33" t="str">
            <v xml:space="preserve">INDUSTRIAL DE VZLA.   </v>
          </cell>
          <cell r="BG33">
            <v>39</v>
          </cell>
          <cell r="BH33">
            <v>0.14574918312095914</v>
          </cell>
          <cell r="BI33">
            <v>39</v>
          </cell>
          <cell r="BJ33">
            <v>0.14351573506188234</v>
          </cell>
          <cell r="BN33" t="str">
            <v xml:space="preserve">INDUSTRIAL DE VZLA.   </v>
          </cell>
          <cell r="BO33">
            <v>2</v>
          </cell>
          <cell r="BP33">
            <v>1.0959038572518058</v>
          </cell>
          <cell r="BQ33">
            <v>3</v>
          </cell>
          <cell r="BR33">
            <v>1.1321785400831605</v>
          </cell>
          <cell r="BV33" t="str">
            <v xml:space="preserve">INDUSTRIAL DE VZLA.   </v>
          </cell>
          <cell r="BW33">
            <v>20</v>
          </cell>
          <cell r="BX33">
            <v>0.20300928107354779</v>
          </cell>
          <cell r="BY33">
            <v>22</v>
          </cell>
          <cell r="BZ33">
            <v>0.20807034078715728</v>
          </cell>
        </row>
        <row r="34">
          <cell r="B34" t="str">
            <v xml:space="preserve">ING BANK              </v>
          </cell>
          <cell r="C34">
            <v>39</v>
          </cell>
          <cell r="D34">
            <v>6.2494972787610084E-2</v>
          </cell>
          <cell r="E34">
            <v>38</v>
          </cell>
          <cell r="F34">
            <v>7.156469686647618E-2</v>
          </cell>
          <cell r="J34" t="str">
            <v xml:space="preserve">ING BANK              </v>
          </cell>
          <cell r="K34">
            <v>34</v>
          </cell>
          <cell r="L34">
            <v>5.9054473039287292E-2</v>
          </cell>
          <cell r="M34">
            <v>33</v>
          </cell>
          <cell r="N34">
            <v>6.6779413958529973E-2</v>
          </cell>
          <cell r="R34" t="str">
            <v xml:space="preserve">ING BANK              </v>
          </cell>
          <cell r="S34">
            <v>34</v>
          </cell>
          <cell r="T34">
            <v>16.933518301564185</v>
          </cell>
          <cell r="U34">
            <v>33</v>
          </cell>
          <cell r="V34">
            <v>14.974674689732979</v>
          </cell>
          <cell r="Z34" t="str">
            <v xml:space="preserve">ING BANK              </v>
          </cell>
          <cell r="AA34">
            <v>6</v>
          </cell>
          <cell r="AB34">
            <v>3.3146080682190879</v>
          </cell>
          <cell r="AC34">
            <v>8</v>
          </cell>
          <cell r="AD34">
            <v>2.0915927254420743</v>
          </cell>
          <cell r="AH34" t="str">
            <v xml:space="preserve">ING BANK              </v>
          </cell>
          <cell r="AI34">
            <v>3</v>
          </cell>
          <cell r="AJ34">
            <v>-0.27088089272040283</v>
          </cell>
          <cell r="AK34">
            <v>3</v>
          </cell>
          <cell r="AL34">
            <v>-0.15560436387634305</v>
          </cell>
          <cell r="AP34" t="str">
            <v xml:space="preserve">ING BANK              </v>
          </cell>
          <cell r="AQ34">
            <v>3</v>
          </cell>
          <cell r="AR34">
            <v>1.5770335520319458E-2</v>
          </cell>
          <cell r="AS34">
            <v>5</v>
          </cell>
          <cell r="AT34">
            <v>3.0397666395651165E-2</v>
          </cell>
          <cell r="AX34" t="str">
            <v xml:space="preserve">ING BANK              </v>
          </cell>
          <cell r="AY34">
            <v>1</v>
          </cell>
          <cell r="AZ34">
            <v>2.5946841244797285E-2</v>
          </cell>
          <cell r="BA34">
            <v>2</v>
          </cell>
          <cell r="BB34">
            <v>4.1491574565497458E-2</v>
          </cell>
          <cell r="BF34" t="str">
            <v xml:space="preserve">ING BANK              </v>
          </cell>
          <cell r="BG34">
            <v>2</v>
          </cell>
          <cell r="BH34">
            <v>1.9156862874271221</v>
          </cell>
          <cell r="BI34">
            <v>2</v>
          </cell>
          <cell r="BJ34">
            <v>2.2146587604258996</v>
          </cell>
          <cell r="BN34" t="str">
            <v xml:space="preserve">ING BANK              </v>
          </cell>
          <cell r="BO34">
            <v>4</v>
          </cell>
          <cell r="BP34">
            <v>0.92826377680424255</v>
          </cell>
          <cell r="BQ34">
            <v>5</v>
          </cell>
          <cell r="BR34">
            <v>0.78911548189622616</v>
          </cell>
          <cell r="BV34" t="str">
            <v xml:space="preserve">ING BANK              </v>
          </cell>
          <cell r="BW34">
            <v>2</v>
          </cell>
          <cell r="BX34">
            <v>0.35323183600841024</v>
          </cell>
          <cell r="BY34">
            <v>1</v>
          </cell>
          <cell r="BZ34">
            <v>5.2681448788006167</v>
          </cell>
        </row>
        <row r="35">
          <cell r="B35" t="str">
            <v xml:space="preserve">INTERBANK   </v>
          </cell>
          <cell r="C35">
            <v>17</v>
          </cell>
          <cell r="D35">
            <v>0.13121302892048764</v>
          </cell>
          <cell r="E35">
            <v>18</v>
          </cell>
          <cell r="F35">
            <v>0.14381242930292573</v>
          </cell>
          <cell r="J35" t="str">
            <v>INTERBANK</v>
          </cell>
          <cell r="K35">
            <v>16</v>
          </cell>
          <cell r="L35">
            <v>0.10770516595790579</v>
          </cell>
          <cell r="M35">
            <v>16</v>
          </cell>
          <cell r="N35">
            <v>0.11781472497014429</v>
          </cell>
          <cell r="R35" t="str">
            <v xml:space="preserve">INTERBANK         </v>
          </cell>
          <cell r="S35">
            <v>16</v>
          </cell>
          <cell r="T35">
            <v>9.2846057206840769</v>
          </cell>
          <cell r="U35">
            <v>16</v>
          </cell>
          <cell r="V35">
            <v>8.4879033605808818</v>
          </cell>
          <cell r="Z35" t="str">
            <v>INTERBANK</v>
          </cell>
          <cell r="AA35">
            <v>25</v>
          </cell>
          <cell r="AB35">
            <v>0.9472063570725211</v>
          </cell>
          <cell r="AC35">
            <v>24</v>
          </cell>
          <cell r="AD35">
            <v>0.98024639931763002</v>
          </cell>
          <cell r="AH35" t="str">
            <v>INTERBANK</v>
          </cell>
          <cell r="AI35">
            <v>28</v>
          </cell>
          <cell r="AJ35">
            <v>0.115595781483358</v>
          </cell>
          <cell r="AK35">
            <v>30</v>
          </cell>
          <cell r="AL35">
            <v>0.14305900939385058</v>
          </cell>
          <cell r="AP35" t="str">
            <v>INTERBANK</v>
          </cell>
          <cell r="AQ35">
            <v>30</v>
          </cell>
          <cell r="AR35">
            <v>0.11860696664656072</v>
          </cell>
          <cell r="AS35">
            <v>29</v>
          </cell>
          <cell r="AT35">
            <v>0.12670428738102621</v>
          </cell>
          <cell r="AX35" t="str">
            <v>INTERBANK</v>
          </cell>
          <cell r="AY35">
            <v>31</v>
          </cell>
          <cell r="AZ35">
            <v>0.15074084144590502</v>
          </cell>
          <cell r="BA35">
            <v>30</v>
          </cell>
          <cell r="BB35">
            <v>0.16308561590884224</v>
          </cell>
          <cell r="BF35" t="str">
            <v>INTERBANK</v>
          </cell>
          <cell r="BG35">
            <v>25</v>
          </cell>
          <cell r="BH35">
            <v>0.62144744609652436</v>
          </cell>
          <cell r="BI35">
            <v>24</v>
          </cell>
          <cell r="BJ35">
            <v>0.61711517620582657</v>
          </cell>
          <cell r="BN35" t="str">
            <v>INTERBANK</v>
          </cell>
          <cell r="BO35">
            <v>18</v>
          </cell>
          <cell r="BP35">
            <v>0.26015655071063187</v>
          </cell>
          <cell r="BQ35">
            <v>19</v>
          </cell>
          <cell r="BR35">
            <v>0.24026504953747183</v>
          </cell>
          <cell r="BV35" t="str">
            <v>INTERBANK</v>
          </cell>
          <cell r="BW35">
            <v>29</v>
          </cell>
          <cell r="BX35">
            <v>0.18026450932685109</v>
          </cell>
          <cell r="BY35">
            <v>30</v>
          </cell>
          <cell r="BZ35">
            <v>0.18998188851822478</v>
          </cell>
        </row>
        <row r="36">
          <cell r="B36" t="str">
            <v xml:space="preserve">LARA                  </v>
          </cell>
          <cell r="C36">
            <v>32</v>
          </cell>
          <cell r="D36">
            <v>8.7056411091784303E-2</v>
          </cell>
          <cell r="E36">
            <v>32</v>
          </cell>
          <cell r="F36">
            <v>9.7312452715669309E-2</v>
          </cell>
          <cell r="J36" t="str">
            <v xml:space="preserve">LARA                  </v>
          </cell>
          <cell r="K36">
            <v>29</v>
          </cell>
          <cell r="L36">
            <v>7.6213547590572597E-2</v>
          </cell>
          <cell r="M36">
            <v>28</v>
          </cell>
          <cell r="N36">
            <v>8.6076572592870992E-2</v>
          </cell>
          <cell r="R36" t="str">
            <v xml:space="preserve">LARA                  </v>
          </cell>
          <cell r="S36">
            <v>29</v>
          </cell>
          <cell r="T36">
            <v>13.12102679397773</v>
          </cell>
          <cell r="U36">
            <v>28</v>
          </cell>
          <cell r="V36">
            <v>11.617562942821236</v>
          </cell>
          <cell r="Z36" t="str">
            <v xml:space="preserve">LARA                  </v>
          </cell>
          <cell r="AA36">
            <v>5</v>
          </cell>
          <cell r="AB36">
            <v>3.9606533461368003</v>
          </cell>
          <cell r="AC36">
            <v>4</v>
          </cell>
          <cell r="AD36">
            <v>5.4938053012302905</v>
          </cell>
          <cell r="AH36" t="str">
            <v xml:space="preserve">LARA                  </v>
          </cell>
          <cell r="AI36">
            <v>9</v>
          </cell>
          <cell r="AJ36">
            <v>1.1057138662254992E-3</v>
          </cell>
          <cell r="AK36">
            <v>6</v>
          </cell>
          <cell r="AL36">
            <v>-2.3246788546233389E-2</v>
          </cell>
          <cell r="AP36" t="str">
            <v xml:space="preserve">LARA                  </v>
          </cell>
          <cell r="AQ36">
            <v>1</v>
          </cell>
          <cell r="AR36">
            <v>1.0272678682660037E-2</v>
          </cell>
          <cell r="AS36">
            <v>2</v>
          </cell>
          <cell r="AT36">
            <v>6.0515530369197879E-3</v>
          </cell>
          <cell r="AX36" t="str">
            <v xml:space="preserve">LARA                  </v>
          </cell>
          <cell r="AY36">
            <v>6</v>
          </cell>
          <cell r="AZ36">
            <v>4.237556496163928E-2</v>
          </cell>
          <cell r="BA36">
            <v>3</v>
          </cell>
          <cell r="BB36">
            <v>4.202722323160045E-2</v>
          </cell>
          <cell r="BF36" t="str">
            <v xml:space="preserve">LARA                  </v>
          </cell>
          <cell r="BG36">
            <v>32</v>
          </cell>
          <cell r="BH36">
            <v>0.46364026583322587</v>
          </cell>
          <cell r="BI36">
            <v>32</v>
          </cell>
          <cell r="BJ36">
            <v>0.47583183086425368</v>
          </cell>
          <cell r="BN36" t="str">
            <v xml:space="preserve">LARA                  </v>
          </cell>
          <cell r="BO36">
            <v>17</v>
          </cell>
          <cell r="BP36">
            <v>0.30481128445739247</v>
          </cell>
          <cell r="BQ36">
            <v>14</v>
          </cell>
          <cell r="BR36">
            <v>0.3572900824882122</v>
          </cell>
          <cell r="BV36" t="str">
            <v xml:space="preserve">LARA                  </v>
          </cell>
          <cell r="BW36">
            <v>5</v>
          </cell>
          <cell r="BX36">
            <v>0.27288582742377587</v>
          </cell>
          <cell r="BY36">
            <v>2</v>
          </cell>
          <cell r="BZ36">
            <v>0.36611283198972233</v>
          </cell>
        </row>
        <row r="37">
          <cell r="B37" t="str">
            <v xml:space="preserve">MERCANTIL             </v>
          </cell>
          <cell r="C37">
            <v>22</v>
          </cell>
          <cell r="D37">
            <v>0.12530267777136139</v>
          </cell>
          <cell r="E37">
            <v>24</v>
          </cell>
          <cell r="F37">
            <v>0.13092285279885402</v>
          </cell>
          <cell r="J37" t="str">
            <v xml:space="preserve">MERCANTIL             </v>
          </cell>
          <cell r="K37">
            <v>18</v>
          </cell>
          <cell r="L37">
            <v>0.10171467051935834</v>
          </cell>
          <cell r="M37">
            <v>19</v>
          </cell>
          <cell r="N37">
            <v>0.10587333222020918</v>
          </cell>
          <cell r="R37" t="str">
            <v xml:space="preserve">MERCANTIL             </v>
          </cell>
          <cell r="S37">
            <v>18</v>
          </cell>
          <cell r="T37">
            <v>9.8314234799559213</v>
          </cell>
          <cell r="U37">
            <v>19</v>
          </cell>
          <cell r="V37">
            <v>9.445249139037859</v>
          </cell>
          <cell r="Z37" t="str">
            <v xml:space="preserve">MERCANTIL             </v>
          </cell>
          <cell r="AA37">
            <v>23</v>
          </cell>
          <cell r="AB37">
            <v>1.0165102441019116</v>
          </cell>
          <cell r="AC37">
            <v>23</v>
          </cell>
          <cell r="AD37">
            <v>0.98833529705354461</v>
          </cell>
          <cell r="AH37" t="str">
            <v xml:space="preserve">MERCANTIL             </v>
          </cell>
          <cell r="AI37">
            <v>23</v>
          </cell>
          <cell r="AJ37">
            <v>8.6590480031763575E-2</v>
          </cell>
          <cell r="AK37">
            <v>26</v>
          </cell>
          <cell r="AL37">
            <v>0.11830020296511685</v>
          </cell>
          <cell r="AP37" t="str">
            <v xml:space="preserve">MERCANTIL             </v>
          </cell>
          <cell r="AQ37">
            <v>26</v>
          </cell>
          <cell r="AR37">
            <v>9.8909901520516139E-2</v>
          </cell>
          <cell r="AS37">
            <v>27</v>
          </cell>
          <cell r="AT37">
            <v>0.10762757980803594</v>
          </cell>
          <cell r="AX37" t="str">
            <v xml:space="preserve">MERCANTIL             </v>
          </cell>
          <cell r="AY37">
            <v>26</v>
          </cell>
          <cell r="AZ37">
            <v>0.12018765863264434</v>
          </cell>
          <cell r="BA37">
            <v>27</v>
          </cell>
          <cell r="BB37">
            <v>0.13137377508481102</v>
          </cell>
          <cell r="BF37" t="str">
            <v xml:space="preserve">MERCANTIL             </v>
          </cell>
          <cell r="BG37">
            <v>13</v>
          </cell>
          <cell r="BH37">
            <v>0.81718753246192921</v>
          </cell>
          <cell r="BI37">
            <v>15</v>
          </cell>
          <cell r="BJ37">
            <v>0.78659462176921635</v>
          </cell>
          <cell r="BN37" t="str">
            <v xml:space="preserve">MERCANTIL             </v>
          </cell>
          <cell r="BO37">
            <v>32</v>
          </cell>
          <cell r="BP37">
            <v>7.1590044205132403E-2</v>
          </cell>
          <cell r="BQ37">
            <v>30</v>
          </cell>
          <cell r="BR37">
            <v>0.11749396301314173</v>
          </cell>
          <cell r="BV37" t="str">
            <v xml:space="preserve">MERCANTIL             </v>
          </cell>
          <cell r="BW37">
            <v>27</v>
          </cell>
          <cell r="BX37">
            <v>0.18383643156721305</v>
          </cell>
          <cell r="BY37">
            <v>19</v>
          </cell>
          <cell r="BZ37">
            <v>0.22008904799400594</v>
          </cell>
        </row>
        <row r="38">
          <cell r="B38" t="str">
            <v xml:space="preserve">MONAGAS               </v>
          </cell>
          <cell r="C38">
            <v>9</v>
          </cell>
          <cell r="D38">
            <v>0.20412990877862255</v>
          </cell>
          <cell r="E38">
            <v>10</v>
          </cell>
          <cell r="F38">
            <v>0.19358777804138447</v>
          </cell>
          <cell r="J38" t="str">
            <v xml:space="preserve">MONAGAS               </v>
          </cell>
          <cell r="K38">
            <v>9</v>
          </cell>
          <cell r="L38">
            <v>0.15482509970082248</v>
          </cell>
          <cell r="M38">
            <v>10</v>
          </cell>
          <cell r="N38">
            <v>0.15072597182104819</v>
          </cell>
          <cell r="R38" t="str">
            <v xml:space="preserve">MONAGAS               </v>
          </cell>
          <cell r="S38">
            <v>9</v>
          </cell>
          <cell r="T38">
            <v>6.4589010563039073</v>
          </cell>
          <cell r="U38">
            <v>10</v>
          </cell>
          <cell r="V38">
            <v>6.6345566588037395</v>
          </cell>
          <cell r="Z38" t="str">
            <v xml:space="preserve">MONAGAS               </v>
          </cell>
          <cell r="AA38">
            <v>12</v>
          </cell>
          <cell r="AB38">
            <v>1.6499312462025517</v>
          </cell>
          <cell r="AC38">
            <v>10</v>
          </cell>
          <cell r="AD38">
            <v>1.9234764461744083</v>
          </cell>
          <cell r="AH38" t="str">
            <v xml:space="preserve">MONAGAS               </v>
          </cell>
          <cell r="AI38">
            <v>12</v>
          </cell>
          <cell r="AJ38">
            <v>3.8558672671545627E-2</v>
          </cell>
          <cell r="AK38">
            <v>14</v>
          </cell>
          <cell r="AL38">
            <v>4.1420681774900041E-2</v>
          </cell>
          <cell r="AP38" t="str">
            <v xml:space="preserve">MONAGAS               </v>
          </cell>
          <cell r="AQ38">
            <v>18</v>
          </cell>
          <cell r="AR38">
            <v>7.0282627316961166E-2</v>
          </cell>
          <cell r="AS38">
            <v>13</v>
          </cell>
          <cell r="AT38">
            <v>5.4977282197177367E-2</v>
          </cell>
          <cell r="AX38" t="str">
            <v xml:space="preserve">MONAGAS               </v>
          </cell>
          <cell r="AY38">
            <v>17</v>
          </cell>
          <cell r="AZ38">
            <v>9.1477468408085405E-2</v>
          </cell>
          <cell r="BA38">
            <v>13</v>
          </cell>
          <cell r="BB38">
            <v>7.9001931860547173E-2</v>
          </cell>
          <cell r="BF38" t="str">
            <v xml:space="preserve">MONAGAS               </v>
          </cell>
          <cell r="BG38">
            <v>33</v>
          </cell>
          <cell r="BH38">
            <v>0.38338578035597504</v>
          </cell>
          <cell r="BI38">
            <v>37</v>
          </cell>
          <cell r="BJ38">
            <v>0.30731560174436973</v>
          </cell>
          <cell r="BN38" t="str">
            <v xml:space="preserve">MONAGAS               </v>
          </cell>
          <cell r="BO38">
            <v>9</v>
          </cell>
          <cell r="BP38">
            <v>0.52588722472644944</v>
          </cell>
          <cell r="BQ38">
            <v>7</v>
          </cell>
          <cell r="BR38">
            <v>0.64410965861556446</v>
          </cell>
          <cell r="BV38" t="str">
            <v xml:space="preserve">MONAGAS               </v>
          </cell>
          <cell r="BW38">
            <v>17</v>
          </cell>
          <cell r="BX38">
            <v>0.21031599036546039</v>
          </cell>
          <cell r="BY38">
            <v>21</v>
          </cell>
          <cell r="BZ38">
            <v>0.21645933758357952</v>
          </cell>
        </row>
        <row r="39">
          <cell r="B39" t="str">
            <v xml:space="preserve">NOROCO                </v>
          </cell>
          <cell r="C39">
            <v>26</v>
          </cell>
          <cell r="D39">
            <v>0.11472428834539627</v>
          </cell>
          <cell r="E39">
            <v>22</v>
          </cell>
          <cell r="F39">
            <v>0.13383275012497323</v>
          </cell>
          <cell r="J39" t="str">
            <v xml:space="preserve">NOROCO                </v>
          </cell>
          <cell r="K39">
            <v>21</v>
          </cell>
          <cell r="L39">
            <v>9.8093246787459509E-2</v>
          </cell>
          <cell r="M39">
            <v>18</v>
          </cell>
          <cell r="N39">
            <v>0.11572470246256182</v>
          </cell>
          <cell r="R39" t="str">
            <v xml:space="preserve">NOROCO                </v>
          </cell>
          <cell r="S39">
            <v>21</v>
          </cell>
          <cell r="T39">
            <v>10.194381700574342</v>
          </cell>
          <cell r="U39">
            <v>18</v>
          </cell>
          <cell r="V39">
            <v>8.6411974169776826</v>
          </cell>
          <cell r="Z39" t="str">
            <v xml:space="preserve">NOROCO                </v>
          </cell>
          <cell r="AA39">
            <v>19</v>
          </cell>
          <cell r="AB39">
            <v>1.1724641423293034</v>
          </cell>
          <cell r="AC39">
            <v>13</v>
          </cell>
          <cell r="AD39">
            <v>1.5478755527274763</v>
          </cell>
          <cell r="AH39" t="str">
            <v xml:space="preserve">NOROCO                </v>
          </cell>
          <cell r="AI39">
            <v>29</v>
          </cell>
          <cell r="AJ39">
            <v>0.13152774353083335</v>
          </cell>
          <cell r="AK39">
            <v>25</v>
          </cell>
          <cell r="AL39">
            <v>0.10626858961056929</v>
          </cell>
          <cell r="AP39" t="str">
            <v xml:space="preserve">NOROCO                </v>
          </cell>
          <cell r="AQ39">
            <v>21</v>
          </cell>
          <cell r="AR39">
            <v>8.3628126202224984E-2</v>
          </cell>
          <cell r="AS39">
            <v>19</v>
          </cell>
          <cell r="AT39">
            <v>7.2047894498797879E-2</v>
          </cell>
          <cell r="AX39" t="str">
            <v xml:space="preserve">NOROCO                </v>
          </cell>
          <cell r="AY39">
            <v>19</v>
          </cell>
          <cell r="AZ39">
            <v>9.4310351590045555E-2</v>
          </cell>
          <cell r="BA39">
            <v>16</v>
          </cell>
          <cell r="BB39">
            <v>8.4236235092480183E-2</v>
          </cell>
          <cell r="BF39" t="str">
            <v xml:space="preserve">NOROCO                </v>
          </cell>
          <cell r="BG39">
            <v>29</v>
          </cell>
          <cell r="BH39">
            <v>0.5221991517763156</v>
          </cell>
          <cell r="BI39">
            <v>29</v>
          </cell>
          <cell r="BJ39">
            <v>0.52940067526114565</v>
          </cell>
          <cell r="BN39" t="str">
            <v xml:space="preserve">NOROCO                </v>
          </cell>
          <cell r="BO39">
            <v>11</v>
          </cell>
          <cell r="BP39">
            <v>0.45367914479517951</v>
          </cell>
          <cell r="BQ39">
            <v>16</v>
          </cell>
          <cell r="BR39">
            <v>0.29937877599775725</v>
          </cell>
          <cell r="BV39" t="str">
            <v xml:space="preserve">NOROCO                </v>
          </cell>
          <cell r="BW39">
            <v>33</v>
          </cell>
          <cell r="BX39">
            <v>0.15346732339515093</v>
          </cell>
          <cell r="BY39">
            <v>27</v>
          </cell>
          <cell r="BZ39">
            <v>0.19818323769306848</v>
          </cell>
        </row>
        <row r="40">
          <cell r="B40" t="str">
            <v xml:space="preserve">OCCIDENTAL DE DCTO.   </v>
          </cell>
          <cell r="C40">
            <v>36</v>
          </cell>
          <cell r="D40">
            <v>7.9071443264341124E-2</v>
          </cell>
          <cell r="E40">
            <v>37</v>
          </cell>
          <cell r="F40">
            <v>8.0043831833018581E-2</v>
          </cell>
          <cell r="J40" t="str">
            <v xml:space="preserve">OCCIDENTAL DE DCTO.   </v>
          </cell>
          <cell r="K40">
            <v>32</v>
          </cell>
          <cell r="L40">
            <v>6.9035576022706366E-2</v>
          </cell>
          <cell r="M40">
            <v>32</v>
          </cell>
          <cell r="N40">
            <v>6.9518124015783792E-2</v>
          </cell>
          <cell r="R40" t="str">
            <v xml:space="preserve">OCCIDENTAL DE DCTO.   </v>
          </cell>
          <cell r="S40">
            <v>32</v>
          </cell>
          <cell r="T40">
            <v>14.485285089402192</v>
          </cell>
          <cell r="U40">
            <v>32</v>
          </cell>
          <cell r="V40">
            <v>14.384737996856105</v>
          </cell>
          <cell r="Z40" t="str">
            <v xml:space="preserve">OCCIDENTAL DE DCTO.   </v>
          </cell>
          <cell r="AA40">
            <v>20</v>
          </cell>
          <cell r="AB40">
            <v>1.1328822615781493</v>
          </cell>
          <cell r="AC40">
            <v>22</v>
          </cell>
          <cell r="AD40">
            <v>1.0276169930905885</v>
          </cell>
          <cell r="AH40" t="str">
            <v xml:space="preserve">OCCIDENTAL DE DCTO.   </v>
          </cell>
          <cell r="AI40">
            <v>14</v>
          </cell>
          <cell r="AJ40">
            <v>3.9625029126459987E-2</v>
          </cell>
          <cell r="AK40">
            <v>18</v>
          </cell>
          <cell r="AL40">
            <v>6.5209870615388507E-2</v>
          </cell>
          <cell r="AP40" t="str">
            <v xml:space="preserve">OCCIDENTAL DE DCTO.   </v>
          </cell>
          <cell r="AQ40">
            <v>15</v>
          </cell>
          <cell r="AR40">
            <v>5.9336428392261831E-2</v>
          </cell>
          <cell r="AS40">
            <v>17</v>
          </cell>
          <cell r="AT40">
            <v>6.7076819419077643E-2</v>
          </cell>
          <cell r="AX40" t="str">
            <v xml:space="preserve">OCCIDENTAL DE DCTO.   </v>
          </cell>
          <cell r="AY40">
            <v>16</v>
          </cell>
          <cell r="AZ40">
            <v>8.5637087994510017E-2</v>
          </cell>
          <cell r="BA40">
            <v>19</v>
          </cell>
          <cell r="BB40">
            <v>9.3924423698347304E-2</v>
          </cell>
          <cell r="BF40" t="str">
            <v xml:space="preserve">OCCIDENTAL DE DCTO.   </v>
          </cell>
          <cell r="BG40">
            <v>10</v>
          </cell>
          <cell r="BH40">
            <v>0.84172082024175887</v>
          </cell>
          <cell r="BI40">
            <v>13</v>
          </cell>
          <cell r="BJ40">
            <v>0.79740864441889359</v>
          </cell>
          <cell r="BN40" t="str">
            <v xml:space="preserve">OCCIDENTAL DE DCTO.   </v>
          </cell>
          <cell r="BO40">
            <v>20</v>
          </cell>
          <cell r="BP40">
            <v>0.24094868051276686</v>
          </cell>
          <cell r="BQ40">
            <v>18</v>
          </cell>
          <cell r="BR40">
            <v>0.24783048496397389</v>
          </cell>
          <cell r="BV40" t="str">
            <v xml:space="preserve">OCCIDENTAL DE DCTO.   </v>
          </cell>
          <cell r="BW40">
            <v>24</v>
          </cell>
          <cell r="BX40">
            <v>0.19361347418778124</v>
          </cell>
          <cell r="BY40">
            <v>14</v>
          </cell>
          <cell r="BZ40">
            <v>0.25147991601084491</v>
          </cell>
        </row>
        <row r="41">
          <cell r="B41" t="str">
            <v>OCCIDENTE</v>
          </cell>
          <cell r="C41">
            <v>30</v>
          </cell>
          <cell r="D41">
            <v>0.10332459266935691</v>
          </cell>
          <cell r="E41">
            <v>30</v>
          </cell>
          <cell r="F41">
            <v>0.10795642097925576</v>
          </cell>
          <cell r="J41" t="str">
            <v>OCCIDENTE</v>
          </cell>
          <cell r="K41">
            <v>27</v>
          </cell>
          <cell r="L41">
            <v>8.1039985691505861E-2</v>
          </cell>
          <cell r="M41">
            <v>29</v>
          </cell>
          <cell r="N41">
            <v>8.5672352523448403E-2</v>
          </cell>
          <cell r="R41" t="str">
            <v>OCCIDENTE</v>
          </cell>
          <cell r="S41">
            <v>27</v>
          </cell>
          <cell r="T41">
            <v>12.339587568619402</v>
          </cell>
          <cell r="U41">
            <v>29</v>
          </cell>
          <cell r="V41">
            <v>11.672377033492822</v>
          </cell>
          <cell r="Z41" t="str">
            <v>OCCIDENTE</v>
          </cell>
          <cell r="AA41">
            <v>8</v>
          </cell>
          <cell r="AB41">
            <v>2.1670730885820149</v>
          </cell>
          <cell r="AC41">
            <v>7</v>
          </cell>
          <cell r="AD41">
            <v>2.1512681159420302</v>
          </cell>
          <cell r="AH41" t="str">
            <v>OCCIDENTE</v>
          </cell>
          <cell r="AI41">
            <v>8</v>
          </cell>
          <cell r="AJ41">
            <v>-8.0284362250653361E-3</v>
          </cell>
          <cell r="AK41">
            <v>9</v>
          </cell>
          <cell r="AL41">
            <v>6.5551691834552228E-3</v>
          </cell>
          <cell r="AP41" t="str">
            <v>OCCIDENTE</v>
          </cell>
          <cell r="AQ41">
            <v>6</v>
          </cell>
          <cell r="AR41">
            <v>1.9712552535577643E-2</v>
          </cell>
          <cell r="AS41">
            <v>4</v>
          </cell>
          <cell r="AT41">
            <v>2.2745121745674522E-2</v>
          </cell>
          <cell r="AX41" t="str">
            <v>OCCIDENTE</v>
          </cell>
          <cell r="AY41">
            <v>10</v>
          </cell>
          <cell r="AZ41">
            <v>7.1306197148205713E-2</v>
          </cell>
          <cell r="BA41">
            <v>10</v>
          </cell>
          <cell r="BB41">
            <v>7.7514495118373009E-2</v>
          </cell>
          <cell r="BF41" t="str">
            <v>OCCIDENTE</v>
          </cell>
          <cell r="BG41">
            <v>20</v>
          </cell>
          <cell r="BH41">
            <v>0.6814716743441962</v>
          </cell>
          <cell r="BI41">
            <v>22</v>
          </cell>
          <cell r="BJ41">
            <v>0.64506252745752157</v>
          </cell>
          <cell r="BN41" t="str">
            <v>OCCIDENTE</v>
          </cell>
          <cell r="BO41">
            <v>37</v>
          </cell>
          <cell r="BP41">
            <v>4.873251085049328E-2</v>
          </cell>
          <cell r="BQ41">
            <v>22</v>
          </cell>
          <cell r="BR41">
            <v>0.2315708410749899</v>
          </cell>
          <cell r="BV41" t="str">
            <v>OCCIDENTE</v>
          </cell>
          <cell r="BW41">
            <v>8</v>
          </cell>
          <cell r="BX41">
            <v>0.25137605412140518</v>
          </cell>
          <cell r="BY41">
            <v>13</v>
          </cell>
          <cell r="BZ41">
            <v>0.25160584027718763</v>
          </cell>
        </row>
        <row r="42">
          <cell r="B42" t="str">
            <v xml:space="preserve">ORINOCO               </v>
          </cell>
          <cell r="C42">
            <v>24</v>
          </cell>
          <cell r="D42">
            <v>0.12307230159405781</v>
          </cell>
          <cell r="E42">
            <v>23</v>
          </cell>
          <cell r="F42">
            <v>0.13319109990999289</v>
          </cell>
          <cell r="J42" t="str">
            <v xml:space="preserve">ORINOCO               </v>
          </cell>
          <cell r="K42">
            <v>15</v>
          </cell>
          <cell r="L42">
            <v>0.10795341463141153</v>
          </cell>
          <cell r="M42">
            <v>17</v>
          </cell>
          <cell r="N42">
            <v>0.11623340515024812</v>
          </cell>
          <cell r="R42" t="str">
            <v xml:space="preserve">ORINOCO               </v>
          </cell>
          <cell r="S42">
            <v>15</v>
          </cell>
          <cell r="T42">
            <v>9.2632549272695908</v>
          </cell>
          <cell r="U42">
            <v>17</v>
          </cell>
          <cell r="V42">
            <v>8.6033786819491223</v>
          </cell>
          <cell r="Z42" t="str">
            <v xml:space="preserve">ORINOCO               </v>
          </cell>
          <cell r="AA42">
            <v>22</v>
          </cell>
          <cell r="AB42">
            <v>1.0305484118962416</v>
          </cell>
          <cell r="AC42">
            <v>21</v>
          </cell>
          <cell r="AD42">
            <v>1.0527669770186838</v>
          </cell>
          <cell r="AH42" t="str">
            <v xml:space="preserve">ORINOCO               </v>
          </cell>
          <cell r="AI42">
            <v>15</v>
          </cell>
          <cell r="AJ42">
            <v>4.6716166625958094E-2</v>
          </cell>
          <cell r="AK42">
            <v>15</v>
          </cell>
          <cell r="AL42">
            <v>4.8382896849698806E-2</v>
          </cell>
          <cell r="AP42" t="str">
            <v xml:space="preserve">ORINOCO               </v>
          </cell>
          <cell r="AQ42">
            <v>28</v>
          </cell>
          <cell r="AR42">
            <v>0.11452343140737174</v>
          </cell>
          <cell r="AS42">
            <v>28</v>
          </cell>
          <cell r="AT42">
            <v>0.1215782995925177</v>
          </cell>
          <cell r="AX42" t="str">
            <v xml:space="preserve">ORINOCO               </v>
          </cell>
          <cell r="AY42">
            <v>30</v>
          </cell>
          <cell r="AZ42">
            <v>0.13990943750205892</v>
          </cell>
          <cell r="BA42">
            <v>29</v>
          </cell>
          <cell r="BB42">
            <v>0.14871762145411982</v>
          </cell>
          <cell r="BF42" t="str">
            <v xml:space="preserve">ORINOCO               </v>
          </cell>
          <cell r="BG42">
            <v>18</v>
          </cell>
          <cell r="BH42">
            <v>0.69989426796699961</v>
          </cell>
          <cell r="BI42">
            <v>18</v>
          </cell>
          <cell r="BJ42">
            <v>0.69737192739750586</v>
          </cell>
          <cell r="BN42" t="str">
            <v xml:space="preserve">ORINOCO               </v>
          </cell>
          <cell r="BO42">
            <v>28</v>
          </cell>
          <cell r="BP42">
            <v>0.13292146376816391</v>
          </cell>
          <cell r="BQ42">
            <v>28</v>
          </cell>
          <cell r="BR42">
            <v>0.14934920270892485</v>
          </cell>
          <cell r="BV42" t="str">
            <v xml:space="preserve">ORINOCO               </v>
          </cell>
          <cell r="BW42">
            <v>28</v>
          </cell>
          <cell r="BX42">
            <v>0.18335500548933861</v>
          </cell>
          <cell r="BY42">
            <v>32</v>
          </cell>
          <cell r="BZ42">
            <v>0.18420269150779131</v>
          </cell>
        </row>
        <row r="43">
          <cell r="B43" t="str">
            <v xml:space="preserve">PLAZA                 </v>
          </cell>
          <cell r="C43">
            <v>14</v>
          </cell>
          <cell r="D43">
            <v>0.15280245261204473</v>
          </cell>
          <cell r="E43">
            <v>11</v>
          </cell>
          <cell r="F43">
            <v>0.16927303063793511</v>
          </cell>
          <cell r="J43" t="str">
            <v xml:space="preserve">PLAZA                 </v>
          </cell>
          <cell r="K43">
            <v>10</v>
          </cell>
          <cell r="L43">
            <v>0.14739742141658813</v>
          </cell>
          <cell r="M43">
            <v>9</v>
          </cell>
          <cell r="N43">
            <v>0.16363627011301796</v>
          </cell>
          <cell r="R43" t="str">
            <v xml:space="preserve">PLAZA                 </v>
          </cell>
          <cell r="S43">
            <v>10</v>
          </cell>
          <cell r="T43">
            <v>6.784379200052002</v>
          </cell>
          <cell r="U43">
            <v>9</v>
          </cell>
          <cell r="V43">
            <v>6.1111146038059552</v>
          </cell>
          <cell r="Z43" t="str">
            <v xml:space="preserve">PLAZA                 </v>
          </cell>
          <cell r="AA43">
            <v>2</v>
          </cell>
          <cell r="AB43">
            <v>7.2341440746180732</v>
          </cell>
          <cell r="AC43">
            <v>2</v>
          </cell>
          <cell r="AD43">
            <v>8.6431254482098474</v>
          </cell>
          <cell r="AH43" t="str">
            <v xml:space="preserve">PLAZA                 </v>
          </cell>
          <cell r="AI43">
            <v>11</v>
          </cell>
          <cell r="AJ43">
            <v>3.5542607944610019E-2</v>
          </cell>
          <cell r="AK43">
            <v>13</v>
          </cell>
          <cell r="AL43">
            <v>3.5445606029976602E-2</v>
          </cell>
          <cell r="AP43" t="str">
            <v xml:space="preserve">PLAZA                 </v>
          </cell>
          <cell r="AQ43">
            <v>5</v>
          </cell>
          <cell r="AR43">
            <v>1.8459716555959758E-2</v>
          </cell>
          <cell r="AS43">
            <v>3</v>
          </cell>
          <cell r="AT43">
            <v>1.681896705609915E-2</v>
          </cell>
          <cell r="AX43" t="str">
            <v xml:space="preserve">PLAZA                 </v>
          </cell>
          <cell r="AY43">
            <v>3</v>
          </cell>
          <cell r="AZ43">
            <v>3.6715309586579675E-2</v>
          </cell>
          <cell r="BA43">
            <v>1</v>
          </cell>
          <cell r="BB43">
            <v>3.7066399913379969E-2</v>
          </cell>
          <cell r="BF43" t="str">
            <v xml:space="preserve">PLAZA                 </v>
          </cell>
          <cell r="BG43">
            <v>15</v>
          </cell>
          <cell r="BH43">
            <v>0.75365269627058418</v>
          </cell>
          <cell r="BI43">
            <v>16</v>
          </cell>
          <cell r="BJ43">
            <v>0.78453776179199242</v>
          </cell>
          <cell r="BN43" t="str">
            <v xml:space="preserve">PLAZA                 </v>
          </cell>
          <cell r="BO43">
            <v>31</v>
          </cell>
          <cell r="BP43">
            <v>7.6687940097767193E-2</v>
          </cell>
          <cell r="BQ43">
            <v>33</v>
          </cell>
          <cell r="BR43">
            <v>0.10134820698062637</v>
          </cell>
          <cell r="BV43" t="str">
            <v xml:space="preserve">PLAZA                 </v>
          </cell>
          <cell r="BW43">
            <v>4</v>
          </cell>
          <cell r="BX43">
            <v>0.3015140662845755</v>
          </cell>
          <cell r="BY43">
            <v>4</v>
          </cell>
          <cell r="BZ43">
            <v>0.33335967244849107</v>
          </cell>
        </row>
        <row r="44">
          <cell r="B44" t="str">
            <v>POPULAR</v>
          </cell>
          <cell r="C44">
            <v>13</v>
          </cell>
          <cell r="D44">
            <v>0.15797809399144772</v>
          </cell>
          <cell r="E44">
            <v>14</v>
          </cell>
          <cell r="F44">
            <v>0.16178785622829528</v>
          </cell>
          <cell r="J44" t="str">
            <v>POPULAR</v>
          </cell>
          <cell r="K44">
            <v>11</v>
          </cell>
          <cell r="L44">
            <v>0.13717913066541984</v>
          </cell>
          <cell r="M44">
            <v>11</v>
          </cell>
          <cell r="N44">
            <v>0.14026368059209166</v>
          </cell>
          <cell r="R44" t="str">
            <v>POPULAR</v>
          </cell>
          <cell r="S44">
            <v>11</v>
          </cell>
          <cell r="T44">
            <v>7.2897385713793588</v>
          </cell>
          <cell r="U44">
            <v>11</v>
          </cell>
          <cell r="V44">
            <v>7.1294293417848751</v>
          </cell>
          <cell r="Z44" t="str">
            <v>POPULAR</v>
          </cell>
          <cell r="AA44">
            <v>21</v>
          </cell>
          <cell r="AB44">
            <v>1.05124159987687</v>
          </cell>
          <cell r="AC44">
            <v>20</v>
          </cell>
          <cell r="AD44">
            <v>1.0633985163241322</v>
          </cell>
          <cell r="AH44" t="str">
            <v>POPULAR</v>
          </cell>
          <cell r="AI44">
            <v>36</v>
          </cell>
          <cell r="AJ44">
            <v>0.23566217897150896</v>
          </cell>
          <cell r="AK44">
            <v>35</v>
          </cell>
          <cell r="AL44">
            <v>0.26630763321285089</v>
          </cell>
          <cell r="AP44" t="str">
            <v>POPULAR</v>
          </cell>
          <cell r="AQ44">
            <v>34</v>
          </cell>
          <cell r="AR44">
            <v>0.14986469458579629</v>
          </cell>
          <cell r="AS44">
            <v>33</v>
          </cell>
          <cell r="AT44">
            <v>0.15173066698762872</v>
          </cell>
          <cell r="AX44" t="str">
            <v>POPULAR</v>
          </cell>
          <cell r="AY44">
            <v>34</v>
          </cell>
          <cell r="AZ44">
            <v>0.19020851793142793</v>
          </cell>
          <cell r="BA44">
            <v>32</v>
          </cell>
          <cell r="BB44">
            <v>0.19219691089915283</v>
          </cell>
          <cell r="BF44" t="str">
            <v>POPULAR</v>
          </cell>
          <cell r="BG44">
            <v>40</v>
          </cell>
          <cell r="BH44">
            <v>9.4290953065983063E-2</v>
          </cell>
          <cell r="BI44">
            <v>40</v>
          </cell>
          <cell r="BJ44">
            <v>8.958105273257766E-2</v>
          </cell>
          <cell r="BN44" t="str">
            <v>POPULAR</v>
          </cell>
          <cell r="BO44">
            <v>23</v>
          </cell>
          <cell r="BP44">
            <v>0.21146385862525058</v>
          </cell>
          <cell r="BQ44">
            <v>23</v>
          </cell>
          <cell r="BR44">
            <v>0.22441983697429879</v>
          </cell>
          <cell r="BV44" t="str">
            <v>POPULAR</v>
          </cell>
          <cell r="BW44">
            <v>26</v>
          </cell>
          <cell r="BX44">
            <v>0.19028813501360634</v>
          </cell>
          <cell r="BY44">
            <v>20</v>
          </cell>
          <cell r="BZ44">
            <v>0.21687949942319767</v>
          </cell>
        </row>
        <row r="45">
          <cell r="B45" t="str">
            <v xml:space="preserve">PROVINCIAL            </v>
          </cell>
          <cell r="C45">
            <v>29</v>
          </cell>
          <cell r="D45">
            <v>0.10917307881167369</v>
          </cell>
          <cell r="E45">
            <v>27</v>
          </cell>
          <cell r="F45">
            <v>0.12011936681955319</v>
          </cell>
          <cell r="J45" t="str">
            <v xml:space="preserve">PROVINCIAL            </v>
          </cell>
          <cell r="K45">
            <v>25</v>
          </cell>
          <cell r="L45">
            <v>8.6288626196917212E-2</v>
          </cell>
          <cell r="M45">
            <v>22</v>
          </cell>
          <cell r="N45">
            <v>9.6270221361931571E-2</v>
          </cell>
          <cell r="R45" t="str">
            <v xml:space="preserve">PROVINCIAL            </v>
          </cell>
          <cell r="S45">
            <v>25</v>
          </cell>
          <cell r="T45">
            <v>11.589012875438808</v>
          </cell>
          <cell r="U45">
            <v>22</v>
          </cell>
          <cell r="V45">
            <v>10.387428073323544</v>
          </cell>
          <cell r="Z45" t="str">
            <v xml:space="preserve">PROVINCIAL            </v>
          </cell>
          <cell r="AA45">
            <v>16</v>
          </cell>
          <cell r="AB45">
            <v>1.2853368655096176</v>
          </cell>
          <cell r="AC45">
            <v>12</v>
          </cell>
          <cell r="AD45">
            <v>1.581635973612453</v>
          </cell>
          <cell r="AH45" t="str">
            <v xml:space="preserve">PROVINCIAL            </v>
          </cell>
          <cell r="AI45">
            <v>30</v>
          </cell>
          <cell r="AJ45">
            <v>0.13891159002635223</v>
          </cell>
          <cell r="AK45">
            <v>32</v>
          </cell>
          <cell r="AL45">
            <v>0.15636360094720991</v>
          </cell>
          <cell r="AP45" t="str">
            <v xml:space="preserve">PROVINCIAL            </v>
          </cell>
          <cell r="AQ45">
            <v>14</v>
          </cell>
          <cell r="AR45">
            <v>5.5289510812767881E-2</v>
          </cell>
          <cell r="AS45">
            <v>10</v>
          </cell>
          <cell r="AT45">
            <v>4.7202833977815675E-2</v>
          </cell>
          <cell r="AX45" t="str">
            <v xml:space="preserve">PROVINCIAL            </v>
          </cell>
          <cell r="AY45">
            <v>18</v>
          </cell>
          <cell r="AZ45">
            <v>9.1685179778290687E-2</v>
          </cell>
          <cell r="BA45">
            <v>17</v>
          </cell>
          <cell r="BB45">
            <v>8.9095340391570771E-2</v>
          </cell>
          <cell r="BF45" t="str">
            <v xml:space="preserve">PROVINCIAL            </v>
          </cell>
          <cell r="BG45">
            <v>24</v>
          </cell>
          <cell r="BH45">
            <v>0.6340531101600444</v>
          </cell>
          <cell r="BI45">
            <v>26</v>
          </cell>
          <cell r="BJ45">
            <v>0.60425690344635585</v>
          </cell>
          <cell r="BN45" t="str">
            <v xml:space="preserve">PROVINCIAL            </v>
          </cell>
          <cell r="BO45">
            <v>24</v>
          </cell>
          <cell r="BP45">
            <v>0.20082809185041228</v>
          </cell>
          <cell r="BQ45">
            <v>24</v>
          </cell>
          <cell r="BR45">
            <v>0.21196394974514421</v>
          </cell>
          <cell r="BV45" t="str">
            <v xml:space="preserve">PROVINCIAL            </v>
          </cell>
          <cell r="BW45">
            <v>10</v>
          </cell>
          <cell r="BX45">
            <v>0.22294528510264683</v>
          </cell>
          <cell r="BY45">
            <v>6</v>
          </cell>
          <cell r="BZ45">
            <v>0.28475098028849954</v>
          </cell>
        </row>
        <row r="46">
          <cell r="B46" t="str">
            <v>REPUBLICA</v>
          </cell>
          <cell r="C46">
            <v>18</v>
          </cell>
          <cell r="D46">
            <v>0.12955482646832148</v>
          </cell>
          <cell r="E46">
            <v>19</v>
          </cell>
          <cell r="F46">
            <v>0.1380074734945643</v>
          </cell>
          <cell r="J46" t="str">
            <v>REPUBLICA</v>
          </cell>
          <cell r="K46">
            <v>26</v>
          </cell>
          <cell r="L46">
            <v>8.3409106126840687E-2</v>
          </cell>
          <cell r="M46">
            <v>24</v>
          </cell>
          <cell r="N46">
            <v>9.008310718618491E-2</v>
          </cell>
          <cell r="R46" t="str">
            <v>REPUBLICA</v>
          </cell>
          <cell r="S46">
            <v>26</v>
          </cell>
          <cell r="T46">
            <v>11.98909863006198</v>
          </cell>
          <cell r="U46">
            <v>24</v>
          </cell>
          <cell r="V46">
            <v>11.100860430282308</v>
          </cell>
          <cell r="Z46" t="str">
            <v>REPUBLICA</v>
          </cell>
          <cell r="AA46">
            <v>29</v>
          </cell>
          <cell r="AB46">
            <v>0.72257123873776918</v>
          </cell>
          <cell r="AC46">
            <v>29</v>
          </cell>
          <cell r="AD46">
            <v>0.74441154247872188</v>
          </cell>
          <cell r="AH46" t="str">
            <v>REPUBLICA</v>
          </cell>
          <cell r="AI46">
            <v>4</v>
          </cell>
          <cell r="AJ46">
            <v>-0.15152770539379629</v>
          </cell>
          <cell r="AK46">
            <v>4</v>
          </cell>
          <cell r="AL46">
            <v>-9.4631641431225294E-2</v>
          </cell>
          <cell r="AP46" t="str">
            <v>REPUBLICA</v>
          </cell>
          <cell r="AQ46">
            <v>25</v>
          </cell>
          <cell r="AR46">
            <v>9.5236536993728166E-2</v>
          </cell>
          <cell r="AS46">
            <v>25</v>
          </cell>
          <cell r="AT46">
            <v>0.10215022634263422</v>
          </cell>
          <cell r="AX46" t="str">
            <v>REPUBLICA</v>
          </cell>
          <cell r="AY46">
            <v>24</v>
          </cell>
          <cell r="AZ46">
            <v>0.11291826482974748</v>
          </cell>
          <cell r="BA46">
            <v>24</v>
          </cell>
          <cell r="BB46">
            <v>0.12280104220486064</v>
          </cell>
          <cell r="BF46" t="str">
            <v>REPUBLICA</v>
          </cell>
          <cell r="BG46">
            <v>31</v>
          </cell>
          <cell r="BH46">
            <v>0.49160357883578937</v>
          </cell>
          <cell r="BI46">
            <v>28</v>
          </cell>
          <cell r="BJ46">
            <v>0.53677222687314807</v>
          </cell>
          <cell r="BN46" t="str">
            <v>REPUBLICA</v>
          </cell>
          <cell r="BO46">
            <v>14</v>
          </cell>
          <cell r="BP46">
            <v>0.36750906930424704</v>
          </cell>
          <cell r="BQ46">
            <v>15</v>
          </cell>
          <cell r="BR46">
            <v>0.34316835686658226</v>
          </cell>
          <cell r="BV46" t="str">
            <v>REPUBLICA</v>
          </cell>
          <cell r="BW46">
            <v>14</v>
          </cell>
          <cell r="BX46">
            <v>0.21874900385890622</v>
          </cell>
          <cell r="BY46">
            <v>15</v>
          </cell>
          <cell r="BZ46">
            <v>0.22776080437534471</v>
          </cell>
        </row>
        <row r="47">
          <cell r="B47" t="str">
            <v xml:space="preserve">SOFITASA              </v>
          </cell>
          <cell r="C47">
            <v>31</v>
          </cell>
          <cell r="D47">
            <v>9.1549271143960179E-2</v>
          </cell>
          <cell r="E47">
            <v>31</v>
          </cell>
          <cell r="F47">
            <v>0.10536784626687858</v>
          </cell>
          <cell r="J47" t="str">
            <v xml:space="preserve">SOFITASA              </v>
          </cell>
          <cell r="K47">
            <v>28</v>
          </cell>
          <cell r="L47">
            <v>7.8450174683855414E-2</v>
          </cell>
          <cell r="M47">
            <v>26</v>
          </cell>
          <cell r="N47">
            <v>8.9504336544935892E-2</v>
          </cell>
          <cell r="R47" t="str">
            <v xml:space="preserve">SOFITASA              </v>
          </cell>
          <cell r="S47">
            <v>28</v>
          </cell>
          <cell r="T47">
            <v>12.746944210511671</v>
          </cell>
          <cell r="U47">
            <v>26</v>
          </cell>
          <cell r="V47">
            <v>11.172643009290923</v>
          </cell>
          <cell r="Z47" t="str">
            <v xml:space="preserve">SOFITASA              </v>
          </cell>
          <cell r="AA47">
            <v>24</v>
          </cell>
          <cell r="AB47">
            <v>0.95509824091849937</v>
          </cell>
          <cell r="AC47">
            <v>25</v>
          </cell>
          <cell r="AD47">
            <v>0.96547867897194184</v>
          </cell>
          <cell r="AH47" t="str">
            <v xml:space="preserve">SOFITASA              </v>
          </cell>
          <cell r="AI47">
            <v>26</v>
          </cell>
          <cell r="AJ47">
            <v>9.4929753076241033E-2</v>
          </cell>
          <cell r="AK47">
            <v>27</v>
          </cell>
          <cell r="AL47">
            <v>0.1251512451708536</v>
          </cell>
          <cell r="AP47" t="str">
            <v xml:space="preserve">SOFITASA              </v>
          </cell>
          <cell r="AQ47">
            <v>20</v>
          </cell>
          <cell r="AR47">
            <v>8.3410104723871323E-2</v>
          </cell>
          <cell r="AS47">
            <v>24</v>
          </cell>
          <cell r="AT47">
            <v>9.5458658156976572E-2</v>
          </cell>
          <cell r="AX47" t="str">
            <v xml:space="preserve">SOFITASA              </v>
          </cell>
          <cell r="AY47">
            <v>22</v>
          </cell>
          <cell r="AZ47">
            <v>0.10604011885167254</v>
          </cell>
          <cell r="BA47">
            <v>25</v>
          </cell>
          <cell r="BB47">
            <v>0.12304664498011694</v>
          </cell>
          <cell r="BF47" t="str">
            <v xml:space="preserve">SOFITASA              </v>
          </cell>
          <cell r="BG47">
            <v>16</v>
          </cell>
          <cell r="BH47">
            <v>0.73903028014061067</v>
          </cell>
          <cell r="BI47">
            <v>14</v>
          </cell>
          <cell r="BJ47">
            <v>0.79304516427864846</v>
          </cell>
          <cell r="BN47" t="str">
            <v xml:space="preserve">SOFITASA              </v>
          </cell>
          <cell r="BO47">
            <v>29</v>
          </cell>
          <cell r="BP47">
            <v>0.11934297908690306</v>
          </cell>
          <cell r="BQ47">
            <v>32</v>
          </cell>
          <cell r="BR47">
            <v>0.10199447838465071</v>
          </cell>
          <cell r="BV47" t="str">
            <v xml:space="preserve">SOFITASA              </v>
          </cell>
          <cell r="BW47">
            <v>22</v>
          </cell>
          <cell r="BX47">
            <v>0.201024343825149</v>
          </cell>
          <cell r="BY47">
            <v>16</v>
          </cell>
          <cell r="BZ47">
            <v>0.22661395991047065</v>
          </cell>
        </row>
        <row r="48">
          <cell r="B48" t="str">
            <v>STANDARD CHARTERED</v>
          </cell>
          <cell r="C48">
            <v>10</v>
          </cell>
          <cell r="D48">
            <v>0.18850595808286583</v>
          </cell>
          <cell r="E48">
            <v>9</v>
          </cell>
          <cell r="F48">
            <v>0.21866473432644476</v>
          </cell>
          <cell r="J48" t="str">
            <v>STANDARD CHARTERED</v>
          </cell>
          <cell r="K48">
            <v>8</v>
          </cell>
          <cell r="L48">
            <v>0.1710318825269237</v>
          </cell>
          <cell r="M48">
            <v>6</v>
          </cell>
          <cell r="N48">
            <v>0.1967363294326136</v>
          </cell>
          <cell r="R48" t="str">
            <v>STANDARD CHARTERED</v>
          </cell>
          <cell r="S48">
            <v>8</v>
          </cell>
          <cell r="T48">
            <v>5.8468630832183051</v>
          </cell>
          <cell r="U48">
            <v>6</v>
          </cell>
          <cell r="V48">
            <v>5.0829452947708944</v>
          </cell>
          <cell r="Z48" t="str">
            <v>STANDARD CHARTERED</v>
          </cell>
          <cell r="AA48">
            <v>4</v>
          </cell>
          <cell r="AB48">
            <v>4.9872021408070921</v>
          </cell>
          <cell r="AC48">
            <v>5</v>
          </cell>
          <cell r="AD48">
            <v>4.3080782447352881</v>
          </cell>
          <cell r="AH48" t="str">
            <v>STANDARD CHARTERED</v>
          </cell>
          <cell r="AI48">
            <v>5</v>
          </cell>
          <cell r="AJ48">
            <v>-0.10849451419522675</v>
          </cell>
          <cell r="AK48">
            <v>5</v>
          </cell>
          <cell r="AL48">
            <v>-2.5942666088787376E-2</v>
          </cell>
          <cell r="AP48" t="str">
            <v>STANDARD CHARTERED</v>
          </cell>
          <cell r="AQ48">
            <v>7</v>
          </cell>
          <cell r="AR48">
            <v>2.4111619431333425E-2</v>
          </cell>
          <cell r="AS48">
            <v>8</v>
          </cell>
          <cell r="AT48">
            <v>3.5337937240084646E-2</v>
          </cell>
          <cell r="AX48" t="str">
            <v>STANDARD CHARTERED</v>
          </cell>
          <cell r="AY48">
            <v>4</v>
          </cell>
          <cell r="AZ48">
            <v>3.7559879158987758E-2</v>
          </cell>
          <cell r="BA48">
            <v>6</v>
          </cell>
          <cell r="BB48">
            <v>4.9554174870154309E-2</v>
          </cell>
          <cell r="BF48" t="str">
            <v>STANDARD CHARTERED</v>
          </cell>
          <cell r="BG48">
            <v>6</v>
          </cell>
          <cell r="BH48">
            <v>0.94367496065412626</v>
          </cell>
          <cell r="BI48">
            <v>7</v>
          </cell>
          <cell r="BJ48">
            <v>1.1342467213654421</v>
          </cell>
          <cell r="BN48" t="str">
            <v>STANDARD CHARTERED</v>
          </cell>
          <cell r="BO48">
            <v>38</v>
          </cell>
          <cell r="BP48">
            <v>3.9892366553578973E-2</v>
          </cell>
          <cell r="BQ48">
            <v>39</v>
          </cell>
          <cell r="BR48">
            <v>1.6098620825874172E-2</v>
          </cell>
          <cell r="BV48" t="str">
            <v>STANDARD CHARTERED</v>
          </cell>
          <cell r="BW48">
            <v>6</v>
          </cell>
          <cell r="BX48">
            <v>0.25907287987015803</v>
          </cell>
          <cell r="BY48">
            <v>3</v>
          </cell>
          <cell r="BZ48">
            <v>0.35542742713465908</v>
          </cell>
        </row>
        <row r="49">
          <cell r="B49" t="str">
            <v xml:space="preserve">TEQUENDAMA            </v>
          </cell>
          <cell r="C49">
            <v>6</v>
          </cell>
          <cell r="D49">
            <v>0.23696053349592552</v>
          </cell>
          <cell r="E49">
            <v>5</v>
          </cell>
          <cell r="F49">
            <v>0.3288224109454968</v>
          </cell>
          <cell r="J49" t="str">
            <v xml:space="preserve">TEQUENDAMA            </v>
          </cell>
          <cell r="K49">
            <v>5</v>
          </cell>
          <cell r="L49">
            <v>0.21435568485046008</v>
          </cell>
          <cell r="M49">
            <v>4</v>
          </cell>
          <cell r="N49">
            <v>0.29272684312882064</v>
          </cell>
          <cell r="R49" t="str">
            <v xml:space="preserve">TEQUENDAMA            </v>
          </cell>
          <cell r="S49">
            <v>5</v>
          </cell>
          <cell r="T49">
            <v>4.6651433606606938</v>
          </cell>
          <cell r="U49">
            <v>4</v>
          </cell>
          <cell r="V49">
            <v>3.4161540817762615</v>
          </cell>
          <cell r="Z49" t="str">
            <v xml:space="preserve">TEQUENDAMA            </v>
          </cell>
          <cell r="AA49">
            <v>3</v>
          </cell>
          <cell r="AB49">
            <v>6.8769939105896354</v>
          </cell>
          <cell r="AC49">
            <v>3</v>
          </cell>
          <cell r="AD49">
            <v>5.9493683355086562</v>
          </cell>
          <cell r="AH49" t="str">
            <v xml:space="preserve">TEQUENDAMA            </v>
          </cell>
          <cell r="AI49">
            <v>6</v>
          </cell>
          <cell r="AJ49">
            <v>-4.8481281880639299E-2</v>
          </cell>
          <cell r="AK49">
            <v>11</v>
          </cell>
          <cell r="AL49">
            <v>1.1273696806835589E-2</v>
          </cell>
          <cell r="AP49" t="str">
            <v xml:space="preserve">TEQUENDAMA            </v>
          </cell>
          <cell r="AQ49">
            <v>4</v>
          </cell>
          <cell r="AR49">
            <v>1.6464366229891409E-2</v>
          </cell>
          <cell r="AS49">
            <v>6</v>
          </cell>
          <cell r="AT49">
            <v>3.0802051261138184E-2</v>
          </cell>
          <cell r="AX49" t="str">
            <v xml:space="preserve">TEQUENDAMA            </v>
          </cell>
          <cell r="AY49">
            <v>2</v>
          </cell>
          <cell r="AZ49">
            <v>3.021270455025464E-2</v>
          </cell>
          <cell r="BA49">
            <v>4</v>
          </cell>
          <cell r="BB49">
            <v>4.4165324307240586E-2</v>
          </cell>
          <cell r="BF49" t="str">
            <v xml:space="preserve">TEQUENDAMA            </v>
          </cell>
          <cell r="BG49">
            <v>9</v>
          </cell>
          <cell r="BH49">
            <v>0.85439766369962666</v>
          </cell>
          <cell r="BI49">
            <v>3</v>
          </cell>
          <cell r="BJ49">
            <v>1.6793460397886115</v>
          </cell>
          <cell r="BN49" t="str">
            <v xml:space="preserve">TEQUENDAMA            </v>
          </cell>
          <cell r="BO49">
            <v>19</v>
          </cell>
          <cell r="BP49">
            <v>0.25042396834369701</v>
          </cell>
          <cell r="BQ49">
            <v>10</v>
          </cell>
          <cell r="BR49">
            <v>0.59722063217138566</v>
          </cell>
          <cell r="BV49" t="str">
            <v xml:space="preserve">TEQUENDAMA            </v>
          </cell>
          <cell r="BW49">
            <v>37</v>
          </cell>
          <cell r="BX49">
            <v>0.1397548273213588</v>
          </cell>
          <cell r="BY49">
            <v>34</v>
          </cell>
          <cell r="BZ49">
            <v>0.17007131260404035</v>
          </cell>
        </row>
        <row r="50">
          <cell r="B50" t="str">
            <v xml:space="preserve">UNION                 </v>
          </cell>
          <cell r="C50">
            <v>35</v>
          </cell>
          <cell r="D50">
            <v>8.1843026314219386E-2</v>
          </cell>
          <cell r="E50">
            <v>35</v>
          </cell>
          <cell r="F50">
            <v>8.7094592017809905E-2</v>
          </cell>
          <cell r="J50" t="str">
            <v xml:space="preserve">UNION                 </v>
          </cell>
          <cell r="K50">
            <v>38</v>
          </cell>
          <cell r="L50">
            <v>4.7180961076612564E-2</v>
          </cell>
          <cell r="M50">
            <v>38</v>
          </cell>
          <cell r="N50">
            <v>5.0352766664484051E-2</v>
          </cell>
          <cell r="R50" t="str">
            <v xml:space="preserve">UNION                 </v>
          </cell>
          <cell r="S50">
            <v>38</v>
          </cell>
          <cell r="T50">
            <v>21.194990037956146</v>
          </cell>
          <cell r="U50">
            <v>38</v>
          </cell>
          <cell r="V50">
            <v>19.859881914003001</v>
          </cell>
          <cell r="Z50" t="str">
            <v xml:space="preserve">UNION                 </v>
          </cell>
          <cell r="AA50">
            <v>39</v>
          </cell>
          <cell r="AB50">
            <v>0.29923171684709676</v>
          </cell>
          <cell r="AC50">
            <v>39</v>
          </cell>
          <cell r="AD50">
            <v>0.30186242876420277</v>
          </cell>
          <cell r="AH50" t="str">
            <v xml:space="preserve">UNION                 </v>
          </cell>
          <cell r="AI50">
            <v>32</v>
          </cell>
          <cell r="AJ50">
            <v>0.1778011531051692</v>
          </cell>
          <cell r="AK50">
            <v>34</v>
          </cell>
          <cell r="AL50">
            <v>0.2471747089993844</v>
          </cell>
          <cell r="AP50" t="str">
            <v xml:space="preserve">UNION                 </v>
          </cell>
          <cell r="AQ50">
            <v>35</v>
          </cell>
          <cell r="AR50">
            <v>0.16135799434799147</v>
          </cell>
          <cell r="AS50">
            <v>37</v>
          </cell>
          <cell r="AT50">
            <v>0.17354102157079307</v>
          </cell>
          <cell r="AX50" t="str">
            <v xml:space="preserve">UNION                 </v>
          </cell>
          <cell r="AY50">
            <v>33</v>
          </cell>
          <cell r="AZ50">
            <v>0.18973278706958954</v>
          </cell>
          <cell r="BA50">
            <v>36</v>
          </cell>
          <cell r="BB50">
            <v>0.20402428012235541</v>
          </cell>
          <cell r="BF50" t="str">
            <v xml:space="preserve">UNION                 </v>
          </cell>
          <cell r="BG50">
            <v>23</v>
          </cell>
          <cell r="BH50">
            <v>0.656714793934154</v>
          </cell>
          <cell r="BI50">
            <v>21</v>
          </cell>
          <cell r="BJ50">
            <v>0.65573891831443964</v>
          </cell>
          <cell r="BN50" t="str">
            <v xml:space="preserve">UNION                 </v>
          </cell>
          <cell r="BO50">
            <v>26</v>
          </cell>
          <cell r="BP50">
            <v>0.15261632239092424</v>
          </cell>
          <cell r="BQ50">
            <v>27</v>
          </cell>
          <cell r="BR50">
            <v>0.16368745930262546</v>
          </cell>
          <cell r="BV50" t="str">
            <v xml:space="preserve">UNION                 </v>
          </cell>
          <cell r="BW50">
            <v>25</v>
          </cell>
          <cell r="BX50">
            <v>0.19085649836865903</v>
          </cell>
          <cell r="BY50">
            <v>24</v>
          </cell>
          <cell r="BZ50">
            <v>0.20741400850388544</v>
          </cell>
        </row>
        <row r="51">
          <cell r="B51" t="str">
            <v xml:space="preserve">VENEZOLANO DE CREDITO </v>
          </cell>
          <cell r="C51">
            <v>7</v>
          </cell>
          <cell r="D51">
            <v>0.22965303314645327</v>
          </cell>
          <cell r="E51">
            <v>8</v>
          </cell>
          <cell r="F51">
            <v>0.22974597926521076</v>
          </cell>
          <cell r="J51" t="str">
            <v xml:space="preserve">VENEZOLANO DE CREDITO </v>
          </cell>
          <cell r="K51">
            <v>6</v>
          </cell>
          <cell r="L51">
            <v>0.18081976816279058</v>
          </cell>
          <cell r="M51">
            <v>8</v>
          </cell>
          <cell r="N51">
            <v>0.18136689763570246</v>
          </cell>
          <cell r="R51" t="str">
            <v xml:space="preserve">VENEZOLANO DE CREDITO </v>
          </cell>
          <cell r="S51">
            <v>6</v>
          </cell>
          <cell r="T51">
            <v>5.5303687763812865</v>
          </cell>
          <cell r="U51">
            <v>8</v>
          </cell>
          <cell r="V51">
            <v>5.5136853143323981</v>
          </cell>
          <cell r="Z51" t="str">
            <v xml:space="preserve">VENEZOLANO DE CREDITO </v>
          </cell>
          <cell r="AA51">
            <v>9</v>
          </cell>
          <cell r="AB51">
            <v>2.1327014309938361</v>
          </cell>
          <cell r="AC51">
            <v>9</v>
          </cell>
          <cell r="AD51">
            <v>2.033433316544933</v>
          </cell>
          <cell r="AH51" t="str">
            <v xml:space="preserve">VENEZOLANO DE CREDITO </v>
          </cell>
          <cell r="AI51">
            <v>16</v>
          </cell>
          <cell r="AJ51">
            <v>5.4796917018314829E-2</v>
          </cell>
          <cell r="AK51">
            <v>16</v>
          </cell>
          <cell r="AL51">
            <v>5.1622991789241623E-2</v>
          </cell>
          <cell r="AP51" t="str">
            <v xml:space="preserve">VENEZOLANO DE CREDITO </v>
          </cell>
          <cell r="AQ51">
            <v>16</v>
          </cell>
          <cell r="AR51">
            <v>6.0556336234040775E-2</v>
          </cell>
          <cell r="AS51">
            <v>18</v>
          </cell>
          <cell r="AT51">
            <v>6.7308372668102787E-2</v>
          </cell>
          <cell r="AX51" t="str">
            <v xml:space="preserve">VENEZOLANO DE CREDITO </v>
          </cell>
          <cell r="AY51">
            <v>11</v>
          </cell>
          <cell r="AZ51">
            <v>7.2140993205839055E-2</v>
          </cell>
          <cell r="BA51">
            <v>12</v>
          </cell>
          <cell r="BB51">
            <v>7.8657900330179858E-2</v>
          </cell>
          <cell r="BF51" t="str">
            <v xml:space="preserve">VENEZOLANO DE CREDITO </v>
          </cell>
          <cell r="BG51">
            <v>5</v>
          </cell>
          <cell r="BH51">
            <v>1.0507216700106676</v>
          </cell>
          <cell r="BI51">
            <v>6</v>
          </cell>
          <cell r="BJ51">
            <v>1.2733878804798704</v>
          </cell>
          <cell r="BN51" t="str">
            <v xml:space="preserve">VENEZOLANO DE CREDITO </v>
          </cell>
          <cell r="BO51">
            <v>34</v>
          </cell>
          <cell r="BP51">
            <v>6.7033857142780859E-2</v>
          </cell>
          <cell r="BQ51">
            <v>37</v>
          </cell>
          <cell r="BR51">
            <v>3.0570333978171191E-2</v>
          </cell>
          <cell r="BV51" t="str">
            <v xml:space="preserve">VENEZOLANO DE CREDITO </v>
          </cell>
          <cell r="BW51">
            <v>36</v>
          </cell>
          <cell r="BX51">
            <v>0.14008664331200563</v>
          </cell>
          <cell r="BY51">
            <v>38</v>
          </cell>
          <cell r="BZ51">
            <v>0.13807884366132162</v>
          </cell>
        </row>
        <row r="52">
          <cell r="B52" t="str">
            <v>VENEZUELA</v>
          </cell>
          <cell r="C52">
            <v>12</v>
          </cell>
          <cell r="D52">
            <v>0.15986969376636609</v>
          </cell>
          <cell r="E52">
            <v>13</v>
          </cell>
          <cell r="F52">
            <v>0.16572913656353871</v>
          </cell>
          <cell r="J52" t="str">
            <v>VENEZUELA</v>
          </cell>
          <cell r="K52">
            <v>20</v>
          </cell>
          <cell r="L52">
            <v>9.8295666266522044E-2</v>
          </cell>
          <cell r="M52">
            <v>20</v>
          </cell>
          <cell r="N52">
            <v>0.10325728198260206</v>
          </cell>
          <cell r="R52" t="str">
            <v>VENEZUELA</v>
          </cell>
          <cell r="S52">
            <v>20</v>
          </cell>
          <cell r="T52">
            <v>10.173388491905307</v>
          </cell>
          <cell r="U52">
            <v>20</v>
          </cell>
          <cell r="V52">
            <v>9.6845469956151966</v>
          </cell>
          <cell r="Z52" t="str">
            <v>VENEZUELA</v>
          </cell>
          <cell r="AA52">
            <v>33</v>
          </cell>
          <cell r="AB52">
            <v>0.55697103734937403</v>
          </cell>
          <cell r="AC52">
            <v>32</v>
          </cell>
          <cell r="AD52">
            <v>0.59149526628855109</v>
          </cell>
          <cell r="AH52" t="str">
            <v>VENEZUELA</v>
          </cell>
          <cell r="AI52">
            <v>33</v>
          </cell>
          <cell r="AJ52">
            <v>0.1783716150835552</v>
          </cell>
          <cell r="AK52">
            <v>33</v>
          </cell>
          <cell r="AL52">
            <v>0.19350761016849943</v>
          </cell>
          <cell r="AP52" t="str">
            <v>VENEZUELA</v>
          </cell>
          <cell r="AQ52">
            <v>36</v>
          </cell>
          <cell r="AR52">
            <v>0.17379440751865788</v>
          </cell>
          <cell r="AS52">
            <v>35</v>
          </cell>
          <cell r="AT52">
            <v>0.17085564538197143</v>
          </cell>
          <cell r="AX52" t="str">
            <v>VENEZUELA</v>
          </cell>
          <cell r="AY52">
            <v>35</v>
          </cell>
          <cell r="AZ52">
            <v>0.19675227553892641</v>
          </cell>
          <cell r="BA52">
            <v>34</v>
          </cell>
          <cell r="BB52">
            <v>0.1968755270805784</v>
          </cell>
          <cell r="BF52" t="str">
            <v>VENEZUELA</v>
          </cell>
          <cell r="BG52">
            <v>26</v>
          </cell>
          <cell r="BH52">
            <v>0.59893956858745145</v>
          </cell>
          <cell r="BI52">
            <v>25</v>
          </cell>
          <cell r="BJ52">
            <v>0.61182538456850932</v>
          </cell>
          <cell r="BN52" t="str">
            <v>VENEZUELA</v>
          </cell>
          <cell r="BO52">
            <v>13</v>
          </cell>
          <cell r="BP52">
            <v>0.38717036145563921</v>
          </cell>
          <cell r="BQ52">
            <v>12</v>
          </cell>
          <cell r="BR52">
            <v>0.40388995280275342</v>
          </cell>
          <cell r="BV52" t="str">
            <v>VENEZUELA</v>
          </cell>
          <cell r="BW52">
            <v>31</v>
          </cell>
          <cell r="BX52">
            <v>0.17195493843145365</v>
          </cell>
          <cell r="BY52">
            <v>33</v>
          </cell>
          <cell r="BZ52">
            <v>0.18163618335957954</v>
          </cell>
        </row>
        <row r="54">
          <cell r="B54" t="str">
            <v>TOTAL</v>
          </cell>
          <cell r="D54">
            <v>0.1399</v>
          </cell>
          <cell r="F54">
            <v>0.14850486633960008</v>
          </cell>
          <cell r="J54" t="str">
            <v>TOTAL</v>
          </cell>
          <cell r="L54">
            <v>8.7900000000000006E-2</v>
          </cell>
          <cell r="N54">
            <v>9.4375935835344996E-2</v>
          </cell>
          <cell r="R54" t="str">
            <v>TOTAL</v>
          </cell>
          <cell r="T54">
            <v>11.37</v>
          </cell>
          <cell r="V54">
            <v>10.595921419467262</v>
          </cell>
          <cell r="Z54" t="str">
            <v>TOTAL</v>
          </cell>
          <cell r="AB54">
            <v>0.69810000000000005</v>
          </cell>
          <cell r="AD54">
            <v>0.73384077191693886</v>
          </cell>
          <cell r="AH54" t="str">
            <v>TOTAL</v>
          </cell>
          <cell r="AJ54">
            <v>0.1381</v>
          </cell>
          <cell r="AL54">
            <v>0.16528740809721829</v>
          </cell>
          <cell r="AP54" t="str">
            <v>TOTAL</v>
          </cell>
          <cell r="AR54">
            <v>0.10489999999999999</v>
          </cell>
          <cell r="AT54">
            <v>0.1073856692613715</v>
          </cell>
          <cell r="AX54" t="str">
            <v>TOTAL</v>
          </cell>
          <cell r="AZ54">
            <v>0.13519999999999999</v>
          </cell>
          <cell r="BB54">
            <v>0.14070778176777424</v>
          </cell>
          <cell r="BF54" t="str">
            <v>TOTAL</v>
          </cell>
          <cell r="BH54">
            <v>0.65690000000000004</v>
          </cell>
          <cell r="BJ54">
            <v>0.65742937334214424</v>
          </cell>
          <cell r="BN54" t="str">
            <v>TOTAL</v>
          </cell>
          <cell r="BP54">
            <v>0.25669999999999998</v>
          </cell>
          <cell r="BR54">
            <v>0.26758843489874901</v>
          </cell>
          <cell r="BV54" t="str">
            <v>TOTAL</v>
          </cell>
          <cell r="BX54">
            <v>0.19881776956423469</v>
          </cell>
          <cell r="BZ54">
            <v>0.22855209035007024</v>
          </cell>
        </row>
      </sheetData>
      <sheetData sheetId="41" refreshError="1"/>
      <sheetData sheetId="42" refreshError="1"/>
      <sheetData sheetId="43"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Q6"/>
      <sheetName val="Fto__a_partir_del_impuesto"/>
      <sheetName val="COP_FED"/>
      <sheetName val="22_PCIAS"/>
      <sheetName val="Tesoro_Nacional"/>
      <sheetName val="Fondo_ATN"/>
      <sheetName val="Coop__Eléct_"/>
      <sheetName val="C_F_E_E_"/>
      <sheetName val="Codigos"/>
      <sheetName val="Annual Tables"/>
      <sheetName val="Index"/>
      <sheetName val="Annual Raw Data"/>
      <sheetName val="Quarterly Raw Data"/>
      <sheetName val="Quarterly MacroFlow"/>
      <sheetName val="M 2"/>
      <sheetName val="Soportes"/>
    </sheetNames>
    <sheetDataSet>
      <sheetData sheetId="0" refreshError="1"/>
      <sheetData sheetId="1"/>
      <sheetData sheetId="2" refreshError="1">
        <row r="1">
          <cell r="A1" t="str">
            <v>DIRECCION NACIONAL DE</v>
          </cell>
        </row>
        <row r="2">
          <cell r="A2" t="str">
            <v>COORDINACION FISCAL</v>
          </cell>
        </row>
        <row r="3">
          <cell r="A3" t="str">
            <v>CON LAS PROVINCIAS</v>
          </cell>
        </row>
        <row r="5">
          <cell r="A5" t="str">
            <v xml:space="preserve">DISTRIBUCION DE RECURSOS COPARTICIPADOS </v>
          </cell>
        </row>
        <row r="6">
          <cell r="A6" t="str">
            <v>Excluye la vigencia del financiamiento del SIJP por $ 2154 millones (Ley 25082 Art. 3°)</v>
          </cell>
        </row>
        <row r="8">
          <cell r="A8" t="str">
            <v>AÑO 2002 (*)</v>
          </cell>
        </row>
        <row r="10">
          <cell r="A10" t="str">
            <v>- En miles de Pesos -</v>
          </cell>
        </row>
        <row r="15">
          <cell r="A15" t="str">
            <v>PROVINCIA</v>
          </cell>
          <cell r="B15" t="str">
            <v>ENERO</v>
          </cell>
          <cell r="C15" t="str">
            <v>FEBRERO</v>
          </cell>
          <cell r="D15" t="str">
            <v>MARZO</v>
          </cell>
          <cell r="E15" t="str">
            <v>ABRIL</v>
          </cell>
          <cell r="F15" t="str">
            <v>MAYO</v>
          </cell>
          <cell r="G15" t="str">
            <v>JUNIO</v>
          </cell>
          <cell r="H15" t="str">
            <v>JULIO</v>
          </cell>
          <cell r="I15" t="str">
            <v>AGOSTO</v>
          </cell>
          <cell r="J15" t="str">
            <v>SETIEMBRE</v>
          </cell>
          <cell r="K15" t="str">
            <v>OCTUBRE</v>
          </cell>
          <cell r="L15" t="str">
            <v>NOVIEMBRE</v>
          </cell>
          <cell r="M15" t="str">
            <v>DICIEMBRE</v>
          </cell>
          <cell r="N15" t="str">
            <v>TOTAL</v>
          </cell>
        </row>
        <row r="19">
          <cell r="A19" t="str">
            <v>BUENOS AIRES</v>
          </cell>
          <cell r="B19">
            <v>199118.5</v>
          </cell>
          <cell r="C19">
            <v>176756.6</v>
          </cell>
          <cell r="D19">
            <v>172078.8</v>
          </cell>
          <cell r="E19">
            <v>163054.20000000001</v>
          </cell>
          <cell r="F19">
            <v>186409.3</v>
          </cell>
          <cell r="G19">
            <v>210500.1</v>
          </cell>
          <cell r="H19">
            <v>177983.8</v>
          </cell>
          <cell r="I19">
            <v>184743.7</v>
          </cell>
          <cell r="J19">
            <v>181129.1</v>
          </cell>
          <cell r="K19">
            <v>192775.4</v>
          </cell>
          <cell r="L19">
            <v>198727.7</v>
          </cell>
          <cell r="M19">
            <v>198239.7</v>
          </cell>
          <cell r="N19">
            <v>2241516.9</v>
          </cell>
        </row>
        <row r="20">
          <cell r="A20" t="str">
            <v>CATAMARCA</v>
          </cell>
          <cell r="B20">
            <v>24974.400000000001</v>
          </cell>
          <cell r="C20">
            <v>22169.7</v>
          </cell>
          <cell r="D20">
            <v>21583</v>
          </cell>
          <cell r="E20">
            <v>20451.099999999999</v>
          </cell>
          <cell r="F20">
            <v>23380.400000000001</v>
          </cell>
          <cell r="G20">
            <v>26402</v>
          </cell>
          <cell r="H20">
            <v>22323.599999999999</v>
          </cell>
          <cell r="I20">
            <v>23171.5</v>
          </cell>
          <cell r="J20">
            <v>22718.1</v>
          </cell>
          <cell r="K20">
            <v>24178.799999999999</v>
          </cell>
          <cell r="L20">
            <v>24925.4</v>
          </cell>
          <cell r="M20">
            <v>24864.2</v>
          </cell>
          <cell r="N20">
            <v>281142.2</v>
          </cell>
        </row>
        <row r="21">
          <cell r="A21" t="str">
            <v>CORDOBA</v>
          </cell>
          <cell r="B21">
            <v>80512</v>
          </cell>
          <cell r="C21">
            <v>71470.100000000006</v>
          </cell>
          <cell r="D21">
            <v>69578.7</v>
          </cell>
          <cell r="E21">
            <v>65929.600000000006</v>
          </cell>
          <cell r="F21">
            <v>75373.100000000006</v>
          </cell>
          <cell r="G21">
            <v>85114</v>
          </cell>
          <cell r="H21">
            <v>71966.3</v>
          </cell>
          <cell r="I21">
            <v>74699.600000000006</v>
          </cell>
          <cell r="J21">
            <v>73238.100000000006</v>
          </cell>
          <cell r="K21">
            <v>77947.199999999997</v>
          </cell>
          <cell r="L21">
            <v>80353.899999999994</v>
          </cell>
          <cell r="M21">
            <v>80156.600000000006</v>
          </cell>
          <cell r="N21">
            <v>906339.2</v>
          </cell>
        </row>
        <row r="22">
          <cell r="A22" t="str">
            <v>CORRIENTES</v>
          </cell>
          <cell r="B22">
            <v>33706.699999999997</v>
          </cell>
          <cell r="C22">
            <v>29921.3</v>
          </cell>
          <cell r="D22">
            <v>29129.5</v>
          </cell>
          <cell r="E22">
            <v>27601.8</v>
          </cell>
          <cell r="F22">
            <v>31555.3</v>
          </cell>
          <cell r="G22">
            <v>35633.4</v>
          </cell>
          <cell r="H22">
            <v>30129.1</v>
          </cell>
          <cell r="I22">
            <v>31273.4</v>
          </cell>
          <cell r="J22">
            <v>30661.5</v>
          </cell>
          <cell r="K22">
            <v>32633</v>
          </cell>
          <cell r="L22">
            <v>33640.6</v>
          </cell>
          <cell r="M22">
            <v>33558</v>
          </cell>
          <cell r="N22">
            <v>379443.6</v>
          </cell>
        </row>
        <row r="23">
          <cell r="A23" t="str">
            <v>CHACO</v>
          </cell>
          <cell r="B23">
            <v>45233.4</v>
          </cell>
          <cell r="C23">
            <v>40153.5</v>
          </cell>
          <cell r="D23">
            <v>39090.800000000003</v>
          </cell>
          <cell r="E23">
            <v>37040.699999999997</v>
          </cell>
          <cell r="F23">
            <v>42346.3</v>
          </cell>
          <cell r="G23">
            <v>47818.9</v>
          </cell>
          <cell r="H23">
            <v>40432.300000000003</v>
          </cell>
          <cell r="I23">
            <v>41967.9</v>
          </cell>
          <cell r="J23">
            <v>41146.800000000003</v>
          </cell>
          <cell r="K23">
            <v>43792.4</v>
          </cell>
          <cell r="L23">
            <v>45144.6</v>
          </cell>
          <cell r="M23">
            <v>45033.8</v>
          </cell>
          <cell r="N23">
            <v>509201.4</v>
          </cell>
        </row>
        <row r="24">
          <cell r="A24" t="str">
            <v>CHUBUT</v>
          </cell>
          <cell r="B24">
            <v>14339.9</v>
          </cell>
          <cell r="C24">
            <v>12729.5</v>
          </cell>
          <cell r="D24">
            <v>12392.6</v>
          </cell>
          <cell r="E24">
            <v>11742.7</v>
          </cell>
          <cell r="F24">
            <v>13424.6</v>
          </cell>
          <cell r="G24">
            <v>15159.6</v>
          </cell>
          <cell r="H24">
            <v>12817.9</v>
          </cell>
          <cell r="I24">
            <v>13304.7</v>
          </cell>
          <cell r="J24">
            <v>13044.4</v>
          </cell>
          <cell r="K24">
            <v>13883.1</v>
          </cell>
          <cell r="L24">
            <v>14311.8</v>
          </cell>
          <cell r="M24">
            <v>14276.6</v>
          </cell>
          <cell r="N24">
            <v>161427.39999999997</v>
          </cell>
        </row>
        <row r="25">
          <cell r="A25" t="str">
            <v>ENTRE RIOS</v>
          </cell>
          <cell r="B25">
            <v>44272.800000000003</v>
          </cell>
          <cell r="C25">
            <v>39300.800000000003</v>
          </cell>
          <cell r="D25">
            <v>38260.699999999997</v>
          </cell>
          <cell r="E25">
            <v>36254.1</v>
          </cell>
          <cell r="F25">
            <v>41447</v>
          </cell>
          <cell r="G25">
            <v>46803.5</v>
          </cell>
          <cell r="H25">
            <v>39573.699999999997</v>
          </cell>
          <cell r="I25">
            <v>41076.699999999997</v>
          </cell>
          <cell r="J25">
            <v>40273</v>
          </cell>
          <cell r="K25">
            <v>42862.5</v>
          </cell>
          <cell r="L25">
            <v>44185.9</v>
          </cell>
          <cell r="M25">
            <v>44077.4</v>
          </cell>
          <cell r="N25">
            <v>498388.10000000003</v>
          </cell>
        </row>
        <row r="26">
          <cell r="A26" t="str">
            <v>FORMOSA</v>
          </cell>
          <cell r="B26">
            <v>33008.199999999997</v>
          </cell>
          <cell r="C26">
            <v>29301.200000000001</v>
          </cell>
          <cell r="D26">
            <v>28525.7</v>
          </cell>
          <cell r="E26">
            <v>27029.7</v>
          </cell>
          <cell r="F26">
            <v>30901.3</v>
          </cell>
          <cell r="G26">
            <v>34894.9</v>
          </cell>
          <cell r="H26">
            <v>29504.6</v>
          </cell>
          <cell r="I26">
            <v>30625.200000000001</v>
          </cell>
          <cell r="J26">
            <v>30026</v>
          </cell>
          <cell r="K26">
            <v>31956.7</v>
          </cell>
          <cell r="L26">
            <v>32943.4</v>
          </cell>
          <cell r="M26">
            <v>32862.5</v>
          </cell>
          <cell r="N26">
            <v>371579.4</v>
          </cell>
        </row>
        <row r="27">
          <cell r="A27" t="str">
            <v>JUJUY</v>
          </cell>
          <cell r="B27">
            <v>25760.3</v>
          </cell>
          <cell r="C27">
            <v>22867.3</v>
          </cell>
          <cell r="D27">
            <v>22262.2</v>
          </cell>
          <cell r="E27">
            <v>21094.6</v>
          </cell>
          <cell r="F27">
            <v>24116.1</v>
          </cell>
          <cell r="G27">
            <v>27232.799999999999</v>
          </cell>
          <cell r="H27">
            <v>23026.1</v>
          </cell>
          <cell r="I27">
            <v>23900.6</v>
          </cell>
          <cell r="J27">
            <v>23433</v>
          </cell>
          <cell r="K27">
            <v>24939.7</v>
          </cell>
          <cell r="L27">
            <v>25709.8</v>
          </cell>
          <cell r="M27">
            <v>25646.6</v>
          </cell>
          <cell r="N27">
            <v>289989.09999999998</v>
          </cell>
        </row>
        <row r="28">
          <cell r="A28" t="str">
            <v>LA PAMPA</v>
          </cell>
          <cell r="B28">
            <v>17028</v>
          </cell>
          <cell r="C28">
            <v>15115.7</v>
          </cell>
          <cell r="D28">
            <v>14715.7</v>
          </cell>
          <cell r="E28">
            <v>13943.9</v>
          </cell>
          <cell r="F28">
            <v>15941.2</v>
          </cell>
          <cell r="G28">
            <v>18001.3</v>
          </cell>
          <cell r="H28">
            <v>15220.6</v>
          </cell>
          <cell r="I28">
            <v>15798.7</v>
          </cell>
          <cell r="J28">
            <v>15489.6</v>
          </cell>
          <cell r="K28">
            <v>16485.599999999999</v>
          </cell>
          <cell r="L28">
            <v>16994.599999999999</v>
          </cell>
          <cell r="M28">
            <v>16952.900000000001</v>
          </cell>
          <cell r="N28">
            <v>191687.80000000002</v>
          </cell>
        </row>
        <row r="29">
          <cell r="A29" t="str">
            <v>LA RIOJA</v>
          </cell>
          <cell r="B29">
            <v>18774.5</v>
          </cell>
          <cell r="C29">
            <v>16666</v>
          </cell>
          <cell r="D29">
            <v>16225</v>
          </cell>
          <cell r="E29">
            <v>15374</v>
          </cell>
          <cell r="F29">
            <v>17576.2</v>
          </cell>
          <cell r="G29">
            <v>19847.599999999999</v>
          </cell>
          <cell r="H29">
            <v>16781.7</v>
          </cell>
          <cell r="I29">
            <v>17419.099999999999</v>
          </cell>
          <cell r="J29">
            <v>17078.3</v>
          </cell>
          <cell r="K29">
            <v>18176.400000000001</v>
          </cell>
          <cell r="L29">
            <v>18737.599999999999</v>
          </cell>
          <cell r="M29">
            <v>18691.599999999999</v>
          </cell>
          <cell r="N29">
            <v>211347.99999999997</v>
          </cell>
        </row>
        <row r="30">
          <cell r="A30" t="str">
            <v>MENDOZA</v>
          </cell>
          <cell r="B30">
            <v>37810.9</v>
          </cell>
          <cell r="C30">
            <v>33564.6</v>
          </cell>
          <cell r="D30">
            <v>32676.3</v>
          </cell>
          <cell r="E30">
            <v>30962.6</v>
          </cell>
          <cell r="F30">
            <v>35397.599999999999</v>
          </cell>
          <cell r="G30">
            <v>39972.199999999997</v>
          </cell>
          <cell r="H30">
            <v>33797.599999999999</v>
          </cell>
          <cell r="I30">
            <v>35081.300000000003</v>
          </cell>
          <cell r="J30">
            <v>34394.9</v>
          </cell>
          <cell r="K30">
            <v>36606.400000000001</v>
          </cell>
          <cell r="L30">
            <v>37736.699999999997</v>
          </cell>
          <cell r="M30">
            <v>37644.1</v>
          </cell>
          <cell r="N30">
            <v>425645.20000000007</v>
          </cell>
        </row>
        <row r="31">
          <cell r="A31" t="str">
            <v>MISIONES</v>
          </cell>
          <cell r="B31">
            <v>29951.8</v>
          </cell>
          <cell r="C31">
            <v>26588.1</v>
          </cell>
          <cell r="D31">
            <v>25884.5</v>
          </cell>
          <cell r="E31">
            <v>24527</v>
          </cell>
          <cell r="F31">
            <v>28040.1</v>
          </cell>
          <cell r="G31">
            <v>31663.9</v>
          </cell>
          <cell r="H31">
            <v>26772.7</v>
          </cell>
          <cell r="I31">
            <v>27789.599999999999</v>
          </cell>
          <cell r="J31">
            <v>27245.8</v>
          </cell>
          <cell r="K31">
            <v>28997.7</v>
          </cell>
          <cell r="L31">
            <v>29893.1</v>
          </cell>
          <cell r="M31">
            <v>29819.7</v>
          </cell>
          <cell r="N31">
            <v>337174</v>
          </cell>
        </row>
        <row r="32">
          <cell r="A32" t="str">
            <v>NEUQUEN</v>
          </cell>
          <cell r="B32">
            <v>15737.1</v>
          </cell>
          <cell r="C32">
            <v>13969.7</v>
          </cell>
          <cell r="D32">
            <v>13600</v>
          </cell>
          <cell r="E32">
            <v>12886.8</v>
          </cell>
          <cell r="F32">
            <v>14732.6</v>
          </cell>
          <cell r="G32">
            <v>16636.599999999999</v>
          </cell>
          <cell r="H32">
            <v>14066.7</v>
          </cell>
          <cell r="I32">
            <v>14601</v>
          </cell>
          <cell r="J32">
            <v>14315.3</v>
          </cell>
          <cell r="K32">
            <v>15235.8</v>
          </cell>
          <cell r="L32">
            <v>15706.2</v>
          </cell>
          <cell r="M32">
            <v>15667.6</v>
          </cell>
          <cell r="N32">
            <v>177155.40000000002</v>
          </cell>
        </row>
        <row r="33">
          <cell r="A33" t="str">
            <v>RIO NEGRO</v>
          </cell>
          <cell r="B33">
            <v>22878.7</v>
          </cell>
          <cell r="C33">
            <v>20309.3</v>
          </cell>
          <cell r="D33">
            <v>19771.8</v>
          </cell>
          <cell r="E33">
            <v>18734.900000000001</v>
          </cell>
          <cell r="F33">
            <v>21418.400000000001</v>
          </cell>
          <cell r="G33">
            <v>24186.400000000001</v>
          </cell>
          <cell r="H33">
            <v>20450.3</v>
          </cell>
          <cell r="I33">
            <v>21227</v>
          </cell>
          <cell r="J33">
            <v>20811.7</v>
          </cell>
          <cell r="K33">
            <v>22149.8</v>
          </cell>
          <cell r="L33">
            <v>22833.8</v>
          </cell>
          <cell r="M33">
            <v>22777.7</v>
          </cell>
          <cell r="N33">
            <v>257549.8</v>
          </cell>
        </row>
        <row r="34">
          <cell r="A34" t="str">
            <v>SALTA</v>
          </cell>
          <cell r="B34">
            <v>34754.6</v>
          </cell>
          <cell r="C34">
            <v>30851.5</v>
          </cell>
          <cell r="D34">
            <v>30035</v>
          </cell>
          <cell r="E34">
            <v>28459.9</v>
          </cell>
          <cell r="F34">
            <v>32536.3</v>
          </cell>
          <cell r="G34">
            <v>36741.199999999997</v>
          </cell>
          <cell r="H34">
            <v>31065.7</v>
          </cell>
          <cell r="I34">
            <v>32245.599999999999</v>
          </cell>
          <cell r="J34">
            <v>31614.7</v>
          </cell>
          <cell r="K34">
            <v>33647.5</v>
          </cell>
          <cell r="L34">
            <v>34686.400000000001</v>
          </cell>
          <cell r="M34">
            <v>34601.199999999997</v>
          </cell>
          <cell r="N34">
            <v>391239.60000000003</v>
          </cell>
        </row>
        <row r="35">
          <cell r="A35" t="str">
            <v>SAN JUAN</v>
          </cell>
          <cell r="B35">
            <v>30650.400000000001</v>
          </cell>
          <cell r="C35">
            <v>27208.2</v>
          </cell>
          <cell r="D35">
            <v>26488.2</v>
          </cell>
          <cell r="E35">
            <v>25099</v>
          </cell>
          <cell r="F35">
            <v>28694.1</v>
          </cell>
          <cell r="G35">
            <v>32402.400000000001</v>
          </cell>
          <cell r="H35">
            <v>27397.200000000001</v>
          </cell>
          <cell r="I35">
            <v>28437.7</v>
          </cell>
          <cell r="J35">
            <v>27881.3</v>
          </cell>
          <cell r="K35">
            <v>29674</v>
          </cell>
          <cell r="L35">
            <v>30590.3</v>
          </cell>
          <cell r="M35">
            <v>30515.200000000001</v>
          </cell>
          <cell r="N35">
            <v>345038</v>
          </cell>
        </row>
        <row r="36">
          <cell r="A36" t="str">
            <v>SAN LUIS</v>
          </cell>
          <cell r="B36">
            <v>20695.599999999999</v>
          </cell>
          <cell r="C36">
            <v>18371.400000000001</v>
          </cell>
          <cell r="D36">
            <v>17885.2</v>
          </cell>
          <cell r="E36">
            <v>16947.2</v>
          </cell>
          <cell r="F36">
            <v>19374.599999999999</v>
          </cell>
          <cell r="G36">
            <v>21878.6</v>
          </cell>
          <cell r="H36">
            <v>18498.900000000001</v>
          </cell>
          <cell r="I36">
            <v>19201.5</v>
          </cell>
          <cell r="J36">
            <v>18825.8</v>
          </cell>
          <cell r="K36">
            <v>20036.3</v>
          </cell>
          <cell r="L36">
            <v>20655</v>
          </cell>
          <cell r="M36">
            <v>20604.3</v>
          </cell>
          <cell r="N36">
            <v>232974.39999999997</v>
          </cell>
        </row>
        <row r="37">
          <cell r="A37" t="str">
            <v>SANTA CRUZ</v>
          </cell>
          <cell r="B37">
            <v>14339.9</v>
          </cell>
          <cell r="C37">
            <v>12729.5</v>
          </cell>
          <cell r="D37">
            <v>12392.6</v>
          </cell>
          <cell r="E37">
            <v>11742.7</v>
          </cell>
          <cell r="F37">
            <v>13424.6</v>
          </cell>
          <cell r="G37">
            <v>15159.6</v>
          </cell>
          <cell r="H37">
            <v>12817.9</v>
          </cell>
          <cell r="I37">
            <v>13304.7</v>
          </cell>
          <cell r="J37">
            <v>13044.4</v>
          </cell>
          <cell r="K37">
            <v>13883.1</v>
          </cell>
          <cell r="L37">
            <v>14311.8</v>
          </cell>
          <cell r="M37">
            <v>14276.6</v>
          </cell>
          <cell r="N37">
            <v>161427.39999999997</v>
          </cell>
        </row>
        <row r="38">
          <cell r="A38" t="str">
            <v>SANTA FE</v>
          </cell>
          <cell r="B38">
            <v>81035.899999999994</v>
          </cell>
          <cell r="C38">
            <v>71935.199999999997</v>
          </cell>
          <cell r="D38">
            <v>70031.399999999994</v>
          </cell>
          <cell r="E38">
            <v>66358.7</v>
          </cell>
          <cell r="F38">
            <v>75863.600000000006</v>
          </cell>
          <cell r="G38">
            <v>85667.9</v>
          </cell>
          <cell r="H38">
            <v>72434.600000000006</v>
          </cell>
          <cell r="I38">
            <v>75185.7</v>
          </cell>
          <cell r="J38">
            <v>73714.7</v>
          </cell>
          <cell r="K38">
            <v>78454.399999999994</v>
          </cell>
          <cell r="L38">
            <v>80876.800000000003</v>
          </cell>
          <cell r="M38">
            <v>80678.3</v>
          </cell>
          <cell r="N38">
            <v>912237.2</v>
          </cell>
        </row>
        <row r="39">
          <cell r="A39" t="str">
            <v>SANTIAGO DEL ESTERO</v>
          </cell>
          <cell r="B39">
            <v>37461.599999999999</v>
          </cell>
          <cell r="C39">
            <v>33254.5</v>
          </cell>
          <cell r="D39">
            <v>32374.5</v>
          </cell>
          <cell r="E39">
            <v>30676.6</v>
          </cell>
          <cell r="F39">
            <v>35070.6</v>
          </cell>
          <cell r="G39">
            <v>39602.9</v>
          </cell>
          <cell r="H39">
            <v>33485.4</v>
          </cell>
          <cell r="I39">
            <v>34757.199999999997</v>
          </cell>
          <cell r="J39">
            <v>34077.199999999997</v>
          </cell>
          <cell r="K39">
            <v>36268.300000000003</v>
          </cell>
          <cell r="L39">
            <v>37388.1</v>
          </cell>
          <cell r="M39">
            <v>37296.300000000003</v>
          </cell>
          <cell r="N39">
            <v>421713.19999999995</v>
          </cell>
        </row>
        <row r="40">
          <cell r="A40" t="str">
            <v>TUCUMAN</v>
          </cell>
          <cell r="B40">
            <v>43137.599999999999</v>
          </cell>
          <cell r="C40">
            <v>38293.1</v>
          </cell>
          <cell r="D40">
            <v>37279.699999999997</v>
          </cell>
          <cell r="E40">
            <v>35324.6</v>
          </cell>
          <cell r="F40">
            <v>40384.300000000003</v>
          </cell>
          <cell r="G40">
            <v>45603.4</v>
          </cell>
          <cell r="H40">
            <v>38559</v>
          </cell>
          <cell r="I40">
            <v>40023.4</v>
          </cell>
          <cell r="J40">
            <v>39240.400000000001</v>
          </cell>
          <cell r="K40">
            <v>41763.5</v>
          </cell>
          <cell r="L40">
            <v>43053</v>
          </cell>
          <cell r="M40">
            <v>42947.3</v>
          </cell>
          <cell r="N40">
            <v>485609.3</v>
          </cell>
        </row>
        <row r="41">
          <cell r="A41" t="str">
            <v>ACUM. BS. AS. - TUCUMAN</v>
          </cell>
          <cell r="B41">
            <v>905182.8</v>
          </cell>
          <cell r="C41">
            <v>803526.79999999993</v>
          </cell>
          <cell r="D41">
            <v>782261.89999999991</v>
          </cell>
          <cell r="E41">
            <v>741236.39999999979</v>
          </cell>
          <cell r="F41">
            <v>847407.59999999986</v>
          </cell>
          <cell r="G41">
            <v>956923.20000000007</v>
          </cell>
          <cell r="H41">
            <v>809105.69999999984</v>
          </cell>
          <cell r="I41">
            <v>839835.79999999993</v>
          </cell>
          <cell r="J41">
            <v>823404.10000000009</v>
          </cell>
          <cell r="K41">
            <v>876347.60000000009</v>
          </cell>
          <cell r="L41">
            <v>903406.5</v>
          </cell>
          <cell r="M41">
            <v>901188.2</v>
          </cell>
          <cell r="N41">
            <v>10189826.6</v>
          </cell>
        </row>
        <row r="42">
          <cell r="A42" t="str">
            <v>TIERRA DEL FUEGO</v>
          </cell>
          <cell r="B42">
            <v>11517.1</v>
          </cell>
          <cell r="C42">
            <v>10261.200000000001</v>
          </cell>
          <cell r="D42">
            <v>9998.5</v>
          </cell>
          <cell r="E42">
            <v>9491.6</v>
          </cell>
          <cell r="F42">
            <v>10803.3</v>
          </cell>
          <cell r="G42">
            <v>12156.3</v>
          </cell>
          <cell r="H42">
            <v>10330.1</v>
          </cell>
          <cell r="I42">
            <v>10709.8</v>
          </cell>
          <cell r="J42">
            <v>10506.8</v>
          </cell>
          <cell r="K42">
            <v>11160.9</v>
          </cell>
          <cell r="L42">
            <v>11495.2</v>
          </cell>
          <cell r="M42">
            <v>11467.8</v>
          </cell>
          <cell r="N42">
            <v>129898.6</v>
          </cell>
        </row>
        <row r="43">
          <cell r="A43" t="str">
            <v>ACUM. BS. AS. - TIERRA DEL FUEGO</v>
          </cell>
          <cell r="B43">
            <v>916699.9</v>
          </cell>
          <cell r="C43">
            <v>813787.99999999988</v>
          </cell>
          <cell r="D43">
            <v>792260.39999999991</v>
          </cell>
          <cell r="E43">
            <v>750727.99999999977</v>
          </cell>
          <cell r="F43">
            <v>858210.89999999991</v>
          </cell>
          <cell r="G43">
            <v>969079.50000000012</v>
          </cell>
          <cell r="H43">
            <v>819435.79999999981</v>
          </cell>
          <cell r="I43">
            <v>850545.6</v>
          </cell>
          <cell r="J43">
            <v>833910.90000000014</v>
          </cell>
          <cell r="K43">
            <v>887508.50000000012</v>
          </cell>
          <cell r="L43">
            <v>914901.7</v>
          </cell>
          <cell r="M43">
            <v>912656</v>
          </cell>
          <cell r="N43">
            <v>10319725.199999999</v>
          </cell>
        </row>
        <row r="44">
          <cell r="A44" t="str">
            <v>TRANSF.SERV.(TOTAL JURISD. EXCL. T.F)</v>
          </cell>
          <cell r="B44">
            <v>107987.4</v>
          </cell>
          <cell r="C44">
            <v>107987.4</v>
          </cell>
          <cell r="D44">
            <v>107987.4</v>
          </cell>
          <cell r="E44">
            <v>107987.4</v>
          </cell>
          <cell r="F44">
            <v>107987.4</v>
          </cell>
          <cell r="G44">
            <v>107987.4</v>
          </cell>
          <cell r="H44">
            <v>107987.4</v>
          </cell>
          <cell r="I44">
            <v>107987.4</v>
          </cell>
          <cell r="J44">
            <v>107987.4</v>
          </cell>
          <cell r="K44">
            <v>107987.4</v>
          </cell>
          <cell r="L44">
            <v>107987.4</v>
          </cell>
          <cell r="M44">
            <v>107987.4</v>
          </cell>
          <cell r="N44">
            <v>1295848.7999999998</v>
          </cell>
        </row>
        <row r="45">
          <cell r="A45" t="str">
            <v>TRANSF. SERV. (TIERRA DEL FUEGO)</v>
          </cell>
          <cell r="B45">
            <v>1000</v>
          </cell>
          <cell r="C45">
            <v>1000</v>
          </cell>
          <cell r="D45">
            <v>1000</v>
          </cell>
          <cell r="E45">
            <v>1000</v>
          </cell>
          <cell r="F45">
            <v>1000</v>
          </cell>
          <cell r="G45">
            <v>1000</v>
          </cell>
          <cell r="H45">
            <v>1000</v>
          </cell>
          <cell r="I45">
            <v>1000</v>
          </cell>
          <cell r="J45">
            <v>1000</v>
          </cell>
          <cell r="K45">
            <v>1000</v>
          </cell>
          <cell r="L45">
            <v>1000</v>
          </cell>
          <cell r="M45">
            <v>1000</v>
          </cell>
          <cell r="N45">
            <v>12000</v>
          </cell>
        </row>
        <row r="46">
          <cell r="A46" t="str">
            <v>FONDO ATN</v>
          </cell>
          <cell r="B46">
            <v>17881.599999999999</v>
          </cell>
          <cell r="C46">
            <v>16087.4</v>
          </cell>
          <cell r="D46">
            <v>15712.1</v>
          </cell>
          <cell r="E46">
            <v>14988.1</v>
          </cell>
          <cell r="F46">
            <v>16861.900000000001</v>
          </cell>
          <cell r="G46">
            <v>18794.8</v>
          </cell>
          <cell r="H46">
            <v>16185.9</v>
          </cell>
          <cell r="I46">
            <v>16728.3</v>
          </cell>
          <cell r="J46">
            <v>16438.3</v>
          </cell>
          <cell r="K46">
            <v>17372.7</v>
          </cell>
          <cell r="L46">
            <v>17850.2</v>
          </cell>
          <cell r="M46">
            <v>17811.099999999999</v>
          </cell>
          <cell r="N46">
            <v>202712.40000000002</v>
          </cell>
        </row>
        <row r="47">
          <cell r="A47" t="str">
            <v>NACION</v>
          </cell>
          <cell r="B47">
            <v>744589.1</v>
          </cell>
          <cell r="C47">
            <v>669880.80000000005</v>
          </cell>
          <cell r="D47">
            <v>654253</v>
          </cell>
          <cell r="E47">
            <v>624102.9</v>
          </cell>
          <cell r="F47">
            <v>702129.4</v>
          </cell>
          <cell r="G47">
            <v>782613.6</v>
          </cell>
          <cell r="H47">
            <v>673980.9</v>
          </cell>
          <cell r="I47">
            <v>696564.7</v>
          </cell>
          <cell r="J47">
            <v>684489</v>
          </cell>
          <cell r="K47">
            <v>723397.6</v>
          </cell>
          <cell r="L47">
            <v>743283.4</v>
          </cell>
          <cell r="M47">
            <v>741653.1</v>
          </cell>
          <cell r="N47">
            <v>8440937.5</v>
          </cell>
        </row>
        <row r="48">
          <cell r="A48" t="str">
            <v>ACUMULADO I</v>
          </cell>
          <cell r="B48">
            <v>1788158</v>
          </cell>
          <cell r="C48">
            <v>1608743.6</v>
          </cell>
          <cell r="D48">
            <v>1571212.9</v>
          </cell>
          <cell r="E48">
            <v>1498806.4</v>
          </cell>
          <cell r="F48">
            <v>1686189.6</v>
          </cell>
          <cell r="G48">
            <v>1879475.3000000003</v>
          </cell>
          <cell r="H48">
            <v>1618590</v>
          </cell>
          <cell r="I48">
            <v>1672826</v>
          </cell>
          <cell r="J48">
            <v>1643825.6</v>
          </cell>
          <cell r="K48">
            <v>1737266.2000000002</v>
          </cell>
          <cell r="L48">
            <v>1785022.7</v>
          </cell>
          <cell r="M48">
            <v>1781107.6</v>
          </cell>
          <cell r="N48">
            <v>20271223.899999999</v>
          </cell>
        </row>
        <row r="49">
          <cell r="A49" t="str">
            <v>FONDO COMPENSADOR DE DEFICITS</v>
          </cell>
          <cell r="B49">
            <v>45800</v>
          </cell>
          <cell r="C49">
            <v>45800</v>
          </cell>
          <cell r="D49">
            <v>45800</v>
          </cell>
          <cell r="E49">
            <v>45800</v>
          </cell>
          <cell r="F49">
            <v>45800</v>
          </cell>
          <cell r="G49">
            <v>45800</v>
          </cell>
          <cell r="H49">
            <v>45800</v>
          </cell>
          <cell r="I49">
            <v>45800</v>
          </cell>
          <cell r="J49">
            <v>45800</v>
          </cell>
          <cell r="K49">
            <v>45800</v>
          </cell>
          <cell r="L49">
            <v>45800</v>
          </cell>
          <cell r="M49">
            <v>45800</v>
          </cell>
          <cell r="N49">
            <v>549600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sheetData sheetId="46"/>
      <sheetData sheetId="47"/>
      <sheetData sheetId="48"/>
      <sheetData sheetId="49"/>
      <sheetData sheetId="50"/>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PVAssistance"/>
      <sheetName val="Prp$"/>
      <sheetName val="int$"/>
      <sheetName val="debt Service"/>
      <sheetName val="Debt_Details"/>
      <sheetName val="CIRRs"/>
      <sheetName val="Modality"/>
      <sheetName val="IDA_Summary"/>
      <sheetName val="IMF detail"/>
      <sheetName val="T4"/>
      <sheetName val="Scenario"/>
      <sheetName val="WB-results"/>
      <sheetName val="T1"/>
      <sheetName val="Graph-mul"/>
      <sheetName val="Cam_Relief"/>
      <sheetName val="W-Tables"/>
      <sheetName val="COP FED"/>
      <sheetName val="Codigos"/>
    </sheetNames>
    <sheetDataSet>
      <sheetData sheetId="0" refreshError="1"/>
      <sheetData sheetId="1" refreshError="1"/>
      <sheetData sheetId="2" refreshError="1"/>
      <sheetData sheetId="3" refreshError="1"/>
      <sheetData sheetId="4" refreshError="1"/>
      <sheetData sheetId="5" refreshError="1">
        <row r="59">
          <cell r="C59">
            <v>4.6040363843444024E-2</v>
          </cell>
        </row>
        <row r="60">
          <cell r="C60">
            <v>5.4123279308905134E-2</v>
          </cell>
        </row>
        <row r="61">
          <cell r="C61">
            <v>5.0408734278118296E-2</v>
          </cell>
        </row>
        <row r="62">
          <cell r="C62">
            <v>4.6120000000000008E-2</v>
          </cell>
        </row>
        <row r="63">
          <cell r="C63">
            <v>5.9950000000000003E-2</v>
          </cell>
        </row>
        <row r="64">
          <cell r="C64">
            <v>5.1588915167871709E-2</v>
          </cell>
        </row>
        <row r="65">
          <cell r="C65">
            <v>4.8712733333333327E-2</v>
          </cell>
        </row>
        <row r="67">
          <cell r="C67">
            <v>5.9950000000000003E-2</v>
          </cell>
        </row>
        <row r="68">
          <cell r="C68">
            <v>4.8712733333333327E-2</v>
          </cell>
        </row>
        <row r="69">
          <cell r="C69">
            <v>4.6120000000000001E-2</v>
          </cell>
        </row>
        <row r="70">
          <cell r="C70">
            <v>4.6120000000000001E-2</v>
          </cell>
        </row>
        <row r="79">
          <cell r="C79">
            <v>4.6120000000000001E-2</v>
          </cell>
        </row>
        <row r="81">
          <cell r="C81">
            <v>4.6120000000000001E-2</v>
          </cell>
        </row>
        <row r="84">
          <cell r="C84">
            <v>4.6120000000000001E-2</v>
          </cell>
        </row>
        <row r="87">
          <cell r="C87">
            <v>4.6120000000000001E-2</v>
          </cell>
        </row>
        <row r="99">
          <cell r="C99">
            <v>4.6120000000000001E-2</v>
          </cell>
        </row>
        <row r="109">
          <cell r="C109">
            <v>1.3359000000000001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Shared Data"/>
      <sheetName val="Output_q"/>
      <sheetName val="Output_a"/>
      <sheetName val="GDP defl."/>
      <sheetName val="NGDP_q"/>
      <sheetName val="RGDP_q"/>
      <sheetName val="NGDP_a"/>
      <sheetName val="RGDP_a"/>
      <sheetName val="Expenditure &amp; Saving"/>
      <sheetName val="REAL_MACRO"/>
      <sheetName val="Chart1"/>
      <sheetName val="Chart2"/>
      <sheetName val="Chart3"/>
      <sheetName val="Sheet1 (2)"/>
      <sheetName val="Panel1"/>
    </sheetNames>
    <sheetDataSet>
      <sheetData sheetId="0"/>
      <sheetData sheetId="1"/>
      <sheetData sheetId="2"/>
      <sheetData sheetId="3"/>
      <sheetData sheetId="4"/>
      <sheetData sheetId="5"/>
      <sheetData sheetId="6"/>
      <sheetData sheetId="7"/>
      <sheetData sheetId="8"/>
      <sheetData sheetId="9" refreshError="1">
        <row r="9">
          <cell r="AF9">
            <v>2007</v>
          </cell>
        </row>
        <row r="13">
          <cell r="AF13">
            <v>683933.17362196709</v>
          </cell>
        </row>
        <row r="14">
          <cell r="AF14">
            <v>7933.0886628489825</v>
          </cell>
        </row>
        <row r="15">
          <cell r="AF15">
            <v>86.212722772765346</v>
          </cell>
        </row>
        <row r="16">
          <cell r="AF16">
            <v>128021.67684491353</v>
          </cell>
        </row>
        <row r="18">
          <cell r="AF18">
            <v>-45737.561527682468</v>
          </cell>
        </row>
        <row r="19">
          <cell r="AF19">
            <v>368282.16169571079</v>
          </cell>
        </row>
        <row r="20">
          <cell r="AF20">
            <v>414019.72322339326</v>
          </cell>
        </row>
        <row r="22">
          <cell r="AF22">
            <v>729670.73514964955</v>
          </cell>
        </row>
        <row r="23">
          <cell r="AF23">
            <v>729670.73514964955</v>
          </cell>
        </row>
        <row r="24">
          <cell r="AF24">
            <v>582681.39654189209</v>
          </cell>
        </row>
        <row r="25">
          <cell r="AF25">
            <v>533200.99116939015</v>
          </cell>
        </row>
        <row r="26">
          <cell r="AF26">
            <v>49480.40537250194</v>
          </cell>
        </row>
        <row r="27">
          <cell r="AF27">
            <v>158499.18383578243</v>
          </cell>
        </row>
        <row r="28">
          <cell r="AF28">
            <v>115641.39657325322</v>
          </cell>
        </row>
        <row r="29">
          <cell r="AF29">
            <v>42857.787262529208</v>
          </cell>
        </row>
        <row r="30">
          <cell r="AF30">
            <v>-11509.845228024991</v>
          </cell>
        </row>
        <row r="32">
          <cell r="AF32">
            <v>0</v>
          </cell>
        </row>
        <row r="35">
          <cell r="AF35">
            <v>146989.33860775744</v>
          </cell>
        </row>
        <row r="36">
          <cell r="AF36">
            <v>146989.33860775744</v>
          </cell>
        </row>
        <row r="37">
          <cell r="AF37">
            <v>42857.787262529208</v>
          </cell>
        </row>
        <row r="38">
          <cell r="AF38">
            <v>104131.55134522823</v>
          </cell>
        </row>
        <row r="39">
          <cell r="AF39">
            <v>104131.55134522823</v>
          </cell>
        </row>
        <row r="40">
          <cell r="AF40">
            <v>104131.55134522823</v>
          </cell>
        </row>
        <row r="41">
          <cell r="AF41">
            <v>135904.06141996395</v>
          </cell>
        </row>
        <row r="42">
          <cell r="AF42">
            <v>58095.69413738836</v>
          </cell>
        </row>
        <row r="43">
          <cell r="AF43">
            <v>77808.367282575593</v>
          </cell>
        </row>
        <row r="45">
          <cell r="AF45">
            <v>11085.277187793474</v>
          </cell>
        </row>
        <row r="49">
          <cell r="AF49">
            <v>21.491769119683525</v>
          </cell>
        </row>
        <row r="50">
          <cell r="AF50">
            <v>21.491769119683525</v>
          </cell>
        </row>
        <row r="51">
          <cell r="AF51">
            <v>6.2663705922558668</v>
          </cell>
        </row>
        <row r="52">
          <cell r="AF52">
            <v>15.225398527427657</v>
          </cell>
        </row>
        <row r="53">
          <cell r="AF53">
            <v>15.225398527427657</v>
          </cell>
        </row>
        <row r="55">
          <cell r="AF55">
            <v>19.870956207642987</v>
          </cell>
        </row>
        <row r="56">
          <cell r="AF56">
            <v>8.4943524276978284</v>
          </cell>
        </row>
        <row r="57">
          <cell r="AF57">
            <v>11.376603779945158</v>
          </cell>
        </row>
        <row r="58">
          <cell r="AF58">
            <v>19.870956207642987</v>
          </cell>
        </row>
        <row r="60">
          <cell r="AF60">
            <v>1.6208129120405381</v>
          </cell>
        </row>
        <row r="63">
          <cell r="AF63">
            <v>0.75</v>
          </cell>
        </row>
        <row r="64">
          <cell r="AF64">
            <v>0.80237454101357886</v>
          </cell>
        </row>
        <row r="65">
          <cell r="AF65">
            <v>14.804337760642138</v>
          </cell>
        </row>
      </sheetData>
      <sheetData sheetId="10"/>
      <sheetData sheetId="11" refreshError="1"/>
      <sheetData sheetId="12" refreshError="1"/>
      <sheetData sheetId="13" refreshError="1"/>
      <sheetData sheetId="14"/>
      <sheetData sheetId="15"/>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LUJO DE FONDOS"/>
      <sheetName val="FLUJO DE CAJA"/>
      <sheetName val="INGR.OPERT"/>
      <sheetName val="Gastos de Personal"/>
      <sheetName val="PROMEDIOS"/>
      <sheetName val="BANK RISK "/>
      <sheetName val="Personal"/>
      <sheetName val="Forma F"/>
      <sheetName val="FOGADE"/>
      <sheetName val="GASTO TOTAL"/>
      <sheetName val="Forma E"/>
      <sheetName val="Cuota de mercado"/>
      <sheetName val="data"/>
      <sheetName val="HISTORICOS"/>
      <sheetName val="PEERGROUP"/>
      <sheetName val="BIENES DE USO"/>
      <sheetName val="Subcuentas"/>
      <sheetName val="CREDITOS E INVERSIONES"/>
      <sheetName val="GYP"/>
      <sheetName val="Balance"/>
      <sheetName val="DISPONIBIL.  Y RECURSOS AJE"/>
      <sheetName val="GASTOS"/>
      <sheetName val="AV"/>
      <sheetName val="PANEL DE CONTROL"/>
      <sheetName val="VALOR"/>
      <sheetName val="Expenditure &amp; Saving"/>
      <sheetName val="CIRRs"/>
    </sheetNames>
    <sheetDataSet>
      <sheetData sheetId="0">
        <row r="2">
          <cell r="A2" t="str">
            <v>FACTORES DE CALCULOS EN BASE A PLAZOS</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row r="2">
          <cell r="A2" t="str">
            <v>FACTORES DE CALCULOS EN BASE A PLAZOS</v>
          </cell>
        </row>
      </sheetData>
      <sheetData sheetId="19"/>
      <sheetData sheetId="20"/>
      <sheetData sheetId="21"/>
      <sheetData sheetId="22"/>
      <sheetData sheetId="23"/>
      <sheetData sheetId="24"/>
      <sheetData sheetId="25" refreshError="1"/>
      <sheetData sheetId="26"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LUJO DE FONDOS"/>
      <sheetName val="FLUJO DE CAJA"/>
      <sheetName val="INGR.OPERT"/>
      <sheetName val="Gastos de Personal"/>
      <sheetName val="PROMEDIOS"/>
      <sheetName val="BANK RISK "/>
      <sheetName val="Personal"/>
      <sheetName val="Forma F"/>
      <sheetName val="FOGADE"/>
      <sheetName val="GASTO TOTAL"/>
      <sheetName val="Forma E"/>
      <sheetName val="Cuota de mercado"/>
      <sheetName val="data"/>
      <sheetName val="HISTORICOS"/>
      <sheetName val="PEERGROUP"/>
      <sheetName val="BIENES DE USO"/>
      <sheetName val="Subcuentas"/>
      <sheetName val="CREDITOS E INVERSIONES"/>
      <sheetName val="GYP"/>
      <sheetName val="Balance"/>
      <sheetName val="DISPONIBIL.  Y RECURSOS AJE"/>
      <sheetName val="GASTOS"/>
      <sheetName val="AV"/>
      <sheetName val="PANEL DE CONTROL"/>
      <sheetName val="VALO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2">
          <cell r="A2" t="str">
            <v>FACTORES DE CALCULOS EN BASE A PLAZOS</v>
          </cell>
        </row>
      </sheetData>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pter2 - bivariate charts"/>
      <sheetName val="Counterfactual"/>
      <sheetName val="100 BP hit"/>
      <sheetName val="Imp of IR on potential"/>
      <sheetName val="Pre-post shock KO ratio"/>
      <sheetName val="Interest rate graph"/>
      <sheetName val="Change in fin cond and ITV"/>
      <sheetName val="DC Int rates"/>
      <sheetName val="Resp of risk to synthetic"/>
      <sheetName val="IntRate Margins"/>
      <sheetName val="Synth risk data"/>
      <sheetName val="Updated Price of risk"/>
      <sheetName val="Data for delta spreads calc"/>
      <sheetName val="ITV rate chart"/>
      <sheetName val="DSAFO32ADVVERINF32"/>
      <sheetName val="Real policyrates"/>
      <sheetName val="Calc of range for spreads"/>
      <sheetName val="Int rate table spreads"/>
      <sheetName val="Sheet7"/>
      <sheetName val="Shock-ctrol Table"/>
      <sheetName val="BRIC intrates"/>
      <sheetName val="US G yields"/>
      <sheetName val="Reserve import cover"/>
      <sheetName val="yields"/>
      <sheetName val="Sheet1"/>
      <sheetName val="FDI_ITV by region"/>
      <sheetName val="FDI_ITV by income"/>
      <sheetName val="Sheet5"/>
      <sheetName val="Impl Cok"/>
      <sheetName val="K-O ratios"/>
      <sheetName val="GDP Shock - control"/>
      <sheetName val="K-O ratio shock-ctrl"/>
      <sheetName val="Scatter plots"/>
      <sheetName val="ITV Counterfactual graph"/>
      <sheetName val="ITV CF sensitivity analysis"/>
      <sheetName val="Cont to risk table"/>
      <sheetName val="Nominal GDP and credi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7">
          <cell r="C7">
            <v>0.26533333333333331</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icro"/>
      <sheetName val="Q1"/>
      <sheetName val="Q2"/>
      <sheetName val="Q3"/>
      <sheetName val="Q4"/>
      <sheetName val="Q5"/>
      <sheetName val="Q6"/>
      <sheetName val="Q7"/>
      <sheetName val="QQ"/>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ared data"/>
      <sheetName val="gas013003"/>
      <sheetName val="GEE0013003"/>
      <sheetName val="gas102802"/>
      <sheetName val="GEE0102802"/>
      <sheetName val="agrop PUB Proy"/>
      <sheetName val="gas112601"/>
      <sheetName val="GEE102301"/>
    </sheetNames>
    <sheetDataSet>
      <sheetData sheetId="0" refreshError="1">
        <row r="1">
          <cell r="A1">
            <v>1</v>
          </cell>
          <cell r="B1" t="str">
            <v>Shared data and projections</v>
          </cell>
        </row>
        <row r="2">
          <cell r="A2">
            <v>2</v>
          </cell>
        </row>
        <row r="3">
          <cell r="A3">
            <v>3</v>
          </cell>
        </row>
        <row r="4">
          <cell r="A4">
            <v>4</v>
          </cell>
          <cell r="B4">
            <v>36501.571532754628</v>
          </cell>
          <cell r="C4" t="str">
            <v>Formulas</v>
          </cell>
          <cell r="E4" t="str">
            <v>1980</v>
          </cell>
          <cell r="F4">
            <v>1981</v>
          </cell>
          <cell r="G4">
            <v>1982</v>
          </cell>
        </row>
        <row r="5">
          <cell r="A5">
            <v>5</v>
          </cell>
          <cell r="B5" t="str">
            <v>DO NOT CHANGE COLUMN OR ROW STRUCTURE OF THIS SHEET !!!!!!!</v>
          </cell>
        </row>
        <row r="6">
          <cell r="A6">
            <v>6</v>
          </cell>
        </row>
        <row r="7">
          <cell r="A7">
            <v>7</v>
          </cell>
          <cell r="B7" t="str">
            <v>Prices and exchange rates</v>
          </cell>
        </row>
        <row r="8">
          <cell r="A8">
            <v>8</v>
          </cell>
          <cell r="B8">
            <v>36249.197554976854</v>
          </cell>
        </row>
        <row r="9">
          <cell r="A9">
            <v>9</v>
          </cell>
          <cell r="B9" t="str">
            <v>CPI (period average)</v>
          </cell>
          <cell r="E9">
            <v>61.477199999999989</v>
          </cell>
          <cell r="F9">
            <v>66.10222083333332</v>
          </cell>
          <cell r="G9">
            <v>71.154166666666654</v>
          </cell>
        </row>
        <row r="10">
          <cell r="A10">
            <v>10</v>
          </cell>
          <cell r="B10" t="str">
            <v xml:space="preserve">  (percent change)</v>
          </cell>
          <cell r="E10">
            <v>0</v>
          </cell>
          <cell r="F10">
            <v>7.5231481481481399</v>
          </cell>
          <cell r="G10">
            <v>7.6426264800861121</v>
          </cell>
        </row>
        <row r="11">
          <cell r="A11">
            <v>11</v>
          </cell>
          <cell r="B11" t="str">
            <v>CPI (end of period)</v>
          </cell>
          <cell r="E11">
            <v>64.210409999999996</v>
          </cell>
          <cell r="F11">
            <v>68.939370000000011</v>
          </cell>
          <cell r="G11">
            <v>73.89</v>
          </cell>
        </row>
        <row r="12">
          <cell r="A12">
            <v>12</v>
          </cell>
          <cell r="B12" t="str">
            <v xml:space="preserve">  (percent change)</v>
          </cell>
          <cell r="E12">
            <v>0</v>
          </cell>
          <cell r="F12">
            <v>7.3647871116225838</v>
          </cell>
          <cell r="G12">
            <v>7.1811361200428525</v>
          </cell>
        </row>
        <row r="13">
          <cell r="A13">
            <v>13</v>
          </cell>
        </row>
        <row r="14">
          <cell r="A14">
            <v>14</v>
          </cell>
          <cell r="B14" t="str">
            <v>GDP deflator (percent change)</v>
          </cell>
          <cell r="F14">
            <v>7.2418446087912924</v>
          </cell>
          <cell r="G14">
            <v>7.5124008471695536</v>
          </cell>
        </row>
        <row r="15">
          <cell r="A15">
            <v>15</v>
          </cell>
        </row>
        <row r="16">
          <cell r="A16">
            <v>16</v>
          </cell>
          <cell r="B16" t="str">
            <v>Export price index</v>
          </cell>
        </row>
        <row r="17">
          <cell r="A17">
            <v>17</v>
          </cell>
          <cell r="B17" t="str">
            <v xml:space="preserve">   GEE</v>
          </cell>
          <cell r="E17">
            <v>100</v>
          </cell>
          <cell r="F17">
            <v>93.572859146794414</v>
          </cell>
          <cell r="G17">
            <v>89.998346977137643</v>
          </cell>
        </row>
        <row r="18">
          <cell r="A18">
            <v>18</v>
          </cell>
          <cell r="B18" t="str">
            <v>% change (GEE)</v>
          </cell>
          <cell r="E18" t="str">
            <v xml:space="preserve"> </v>
          </cell>
          <cell r="F18">
            <v>-6.4271408532055823</v>
          </cell>
          <cell r="G18">
            <v>-3.8200309387246278</v>
          </cell>
        </row>
        <row r="19">
          <cell r="A19">
            <v>19</v>
          </cell>
          <cell r="B19" t="str">
            <v xml:space="preserve">Import price index </v>
          </cell>
        </row>
        <row r="20">
          <cell r="A20">
            <v>20</v>
          </cell>
          <cell r="B20" t="str">
            <v>GEE</v>
          </cell>
          <cell r="E20">
            <v>100</v>
          </cell>
          <cell r="F20">
            <v>94.665896963711234</v>
          </cell>
          <cell r="G20">
            <v>90.898558033371728</v>
          </cell>
        </row>
        <row r="21">
          <cell r="A21">
            <v>21</v>
          </cell>
          <cell r="B21" t="str">
            <v>% change (GEE)</v>
          </cell>
          <cell r="F21">
            <v>-5.3341030362887736</v>
          </cell>
          <cell r="G21">
            <v>-3.9796157340416416</v>
          </cell>
        </row>
        <row r="22">
          <cell r="A22">
            <v>22</v>
          </cell>
          <cell r="B22" t="str">
            <v>Terms of trade</v>
          </cell>
        </row>
        <row r="23">
          <cell r="A23">
            <v>23</v>
          </cell>
          <cell r="B23" t="str">
            <v>GEE</v>
          </cell>
          <cell r="E23">
            <v>100</v>
          </cell>
          <cell r="F23">
            <v>98.845373199880186</v>
          </cell>
          <cell r="G23">
            <v>99.009653094932943</v>
          </cell>
        </row>
        <row r="24">
          <cell r="A24">
            <v>24</v>
          </cell>
          <cell r="B24" t="str">
            <v>% change</v>
          </cell>
          <cell r="E24" t="str">
            <v xml:space="preserve"> </v>
          </cell>
          <cell r="F24">
            <v>-1.1546268001198179</v>
          </cell>
          <cell r="G24">
            <v>0.16619887176767545</v>
          </cell>
        </row>
        <row r="25">
          <cell r="A25">
            <v>25</v>
          </cell>
        </row>
        <row r="26">
          <cell r="A26">
            <v>26</v>
          </cell>
          <cell r="B26" t="str">
            <v>Petroleum price from WEO     BOP</v>
          </cell>
          <cell r="E26">
            <v>36.676069577535003</v>
          </cell>
          <cell r="F26">
            <v>35.270429929097496</v>
          </cell>
          <cell r="G26">
            <v>32.445321718851723</v>
          </cell>
        </row>
        <row r="27">
          <cell r="A27">
            <v>27</v>
          </cell>
          <cell r="B27" t="str">
            <v>Non-Fuel Commodity Import Prices</v>
          </cell>
          <cell r="F27">
            <v>-4</v>
          </cell>
          <cell r="G27">
            <v>-10.3</v>
          </cell>
        </row>
        <row r="28">
          <cell r="A28">
            <v>28</v>
          </cell>
          <cell r="B28" t="str">
            <v>Non-Fuel Commodity Export Prices</v>
          </cell>
          <cell r="F28">
            <v>-19.899999999999999</v>
          </cell>
          <cell r="G28">
            <v>-4.2</v>
          </cell>
        </row>
        <row r="29">
          <cell r="A29">
            <v>29</v>
          </cell>
        </row>
        <row r="30">
          <cell r="A30">
            <v>30</v>
          </cell>
          <cell r="B30">
            <v>36279.619530902775</v>
          </cell>
        </row>
        <row r="31">
          <cell r="A31">
            <v>31</v>
          </cell>
          <cell r="B31" t="str">
            <v>Official exchange rate (end of period)</v>
          </cell>
          <cell r="E31">
            <v>0</v>
          </cell>
          <cell r="F31">
            <v>0</v>
          </cell>
          <cell r="G31">
            <v>0</v>
          </cell>
        </row>
        <row r="32">
          <cell r="A32">
            <v>32</v>
          </cell>
        </row>
        <row r="33">
          <cell r="A33">
            <v>33</v>
          </cell>
          <cell r="B33" t="str">
            <v>Official exchange rate (period average)</v>
          </cell>
          <cell r="C33" t="str">
            <v>BOP</v>
          </cell>
          <cell r="E33">
            <v>1</v>
          </cell>
          <cell r="F33">
            <v>1</v>
          </cell>
          <cell r="G33">
            <v>1</v>
          </cell>
        </row>
        <row r="34">
          <cell r="A34">
            <v>34</v>
          </cell>
          <cell r="B34" t="str">
            <v>Market rate (period average)</v>
          </cell>
          <cell r="C34" t="str">
            <v>BOP</v>
          </cell>
          <cell r="E34" t="str">
            <v>...</v>
          </cell>
          <cell r="F34" t="str">
            <v>...</v>
          </cell>
          <cell r="G34" t="str">
            <v>...</v>
          </cell>
        </row>
        <row r="35">
          <cell r="A35">
            <v>35</v>
          </cell>
          <cell r="B35" t="str">
            <v xml:space="preserve">Exchange rate-wtd average </v>
          </cell>
          <cell r="C35" t="str">
            <v>BOP</v>
          </cell>
          <cell r="E35">
            <v>1</v>
          </cell>
          <cell r="F35">
            <v>1</v>
          </cell>
          <cell r="G35">
            <v>1</v>
          </cell>
        </row>
        <row r="36">
          <cell r="A36">
            <v>36</v>
          </cell>
        </row>
        <row r="37">
          <cell r="A37">
            <v>37</v>
          </cell>
          <cell r="B37" t="str">
            <v>Nominal effective exchange rate</v>
          </cell>
        </row>
        <row r="38">
          <cell r="A38">
            <v>38</v>
          </cell>
          <cell r="B38" t="str">
            <v>End of period</v>
          </cell>
          <cell r="E38">
            <v>354.32835736980326</v>
          </cell>
          <cell r="F38">
            <v>384.72599867639241</v>
          </cell>
          <cell r="G38">
            <v>393.65057853266399</v>
          </cell>
        </row>
        <row r="39">
          <cell r="A39">
            <v>39</v>
          </cell>
          <cell r="B39" t="str">
            <v>Period average</v>
          </cell>
          <cell r="E39">
            <v>346.49409860917154</v>
          </cell>
          <cell r="F39">
            <v>375.53499091233658</v>
          </cell>
          <cell r="G39">
            <v>394.19969572503669</v>
          </cell>
        </row>
        <row r="40">
          <cell r="A40">
            <v>40</v>
          </cell>
          <cell r="B40" t="str">
            <v>Real effective exchange rate</v>
          </cell>
        </row>
        <row r="41">
          <cell r="A41">
            <v>41</v>
          </cell>
          <cell r="B41" t="str">
            <v>End of period</v>
          </cell>
          <cell r="E41">
            <v>168.59847026064799</v>
          </cell>
          <cell r="F41">
            <v>173.43368967423061</v>
          </cell>
          <cell r="G41">
            <v>155.43340893922718</v>
          </cell>
        </row>
        <row r="42">
          <cell r="A42">
            <v>42</v>
          </cell>
          <cell r="B42" t="str">
            <v>Period average</v>
          </cell>
          <cell r="E42">
            <v>169.81552942507381</v>
          </cell>
          <cell r="F42">
            <v>172.54556009525677</v>
          </cell>
          <cell r="G42">
            <v>157.5037089084415</v>
          </cell>
        </row>
        <row r="43">
          <cell r="A43">
            <v>43</v>
          </cell>
        </row>
        <row r="44">
          <cell r="A44">
            <v>44</v>
          </cell>
          <cell r="B44" t="str">
            <v>Interest rates</v>
          </cell>
        </row>
        <row r="45">
          <cell r="A45">
            <v>45</v>
          </cell>
          <cell r="B45">
            <v>36279.969782638887</v>
          </cell>
        </row>
        <row r="46">
          <cell r="A46">
            <v>46</v>
          </cell>
          <cell r="B46" t="str">
            <v>LIBOR (US$ deposits)</v>
          </cell>
          <cell r="E46">
            <v>14.0290825366974</v>
          </cell>
          <cell r="F46">
            <v>16.719245195388794</v>
          </cell>
          <cell r="G46">
            <v>13.60124945640564</v>
          </cell>
        </row>
        <row r="47">
          <cell r="A47">
            <v>47</v>
          </cell>
          <cell r="B47" t="str">
            <v>Commercial bank lending rate</v>
          </cell>
        </row>
        <row r="48">
          <cell r="A48">
            <v>48</v>
          </cell>
          <cell r="B48" t="str">
            <v>Commercial bank deposit rate rate</v>
          </cell>
        </row>
        <row r="49">
          <cell r="A49">
            <v>49</v>
          </cell>
        </row>
        <row r="50">
          <cell r="A50">
            <v>50</v>
          </cell>
          <cell r="B50" t="str">
            <v>From real sector</v>
          </cell>
        </row>
        <row r="51">
          <cell r="A51">
            <v>51</v>
          </cell>
          <cell r="B51">
            <v>36249.229484837961</v>
          </cell>
        </row>
        <row r="52">
          <cell r="A52">
            <v>52</v>
          </cell>
          <cell r="B52" t="str">
            <v>GDP in current pesos</v>
          </cell>
          <cell r="E52">
            <v>6761.3</v>
          </cell>
          <cell r="F52">
            <v>7561.2</v>
          </cell>
          <cell r="G52">
            <v>8267.4</v>
          </cell>
        </row>
        <row r="53">
          <cell r="A53">
            <v>53</v>
          </cell>
          <cell r="B53" t="str">
            <v>GDP in constant 1970 pesos</v>
          </cell>
          <cell r="E53">
            <v>2956.4</v>
          </cell>
          <cell r="F53">
            <v>3082.8999999999996</v>
          </cell>
          <cell r="G53">
            <v>3135.3</v>
          </cell>
        </row>
        <row r="54">
          <cell r="A54">
            <v>54</v>
          </cell>
          <cell r="B54" t="str">
            <v>of which</v>
          </cell>
        </row>
        <row r="55">
          <cell r="A55">
            <v>55</v>
          </cell>
          <cell r="B55" t="str">
            <v>Sugar manufacturing</v>
          </cell>
          <cell r="F55">
            <v>0</v>
          </cell>
          <cell r="G55">
            <v>0</v>
          </cell>
        </row>
        <row r="56">
          <cell r="A56">
            <v>56</v>
          </cell>
          <cell r="B56" t="str">
            <v>Free-trade-zone manufacturing</v>
          </cell>
          <cell r="F56">
            <v>0</v>
          </cell>
          <cell r="G56">
            <v>0</v>
          </cell>
        </row>
        <row r="57">
          <cell r="A57">
            <v>57</v>
          </cell>
        </row>
        <row r="58">
          <cell r="A58">
            <v>58</v>
          </cell>
          <cell r="B58" t="str">
            <v>Savings</v>
          </cell>
        </row>
        <row r="59">
          <cell r="A59">
            <v>59</v>
          </cell>
          <cell r="B59" t="str">
            <v>Public sector savings (from fiscal)</v>
          </cell>
          <cell r="E59">
            <v>46.4</v>
          </cell>
          <cell r="F59">
            <v>0</v>
          </cell>
          <cell r="G59">
            <v>0</v>
          </cell>
        </row>
        <row r="60">
          <cell r="A60">
            <v>60</v>
          </cell>
          <cell r="B60" t="str">
            <v>External current account deficit (in millions of RD$)</v>
          </cell>
          <cell r="E60">
            <v>-669.8</v>
          </cell>
          <cell r="F60">
            <v>0</v>
          </cell>
          <cell r="G60">
            <v>0</v>
          </cell>
        </row>
        <row r="61">
          <cell r="A61">
            <v>61</v>
          </cell>
          <cell r="B61" t="str">
            <v>External current account deficit (in millions of RD$)</v>
          </cell>
          <cell r="E61">
            <v>-719.9</v>
          </cell>
          <cell r="F61">
            <v>-389.4</v>
          </cell>
          <cell r="G61">
            <v>-442.6</v>
          </cell>
        </row>
        <row r="62">
          <cell r="A62">
            <v>62</v>
          </cell>
          <cell r="B62" t="str">
            <v>Employment &amp; demographic data</v>
          </cell>
        </row>
        <row r="63">
          <cell r="A63">
            <v>63</v>
          </cell>
          <cell r="B63" t="str">
            <v>Population (in millions)</v>
          </cell>
          <cell r="E63">
            <v>5.6969999999999992</v>
          </cell>
          <cell r="F63">
            <v>5.8296799999999998</v>
          </cell>
          <cell r="G63">
            <v>5.9630700000000001</v>
          </cell>
        </row>
        <row r="64">
          <cell r="A64">
            <v>64</v>
          </cell>
          <cell r="B64" t="str">
            <v xml:space="preserve">  (percent change)</v>
          </cell>
          <cell r="E64">
            <v>0</v>
          </cell>
          <cell r="F64">
            <v>2.3289450588028782</v>
          </cell>
          <cell r="G64">
            <v>2.2881187303591233</v>
          </cell>
        </row>
        <row r="65">
          <cell r="A65">
            <v>65</v>
          </cell>
          <cell r="B65" t="str">
            <v>Working age population</v>
          </cell>
          <cell r="E65">
            <v>3111222.75</v>
          </cell>
          <cell r="F65">
            <v>3218200.25</v>
          </cell>
          <cell r="G65">
            <v>3327145</v>
          </cell>
        </row>
        <row r="66">
          <cell r="A66">
            <v>66</v>
          </cell>
          <cell r="B66" t="str">
            <v xml:space="preserve">  (percent change)</v>
          </cell>
          <cell r="E66">
            <v>0</v>
          </cell>
          <cell r="F66">
            <v>3.4384391152963989</v>
          </cell>
          <cell r="G66">
            <v>3.3852694530118299</v>
          </cell>
        </row>
        <row r="67">
          <cell r="A67">
            <v>67</v>
          </cell>
          <cell r="B67" t="str">
            <v>Labor force</v>
          </cell>
          <cell r="E67">
            <v>0</v>
          </cell>
          <cell r="F67">
            <v>0</v>
          </cell>
          <cell r="G67">
            <v>0</v>
          </cell>
        </row>
        <row r="68">
          <cell r="A68">
            <v>68</v>
          </cell>
          <cell r="B68" t="str">
            <v xml:space="preserve">  (percent change)</v>
          </cell>
          <cell r="E68">
            <v>0</v>
          </cell>
          <cell r="F68">
            <v>0</v>
          </cell>
          <cell r="G68">
            <v>0</v>
          </cell>
        </row>
        <row r="69">
          <cell r="A69">
            <v>69</v>
          </cell>
          <cell r="B69" t="str">
            <v>Unemployment</v>
          </cell>
          <cell r="E69">
            <v>0</v>
          </cell>
          <cell r="F69">
            <v>0</v>
          </cell>
          <cell r="G69">
            <v>0</v>
          </cell>
        </row>
        <row r="70">
          <cell r="A70">
            <v>70</v>
          </cell>
          <cell r="B70" t="str">
            <v>Unemployment rate</v>
          </cell>
          <cell r="E70">
            <v>0</v>
          </cell>
          <cell r="F70">
            <v>0</v>
          </cell>
          <cell r="G70">
            <v>0</v>
          </cell>
        </row>
        <row r="71">
          <cell r="A71">
            <v>71</v>
          </cell>
          <cell r="B71" t="str">
            <v>Employment</v>
          </cell>
          <cell r="E71">
            <v>0</v>
          </cell>
          <cell r="F71">
            <v>0</v>
          </cell>
          <cell r="G71">
            <v>0</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iffDebtSvceProj"/>
      <sheetName val="NewBOP (bill Y) (condensed)"/>
      <sheetName val="FinReq"/>
      <sheetName val="NewBOP (bill Y)"/>
      <sheetName val="Output"/>
      <sheetName val="Reserves"/>
      <sheetName val="NewX&amp;M"/>
      <sheetName val="NewBOP (bill Q)"/>
      <sheetName val="Sheet6"/>
      <sheetName val="OldBOP"/>
      <sheetName val="FDI"/>
      <sheetName val="Bonds"/>
      <sheetName val="Sheet5"/>
      <sheetName val="Sheet1"/>
      <sheetName val="Sheet2"/>
      <sheetName val="Sheet4"/>
      <sheetName val="FinReq SR"/>
      <sheetName val="NRFGDebt"/>
      <sheetName val="OldIntPaym"/>
      <sheetName val="Sheet3"/>
      <sheetName val="Letes"/>
      <sheetName val="Cuadro 16 a"/>
      <sheetName val="Cuadro 16b"/>
      <sheetName val="DebtSustFed"/>
      <sheetName val="BOP Table"/>
      <sheetName val="BOP SR"/>
      <sheetName val="CA Sustainability"/>
      <sheetName val="DebtSustProv"/>
      <sheetName val="DebtSust"/>
      <sheetName val="PuDebt"/>
      <sheetName val="FoF"/>
      <sheetName val="Interest Payments"/>
      <sheetName val="OldX&amp;M"/>
      <sheetName val="OldKA"/>
      <sheetName val="FSAsLia"/>
      <sheetName val="NFPrSAsLia"/>
      <sheetName val="InputAmort"/>
      <sheetName val="MacroFlows"/>
      <sheetName val="BerneUnion"/>
      <sheetName val="MediumTerm"/>
      <sheetName val="Inputs"/>
      <sheetName val="ExtDebt (condensed)"/>
      <sheetName val="Ms"/>
      <sheetName val="Xs"/>
      <sheetName val="NewKA"/>
      <sheetName val="Debt"/>
      <sheetName val="NewBOP"/>
      <sheetName val="WEO_BOP"/>
      <sheetName val="WEO_DEBT"/>
      <sheetName val="TO FISC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NF Acuerdo Incl. Int."/>
      <sheetName val="Blance Trimestral enviado a Ros"/>
      <sheetName val="Blance%20Trimestral%20enviado%2"/>
      <sheetName val="BCP"/>
      <sheetName val="ponder a y p "/>
    </sheetNames>
    <sheetDataSet>
      <sheetData sheetId="0" refreshError="1"/>
      <sheetData sheetId="1" refreshError="1"/>
      <sheetData sheetId="2" refreshError="1"/>
      <sheetData sheetId="3" refreshError="1"/>
      <sheetData sheetId="4"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table"/>
      <sheetName val="text charts"/>
      <sheetName val="Chart Main Panel"/>
      <sheetName val="Chart Fuel panel"/>
      <sheetName val="Chart Variability panel"/>
      <sheetName val="Contribution"/>
      <sheetName val="Sheet1"/>
      <sheetName val="Inflation and trimmed 5 percent"/>
      <sheetName val="Inflation trimmed 10 percent"/>
      <sheetName val="Data"/>
      <sheetName val="Input for regression"/>
      <sheetName val="Relative prices"/>
      <sheetName val="Canasta"/>
    </sheetNames>
    <sheetDataSet>
      <sheetData sheetId="0" refreshError="1"/>
      <sheetData sheetId="1" refreshError="1"/>
      <sheetData sheetId="2" refreshError="1"/>
      <sheetData sheetId="3" refreshError="1"/>
      <sheetData sheetId="4" refreshError="1"/>
      <sheetData sheetId="5">
        <row r="51">
          <cell r="K51">
            <v>36161</v>
          </cell>
          <cell r="L51">
            <v>36192</v>
          </cell>
          <cell r="M51">
            <v>36220</v>
          </cell>
          <cell r="N51">
            <v>36251</v>
          </cell>
          <cell r="O51">
            <v>36281</v>
          </cell>
          <cell r="P51">
            <v>36312</v>
          </cell>
          <cell r="Q51">
            <v>36342</v>
          </cell>
          <cell r="R51">
            <v>36373</v>
          </cell>
          <cell r="S51">
            <v>36404</v>
          </cell>
          <cell r="T51">
            <v>36434</v>
          </cell>
          <cell r="U51">
            <v>36465</v>
          </cell>
          <cell r="V51">
            <v>36495</v>
          </cell>
          <cell r="W51">
            <v>36526</v>
          </cell>
          <cell r="X51">
            <v>36557</v>
          </cell>
          <cell r="Y51">
            <v>36586</v>
          </cell>
          <cell r="Z51">
            <v>36617</v>
          </cell>
          <cell r="AA51">
            <v>36647</v>
          </cell>
          <cell r="AB51">
            <v>36678</v>
          </cell>
          <cell r="AC51">
            <v>36708</v>
          </cell>
          <cell r="AD51">
            <v>36739</v>
          </cell>
          <cell r="AE51">
            <v>36770</v>
          </cell>
          <cell r="AF51">
            <v>36800</v>
          </cell>
          <cell r="AG51">
            <v>36831</v>
          </cell>
          <cell r="AH51">
            <v>36861</v>
          </cell>
          <cell r="AI51">
            <v>36892</v>
          </cell>
          <cell r="AJ51">
            <v>36923</v>
          </cell>
          <cell r="AK51">
            <v>36951</v>
          </cell>
          <cell r="AL51">
            <v>36982</v>
          </cell>
          <cell r="AM51">
            <v>37012</v>
          </cell>
          <cell r="AN51">
            <v>37043</v>
          </cell>
          <cell r="AO51">
            <v>37073</v>
          </cell>
          <cell r="AP51">
            <v>37104</v>
          </cell>
          <cell r="AQ51">
            <v>37135</v>
          </cell>
          <cell r="AR51">
            <v>37165</v>
          </cell>
          <cell r="AS51">
            <v>37196</v>
          </cell>
          <cell r="AT51">
            <v>37226</v>
          </cell>
          <cell r="AU51">
            <v>37257</v>
          </cell>
          <cell r="AV51">
            <v>37288</v>
          </cell>
          <cell r="AW51">
            <v>37316</v>
          </cell>
          <cell r="AX51">
            <v>37347</v>
          </cell>
          <cell r="AY51">
            <v>37377</v>
          </cell>
          <cell r="AZ51">
            <v>37408</v>
          </cell>
          <cell r="BA51">
            <v>37438</v>
          </cell>
          <cell r="BB51">
            <v>37469</v>
          </cell>
          <cell r="BC51">
            <v>37500</v>
          </cell>
          <cell r="BD51">
            <v>37530</v>
          </cell>
          <cell r="BE51">
            <v>37561</v>
          </cell>
          <cell r="BF51">
            <v>37591</v>
          </cell>
          <cell r="BG51">
            <v>37622</v>
          </cell>
          <cell r="BH51">
            <v>37653</v>
          </cell>
          <cell r="BI51">
            <v>37681</v>
          </cell>
          <cell r="BJ51">
            <v>37712</v>
          </cell>
          <cell r="BK51">
            <v>37742</v>
          </cell>
          <cell r="BL51">
            <v>37773</v>
          </cell>
          <cell r="BM51">
            <v>37803</v>
          </cell>
          <cell r="BN51">
            <v>37834</v>
          </cell>
          <cell r="BO51">
            <v>37865</v>
          </cell>
          <cell r="BP51">
            <v>37895</v>
          </cell>
          <cell r="BQ51">
            <v>37926</v>
          </cell>
          <cell r="BR51">
            <v>37956</v>
          </cell>
          <cell r="BS51">
            <v>37987</v>
          </cell>
          <cell r="BT51">
            <v>38018</v>
          </cell>
          <cell r="BU51">
            <v>38047</v>
          </cell>
          <cell r="BV51">
            <v>38078</v>
          </cell>
          <cell r="BW51">
            <v>38108</v>
          </cell>
          <cell r="BX51">
            <v>38139</v>
          </cell>
          <cell r="BY51">
            <v>38169</v>
          </cell>
          <cell r="BZ51">
            <v>38200</v>
          </cell>
          <cell r="CA51">
            <v>38231</v>
          </cell>
          <cell r="CB51">
            <v>38261</v>
          </cell>
          <cell r="CC51">
            <v>38292</v>
          </cell>
          <cell r="CD51">
            <v>38322</v>
          </cell>
          <cell r="CE51">
            <v>38353</v>
          </cell>
          <cell r="CF51">
            <v>38384</v>
          </cell>
          <cell r="CG51">
            <v>38412</v>
          </cell>
          <cell r="CH51">
            <v>38443</v>
          </cell>
          <cell r="CI51">
            <v>38473</v>
          </cell>
          <cell r="CJ51">
            <v>38504</v>
          </cell>
          <cell r="CK51">
            <v>38534</v>
          </cell>
          <cell r="CL51">
            <v>38565</v>
          </cell>
          <cell r="CM51">
            <v>38596</v>
          </cell>
          <cell r="CN51">
            <v>38626</v>
          </cell>
          <cell r="CO51">
            <v>38657</v>
          </cell>
          <cell r="CP51">
            <v>38687</v>
          </cell>
          <cell r="CQ51">
            <v>38718</v>
          </cell>
          <cell r="CR51">
            <v>38749</v>
          </cell>
          <cell r="CS51">
            <v>38777</v>
          </cell>
          <cell r="CT51">
            <v>38808</v>
          </cell>
          <cell r="CU51">
            <v>38838</v>
          </cell>
          <cell r="CV51">
            <v>38869</v>
          </cell>
          <cell r="CW51">
            <v>38899</v>
          </cell>
          <cell r="CX51">
            <v>38930</v>
          </cell>
          <cell r="CY51">
            <v>38961</v>
          </cell>
          <cell r="CZ51">
            <v>38991</v>
          </cell>
          <cell r="DA51">
            <v>39022</v>
          </cell>
          <cell r="DB51">
            <v>39052</v>
          </cell>
        </row>
        <row r="52">
          <cell r="K52">
            <v>9</v>
          </cell>
          <cell r="L52">
            <v>10</v>
          </cell>
          <cell r="M52">
            <v>11</v>
          </cell>
          <cell r="N52">
            <v>12</v>
          </cell>
          <cell r="O52">
            <v>13</v>
          </cell>
          <cell r="P52">
            <v>14</v>
          </cell>
          <cell r="Q52">
            <v>15</v>
          </cell>
          <cell r="R52">
            <v>16</v>
          </cell>
          <cell r="S52">
            <v>17</v>
          </cell>
          <cell r="T52">
            <v>18</v>
          </cell>
          <cell r="U52">
            <v>19</v>
          </cell>
          <cell r="V52">
            <v>20</v>
          </cell>
          <cell r="W52">
            <v>21</v>
          </cell>
          <cell r="X52">
            <v>22</v>
          </cell>
          <cell r="Y52">
            <v>23</v>
          </cell>
          <cell r="Z52">
            <v>24</v>
          </cell>
          <cell r="AA52">
            <v>25</v>
          </cell>
          <cell r="AB52">
            <v>26</v>
          </cell>
          <cell r="AC52">
            <v>27</v>
          </cell>
          <cell r="AD52">
            <v>28</v>
          </cell>
          <cell r="AE52">
            <v>29</v>
          </cell>
          <cell r="AF52">
            <v>30</v>
          </cell>
          <cell r="AG52">
            <v>31</v>
          </cell>
          <cell r="AH52">
            <v>32</v>
          </cell>
          <cell r="AI52">
            <v>33</v>
          </cell>
          <cell r="AJ52">
            <v>34</v>
          </cell>
          <cell r="AK52">
            <v>35</v>
          </cell>
          <cell r="AL52">
            <v>36</v>
          </cell>
          <cell r="AM52">
            <v>37</v>
          </cell>
          <cell r="AN52">
            <v>38</v>
          </cell>
          <cell r="AO52">
            <v>39</v>
          </cell>
          <cell r="AP52">
            <v>40</v>
          </cell>
          <cell r="AQ52">
            <v>41</v>
          </cell>
          <cell r="AR52">
            <v>42</v>
          </cell>
          <cell r="AS52">
            <v>43</v>
          </cell>
          <cell r="AT52">
            <v>44</v>
          </cell>
          <cell r="AU52">
            <v>45</v>
          </cell>
          <cell r="AV52">
            <v>46</v>
          </cell>
          <cell r="AW52">
            <v>47</v>
          </cell>
          <cell r="AX52">
            <v>48</v>
          </cell>
          <cell r="AY52">
            <v>49</v>
          </cell>
          <cell r="AZ52">
            <v>50</v>
          </cell>
          <cell r="BA52">
            <v>51</v>
          </cell>
          <cell r="BB52">
            <v>52</v>
          </cell>
          <cell r="BC52">
            <v>53</v>
          </cell>
          <cell r="BD52">
            <v>54</v>
          </cell>
          <cell r="BE52">
            <v>55</v>
          </cell>
          <cell r="BF52">
            <v>56</v>
          </cell>
          <cell r="BG52">
            <v>57</v>
          </cell>
          <cell r="BH52">
            <v>58</v>
          </cell>
          <cell r="BI52">
            <v>59</v>
          </cell>
          <cell r="BJ52">
            <v>60</v>
          </cell>
          <cell r="BK52">
            <v>61</v>
          </cell>
          <cell r="BL52">
            <v>62</v>
          </cell>
          <cell r="BM52">
            <v>63</v>
          </cell>
          <cell r="BN52">
            <v>64</v>
          </cell>
          <cell r="BO52">
            <v>65</v>
          </cell>
          <cell r="BP52">
            <v>66</v>
          </cell>
          <cell r="BQ52">
            <v>67</v>
          </cell>
          <cell r="BR52">
            <v>68</v>
          </cell>
          <cell r="BS52">
            <v>69</v>
          </cell>
          <cell r="BT52">
            <v>70</v>
          </cell>
          <cell r="BU52">
            <v>71</v>
          </cell>
          <cell r="BV52">
            <v>72</v>
          </cell>
          <cell r="BW52">
            <v>73</v>
          </cell>
          <cell r="BX52">
            <v>74</v>
          </cell>
          <cell r="BY52">
            <v>75</v>
          </cell>
          <cell r="BZ52">
            <v>76</v>
          </cell>
          <cell r="CA52">
            <v>77</v>
          </cell>
          <cell r="CB52">
            <v>78</v>
          </cell>
          <cell r="CC52">
            <v>79</v>
          </cell>
          <cell r="CD52">
            <v>80</v>
          </cell>
          <cell r="CE52">
            <v>81</v>
          </cell>
          <cell r="CF52">
            <v>82</v>
          </cell>
          <cell r="CG52">
            <v>83</v>
          </cell>
          <cell r="CH52">
            <v>84</v>
          </cell>
          <cell r="CI52">
            <v>85</v>
          </cell>
          <cell r="CJ52">
            <v>86</v>
          </cell>
          <cell r="CK52">
            <v>87</v>
          </cell>
          <cell r="CL52">
            <v>88</v>
          </cell>
          <cell r="CM52">
            <v>89</v>
          </cell>
          <cell r="CN52">
            <v>90</v>
          </cell>
          <cell r="CO52">
            <v>91</v>
          </cell>
          <cell r="CP52">
            <v>92</v>
          </cell>
          <cell r="CQ52">
            <v>93</v>
          </cell>
          <cell r="CR52">
            <v>94</v>
          </cell>
          <cell r="CS52">
            <v>95</v>
          </cell>
          <cell r="CT52">
            <v>96</v>
          </cell>
          <cell r="CU52">
            <v>97</v>
          </cell>
          <cell r="CV52">
            <v>98</v>
          </cell>
          <cell r="CW52">
            <v>99</v>
          </cell>
          <cell r="CX52">
            <v>100</v>
          </cell>
          <cell r="CY52">
            <v>101</v>
          </cell>
          <cell r="CZ52">
            <v>102</v>
          </cell>
          <cell r="DA52">
            <v>103</v>
          </cell>
          <cell r="DB52">
            <v>104</v>
          </cell>
        </row>
        <row r="326">
          <cell r="C326" t="str">
            <v>Headline Inflation</v>
          </cell>
          <cell r="W326">
            <v>5.9847334690191758</v>
          </cell>
          <cell r="X326">
            <v>6.3221456085898069</v>
          </cell>
          <cell r="Y326">
            <v>5.7293101625914176</v>
          </cell>
          <cell r="Z326">
            <v>5.5187104454408598</v>
          </cell>
          <cell r="AA326">
            <v>5.6510754357038877</v>
          </cell>
          <cell r="AB326">
            <v>7.2822029891440536</v>
          </cell>
          <cell r="AC326">
            <v>8.0317280966578863</v>
          </cell>
          <cell r="AD326">
            <v>8.9705510452627664</v>
          </cell>
          <cell r="AE326">
            <v>12.70059068289298</v>
          </cell>
          <cell r="AF326">
            <v>9.1820158894827273</v>
          </cell>
          <cell r="AG326">
            <v>8.1444259126810579</v>
          </cell>
          <cell r="AH326">
            <v>9.0164071945341107</v>
          </cell>
          <cell r="AI326">
            <v>11.398369316447017</v>
          </cell>
          <cell r="AJ326">
            <v>11.498377921279172</v>
          </cell>
          <cell r="AK326">
            <v>11.072630822052545</v>
          </cell>
          <cell r="AL326">
            <v>11.69732783949209</v>
          </cell>
          <cell r="AM326">
            <v>11.896542371052576</v>
          </cell>
          <cell r="AN326">
            <v>10.183782190274741</v>
          </cell>
          <cell r="AO326">
            <v>9.4281766831975915</v>
          </cell>
          <cell r="AP326">
            <v>8.9927772083855757</v>
          </cell>
          <cell r="AQ326">
            <v>5.9148069757111585</v>
          </cell>
          <cell r="AR326">
            <v>5.8890471801772009</v>
          </cell>
          <cell r="AS326">
            <v>5.2833604066292423</v>
          </cell>
          <cell r="AT326">
            <v>4.3894599876600324</v>
          </cell>
          <cell r="AU326">
            <v>2.4212027717948956</v>
          </cell>
          <cell r="AV326">
            <v>2.3121435021657817</v>
          </cell>
          <cell r="AW326">
            <v>3.9269237949840203</v>
          </cell>
          <cell r="AX326">
            <v>3.9835477042284566</v>
          </cell>
          <cell r="AY326">
            <v>3.3432874838055682</v>
          </cell>
          <cell r="AZ326">
            <v>4.0473032990087461</v>
          </cell>
          <cell r="BA326">
            <v>4.7142750933000457</v>
          </cell>
          <cell r="BB326">
            <v>4.8627812129568468</v>
          </cell>
          <cell r="BC326">
            <v>5.3845648011493665</v>
          </cell>
          <cell r="BD326">
            <v>8.1811810853196647</v>
          </cell>
          <cell r="BE326">
            <v>8.8018420698261934</v>
          </cell>
          <cell r="BF326">
            <v>10.505637793986523</v>
          </cell>
          <cell r="BG326">
            <v>13.497191645740742</v>
          </cell>
          <cell r="BH326">
            <v>17.9723411976763</v>
          </cell>
          <cell r="BI326">
            <v>18.711119605019718</v>
          </cell>
          <cell r="BJ326">
            <v>18.253193121622331</v>
          </cell>
          <cell r="BK326">
            <v>20.092941194651658</v>
          </cell>
          <cell r="BL326">
            <v>26.116106823903735</v>
          </cell>
          <cell r="BM326">
            <v>30.20784461972778</v>
          </cell>
          <cell r="BN326">
            <v>33.014727005119369</v>
          </cell>
          <cell r="BO326">
            <v>33.137357119133299</v>
          </cell>
          <cell r="BP326">
            <v>32.729554147258455</v>
          </cell>
          <cell r="BQ326">
            <v>40.052450927929584</v>
          </cell>
          <cell r="BR326">
            <v>42.660748738357086</v>
          </cell>
          <cell r="BS326">
            <v>50.868757356826933</v>
          </cell>
          <cell r="BT326">
            <v>61.424000269054972</v>
          </cell>
          <cell r="BU326">
            <v>62.325799806638742</v>
          </cell>
          <cell r="BV326">
            <v>62.975876902513278</v>
          </cell>
          <cell r="BW326">
            <v>65.29561940558068</v>
          </cell>
          <cell r="BX326">
            <v>60.348690528189309</v>
          </cell>
          <cell r="BY326">
            <v>55.642615635442354</v>
          </cell>
          <cell r="BZ326">
            <v>51.836466474876062</v>
          </cell>
          <cell r="CA326">
            <v>47.890540268112431</v>
          </cell>
          <cell r="CB326">
            <v>46.092680637629911</v>
          </cell>
          <cell r="CC326">
            <v>35.532169037028694</v>
          </cell>
          <cell r="CD326">
            <v>28.736313463604745</v>
          </cell>
          <cell r="CE326">
            <v>18.785907439830993</v>
          </cell>
          <cell r="CF326">
            <v>6.8144010167423801</v>
          </cell>
          <cell r="CG326">
            <v>4.2889038207544132</v>
          </cell>
          <cell r="CH326">
            <v>3.8993744044762764</v>
          </cell>
          <cell r="CI326">
            <v>0.9295894438980099</v>
          </cell>
          <cell r="CJ326">
            <v>-0.97988430383337288</v>
          </cell>
          <cell r="CK326">
            <v>-1.002106427312853</v>
          </cell>
          <cell r="CL326">
            <v>-0.21807830486369539</v>
          </cell>
          <cell r="CM326">
            <v>4.2173260742071221</v>
          </cell>
          <cell r="CN326">
            <v>3.9758901013446319</v>
          </cell>
          <cell r="CO326">
            <v>4.8295155547593822</v>
          </cell>
          <cell r="CP326">
            <v>7.4389911996843239</v>
          </cell>
          <cell r="CQ326">
            <v>8.2492396845458273</v>
          </cell>
          <cell r="CR326">
            <v>8.0738436026886404</v>
          </cell>
          <cell r="CS326">
            <v>8.2572906682183174</v>
          </cell>
          <cell r="CT326">
            <v>8.5566382287578904</v>
          </cell>
          <cell r="CU326">
            <v>9.5096863256136004</v>
          </cell>
          <cell r="CV326">
            <v>10.272387117199841</v>
          </cell>
          <cell r="CW326">
            <v>10.6030033005555</v>
          </cell>
          <cell r="CX326">
            <v>9.3477299494585395</v>
          </cell>
          <cell r="CY326">
            <v>4.7274641339037515</v>
          </cell>
        </row>
        <row r="327">
          <cell r="C327" t="str">
            <v>Core Inflation Measures</v>
          </cell>
        </row>
        <row r="328">
          <cell r="C328" t="str">
            <v>Exclusion method</v>
          </cell>
        </row>
        <row r="329">
          <cell r="C329" t="str">
            <v>Excluding fuel and electricity 1/</v>
          </cell>
          <cell r="W329">
            <v>4.7495216000213105</v>
          </cell>
          <cell r="X329">
            <v>5.1172105920418431</v>
          </cell>
          <cell r="Y329">
            <v>4.4711234526710939</v>
          </cell>
          <cell r="Z329">
            <v>4.2481969740443759</v>
          </cell>
          <cell r="AA329">
            <v>4.3922088766355643</v>
          </cell>
          <cell r="AB329">
            <v>6.1808149387968143</v>
          </cell>
          <cell r="AC329">
            <v>7.0037438319029661</v>
          </cell>
          <cell r="AD329">
            <v>7.9365024671020308</v>
          </cell>
          <cell r="AE329">
            <v>10.117960338672987</v>
          </cell>
          <cell r="AF329">
            <v>7.5611912551097475</v>
          </cell>
          <cell r="AG329">
            <v>6.7707083219770823</v>
          </cell>
          <cell r="AH329">
            <v>7.6398724420642594</v>
          </cell>
          <cell r="AI329">
            <v>9.9143116531412545</v>
          </cell>
          <cell r="AJ329">
            <v>10.297335350545239</v>
          </cell>
          <cell r="AK329">
            <v>10.464266264395249</v>
          </cell>
          <cell r="AL329">
            <v>10.40447932724102</v>
          </cell>
          <cell r="AM329">
            <v>10.568699466488312</v>
          </cell>
          <cell r="AN329">
            <v>9.4409052496434924</v>
          </cell>
          <cell r="AO329">
            <v>9.1187344161417485</v>
          </cell>
          <cell r="AP329">
            <v>8.3548354145006556</v>
          </cell>
          <cell r="AQ329">
            <v>6.4486465349947224</v>
          </cell>
          <cell r="AR329">
            <v>7.3849915158067319</v>
          </cell>
          <cell r="AS329">
            <v>6.8413220260240166</v>
          </cell>
          <cell r="AT329">
            <v>5.967122029238908</v>
          </cell>
          <cell r="AU329">
            <v>3.8894658497704739</v>
          </cell>
          <cell r="AV329">
            <v>3.5560196916742939</v>
          </cell>
          <cell r="AW329">
            <v>4.1176491447712635</v>
          </cell>
          <cell r="AX329">
            <v>4.4087204110630154</v>
          </cell>
          <cell r="AY329">
            <v>3.8696322503118239</v>
          </cell>
          <cell r="AZ329">
            <v>4.0082854714073903</v>
          </cell>
          <cell r="BA329">
            <v>4.0926192876561345</v>
          </cell>
          <cell r="BB329">
            <v>4.811983413147189</v>
          </cell>
          <cell r="BC329">
            <v>5.5320867490145247</v>
          </cell>
          <cell r="BD329">
            <v>4.9050352119762266</v>
          </cell>
          <cell r="BE329">
            <v>5.342472100961885</v>
          </cell>
          <cell r="BF329">
            <v>6.8386277291014892</v>
          </cell>
          <cell r="BG329">
            <v>9.9195247212438886</v>
          </cell>
          <cell r="BH329">
            <v>12.942746583529967</v>
          </cell>
          <cell r="BI329">
            <v>14.343890561363608</v>
          </cell>
          <cell r="BJ329">
            <v>14.973959974876095</v>
          </cell>
          <cell r="BK329">
            <v>16.905215301902587</v>
          </cell>
          <cell r="BL329">
            <v>22.503357535366831</v>
          </cell>
          <cell r="BM329">
            <v>25.719686544629468</v>
          </cell>
          <cell r="BN329">
            <v>28.127947561555175</v>
          </cell>
          <cell r="BO329">
            <v>29.415436332463798</v>
          </cell>
          <cell r="BP329">
            <v>32.147997022569484</v>
          </cell>
          <cell r="BQ329">
            <v>39.263112888863134</v>
          </cell>
          <cell r="BR329">
            <v>42.256431408200882</v>
          </cell>
          <cell r="BS329">
            <v>49.614877681638973</v>
          </cell>
          <cell r="BT329">
            <v>61.861072362163611</v>
          </cell>
          <cell r="BU329">
            <v>62.96553573142171</v>
          </cell>
          <cell r="BV329">
            <v>62.83718081169161</v>
          </cell>
          <cell r="BW329">
            <v>64.590928600571289</v>
          </cell>
          <cell r="BX329">
            <v>58.996857469165946</v>
          </cell>
          <cell r="BY329">
            <v>56.212093237462625</v>
          </cell>
          <cell r="BZ329">
            <v>53.26335137271812</v>
          </cell>
          <cell r="CA329">
            <v>48.59485841312511</v>
          </cell>
          <cell r="CB329">
            <v>46.45493149240113</v>
          </cell>
          <cell r="CC329">
            <v>36.568558870744027</v>
          </cell>
          <cell r="CD329">
            <v>30.085108076913428</v>
          </cell>
          <cell r="CE329">
            <v>20.210627710305815</v>
          </cell>
          <cell r="CF329">
            <v>7.9722978699404194</v>
          </cell>
          <cell r="CG329">
            <v>4.6595439281313276</v>
          </cell>
          <cell r="CH329">
            <v>3.7255579832170298</v>
          </cell>
          <cell r="CI329">
            <v>1.1101440199153814</v>
          </cell>
          <cell r="CJ329">
            <v>-0.45161790123326284</v>
          </cell>
          <cell r="CK329">
            <v>-1.2921731261325249</v>
          </cell>
          <cell r="CL329">
            <v>-1.4460258572440665</v>
          </cell>
          <cell r="CM329">
            <v>1.2054379248054374</v>
          </cell>
          <cell r="CN329">
            <v>0.75878122630537348</v>
          </cell>
          <cell r="CO329">
            <v>2.4855871611724893</v>
          </cell>
          <cell r="CP329">
            <v>4.2692183332139706</v>
          </cell>
          <cell r="CQ329">
            <v>4.9494912231689625</v>
          </cell>
          <cell r="CR329">
            <v>5.0724405077528587</v>
          </cell>
          <cell r="CS329">
            <v>5.4745615525630029</v>
          </cell>
          <cell r="CT329">
            <v>5.5027566588655645</v>
          </cell>
          <cell r="CU329">
            <v>5.9178566296778996</v>
          </cell>
          <cell r="CV329">
            <v>6.582973494942209</v>
          </cell>
          <cell r="CW329">
            <v>6.77909587636438</v>
          </cell>
          <cell r="CX329">
            <v>6.4964904315092156</v>
          </cell>
          <cell r="CY329">
            <v>5.1564346072478457</v>
          </cell>
        </row>
        <row r="330">
          <cell r="C330" t="str">
            <v>Excluding administered and volatile prices 2/</v>
          </cell>
          <cell r="W330">
            <v>5.7445527023055547</v>
          </cell>
          <cell r="X330">
            <v>5.5982663317613657</v>
          </cell>
          <cell r="Y330">
            <v>5.4883082090365178</v>
          </cell>
          <cell r="Z330">
            <v>5.3364847140602762</v>
          </cell>
          <cell r="AA330">
            <v>5.2277849856885439</v>
          </cell>
          <cell r="AB330">
            <v>5.3344600982192532</v>
          </cell>
          <cell r="AC330">
            <v>5.4435697211831098</v>
          </cell>
          <cell r="AD330">
            <v>5.4422156510316171</v>
          </cell>
          <cell r="AE330">
            <v>6.0103103004228302</v>
          </cell>
          <cell r="AF330">
            <v>5.7014159755782003</v>
          </cell>
          <cell r="AG330">
            <v>5.0119295061343365</v>
          </cell>
          <cell r="AH330">
            <v>5.2212034431454128</v>
          </cell>
          <cell r="AI330">
            <v>7.3362085650345392</v>
          </cell>
          <cell r="AJ330">
            <v>7.547085520857749</v>
          </cell>
          <cell r="AK330">
            <v>7.5796049465322426</v>
          </cell>
          <cell r="AL330">
            <v>7.6054633192720331</v>
          </cell>
          <cell r="AM330">
            <v>7.689138189865119</v>
          </cell>
          <cell r="AN330">
            <v>7.5193569318252145</v>
          </cell>
          <cell r="AO330">
            <v>7.2621817778256315</v>
          </cell>
          <cell r="AP330">
            <v>6.9088142877247236</v>
          </cell>
          <cell r="AQ330">
            <v>6.2315267639400957</v>
          </cell>
          <cell r="AR330">
            <v>6.0865664599581066</v>
          </cell>
          <cell r="AS330">
            <v>5.7420816242433688</v>
          </cell>
          <cell r="AT330">
            <v>5.2406643212832051</v>
          </cell>
          <cell r="AU330">
            <v>3.1006134143571416</v>
          </cell>
          <cell r="AV330">
            <v>2.6840000649797702</v>
          </cell>
          <cell r="AW330">
            <v>2.8718805199248578</v>
          </cell>
          <cell r="AX330">
            <v>3.1171753240189162</v>
          </cell>
          <cell r="AY330">
            <v>3.0255467655146049</v>
          </cell>
          <cell r="AZ330">
            <v>3.1025642247934684</v>
          </cell>
          <cell r="BA330">
            <v>3.1657994923044157</v>
          </cell>
          <cell r="BB330">
            <v>3.9031987855530019</v>
          </cell>
          <cell r="BC330">
            <v>4.0440310470174268</v>
          </cell>
          <cell r="BD330">
            <v>4.3095644866608041</v>
          </cell>
          <cell r="BE330">
            <v>4.6467180165004294</v>
          </cell>
          <cell r="BF330">
            <v>5.8463922803150297</v>
          </cell>
          <cell r="BG330">
            <v>7.5410559500389098</v>
          </cell>
          <cell r="BH330">
            <v>8.881521743133618</v>
          </cell>
          <cell r="BI330">
            <v>9.5464763882136481</v>
          </cell>
          <cell r="BJ330">
            <v>10.179653503145531</v>
          </cell>
          <cell r="BK330">
            <v>11.377510922555345</v>
          </cell>
          <cell r="BL330">
            <v>15.847464449757155</v>
          </cell>
          <cell r="BM330">
            <v>20.538644397564426</v>
          </cell>
          <cell r="BN330">
            <v>23.419312971033477</v>
          </cell>
          <cell r="BO330">
            <v>25.350879416999007</v>
          </cell>
          <cell r="BP330">
            <v>27.933950559558028</v>
          </cell>
          <cell r="BQ330">
            <v>33.547746746207025</v>
          </cell>
          <cell r="BR330">
            <v>38.678495931759926</v>
          </cell>
          <cell r="BS330">
            <v>46.528947863439157</v>
          </cell>
          <cell r="BT330">
            <v>62.986187512455814</v>
          </cell>
          <cell r="BU330">
            <v>68.31351500522905</v>
          </cell>
          <cell r="BV330">
            <v>69.568753760264002</v>
          </cell>
          <cell r="BW330">
            <v>71.677471422115502</v>
          </cell>
          <cell r="BX330">
            <v>66.394875834054858</v>
          </cell>
          <cell r="BY330">
            <v>61.907065521910198</v>
          </cell>
          <cell r="BZ330">
            <v>59.44710440346455</v>
          </cell>
          <cell r="CA330">
            <v>55.195079148144288</v>
          </cell>
          <cell r="CB330">
            <v>52.773286940069028</v>
          </cell>
          <cell r="CC330">
            <v>43.995577956625453</v>
          </cell>
          <cell r="CD330">
            <v>34.943169220150054</v>
          </cell>
          <cell r="CE330">
            <v>25.192100640530171</v>
          </cell>
          <cell r="CF330">
            <v>11.193040293896502</v>
          </cell>
          <cell r="CG330">
            <v>6.6494461764215202</v>
          </cell>
          <cell r="CH330">
            <v>4.6485398001003091</v>
          </cell>
          <cell r="CI330">
            <v>1.9507463369557598</v>
          </cell>
          <cell r="CJ330">
            <v>0.83975149642523661</v>
          </cell>
          <cell r="CK330">
            <v>-0.35899228886717083</v>
          </cell>
          <cell r="CL330">
            <v>-1.6910585771786657</v>
          </cell>
          <cell r="CM330">
            <v>-0.26118496138070668</v>
          </cell>
          <cell r="CN330">
            <v>-0.67210599314235253</v>
          </cell>
          <cell r="CO330">
            <v>0.90488026698918134</v>
          </cell>
          <cell r="CP330">
            <v>3.0294732311805461</v>
          </cell>
          <cell r="CQ330">
            <v>4.1179232768420349</v>
          </cell>
          <cell r="CR330">
            <v>4.44160924314059</v>
          </cell>
          <cell r="CS330">
            <v>4.7601295367115171</v>
          </cell>
          <cell r="CT330">
            <v>5.2193830615003804</v>
          </cell>
          <cell r="CU330">
            <v>5.6441205223737683</v>
          </cell>
          <cell r="CV330">
            <v>5.8983135065082735</v>
          </cell>
          <cell r="CW330">
            <v>6.1663663500255694</v>
          </cell>
          <cell r="CX330">
            <v>6.2592330204251994</v>
          </cell>
          <cell r="CY330">
            <v>6.1287953931590096</v>
          </cell>
        </row>
        <row r="331">
          <cell r="C331" t="str">
            <v>Trimming method</v>
          </cell>
        </row>
        <row r="332">
          <cell r="C332" t="str">
            <v>Five-percent window 3/</v>
          </cell>
          <cell r="W332">
            <v>4.4567986340134667</v>
          </cell>
          <cell r="X332">
            <v>4.2799172477982381</v>
          </cell>
          <cell r="Y332">
            <v>4.0039720726944523</v>
          </cell>
          <cell r="Z332">
            <v>3.8562863281683519</v>
          </cell>
          <cell r="AA332">
            <v>3.8369824462305928</v>
          </cell>
          <cell r="AB332">
            <v>3.9783898254454897</v>
          </cell>
          <cell r="AC332">
            <v>4.1167434367853701</v>
          </cell>
          <cell r="AD332">
            <v>4.3548058288967297</v>
          </cell>
          <cell r="AE332">
            <v>5.6122683070339434</v>
          </cell>
          <cell r="AF332">
            <v>4.8029280004790849</v>
          </cell>
          <cell r="AG332">
            <v>4.0490299211785441</v>
          </cell>
          <cell r="AH332">
            <v>4.5220438645252585</v>
          </cell>
          <cell r="AI332">
            <v>5.9756009856532017</v>
          </cell>
          <cell r="AJ332">
            <v>6.0946639501152902</v>
          </cell>
          <cell r="AK332">
            <v>6.1225368164198812</v>
          </cell>
          <cell r="AL332">
            <v>6.1925693066255008</v>
          </cell>
          <cell r="AM332">
            <v>6.264937493485931</v>
          </cell>
          <cell r="AN332">
            <v>6.2100082431238945</v>
          </cell>
          <cell r="AO332">
            <v>6.0641882885440452</v>
          </cell>
          <cell r="AP332">
            <v>5.6765469580187329</v>
          </cell>
          <cell r="AQ332">
            <v>4.6057075368536999</v>
          </cell>
          <cell r="AR332">
            <v>4.562054339574459</v>
          </cell>
          <cell r="AS332">
            <v>4.1730954196168852</v>
          </cell>
          <cell r="AT332">
            <v>3.5704135632356611</v>
          </cell>
          <cell r="AU332">
            <v>2.2069724568240616</v>
          </cell>
          <cell r="AV332">
            <v>2.0034123136054518</v>
          </cell>
          <cell r="AW332">
            <v>2.4408694147589642</v>
          </cell>
          <cell r="AX332">
            <v>2.5402264370871563</v>
          </cell>
          <cell r="AY332">
            <v>2.2867464130386281</v>
          </cell>
          <cell r="AZ332">
            <v>2.3104666446970015</v>
          </cell>
          <cell r="BA332">
            <v>2.4001446869176277</v>
          </cell>
          <cell r="BB332">
            <v>2.8546055027533157</v>
          </cell>
          <cell r="BC332">
            <v>2.9333870671457873</v>
          </cell>
          <cell r="BD332">
            <v>3.1065873207417383</v>
          </cell>
          <cell r="BE332">
            <v>3.3061893183363225</v>
          </cell>
          <cell r="BF332">
            <v>4.5785249010544362</v>
          </cell>
          <cell r="BG332">
            <v>6.5833474337323707</v>
          </cell>
          <cell r="BH332">
            <v>7.879928675197263</v>
          </cell>
          <cell r="BI332">
            <v>8.2819712832084917</v>
          </cell>
          <cell r="BJ332">
            <v>8.5674398527897182</v>
          </cell>
          <cell r="BK332">
            <v>9.5574866749780369</v>
          </cell>
          <cell r="BL332">
            <v>14.156351826647935</v>
          </cell>
          <cell r="BM332">
            <v>17.31348064107992</v>
          </cell>
          <cell r="BN332">
            <v>19.47927631073685</v>
          </cell>
          <cell r="BO332">
            <v>20.602669223928416</v>
          </cell>
          <cell r="BP332">
            <v>22.553748652056143</v>
          </cell>
          <cell r="BQ332">
            <v>28.785129574698573</v>
          </cell>
          <cell r="BR332">
            <v>32.10180048381477</v>
          </cell>
          <cell r="BS332">
            <v>39.592783508419672</v>
          </cell>
          <cell r="BT332">
            <v>51.310425818437665</v>
          </cell>
          <cell r="BU332">
            <v>54.223078983052773</v>
          </cell>
          <cell r="BV332">
            <v>54.827028498412091</v>
          </cell>
          <cell r="BW332">
            <v>56.352782601153876</v>
          </cell>
          <cell r="BX332">
            <v>52.325567394843034</v>
          </cell>
          <cell r="BY332">
            <v>49.997175497157627</v>
          </cell>
          <cell r="BZ332">
            <v>47.748174313498595</v>
          </cell>
          <cell r="CA332">
            <v>44.780147658970122</v>
          </cell>
          <cell r="CB332">
            <v>43.49393707265267</v>
          </cell>
          <cell r="CC332">
            <v>34.818575394941718</v>
          </cell>
          <cell r="CD332">
            <v>28.937355077835065</v>
          </cell>
          <cell r="CE332">
            <v>19.729851347028628</v>
          </cell>
          <cell r="CF332">
            <v>9.3691373940680194</v>
          </cell>
          <cell r="CG332">
            <v>6.3628524414872913</v>
          </cell>
          <cell r="CH332">
            <v>5.2959849766810692</v>
          </cell>
          <cell r="CI332">
            <v>3.3053008352440685</v>
          </cell>
          <cell r="CJ332">
            <v>1.6968617072657963</v>
          </cell>
          <cell r="CK332">
            <v>0.65401698389439389</v>
          </cell>
          <cell r="CL332">
            <v>0.29743388816282845</v>
          </cell>
          <cell r="CM332">
            <v>2.0612194821035104</v>
          </cell>
          <cell r="CN332">
            <v>1.6246412340979504</v>
          </cell>
          <cell r="CO332">
            <v>3.0745638796296788</v>
          </cell>
          <cell r="CP332">
            <v>4.2570582967867523</v>
          </cell>
          <cell r="CQ332">
            <v>5.0410806389256351</v>
          </cell>
          <cell r="CR332">
            <v>4.9419134861159648</v>
          </cell>
          <cell r="CS332">
            <v>5.1522931146650279</v>
          </cell>
          <cell r="CT332">
            <v>5.3828131153026817</v>
          </cell>
          <cell r="CU332">
            <v>5.9236081746437748</v>
          </cell>
          <cell r="CV332">
            <v>6.2061722817406491</v>
          </cell>
          <cell r="CW332">
            <v>6.3658001564365492</v>
          </cell>
          <cell r="CX332">
            <v>6.0583538933770598</v>
          </cell>
          <cell r="CY332">
            <v>5.1972000555719404</v>
          </cell>
        </row>
        <row r="333">
          <cell r="C333" t="str">
            <v>Ten-percent window 4/</v>
          </cell>
          <cell r="W333">
            <v>4.0881563403950736</v>
          </cell>
          <cell r="X333">
            <v>3.9346098698479892</v>
          </cell>
          <cell r="Y333">
            <v>3.7683606711186144</v>
          </cell>
          <cell r="Z333">
            <v>3.5985633844144189</v>
          </cell>
          <cell r="AA333">
            <v>3.4668347555728332</v>
          </cell>
          <cell r="AB333">
            <v>3.5260179650692862</v>
          </cell>
          <cell r="AC333">
            <v>3.5783827073537537</v>
          </cell>
          <cell r="AD333">
            <v>3.658172634414143</v>
          </cell>
          <cell r="AE333">
            <v>4.3943564305719747</v>
          </cell>
          <cell r="AF333">
            <v>3.7868561002190972</v>
          </cell>
          <cell r="AG333">
            <v>3.1683757013090741</v>
          </cell>
          <cell r="AH333">
            <v>3.4957230338076357</v>
          </cell>
          <cell r="AI333">
            <v>4.4683794913369326</v>
          </cell>
          <cell r="AJ333">
            <v>4.6449877431869311</v>
          </cell>
          <cell r="AK333">
            <v>4.6860958020193806</v>
          </cell>
          <cell r="AL333">
            <v>4.7304343756184579</v>
          </cell>
          <cell r="AM333">
            <v>4.7306277681165056</v>
          </cell>
          <cell r="AN333">
            <v>4.7044232376485695</v>
          </cell>
          <cell r="AO333">
            <v>4.6137749795002776</v>
          </cell>
          <cell r="AP333">
            <v>4.38704247795188</v>
          </cell>
          <cell r="AQ333">
            <v>3.6828118630160276</v>
          </cell>
          <cell r="AR333">
            <v>3.6199907332214991</v>
          </cell>
          <cell r="AS333">
            <v>3.4208863836975922</v>
          </cell>
          <cell r="AT333">
            <v>2.9505176140985014</v>
          </cell>
          <cell r="AU333">
            <v>1.9420897673304296</v>
          </cell>
          <cell r="AV333">
            <v>1.6482010195577175</v>
          </cell>
          <cell r="AW333">
            <v>1.834718024711961</v>
          </cell>
          <cell r="AX333">
            <v>1.923953017805303</v>
          </cell>
          <cell r="AY333">
            <v>1.8586993363375086</v>
          </cell>
          <cell r="AZ333">
            <v>1.8259971402439845</v>
          </cell>
          <cell r="BA333">
            <v>1.7926380710380698</v>
          </cell>
          <cell r="BB333">
            <v>1.8888866010054102</v>
          </cell>
          <cell r="BC333">
            <v>2.070226139159459</v>
          </cell>
          <cell r="BD333">
            <v>2.1084907207048929</v>
          </cell>
          <cell r="BE333">
            <v>2.2559244948481734</v>
          </cell>
          <cell r="BF333">
            <v>3.191060985669921</v>
          </cell>
          <cell r="BG333">
            <v>4.1856505565618107</v>
          </cell>
          <cell r="BH333">
            <v>5.3276148193813953</v>
          </cell>
          <cell r="BI333">
            <v>5.7099701390970239</v>
          </cell>
          <cell r="BJ333">
            <v>5.9123367496456609</v>
          </cell>
          <cell r="BK333">
            <v>6.5015199703607323</v>
          </cell>
          <cell r="BL333">
            <v>10.595484930680101</v>
          </cell>
          <cell r="BM333">
            <v>13.190309227585999</v>
          </cell>
          <cell r="BN333">
            <v>15.401646768988371</v>
          </cell>
          <cell r="BO333">
            <v>16.280838870633289</v>
          </cell>
          <cell r="BP333">
            <v>18.077480212344071</v>
          </cell>
          <cell r="BQ333">
            <v>22.779741381968478</v>
          </cell>
          <cell r="BR333">
            <v>25.980240214275724</v>
          </cell>
          <cell r="BS333">
            <v>32.662694848895001</v>
          </cell>
          <cell r="BT333">
            <v>44.066890046280548</v>
          </cell>
          <cell r="BU333">
            <v>47.18921483251458</v>
          </cell>
          <cell r="BV333">
            <v>48.63868078950631</v>
          </cell>
          <cell r="BW333">
            <v>50.196670645778369</v>
          </cell>
          <cell r="BX333">
            <v>46.329637641829237</v>
          </cell>
          <cell r="BY333">
            <v>44.489191913683413</v>
          </cell>
          <cell r="BZ333">
            <v>42.926912472244396</v>
          </cell>
          <cell r="CA333">
            <v>40.552459733417493</v>
          </cell>
          <cell r="CB333">
            <v>39.30481574135257</v>
          </cell>
          <cell r="CC333">
            <v>32.496233458337713</v>
          </cell>
          <cell r="CD333">
            <v>26.992345744684783</v>
          </cell>
          <cell r="CE333">
            <v>19.315685529818708</v>
          </cell>
          <cell r="CF333">
            <v>8.9450701988276933</v>
          </cell>
          <cell r="CG333">
            <v>6.0343445902981614</v>
          </cell>
          <cell r="CH333">
            <v>4.4789152564530497</v>
          </cell>
          <cell r="CI333">
            <v>2.7498953686157819</v>
          </cell>
          <cell r="CJ333">
            <v>1.6200849906193184</v>
          </cell>
          <cell r="CK333">
            <v>0.67106196753492497</v>
          </cell>
          <cell r="CL333">
            <v>7.4042244500276411E-3</v>
          </cell>
          <cell r="CM333">
            <v>1.2963309331162804</v>
          </cell>
          <cell r="CN333">
            <v>0.93711108468761495</v>
          </cell>
          <cell r="CO333">
            <v>2.2197116737896891</v>
          </cell>
          <cell r="CP333">
            <v>3.3454691493923718</v>
          </cell>
          <cell r="CQ333">
            <v>4.1999736819184506</v>
          </cell>
          <cell r="CR333">
            <v>4.130885277503495</v>
          </cell>
          <cell r="CS333">
            <v>4.141599139532687</v>
          </cell>
          <cell r="CT333">
            <v>4.4289478337158954</v>
          </cell>
          <cell r="CU333">
            <v>4.7574600450258657</v>
          </cell>
          <cell r="CV333">
            <v>4.8231314946060735</v>
          </cell>
          <cell r="CW333">
            <v>4.8760446942542615</v>
          </cell>
          <cell r="CX333">
            <v>4.7405086724601375</v>
          </cell>
          <cell r="CY333">
            <v>4.2872091182901926</v>
          </cell>
        </row>
        <row r="334">
          <cell r="C334" t="str">
            <v>Noncore inflation measures</v>
          </cell>
        </row>
        <row r="335">
          <cell r="C335" t="str">
            <v>Fuel and electricity</v>
          </cell>
          <cell r="W335">
            <v>18.158599758972471</v>
          </cell>
          <cell r="X335">
            <v>18.16229507402771</v>
          </cell>
          <cell r="Y335">
            <v>18.162663345546861</v>
          </cell>
          <cell r="Z335">
            <v>18.102959556970717</v>
          </cell>
          <cell r="AA335">
            <v>18.113324366899519</v>
          </cell>
          <cell r="AB335">
            <v>18.118575681389231</v>
          </cell>
          <cell r="AC335">
            <v>18.118713704930528</v>
          </cell>
          <cell r="AD335">
            <v>18.927950493223534</v>
          </cell>
          <cell r="AE335">
            <v>37.681266248043102</v>
          </cell>
          <cell r="AF335">
            <v>23.638417193560485</v>
          </cell>
          <cell r="AG335">
            <v>20.197158109433616</v>
          </cell>
          <cell r="AH335">
            <v>21.132968732623397</v>
          </cell>
          <cell r="AI335">
            <v>24.364922917109453</v>
          </cell>
          <cell r="AJ335">
            <v>21.9973521702737</v>
          </cell>
          <cell r="AK335">
            <v>16.387873226343856</v>
          </cell>
          <cell r="AL335">
            <v>23.000580724332892</v>
          </cell>
          <cell r="AM335">
            <v>23.514575650904021</v>
          </cell>
          <cell r="AN335">
            <v>16.754129144100148</v>
          </cell>
          <cell r="AO335">
            <v>12.178823511950384</v>
          </cell>
          <cell r="AP335">
            <v>14.568105558781809</v>
          </cell>
          <cell r="AQ335">
            <v>1.7849406953351519</v>
          </cell>
          <cell r="AR335">
            <v>-5.718535004574079</v>
          </cell>
          <cell r="AS335">
            <v>-6.8589890123599417</v>
          </cell>
          <cell r="AT335">
            <v>-7.9505923619691288</v>
          </cell>
          <cell r="AU335">
            <v>-8.9167332254254035</v>
          </cell>
          <cell r="AV335">
            <v>-7.5184613480379738</v>
          </cell>
          <cell r="AW335">
            <v>2.3453783684074097</v>
          </cell>
          <cell r="AX335">
            <v>0.64697406626932263</v>
          </cell>
          <cell r="AY335">
            <v>-0.77930321148608073</v>
          </cell>
          <cell r="AZ335">
            <v>4.3707792058753228</v>
          </cell>
          <cell r="BA335">
            <v>10.089462758049919</v>
          </cell>
          <cell r="BB335">
            <v>5.2826550959041043</v>
          </cell>
          <cell r="BC335">
            <v>4.1910206448848299</v>
          </cell>
          <cell r="BD335">
            <v>37.135065040387815</v>
          </cell>
          <cell r="BE335">
            <v>39.729090886012017</v>
          </cell>
          <cell r="BF335">
            <v>43.524740633820841</v>
          </cell>
          <cell r="BG335">
            <v>45.008246662228487</v>
          </cell>
          <cell r="BH335">
            <v>62.482215732092072</v>
          </cell>
          <cell r="BI335">
            <v>55.552452802815367</v>
          </cell>
          <cell r="BJ335">
            <v>44.94903874171419</v>
          </cell>
          <cell r="BK335">
            <v>46.230631094251038</v>
          </cell>
          <cell r="BL335">
            <v>55.963450704794525</v>
          </cell>
          <cell r="BM335">
            <v>66.901076605116174</v>
          </cell>
          <cell r="BN335">
            <v>73.226276488814335</v>
          </cell>
          <cell r="BO335">
            <v>63.637593971068242</v>
          </cell>
          <cell r="BP335">
            <v>36.661285143058421</v>
          </cell>
          <cell r="BQ335">
            <v>45.372602214128307</v>
          </cell>
          <cell r="BR335">
            <v>45.370797181715915</v>
          </cell>
          <cell r="BS335">
            <v>59.240214171956637</v>
          </cell>
          <cell r="BT335">
            <v>58.735383037795657</v>
          </cell>
          <cell r="BU335">
            <v>58.358763188694525</v>
          </cell>
          <cell r="BV335">
            <v>63.871488600937624</v>
          </cell>
          <cell r="BW335">
            <v>69.914964069923769</v>
          </cell>
          <cell r="BX335">
            <v>69.121043225845625</v>
          </cell>
          <cell r="BY335">
            <v>52.135592579178649</v>
          </cell>
          <cell r="BZ335">
            <v>43.151920664327946</v>
          </cell>
          <cell r="CA335">
            <v>43.325885268434234</v>
          </cell>
          <cell r="CB335">
            <v>43.724494040008523</v>
          </cell>
          <cell r="CC335">
            <v>28.840451079142667</v>
          </cell>
          <cell r="CD335">
            <v>19.889329131714277</v>
          </cell>
          <cell r="CE335">
            <v>9.8488034624873819</v>
          </cell>
          <cell r="CF335">
            <v>-0.44857219857964026</v>
          </cell>
          <cell r="CG335">
            <v>1.9236837792917498</v>
          </cell>
          <cell r="CH335">
            <v>5.0146867693931796</v>
          </cell>
          <cell r="CI335">
            <v>-0.21688540066189432</v>
          </cell>
          <cell r="CJ335">
            <v>-4.2027106405918886</v>
          </cell>
          <cell r="CK335">
            <v>0.83208081066518957</v>
          </cell>
          <cell r="CL335">
            <v>7.7835638537142131</v>
          </cell>
          <cell r="CM335">
            <v>24.454835824608296</v>
          </cell>
          <cell r="CN335">
            <v>25.407039823913394</v>
          </cell>
          <cell r="CO335">
            <v>20.871471293720973</v>
          </cell>
          <cell r="CP335">
            <v>29.99823983829296</v>
          </cell>
          <cell r="CQ335">
            <v>30.90066718629393</v>
          </cell>
          <cell r="CR335">
            <v>28.492809596845206</v>
          </cell>
          <cell r="CS335">
            <v>26.49178799132406</v>
          </cell>
          <cell r="CT335">
            <v>27.911659038392656</v>
          </cell>
          <cell r="CU335">
            <v>32.620191575145896</v>
          </cell>
          <cell r="CV335">
            <v>33.661957548631676</v>
          </cell>
          <cell r="CW335">
            <v>34.273426664839974</v>
          </cell>
          <cell r="CX335">
            <v>26.336213405129882</v>
          </cell>
          <cell r="CY335">
            <v>2.3835715571470644</v>
          </cell>
        </row>
        <row r="336">
          <cell r="C336" t="str">
            <v>Administered and volatile prices</v>
          </cell>
          <cell r="W336">
            <v>6.311991483415639</v>
          </cell>
          <cell r="X336">
            <v>7.3277351510438109</v>
          </cell>
          <cell r="Y336">
            <v>6.0632275801156084</v>
          </cell>
          <cell r="Z336">
            <v>5.7719009842943194</v>
          </cell>
          <cell r="AA336">
            <v>6.245096601567667</v>
          </cell>
          <cell r="AB336">
            <v>10.067490289400368</v>
          </cell>
          <cell r="AC336">
            <v>11.778679066083612</v>
          </cell>
          <cell r="AD336">
            <v>14.100367749694215</v>
          </cell>
          <cell r="AE336">
            <v>22.407086517391988</v>
          </cell>
          <cell r="AF336">
            <v>13.908732929910443</v>
          </cell>
          <cell r="AG336">
            <v>12.370336962952592</v>
          </cell>
          <cell r="AH336">
            <v>14.156564188107197</v>
          </cell>
          <cell r="AI336">
            <v>16.903719144942841</v>
          </cell>
          <cell r="AJ336">
            <v>16.898935452733468</v>
          </cell>
          <cell r="AK336">
            <v>15.886117799595809</v>
          </cell>
          <cell r="AL336">
            <v>17.359297374925788</v>
          </cell>
          <cell r="AM336">
            <v>17.744432664859104</v>
          </cell>
          <cell r="AN336">
            <v>13.830089958836396</v>
          </cell>
          <cell r="AO336">
            <v>12.386228108266636</v>
          </cell>
          <cell r="AP336">
            <v>11.792721899311104</v>
          </cell>
          <cell r="AQ336">
            <v>5.516851122786278</v>
          </cell>
          <cell r="AR336">
            <v>5.6401392250467524</v>
          </cell>
          <cell r="AS336">
            <v>4.7050439462938272</v>
          </cell>
          <cell r="AT336">
            <v>3.3268412041352065</v>
          </cell>
          <cell r="AU336">
            <v>1.5757719373604289</v>
          </cell>
          <cell r="AV336">
            <v>1.8445559212364486</v>
          </cell>
          <cell r="AW336">
            <v>5.2765913346290176</v>
          </cell>
          <cell r="AX336">
            <v>5.0827248805140925</v>
          </cell>
          <cell r="AY336">
            <v>3.7472019199882709</v>
          </cell>
          <cell r="AZ336">
            <v>5.2685157902931081</v>
          </cell>
          <cell r="BA336">
            <v>6.7325772603842609</v>
          </cell>
          <cell r="BB336">
            <v>6.0957206205323473</v>
          </cell>
          <cell r="BC336">
            <v>7.08034302028328</v>
          </cell>
          <cell r="BD336">
            <v>13.080695675862415</v>
          </cell>
          <cell r="BE336">
            <v>14.092150247113125</v>
          </cell>
          <cell r="BF336">
            <v>16.429837445274558</v>
          </cell>
          <cell r="BG336">
            <v>21.020024957461359</v>
          </cell>
          <cell r="BH336">
            <v>29.497727992200822</v>
          </cell>
          <cell r="BI336">
            <v>30.167223822303015</v>
          </cell>
          <cell r="BJ336">
            <v>28.304597980159144</v>
          </cell>
          <cell r="BK336">
            <v>31.094997687350485</v>
          </cell>
          <cell r="BL336">
            <v>39.116705608850481</v>
          </cell>
          <cell r="BM336">
            <v>42.389635080510516</v>
          </cell>
          <cell r="BN336">
            <v>45.088811691450417</v>
          </cell>
          <cell r="BO336">
            <v>42.707970211541465</v>
          </cell>
          <cell r="BP336">
            <v>38.327641219157812</v>
          </cell>
          <cell r="BQ336">
            <v>47.648615675233231</v>
          </cell>
          <cell r="BR336">
            <v>47.263894065535993</v>
          </cell>
          <cell r="BS336">
            <v>55.739605381229097</v>
          </cell>
          <cell r="BT336">
            <v>59.758757345289041</v>
          </cell>
          <cell r="BU336">
            <v>56.02668825889964</v>
          </cell>
          <cell r="BV336">
            <v>55.92737321181832</v>
          </cell>
          <cell r="BW336">
            <v>58.451096910165887</v>
          </cell>
          <cell r="BX336">
            <v>53.974294698395425</v>
          </cell>
          <cell r="BY336">
            <v>48.96146233361037</v>
          </cell>
          <cell r="BZ336">
            <v>43.690159703106588</v>
          </cell>
          <cell r="CA336">
            <v>40.004287798399332</v>
          </cell>
          <cell r="CB336">
            <v>38.880126412957082</v>
          </cell>
          <cell r="CC336">
            <v>26.592543348339333</v>
          </cell>
          <cell r="CD336">
            <v>21.979991227723943</v>
          </cell>
          <cell r="CE336">
            <v>12.021055320816075</v>
          </cell>
          <cell r="CF336">
            <v>2.0526157660453919</v>
          </cell>
          <cell r="CG336">
            <v>1.6100435550539629</v>
          </cell>
          <cell r="CH336">
            <v>3.0283644029020138</v>
          </cell>
          <cell r="CI336">
            <v>-0.25701769567108101</v>
          </cell>
          <cell r="CJ336">
            <v>-3.0530488445938033</v>
          </cell>
          <cell r="CK336">
            <v>-1.7476077689529177</v>
          </cell>
          <cell r="CL336">
            <v>1.5314712138329298</v>
          </cell>
          <cell r="CM336">
            <v>9.5771204683965152</v>
          </cell>
          <cell r="CN336">
            <v>9.4959817247703739</v>
          </cell>
          <cell r="CO336">
            <v>9.5448700102554085</v>
          </cell>
          <cell r="CP336">
            <v>12.74896191981702</v>
          </cell>
          <cell r="CQ336">
            <v>13.124794009937602</v>
          </cell>
          <cell r="CR336">
            <v>12.377701897290663</v>
          </cell>
          <cell r="CS336">
            <v>12.42287444235582</v>
          </cell>
          <cell r="CT336">
            <v>12.49768160375065</v>
          </cell>
          <cell r="CU336">
            <v>14.100985727995806</v>
          </cell>
          <cell r="CV336">
            <v>15.456005219971189</v>
          </cell>
          <cell r="CW336">
            <v>15.81866292784089</v>
          </cell>
          <cell r="CX336">
            <v>12.899696138175699</v>
          </cell>
          <cell r="CY336">
            <v>3.200954280697843</v>
          </cell>
        </row>
        <row r="337">
          <cell r="C337" t="str">
            <v>Tradable (WHD)</v>
          </cell>
          <cell r="W337">
            <v>7.1836639714655064</v>
          </cell>
          <cell r="X337">
            <v>7.2156136904827406</v>
          </cell>
          <cell r="Y337">
            <v>6.4140932747390593</v>
          </cell>
          <cell r="Z337">
            <v>6.2177042450205704</v>
          </cell>
          <cell r="AA337">
            <v>6.1887856862014701</v>
          </cell>
          <cell r="AB337">
            <v>6.4601184443048254</v>
          </cell>
          <cell r="AC337">
            <v>6.9479141859513476</v>
          </cell>
          <cell r="AD337">
            <v>7.6788096147203788</v>
          </cell>
          <cell r="AE337">
            <v>11.536735223178866</v>
          </cell>
          <cell r="AF337">
            <v>8.5249543638125829</v>
          </cell>
          <cell r="AG337">
            <v>6.8319415377027042</v>
          </cell>
          <cell r="AH337">
            <v>7.8171115377847258</v>
          </cell>
          <cell r="AI337">
            <v>10.803220034384807</v>
          </cell>
          <cell r="AJ337">
            <v>10.761565797434798</v>
          </cell>
          <cell r="AK337">
            <v>9.959332067007054</v>
          </cell>
          <cell r="AL337">
            <v>10.993683985735686</v>
          </cell>
          <cell r="AM337">
            <v>11.154462404284772</v>
          </cell>
          <cell r="AN337">
            <v>10.402562648387502</v>
          </cell>
          <cell r="AO337">
            <v>9.1316055716199855</v>
          </cell>
          <cell r="AP337">
            <v>8.8166270634571191</v>
          </cell>
          <cell r="AQ337">
            <v>5.5597327378988268</v>
          </cell>
          <cell r="AR337">
            <v>4.4012077116488229</v>
          </cell>
          <cell r="AS337">
            <v>3.9120178945293986</v>
          </cell>
          <cell r="AT337">
            <v>3.0078797481906321</v>
          </cell>
          <cell r="AU337">
            <v>0.96900900347836227</v>
          </cell>
          <cell r="AV337">
            <v>1.119937389684452</v>
          </cell>
          <cell r="AW337">
            <v>3.3004374308707582</v>
          </cell>
          <cell r="AX337">
            <v>3.116826218141739</v>
          </cell>
          <cell r="AY337">
            <v>2.2084379089049264</v>
          </cell>
          <cell r="AZ337">
            <v>3.1895474555176122</v>
          </cell>
          <cell r="BA337">
            <v>4.4253371109378605</v>
          </cell>
          <cell r="BB337">
            <v>4.4289452340507722</v>
          </cell>
          <cell r="BC337">
            <v>5.2638198222118859</v>
          </cell>
          <cell r="BD337">
            <v>7.7504953293950649</v>
          </cell>
          <cell r="BE337">
            <v>8.3788659525495746</v>
          </cell>
          <cell r="BF337">
            <v>11.20405871024775</v>
          </cell>
          <cell r="BG337">
            <v>14.508978135702336</v>
          </cell>
          <cell r="BH337">
            <v>19.861945072154768</v>
          </cell>
          <cell r="BI337">
            <v>19.401064435441384</v>
          </cell>
          <cell r="BJ337">
            <v>18.299182792591239</v>
          </cell>
          <cell r="BK337">
            <v>20.643283978958067</v>
          </cell>
          <cell r="BL337">
            <v>28.742715424089766</v>
          </cell>
          <cell r="BM337">
            <v>33.073332147659983</v>
          </cell>
          <cell r="BN337">
            <v>36.869236451357438</v>
          </cell>
          <cell r="BO337">
            <v>35.909811127896432</v>
          </cell>
          <cell r="BP337">
            <v>37.903453856946129</v>
          </cell>
          <cell r="BQ337">
            <v>48.743703558386841</v>
          </cell>
          <cell r="BR337">
            <v>49.098185581042827</v>
          </cell>
          <cell r="BS337">
            <v>57.523665592187342</v>
          </cell>
          <cell r="BT337">
            <v>69.37609482271094</v>
          </cell>
          <cell r="BU337">
            <v>71.62535971182291</v>
          </cell>
          <cell r="BV337">
            <v>73.70957642251085</v>
          </cell>
          <cell r="BW337">
            <v>78.283359792535379</v>
          </cell>
          <cell r="BX337">
            <v>71.322918530577311</v>
          </cell>
          <cell r="BY337">
            <v>64.955565945091763</v>
          </cell>
          <cell r="BZ337">
            <v>59.617628092997393</v>
          </cell>
          <cell r="CA337">
            <v>54.100017996977357</v>
          </cell>
          <cell r="CB337">
            <v>51.154329859288481</v>
          </cell>
          <cell r="CC337">
            <v>36.227933638070738</v>
          </cell>
          <cell r="CD337">
            <v>28.635743915663625</v>
          </cell>
          <cell r="CE337">
            <v>18.695414445745584</v>
          </cell>
          <cell r="CF337">
            <v>4.8161663448886998</v>
          </cell>
          <cell r="CG337">
            <v>2.1537538866341066</v>
          </cell>
          <cell r="CH337">
            <v>1.7969366056221077</v>
          </cell>
          <cell r="CI337">
            <v>-2.7698500688247236</v>
          </cell>
          <cell r="CJ337">
            <v>-5.3474622873586242</v>
          </cell>
          <cell r="CK337">
            <v>-4.9378065496325405</v>
          </cell>
          <cell r="CL337">
            <v>-4.1087878317196243</v>
          </cell>
          <cell r="CM337">
            <v>2.3406387346434343</v>
          </cell>
          <cell r="CN337">
            <v>3.0181511859470334</v>
          </cell>
          <cell r="CO337">
            <v>3.8635245881315683</v>
          </cell>
          <cell r="CP337">
            <v>8.0556756602317705</v>
          </cell>
          <cell r="CQ337">
            <v>8.3689224001159772</v>
          </cell>
          <cell r="CR337">
            <v>8.5714826293082922</v>
          </cell>
          <cell r="CS337">
            <v>8.7644819350339844</v>
          </cell>
          <cell r="CT337">
            <v>8.8506956860733226</v>
          </cell>
          <cell r="CU337">
            <v>10.415874425719579</v>
          </cell>
          <cell r="CV337">
            <v>11.478008010628329</v>
          </cell>
          <cell r="CW337">
            <v>12.108298984893693</v>
          </cell>
          <cell r="CX337">
            <v>10.105102601616352</v>
          </cell>
          <cell r="CY337">
            <v>3.521353538640156</v>
          </cell>
        </row>
        <row r="338">
          <cell r="C338" t="str">
            <v>Nontradable (WHD)</v>
          </cell>
          <cell r="W338">
            <v>4.1924223549599589</v>
          </cell>
          <cell r="X338">
            <v>4.9720357987956163</v>
          </cell>
          <cell r="Y338">
            <v>4.6858755148136595</v>
          </cell>
          <cell r="Z338">
            <v>4.450877383042311</v>
          </cell>
          <cell r="AA338">
            <v>4.8230802530120798</v>
          </cell>
          <cell r="AB338">
            <v>8.5548973184294397</v>
          </cell>
          <cell r="AC338">
            <v>9.7287077028656057</v>
          </cell>
          <cell r="AD338">
            <v>11.018992120477861</v>
          </cell>
          <cell r="AE338">
            <v>14.534299786657769</v>
          </cell>
          <cell r="AF338">
            <v>10.197618814204219</v>
          </cell>
          <cell r="AG338">
            <v>10.184375160977098</v>
          </cell>
          <cell r="AH338">
            <v>10.868780860805003</v>
          </cell>
          <cell r="AI338">
            <v>12.313615162364485</v>
          </cell>
          <cell r="AJ338">
            <v>12.63556320172701</v>
          </cell>
          <cell r="AK338">
            <v>12.797018834110048</v>
          </cell>
          <cell r="AL338">
            <v>12.790447628898249</v>
          </cell>
          <cell r="AM338">
            <v>13.054124834810366</v>
          </cell>
          <cell r="AN338">
            <v>9.8516173372888289</v>
          </cell>
          <cell r="AO338">
            <v>9.8807644402470771</v>
          </cell>
          <cell r="AP338">
            <v>9.2637114255304169</v>
          </cell>
          <cell r="AQ338">
            <v>6.4596017328381521</v>
          </cell>
          <cell r="AR338">
            <v>8.1538551362319964</v>
          </cell>
          <cell r="AS338">
            <v>7.3499406274915486</v>
          </cell>
          <cell r="AT338">
            <v>6.4646452344261149</v>
          </cell>
          <cell r="AU338">
            <v>4.6244153183635888</v>
          </cell>
          <cell r="AV338">
            <v>4.1215634008402873</v>
          </cell>
          <cell r="AW338">
            <v>4.8728763744209971</v>
          </cell>
          <cell r="AX338">
            <v>5.3085613993516461</v>
          </cell>
          <cell r="AY338">
            <v>5.0838115032080253</v>
          </cell>
          <cell r="AZ338">
            <v>5.3561281543195634</v>
          </cell>
          <cell r="BA338">
            <v>5.1522078843958781</v>
          </cell>
          <cell r="BB338">
            <v>5.5273282561144015</v>
          </cell>
          <cell r="BC338">
            <v>5.5682593551298822</v>
          </cell>
          <cell r="BD338">
            <v>8.8140289710250954</v>
          </cell>
          <cell r="BE338">
            <v>9.4188434638209628</v>
          </cell>
          <cell r="BF338">
            <v>9.4906448290507512</v>
          </cell>
          <cell r="BG338">
            <v>12.015780004256811</v>
          </cell>
          <cell r="BH338">
            <v>15.187150729385962</v>
          </cell>
          <cell r="BI338">
            <v>17.684969039348132</v>
          </cell>
          <cell r="BJ338">
            <v>18.184348983973493</v>
          </cell>
          <cell r="BK338">
            <v>19.271973755860699</v>
          </cell>
          <cell r="BL338">
            <v>22.190659838999565</v>
          </cell>
          <cell r="BM338">
            <v>25.894751429840568</v>
          </cell>
          <cell r="BN338">
            <v>27.171870414659921</v>
          </cell>
          <cell r="BO338">
            <v>28.931666553816427</v>
          </cell>
          <cell r="BP338">
            <v>25.201352984021995</v>
          </cell>
          <cell r="BQ338">
            <v>27.494894015677616</v>
          </cell>
          <cell r="BR338">
            <v>33.159024958724586</v>
          </cell>
          <cell r="BS338">
            <v>40.908070657471058</v>
          </cell>
          <cell r="BT338">
            <v>49.227283182109375</v>
          </cell>
          <cell r="BU338">
            <v>48.292935641634529</v>
          </cell>
          <cell r="BV338">
            <v>46.892476552917259</v>
          </cell>
          <cell r="BW338">
            <v>45.698555947930913</v>
          </cell>
          <cell r="BX338">
            <v>43.068346345849136</v>
          </cell>
          <cell r="BY338">
            <v>40.825590692400112</v>
          </cell>
          <cell r="BZ338">
            <v>39.141974244177248</v>
          </cell>
          <cell r="CA338">
            <v>37.961226103239852</v>
          </cell>
          <cell r="CB338">
            <v>37.980616505985211</v>
          </cell>
          <cell r="CC338">
            <v>34.35935026454041</v>
          </cell>
          <cell r="CD338">
            <v>28.902523662747228</v>
          </cell>
          <cell r="CE338">
            <v>18.937323557735226</v>
          </cell>
          <cell r="CF338">
            <v>10.293059452443899</v>
          </cell>
          <cell r="CG338">
            <v>8.0177399697879395</v>
          </cell>
          <cell r="CH338">
            <v>7.6247992226755343</v>
          </cell>
          <cell r="CI338">
            <v>7.7600327873558683</v>
          </cell>
          <cell r="CJ338">
            <v>7.2556348993797002</v>
          </cell>
          <cell r="CK338">
            <v>6.3325726954603709</v>
          </cell>
          <cell r="CL338">
            <v>7.0634475920002586</v>
          </cell>
          <cell r="CM338">
            <v>7.5693086042063555</v>
          </cell>
          <cell r="CN338">
            <v>5.6573595315220047</v>
          </cell>
          <cell r="CO338">
            <v>6.4804883577040329</v>
          </cell>
          <cell r="CP338">
            <v>6.4219128275951221</v>
          </cell>
          <cell r="CQ338">
            <v>8.049389587211536</v>
          </cell>
          <cell r="CR338">
            <v>7.2505403765677556</v>
          </cell>
          <cell r="CS338">
            <v>7.4196149362515342</v>
          </cell>
          <cell r="CT338">
            <v>8.0637968093151642</v>
          </cell>
          <cell r="CU338">
            <v>8.0000422816740979</v>
          </cell>
          <cell r="CV338">
            <v>8.2661917368659346</v>
          </cell>
          <cell r="CW338">
            <v>8.0950326805633068</v>
          </cell>
          <cell r="CX338">
            <v>8.0782063055546303</v>
          </cell>
          <cell r="CY338">
            <v>6.7770055600273338</v>
          </cell>
        </row>
        <row r="339">
          <cell r="C339" t="str">
            <v>Tradable (authorities)</v>
          </cell>
          <cell r="W339">
            <v>3.8461972022915631</v>
          </cell>
          <cell r="X339">
            <v>4.2499249019160743</v>
          </cell>
          <cell r="Y339">
            <v>3.7442060981878029</v>
          </cell>
          <cell r="Z339">
            <v>3.5330167485791719</v>
          </cell>
          <cell r="AA339">
            <v>3.7487618456127478</v>
          </cell>
          <cell r="AB339">
            <v>4.2947005540866883</v>
          </cell>
          <cell r="AC339">
            <v>5.2696761335299698</v>
          </cell>
          <cell r="AD339">
            <v>6.8920228426967611</v>
          </cell>
          <cell r="AE339">
            <v>11.535362369036093</v>
          </cell>
          <cell r="AF339">
            <v>8.1729430696070722</v>
          </cell>
          <cell r="AG339">
            <v>6.5914134683224148</v>
          </cell>
          <cell r="AH339">
            <v>6.3347803868574033</v>
          </cell>
          <cell r="AI339">
            <v>9.556289624746924</v>
          </cell>
          <cell r="AJ339">
            <v>10.191433536720496</v>
          </cell>
          <cell r="AK339">
            <v>9.974604375248731</v>
          </cell>
          <cell r="AL339">
            <v>11.338835964556225</v>
          </cell>
          <cell r="AM339">
            <v>11.132843358834336</v>
          </cell>
          <cell r="AN339">
            <v>9.6394397621995438</v>
          </cell>
          <cell r="AO339">
            <v>8.2825470256556315</v>
          </cell>
          <cell r="AP339">
            <v>8.2716730086044237</v>
          </cell>
          <cell r="AQ339">
            <v>4.9699688270242035</v>
          </cell>
          <cell r="AR339">
            <v>3.1677868363148178</v>
          </cell>
          <cell r="AS339">
            <v>2.602029989355799</v>
          </cell>
          <cell r="AT339">
            <v>2.7153045380456291</v>
          </cell>
          <cell r="AU339">
            <v>0.50070500312126853</v>
          </cell>
          <cell r="AV339">
            <v>-0.18668256804335215</v>
          </cell>
          <cell r="AW339">
            <v>2.0419500481540638</v>
          </cell>
          <cell r="AX339">
            <v>1.8170940516862402</v>
          </cell>
          <cell r="AY339">
            <v>1.5939485054033042</v>
          </cell>
          <cell r="AZ339">
            <v>3.0558419088367401</v>
          </cell>
          <cell r="BA339">
            <v>4.4300952563421419</v>
          </cell>
          <cell r="BB339">
            <v>3.9649929250121545</v>
          </cell>
          <cell r="BC339">
            <v>4.0267378860261402</v>
          </cell>
          <cell r="BD339">
            <v>6.7922193737420571</v>
          </cell>
          <cell r="BE339">
            <v>6.6488874298273402</v>
          </cell>
          <cell r="BF339">
            <v>8.3063221126391369</v>
          </cell>
          <cell r="BG339">
            <v>9.931487091764609</v>
          </cell>
          <cell r="BH339">
            <v>15.969258900736975</v>
          </cell>
          <cell r="BI339">
            <v>15.178425878312126</v>
          </cell>
          <cell r="BJ339">
            <v>13.826457137771214</v>
          </cell>
          <cell r="BK339">
            <v>16.489204817923863</v>
          </cell>
          <cell r="BL339">
            <v>25.155773420562809</v>
          </cell>
          <cell r="BM339">
            <v>30.765199764948335</v>
          </cell>
          <cell r="BN339">
            <v>34.701828748484729</v>
          </cell>
          <cell r="BO339">
            <v>33.420944044018484</v>
          </cell>
          <cell r="BP339">
            <v>35.791834950344281</v>
          </cell>
          <cell r="BQ339">
            <v>47.176161731350675</v>
          </cell>
          <cell r="BR339">
            <v>50.271927267466026</v>
          </cell>
          <cell r="BS339">
            <v>65.095718020199655</v>
          </cell>
          <cell r="BT339">
            <v>76.578625470179077</v>
          </cell>
          <cell r="BU339">
            <v>78.203312486417843</v>
          </cell>
          <cell r="BV339">
            <v>80.332140373695069</v>
          </cell>
          <cell r="BW339">
            <v>82.261271807169436</v>
          </cell>
          <cell r="BX339">
            <v>74.315624677429071</v>
          </cell>
          <cell r="BY339">
            <v>65.920162776183957</v>
          </cell>
          <cell r="BZ339">
            <v>59.777947883614075</v>
          </cell>
          <cell r="CA339">
            <v>55.338229313699628</v>
          </cell>
          <cell r="CB339">
            <v>52.639915774699716</v>
          </cell>
          <cell r="CC339">
            <v>37.848783567603846</v>
          </cell>
          <cell r="CD339">
            <v>28.464766146588886</v>
          </cell>
          <cell r="CE339">
            <v>15.718065673411317</v>
          </cell>
          <cell r="CF339">
            <v>3.1224754579814089</v>
          </cell>
          <cell r="CG339">
            <v>1.5773310163087189</v>
          </cell>
          <cell r="CH339">
            <v>0.89898175868935937</v>
          </cell>
          <cell r="CI339">
            <v>-2.4721415378959932</v>
          </cell>
          <cell r="CJ339">
            <v>-4.7216640939541321</v>
          </cell>
          <cell r="CK339">
            <v>-3.9378579523689439</v>
          </cell>
          <cell r="CL339">
            <v>-2.1583024828639452</v>
          </cell>
          <cell r="CM339">
            <v>4.6901716278225081</v>
          </cell>
          <cell r="CN339">
            <v>5.0722433107958267</v>
          </cell>
          <cell r="CO339">
            <v>5.5779017969094866</v>
          </cell>
          <cell r="CP339">
            <v>10.219784379105306</v>
          </cell>
          <cell r="CQ339">
            <v>11.186505776462582</v>
          </cell>
          <cell r="CR339">
            <v>10.664754271156852</v>
          </cell>
          <cell r="CS339">
            <v>10.150064983187647</v>
          </cell>
          <cell r="CT339">
            <v>11.195609031216279</v>
          </cell>
          <cell r="CU339">
            <v>12.217079363680924</v>
          </cell>
          <cell r="CV339">
            <v>12.760613421514805</v>
          </cell>
          <cell r="CW339">
            <v>13.358053196760139</v>
          </cell>
          <cell r="CX339">
            <v>11.421016703763073</v>
          </cell>
          <cell r="CY339">
            <v>4.117432388964076</v>
          </cell>
        </row>
        <row r="340">
          <cell r="C340" t="str">
            <v>Nontradable (authorities)</v>
          </cell>
          <cell r="W340">
            <v>8.0702639860060259</v>
          </cell>
          <cell r="X340">
            <v>8.3377995254528798</v>
          </cell>
          <cell r="Y340">
            <v>7.6543613821480108</v>
          </cell>
          <cell r="Z340">
            <v>7.4441133620879469</v>
          </cell>
          <cell r="AA340">
            <v>7.4915437373526288</v>
          </cell>
          <cell r="AB340">
            <v>10.166203648258332</v>
          </cell>
          <cell r="AC340">
            <v>10.685989377925836</v>
          </cell>
          <cell r="AD340">
            <v>10.932140464500776</v>
          </cell>
          <cell r="AE340">
            <v>13.783572214864876</v>
          </cell>
          <cell r="AF340">
            <v>10.119097745252986</v>
          </cell>
          <cell r="AG340">
            <v>9.6007845863181842</v>
          </cell>
          <cell r="AH340">
            <v>11.539155694817055</v>
          </cell>
          <cell r="AI340">
            <v>13.124575743432302</v>
          </cell>
          <cell r="AJ340">
            <v>12.721677441325085</v>
          </cell>
          <cell r="AK340">
            <v>12.098764718085576</v>
          </cell>
          <cell r="AL340">
            <v>12.032281653579929</v>
          </cell>
          <cell r="AM340">
            <v>12.609686125005751</v>
          </cell>
          <cell r="AN340">
            <v>10.681259332950304</v>
          </cell>
          <cell r="AO340">
            <v>10.475224969748822</v>
          </cell>
          <cell r="AP340">
            <v>9.6485269324448382</v>
          </cell>
          <cell r="AQ340">
            <v>6.7756034114048873</v>
          </cell>
          <cell r="AR340">
            <v>8.3715006380489854</v>
          </cell>
          <cell r="AS340">
            <v>7.7287738985191368</v>
          </cell>
          <cell r="AT340">
            <v>5.890939410495875</v>
          </cell>
          <cell r="AU340">
            <v>4.1641268655006485</v>
          </cell>
          <cell r="AV340">
            <v>4.5985430027748464</v>
          </cell>
          <cell r="AW340">
            <v>5.6551003958084749</v>
          </cell>
          <cell r="AX340">
            <v>5.9952258990062575</v>
          </cell>
          <cell r="AY340">
            <v>4.9554005764214253</v>
          </cell>
          <cell r="AZ340">
            <v>4.9448756526456066</v>
          </cell>
          <cell r="BA340">
            <v>4.9688463059542016</v>
          </cell>
          <cell r="BB340">
            <v>5.6689501741227843</v>
          </cell>
          <cell r="BC340">
            <v>6.6006961593236895</v>
          </cell>
          <cell r="BD340">
            <v>9.3874116338493536</v>
          </cell>
          <cell r="BE340">
            <v>10.671925944379907</v>
          </cell>
          <cell r="BF340">
            <v>12.418957443283276</v>
          </cell>
          <cell r="BG340">
            <v>16.619393323518224</v>
          </cell>
          <cell r="BH340">
            <v>19.721292576247421</v>
          </cell>
          <cell r="BI340">
            <v>21.83919407867856</v>
          </cell>
          <cell r="BJ340">
            <v>22.201647458317169</v>
          </cell>
          <cell r="BK340">
            <v>23.307620058743723</v>
          </cell>
          <cell r="BL340">
            <v>26.96984966377866</v>
          </cell>
          <cell r="BM340">
            <v>29.711122734170146</v>
          </cell>
          <cell r="BN340">
            <v>31.524222999887286</v>
          </cell>
          <cell r="BO340">
            <v>32.889496679182685</v>
          </cell>
          <cell r="BP340">
            <v>30.133239478625939</v>
          </cell>
          <cell r="BQ340">
            <v>34.089635762404157</v>
          </cell>
          <cell r="BR340">
            <v>36.281550114939932</v>
          </cell>
          <cell r="BS340">
            <v>39.125757573077976</v>
          </cell>
          <cell r="BT340">
            <v>48.606727459484233</v>
          </cell>
          <cell r="BU340">
            <v>49.035410992066005</v>
          </cell>
          <cell r="BV340">
            <v>48.555855969298705</v>
          </cell>
          <cell r="BW340">
            <v>50.998422084767071</v>
          </cell>
          <cell r="BX340">
            <v>48.109395383600003</v>
          </cell>
          <cell r="BY340">
            <v>46.408703848161593</v>
          </cell>
          <cell r="BZ340">
            <v>44.65089781091126</v>
          </cell>
          <cell r="CA340">
            <v>41.355084173045014</v>
          </cell>
          <cell r="CB340">
            <v>40.300318987448719</v>
          </cell>
          <cell r="CC340">
            <v>33.403828560134059</v>
          </cell>
          <cell r="CD340">
            <v>28.987271162442056</v>
          </cell>
          <cell r="CE340">
            <v>21.790794441938473</v>
          </cell>
          <cell r="CF340">
            <v>10.524649747335687</v>
          </cell>
          <cell r="CG340">
            <v>7.0028597485443385</v>
          </cell>
          <cell r="CH340">
            <v>6.925389639909568</v>
          </cell>
          <cell r="CI340">
            <v>4.3897981871446206</v>
          </cell>
          <cell r="CJ340">
            <v>2.8792265561944532</v>
          </cell>
          <cell r="CK340">
            <v>1.9870442553574463</v>
          </cell>
          <cell r="CL340">
            <v>1.721053090761643</v>
          </cell>
          <cell r="CM340">
            <v>3.7613515361882861</v>
          </cell>
          <cell r="CN340">
            <v>2.9206344597498202</v>
          </cell>
          <cell r="CO340">
            <v>4.1190422440328405</v>
          </cell>
          <cell r="CP340">
            <v>4.8794573791271887</v>
          </cell>
          <cell r="CQ340">
            <v>5.5157012588517205</v>
          </cell>
          <cell r="CR340">
            <v>5.6444565577314023</v>
          </cell>
          <cell r="CS340">
            <v>6.4589094102668128</v>
          </cell>
          <cell r="CT340">
            <v>6.0451361313676273</v>
          </cell>
          <cell r="CU340">
            <v>6.9367782413711581</v>
          </cell>
          <cell r="CV340">
            <v>7.8957362975739613</v>
          </cell>
          <cell r="CW340">
            <v>7.9608060094657844</v>
          </cell>
          <cell r="CX340">
            <v>7.3546357278000585</v>
          </cell>
          <cell r="CY340">
            <v>5.3209959576803385</v>
          </cell>
        </row>
        <row r="378">
          <cell r="C378" t="str">
            <v>Headline Inflation</v>
          </cell>
          <cell r="W378">
            <v>3.7424589154811656</v>
          </cell>
          <cell r="X378">
            <v>2.1706123778203619</v>
          </cell>
          <cell r="Y378">
            <v>1.2510943003263719</v>
          </cell>
          <cell r="Z378">
            <v>1.1227416316875036</v>
          </cell>
          <cell r="AA378">
            <v>1.0907122526906221</v>
          </cell>
          <cell r="AB378">
            <v>2.8981382122045716</v>
          </cell>
          <cell r="AC378">
            <v>3.2761587842430373</v>
          </cell>
          <cell r="AD378">
            <v>4.634521557905245</v>
          </cell>
          <cell r="AE378">
            <v>9.4761958552951739</v>
          </cell>
          <cell r="AF378">
            <v>8.8445886056597089</v>
          </cell>
          <cell r="AG378">
            <v>8.5671839442944986</v>
          </cell>
          <cell r="AH378">
            <v>9.0164071945341107</v>
          </cell>
          <cell r="AI378">
            <v>34.462183423631501</v>
          </cell>
          <cell r="AJ378">
            <v>16.946196562140187</v>
          </cell>
          <cell r="AK378">
            <v>9.1089809087880838</v>
          </cell>
          <cell r="AL378">
            <v>8.7681122171072872</v>
          </cell>
          <cell r="AM378">
            <v>7.6194531487908677</v>
          </cell>
          <cell r="AN378">
            <v>5.1136552726250386</v>
          </cell>
          <cell r="AO378">
            <v>3.9457825031219897</v>
          </cell>
          <cell r="AP378">
            <v>4.6005031238354377</v>
          </cell>
          <cell r="AQ378">
            <v>5.3431053505908892</v>
          </cell>
          <cell r="AR378">
            <v>5.1085034615061744</v>
          </cell>
          <cell r="AS378">
            <v>4.517929627185751</v>
          </cell>
          <cell r="AT378">
            <v>4.3894599876600324</v>
          </cell>
          <cell r="AU378">
            <v>7.0037029316003725</v>
          </cell>
          <cell r="AV378">
            <v>3.6595447150831149</v>
          </cell>
          <cell r="AW378">
            <v>7.1880044355630019</v>
          </cell>
          <cell r="AX378">
            <v>7.5042242895604545</v>
          </cell>
          <cell r="AY378">
            <v>5.0490849045297921</v>
          </cell>
          <cell r="AZ378">
            <v>4.4257237795885231</v>
          </cell>
          <cell r="BA378">
            <v>4.5008577439072042</v>
          </cell>
          <cell r="BB378">
            <v>5.3127261411171105</v>
          </cell>
          <cell r="BC378">
            <v>6.684155509497586</v>
          </cell>
          <cell r="BD378">
            <v>9.7063923790059192</v>
          </cell>
          <cell r="BE378">
            <v>9.3465045006612542</v>
          </cell>
          <cell r="BF378">
            <v>10.505637793986523</v>
          </cell>
          <cell r="BG378">
            <v>47.437163755667285</v>
          </cell>
          <cell r="BH378">
            <v>53.455999897730123</v>
          </cell>
          <cell r="BI378">
            <v>42.749319805679733</v>
          </cell>
          <cell r="BJ378">
            <v>31.737935452944185</v>
          </cell>
          <cell r="BK378">
            <v>28.26600945382711</v>
          </cell>
          <cell r="BL378">
            <v>36.012785367707153</v>
          </cell>
          <cell r="BM378">
            <v>38.44184090235666</v>
          </cell>
          <cell r="BN378">
            <v>39.0765129318346</v>
          </cell>
          <cell r="BO378">
            <v>36.768867857311648</v>
          </cell>
          <cell r="BP378">
            <v>36.688435868322301</v>
          </cell>
          <cell r="BQ378">
            <v>41.600992868120528</v>
          </cell>
          <cell r="BR378">
            <v>42.660748738357086</v>
          </cell>
          <cell r="BS378">
            <v>188.49928316018031</v>
          </cell>
          <cell r="BT378">
            <v>222.08130086436051</v>
          </cell>
          <cell r="BU378">
            <v>139.27992117685889</v>
          </cell>
          <cell r="BV378">
            <v>96.411691298638971</v>
          </cell>
          <cell r="BW378">
            <v>82.645094291380218</v>
          </cell>
          <cell r="BX378">
            <v>71.831021439987325</v>
          </cell>
          <cell r="BY378">
            <v>60.734293473692645</v>
          </cell>
          <cell r="BZ378">
            <v>52.707784717181738</v>
          </cell>
          <cell r="CA378">
            <v>43.494453269785254</v>
          </cell>
          <cell r="CB378">
            <v>40.643778202161201</v>
          </cell>
          <cell r="CC378">
            <v>33.899933106642834</v>
          </cell>
          <cell r="CD378">
            <v>28.736313463604745</v>
          </cell>
          <cell r="CE378">
            <v>9.8780528786600428</v>
          </cell>
          <cell r="CF378">
            <v>5.0843296295906839</v>
          </cell>
          <cell r="CG378">
            <v>3.0515181008449161</v>
          </cell>
          <cell r="CH378">
            <v>3.253059247683197</v>
          </cell>
          <cell r="CI378">
            <v>1.852070920838301</v>
          </cell>
          <cell r="CJ378">
            <v>1.6591078048147097</v>
          </cell>
          <cell r="CK378">
            <v>2.4592580509197148</v>
          </cell>
          <cell r="CL378">
            <v>4.2047149877673604</v>
          </cell>
          <cell r="CM378">
            <v>8.2647118427827735</v>
          </cell>
          <cell r="CN378">
            <v>8.8424775263036537</v>
          </cell>
          <cell r="CO378">
            <v>7.0168564282476922</v>
          </cell>
          <cell r="CP378">
            <v>7.4389911996843239</v>
          </cell>
          <cell r="CQ378">
            <v>20.244756812326756</v>
          </cell>
          <cell r="CR378">
            <v>8.8654345309195008</v>
          </cell>
          <cell r="CS378">
            <v>6.2270991911222069</v>
          </cell>
          <cell r="CT378">
            <v>6.5090030237316796</v>
          </cell>
          <cell r="CU378">
            <v>6.6270355946881523</v>
          </cell>
          <cell r="CV378">
            <v>7.0917467325492822</v>
          </cell>
          <cell r="CW378">
            <v>7.6861312549767717</v>
          </cell>
          <cell r="CX378">
            <v>6.9939311584488451</v>
          </cell>
          <cell r="CY378">
            <v>4.6369676413528822</v>
          </cell>
        </row>
        <row r="379">
          <cell r="C379" t="str">
            <v>Core Inflation Measures</v>
          </cell>
        </row>
        <row r="380">
          <cell r="C380" t="str">
            <v>Exclusion method</v>
          </cell>
        </row>
        <row r="381">
          <cell r="C381" t="str">
            <v>Excluding fuel and electricity 1/</v>
          </cell>
          <cell r="W381">
            <v>2.8024255447384121</v>
          </cell>
          <cell r="X381">
            <v>1.7376417525832011</v>
          </cell>
          <cell r="Y381">
            <v>0.94295110038858354</v>
          </cell>
          <cell r="Z381">
            <v>0.91306699597856777</v>
          </cell>
          <cell r="AA381">
            <v>0.94188323338792657</v>
          </cell>
          <cell r="AB381">
            <v>2.9984856251898719</v>
          </cell>
          <cell r="AC381">
            <v>3.452822093430413</v>
          </cell>
          <cell r="AD381">
            <v>4.5198200363873724</v>
          </cell>
          <cell r="AE381">
            <v>7.4572662747357725</v>
          </cell>
          <cell r="AF381">
            <v>7.0803557208436274</v>
          </cell>
          <cell r="AG381">
            <v>7.0250228732547271</v>
          </cell>
          <cell r="AH381">
            <v>7.6398724420642594</v>
          </cell>
          <cell r="AI381">
            <v>32.122323255126133</v>
          </cell>
          <cell r="AJ381">
            <v>17.769476139787741</v>
          </cell>
          <cell r="AK381">
            <v>11.961974376154842</v>
          </cell>
          <cell r="AL381">
            <v>8.8899915607744759</v>
          </cell>
          <cell r="AM381">
            <v>7.659675768500378</v>
          </cell>
          <cell r="AN381">
            <v>6.4740671763379822</v>
          </cell>
          <cell r="AO381">
            <v>5.9013385601234916</v>
          </cell>
          <cell r="AP381">
            <v>5.5629059015836759</v>
          </cell>
          <cell r="AQ381">
            <v>5.8745913634276121</v>
          </cell>
          <cell r="AR381">
            <v>6.7761605609723432</v>
          </cell>
          <cell r="AS381">
            <v>6.1591457803684193</v>
          </cell>
          <cell r="AT381">
            <v>5.967122029238908</v>
          </cell>
          <cell r="AU381">
            <v>4.1791209087336512</v>
          </cell>
          <cell r="AV381">
            <v>2.578891831929468</v>
          </cell>
          <cell r="AW381">
            <v>4.3478259899098788</v>
          </cell>
          <cell r="AX381">
            <v>4.1561373405832853</v>
          </cell>
          <cell r="AY381">
            <v>2.6159708775826545</v>
          </cell>
          <cell r="AZ381">
            <v>2.5740349250907428</v>
          </cell>
          <cell r="BA381">
            <v>2.7102233437699113</v>
          </cell>
          <cell r="BB381">
            <v>3.8415200607261397</v>
          </cell>
          <cell r="BC381">
            <v>5.2954477225505769</v>
          </cell>
          <cell r="BD381">
            <v>5.4932164048775149</v>
          </cell>
          <cell r="BE381">
            <v>5.476657904399147</v>
          </cell>
          <cell r="BF381">
            <v>6.8386277291014892</v>
          </cell>
          <cell r="BG381">
            <v>46.534260537181183</v>
          </cell>
          <cell r="BH381">
            <v>43.165464028482774</v>
          </cell>
          <cell r="BI381">
            <v>36.905867282238603</v>
          </cell>
          <cell r="BJ381">
            <v>29.807095164512191</v>
          </cell>
          <cell r="BK381">
            <v>27.370355877616376</v>
          </cell>
          <cell r="BL381">
            <v>34.858033032209079</v>
          </cell>
          <cell r="BM381">
            <v>35.759677146501701</v>
          </cell>
          <cell r="BN381">
            <v>36.378022605003736</v>
          </cell>
          <cell r="BO381">
            <v>35.962758921218523</v>
          </cell>
          <cell r="BP381">
            <v>36.151764565100422</v>
          </cell>
          <cell r="BQ381">
            <v>40.840806411046515</v>
          </cell>
          <cell r="BR381">
            <v>42.256431408200882</v>
          </cell>
          <cell r="BS381">
            <v>168.39451731399089</v>
          </cell>
          <cell r="BT381">
            <v>210.64279540529009</v>
          </cell>
          <cell r="BU381">
            <v>135.78571810745612</v>
          </cell>
          <cell r="BV381">
            <v>94.68990181054798</v>
          </cell>
          <cell r="BW381">
            <v>80.746512983247754</v>
          </cell>
          <cell r="BX381">
            <v>68.465153679590372</v>
          </cell>
          <cell r="BY381">
            <v>59.383760200256631</v>
          </cell>
          <cell r="BZ381">
            <v>52.508482988028845</v>
          </cell>
          <cell r="CA381">
            <v>44.099497157021062</v>
          </cell>
          <cell r="CB381">
            <v>40.98788070109228</v>
          </cell>
          <cell r="CC381">
            <v>34.708904090688776</v>
          </cell>
          <cell r="CD381">
            <v>30.085108076913428</v>
          </cell>
          <cell r="CE381">
            <v>4.0775436622488144</v>
          </cell>
          <cell r="CF381">
            <v>1.5710303132555623</v>
          </cell>
          <cell r="CG381">
            <v>-1.2078313904657847</v>
          </cell>
          <cell r="CH381">
            <v>-1.299803104845509</v>
          </cell>
          <cell r="CI381">
            <v>-1.2741048864108251</v>
          </cell>
          <cell r="CJ381">
            <v>-1.3440392107359997</v>
          </cell>
          <cell r="CK381">
            <v>-0.7015729676931528</v>
          </cell>
          <cell r="CL381">
            <v>0.56893255216921546</v>
          </cell>
          <cell r="CM381">
            <v>3.109216577027496</v>
          </cell>
          <cell r="CN381">
            <v>3.7643501678996643</v>
          </cell>
          <cell r="CO381">
            <v>3.8523991210061723</v>
          </cell>
          <cell r="CP381">
            <v>4.2692183332139706</v>
          </cell>
          <cell r="CQ381">
            <v>12.524649957323604</v>
          </cell>
          <cell r="CR381">
            <v>6.3569976492748026</v>
          </cell>
          <cell r="CS381">
            <v>3.4401073392124886</v>
          </cell>
          <cell r="CT381">
            <v>2.2447665598188706</v>
          </cell>
          <cell r="CU381">
            <v>2.5138250003928562</v>
          </cell>
          <cell r="CV381">
            <v>3.0829311604369423</v>
          </cell>
          <cell r="CW381">
            <v>3.4311012221337194</v>
          </cell>
          <cell r="CX381">
            <v>3.8084263842304011</v>
          </cell>
          <cell r="CY381">
            <v>4.2806669765723058</v>
          </cell>
        </row>
        <row r="382">
          <cell r="C382" t="str">
            <v>Excluding administered and volatile prices 2/</v>
          </cell>
          <cell r="W382">
            <v>4.0918335565984734</v>
          </cell>
          <cell r="X382">
            <v>4.5650733086978619</v>
          </cell>
          <cell r="Y382">
            <v>4.257376819889032</v>
          </cell>
          <cell r="Z382">
            <v>3.9040448475282261</v>
          </cell>
          <cell r="AA382">
            <v>3.773763879971554</v>
          </cell>
          <cell r="AB382">
            <v>3.8068376349833102</v>
          </cell>
          <cell r="AC382">
            <v>3.9011023092056831</v>
          </cell>
          <cell r="AD382">
            <v>4.1002021005806171</v>
          </cell>
          <cell r="AE382">
            <v>4.8258830227024987</v>
          </cell>
          <cell r="AF382">
            <v>4.8371981041419616</v>
          </cell>
          <cell r="AG382">
            <v>4.949080261904129</v>
          </cell>
          <cell r="AH382">
            <v>5.2212034431454128</v>
          </cell>
          <cell r="AI382">
            <v>32.169878503969841</v>
          </cell>
          <cell r="AJ382">
            <v>19.222694423774996</v>
          </cell>
          <cell r="AK382">
            <v>13.923551562491213</v>
          </cell>
          <cell r="AL382">
            <v>11.128544404588411</v>
          </cell>
          <cell r="AM382">
            <v>9.7115364605385679</v>
          </cell>
          <cell r="AN382">
            <v>8.390881464810704</v>
          </cell>
          <cell r="AO382">
            <v>7.3799163273680364</v>
          </cell>
          <cell r="AP382">
            <v>6.6146646017174646</v>
          </cell>
          <cell r="AQ382">
            <v>6.1700628005848586</v>
          </cell>
          <cell r="AR382">
            <v>5.8726930049151918</v>
          </cell>
          <cell r="AS382">
            <v>5.5159687845512764</v>
          </cell>
          <cell r="AT382">
            <v>5.2406643212832051</v>
          </cell>
          <cell r="AU382">
            <v>3.2914825205438518</v>
          </cell>
          <cell r="AV382">
            <v>2.8665364675384097</v>
          </cell>
          <cell r="AW382">
            <v>4.0077994284398955</v>
          </cell>
          <cell r="AX382">
            <v>4.5364883833407958</v>
          </cell>
          <cell r="AY382">
            <v>4.250832184721304</v>
          </cell>
          <cell r="AZ382">
            <v>4.0314183314156224</v>
          </cell>
          <cell r="BA382">
            <v>3.7763054083959133</v>
          </cell>
          <cell r="BB382">
            <v>4.5887447618919026</v>
          </cell>
          <cell r="BC382">
            <v>4.5635195929663297</v>
          </cell>
          <cell r="BD382">
            <v>4.7496598999441773</v>
          </cell>
          <cell r="BE382">
            <v>4.8664993159456031</v>
          </cell>
          <cell r="BF382">
            <v>5.8463922803150297</v>
          </cell>
          <cell r="BG382">
            <v>24.980814362977682</v>
          </cell>
          <cell r="BH382">
            <v>21.882919894732765</v>
          </cell>
          <cell r="BI382">
            <v>19.331560390068447</v>
          </cell>
          <cell r="BJ382">
            <v>17.908179555926779</v>
          </cell>
          <cell r="BK382">
            <v>17.806975368473616</v>
          </cell>
          <cell r="BL382">
            <v>24.619345332879178</v>
          </cell>
          <cell r="BM382">
            <v>29.679118704594487</v>
          </cell>
          <cell r="BN382">
            <v>31.687801634208796</v>
          </cell>
          <cell r="BO382">
            <v>31.013272107064438</v>
          </cell>
          <cell r="BP382">
            <v>31.499567020049511</v>
          </cell>
          <cell r="BQ382">
            <v>35.137382644422757</v>
          </cell>
          <cell r="BR382">
            <v>38.678495931759926</v>
          </cell>
          <cell r="BS382">
            <v>141.99982472206324</v>
          </cell>
          <cell r="BT382">
            <v>221.21285664999459</v>
          </cell>
          <cell r="BU382">
            <v>158.93740270027132</v>
          </cell>
          <cell r="BV382">
            <v>115.55298969595862</v>
          </cell>
          <cell r="BW382">
            <v>96.635103280635064</v>
          </cell>
          <cell r="BX382">
            <v>79.410194004586998</v>
          </cell>
          <cell r="BY382">
            <v>69.109191782034088</v>
          </cell>
          <cell r="BZ382">
            <v>62.35169184081488</v>
          </cell>
          <cell r="CA382">
            <v>52.220703732987744</v>
          </cell>
          <cell r="CB382">
            <v>47.696526812710715</v>
          </cell>
          <cell r="CC382">
            <v>40.79946131359327</v>
          </cell>
          <cell r="CD382">
            <v>34.943169220150054</v>
          </cell>
          <cell r="CE382">
            <v>-1.6153592369442151</v>
          </cell>
          <cell r="CF382">
            <v>0.54329565207275721</v>
          </cell>
          <cell r="CG382">
            <v>1.0242379538330226</v>
          </cell>
          <cell r="CH382">
            <v>0.53119675805936595</v>
          </cell>
          <cell r="CI382">
            <v>0.33116607490481442</v>
          </cell>
          <cell r="CJ382">
            <v>0.18641539985524958</v>
          </cell>
          <cell r="CK382">
            <v>0.54809618374082447</v>
          </cell>
          <cell r="CL382">
            <v>0.95317678945549744</v>
          </cell>
          <cell r="CM382">
            <v>1.7243187881355908</v>
          </cell>
          <cell r="CN382">
            <v>2.2526728020639126</v>
          </cell>
          <cell r="CO382">
            <v>2.5382758131533336</v>
          </cell>
          <cell r="CP382">
            <v>3.0294732311805461</v>
          </cell>
          <cell r="CQ382">
            <v>11.608049266610564</v>
          </cell>
          <cell r="CR382">
            <v>9.100205703155666</v>
          </cell>
          <cell r="CS382">
            <v>7.9850845634791057</v>
          </cell>
          <cell r="CT382">
            <v>7.0788424243830406</v>
          </cell>
          <cell r="CU382">
            <v>6.5508959919055911</v>
          </cell>
          <cell r="CV382">
            <v>5.8434450144136889</v>
          </cell>
          <cell r="CW382">
            <v>5.8530158652535818</v>
          </cell>
          <cell r="CX382">
            <v>5.7371951995523176</v>
          </cell>
          <cell r="CY382">
            <v>5.824720676465688</v>
          </cell>
        </row>
        <row r="383">
          <cell r="C383" t="str">
            <v>Trimming method</v>
          </cell>
        </row>
        <row r="384">
          <cell r="C384" t="str">
            <v>Five-percent window 3/</v>
          </cell>
          <cell r="W384">
            <v>2.070745721424359</v>
          </cell>
          <cell r="X384">
            <v>1.9526445245269741</v>
          </cell>
          <cell r="Y384">
            <v>1.4819292518770908</v>
          </cell>
          <cell r="Z384">
            <v>1.4532851533050746</v>
          </cell>
          <cell r="AA384">
            <v>1.4886532923201798</v>
          </cell>
          <cell r="AB384">
            <v>1.5705741900919463</v>
          </cell>
          <cell r="AC384">
            <v>1.7905344302690196</v>
          </cell>
          <cell r="AD384">
            <v>2.356916343716378</v>
          </cell>
          <cell r="AE384">
            <v>4.0196276372914639</v>
          </cell>
          <cell r="AF384">
            <v>3.9751026532863136</v>
          </cell>
          <cell r="AG384">
            <v>4.0987601486093865</v>
          </cell>
          <cell r="AH384">
            <v>4.5220438645252585</v>
          </cell>
          <cell r="AI384">
            <v>20.469531993387676</v>
          </cell>
          <cell r="AJ384">
            <v>11.509632240079398</v>
          </cell>
          <cell r="AK384">
            <v>7.841925416648877</v>
          </cell>
          <cell r="AL384">
            <v>6.3958821473784297</v>
          </cell>
          <cell r="AM384">
            <v>5.5977157716464063</v>
          </cell>
          <cell r="AN384">
            <v>4.8776640395167448</v>
          </cell>
          <cell r="AO384">
            <v>4.3786700122459905</v>
          </cell>
          <cell r="AP384">
            <v>4.0574728596341174</v>
          </cell>
          <cell r="AQ384">
            <v>4.130657802261851</v>
          </cell>
          <cell r="AR384">
            <v>4.0228658120593934</v>
          </cell>
          <cell r="AS384">
            <v>3.7196883156204166</v>
          </cell>
          <cell r="AT384">
            <v>3.5704135632356611</v>
          </cell>
          <cell r="AU384">
            <v>2.7578444475399237</v>
          </cell>
          <cell r="AV384">
            <v>1.7621616114272314</v>
          </cell>
          <cell r="AW384">
            <v>3.2138110536733535</v>
          </cell>
          <cell r="AX384">
            <v>3.2524831489290023</v>
          </cell>
          <cell r="AY384">
            <v>2.4838173741646301</v>
          </cell>
          <cell r="AZ384">
            <v>2.3414853450314297</v>
          </cell>
          <cell r="BA384">
            <v>2.3650065510715734</v>
          </cell>
          <cell r="BB384">
            <v>2.9805775048142209</v>
          </cell>
          <cell r="BC384">
            <v>3.2775712502386227</v>
          </cell>
          <cell r="BD384">
            <v>3.4640934753683723</v>
          </cell>
          <cell r="BE384">
            <v>3.4310617408091844</v>
          </cell>
          <cell r="BF384">
            <v>4.5785249010544362</v>
          </cell>
          <cell r="BG384">
            <v>29.055677571315897</v>
          </cell>
          <cell r="BH384">
            <v>22.623909180345919</v>
          </cell>
          <cell r="BI384">
            <v>18.629412991351884</v>
          </cell>
          <cell r="BJ384">
            <v>15.523878221100446</v>
          </cell>
          <cell r="BK384">
            <v>14.586699749828853</v>
          </cell>
          <cell r="BL384">
            <v>21.945802194186669</v>
          </cell>
          <cell r="BM384">
            <v>24.653261911742931</v>
          </cell>
          <cell r="BN384">
            <v>25.756496732665184</v>
          </cell>
          <cell r="BO384">
            <v>24.898884724521423</v>
          </cell>
          <cell r="BP384">
            <v>25.155679585107777</v>
          </cell>
          <cell r="BQ384">
            <v>29.805914727627226</v>
          </cell>
          <cell r="BR384">
            <v>32.10180048381477</v>
          </cell>
          <cell r="BS384">
            <v>150.16576691149277</v>
          </cell>
          <cell r="BT384">
            <v>176.90822551787141</v>
          </cell>
          <cell r="BU384">
            <v>120.37123789578362</v>
          </cell>
          <cell r="BV384">
            <v>85.98841166111589</v>
          </cell>
          <cell r="BW384">
            <v>71.714400616833416</v>
          </cell>
          <cell r="BX384">
            <v>62.141800076681335</v>
          </cell>
          <cell r="BY384">
            <v>54.984489750087448</v>
          </cell>
          <cell r="BZ384">
            <v>48.74778584535062</v>
          </cell>
          <cell r="CA384">
            <v>41.132033199226271</v>
          </cell>
          <cell r="CB384">
            <v>38.216642921791077</v>
          </cell>
          <cell r="CC384">
            <v>32.720865688206089</v>
          </cell>
          <cell r="CD384">
            <v>28.937355077835065</v>
          </cell>
          <cell r="CE384">
            <v>2.8281715083607679</v>
          </cell>
          <cell r="CF384">
            <v>3.1411654196391794</v>
          </cell>
          <cell r="CG384">
            <v>2.0468927818847078</v>
          </cell>
          <cell r="CH384">
            <v>1.2943095467072112</v>
          </cell>
          <cell r="CI384">
            <v>0.87695332016031102</v>
          </cell>
          <cell r="CJ384">
            <v>0.867806826552183</v>
          </cell>
          <cell r="CK384">
            <v>1.3726607505136599</v>
          </cell>
          <cell r="CL384">
            <v>2.0509628576051568</v>
          </cell>
          <cell r="CM384">
            <v>3.3399529677581938</v>
          </cell>
          <cell r="CN384">
            <v>3.8734753456222819</v>
          </cell>
          <cell r="CO384">
            <v>3.9616379860867994</v>
          </cell>
          <cell r="CP384">
            <v>4.2570582967867523</v>
          </cell>
          <cell r="CQ384">
            <v>12.501078108818064</v>
          </cell>
          <cell r="CR384">
            <v>7.2736619652120567</v>
          </cell>
          <cell r="CS384">
            <v>5.5973234763998789</v>
          </cell>
          <cell r="CT384">
            <v>4.6111583116007324</v>
          </cell>
          <cell r="CU384">
            <v>4.7903945849331961</v>
          </cell>
          <cell r="CV384">
            <v>4.67456347193189</v>
          </cell>
          <cell r="CW384">
            <v>4.9129763643516355</v>
          </cell>
          <cell r="CX384">
            <v>4.7071237457145969</v>
          </cell>
          <cell r="CY384">
            <v>4.5843122527073916</v>
          </cell>
        </row>
        <row r="385">
          <cell r="C385" t="str">
            <v>Ten-percent window 4/</v>
          </cell>
          <cell r="W385">
            <v>2.1668524628878316</v>
          </cell>
          <cell r="X385">
            <v>2.0613930450999334</v>
          </cell>
          <cell r="Y385">
            <v>1.9591688480697229</v>
          </cell>
          <cell r="Z385">
            <v>1.8220747447469137</v>
          </cell>
          <cell r="AA385">
            <v>1.7453206022705245</v>
          </cell>
          <cell r="AB385">
            <v>1.7726584193086978</v>
          </cell>
          <cell r="AC385">
            <v>1.9323884684151977</v>
          </cell>
          <cell r="AD385">
            <v>2.2268033324502454</v>
          </cell>
          <cell r="AE385">
            <v>3.1525888210253754</v>
          </cell>
          <cell r="AF385">
            <v>3.1641357564505626</v>
          </cell>
          <cell r="AG385">
            <v>3.1800482574840601</v>
          </cell>
          <cell r="AH385">
            <v>3.4957230338076357</v>
          </cell>
          <cell r="AI385">
            <v>14.303485811971186</v>
          </cell>
          <cell r="AJ385">
            <v>9.0530114591627466</v>
          </cell>
          <cell r="AK385">
            <v>6.731518517930084</v>
          </cell>
          <cell r="AL385">
            <v>5.5099573995808413</v>
          </cell>
          <cell r="AM385">
            <v>4.6833407521259289</v>
          </cell>
          <cell r="AN385">
            <v>4.1636934488411157</v>
          </cell>
          <cell r="AO385">
            <v>3.8273728407948227</v>
          </cell>
          <cell r="AP385">
            <v>3.5502295327626001</v>
          </cell>
          <cell r="AQ385">
            <v>3.4012884263322007</v>
          </cell>
          <cell r="AR385">
            <v>3.312797072020814</v>
          </cell>
          <cell r="AS385">
            <v>3.0986599633243515</v>
          </cell>
          <cell r="AT385">
            <v>2.9505176140985014</v>
          </cell>
          <cell r="AU385">
            <v>1.5685955156599789</v>
          </cell>
          <cell r="AV385">
            <v>1.033322961389743</v>
          </cell>
          <cell r="AW385">
            <v>2.1790854271434057</v>
          </cell>
          <cell r="AX385">
            <v>2.3850675492010254</v>
          </cell>
          <cell r="AY385">
            <v>2.0386241160010883</v>
          </cell>
          <cell r="AZ385">
            <v>1.9005774448056769</v>
          </cell>
          <cell r="BA385">
            <v>1.8335798660085771</v>
          </cell>
          <cell r="BB385">
            <v>1.9526430096957341</v>
          </cell>
          <cell r="BC385">
            <v>2.2241104996076473</v>
          </cell>
          <cell r="BD385">
            <v>2.2996402732338197</v>
          </cell>
          <cell r="BE385">
            <v>2.3400648469742436</v>
          </cell>
          <cell r="BF385">
            <v>3.191060985669921</v>
          </cell>
          <cell r="BG385">
            <v>13.959204352161649</v>
          </cell>
          <cell r="BH385">
            <v>14.252488375736732</v>
          </cell>
          <cell r="BI385">
            <v>12.52719690583595</v>
          </cell>
          <cell r="BJ385">
            <v>10.700616067438801</v>
          </cell>
          <cell r="BK385">
            <v>10.072173363287646</v>
          </cell>
          <cell r="BL385">
            <v>17.048885790171411</v>
          </cell>
          <cell r="BM385">
            <v>19.329827979553869</v>
          </cell>
          <cell r="BN385">
            <v>20.573920254314899</v>
          </cell>
          <cell r="BO385">
            <v>19.869339262627662</v>
          </cell>
          <cell r="BP385">
            <v>20.255266535999496</v>
          </cell>
          <cell r="BQ385">
            <v>23.706512619704739</v>
          </cell>
          <cell r="BR385">
            <v>25.980240214275724</v>
          </cell>
          <cell r="BS385">
            <v>111.88782566655993</v>
          </cell>
          <cell r="BT385">
            <v>155.52662700207773</v>
          </cell>
          <cell r="BU385">
            <v>109.6774501172674</v>
          </cell>
          <cell r="BV385">
            <v>81.818582681379525</v>
          </cell>
          <cell r="BW385">
            <v>67.855833470745694</v>
          </cell>
          <cell r="BX385">
            <v>57.916319683409597</v>
          </cell>
          <cell r="BY385">
            <v>50.940389426441811</v>
          </cell>
          <cell r="BZ385">
            <v>45.703757406966332</v>
          </cell>
          <cell r="CA385">
            <v>38.704154421030125</v>
          </cell>
          <cell r="CB385">
            <v>35.675222632122257</v>
          </cell>
          <cell r="CC385">
            <v>30.702734424164589</v>
          </cell>
          <cell r="CD385">
            <v>26.992345744684783</v>
          </cell>
          <cell r="CE385">
            <v>0.26421318393101956</v>
          </cell>
          <cell r="CF385">
            <v>1.8629826063050245</v>
          </cell>
          <cell r="CG385">
            <v>1.9125739141904603</v>
          </cell>
          <cell r="CH385">
            <v>1.2491991414322712</v>
          </cell>
          <cell r="CI385">
            <v>0.95914451503307419</v>
          </cell>
          <cell r="CJ385">
            <v>1.1185959874860316</v>
          </cell>
          <cell r="CK385">
            <v>1.3632443415249327</v>
          </cell>
          <cell r="CL385">
            <v>1.8245890201601327</v>
          </cell>
          <cell r="CM385">
            <v>2.6071666412441346</v>
          </cell>
          <cell r="CN385">
            <v>2.9979387018690176</v>
          </cell>
          <cell r="CO385">
            <v>3.1511903421241243</v>
          </cell>
          <cell r="CP385">
            <v>3.3454691493923718</v>
          </cell>
          <cell r="CQ385">
            <v>10.677659808550516</v>
          </cell>
          <cell r="CR385">
            <v>6.5970301568429193</v>
          </cell>
          <cell r="CS385">
            <v>5.0894150020205871</v>
          </cell>
          <cell r="CT385">
            <v>4.4672061801638705</v>
          </cell>
          <cell r="CU385">
            <v>4.3013926069371848</v>
          </cell>
          <cell r="CV385">
            <v>4.0309125353470421</v>
          </cell>
          <cell r="CW385">
            <v>3.9503545345815496</v>
          </cell>
          <cell r="CX385">
            <v>3.8932954854284958</v>
          </cell>
          <cell r="CY385">
            <v>3.8557391046429643</v>
          </cell>
        </row>
        <row r="386">
          <cell r="C386" t="str">
            <v>Noncore inflation measures</v>
          </cell>
        </row>
        <row r="387">
          <cell r="C387" t="str">
            <v>Fuel and electricity</v>
          </cell>
          <cell r="W387">
            <v>12.3633042164182</v>
          </cell>
          <cell r="X387">
            <v>6.0484006926497642</v>
          </cell>
          <cell r="Y387">
            <v>3.9939712537739211</v>
          </cell>
          <cell r="Z387">
            <v>2.9808874012922928</v>
          </cell>
          <cell r="AA387">
            <v>2.4062602714255377</v>
          </cell>
          <cell r="AB387">
            <v>2.0169680620224</v>
          </cell>
          <cell r="AC387">
            <v>1.7265617662260127</v>
          </cell>
          <cell r="AD387">
            <v>5.6459566410867552</v>
          </cell>
          <cell r="AE387">
            <v>27.641457650556347</v>
          </cell>
          <cell r="AF387">
            <v>24.5744158809391</v>
          </cell>
          <cell r="AG387">
            <v>22.21816907083732</v>
          </cell>
          <cell r="AH387">
            <v>21.132968732623397</v>
          </cell>
          <cell r="AI387">
            <v>54.117171310652509</v>
          </cell>
          <cell r="AJ387">
            <v>10.670630988812221</v>
          </cell>
          <cell r="AK387">
            <v>-11.368183921528896</v>
          </cell>
          <cell r="AL387">
            <v>7.8179406293817664</v>
          </cell>
          <cell r="AM387">
            <v>7.3051449677093814</v>
          </cell>
          <cell r="AN387">
            <v>-5.2253503359556106</v>
          </cell>
          <cell r="AO387">
            <v>-10.821451309615611</v>
          </cell>
          <cell r="AP387">
            <v>-2.8249134100147586</v>
          </cell>
          <cell r="AQ387">
            <v>1.2091966472799669</v>
          </cell>
          <cell r="AR387">
            <v>-7.7798948973873649</v>
          </cell>
          <cell r="AS387">
            <v>-8.2428985641760448</v>
          </cell>
          <cell r="AT387">
            <v>-7.9505923619691288</v>
          </cell>
          <cell r="AU387">
            <v>35.788263734081625</v>
          </cell>
          <cell r="AV387">
            <v>13.824742834467401</v>
          </cell>
          <cell r="AW387">
            <v>35.449872201528223</v>
          </cell>
          <cell r="AX387">
            <v>40.938681890506359</v>
          </cell>
          <cell r="AY387">
            <v>28.474106068035155</v>
          </cell>
          <cell r="AZ387">
            <v>21.845092853212321</v>
          </cell>
          <cell r="BA387">
            <v>21.200060387914661</v>
          </cell>
          <cell r="BB387">
            <v>18.866283006577532</v>
          </cell>
          <cell r="BC387">
            <v>19.389381789077007</v>
          </cell>
          <cell r="BD387">
            <v>48.791675884839293</v>
          </cell>
          <cell r="BE387">
            <v>44.671916147624955</v>
          </cell>
          <cell r="BF387">
            <v>43.524740633820841</v>
          </cell>
          <cell r="BG387">
            <v>53.621995911597168</v>
          </cell>
          <cell r="BH387">
            <v>139.61337169198282</v>
          </cell>
          <cell r="BI387">
            <v>86.886947735982147</v>
          </cell>
          <cell r="BJ387">
            <v>45.176362994379247</v>
          </cell>
          <cell r="BK387">
            <v>34.364148771400608</v>
          </cell>
          <cell r="BL387">
            <v>43.879915027378019</v>
          </cell>
          <cell r="BM387">
            <v>56.979896169492775</v>
          </cell>
          <cell r="BN387">
            <v>57.611964335229288</v>
          </cell>
          <cell r="BO387">
            <v>42.202573512244328</v>
          </cell>
          <cell r="BP387">
            <v>40.294650360669095</v>
          </cell>
          <cell r="BQ387">
            <v>46.705062111814499</v>
          </cell>
          <cell r="BR387">
            <v>45.370797181715915</v>
          </cell>
          <cell r="BS387">
            <v>358.52220827358457</v>
          </cell>
          <cell r="BT387">
            <v>306.15376554028188</v>
          </cell>
          <cell r="BU387">
            <v>163.17139814031469</v>
          </cell>
          <cell r="BV387">
            <v>107.95750226600808</v>
          </cell>
          <cell r="BW387">
            <v>95.386295796403772</v>
          </cell>
          <cell r="BX387">
            <v>94.733704847054668</v>
          </cell>
          <cell r="BY387">
            <v>69.710007216074587</v>
          </cell>
          <cell r="BZ387">
            <v>54.017188977421171</v>
          </cell>
          <cell r="CA387">
            <v>39.541719624985774</v>
          </cell>
          <cell r="CB387">
            <v>38.39023626824445</v>
          </cell>
          <cell r="CC387">
            <v>28.603936108663731</v>
          </cell>
          <cell r="CD387">
            <v>19.889329131714277</v>
          </cell>
          <cell r="CE387">
            <v>60.523264610468402</v>
          </cell>
          <cell r="CF387">
            <v>33.135006322647371</v>
          </cell>
          <cell r="CG387">
            <v>37.472874853491078</v>
          </cell>
          <cell r="CH387">
            <v>39.76007547961774</v>
          </cell>
          <cell r="CI387">
            <v>25.764411011275996</v>
          </cell>
          <cell r="CJ387">
            <v>24.333027185714812</v>
          </cell>
          <cell r="CK387">
            <v>26.131733762494918</v>
          </cell>
          <cell r="CL387">
            <v>31.288657292023942</v>
          </cell>
          <cell r="CM387">
            <v>46.671499591303558</v>
          </cell>
          <cell r="CN387">
            <v>46.068010732179687</v>
          </cell>
          <cell r="CO387">
            <v>29.753671589932679</v>
          </cell>
          <cell r="CP387">
            <v>29.99823983829296</v>
          </cell>
          <cell r="CQ387">
            <v>74.41773413052556</v>
          </cell>
          <cell r="CR387">
            <v>24.148187491273404</v>
          </cell>
          <cell r="CS387">
            <v>23.23000114009939</v>
          </cell>
          <cell r="CT387">
            <v>33.137717120827972</v>
          </cell>
          <cell r="CU387">
            <v>31.938332378881142</v>
          </cell>
          <cell r="CV387">
            <v>31.439893406166362</v>
          </cell>
          <cell r="CW387">
            <v>33.325904063415265</v>
          </cell>
          <cell r="CX387">
            <v>25.780345277424004</v>
          </cell>
          <cell r="CY387">
            <v>6.6766748609091309</v>
          </cell>
        </row>
        <row r="388">
          <cell r="C388" t="str">
            <v>Administered and volatile prices</v>
          </cell>
          <cell r="W388">
            <v>3.2709858014678304</v>
          </cell>
          <cell r="X388">
            <v>-0.99940560732669326</v>
          </cell>
          <cell r="Y388">
            <v>-2.7163294961141418</v>
          </cell>
          <cell r="Z388">
            <v>-2.5644438053801508</v>
          </cell>
          <cell r="AA388">
            <v>-2.4779774220380375</v>
          </cell>
          <cell r="AB388">
            <v>1.6737808759270933</v>
          </cell>
          <cell r="AC388">
            <v>2.4322525136377067</v>
          </cell>
          <cell r="AD388">
            <v>5.3596466737807447</v>
          </cell>
          <cell r="AE388">
            <v>15.853897325814685</v>
          </cell>
          <cell r="AF388">
            <v>14.311469973669617</v>
          </cell>
          <cell r="AG388">
            <v>13.48349549401749</v>
          </cell>
          <cell r="AH388">
            <v>14.156564188107197</v>
          </cell>
          <cell r="AI388">
            <v>37.374962695093558</v>
          </cell>
          <cell r="AJ388">
            <v>14.155227656171789</v>
          </cell>
          <cell r="AK388">
            <v>3.3146831535927106</v>
          </cell>
          <cell r="AL388">
            <v>5.8686324786884114</v>
          </cell>
          <cell r="AM388">
            <v>5.0406695278633435</v>
          </cell>
          <cell r="AN388">
            <v>1.0930625577049824</v>
          </cell>
          <cell r="AO388">
            <v>-0.2758127002644386</v>
          </cell>
          <cell r="AP388">
            <v>2.1041201579906783</v>
          </cell>
          <cell r="AQ388">
            <v>4.3130295902434028</v>
          </cell>
          <cell r="AR388">
            <v>4.1558099298127473</v>
          </cell>
          <cell r="AS388">
            <v>3.2731209408908057</v>
          </cell>
          <cell r="AT388">
            <v>3.3268412041352065</v>
          </cell>
          <cell r="AU388">
            <v>11.900320791579759</v>
          </cell>
          <cell r="AV388">
            <v>4.6752003079748192</v>
          </cell>
          <cell r="AW388">
            <v>11.336277373932418</v>
          </cell>
          <cell r="AX388">
            <v>11.358102581880814</v>
          </cell>
          <cell r="AY388">
            <v>6.0691910426160263</v>
          </cell>
          <cell r="AZ388">
            <v>4.9281576037966346</v>
          </cell>
          <cell r="BA388">
            <v>5.4251524291725417</v>
          </cell>
          <cell r="BB388">
            <v>6.2356644477793282</v>
          </cell>
          <cell r="BC388">
            <v>9.3958113078285237</v>
          </cell>
          <cell r="BD388">
            <v>16.06302430222388</v>
          </cell>
          <cell r="BE388">
            <v>15.064903833034649</v>
          </cell>
          <cell r="BF388">
            <v>16.429837445274558</v>
          </cell>
          <cell r="BG388">
            <v>77.969957231797792</v>
          </cell>
          <cell r="BH388">
            <v>98.166823191662928</v>
          </cell>
          <cell r="BI388">
            <v>73.934647501100272</v>
          </cell>
          <cell r="BJ388">
            <v>49.023791886649747</v>
          </cell>
          <cell r="BK388">
            <v>41.007316132821018</v>
          </cell>
          <cell r="BL388">
            <v>49.80352557309061</v>
          </cell>
          <cell r="BM388">
            <v>48.86649262533345</v>
          </cell>
          <cell r="BN388">
            <v>47.783105138947803</v>
          </cell>
          <cell r="BO388">
            <v>43.498031690388899</v>
          </cell>
          <cell r="BP388">
            <v>42.72744756648018</v>
          </cell>
          <cell r="BQ388">
            <v>49.103078926046919</v>
          </cell>
          <cell r="BR388">
            <v>47.263894065535993</v>
          </cell>
          <cell r="BS388">
            <v>248.3214120928763</v>
          </cell>
          <cell r="BT388">
            <v>223.02884797936662</v>
          </cell>
          <cell r="BU388">
            <v>119.17778938490659</v>
          </cell>
          <cell r="BV388">
            <v>76.902453879823582</v>
          </cell>
          <cell r="BW388">
            <v>68.096694718051054</v>
          </cell>
          <cell r="BX388">
            <v>63.766821795307578</v>
          </cell>
          <cell r="BY388">
            <v>51.820376855922547</v>
          </cell>
          <cell r="BZ388">
            <v>42.436373675256391</v>
          </cell>
          <cell r="CA388">
            <v>34.144442826653858</v>
          </cell>
          <cell r="CB388">
            <v>33.033214992550398</v>
          </cell>
          <cell r="CC388">
            <v>26.423207934377515</v>
          </cell>
          <cell r="CD388">
            <v>21.979991227723943</v>
          </cell>
          <cell r="CE388">
            <v>25.346703112769006</v>
          </cell>
          <cell r="CF388">
            <v>10.778267005543</v>
          </cell>
          <cell r="CG388">
            <v>5.5331013860901805</v>
          </cell>
          <cell r="CH388">
            <v>6.5954040036863404</v>
          </cell>
          <cell r="CI388">
            <v>3.7012945575247045</v>
          </cell>
          <cell r="CJ388">
            <v>3.4467942227609996</v>
          </cell>
          <cell r="CK388">
            <v>4.7805557084471815</v>
          </cell>
          <cell r="CL388">
            <v>8.1655668370989218</v>
          </cell>
          <cell r="CM388">
            <v>16.273586072427307</v>
          </cell>
          <cell r="CN388">
            <v>16.866917050680527</v>
          </cell>
          <cell r="CO388">
            <v>12.430750971000421</v>
          </cell>
          <cell r="CP388">
            <v>12.74896191981702</v>
          </cell>
          <cell r="CQ388">
            <v>30.453551877514542</v>
          </cell>
          <cell r="CR388">
            <v>8.6075793917656824</v>
          </cell>
          <cell r="CS388">
            <v>4.3175152491610476</v>
          </cell>
          <cell r="CT388">
            <v>5.884293009140265</v>
          </cell>
          <cell r="CU388">
            <v>6.7108561561803413</v>
          </cell>
          <cell r="CV388">
            <v>8.473832917852576</v>
          </cell>
          <cell r="CW388">
            <v>9.7184202195493867</v>
          </cell>
          <cell r="CX388">
            <v>8.3825493259747077</v>
          </cell>
          <cell r="CY388">
            <v>3.3338511044402708</v>
          </cell>
        </row>
        <row r="389">
          <cell r="C389" t="str">
            <v>Tradable (WHD)</v>
          </cell>
          <cell r="W389">
            <v>1.6317268219119541</v>
          </cell>
          <cell r="X389">
            <v>1.9888525612921768</v>
          </cell>
          <cell r="Y389">
            <v>1.6991633641880668</v>
          </cell>
          <cell r="Z389">
            <v>1.8136185212973146</v>
          </cell>
          <cell r="AA389">
            <v>2.0360800046303211</v>
          </cell>
          <cell r="AB389">
            <v>1.5115912318433686</v>
          </cell>
          <cell r="AC389">
            <v>2.4388728353598026</v>
          </cell>
          <cell r="AD389">
            <v>4.3758125192589574</v>
          </cell>
          <cell r="AE389">
            <v>9.0945455230292822</v>
          </cell>
          <cell r="AF389">
            <v>8.0960523007893102</v>
          </cell>
          <cell r="AG389">
            <v>7.4183819258737884</v>
          </cell>
          <cell r="AH389">
            <v>7.8171115377847258</v>
          </cell>
          <cell r="AI389">
            <v>41.060549207910213</v>
          </cell>
          <cell r="AJ389">
            <v>19.883956895728389</v>
          </cell>
          <cell r="AK389">
            <v>10.025913172089034</v>
          </cell>
          <cell r="AL389">
            <v>11.080440539852248</v>
          </cell>
          <cell r="AM389">
            <v>9.7811736009772972</v>
          </cell>
          <cell r="AN389">
            <v>6.4384541967292819</v>
          </cell>
          <cell r="AO389">
            <v>4.5891956645760104</v>
          </cell>
          <cell r="AP389">
            <v>5.8305907646969217</v>
          </cell>
          <cell r="AQ389">
            <v>6.0597232958690768</v>
          </cell>
          <cell r="AR389">
            <v>3.999494778350666</v>
          </cell>
          <cell r="AS389">
            <v>3.1811002063582237</v>
          </cell>
          <cell r="AT389">
            <v>3.0078797481906321</v>
          </cell>
          <cell r="AU389">
            <v>10.972998073723716</v>
          </cell>
          <cell r="AV389">
            <v>7.2899722649005554</v>
          </cell>
          <cell r="AW389">
            <v>11.281208130305174</v>
          </cell>
          <cell r="AX389">
            <v>11.433266729458524</v>
          </cell>
          <cell r="AY389">
            <v>7.7474488356407534</v>
          </cell>
          <cell r="AZ389">
            <v>6.8142211990043222</v>
          </cell>
          <cell r="BA389">
            <v>7.0685348104008767</v>
          </cell>
          <cell r="BB389">
            <v>8.028136793166297</v>
          </cell>
          <cell r="BC389">
            <v>9.1680098940413188</v>
          </cell>
          <cell r="BD389">
            <v>9.7715564916291271</v>
          </cell>
          <cell r="BE389">
            <v>9.0639066649478366</v>
          </cell>
          <cell r="BF389">
            <v>11.20405871024775</v>
          </cell>
          <cell r="BG389">
            <v>57.704515341080167</v>
          </cell>
          <cell r="BH389">
            <v>68.237663714720895</v>
          </cell>
          <cell r="BI389">
            <v>47.901327599371768</v>
          </cell>
          <cell r="BJ389">
            <v>34.152317899168764</v>
          </cell>
          <cell r="BK389">
            <v>31.016207858763011</v>
          </cell>
          <cell r="BL389">
            <v>43.16377171394484</v>
          </cell>
          <cell r="BM389">
            <v>45.654997823644749</v>
          </cell>
          <cell r="BN389">
            <v>47.507701192336356</v>
          </cell>
          <cell r="BO389">
            <v>42.649073105453112</v>
          </cell>
          <cell r="BP389">
            <v>42.11346494775384</v>
          </cell>
          <cell r="BQ389">
            <v>49.789873034407321</v>
          </cell>
          <cell r="BR389">
            <v>49.098185581042827</v>
          </cell>
          <cell r="BS389">
            <v>205.01804898093985</v>
          </cell>
          <cell r="BT389">
            <v>261.57781069601469</v>
          </cell>
          <cell r="BU389">
            <v>159.6620494699672</v>
          </cell>
          <cell r="BV389">
            <v>112.15456910287352</v>
          </cell>
          <cell r="BW389">
            <v>101.21358944454175</v>
          </cell>
          <cell r="BX389">
            <v>89.025041858700149</v>
          </cell>
          <cell r="BY389">
            <v>73.210136396673818</v>
          </cell>
          <cell r="BZ389">
            <v>63.390738843869201</v>
          </cell>
          <cell r="CA389">
            <v>49.065129627303634</v>
          </cell>
          <cell r="CB389">
            <v>44.468481795861635</v>
          </cell>
          <cell r="CC389">
            <v>35.741318808739749</v>
          </cell>
          <cell r="CD389">
            <v>28.635743915663625</v>
          </cell>
          <cell r="CE389">
            <v>16.196456481084525</v>
          </cell>
          <cell r="CF389">
            <v>5.8282035973885655</v>
          </cell>
          <cell r="CG389">
            <v>3.2711831648111627</v>
          </cell>
          <cell r="CH389">
            <v>5.140860926604617</v>
          </cell>
          <cell r="CI389">
            <v>2.7807095977326242</v>
          </cell>
          <cell r="CJ389">
            <v>2.3435653719006808</v>
          </cell>
          <cell r="CK389">
            <v>3.1324433258317583</v>
          </cell>
          <cell r="CL389">
            <v>5.1606243520214861</v>
          </cell>
          <cell r="CM389">
            <v>9.8899585989120453</v>
          </cell>
          <cell r="CN389">
            <v>10.671454015913099</v>
          </cell>
          <cell r="CO389">
            <v>7.490016671371194</v>
          </cell>
          <cell r="CP389">
            <v>8.0556756602317705</v>
          </cell>
          <cell r="CQ389">
            <v>20.303688466935156</v>
          </cell>
          <cell r="CR389">
            <v>8.8956509886902779</v>
          </cell>
          <cell r="CS389">
            <v>6.0076487206216029</v>
          </cell>
          <cell r="CT389">
            <v>7.4787003263777621</v>
          </cell>
          <cell r="CU389">
            <v>8.2512825681335613</v>
          </cell>
          <cell r="CV389">
            <v>8.9290649044625638</v>
          </cell>
          <cell r="CW389">
            <v>9.851766124554743</v>
          </cell>
          <cell r="CX389">
            <v>8.1665430051339314</v>
          </cell>
          <cell r="CY389">
            <v>3.7849756397812797</v>
          </cell>
        </row>
        <row r="390">
          <cell r="C390" t="str">
            <v>Nontradable (WHD)</v>
          </cell>
          <cell r="W390">
            <v>7.0816676015257372</v>
          </cell>
          <cell r="X390">
            <v>2.4518801467088451</v>
          </cell>
          <cell r="Y390">
            <v>0.56194018058286588</v>
          </cell>
          <cell r="Z390">
            <v>6.1799916499680307E-2</v>
          </cell>
          <cell r="AA390">
            <v>-0.35938029754549916</v>
          </cell>
          <cell r="AB390">
            <v>5.0582134601963702</v>
          </cell>
          <cell r="AC390">
            <v>4.5749654022695836</v>
          </cell>
          <cell r="AD390">
            <v>5.0345302197441129</v>
          </cell>
          <cell r="AE390">
            <v>10.066328371401696</v>
          </cell>
          <cell r="AF390">
            <v>10.002427848956174</v>
          </cell>
          <cell r="AG390">
            <v>10.343556863862588</v>
          </cell>
          <cell r="AH390">
            <v>10.868780860805003</v>
          </cell>
          <cell r="AI390">
            <v>25.081402306368943</v>
          </cell>
          <cell r="AJ390">
            <v>12.646450285081158</v>
          </cell>
          <cell r="AK390">
            <v>7.742498511241763</v>
          </cell>
          <cell r="AL390">
            <v>5.3555589607788221</v>
          </cell>
          <cell r="AM390">
            <v>4.4194874293652902</v>
          </cell>
          <cell r="AN390">
            <v>3.139347159159243</v>
          </cell>
          <cell r="AO390">
            <v>2.9824625866319536</v>
          </cell>
          <cell r="AP390">
            <v>2.7618968011078522</v>
          </cell>
          <cell r="AQ390">
            <v>4.2690058907372901</v>
          </cell>
          <cell r="AR390">
            <v>6.7779428233285159</v>
          </cell>
          <cell r="AS390">
            <v>6.52857311564658</v>
          </cell>
          <cell r="AT390">
            <v>6.4646452344261149</v>
          </cell>
          <cell r="AU390">
            <v>1.4668865335310812</v>
          </cell>
          <cell r="AV390">
            <v>-1.433547510307335</v>
          </cell>
          <cell r="AW390">
            <v>1.442073124793481</v>
          </cell>
          <cell r="AX390">
            <v>1.9605716652718854</v>
          </cell>
          <cell r="AY390">
            <v>1.1986059930703732</v>
          </cell>
          <cell r="AZ390">
            <v>1.0027409108027427</v>
          </cell>
          <cell r="BA390">
            <v>0.81575096531005897</v>
          </cell>
          <cell r="BB390">
            <v>1.4078112770675517</v>
          </cell>
          <cell r="BC390">
            <v>3.1001187991744956</v>
          </cell>
          <cell r="BD390">
            <v>9.6117029404855288</v>
          </cell>
          <cell r="BE390">
            <v>9.7573034556810825</v>
          </cell>
          <cell r="BF390">
            <v>9.4906448290507512</v>
          </cell>
          <cell r="BG390">
            <v>33.398412395382053</v>
          </cell>
          <cell r="BH390">
            <v>33.626089555297597</v>
          </cell>
          <cell r="BI390">
            <v>35.392326772844285</v>
          </cell>
          <cell r="BJ390">
            <v>28.227484629059916</v>
          </cell>
          <cell r="BK390">
            <v>24.268733617005566</v>
          </cell>
          <cell r="BL390">
            <v>25.792617048200725</v>
          </cell>
          <cell r="BM390">
            <v>28.075653376643913</v>
          </cell>
          <cell r="BN390">
            <v>26.938241396293634</v>
          </cell>
          <cell r="BO390">
            <v>28.20430523764955</v>
          </cell>
          <cell r="BP390">
            <v>28.746471505775105</v>
          </cell>
          <cell r="BQ390">
            <v>29.586491819039651</v>
          </cell>
          <cell r="BR390">
            <v>33.159024958724586</v>
          </cell>
          <cell r="BS390">
            <v>162.98671227432811</v>
          </cell>
          <cell r="BT390">
            <v>164.7018732930822</v>
          </cell>
          <cell r="BU390">
            <v>108.25405993177407</v>
          </cell>
          <cell r="BV390">
            <v>72.134515924520372</v>
          </cell>
          <cell r="BW390">
            <v>54.228633598576863</v>
          </cell>
          <cell r="BX390">
            <v>45.21151431530771</v>
          </cell>
          <cell r="BY390">
            <v>40.975140948000842</v>
          </cell>
          <cell r="BZ390">
            <v>35.588797581235298</v>
          </cell>
          <cell r="CA390">
            <v>34.405753981208164</v>
          </cell>
          <cell r="CB390">
            <v>34.360714588890403</v>
          </cell>
          <cell r="CC390">
            <v>30.861327105438818</v>
          </cell>
          <cell r="CD390">
            <v>28.902523662747228</v>
          </cell>
          <cell r="CE390">
            <v>0.14164037190123224</v>
          </cell>
          <cell r="CF390">
            <v>3.8670023333423842</v>
          </cell>
          <cell r="CG390">
            <v>2.6899972012334246</v>
          </cell>
          <cell r="CH390">
            <v>0.18916684836509035</v>
          </cell>
          <cell r="CI390">
            <v>0.33122582248263654</v>
          </cell>
          <cell r="CJ390">
            <v>0.53527039029894752</v>
          </cell>
          <cell r="CK390">
            <v>1.3530108175098405</v>
          </cell>
          <cell r="CL390">
            <v>2.6345341631822237</v>
          </cell>
          <cell r="CM390">
            <v>5.5975408168987997</v>
          </cell>
          <cell r="CN390">
            <v>5.8371909338576415</v>
          </cell>
          <cell r="CO390">
            <v>6.2368690839524277</v>
          </cell>
          <cell r="CP390">
            <v>6.4219128275951221</v>
          </cell>
          <cell r="CQ390">
            <v>20.146129836701917</v>
          </cell>
          <cell r="CR390">
            <v>8.8148500647935037</v>
          </cell>
          <cell r="CS390">
            <v>6.5953510791660932</v>
          </cell>
          <cell r="CT390">
            <v>4.8982517392106075</v>
          </cell>
          <cell r="CU390">
            <v>3.9391100575339095</v>
          </cell>
          <cell r="CV390">
            <v>4.0499918291861547</v>
          </cell>
          <cell r="CW390">
            <v>4.0999175682942877</v>
          </cell>
          <cell r="CX390">
            <v>5.0398558521005157</v>
          </cell>
          <cell r="CY390">
            <v>6.0675913321546631</v>
          </cell>
        </row>
        <row r="391">
          <cell r="C391" t="str">
            <v>Tradable (authorities)</v>
          </cell>
          <cell r="W391">
            <v>1.271922614754601</v>
          </cell>
          <cell r="X391">
            <v>0.58110691358253064</v>
          </cell>
          <cell r="Y391">
            <v>-0.12764768539298643</v>
          </cell>
          <cell r="Z391">
            <v>5.7630323783214976E-2</v>
          </cell>
          <cell r="AA391">
            <v>0.16619888513618264</v>
          </cell>
          <cell r="AB391">
            <v>-0.14770329640384716</v>
          </cell>
          <cell r="AC391">
            <v>0.65470943084527278</v>
          </cell>
          <cell r="AD391">
            <v>1.9042610919440364</v>
          </cell>
          <cell r="AE391">
            <v>7.0713701097677983</v>
          </cell>
          <cell r="AF391">
            <v>6.7779743946165638</v>
          </cell>
          <cell r="AG391">
            <v>6.6763198728116606</v>
          </cell>
          <cell r="AH391">
            <v>6.3347803868574033</v>
          </cell>
          <cell r="AI391">
            <v>44.888120543388453</v>
          </cell>
          <cell r="AJ391">
            <v>24.552192944638904</v>
          </cell>
          <cell r="AK391">
            <v>14.265087999531218</v>
          </cell>
          <cell r="AL391">
            <v>14.858787488260617</v>
          </cell>
          <cell r="AM391">
            <v>11.358200309040882</v>
          </cell>
          <cell r="AN391">
            <v>6.1551325705948159</v>
          </cell>
          <cell r="AO391">
            <v>3.8360184055395052</v>
          </cell>
          <cell r="AP391">
            <v>4.7011876145099478</v>
          </cell>
          <cell r="AQ391">
            <v>5.2429467796446687</v>
          </cell>
          <cell r="AR391">
            <v>2.9731999072359656</v>
          </cell>
          <cell r="AS391">
            <v>2.5977381998296494</v>
          </cell>
          <cell r="AT391">
            <v>2.7153045380456291</v>
          </cell>
          <cell r="AU391">
            <v>11.542450433676393</v>
          </cell>
          <cell r="AV391">
            <v>4.8748543985424106</v>
          </cell>
          <cell r="AW391">
            <v>11.298144467053262</v>
          </cell>
          <cell r="AX391">
            <v>11.871856750483545</v>
          </cell>
          <cell r="AY391">
            <v>8.4627569933521301</v>
          </cell>
          <cell r="AZ391">
            <v>6.8601826026196733</v>
          </cell>
          <cell r="BA391">
            <v>6.8254240996509452</v>
          </cell>
          <cell r="BB391">
            <v>6.6177622812477779</v>
          </cell>
          <cell r="BC391">
            <v>7.0383556651909345</v>
          </cell>
          <cell r="BD391">
            <v>7.8970457130418765</v>
          </cell>
          <cell r="BE391">
            <v>6.8913841008887431</v>
          </cell>
          <cell r="BF391">
            <v>8.3063221126391369</v>
          </cell>
          <cell r="BG391">
            <v>33.37048092513956</v>
          </cell>
          <cell r="BH391">
            <v>58.054116857390312</v>
          </cell>
          <cell r="BI391">
            <v>42.349926191414653</v>
          </cell>
          <cell r="BJ391">
            <v>29.864090193886113</v>
          </cell>
          <cell r="BK391">
            <v>29.180551222517835</v>
          </cell>
          <cell r="BL391">
            <v>42.695432536039334</v>
          </cell>
          <cell r="BM391">
            <v>47.560113294095856</v>
          </cell>
          <cell r="BN391">
            <v>47.879879720001952</v>
          </cell>
          <cell r="BO391">
            <v>41.351264135830434</v>
          </cell>
          <cell r="BP391">
            <v>41.538103493952377</v>
          </cell>
          <cell r="BQ391">
            <v>49.359885103404935</v>
          </cell>
          <cell r="BR391">
            <v>50.271927267465998</v>
          </cell>
          <cell r="BS391">
            <v>312.4346585563834</v>
          </cell>
          <cell r="BT391">
            <v>316.07101791129696</v>
          </cell>
          <cell r="BU391">
            <v>181.51977780771335</v>
          </cell>
          <cell r="BV391">
            <v>124.42690503818201</v>
          </cell>
          <cell r="BW391">
            <v>105.28481685185068</v>
          </cell>
          <cell r="BX391">
            <v>92.011390497102042</v>
          </cell>
          <cell r="BY391">
            <v>74.871805893372198</v>
          </cell>
          <cell r="BZ391">
            <v>62.131560434375785</v>
          </cell>
          <cell r="CA391">
            <v>47.740769097925039</v>
          </cell>
          <cell r="CB391">
            <v>44.218736277091494</v>
          </cell>
          <cell r="CC391">
            <v>35.94155763556509</v>
          </cell>
          <cell r="CD391">
            <v>28.464766146588886</v>
          </cell>
          <cell r="CE391">
            <v>17.695747369495834</v>
          </cell>
          <cell r="CF391">
            <v>11.32257919169723</v>
          </cell>
          <cell r="CG391">
            <v>10.042380820343851</v>
          </cell>
          <cell r="CH391">
            <v>8.7384602090979229</v>
          </cell>
          <cell r="CI391">
            <v>5.9702617707458501</v>
          </cell>
          <cell r="CJ391">
            <v>5.6202662714468232</v>
          </cell>
          <cell r="CK391">
            <v>6.24842113930724</v>
          </cell>
          <cell r="CL391">
            <v>7.7649384037366218</v>
          </cell>
          <cell r="CM391">
            <v>12.459512618453346</v>
          </cell>
          <cell r="CN391">
            <v>13.309534265701501</v>
          </cell>
          <cell r="CO391">
            <v>9.747537166215551</v>
          </cell>
          <cell r="CP391">
            <v>10.219784379105306</v>
          </cell>
          <cell r="CQ391">
            <v>30.698640470234551</v>
          </cell>
          <cell r="CR391">
            <v>14.046473659533063</v>
          </cell>
          <cell r="CS391">
            <v>9.7642161705830119</v>
          </cell>
          <cell r="CT391">
            <v>11.652235057482415</v>
          </cell>
          <cell r="CU391">
            <v>10.637556922255726</v>
          </cell>
          <cell r="CV391">
            <v>10.545992551280818</v>
          </cell>
          <cell r="CW391">
            <v>11.48706056408966</v>
          </cell>
          <cell r="CX391">
            <v>9.5314469588044375</v>
          </cell>
          <cell r="CY391">
            <v>4.2352759079148825</v>
          </cell>
        </row>
        <row r="392">
          <cell r="C392" t="str">
            <v>Nontradable (authorities)</v>
          </cell>
          <cell r="W392">
            <v>6.1169349517445681</v>
          </cell>
          <cell r="X392">
            <v>3.6849995647032898</v>
          </cell>
          <cell r="Y392">
            <v>2.5611350688898682</v>
          </cell>
          <cell r="Z392">
            <v>2.1316237001312714</v>
          </cell>
          <cell r="AA392">
            <v>1.964977458747768</v>
          </cell>
          <cell r="AB392">
            <v>5.8052955531138934</v>
          </cell>
          <cell r="AC392">
            <v>5.7678788708001036</v>
          </cell>
          <cell r="AD392">
            <v>7.2248961094891939</v>
          </cell>
          <cell r="AE392">
            <v>11.750668767642239</v>
          </cell>
          <cell r="AF392">
            <v>10.794752902123932</v>
          </cell>
          <cell r="AG392">
            <v>10.348529767764433</v>
          </cell>
          <cell r="AH392">
            <v>11.539155694817055</v>
          </cell>
          <cell r="AI392">
            <v>25.701374373026113</v>
          </cell>
          <cell r="AJ392">
            <v>10.457821027619602</v>
          </cell>
          <cell r="AK392">
            <v>4.6349365261773272</v>
          </cell>
          <cell r="AL392">
            <v>3.4922242704014081</v>
          </cell>
          <cell r="AM392">
            <v>4.3295120349319092</v>
          </cell>
          <cell r="AN392">
            <v>4.1839653254472182</v>
          </cell>
          <cell r="AO392">
            <v>4.0442663918187804</v>
          </cell>
          <cell r="AP392">
            <v>4.5102309197951911</v>
          </cell>
          <cell r="AQ392">
            <v>5.4329536049153972</v>
          </cell>
          <cell r="AR392">
            <v>7.0297410161880691</v>
          </cell>
          <cell r="AS392">
            <v>6.2425742181315229</v>
          </cell>
          <cell r="AT392">
            <v>5.890939410495875</v>
          </cell>
          <cell r="AU392">
            <v>3.1935483453847411</v>
          </cell>
          <cell r="AV392">
            <v>2.6118400249277585</v>
          </cell>
          <cell r="AW392">
            <v>3.7058794289562655</v>
          </cell>
          <cell r="AX392">
            <v>3.7982978640987568</v>
          </cell>
          <cell r="AY392">
            <v>2.1309920785819827</v>
          </cell>
          <cell r="AZ392">
            <v>2.3306553063006135</v>
          </cell>
          <cell r="BA392">
            <v>2.4959366651221302</v>
          </cell>
          <cell r="BB392">
            <v>4.1817611319454215</v>
          </cell>
          <cell r="BC392">
            <v>6.3762539803892366</v>
          </cell>
          <cell r="BD392">
            <v>11.28451268711504</v>
          </cell>
          <cell r="BE392">
            <v>11.486111139176899</v>
          </cell>
          <cell r="BF392">
            <v>12.418957443283276</v>
          </cell>
          <cell r="BG392">
            <v>60.260775165203114</v>
          </cell>
          <cell r="BH392">
            <v>49.688534831702469</v>
          </cell>
          <cell r="BI392">
            <v>43.084712647035929</v>
          </cell>
          <cell r="BJ392">
            <v>33.32228679648631</v>
          </cell>
          <cell r="BK392">
            <v>27.502417668291045</v>
          </cell>
          <cell r="BL392">
            <v>30.535266221979271</v>
          </cell>
          <cell r="BM392">
            <v>30.987049632153287</v>
          </cell>
          <cell r="BN392">
            <v>31.83811404655853</v>
          </cell>
          <cell r="BO392">
            <v>32.957496844813448</v>
          </cell>
          <cell r="BP392">
            <v>32.64569316531626</v>
          </cell>
          <cell r="BQ392">
            <v>35.125100377727989</v>
          </cell>
          <cell r="BR392">
            <v>36.281550114939932</v>
          </cell>
          <cell r="BS392">
            <v>105.33972135855771</v>
          </cell>
          <cell r="BT392">
            <v>151.65002152505548</v>
          </cell>
          <cell r="BU392">
            <v>104.64580895380777</v>
          </cell>
          <cell r="BV392">
            <v>72.687494412122078</v>
          </cell>
          <cell r="BW392">
            <v>63.080955005097024</v>
          </cell>
          <cell r="BX392">
            <v>54.176771733069273</v>
          </cell>
          <cell r="BY392">
            <v>48.113206784827184</v>
          </cell>
          <cell r="BZ392">
            <v>44.167406235630409</v>
          </cell>
          <cell r="CA392">
            <v>39.5978260964051</v>
          </cell>
          <cell r="CB392">
            <v>37.353289854899174</v>
          </cell>
          <cell r="CC392">
            <v>32.015414263223505</v>
          </cell>
          <cell r="CD392">
            <v>28.987271162442056</v>
          </cell>
          <cell r="CE392">
            <v>3.1060784774978032</v>
          </cell>
          <cell r="CF392">
            <v>-0.39738840734374037</v>
          </cell>
          <cell r="CG392">
            <v>-3.0836668736508415</v>
          </cell>
          <cell r="CH392">
            <v>-1.6299600357596802</v>
          </cell>
          <cell r="CI392">
            <v>-1.8545584466703389</v>
          </cell>
          <cell r="CJ392">
            <v>-1.9199634420687346</v>
          </cell>
          <cell r="CK392">
            <v>-0.97759468510997749</v>
          </cell>
          <cell r="CL392">
            <v>0.96319234144716859</v>
          </cell>
          <cell r="CM392">
            <v>4.4392333699741755</v>
          </cell>
          <cell r="CN392">
            <v>4.7576592419782457</v>
          </cell>
          <cell r="CO392">
            <v>4.5085662351026485</v>
          </cell>
          <cell r="CP392">
            <v>4.8794573791271887</v>
          </cell>
          <cell r="CQ392">
            <v>10.867476777837723</v>
          </cell>
          <cell r="CR392">
            <v>4.0419338169512002</v>
          </cell>
          <cell r="CS392">
            <v>2.8876619785322788</v>
          </cell>
          <cell r="CT392">
            <v>1.6866205894333461</v>
          </cell>
          <cell r="CU392">
            <v>2.8295953124715112</v>
          </cell>
          <cell r="CV392">
            <v>3.8026215132035901</v>
          </cell>
          <cell r="CW392">
            <v>4.0619095715425573</v>
          </cell>
          <cell r="CX392">
            <v>4.5583281324232274</v>
          </cell>
          <cell r="CY392">
            <v>5.0258913347928313</v>
          </cell>
        </row>
      </sheetData>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Cons."/>
      <sheetName val="Consolidated"/>
      <sheetName val="Federal"/>
      <sheetName val="Adm Nac"/>
      <sheetName val="Tes Nac"/>
      <sheetName val="Rec Afctd"/>
      <sheetName val="Org Dec"/>
      <sheetName val="ISS"/>
      <sheetName val="Cajas"/>
      <sheetName val="Empresas"/>
      <sheetName val="Cons-AC"/>
      <sheetName val="Federal-AC"/>
      <sheetName val="Prov."/>
      <sheetName val="Taxes"/>
      <sheetName val="Taxes (2)"/>
      <sheetName val="Taxes-AC"/>
      <sheetName val="Inputs(q)"/>
      <sheetName val="Federal-r"/>
      <sheetName val="Revenues Prg"/>
      <sheetName val="Revenues MoE"/>
      <sheetName val="Financing"/>
      <sheetName val="Financing Prg"/>
      <sheetName val="FinPrg-sum"/>
      <sheetName val="Federal-w"/>
      <sheetName val="Data"/>
      <sheetName val="Federal-ER"/>
      <sheetName val="SI"/>
      <sheetName val="Arrears"/>
      <sheetName val="Charts"/>
      <sheetName val="Revenue proj"/>
      <sheetName val="Med. Term Rev"/>
      <sheetName val="Debt Cons"/>
      <sheetName val="Debt Fed."/>
      <sheetName val="Debt Prov."/>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BANCARIA"/>
      <sheetName val="Ingresos Ext."/>
      <sheetName val="Segmento"/>
      <sheetName val="Promedio"/>
      <sheetName val="Verificacion"/>
      <sheetName val="BALANCE"/>
      <sheetName val="ANALISIS-H"/>
      <sheetName val="ANALISIS V"/>
      <sheetName val="FLUJO DE CAJA"/>
      <sheetName val="FONDOS 1"/>
      <sheetName val="Market"/>
      <sheetName val="SHARE"/>
      <sheetName val="RESUMEN"/>
      <sheetName val="CASCADA"/>
      <sheetName val="ROE"/>
      <sheetName val="GT%"/>
      <sheetName val="DESC.MARGEN"/>
      <sheetName val="ARBOL"/>
      <sheetName val="SOLVENCIA"/>
      <sheetName val="roif + rofl"/>
      <sheetName val="IBCA-MOODY´S"/>
      <sheetName val="BRECHA"/>
      <sheetName val="Ajustes"/>
      <sheetName val="BD US$"/>
      <sheetName val="Base Datos"/>
      <sheetName val="Codigos"/>
      <sheetName val="M Agricola"/>
      <sheetName val="Corp Banca Sep-2002"/>
    </sheetNames>
    <sheetDataSet>
      <sheetData sheetId="0" refreshError="1"/>
      <sheetData sheetId="1"/>
      <sheetData sheetId="2"/>
      <sheetData sheetId="3">
        <row r="5">
          <cell r="C5" t="str">
            <v>MDBC-2002</v>
          </cell>
        </row>
      </sheetData>
      <sheetData sheetId="4">
        <row r="4">
          <cell r="C4" t="str">
            <v>Sistema de Análisis y Calificación de Riesgo Bancario</v>
          </cell>
        </row>
      </sheetData>
      <sheetData sheetId="5">
        <row r="4">
          <cell r="C4" t="str">
            <v>Sistema de Análisis y Calificación de Riesgo Bancario</v>
          </cell>
        </row>
      </sheetData>
      <sheetData sheetId="6"/>
      <sheetData sheetId="7">
        <row r="3">
          <cell r="C3" t="str">
            <v>Sistema de Análisis y Calificación de Riesgo Bancario</v>
          </cell>
        </row>
      </sheetData>
      <sheetData sheetId="8">
        <row r="5">
          <cell r="D5" t="str">
            <v>Sistema de Análisis y Calificación de Riesgo Bancario</v>
          </cell>
        </row>
      </sheetData>
      <sheetData sheetId="9" refreshError="1"/>
      <sheetData sheetId="10">
        <row r="3">
          <cell r="E3" t="str">
            <v>Sistema de Análisis y Calificación de Riesgo Bancario</v>
          </cell>
        </row>
      </sheetData>
      <sheetData sheetId="11"/>
      <sheetData sheetId="12" refreshError="1">
        <row r="5">
          <cell r="C5" t="str">
            <v>MDBC-2002</v>
          </cell>
        </row>
      </sheetData>
      <sheetData sheetId="13" refreshError="1">
        <row r="4">
          <cell r="C4" t="str">
            <v>Sistema de Análisis y Calificación de Riesgo Bancario</v>
          </cell>
        </row>
      </sheetData>
      <sheetData sheetId="14" refreshError="1">
        <row r="4">
          <cell r="C4" t="str">
            <v>Sistema de Análisis y Calificación de Riesgo Bancario</v>
          </cell>
        </row>
      </sheetData>
      <sheetData sheetId="15"/>
      <sheetData sheetId="16"/>
      <sheetData sheetId="17" refreshError="1">
        <row r="3">
          <cell r="C3" t="str">
            <v>Sistema de Análisis y Calificación de Riesgo Bancario</v>
          </cell>
        </row>
        <row r="10">
          <cell r="E10">
            <v>35765</v>
          </cell>
          <cell r="F10">
            <v>35947</v>
          </cell>
          <cell r="G10">
            <v>36130</v>
          </cell>
          <cell r="H10">
            <v>36312</v>
          </cell>
          <cell r="I10">
            <v>36342</v>
          </cell>
          <cell r="J10">
            <v>36373</v>
          </cell>
          <cell r="K10">
            <v>36404</v>
          </cell>
          <cell r="L10">
            <v>36434</v>
          </cell>
          <cell r="M10">
            <v>36465</v>
          </cell>
          <cell r="N10">
            <v>36495</v>
          </cell>
          <cell r="O10">
            <v>36526</v>
          </cell>
          <cell r="P10">
            <v>36557</v>
          </cell>
          <cell r="Q10">
            <v>36586</v>
          </cell>
          <cell r="R10">
            <v>36617</v>
          </cell>
          <cell r="S10">
            <v>36647</v>
          </cell>
          <cell r="T10">
            <v>36678</v>
          </cell>
          <cell r="U10">
            <v>36708</v>
          </cell>
          <cell r="V10">
            <v>36739</v>
          </cell>
          <cell r="W10">
            <v>36770</v>
          </cell>
          <cell r="X10">
            <v>36800</v>
          </cell>
          <cell r="Y10">
            <v>36831</v>
          </cell>
          <cell r="Z10">
            <v>36861</v>
          </cell>
          <cell r="AA10">
            <v>36892</v>
          </cell>
          <cell r="AB10">
            <v>36923</v>
          </cell>
          <cell r="AC10">
            <v>36951</v>
          </cell>
          <cell r="AD10">
            <v>36982</v>
          </cell>
          <cell r="AE10">
            <v>37012</v>
          </cell>
          <cell r="AF10">
            <v>37043</v>
          </cell>
          <cell r="AG10">
            <v>37073</v>
          </cell>
          <cell r="AH10">
            <v>37104</v>
          </cell>
          <cell r="AI10">
            <v>37135</v>
          </cell>
          <cell r="AJ10">
            <v>37165</v>
          </cell>
          <cell r="AK10">
            <v>37196</v>
          </cell>
          <cell r="AL10">
            <v>37226</v>
          </cell>
          <cell r="AM10">
            <v>37258</v>
          </cell>
          <cell r="AN10">
            <v>37289</v>
          </cell>
          <cell r="AO10">
            <v>37317</v>
          </cell>
          <cell r="AP10">
            <v>37348</v>
          </cell>
          <cell r="AQ10">
            <v>37378</v>
          </cell>
          <cell r="AR10">
            <v>37409</v>
          </cell>
          <cell r="AS10">
            <v>37439</v>
          </cell>
          <cell r="AT10">
            <v>37470</v>
          </cell>
          <cell r="AU10">
            <v>37501</v>
          </cell>
          <cell r="AV10">
            <v>37531</v>
          </cell>
          <cell r="AW10">
            <v>37562</v>
          </cell>
          <cell r="AX10">
            <v>37592</v>
          </cell>
          <cell r="AY10">
            <v>37623</v>
          </cell>
          <cell r="AZ10">
            <v>37654</v>
          </cell>
          <cell r="BA10">
            <v>37682</v>
          </cell>
          <cell r="BB10">
            <v>37713</v>
          </cell>
          <cell r="BC10">
            <v>37743</v>
          </cell>
          <cell r="BD10">
            <v>37774</v>
          </cell>
          <cell r="BE10">
            <v>37804</v>
          </cell>
          <cell r="BF10">
            <v>37835</v>
          </cell>
          <cell r="BG10">
            <v>37866</v>
          </cell>
          <cell r="BH10">
            <v>37896</v>
          </cell>
          <cell r="BI10">
            <v>37927</v>
          </cell>
          <cell r="BJ10">
            <v>37957</v>
          </cell>
        </row>
      </sheetData>
      <sheetData sheetId="18" refreshError="1">
        <row r="5">
          <cell r="D5" t="str">
            <v>Sistema de Análisis y Calificación de Riesgo Bancario</v>
          </cell>
        </row>
      </sheetData>
      <sheetData sheetId="19"/>
      <sheetData sheetId="20">
        <row r="4">
          <cell r="C4" t="str">
            <v>MDBC-2002</v>
          </cell>
        </row>
      </sheetData>
      <sheetData sheetId="21" refreshError="1">
        <row r="3">
          <cell r="E3" t="str">
            <v>Sistema de Análisis y Calificación de Riesgo Bancario</v>
          </cell>
        </row>
      </sheetData>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NTHLY"/>
      <sheetName val="ANNUAL"/>
      <sheetName val="SUMMARY STATS"/>
    </sheetNames>
    <sheetDataSet>
      <sheetData sheetId="0">
        <row r="2">
          <cell r="A2" t="str">
            <v>PHILIPPINE OVERSEAS EMPLOYMENT ADMINISTRATION</v>
          </cell>
        </row>
        <row r="3">
          <cell r="A3" t="str">
            <v>Deployed Landbased Overseas Filipino Workers by Destination</v>
          </cell>
        </row>
        <row r="7">
          <cell r="B7" t="str">
            <v xml:space="preserve">   1998</v>
          </cell>
          <cell r="C7" t="str">
            <v xml:space="preserve">   1999</v>
          </cell>
          <cell r="D7" t="str">
            <v xml:space="preserve">   2000</v>
          </cell>
          <cell r="F7">
            <v>36892</v>
          </cell>
          <cell r="G7">
            <v>36923</v>
          </cell>
          <cell r="H7">
            <v>36951</v>
          </cell>
          <cell r="I7">
            <v>36982</v>
          </cell>
          <cell r="J7">
            <v>37012</v>
          </cell>
          <cell r="K7">
            <v>37043</v>
          </cell>
          <cell r="L7">
            <v>37073</v>
          </cell>
          <cell r="M7">
            <v>37104</v>
          </cell>
          <cell r="N7">
            <v>37135</v>
          </cell>
          <cell r="O7">
            <v>37165</v>
          </cell>
          <cell r="P7">
            <v>37196</v>
          </cell>
          <cell r="Q7">
            <v>37226</v>
          </cell>
          <cell r="S7">
            <v>2000</v>
          </cell>
          <cell r="T7" t="str">
            <v>2001</v>
          </cell>
          <cell r="U7" t="str">
            <v>% Change</v>
          </cell>
        </row>
        <row r="9">
          <cell r="A9" t="str">
            <v>MIDDLE EAST</v>
          </cell>
          <cell r="B9">
            <v>279767</v>
          </cell>
          <cell r="C9">
            <v>287076</v>
          </cell>
          <cell r="D9">
            <v>283291</v>
          </cell>
          <cell r="F9">
            <v>34691</v>
          </cell>
          <cell r="G9">
            <v>23046</v>
          </cell>
          <cell r="H9">
            <v>21094</v>
          </cell>
          <cell r="I9">
            <v>23967</v>
          </cell>
          <cell r="J9">
            <v>31906</v>
          </cell>
          <cell r="K9">
            <v>30134</v>
          </cell>
          <cell r="L9">
            <v>25085</v>
          </cell>
          <cell r="M9">
            <v>23905</v>
          </cell>
          <cell r="N9">
            <v>26311</v>
          </cell>
          <cell r="O9">
            <v>21012</v>
          </cell>
          <cell r="P9">
            <v>20370</v>
          </cell>
          <cell r="Q9">
            <v>16012</v>
          </cell>
          <cell r="S9">
            <v>283291</v>
          </cell>
          <cell r="T9">
            <v>297533</v>
          </cell>
          <cell r="U9">
            <v>5.027339378942508E-2</v>
          </cell>
        </row>
        <row r="10">
          <cell r="A10" t="str">
            <v xml:space="preserve">    Bahrain</v>
          </cell>
          <cell r="B10">
            <v>5180</v>
          </cell>
          <cell r="C10">
            <v>5592</v>
          </cell>
          <cell r="D10">
            <v>5498</v>
          </cell>
          <cell r="F10">
            <v>554</v>
          </cell>
          <cell r="G10">
            <v>456</v>
          </cell>
          <cell r="H10">
            <v>354</v>
          </cell>
          <cell r="I10">
            <v>444</v>
          </cell>
          <cell r="J10">
            <v>667</v>
          </cell>
          <cell r="K10">
            <v>622</v>
          </cell>
          <cell r="L10">
            <v>496</v>
          </cell>
          <cell r="M10">
            <v>492</v>
          </cell>
          <cell r="N10">
            <v>543</v>
          </cell>
          <cell r="O10">
            <v>469</v>
          </cell>
          <cell r="P10">
            <v>358</v>
          </cell>
          <cell r="Q10">
            <v>406</v>
          </cell>
          <cell r="S10">
            <v>5498</v>
          </cell>
          <cell r="T10">
            <v>5861</v>
          </cell>
          <cell r="U10">
            <v>6.6024008730447337E-2</v>
          </cell>
        </row>
        <row r="11">
          <cell r="A11" t="str">
            <v xml:space="preserve">    Egypt</v>
          </cell>
          <cell r="B11">
            <v>358</v>
          </cell>
          <cell r="C11">
            <v>334</v>
          </cell>
          <cell r="D11">
            <v>487</v>
          </cell>
          <cell r="F11">
            <v>69</v>
          </cell>
          <cell r="G11">
            <v>55</v>
          </cell>
          <cell r="H11">
            <v>62</v>
          </cell>
          <cell r="I11">
            <v>40</v>
          </cell>
          <cell r="J11">
            <v>42</v>
          </cell>
          <cell r="K11">
            <v>68</v>
          </cell>
          <cell r="L11">
            <v>63</v>
          </cell>
          <cell r="M11">
            <v>58</v>
          </cell>
          <cell r="N11">
            <v>29</v>
          </cell>
          <cell r="O11">
            <v>15</v>
          </cell>
          <cell r="P11">
            <v>23</v>
          </cell>
          <cell r="Q11">
            <v>15</v>
          </cell>
          <cell r="S11">
            <v>487</v>
          </cell>
          <cell r="T11">
            <v>539</v>
          </cell>
          <cell r="U11">
            <v>0.10677618069815198</v>
          </cell>
        </row>
        <row r="12">
          <cell r="A12" t="str">
            <v xml:space="preserve">    Iran</v>
          </cell>
          <cell r="B12">
            <v>18</v>
          </cell>
          <cell r="C12">
            <v>24</v>
          </cell>
          <cell r="D12">
            <v>132</v>
          </cell>
          <cell r="F12">
            <v>61</v>
          </cell>
          <cell r="G12">
            <v>33</v>
          </cell>
          <cell r="H12">
            <v>68</v>
          </cell>
          <cell r="I12">
            <v>30</v>
          </cell>
          <cell r="J12">
            <v>44</v>
          </cell>
          <cell r="K12">
            <v>172</v>
          </cell>
          <cell r="L12">
            <v>86</v>
          </cell>
          <cell r="M12">
            <v>22</v>
          </cell>
          <cell r="N12">
            <v>10</v>
          </cell>
          <cell r="O12">
            <v>1</v>
          </cell>
          <cell r="P12">
            <v>101</v>
          </cell>
          <cell r="Q12">
            <v>13</v>
          </cell>
          <cell r="S12">
            <v>132</v>
          </cell>
          <cell r="T12">
            <v>641</v>
          </cell>
          <cell r="U12">
            <v>3.8560606060606064</v>
          </cell>
        </row>
        <row r="13">
          <cell r="A13" t="str">
            <v xml:space="preserve">    Iraq</v>
          </cell>
          <cell r="B13">
            <v>10</v>
          </cell>
          <cell r="C13">
            <v>23</v>
          </cell>
          <cell r="D13">
            <v>42</v>
          </cell>
          <cell r="F13">
            <v>5</v>
          </cell>
          <cell r="G13">
            <v>2</v>
          </cell>
          <cell r="H13">
            <v>0</v>
          </cell>
          <cell r="I13">
            <v>53</v>
          </cell>
          <cell r="J13">
            <v>3</v>
          </cell>
          <cell r="K13">
            <v>2</v>
          </cell>
          <cell r="L13">
            <v>3</v>
          </cell>
          <cell r="M13">
            <v>2</v>
          </cell>
          <cell r="N13">
            <v>6</v>
          </cell>
          <cell r="O13">
            <v>1</v>
          </cell>
          <cell r="P13">
            <v>5</v>
          </cell>
          <cell r="Q13">
            <v>4</v>
          </cell>
          <cell r="S13">
            <v>42</v>
          </cell>
          <cell r="T13">
            <v>86</v>
          </cell>
          <cell r="U13">
            <v>1.0476190476190474</v>
          </cell>
        </row>
        <row r="14">
          <cell r="A14" t="str">
            <v xml:space="preserve">    Israel</v>
          </cell>
          <cell r="B14">
            <v>2022</v>
          </cell>
          <cell r="C14">
            <v>3488</v>
          </cell>
          <cell r="D14">
            <v>4429</v>
          </cell>
          <cell r="F14">
            <v>468</v>
          </cell>
          <cell r="G14">
            <v>423</v>
          </cell>
          <cell r="H14">
            <v>399</v>
          </cell>
          <cell r="I14">
            <v>300</v>
          </cell>
          <cell r="J14">
            <v>512</v>
          </cell>
          <cell r="K14">
            <v>530</v>
          </cell>
          <cell r="L14">
            <v>338</v>
          </cell>
          <cell r="M14">
            <v>467</v>
          </cell>
          <cell r="N14">
            <v>509</v>
          </cell>
          <cell r="O14">
            <v>525</v>
          </cell>
          <cell r="P14">
            <v>505</v>
          </cell>
          <cell r="Q14">
            <v>586</v>
          </cell>
          <cell r="S14">
            <v>4429</v>
          </cell>
          <cell r="T14">
            <v>5562</v>
          </cell>
          <cell r="U14">
            <v>0.2558139534883721</v>
          </cell>
        </row>
        <row r="15">
          <cell r="A15" t="str">
            <v xml:space="preserve">    Jordan</v>
          </cell>
          <cell r="B15">
            <v>551</v>
          </cell>
          <cell r="C15">
            <v>456</v>
          </cell>
          <cell r="D15">
            <v>541</v>
          </cell>
          <cell r="F15">
            <v>74</v>
          </cell>
          <cell r="G15">
            <v>37</v>
          </cell>
          <cell r="H15">
            <v>35</v>
          </cell>
          <cell r="I15">
            <v>36</v>
          </cell>
          <cell r="J15">
            <v>66</v>
          </cell>
          <cell r="K15">
            <v>52</v>
          </cell>
          <cell r="L15">
            <v>80</v>
          </cell>
          <cell r="M15">
            <v>46</v>
          </cell>
          <cell r="N15">
            <v>35</v>
          </cell>
          <cell r="O15">
            <v>34</v>
          </cell>
          <cell r="P15">
            <v>37</v>
          </cell>
          <cell r="Q15">
            <v>28</v>
          </cell>
          <cell r="S15">
            <v>541</v>
          </cell>
          <cell r="T15">
            <v>560</v>
          </cell>
          <cell r="U15">
            <v>3.512014787430684E-2</v>
          </cell>
        </row>
        <row r="16">
          <cell r="A16" t="str">
            <v xml:space="preserve">    Kuwait</v>
          </cell>
          <cell r="B16">
            <v>17372</v>
          </cell>
          <cell r="C16">
            <v>17628</v>
          </cell>
          <cell r="D16">
            <v>21490</v>
          </cell>
          <cell r="F16">
            <v>1821</v>
          </cell>
          <cell r="G16">
            <v>1650</v>
          </cell>
          <cell r="H16">
            <v>1459</v>
          </cell>
          <cell r="I16">
            <v>890</v>
          </cell>
          <cell r="J16">
            <v>2352</v>
          </cell>
          <cell r="K16">
            <v>2180</v>
          </cell>
          <cell r="L16">
            <v>2344</v>
          </cell>
          <cell r="M16">
            <v>1824</v>
          </cell>
          <cell r="N16">
            <v>2461</v>
          </cell>
          <cell r="O16">
            <v>1925</v>
          </cell>
          <cell r="P16">
            <v>1765</v>
          </cell>
          <cell r="Q16">
            <v>1285</v>
          </cell>
          <cell r="S16">
            <v>21490</v>
          </cell>
          <cell r="T16">
            <v>21956</v>
          </cell>
          <cell r="U16">
            <v>2.1684504420660833E-2</v>
          </cell>
        </row>
        <row r="17">
          <cell r="A17" t="str">
            <v xml:space="preserve">    Lebanon</v>
          </cell>
          <cell r="B17">
            <v>1342</v>
          </cell>
          <cell r="C17">
            <v>1674</v>
          </cell>
          <cell r="D17">
            <v>2783</v>
          </cell>
          <cell r="F17">
            <v>267</v>
          </cell>
          <cell r="G17">
            <v>206</v>
          </cell>
          <cell r="H17">
            <v>224</v>
          </cell>
          <cell r="I17">
            <v>233</v>
          </cell>
          <cell r="J17">
            <v>392</v>
          </cell>
          <cell r="K17">
            <v>338</v>
          </cell>
          <cell r="L17">
            <v>260</v>
          </cell>
          <cell r="M17">
            <v>286</v>
          </cell>
          <cell r="N17">
            <v>385</v>
          </cell>
          <cell r="O17">
            <v>283</v>
          </cell>
          <cell r="P17">
            <v>240</v>
          </cell>
          <cell r="Q17">
            <v>236</v>
          </cell>
          <cell r="S17">
            <v>2783</v>
          </cell>
          <cell r="T17">
            <v>3350</v>
          </cell>
          <cell r="U17">
            <v>0.20373697448796269</v>
          </cell>
        </row>
        <row r="18">
          <cell r="A18" t="str">
            <v xml:space="preserve">    Libya</v>
          </cell>
          <cell r="B18">
            <v>7084</v>
          </cell>
          <cell r="C18">
            <v>5937</v>
          </cell>
          <cell r="D18">
            <v>5962</v>
          </cell>
          <cell r="F18">
            <v>681</v>
          </cell>
          <cell r="G18">
            <v>332</v>
          </cell>
          <cell r="H18">
            <v>269</v>
          </cell>
          <cell r="I18">
            <v>299</v>
          </cell>
          <cell r="J18">
            <v>643</v>
          </cell>
          <cell r="K18">
            <v>578</v>
          </cell>
          <cell r="L18">
            <v>386</v>
          </cell>
          <cell r="M18">
            <v>508</v>
          </cell>
          <cell r="N18">
            <v>799</v>
          </cell>
          <cell r="O18">
            <v>402</v>
          </cell>
          <cell r="P18">
            <v>277</v>
          </cell>
          <cell r="Q18">
            <v>315</v>
          </cell>
          <cell r="S18">
            <v>5962</v>
          </cell>
          <cell r="T18">
            <v>5489</v>
          </cell>
          <cell r="U18">
            <v>-7.9335793357933615E-2</v>
          </cell>
        </row>
        <row r="19">
          <cell r="A19" t="str">
            <v xml:space="preserve">    Oman</v>
          </cell>
          <cell r="B19">
            <v>5199</v>
          </cell>
          <cell r="C19">
            <v>5089</v>
          </cell>
          <cell r="D19">
            <v>4739</v>
          </cell>
          <cell r="F19">
            <v>599</v>
          </cell>
          <cell r="G19">
            <v>355</v>
          </cell>
          <cell r="H19">
            <v>310</v>
          </cell>
          <cell r="I19">
            <v>359</v>
          </cell>
          <cell r="J19">
            <v>496</v>
          </cell>
          <cell r="K19">
            <v>459</v>
          </cell>
          <cell r="L19">
            <v>397</v>
          </cell>
          <cell r="M19">
            <v>435</v>
          </cell>
          <cell r="N19">
            <v>436</v>
          </cell>
          <cell r="O19">
            <v>311</v>
          </cell>
          <cell r="P19">
            <v>163</v>
          </cell>
          <cell r="Q19">
            <v>192</v>
          </cell>
          <cell r="S19">
            <v>4739</v>
          </cell>
          <cell r="T19">
            <v>4512</v>
          </cell>
          <cell r="U19">
            <v>-4.7900400928465925E-2</v>
          </cell>
        </row>
        <row r="20">
          <cell r="A20" t="str">
            <v xml:space="preserve">    Qatar</v>
          </cell>
          <cell r="B20">
            <v>10734</v>
          </cell>
          <cell r="C20">
            <v>7950</v>
          </cell>
          <cell r="D20">
            <v>8679</v>
          </cell>
          <cell r="F20">
            <v>832</v>
          </cell>
          <cell r="G20">
            <v>731</v>
          </cell>
          <cell r="H20">
            <v>777</v>
          </cell>
          <cell r="I20">
            <v>747</v>
          </cell>
          <cell r="J20">
            <v>1180</v>
          </cell>
          <cell r="K20">
            <v>1370</v>
          </cell>
          <cell r="L20">
            <v>893</v>
          </cell>
          <cell r="M20">
            <v>1077</v>
          </cell>
          <cell r="N20">
            <v>1075</v>
          </cell>
          <cell r="O20">
            <v>856</v>
          </cell>
          <cell r="P20">
            <v>680</v>
          </cell>
          <cell r="Q20">
            <v>551</v>
          </cell>
          <cell r="S20">
            <v>8679</v>
          </cell>
          <cell r="T20">
            <v>10769</v>
          </cell>
          <cell r="U20">
            <v>0.24081115335868186</v>
          </cell>
        </row>
        <row r="21">
          <cell r="A21" t="str">
            <v xml:space="preserve">    Saudi Arabia</v>
          </cell>
          <cell r="B21">
            <v>193698</v>
          </cell>
          <cell r="C21">
            <v>198556</v>
          </cell>
          <cell r="D21">
            <v>184724</v>
          </cell>
          <cell r="F21">
            <v>23798</v>
          </cell>
          <cell r="G21">
            <v>15245</v>
          </cell>
          <cell r="H21">
            <v>14001</v>
          </cell>
          <cell r="I21">
            <v>16245</v>
          </cell>
          <cell r="J21">
            <v>20775</v>
          </cell>
          <cell r="K21">
            <v>19647</v>
          </cell>
          <cell r="L21">
            <v>15754</v>
          </cell>
          <cell r="M21">
            <v>14734</v>
          </cell>
          <cell r="N21">
            <v>15394</v>
          </cell>
          <cell r="O21">
            <v>12849</v>
          </cell>
          <cell r="P21">
            <v>12777</v>
          </cell>
          <cell r="Q21">
            <v>9513</v>
          </cell>
          <cell r="S21">
            <v>184724</v>
          </cell>
          <cell r="T21">
            <v>190732</v>
          </cell>
          <cell r="U21">
            <v>3.2524198263355064E-2</v>
          </cell>
        </row>
        <row r="22">
          <cell r="A22" t="str">
            <v xml:space="preserve">    Syria</v>
          </cell>
          <cell r="B22">
            <v>99</v>
          </cell>
          <cell r="C22">
            <v>109</v>
          </cell>
          <cell r="D22">
            <v>151</v>
          </cell>
          <cell r="F22">
            <v>14</v>
          </cell>
          <cell r="G22">
            <v>112</v>
          </cell>
          <cell r="H22">
            <v>51</v>
          </cell>
          <cell r="I22">
            <v>1115</v>
          </cell>
          <cell r="J22">
            <v>4</v>
          </cell>
          <cell r="K22">
            <v>8</v>
          </cell>
          <cell r="L22">
            <v>76</v>
          </cell>
          <cell r="M22">
            <v>5</v>
          </cell>
          <cell r="N22">
            <v>168</v>
          </cell>
          <cell r="O22">
            <v>44</v>
          </cell>
          <cell r="P22">
            <v>105</v>
          </cell>
          <cell r="Q22">
            <v>3</v>
          </cell>
          <cell r="S22">
            <v>151</v>
          </cell>
          <cell r="T22">
            <v>1705</v>
          </cell>
          <cell r="U22">
            <v>10.291390728476822</v>
          </cell>
        </row>
        <row r="23">
          <cell r="A23" t="str">
            <v xml:space="preserve">    United Arab Emirates</v>
          </cell>
          <cell r="B23">
            <v>35485</v>
          </cell>
          <cell r="C23">
            <v>39633</v>
          </cell>
          <cell r="D23">
            <v>43045</v>
          </cell>
          <cell r="F23">
            <v>5387</v>
          </cell>
          <cell r="G23">
            <v>3370</v>
          </cell>
          <cell r="H23">
            <v>3024</v>
          </cell>
          <cell r="I23">
            <v>2540</v>
          </cell>
          <cell r="J23">
            <v>4668</v>
          </cell>
          <cell r="K23">
            <v>4062</v>
          </cell>
          <cell r="L23">
            <v>3863</v>
          </cell>
          <cell r="M23">
            <v>3914</v>
          </cell>
          <cell r="N23">
            <v>4414</v>
          </cell>
          <cell r="O23">
            <v>3260</v>
          </cell>
          <cell r="P23">
            <v>3302</v>
          </cell>
          <cell r="Q23">
            <v>2827</v>
          </cell>
          <cell r="S23">
            <v>43045</v>
          </cell>
          <cell r="T23">
            <v>44631</v>
          </cell>
          <cell r="U23">
            <v>3.6845162039725876E-2</v>
          </cell>
        </row>
        <row r="24">
          <cell r="A24" t="str">
            <v xml:space="preserve">    Yemen</v>
          </cell>
          <cell r="B24">
            <v>591</v>
          </cell>
          <cell r="C24">
            <v>582</v>
          </cell>
          <cell r="D24">
            <v>589</v>
          </cell>
          <cell r="F24">
            <v>61</v>
          </cell>
          <cell r="G24">
            <v>39</v>
          </cell>
          <cell r="H24">
            <v>61</v>
          </cell>
          <cell r="I24">
            <v>636</v>
          </cell>
          <cell r="J24">
            <v>62</v>
          </cell>
          <cell r="K24">
            <v>46</v>
          </cell>
          <cell r="L24">
            <v>46</v>
          </cell>
          <cell r="M24">
            <v>35</v>
          </cell>
          <cell r="N24">
            <v>47</v>
          </cell>
          <cell r="O24">
            <v>37</v>
          </cell>
          <cell r="P24">
            <v>32</v>
          </cell>
          <cell r="Q24">
            <v>38</v>
          </cell>
          <cell r="S24">
            <v>589</v>
          </cell>
          <cell r="T24">
            <v>1140</v>
          </cell>
          <cell r="U24">
            <v>0.93548387096774199</v>
          </cell>
        </row>
        <row r="25">
          <cell r="A25" t="str">
            <v xml:space="preserve">    Middle East ( unsp. )</v>
          </cell>
          <cell r="B25">
            <v>24</v>
          </cell>
          <cell r="C25">
            <v>1</v>
          </cell>
          <cell r="D25">
            <v>0</v>
          </cell>
          <cell r="F25">
            <v>0</v>
          </cell>
          <cell r="G25">
            <v>0</v>
          </cell>
          <cell r="H25">
            <v>0</v>
          </cell>
          <cell r="I25">
            <v>0</v>
          </cell>
          <cell r="J25">
            <v>0</v>
          </cell>
          <cell r="K25">
            <v>0</v>
          </cell>
          <cell r="L25">
            <v>0</v>
          </cell>
          <cell r="M25">
            <v>0</v>
          </cell>
          <cell r="N25">
            <v>0</v>
          </cell>
          <cell r="O25">
            <v>0</v>
          </cell>
          <cell r="P25">
            <v>0</v>
          </cell>
          <cell r="Q25">
            <v>0</v>
          </cell>
          <cell r="S25">
            <v>0</v>
          </cell>
          <cell r="T25">
            <v>0</v>
          </cell>
          <cell r="U25">
            <v>0</v>
          </cell>
        </row>
        <row r="29">
          <cell r="A29" t="str">
            <v>PHILIPPINE OVERSEAS EMPLOYMENT ADMINISTRATION</v>
          </cell>
        </row>
        <row r="30">
          <cell r="A30" t="str">
            <v>Deployed Landbased Overseas Filipino Workers by Destination</v>
          </cell>
        </row>
        <row r="34">
          <cell r="B34" t="str">
            <v xml:space="preserve">   1998</v>
          </cell>
          <cell r="C34" t="str">
            <v xml:space="preserve">   1999</v>
          </cell>
          <cell r="D34" t="str">
            <v xml:space="preserve">   2000</v>
          </cell>
          <cell r="F34">
            <v>36892</v>
          </cell>
          <cell r="G34">
            <v>36923</v>
          </cell>
          <cell r="H34">
            <v>36951</v>
          </cell>
          <cell r="I34">
            <v>36982</v>
          </cell>
          <cell r="J34">
            <v>37012</v>
          </cell>
          <cell r="K34">
            <v>37043</v>
          </cell>
          <cell r="L34">
            <v>37073</v>
          </cell>
          <cell r="M34">
            <v>37104</v>
          </cell>
          <cell r="N34">
            <v>37135</v>
          </cell>
          <cell r="O34">
            <v>37165</v>
          </cell>
          <cell r="P34">
            <v>37196</v>
          </cell>
          <cell r="Q34">
            <v>37226</v>
          </cell>
          <cell r="S34">
            <v>2000</v>
          </cell>
          <cell r="T34" t="str">
            <v>2001</v>
          </cell>
          <cell r="U34" t="str">
            <v>% Change</v>
          </cell>
        </row>
        <row r="36">
          <cell r="A36" t="str">
            <v>ASIA</v>
          </cell>
          <cell r="B36">
            <v>307261</v>
          </cell>
          <cell r="C36">
            <v>299521</v>
          </cell>
          <cell r="D36">
            <v>292067</v>
          </cell>
          <cell r="F36">
            <v>41205</v>
          </cell>
          <cell r="G36">
            <v>19997</v>
          </cell>
          <cell r="H36">
            <v>20387</v>
          </cell>
          <cell r="I36">
            <v>28636</v>
          </cell>
          <cell r="J36">
            <v>25306</v>
          </cell>
          <cell r="K36">
            <v>22238</v>
          </cell>
          <cell r="L36">
            <v>22532</v>
          </cell>
          <cell r="M36">
            <v>28847</v>
          </cell>
          <cell r="N36">
            <v>19615</v>
          </cell>
          <cell r="O36">
            <v>19685</v>
          </cell>
          <cell r="P36">
            <v>18472</v>
          </cell>
          <cell r="Q36">
            <v>18131</v>
          </cell>
          <cell r="S36">
            <v>292067</v>
          </cell>
          <cell r="T36">
            <v>285051</v>
          </cell>
          <cell r="U36">
            <v>-2.4021885389311382E-2</v>
          </cell>
        </row>
        <row r="37">
          <cell r="A37" t="str">
            <v xml:space="preserve">    Afghanistan</v>
          </cell>
          <cell r="B37">
            <v>0</v>
          </cell>
          <cell r="C37">
            <v>16</v>
          </cell>
          <cell r="D37">
            <v>1</v>
          </cell>
          <cell r="F37">
            <v>0</v>
          </cell>
          <cell r="G37">
            <v>0</v>
          </cell>
          <cell r="H37">
            <v>0</v>
          </cell>
          <cell r="I37">
            <v>0</v>
          </cell>
          <cell r="J37">
            <v>0</v>
          </cell>
          <cell r="K37">
            <v>0</v>
          </cell>
          <cell r="L37">
            <v>0</v>
          </cell>
          <cell r="M37">
            <v>0</v>
          </cell>
          <cell r="N37">
            <v>0</v>
          </cell>
          <cell r="O37">
            <v>0</v>
          </cell>
          <cell r="P37">
            <v>0</v>
          </cell>
          <cell r="Q37">
            <v>0</v>
          </cell>
          <cell r="S37">
            <v>1</v>
          </cell>
          <cell r="T37">
            <v>0</v>
          </cell>
          <cell r="U37">
            <v>-1</v>
          </cell>
        </row>
        <row r="38">
          <cell r="A38" t="str">
            <v xml:space="preserve">    Bangladesh</v>
          </cell>
          <cell r="B38">
            <v>501</v>
          </cell>
          <cell r="C38">
            <v>220</v>
          </cell>
          <cell r="D38">
            <v>190</v>
          </cell>
          <cell r="F38">
            <v>55</v>
          </cell>
          <cell r="G38">
            <v>7</v>
          </cell>
          <cell r="H38">
            <v>16</v>
          </cell>
          <cell r="I38">
            <v>16</v>
          </cell>
          <cell r="J38">
            <v>13</v>
          </cell>
          <cell r="K38">
            <v>17</v>
          </cell>
          <cell r="L38">
            <v>20</v>
          </cell>
          <cell r="M38">
            <v>25</v>
          </cell>
          <cell r="N38">
            <v>17</v>
          </cell>
          <cell r="O38">
            <v>16</v>
          </cell>
          <cell r="P38">
            <v>7</v>
          </cell>
          <cell r="Q38">
            <v>21</v>
          </cell>
          <cell r="S38">
            <v>190</v>
          </cell>
          <cell r="T38">
            <v>230</v>
          </cell>
          <cell r="U38">
            <v>0.21052631578947367</v>
          </cell>
        </row>
        <row r="39">
          <cell r="A39" t="str">
            <v xml:space="preserve">    Bhutan</v>
          </cell>
          <cell r="B39">
            <v>0</v>
          </cell>
          <cell r="C39">
            <v>5</v>
          </cell>
          <cell r="D39">
            <v>1</v>
          </cell>
          <cell r="F39">
            <v>0</v>
          </cell>
          <cell r="G39">
            <v>0</v>
          </cell>
          <cell r="H39">
            <v>0</v>
          </cell>
          <cell r="I39">
            <v>0</v>
          </cell>
          <cell r="J39">
            <v>0</v>
          </cell>
          <cell r="K39">
            <v>0</v>
          </cell>
          <cell r="L39">
            <v>0</v>
          </cell>
          <cell r="M39">
            <v>0</v>
          </cell>
          <cell r="N39">
            <v>0</v>
          </cell>
          <cell r="O39">
            <v>0</v>
          </cell>
          <cell r="P39">
            <v>0</v>
          </cell>
          <cell r="Q39">
            <v>0</v>
          </cell>
          <cell r="S39">
            <v>1</v>
          </cell>
          <cell r="T39">
            <v>0</v>
          </cell>
          <cell r="U39">
            <v>-1</v>
          </cell>
        </row>
        <row r="40">
          <cell r="A40" t="str">
            <v xml:space="preserve">    Brunei</v>
          </cell>
          <cell r="B40">
            <v>16264</v>
          </cell>
          <cell r="C40">
            <v>12978</v>
          </cell>
          <cell r="D40">
            <v>13649</v>
          </cell>
          <cell r="F40">
            <v>1793</v>
          </cell>
          <cell r="G40">
            <v>934</v>
          </cell>
          <cell r="H40">
            <v>1067</v>
          </cell>
          <cell r="I40">
            <v>1252</v>
          </cell>
          <cell r="J40">
            <v>1260</v>
          </cell>
          <cell r="K40">
            <v>1224</v>
          </cell>
          <cell r="L40">
            <v>1212</v>
          </cell>
          <cell r="M40">
            <v>919</v>
          </cell>
          <cell r="N40">
            <v>912</v>
          </cell>
          <cell r="O40">
            <v>854</v>
          </cell>
          <cell r="P40">
            <v>876</v>
          </cell>
          <cell r="Q40">
            <v>765</v>
          </cell>
          <cell r="S40">
            <v>13649</v>
          </cell>
          <cell r="T40">
            <v>13068</v>
          </cell>
          <cell r="U40">
            <v>-4.2567221041834524E-2</v>
          </cell>
        </row>
        <row r="41">
          <cell r="A41" t="str">
            <v xml:space="preserve">    Cambodia</v>
          </cell>
          <cell r="B41">
            <v>179</v>
          </cell>
          <cell r="C41">
            <v>224</v>
          </cell>
          <cell r="D41">
            <v>355</v>
          </cell>
          <cell r="F41">
            <v>79</v>
          </cell>
          <cell r="G41">
            <v>30</v>
          </cell>
          <cell r="H41">
            <v>35</v>
          </cell>
          <cell r="I41">
            <v>41</v>
          </cell>
          <cell r="J41">
            <v>53</v>
          </cell>
          <cell r="K41">
            <v>42</v>
          </cell>
          <cell r="L41">
            <v>39</v>
          </cell>
          <cell r="M41">
            <v>31</v>
          </cell>
          <cell r="N41">
            <v>50</v>
          </cell>
          <cell r="O41">
            <v>38</v>
          </cell>
          <cell r="P41">
            <v>36</v>
          </cell>
          <cell r="Q41">
            <v>50</v>
          </cell>
          <cell r="S41">
            <v>355</v>
          </cell>
          <cell r="T41">
            <v>524</v>
          </cell>
          <cell r="U41">
            <v>0.47605633802816905</v>
          </cell>
        </row>
        <row r="42">
          <cell r="A42" t="str">
            <v xml:space="preserve">    China</v>
          </cell>
          <cell r="B42">
            <v>1280</v>
          </cell>
          <cell r="C42">
            <v>1858</v>
          </cell>
          <cell r="D42">
            <v>2348</v>
          </cell>
          <cell r="F42">
            <v>435</v>
          </cell>
          <cell r="G42">
            <v>223</v>
          </cell>
          <cell r="H42">
            <v>89</v>
          </cell>
          <cell r="I42">
            <v>99</v>
          </cell>
          <cell r="J42">
            <v>182</v>
          </cell>
          <cell r="K42">
            <v>120</v>
          </cell>
          <cell r="L42">
            <v>136</v>
          </cell>
          <cell r="M42">
            <v>121</v>
          </cell>
          <cell r="N42">
            <v>221</v>
          </cell>
          <cell r="O42">
            <v>184</v>
          </cell>
          <cell r="P42">
            <v>78</v>
          </cell>
          <cell r="Q42">
            <v>91</v>
          </cell>
          <cell r="S42">
            <v>2348</v>
          </cell>
          <cell r="T42">
            <v>1979</v>
          </cell>
          <cell r="U42">
            <v>-0.15715502555366268</v>
          </cell>
        </row>
        <row r="43">
          <cell r="A43" t="str">
            <v xml:space="preserve">    East Timor</v>
          </cell>
          <cell r="B43">
            <v>0</v>
          </cell>
          <cell r="C43">
            <v>0</v>
          </cell>
          <cell r="D43">
            <v>0</v>
          </cell>
          <cell r="F43">
            <v>0</v>
          </cell>
          <cell r="G43">
            <v>0</v>
          </cell>
          <cell r="H43">
            <v>0</v>
          </cell>
          <cell r="I43">
            <v>0</v>
          </cell>
          <cell r="J43">
            <v>9</v>
          </cell>
          <cell r="K43">
            <v>8</v>
          </cell>
          <cell r="L43">
            <v>2</v>
          </cell>
          <cell r="M43">
            <v>1</v>
          </cell>
          <cell r="N43">
            <v>0</v>
          </cell>
          <cell r="O43">
            <v>0</v>
          </cell>
          <cell r="P43">
            <v>0</v>
          </cell>
          <cell r="Q43">
            <v>4</v>
          </cell>
          <cell r="S43">
            <v>0</v>
          </cell>
          <cell r="T43">
            <v>24</v>
          </cell>
          <cell r="U43">
            <v>0</v>
          </cell>
        </row>
        <row r="44">
          <cell r="A44" t="str">
            <v xml:space="preserve">    Hong Kong</v>
          </cell>
          <cell r="B44">
            <v>122337</v>
          </cell>
          <cell r="C44">
            <v>114779</v>
          </cell>
          <cell r="D44">
            <v>121762</v>
          </cell>
          <cell r="F44">
            <v>19984</v>
          </cell>
          <cell r="G44">
            <v>7394</v>
          </cell>
          <cell r="H44">
            <v>7149</v>
          </cell>
          <cell r="I44">
            <v>14019</v>
          </cell>
          <cell r="J44">
            <v>9280</v>
          </cell>
          <cell r="K44">
            <v>7771</v>
          </cell>
          <cell r="L44">
            <v>8454</v>
          </cell>
          <cell r="M44">
            <v>14918</v>
          </cell>
          <cell r="N44">
            <v>6847</v>
          </cell>
          <cell r="O44">
            <v>6157</v>
          </cell>
          <cell r="P44">
            <v>6009</v>
          </cell>
          <cell r="Q44">
            <v>5601</v>
          </cell>
          <cell r="S44">
            <v>121762</v>
          </cell>
          <cell r="T44">
            <v>113583</v>
          </cell>
          <cell r="U44">
            <v>-6.7172024112613138E-2</v>
          </cell>
        </row>
        <row r="45">
          <cell r="A45" t="str">
            <v xml:space="preserve">    India</v>
          </cell>
          <cell r="B45">
            <v>191</v>
          </cell>
          <cell r="C45">
            <v>165</v>
          </cell>
          <cell r="D45">
            <v>185</v>
          </cell>
          <cell r="F45">
            <v>52</v>
          </cell>
          <cell r="G45">
            <v>19</v>
          </cell>
          <cell r="H45">
            <v>16</v>
          </cell>
          <cell r="I45">
            <v>15</v>
          </cell>
          <cell r="J45">
            <v>29</v>
          </cell>
          <cell r="K45">
            <v>34</v>
          </cell>
          <cell r="L45">
            <v>15</v>
          </cell>
          <cell r="M45">
            <v>26</v>
          </cell>
          <cell r="N45">
            <v>23</v>
          </cell>
          <cell r="O45">
            <v>117</v>
          </cell>
          <cell r="P45">
            <v>24</v>
          </cell>
          <cell r="Q45">
            <v>84</v>
          </cell>
          <cell r="S45">
            <v>185</v>
          </cell>
          <cell r="T45">
            <v>454</v>
          </cell>
          <cell r="U45">
            <v>1.4540540540540539</v>
          </cell>
        </row>
        <row r="46">
          <cell r="A46" t="str">
            <v xml:space="preserve">    Indonesia</v>
          </cell>
          <cell r="B46">
            <v>2471</v>
          </cell>
          <cell r="C46">
            <v>1706</v>
          </cell>
          <cell r="D46">
            <v>1507</v>
          </cell>
          <cell r="F46">
            <v>465</v>
          </cell>
          <cell r="G46">
            <v>50</v>
          </cell>
          <cell r="H46">
            <v>71</v>
          </cell>
          <cell r="I46">
            <v>79</v>
          </cell>
          <cell r="J46">
            <v>104</v>
          </cell>
          <cell r="K46">
            <v>115</v>
          </cell>
          <cell r="L46">
            <v>118</v>
          </cell>
          <cell r="M46">
            <v>87</v>
          </cell>
          <cell r="N46">
            <v>90</v>
          </cell>
          <cell r="O46">
            <v>82</v>
          </cell>
          <cell r="P46">
            <v>62</v>
          </cell>
          <cell r="Q46">
            <v>88</v>
          </cell>
          <cell r="S46">
            <v>1507</v>
          </cell>
          <cell r="T46">
            <v>1411</v>
          </cell>
          <cell r="U46">
            <v>-6.3702720637027199E-2</v>
          </cell>
        </row>
        <row r="47">
          <cell r="A47" t="str">
            <v xml:space="preserve">    Japan</v>
          </cell>
          <cell r="B47">
            <v>38930</v>
          </cell>
          <cell r="C47">
            <v>46851</v>
          </cell>
          <cell r="D47">
            <v>63041</v>
          </cell>
          <cell r="F47">
            <v>4508</v>
          </cell>
          <cell r="G47">
            <v>5040</v>
          </cell>
          <cell r="H47">
            <v>5839</v>
          </cell>
          <cell r="I47">
            <v>6017</v>
          </cell>
          <cell r="J47">
            <v>6586</v>
          </cell>
          <cell r="K47">
            <v>5389</v>
          </cell>
          <cell r="L47">
            <v>7117</v>
          </cell>
          <cell r="M47">
            <v>6570</v>
          </cell>
          <cell r="N47">
            <v>5953</v>
          </cell>
          <cell r="O47">
            <v>6663</v>
          </cell>
          <cell r="P47">
            <v>7439</v>
          </cell>
          <cell r="Q47">
            <v>6972</v>
          </cell>
          <cell r="S47">
            <v>63041</v>
          </cell>
          <cell r="T47">
            <v>74093</v>
          </cell>
          <cell r="U47">
            <v>0.17531447787947529</v>
          </cell>
        </row>
        <row r="48">
          <cell r="A48" t="str">
            <v xml:space="preserve">    Kazakhstan</v>
          </cell>
          <cell r="B48">
            <v>3</v>
          </cell>
          <cell r="C48">
            <v>4</v>
          </cell>
          <cell r="D48">
            <v>32</v>
          </cell>
          <cell r="F48">
            <v>14</v>
          </cell>
          <cell r="G48">
            <v>2</v>
          </cell>
          <cell r="H48">
            <v>18</v>
          </cell>
          <cell r="I48">
            <v>9</v>
          </cell>
          <cell r="J48">
            <v>44</v>
          </cell>
          <cell r="K48">
            <v>35</v>
          </cell>
          <cell r="L48">
            <v>24</v>
          </cell>
          <cell r="M48">
            <v>82</v>
          </cell>
          <cell r="N48">
            <v>40</v>
          </cell>
          <cell r="O48">
            <v>19</v>
          </cell>
          <cell r="P48">
            <v>10</v>
          </cell>
          <cell r="Q48">
            <v>14</v>
          </cell>
          <cell r="S48">
            <v>32</v>
          </cell>
          <cell r="T48">
            <v>311</v>
          </cell>
          <cell r="U48">
            <v>8.71875</v>
          </cell>
        </row>
        <row r="49">
          <cell r="A49" t="str">
            <v xml:space="preserve">    Kirgiztan</v>
          </cell>
          <cell r="B49">
            <v>0</v>
          </cell>
          <cell r="C49">
            <v>2</v>
          </cell>
          <cell r="D49">
            <v>1</v>
          </cell>
          <cell r="F49">
            <v>1</v>
          </cell>
          <cell r="G49">
            <v>0</v>
          </cell>
          <cell r="H49">
            <v>0</v>
          </cell>
          <cell r="I49">
            <v>0</v>
          </cell>
          <cell r="J49">
            <v>0</v>
          </cell>
          <cell r="K49">
            <v>1</v>
          </cell>
          <cell r="L49">
            <v>0</v>
          </cell>
          <cell r="M49">
            <v>0</v>
          </cell>
          <cell r="N49">
            <v>0</v>
          </cell>
          <cell r="O49">
            <v>0</v>
          </cell>
          <cell r="P49">
            <v>0</v>
          </cell>
          <cell r="Q49">
            <v>0</v>
          </cell>
          <cell r="S49">
            <v>1</v>
          </cell>
          <cell r="T49">
            <v>2</v>
          </cell>
          <cell r="U49">
            <v>1</v>
          </cell>
        </row>
        <row r="50">
          <cell r="A50" t="str">
            <v xml:space="preserve">    Korea</v>
          </cell>
          <cell r="B50">
            <v>2337</v>
          </cell>
          <cell r="C50">
            <v>4302</v>
          </cell>
          <cell r="D50">
            <v>4743</v>
          </cell>
          <cell r="F50">
            <v>434</v>
          </cell>
          <cell r="G50">
            <v>125</v>
          </cell>
          <cell r="H50">
            <v>183</v>
          </cell>
          <cell r="I50">
            <v>207</v>
          </cell>
          <cell r="J50">
            <v>228</v>
          </cell>
          <cell r="K50">
            <v>175</v>
          </cell>
          <cell r="L50">
            <v>227</v>
          </cell>
          <cell r="M50">
            <v>314</v>
          </cell>
          <cell r="N50">
            <v>198</v>
          </cell>
          <cell r="O50">
            <v>230</v>
          </cell>
          <cell r="P50">
            <v>109</v>
          </cell>
          <cell r="Q50">
            <v>125</v>
          </cell>
          <cell r="S50">
            <v>4743</v>
          </cell>
          <cell r="T50">
            <v>2555</v>
          </cell>
          <cell r="U50">
            <v>-0.46131140628294331</v>
          </cell>
        </row>
        <row r="51">
          <cell r="A51" t="str">
            <v xml:space="preserve">    Laos</v>
          </cell>
          <cell r="B51">
            <v>63</v>
          </cell>
          <cell r="C51">
            <v>82</v>
          </cell>
          <cell r="D51">
            <v>118</v>
          </cell>
          <cell r="F51">
            <v>17</v>
          </cell>
          <cell r="G51">
            <v>3</v>
          </cell>
          <cell r="H51">
            <v>4</v>
          </cell>
          <cell r="I51">
            <v>36</v>
          </cell>
          <cell r="J51">
            <v>10</v>
          </cell>
          <cell r="K51">
            <v>23</v>
          </cell>
          <cell r="L51">
            <v>5</v>
          </cell>
          <cell r="M51">
            <v>7</v>
          </cell>
          <cell r="N51">
            <v>45</v>
          </cell>
          <cell r="O51">
            <v>6</v>
          </cell>
          <cell r="P51">
            <v>6</v>
          </cell>
          <cell r="Q51">
            <v>12</v>
          </cell>
          <cell r="S51">
            <v>118</v>
          </cell>
          <cell r="T51">
            <v>174</v>
          </cell>
          <cell r="U51">
            <v>0.47457627118644075</v>
          </cell>
        </row>
        <row r="52">
          <cell r="A52" t="str">
            <v xml:space="preserve">    Macau</v>
          </cell>
          <cell r="B52">
            <v>2021</v>
          </cell>
          <cell r="C52">
            <v>1983</v>
          </cell>
          <cell r="D52">
            <v>2208</v>
          </cell>
          <cell r="F52">
            <v>333</v>
          </cell>
          <cell r="G52">
            <v>130</v>
          </cell>
          <cell r="H52">
            <v>142</v>
          </cell>
          <cell r="I52">
            <v>60</v>
          </cell>
          <cell r="J52">
            <v>212</v>
          </cell>
          <cell r="K52">
            <v>174</v>
          </cell>
          <cell r="L52">
            <v>142</v>
          </cell>
          <cell r="M52">
            <v>202</v>
          </cell>
          <cell r="N52">
            <v>180</v>
          </cell>
          <cell r="O52">
            <v>121</v>
          </cell>
          <cell r="P52">
            <v>62</v>
          </cell>
          <cell r="Q52">
            <v>102</v>
          </cell>
          <cell r="S52">
            <v>2208</v>
          </cell>
          <cell r="T52">
            <v>1860</v>
          </cell>
          <cell r="U52">
            <v>-0.15760869565217395</v>
          </cell>
        </row>
        <row r="53">
          <cell r="A53" t="str">
            <v xml:space="preserve">    Malaysia</v>
          </cell>
          <cell r="B53">
            <v>7132</v>
          </cell>
          <cell r="C53">
            <v>5978</v>
          </cell>
          <cell r="D53">
            <v>5450</v>
          </cell>
          <cell r="F53">
            <v>1341</v>
          </cell>
          <cell r="G53">
            <v>362</v>
          </cell>
          <cell r="H53">
            <v>368</v>
          </cell>
          <cell r="I53">
            <v>438</v>
          </cell>
          <cell r="J53">
            <v>620</v>
          </cell>
          <cell r="K53">
            <v>621</v>
          </cell>
          <cell r="L53">
            <v>454</v>
          </cell>
          <cell r="M53">
            <v>483</v>
          </cell>
          <cell r="N53">
            <v>409</v>
          </cell>
          <cell r="O53">
            <v>452</v>
          </cell>
          <cell r="P53">
            <v>344</v>
          </cell>
          <cell r="Q53">
            <v>336</v>
          </cell>
          <cell r="S53">
            <v>5450</v>
          </cell>
          <cell r="T53">
            <v>6228</v>
          </cell>
          <cell r="U53">
            <v>0.14275229357798169</v>
          </cell>
        </row>
        <row r="54">
          <cell r="A54" t="str">
            <v xml:space="preserve">    Maldives</v>
          </cell>
          <cell r="B54">
            <v>82</v>
          </cell>
          <cell r="C54">
            <v>147</v>
          </cell>
          <cell r="D54">
            <v>117</v>
          </cell>
          <cell r="F54">
            <v>20</v>
          </cell>
          <cell r="G54">
            <v>10</v>
          </cell>
          <cell r="H54">
            <v>3</v>
          </cell>
          <cell r="I54">
            <v>6</v>
          </cell>
          <cell r="J54">
            <v>9</v>
          </cell>
          <cell r="K54">
            <v>11</v>
          </cell>
          <cell r="L54">
            <v>12</v>
          </cell>
          <cell r="M54">
            <v>12</v>
          </cell>
          <cell r="N54">
            <v>10</v>
          </cell>
          <cell r="O54">
            <v>14</v>
          </cell>
          <cell r="P54">
            <v>7</v>
          </cell>
          <cell r="Q54">
            <v>9</v>
          </cell>
          <cell r="S54">
            <v>117</v>
          </cell>
          <cell r="T54">
            <v>123</v>
          </cell>
          <cell r="U54">
            <v>5.1282051282051322E-2</v>
          </cell>
        </row>
        <row r="55">
          <cell r="A55" t="str">
            <v xml:space="preserve">    Mongolia</v>
          </cell>
          <cell r="B55">
            <v>72</v>
          </cell>
          <cell r="C55">
            <v>31</v>
          </cell>
          <cell r="D55">
            <v>47</v>
          </cell>
          <cell r="F55">
            <v>6</v>
          </cell>
          <cell r="G55">
            <v>5</v>
          </cell>
          <cell r="H55">
            <v>1</v>
          </cell>
          <cell r="I55">
            <v>8</v>
          </cell>
          <cell r="J55">
            <v>1</v>
          </cell>
          <cell r="K55">
            <v>5</v>
          </cell>
          <cell r="L55">
            <v>1</v>
          </cell>
          <cell r="M55">
            <v>1</v>
          </cell>
          <cell r="N55">
            <v>0</v>
          </cell>
          <cell r="O55">
            <v>0</v>
          </cell>
          <cell r="P55">
            <v>0</v>
          </cell>
          <cell r="Q55">
            <v>0</v>
          </cell>
          <cell r="S55">
            <v>47</v>
          </cell>
          <cell r="T55">
            <v>28</v>
          </cell>
          <cell r="U55">
            <v>-0.4042553191489362</v>
          </cell>
        </row>
        <row r="56">
          <cell r="A56" t="str">
            <v xml:space="preserve">    Myanmar</v>
          </cell>
          <cell r="B56">
            <v>153</v>
          </cell>
          <cell r="C56">
            <v>96</v>
          </cell>
          <cell r="D56">
            <v>153</v>
          </cell>
          <cell r="F56">
            <v>18</v>
          </cell>
          <cell r="G56">
            <v>7</v>
          </cell>
          <cell r="H56">
            <v>8</v>
          </cell>
          <cell r="I56">
            <v>57</v>
          </cell>
          <cell r="J56">
            <v>13</v>
          </cell>
          <cell r="K56">
            <v>8</v>
          </cell>
          <cell r="L56">
            <v>4</v>
          </cell>
          <cell r="M56">
            <v>15</v>
          </cell>
          <cell r="N56">
            <v>44</v>
          </cell>
          <cell r="O56">
            <v>12</v>
          </cell>
          <cell r="P56">
            <v>8</v>
          </cell>
          <cell r="Q56">
            <v>21</v>
          </cell>
          <cell r="S56">
            <v>153</v>
          </cell>
          <cell r="T56">
            <v>215</v>
          </cell>
          <cell r="U56">
            <v>0.40522875816993453</v>
          </cell>
        </row>
        <row r="57">
          <cell r="A57" t="str">
            <v xml:space="preserve">    Nepal</v>
          </cell>
          <cell r="B57">
            <v>3</v>
          </cell>
          <cell r="C57">
            <v>7</v>
          </cell>
          <cell r="D57">
            <v>7</v>
          </cell>
          <cell r="F57">
            <v>1</v>
          </cell>
          <cell r="G57">
            <v>0</v>
          </cell>
          <cell r="H57">
            <v>3</v>
          </cell>
          <cell r="I57">
            <v>1</v>
          </cell>
          <cell r="J57">
            <v>1</v>
          </cell>
          <cell r="K57">
            <v>0</v>
          </cell>
          <cell r="L57">
            <v>1</v>
          </cell>
          <cell r="M57">
            <v>1</v>
          </cell>
          <cell r="N57">
            <v>1</v>
          </cell>
          <cell r="O57">
            <v>1</v>
          </cell>
          <cell r="P57">
            <v>3</v>
          </cell>
          <cell r="Q57">
            <v>0</v>
          </cell>
          <cell r="S57">
            <v>7</v>
          </cell>
          <cell r="T57">
            <v>13</v>
          </cell>
          <cell r="U57">
            <v>0.85714285714285721</v>
          </cell>
        </row>
        <row r="58">
          <cell r="A58" t="str">
            <v xml:space="preserve">    Pakistan</v>
          </cell>
          <cell r="B58">
            <v>186</v>
          </cell>
          <cell r="C58">
            <v>136</v>
          </cell>
          <cell r="D58">
            <v>107</v>
          </cell>
          <cell r="F58">
            <v>27</v>
          </cell>
          <cell r="G58">
            <v>4</v>
          </cell>
          <cell r="H58">
            <v>3</v>
          </cell>
          <cell r="I58">
            <v>9</v>
          </cell>
          <cell r="J58">
            <v>2</v>
          </cell>
          <cell r="K58">
            <v>5</v>
          </cell>
          <cell r="L58">
            <v>59</v>
          </cell>
          <cell r="M58">
            <v>37</v>
          </cell>
          <cell r="N58">
            <v>14</v>
          </cell>
          <cell r="O58">
            <v>5</v>
          </cell>
          <cell r="P58">
            <v>9</v>
          </cell>
          <cell r="Q58">
            <v>6</v>
          </cell>
          <cell r="S58">
            <v>107</v>
          </cell>
          <cell r="T58">
            <v>180</v>
          </cell>
          <cell r="U58">
            <v>0.68224299065420557</v>
          </cell>
        </row>
        <row r="59">
          <cell r="A59" t="str">
            <v xml:space="preserve">    Singapore</v>
          </cell>
          <cell r="B59">
            <v>23175</v>
          </cell>
          <cell r="C59">
            <v>21812</v>
          </cell>
          <cell r="D59">
            <v>22873</v>
          </cell>
          <cell r="F59">
            <v>5400</v>
          </cell>
          <cell r="G59">
            <v>1348</v>
          </cell>
          <cell r="H59">
            <v>1629</v>
          </cell>
          <cell r="I59">
            <v>2469</v>
          </cell>
          <cell r="J59">
            <v>2468</v>
          </cell>
          <cell r="K59">
            <v>2761</v>
          </cell>
          <cell r="L59">
            <v>1743</v>
          </cell>
          <cell r="M59">
            <v>1729</v>
          </cell>
          <cell r="N59">
            <v>1580</v>
          </cell>
          <cell r="O59">
            <v>1557</v>
          </cell>
          <cell r="P59">
            <v>1548</v>
          </cell>
          <cell r="Q59">
            <v>2073</v>
          </cell>
          <cell r="S59">
            <v>22873</v>
          </cell>
          <cell r="T59">
            <v>26305</v>
          </cell>
          <cell r="U59">
            <v>0.15004590565295328</v>
          </cell>
        </row>
        <row r="60">
          <cell r="A60" t="str">
            <v xml:space="preserve">    Sri Lanka</v>
          </cell>
          <cell r="B60">
            <v>230</v>
          </cell>
          <cell r="C60">
            <v>290</v>
          </cell>
          <cell r="D60">
            <v>396</v>
          </cell>
          <cell r="F60">
            <v>90</v>
          </cell>
          <cell r="G60">
            <v>61</v>
          </cell>
          <cell r="H60">
            <v>93</v>
          </cell>
          <cell r="I60">
            <v>146</v>
          </cell>
          <cell r="J60">
            <v>24</v>
          </cell>
          <cell r="K60">
            <v>32</v>
          </cell>
          <cell r="L60">
            <v>16</v>
          </cell>
          <cell r="M60">
            <v>21</v>
          </cell>
          <cell r="N60">
            <v>64</v>
          </cell>
          <cell r="O60">
            <v>36</v>
          </cell>
          <cell r="P60">
            <v>31</v>
          </cell>
          <cell r="Q60">
            <v>15</v>
          </cell>
          <cell r="S60">
            <v>396</v>
          </cell>
          <cell r="T60">
            <v>629</v>
          </cell>
          <cell r="U60">
            <v>0.58838383838383845</v>
          </cell>
        </row>
        <row r="61">
          <cell r="A61" t="str">
            <v xml:space="preserve">    Tadzhikistan</v>
          </cell>
          <cell r="B61">
            <v>3</v>
          </cell>
          <cell r="C61">
            <v>3</v>
          </cell>
          <cell r="D61">
            <v>0</v>
          </cell>
          <cell r="F61">
            <v>0</v>
          </cell>
          <cell r="G61">
            <v>0</v>
          </cell>
          <cell r="H61">
            <v>0</v>
          </cell>
          <cell r="I61">
            <v>0</v>
          </cell>
          <cell r="J61">
            <v>0</v>
          </cell>
          <cell r="K61">
            <v>0</v>
          </cell>
          <cell r="L61">
            <v>0</v>
          </cell>
          <cell r="M61">
            <v>0</v>
          </cell>
          <cell r="N61">
            <v>3</v>
          </cell>
          <cell r="O61">
            <v>0</v>
          </cell>
          <cell r="P61">
            <v>0</v>
          </cell>
          <cell r="Q61">
            <v>0</v>
          </cell>
          <cell r="S61">
            <v>0</v>
          </cell>
          <cell r="T61">
            <v>3</v>
          </cell>
          <cell r="U61">
            <v>0</v>
          </cell>
        </row>
        <row r="62">
          <cell r="A62" t="str">
            <v xml:space="preserve">    Taiwan</v>
          </cell>
          <cell r="B62">
            <v>87360</v>
          </cell>
          <cell r="C62">
            <v>84186</v>
          </cell>
          <cell r="D62">
            <v>51145</v>
          </cell>
          <cell r="F62">
            <v>5542</v>
          </cell>
          <cell r="G62">
            <v>4166</v>
          </cell>
          <cell r="H62">
            <v>3574</v>
          </cell>
          <cell r="I62">
            <v>2751</v>
          </cell>
          <cell r="J62">
            <v>3994</v>
          </cell>
          <cell r="K62">
            <v>3573</v>
          </cell>
          <cell r="L62">
            <v>2618</v>
          </cell>
          <cell r="M62">
            <v>3065</v>
          </cell>
          <cell r="N62">
            <v>2704</v>
          </cell>
          <cell r="O62">
            <v>2941</v>
          </cell>
          <cell r="P62">
            <v>1704</v>
          </cell>
          <cell r="Q62">
            <v>1679</v>
          </cell>
          <cell r="S62">
            <v>51145</v>
          </cell>
          <cell r="T62">
            <v>38311</v>
          </cell>
          <cell r="U62">
            <v>-0.25093362009971654</v>
          </cell>
        </row>
        <row r="63">
          <cell r="A63" t="str">
            <v xml:space="preserve">    Thailand</v>
          </cell>
          <cell r="B63">
            <v>1384</v>
          </cell>
          <cell r="C63">
            <v>1014</v>
          </cell>
          <cell r="D63">
            <v>1015</v>
          </cell>
          <cell r="F63">
            <v>437</v>
          </cell>
          <cell r="G63">
            <v>30</v>
          </cell>
          <cell r="H63">
            <v>42</v>
          </cell>
          <cell r="I63">
            <v>852</v>
          </cell>
          <cell r="J63">
            <v>102</v>
          </cell>
          <cell r="K63">
            <v>59</v>
          </cell>
          <cell r="L63">
            <v>76</v>
          </cell>
          <cell r="M63">
            <v>90</v>
          </cell>
          <cell r="N63">
            <v>146</v>
          </cell>
          <cell r="O63">
            <v>118</v>
          </cell>
          <cell r="P63">
            <v>66</v>
          </cell>
          <cell r="Q63">
            <v>38</v>
          </cell>
          <cell r="S63">
            <v>1015</v>
          </cell>
          <cell r="T63">
            <v>2056</v>
          </cell>
          <cell r="U63">
            <v>1.025615763546798</v>
          </cell>
        </row>
        <row r="64">
          <cell r="A64" t="str">
            <v xml:space="preserve">    Turkmenistan</v>
          </cell>
          <cell r="B64">
            <v>98</v>
          </cell>
          <cell r="C64">
            <v>35</v>
          </cell>
          <cell r="D64">
            <v>94</v>
          </cell>
          <cell r="F64">
            <v>11</v>
          </cell>
          <cell r="G64">
            <v>6</v>
          </cell>
          <cell r="H64">
            <v>15</v>
          </cell>
          <cell r="I64">
            <v>15</v>
          </cell>
          <cell r="J64">
            <v>2</v>
          </cell>
          <cell r="K64">
            <v>0</v>
          </cell>
          <cell r="L64">
            <v>6</v>
          </cell>
          <cell r="M64">
            <v>46</v>
          </cell>
          <cell r="N64">
            <v>10</v>
          </cell>
          <cell r="O64">
            <v>10</v>
          </cell>
          <cell r="P64">
            <v>4</v>
          </cell>
          <cell r="Q64">
            <v>1</v>
          </cell>
          <cell r="S64">
            <v>94</v>
          </cell>
          <cell r="T64">
            <v>126</v>
          </cell>
          <cell r="U64">
            <v>0.34042553191489366</v>
          </cell>
        </row>
        <row r="65">
          <cell r="A65" t="str">
            <v xml:space="preserve">    Uzbekistan</v>
          </cell>
          <cell r="B65">
            <v>4</v>
          </cell>
          <cell r="C65">
            <v>80</v>
          </cell>
          <cell r="D65">
            <v>28</v>
          </cell>
          <cell r="F65">
            <v>2</v>
          </cell>
          <cell r="G65">
            <v>1</v>
          </cell>
          <cell r="H65">
            <v>2</v>
          </cell>
          <cell r="I65">
            <v>4</v>
          </cell>
          <cell r="J65">
            <v>0</v>
          </cell>
          <cell r="K65">
            <v>2</v>
          </cell>
          <cell r="L65">
            <v>1</v>
          </cell>
          <cell r="M65">
            <v>1</v>
          </cell>
          <cell r="N65">
            <v>1</v>
          </cell>
          <cell r="O65">
            <v>3</v>
          </cell>
          <cell r="P65">
            <v>0</v>
          </cell>
          <cell r="Q65">
            <v>0</v>
          </cell>
          <cell r="S65">
            <v>28</v>
          </cell>
          <cell r="T65">
            <v>17</v>
          </cell>
          <cell r="U65">
            <v>-0.3928571428571429</v>
          </cell>
        </row>
        <row r="66">
          <cell r="A66" t="str">
            <v xml:space="preserve">    Vietnam</v>
          </cell>
          <cell r="B66">
            <v>802</v>
          </cell>
          <cell r="C66">
            <v>531</v>
          </cell>
          <cell r="D66">
            <v>494</v>
          </cell>
          <cell r="F66">
            <v>140</v>
          </cell>
          <cell r="G66">
            <v>40</v>
          </cell>
          <cell r="H66">
            <v>17</v>
          </cell>
          <cell r="I66">
            <v>30</v>
          </cell>
          <cell r="J66">
            <v>60</v>
          </cell>
          <cell r="K66">
            <v>33</v>
          </cell>
          <cell r="L66">
            <v>30</v>
          </cell>
          <cell r="M66">
            <v>43</v>
          </cell>
          <cell r="N66">
            <v>53</v>
          </cell>
          <cell r="O66">
            <v>49</v>
          </cell>
          <cell r="P66">
            <v>30</v>
          </cell>
          <cell r="Q66">
            <v>24</v>
          </cell>
          <cell r="S66">
            <v>494</v>
          </cell>
          <cell r="T66">
            <v>549</v>
          </cell>
          <cell r="U66">
            <v>0.11133603238866407</v>
          </cell>
        </row>
        <row r="71">
          <cell r="A71" t="str">
            <v>PHILIPPINE OVERSEAS EMPLOYMENT ADMINISTRATION</v>
          </cell>
        </row>
        <row r="72">
          <cell r="A72" t="str">
            <v>Deployed Landbased Overseas Filipino Workers by Destination</v>
          </cell>
        </row>
        <row r="76">
          <cell r="B76" t="str">
            <v xml:space="preserve">      1998</v>
          </cell>
          <cell r="C76" t="str">
            <v xml:space="preserve">      1999</v>
          </cell>
          <cell r="D76" t="str">
            <v xml:space="preserve">      2000</v>
          </cell>
          <cell r="F76">
            <v>36892</v>
          </cell>
          <cell r="G76">
            <v>36923</v>
          </cell>
          <cell r="H76">
            <v>36951</v>
          </cell>
          <cell r="I76">
            <v>36982</v>
          </cell>
          <cell r="J76">
            <v>37012</v>
          </cell>
          <cell r="K76">
            <v>37043</v>
          </cell>
          <cell r="L76">
            <v>37073</v>
          </cell>
          <cell r="M76">
            <v>37104</v>
          </cell>
          <cell r="N76">
            <v>37135</v>
          </cell>
          <cell r="O76">
            <v>37165</v>
          </cell>
          <cell r="P76">
            <v>37196</v>
          </cell>
          <cell r="Q76">
            <v>37226</v>
          </cell>
          <cell r="S76" t="str">
            <v xml:space="preserve">   2000</v>
          </cell>
          <cell r="T76" t="str">
            <v xml:space="preserve">   2001</v>
          </cell>
          <cell r="U76" t="str">
            <v>% Change</v>
          </cell>
        </row>
        <row r="78">
          <cell r="A78" t="str">
            <v>EUROPE</v>
          </cell>
          <cell r="B78">
            <v>26422</v>
          </cell>
          <cell r="C78">
            <v>30707</v>
          </cell>
          <cell r="D78">
            <v>39296</v>
          </cell>
          <cell r="F78">
            <v>4861</v>
          </cell>
          <cell r="G78">
            <v>3656</v>
          </cell>
          <cell r="H78">
            <v>2886</v>
          </cell>
          <cell r="I78">
            <v>3312</v>
          </cell>
          <cell r="J78">
            <v>5083</v>
          </cell>
          <cell r="K78">
            <v>3970</v>
          </cell>
          <cell r="L78">
            <v>3081</v>
          </cell>
          <cell r="M78">
            <v>4111</v>
          </cell>
          <cell r="N78">
            <v>4763</v>
          </cell>
          <cell r="O78">
            <v>2348</v>
          </cell>
          <cell r="P78">
            <v>2773</v>
          </cell>
          <cell r="Q78">
            <v>2175</v>
          </cell>
          <cell r="S78">
            <v>39296</v>
          </cell>
          <cell r="T78">
            <v>43019</v>
          </cell>
          <cell r="U78">
            <v>9.4742467426710109E-2</v>
          </cell>
        </row>
        <row r="79">
          <cell r="A79" t="str">
            <v xml:space="preserve">    Albania</v>
          </cell>
          <cell r="B79">
            <v>0</v>
          </cell>
          <cell r="C79">
            <v>1</v>
          </cell>
          <cell r="D79">
            <v>0</v>
          </cell>
          <cell r="F79">
            <v>0</v>
          </cell>
          <cell r="G79">
            <v>0</v>
          </cell>
          <cell r="H79">
            <v>0</v>
          </cell>
          <cell r="I79">
            <v>0</v>
          </cell>
          <cell r="J79">
            <v>0</v>
          </cell>
          <cell r="K79">
            <v>0</v>
          </cell>
          <cell r="L79">
            <v>0</v>
          </cell>
          <cell r="M79">
            <v>0</v>
          </cell>
          <cell r="N79">
            <v>0</v>
          </cell>
          <cell r="O79">
            <v>0</v>
          </cell>
          <cell r="P79">
            <v>0</v>
          </cell>
          <cell r="Q79">
            <v>0</v>
          </cell>
          <cell r="S79">
            <v>0</v>
          </cell>
          <cell r="T79">
            <v>0</v>
          </cell>
          <cell r="U79">
            <v>0</v>
          </cell>
        </row>
        <row r="80">
          <cell r="A80" t="str">
            <v xml:space="preserve">    Andorra</v>
          </cell>
          <cell r="B80">
            <v>48</v>
          </cell>
          <cell r="C80">
            <v>64</v>
          </cell>
          <cell r="D80">
            <v>49</v>
          </cell>
          <cell r="F80">
            <v>12</v>
          </cell>
          <cell r="G80">
            <v>1</v>
          </cell>
          <cell r="H80">
            <v>0</v>
          </cell>
          <cell r="I80">
            <v>1</v>
          </cell>
          <cell r="J80">
            <v>24</v>
          </cell>
          <cell r="K80">
            <v>23</v>
          </cell>
          <cell r="L80">
            <v>10</v>
          </cell>
          <cell r="M80">
            <v>3</v>
          </cell>
          <cell r="N80">
            <v>2</v>
          </cell>
          <cell r="O80">
            <v>5</v>
          </cell>
          <cell r="P80">
            <v>5</v>
          </cell>
          <cell r="Q80">
            <v>6</v>
          </cell>
          <cell r="S80">
            <v>49</v>
          </cell>
          <cell r="T80">
            <v>92</v>
          </cell>
          <cell r="U80">
            <v>0.87755102040816335</v>
          </cell>
        </row>
        <row r="81">
          <cell r="A81" t="str">
            <v xml:space="preserve">    Austria</v>
          </cell>
          <cell r="B81">
            <v>468</v>
          </cell>
          <cell r="C81">
            <v>363</v>
          </cell>
          <cell r="D81">
            <v>334</v>
          </cell>
          <cell r="F81">
            <v>27</v>
          </cell>
          <cell r="G81">
            <v>19</v>
          </cell>
          <cell r="H81">
            <v>17</v>
          </cell>
          <cell r="I81">
            <v>12</v>
          </cell>
          <cell r="J81">
            <v>27</v>
          </cell>
          <cell r="K81">
            <v>29</v>
          </cell>
          <cell r="L81">
            <v>12</v>
          </cell>
          <cell r="M81">
            <v>24</v>
          </cell>
          <cell r="N81">
            <v>11</v>
          </cell>
          <cell r="O81">
            <v>11</v>
          </cell>
          <cell r="P81">
            <v>7</v>
          </cell>
          <cell r="Q81">
            <v>10</v>
          </cell>
          <cell r="S81">
            <v>334</v>
          </cell>
          <cell r="T81">
            <v>206</v>
          </cell>
          <cell r="U81">
            <v>-0.38323353293413176</v>
          </cell>
        </row>
        <row r="82">
          <cell r="A82" t="str">
            <v xml:space="preserve">    Azerbaijan</v>
          </cell>
          <cell r="B82">
            <v>53</v>
          </cell>
          <cell r="C82">
            <v>88</v>
          </cell>
          <cell r="D82">
            <v>76</v>
          </cell>
          <cell r="F82">
            <v>9</v>
          </cell>
          <cell r="G82">
            <v>7</v>
          </cell>
          <cell r="H82">
            <v>5</v>
          </cell>
          <cell r="I82">
            <v>9</v>
          </cell>
          <cell r="J82">
            <v>6</v>
          </cell>
          <cell r="K82">
            <v>8</v>
          </cell>
          <cell r="L82">
            <v>6</v>
          </cell>
          <cell r="M82">
            <v>6</v>
          </cell>
          <cell r="N82">
            <v>11</v>
          </cell>
          <cell r="O82">
            <v>6</v>
          </cell>
          <cell r="P82">
            <v>9</v>
          </cell>
          <cell r="Q82">
            <v>5</v>
          </cell>
          <cell r="S82">
            <v>76</v>
          </cell>
          <cell r="T82">
            <v>87</v>
          </cell>
          <cell r="U82">
            <v>0.14473684210526305</v>
          </cell>
        </row>
        <row r="83">
          <cell r="A83" t="str">
            <v xml:space="preserve">    Belgium</v>
          </cell>
          <cell r="B83">
            <v>183</v>
          </cell>
          <cell r="C83">
            <v>168</v>
          </cell>
          <cell r="D83">
            <v>160</v>
          </cell>
          <cell r="F83">
            <v>31</v>
          </cell>
          <cell r="G83">
            <v>6</v>
          </cell>
          <cell r="H83">
            <v>12</v>
          </cell>
          <cell r="I83">
            <v>13</v>
          </cell>
          <cell r="J83">
            <v>9</v>
          </cell>
          <cell r="K83">
            <v>9</v>
          </cell>
          <cell r="L83">
            <v>7</v>
          </cell>
          <cell r="M83">
            <v>19</v>
          </cell>
          <cell r="N83">
            <v>23</v>
          </cell>
          <cell r="O83">
            <v>6</v>
          </cell>
          <cell r="P83">
            <v>17</v>
          </cell>
          <cell r="Q83">
            <v>7</v>
          </cell>
          <cell r="S83">
            <v>160</v>
          </cell>
          <cell r="T83">
            <v>159</v>
          </cell>
          <cell r="U83">
            <v>-6.2499999999999778E-3</v>
          </cell>
        </row>
        <row r="84">
          <cell r="A84" t="str">
            <v xml:space="preserve">    Belorussia</v>
          </cell>
          <cell r="B84">
            <v>1</v>
          </cell>
          <cell r="C84">
            <v>2</v>
          </cell>
          <cell r="D84">
            <v>0</v>
          </cell>
          <cell r="F84">
            <v>0</v>
          </cell>
          <cell r="G84">
            <v>0</v>
          </cell>
          <cell r="H84">
            <v>0</v>
          </cell>
          <cell r="I84">
            <v>0</v>
          </cell>
          <cell r="J84">
            <v>0</v>
          </cell>
          <cell r="K84">
            <v>0</v>
          </cell>
          <cell r="L84">
            <v>0</v>
          </cell>
          <cell r="M84">
            <v>0</v>
          </cell>
          <cell r="N84">
            <v>0</v>
          </cell>
          <cell r="O84">
            <v>0</v>
          </cell>
          <cell r="P84">
            <v>0</v>
          </cell>
          <cell r="Q84">
            <v>0</v>
          </cell>
          <cell r="S84">
            <v>0</v>
          </cell>
          <cell r="T84">
            <v>0</v>
          </cell>
          <cell r="U84">
            <v>0</v>
          </cell>
        </row>
        <row r="85">
          <cell r="A85" t="str">
            <v xml:space="preserve">    Bosnia and Hercegovina</v>
          </cell>
          <cell r="B85">
            <v>2</v>
          </cell>
          <cell r="C85">
            <v>2</v>
          </cell>
          <cell r="D85">
            <v>0</v>
          </cell>
          <cell r="F85">
            <v>0</v>
          </cell>
          <cell r="G85">
            <v>0</v>
          </cell>
          <cell r="H85">
            <v>0</v>
          </cell>
          <cell r="I85">
            <v>0</v>
          </cell>
          <cell r="J85">
            <v>0</v>
          </cell>
          <cell r="K85">
            <v>0</v>
          </cell>
          <cell r="L85">
            <v>0</v>
          </cell>
          <cell r="M85">
            <v>0</v>
          </cell>
          <cell r="N85">
            <v>0</v>
          </cell>
          <cell r="O85">
            <v>0</v>
          </cell>
          <cell r="P85">
            <v>0</v>
          </cell>
          <cell r="Q85">
            <v>0</v>
          </cell>
          <cell r="S85">
            <v>0</v>
          </cell>
          <cell r="T85">
            <v>0</v>
          </cell>
          <cell r="U85">
            <v>0</v>
          </cell>
        </row>
        <row r="86">
          <cell r="A86" t="str">
            <v xml:space="preserve">    Bulgaria</v>
          </cell>
          <cell r="B86">
            <v>1</v>
          </cell>
          <cell r="C86">
            <v>1</v>
          </cell>
          <cell r="D86">
            <v>1</v>
          </cell>
          <cell r="F86">
            <v>0</v>
          </cell>
          <cell r="G86">
            <v>0</v>
          </cell>
          <cell r="H86">
            <v>0</v>
          </cell>
          <cell r="I86">
            <v>0</v>
          </cell>
          <cell r="J86">
            <v>0</v>
          </cell>
          <cell r="K86">
            <v>0</v>
          </cell>
          <cell r="L86">
            <v>0</v>
          </cell>
          <cell r="M86">
            <v>0</v>
          </cell>
          <cell r="N86">
            <v>0</v>
          </cell>
          <cell r="O86">
            <v>0</v>
          </cell>
          <cell r="P86">
            <v>0</v>
          </cell>
          <cell r="Q86">
            <v>1</v>
          </cell>
          <cell r="S86">
            <v>1</v>
          </cell>
          <cell r="T86">
            <v>1</v>
          </cell>
          <cell r="U86">
            <v>0</v>
          </cell>
        </row>
        <row r="87">
          <cell r="A87" t="str">
            <v xml:space="preserve">    Channel Islands</v>
          </cell>
          <cell r="B87">
            <v>0</v>
          </cell>
          <cell r="C87">
            <v>0</v>
          </cell>
          <cell r="D87">
            <v>1</v>
          </cell>
          <cell r="F87">
            <v>0</v>
          </cell>
          <cell r="G87">
            <v>0</v>
          </cell>
          <cell r="H87">
            <v>0</v>
          </cell>
          <cell r="I87">
            <v>0</v>
          </cell>
          <cell r="J87">
            <v>0</v>
          </cell>
          <cell r="K87">
            <v>0</v>
          </cell>
          <cell r="L87">
            <v>0</v>
          </cell>
          <cell r="M87">
            <v>0</v>
          </cell>
          <cell r="N87">
            <v>0</v>
          </cell>
          <cell r="O87">
            <v>0</v>
          </cell>
          <cell r="P87">
            <v>0</v>
          </cell>
          <cell r="Q87">
            <v>0</v>
          </cell>
          <cell r="S87">
            <v>1</v>
          </cell>
          <cell r="T87">
            <v>0</v>
          </cell>
          <cell r="U87">
            <v>0</v>
          </cell>
        </row>
        <row r="88">
          <cell r="A88" t="str">
            <v xml:space="preserve">    Croatia</v>
          </cell>
          <cell r="B88">
            <v>2</v>
          </cell>
          <cell r="C88">
            <v>1</v>
          </cell>
          <cell r="D88">
            <v>2</v>
          </cell>
          <cell r="F88">
            <v>0</v>
          </cell>
          <cell r="G88">
            <v>0</v>
          </cell>
          <cell r="H88">
            <v>0</v>
          </cell>
          <cell r="I88">
            <v>0</v>
          </cell>
          <cell r="J88">
            <v>0</v>
          </cell>
          <cell r="K88">
            <v>0</v>
          </cell>
          <cell r="L88">
            <v>0</v>
          </cell>
          <cell r="M88">
            <v>0</v>
          </cell>
          <cell r="N88">
            <v>0</v>
          </cell>
          <cell r="O88">
            <v>0</v>
          </cell>
          <cell r="P88">
            <v>0</v>
          </cell>
          <cell r="Q88">
            <v>0</v>
          </cell>
          <cell r="S88">
            <v>2</v>
          </cell>
          <cell r="T88">
            <v>0</v>
          </cell>
          <cell r="U88">
            <v>-1</v>
          </cell>
        </row>
        <row r="89">
          <cell r="A89" t="str">
            <v xml:space="preserve">    Cyprus</v>
          </cell>
          <cell r="B89">
            <v>941</v>
          </cell>
          <cell r="C89">
            <v>1168</v>
          </cell>
          <cell r="D89">
            <v>1500</v>
          </cell>
          <cell r="F89">
            <v>144</v>
          </cell>
          <cell r="G89">
            <v>106</v>
          </cell>
          <cell r="H89">
            <v>148</v>
          </cell>
          <cell r="I89">
            <v>111</v>
          </cell>
          <cell r="J89">
            <v>133</v>
          </cell>
          <cell r="K89">
            <v>139</v>
          </cell>
          <cell r="L89">
            <v>108</v>
          </cell>
          <cell r="M89">
            <v>105</v>
          </cell>
          <cell r="N89">
            <v>170</v>
          </cell>
          <cell r="O89">
            <v>135</v>
          </cell>
          <cell r="P89">
            <v>136</v>
          </cell>
          <cell r="Q89">
            <v>113</v>
          </cell>
          <cell r="S89">
            <v>1500</v>
          </cell>
          <cell r="T89">
            <v>1548</v>
          </cell>
          <cell r="U89">
            <v>3.2000000000000028E-2</v>
          </cell>
        </row>
        <row r="90">
          <cell r="A90" t="str">
            <v xml:space="preserve">    Czech Republic</v>
          </cell>
          <cell r="B90">
            <v>3</v>
          </cell>
          <cell r="C90">
            <v>10</v>
          </cell>
          <cell r="D90">
            <v>9</v>
          </cell>
          <cell r="F90">
            <v>0</v>
          </cell>
          <cell r="G90">
            <v>0</v>
          </cell>
          <cell r="H90">
            <v>0</v>
          </cell>
          <cell r="I90">
            <v>1</v>
          </cell>
          <cell r="J90">
            <v>0</v>
          </cell>
          <cell r="K90">
            <v>0</v>
          </cell>
          <cell r="L90">
            <v>1</v>
          </cell>
          <cell r="M90">
            <v>0</v>
          </cell>
          <cell r="N90">
            <v>0</v>
          </cell>
          <cell r="O90">
            <v>0</v>
          </cell>
          <cell r="P90">
            <v>1</v>
          </cell>
          <cell r="Q90">
            <v>0</v>
          </cell>
          <cell r="S90">
            <v>9</v>
          </cell>
          <cell r="T90">
            <v>3</v>
          </cell>
          <cell r="U90">
            <v>-0.66666666666666674</v>
          </cell>
        </row>
        <row r="91">
          <cell r="A91" t="str">
            <v xml:space="preserve">    Denmark</v>
          </cell>
          <cell r="B91">
            <v>78</v>
          </cell>
          <cell r="C91">
            <v>55</v>
          </cell>
          <cell r="D91">
            <v>28</v>
          </cell>
          <cell r="F91">
            <v>4</v>
          </cell>
          <cell r="G91">
            <v>0</v>
          </cell>
          <cell r="H91">
            <v>1</v>
          </cell>
          <cell r="I91">
            <v>7</v>
          </cell>
          <cell r="J91">
            <v>1</v>
          </cell>
          <cell r="K91">
            <v>1</v>
          </cell>
          <cell r="L91">
            <v>1</v>
          </cell>
          <cell r="M91">
            <v>1</v>
          </cell>
          <cell r="N91">
            <v>1</v>
          </cell>
          <cell r="O91">
            <v>4</v>
          </cell>
          <cell r="P91">
            <v>3</v>
          </cell>
          <cell r="Q91">
            <v>3</v>
          </cell>
          <cell r="S91">
            <v>28</v>
          </cell>
          <cell r="T91">
            <v>27</v>
          </cell>
          <cell r="U91">
            <v>-3.5714285714285698E-2</v>
          </cell>
        </row>
        <row r="92">
          <cell r="A92" t="str">
            <v xml:space="preserve">    Faeroe Island</v>
          </cell>
          <cell r="B92">
            <v>0</v>
          </cell>
          <cell r="C92">
            <v>0</v>
          </cell>
          <cell r="D92">
            <v>0</v>
          </cell>
          <cell r="F92">
            <v>0</v>
          </cell>
          <cell r="G92">
            <v>0</v>
          </cell>
          <cell r="H92">
            <v>0</v>
          </cell>
          <cell r="I92">
            <v>0</v>
          </cell>
          <cell r="J92">
            <v>0</v>
          </cell>
          <cell r="K92">
            <v>0</v>
          </cell>
          <cell r="L92">
            <v>0</v>
          </cell>
          <cell r="M92">
            <v>0</v>
          </cell>
          <cell r="N92">
            <v>0</v>
          </cell>
          <cell r="O92">
            <v>0</v>
          </cell>
          <cell r="P92">
            <v>0</v>
          </cell>
          <cell r="Q92">
            <v>0</v>
          </cell>
          <cell r="S92">
            <v>0</v>
          </cell>
          <cell r="T92">
            <v>0</v>
          </cell>
          <cell r="U92">
            <v>0</v>
          </cell>
        </row>
        <row r="93">
          <cell r="A93" t="str">
            <v xml:space="preserve">    Finland</v>
          </cell>
          <cell r="B93">
            <v>16</v>
          </cell>
          <cell r="C93">
            <v>16</v>
          </cell>
          <cell r="D93">
            <v>12</v>
          </cell>
          <cell r="F93">
            <v>0</v>
          </cell>
          <cell r="G93">
            <v>0</v>
          </cell>
          <cell r="H93">
            <v>0</v>
          </cell>
          <cell r="I93">
            <v>4</v>
          </cell>
          <cell r="J93">
            <v>1</v>
          </cell>
          <cell r="K93">
            <v>2</v>
          </cell>
          <cell r="L93">
            <v>1</v>
          </cell>
          <cell r="M93">
            <v>1</v>
          </cell>
          <cell r="N93">
            <v>3</v>
          </cell>
          <cell r="O93">
            <v>0</v>
          </cell>
          <cell r="P93">
            <v>0</v>
          </cell>
          <cell r="Q93">
            <v>1</v>
          </cell>
          <cell r="S93">
            <v>12</v>
          </cell>
          <cell r="T93">
            <v>13</v>
          </cell>
          <cell r="U93">
            <v>8.3333333333333259E-2</v>
          </cell>
        </row>
        <row r="94">
          <cell r="A94" t="str">
            <v xml:space="preserve">    France</v>
          </cell>
          <cell r="B94">
            <v>122</v>
          </cell>
          <cell r="C94">
            <v>130</v>
          </cell>
          <cell r="D94">
            <v>297</v>
          </cell>
          <cell r="F94">
            <v>23</v>
          </cell>
          <cell r="G94">
            <v>15</v>
          </cell>
          <cell r="H94">
            <v>10</v>
          </cell>
          <cell r="I94">
            <v>27</v>
          </cell>
          <cell r="J94">
            <v>12</v>
          </cell>
          <cell r="K94">
            <v>10</v>
          </cell>
          <cell r="L94">
            <v>7</v>
          </cell>
          <cell r="M94">
            <v>23</v>
          </cell>
          <cell r="N94">
            <v>8</v>
          </cell>
          <cell r="O94">
            <v>5</v>
          </cell>
          <cell r="P94">
            <v>6</v>
          </cell>
          <cell r="Q94">
            <v>3</v>
          </cell>
          <cell r="S94">
            <v>297</v>
          </cell>
          <cell r="T94">
            <v>149</v>
          </cell>
          <cell r="U94">
            <v>-0.49831649831649827</v>
          </cell>
        </row>
        <row r="95">
          <cell r="A95" t="str">
            <v xml:space="preserve">    Georgia</v>
          </cell>
          <cell r="B95">
            <v>0</v>
          </cell>
          <cell r="C95">
            <v>0</v>
          </cell>
          <cell r="D95">
            <v>0</v>
          </cell>
          <cell r="F95">
            <v>0</v>
          </cell>
          <cell r="G95">
            <v>0</v>
          </cell>
          <cell r="H95">
            <v>0</v>
          </cell>
          <cell r="I95">
            <v>0</v>
          </cell>
          <cell r="J95">
            <v>0</v>
          </cell>
          <cell r="K95">
            <v>0</v>
          </cell>
          <cell r="L95">
            <v>0</v>
          </cell>
          <cell r="M95">
            <v>0</v>
          </cell>
          <cell r="N95">
            <v>0</v>
          </cell>
          <cell r="O95">
            <v>0</v>
          </cell>
          <cell r="P95">
            <v>0</v>
          </cell>
          <cell r="Q95">
            <v>0</v>
          </cell>
          <cell r="S95">
            <v>0</v>
          </cell>
          <cell r="T95">
            <v>0</v>
          </cell>
          <cell r="U95">
            <v>0</v>
          </cell>
        </row>
        <row r="96">
          <cell r="A96" t="str">
            <v xml:space="preserve">    Germany</v>
          </cell>
          <cell r="B96">
            <v>156</v>
          </cell>
          <cell r="C96">
            <v>131</v>
          </cell>
          <cell r="D96">
            <v>120</v>
          </cell>
          <cell r="F96">
            <v>11</v>
          </cell>
          <cell r="G96">
            <v>8</v>
          </cell>
          <cell r="H96">
            <v>14</v>
          </cell>
          <cell r="I96">
            <v>8</v>
          </cell>
          <cell r="J96">
            <v>45</v>
          </cell>
          <cell r="K96">
            <v>12</v>
          </cell>
          <cell r="L96">
            <v>5</v>
          </cell>
          <cell r="M96">
            <v>9</v>
          </cell>
          <cell r="N96">
            <v>6</v>
          </cell>
          <cell r="O96">
            <v>4</v>
          </cell>
          <cell r="P96">
            <v>5</v>
          </cell>
          <cell r="Q96">
            <v>7</v>
          </cell>
          <cell r="S96">
            <v>120</v>
          </cell>
          <cell r="T96">
            <v>134</v>
          </cell>
          <cell r="U96">
            <v>0.1166666666666667</v>
          </cell>
        </row>
        <row r="97">
          <cell r="A97" t="str">
            <v xml:space="preserve">    Gibraltar</v>
          </cell>
          <cell r="B97">
            <v>1</v>
          </cell>
          <cell r="C97">
            <v>0</v>
          </cell>
          <cell r="D97">
            <v>2</v>
          </cell>
          <cell r="F97">
            <v>0</v>
          </cell>
          <cell r="G97">
            <v>0</v>
          </cell>
          <cell r="H97">
            <v>0</v>
          </cell>
          <cell r="I97">
            <v>1</v>
          </cell>
          <cell r="J97">
            <v>0</v>
          </cell>
          <cell r="K97">
            <v>0</v>
          </cell>
          <cell r="L97">
            <v>0</v>
          </cell>
          <cell r="M97">
            <v>41</v>
          </cell>
          <cell r="N97">
            <v>0</v>
          </cell>
          <cell r="O97">
            <v>0</v>
          </cell>
          <cell r="P97">
            <v>0</v>
          </cell>
          <cell r="Q97">
            <v>0</v>
          </cell>
          <cell r="S97">
            <v>2</v>
          </cell>
          <cell r="T97">
            <v>42</v>
          </cell>
          <cell r="U97">
            <v>20</v>
          </cell>
        </row>
        <row r="98">
          <cell r="A98" t="str">
            <v xml:space="preserve">    Greece</v>
          </cell>
          <cell r="B98">
            <v>593</v>
          </cell>
          <cell r="C98">
            <v>2145</v>
          </cell>
          <cell r="D98">
            <v>1618</v>
          </cell>
          <cell r="F98">
            <v>173</v>
          </cell>
          <cell r="G98">
            <v>237</v>
          </cell>
          <cell r="H98">
            <v>66</v>
          </cell>
          <cell r="I98">
            <v>95</v>
          </cell>
          <cell r="J98">
            <v>232</v>
          </cell>
          <cell r="K98">
            <v>142</v>
          </cell>
          <cell r="L98">
            <v>64</v>
          </cell>
          <cell r="M98">
            <v>103</v>
          </cell>
          <cell r="N98">
            <v>88</v>
          </cell>
          <cell r="O98">
            <v>49</v>
          </cell>
          <cell r="P98">
            <v>78</v>
          </cell>
          <cell r="Q98">
            <v>75</v>
          </cell>
          <cell r="S98">
            <v>1618</v>
          </cell>
          <cell r="T98">
            <v>1402</v>
          </cell>
          <cell r="U98">
            <v>-0.13349814585908526</v>
          </cell>
        </row>
        <row r="99">
          <cell r="A99" t="str">
            <v xml:space="preserve">    Hungary</v>
          </cell>
          <cell r="B99">
            <v>6</v>
          </cell>
          <cell r="C99">
            <v>5</v>
          </cell>
          <cell r="D99">
            <v>2</v>
          </cell>
          <cell r="F99">
            <v>0</v>
          </cell>
          <cell r="G99">
            <v>0</v>
          </cell>
          <cell r="H99">
            <v>0</v>
          </cell>
          <cell r="I99">
            <v>0</v>
          </cell>
          <cell r="J99">
            <v>1</v>
          </cell>
          <cell r="K99">
            <v>0</v>
          </cell>
          <cell r="L99">
            <v>0</v>
          </cell>
          <cell r="M99">
            <v>1</v>
          </cell>
          <cell r="N99">
            <v>0</v>
          </cell>
          <cell r="O99">
            <v>0</v>
          </cell>
          <cell r="P99">
            <v>0</v>
          </cell>
          <cell r="Q99">
            <v>2</v>
          </cell>
          <cell r="S99">
            <v>2</v>
          </cell>
          <cell r="T99">
            <v>4</v>
          </cell>
          <cell r="U99">
            <v>0</v>
          </cell>
        </row>
        <row r="100">
          <cell r="A100" t="str">
            <v xml:space="preserve">    Iceland</v>
          </cell>
          <cell r="B100">
            <v>1</v>
          </cell>
          <cell r="C100">
            <v>3</v>
          </cell>
          <cell r="D100">
            <v>4</v>
          </cell>
          <cell r="F100">
            <v>0</v>
          </cell>
          <cell r="G100">
            <v>2</v>
          </cell>
          <cell r="H100">
            <v>3</v>
          </cell>
          <cell r="I100">
            <v>0</v>
          </cell>
          <cell r="J100">
            <v>1</v>
          </cell>
          <cell r="K100">
            <v>4</v>
          </cell>
          <cell r="L100">
            <v>5</v>
          </cell>
          <cell r="M100">
            <v>0</v>
          </cell>
          <cell r="N100">
            <v>0</v>
          </cell>
          <cell r="O100">
            <v>0</v>
          </cell>
          <cell r="P100">
            <v>1</v>
          </cell>
          <cell r="Q100">
            <v>1</v>
          </cell>
          <cell r="S100">
            <v>4</v>
          </cell>
          <cell r="T100">
            <v>17</v>
          </cell>
          <cell r="U100">
            <v>3.25</v>
          </cell>
        </row>
        <row r="101">
          <cell r="A101" t="str">
            <v xml:space="preserve">    Ireland</v>
          </cell>
          <cell r="B101">
            <v>18</v>
          </cell>
          <cell r="C101">
            <v>126</v>
          </cell>
          <cell r="D101">
            <v>793</v>
          </cell>
          <cell r="F101">
            <v>351</v>
          </cell>
          <cell r="G101">
            <v>206</v>
          </cell>
          <cell r="H101">
            <v>304</v>
          </cell>
          <cell r="I101">
            <v>229</v>
          </cell>
          <cell r="J101">
            <v>423</v>
          </cell>
          <cell r="K101">
            <v>342</v>
          </cell>
          <cell r="L101">
            <v>271</v>
          </cell>
          <cell r="M101">
            <v>270</v>
          </cell>
          <cell r="N101">
            <v>351</v>
          </cell>
          <cell r="O101">
            <v>297</v>
          </cell>
          <cell r="P101">
            <v>425</v>
          </cell>
          <cell r="Q101">
            <v>265</v>
          </cell>
          <cell r="S101">
            <v>793</v>
          </cell>
          <cell r="T101">
            <v>3734</v>
          </cell>
          <cell r="U101">
            <v>3.7087011349306431</v>
          </cell>
        </row>
        <row r="102">
          <cell r="A102" t="str">
            <v xml:space="preserve">    Isle of Man</v>
          </cell>
          <cell r="B102">
            <v>0</v>
          </cell>
          <cell r="C102">
            <v>0</v>
          </cell>
          <cell r="D102">
            <v>10</v>
          </cell>
          <cell r="F102">
            <v>0</v>
          </cell>
          <cell r="G102">
            <v>12</v>
          </cell>
          <cell r="H102">
            <v>0</v>
          </cell>
          <cell r="I102">
            <v>0</v>
          </cell>
          <cell r="J102">
            <v>0</v>
          </cell>
          <cell r="K102">
            <v>0</v>
          </cell>
          <cell r="L102">
            <v>0</v>
          </cell>
          <cell r="M102">
            <v>0</v>
          </cell>
          <cell r="N102">
            <v>0</v>
          </cell>
          <cell r="O102">
            <v>0</v>
          </cell>
          <cell r="P102">
            <v>0</v>
          </cell>
          <cell r="Q102">
            <v>1</v>
          </cell>
          <cell r="S102">
            <v>10</v>
          </cell>
          <cell r="T102">
            <v>13</v>
          </cell>
          <cell r="U102">
            <v>0.3</v>
          </cell>
        </row>
        <row r="103">
          <cell r="A103" t="str">
            <v xml:space="preserve">    Italy</v>
          </cell>
          <cell r="B103">
            <v>20233</v>
          </cell>
          <cell r="C103">
            <v>21673</v>
          </cell>
          <cell r="D103">
            <v>26386</v>
          </cell>
          <cell r="F103">
            <v>2818</v>
          </cell>
          <cell r="G103">
            <v>1815</v>
          </cell>
          <cell r="H103">
            <v>1246</v>
          </cell>
          <cell r="I103">
            <v>1321</v>
          </cell>
          <cell r="J103">
            <v>2920</v>
          </cell>
          <cell r="K103">
            <v>2130</v>
          </cell>
          <cell r="L103">
            <v>1458</v>
          </cell>
          <cell r="M103">
            <v>2498</v>
          </cell>
          <cell r="N103">
            <v>2991</v>
          </cell>
          <cell r="O103">
            <v>906</v>
          </cell>
          <cell r="P103">
            <v>782</v>
          </cell>
          <cell r="Q103">
            <v>756</v>
          </cell>
          <cell r="S103">
            <v>26386</v>
          </cell>
          <cell r="T103">
            <v>21641</v>
          </cell>
          <cell r="U103">
            <v>-0.17983021299173807</v>
          </cell>
        </row>
        <row r="104">
          <cell r="A104" t="str">
            <v xml:space="preserve">    Luxembourg</v>
          </cell>
          <cell r="B104">
            <v>7</v>
          </cell>
          <cell r="C104">
            <v>6</v>
          </cell>
          <cell r="D104">
            <v>2</v>
          </cell>
          <cell r="F104">
            <v>0</v>
          </cell>
          <cell r="G104">
            <v>0</v>
          </cell>
          <cell r="H104">
            <v>0</v>
          </cell>
          <cell r="I104">
            <v>0</v>
          </cell>
          <cell r="J104">
            <v>0</v>
          </cell>
          <cell r="K104">
            <v>0</v>
          </cell>
          <cell r="L104">
            <v>0</v>
          </cell>
          <cell r="M104">
            <v>0</v>
          </cell>
          <cell r="N104">
            <v>0</v>
          </cell>
          <cell r="O104">
            <v>0</v>
          </cell>
          <cell r="P104">
            <v>0</v>
          </cell>
          <cell r="Q104">
            <v>0</v>
          </cell>
          <cell r="S104">
            <v>2</v>
          </cell>
          <cell r="T104">
            <v>0</v>
          </cell>
          <cell r="U104">
            <v>-1</v>
          </cell>
        </row>
        <row r="105">
          <cell r="A105" t="str">
            <v xml:space="preserve">    Macedonia</v>
          </cell>
          <cell r="B105">
            <v>0</v>
          </cell>
          <cell r="C105">
            <v>1</v>
          </cell>
          <cell r="D105">
            <v>1</v>
          </cell>
          <cell r="F105">
            <v>0</v>
          </cell>
          <cell r="G105">
            <v>0</v>
          </cell>
          <cell r="H105">
            <v>0</v>
          </cell>
          <cell r="I105">
            <v>0</v>
          </cell>
          <cell r="J105">
            <v>0</v>
          </cell>
          <cell r="K105">
            <v>0</v>
          </cell>
          <cell r="L105">
            <v>0</v>
          </cell>
          <cell r="M105">
            <v>0</v>
          </cell>
          <cell r="N105">
            <v>0</v>
          </cell>
          <cell r="O105">
            <v>0</v>
          </cell>
          <cell r="P105">
            <v>0</v>
          </cell>
          <cell r="Q105">
            <v>0</v>
          </cell>
          <cell r="S105">
            <v>1</v>
          </cell>
          <cell r="T105">
            <v>0</v>
          </cell>
          <cell r="U105">
            <v>-1</v>
          </cell>
        </row>
        <row r="106">
          <cell r="A106" t="str">
            <v xml:space="preserve">    Malta</v>
          </cell>
          <cell r="B106">
            <v>11</v>
          </cell>
          <cell r="C106">
            <v>9</v>
          </cell>
          <cell r="D106">
            <v>15</v>
          </cell>
          <cell r="F106">
            <v>2</v>
          </cell>
          <cell r="G106">
            <v>2</v>
          </cell>
          <cell r="H106">
            <v>4</v>
          </cell>
          <cell r="I106">
            <v>3</v>
          </cell>
          <cell r="J106">
            <v>1</v>
          </cell>
          <cell r="K106">
            <v>0</v>
          </cell>
          <cell r="L106">
            <v>12</v>
          </cell>
          <cell r="M106">
            <v>1</v>
          </cell>
          <cell r="N106">
            <v>0</v>
          </cell>
          <cell r="O106">
            <v>0</v>
          </cell>
          <cell r="P106">
            <v>4</v>
          </cell>
          <cell r="Q106">
            <v>1</v>
          </cell>
          <cell r="S106">
            <v>15</v>
          </cell>
          <cell r="T106">
            <v>30</v>
          </cell>
          <cell r="U106">
            <v>1</v>
          </cell>
        </row>
        <row r="107">
          <cell r="A107" t="str">
            <v xml:space="preserve">    Moldova</v>
          </cell>
          <cell r="B107">
            <v>1</v>
          </cell>
          <cell r="C107">
            <v>0</v>
          </cell>
          <cell r="D107">
            <v>0</v>
          </cell>
          <cell r="F107">
            <v>0</v>
          </cell>
          <cell r="G107">
            <v>0</v>
          </cell>
          <cell r="H107">
            <v>0</v>
          </cell>
          <cell r="I107">
            <v>0</v>
          </cell>
          <cell r="J107">
            <v>0</v>
          </cell>
          <cell r="K107">
            <v>0</v>
          </cell>
          <cell r="L107">
            <v>0</v>
          </cell>
          <cell r="M107">
            <v>0</v>
          </cell>
          <cell r="N107">
            <v>0</v>
          </cell>
          <cell r="O107">
            <v>0</v>
          </cell>
          <cell r="P107">
            <v>0</v>
          </cell>
          <cell r="Q107">
            <v>0</v>
          </cell>
          <cell r="S107">
            <v>0</v>
          </cell>
          <cell r="T107">
            <v>0</v>
          </cell>
          <cell r="U107">
            <v>0</v>
          </cell>
        </row>
        <row r="108">
          <cell r="A108" t="str">
            <v xml:space="preserve">    Monaco</v>
          </cell>
          <cell r="B108">
            <v>6</v>
          </cell>
          <cell r="C108">
            <v>14</v>
          </cell>
          <cell r="D108">
            <v>7</v>
          </cell>
          <cell r="F108">
            <v>0</v>
          </cell>
          <cell r="G108">
            <v>0</v>
          </cell>
          <cell r="H108">
            <v>0</v>
          </cell>
          <cell r="I108">
            <v>0</v>
          </cell>
          <cell r="J108">
            <v>0</v>
          </cell>
          <cell r="K108">
            <v>0</v>
          </cell>
          <cell r="L108">
            <v>0</v>
          </cell>
          <cell r="M108">
            <v>0</v>
          </cell>
          <cell r="N108">
            <v>0</v>
          </cell>
          <cell r="O108">
            <v>0</v>
          </cell>
          <cell r="P108">
            <v>0</v>
          </cell>
          <cell r="Q108">
            <v>0</v>
          </cell>
          <cell r="S108">
            <v>7</v>
          </cell>
          <cell r="T108">
            <v>0</v>
          </cell>
          <cell r="U108">
            <v>-1</v>
          </cell>
        </row>
        <row r="109">
          <cell r="A109" t="str">
            <v xml:space="preserve">    Netherlands</v>
          </cell>
          <cell r="B109">
            <v>473</v>
          </cell>
          <cell r="C109">
            <v>326</v>
          </cell>
          <cell r="D109">
            <v>292</v>
          </cell>
          <cell r="F109">
            <v>33</v>
          </cell>
          <cell r="G109">
            <v>20</v>
          </cell>
          <cell r="H109">
            <v>95</v>
          </cell>
          <cell r="I109">
            <v>9</v>
          </cell>
          <cell r="J109">
            <v>27</v>
          </cell>
          <cell r="K109">
            <v>13</v>
          </cell>
          <cell r="L109">
            <v>136</v>
          </cell>
          <cell r="M109">
            <v>16</v>
          </cell>
          <cell r="N109">
            <v>29</v>
          </cell>
          <cell r="O109">
            <v>17</v>
          </cell>
          <cell r="P109">
            <v>31</v>
          </cell>
          <cell r="Q109">
            <v>6</v>
          </cell>
          <cell r="S109">
            <v>292</v>
          </cell>
          <cell r="T109">
            <v>432</v>
          </cell>
          <cell r="U109">
            <v>0.47945205479452047</v>
          </cell>
        </row>
        <row r="110">
          <cell r="A110" t="str">
            <v xml:space="preserve">    Norway</v>
          </cell>
          <cell r="B110">
            <v>108</v>
          </cell>
          <cell r="C110">
            <v>252</v>
          </cell>
          <cell r="D110">
            <v>180</v>
          </cell>
          <cell r="F110">
            <v>15</v>
          </cell>
          <cell r="G110">
            <v>7</v>
          </cell>
          <cell r="H110">
            <v>5</v>
          </cell>
          <cell r="I110">
            <v>3</v>
          </cell>
          <cell r="J110">
            <v>9</v>
          </cell>
          <cell r="K110">
            <v>10</v>
          </cell>
          <cell r="L110">
            <v>7</v>
          </cell>
          <cell r="M110">
            <v>13</v>
          </cell>
          <cell r="N110">
            <v>22</v>
          </cell>
          <cell r="O110">
            <v>19</v>
          </cell>
          <cell r="P110">
            <v>12</v>
          </cell>
          <cell r="Q110">
            <v>17</v>
          </cell>
          <cell r="S110">
            <v>180</v>
          </cell>
          <cell r="T110">
            <v>139</v>
          </cell>
          <cell r="U110">
            <v>-0.22777777777777775</v>
          </cell>
        </row>
        <row r="111">
          <cell r="A111" t="str">
            <v xml:space="preserve">    Poland</v>
          </cell>
          <cell r="B111">
            <v>7</v>
          </cell>
          <cell r="C111">
            <v>10</v>
          </cell>
          <cell r="D111">
            <v>7</v>
          </cell>
          <cell r="F111">
            <v>3</v>
          </cell>
          <cell r="G111">
            <v>2</v>
          </cell>
          <cell r="H111">
            <v>1</v>
          </cell>
          <cell r="I111">
            <v>5</v>
          </cell>
          <cell r="J111">
            <v>2</v>
          </cell>
          <cell r="K111">
            <v>1</v>
          </cell>
          <cell r="L111">
            <v>1</v>
          </cell>
          <cell r="M111">
            <v>0</v>
          </cell>
          <cell r="N111">
            <v>4</v>
          </cell>
          <cell r="O111">
            <v>3</v>
          </cell>
          <cell r="P111">
            <v>1</v>
          </cell>
          <cell r="Q111">
            <v>0</v>
          </cell>
          <cell r="S111">
            <v>7</v>
          </cell>
          <cell r="T111">
            <v>23</v>
          </cell>
          <cell r="U111">
            <v>2.2857142857142856</v>
          </cell>
        </row>
        <row r="112">
          <cell r="A112" t="str">
            <v xml:space="preserve">    Portugal</v>
          </cell>
          <cell r="B112">
            <v>12</v>
          </cell>
          <cell r="C112">
            <v>26</v>
          </cell>
          <cell r="D112">
            <v>40</v>
          </cell>
          <cell r="F112">
            <v>5</v>
          </cell>
          <cell r="G112">
            <v>5</v>
          </cell>
          <cell r="H112">
            <v>5</v>
          </cell>
          <cell r="I112">
            <v>2</v>
          </cell>
          <cell r="J112">
            <v>4</v>
          </cell>
          <cell r="K112">
            <v>4</v>
          </cell>
          <cell r="L112">
            <v>1</v>
          </cell>
          <cell r="M112">
            <v>2</v>
          </cell>
          <cell r="N112">
            <v>5</v>
          </cell>
          <cell r="O112">
            <v>8</v>
          </cell>
          <cell r="P112">
            <v>1</v>
          </cell>
          <cell r="Q112">
            <v>2</v>
          </cell>
          <cell r="S112">
            <v>40</v>
          </cell>
          <cell r="T112">
            <v>44</v>
          </cell>
          <cell r="U112">
            <v>0.1</v>
          </cell>
        </row>
        <row r="113">
          <cell r="A113" t="str">
            <v xml:space="preserve">    Romania</v>
          </cell>
          <cell r="B113">
            <v>8</v>
          </cell>
          <cell r="C113">
            <v>2</v>
          </cell>
          <cell r="D113">
            <v>0</v>
          </cell>
          <cell r="F113">
            <v>0</v>
          </cell>
          <cell r="G113">
            <v>0</v>
          </cell>
          <cell r="H113">
            <v>0</v>
          </cell>
          <cell r="I113">
            <v>0</v>
          </cell>
          <cell r="J113">
            <v>0</v>
          </cell>
          <cell r="K113">
            <v>0</v>
          </cell>
          <cell r="L113">
            <v>0</v>
          </cell>
          <cell r="M113">
            <v>0</v>
          </cell>
          <cell r="N113">
            <v>0</v>
          </cell>
          <cell r="O113">
            <v>0</v>
          </cell>
          <cell r="P113">
            <v>0</v>
          </cell>
          <cell r="Q113">
            <v>0</v>
          </cell>
          <cell r="S113">
            <v>0</v>
          </cell>
          <cell r="T113">
            <v>0</v>
          </cell>
          <cell r="U113">
            <v>0</v>
          </cell>
        </row>
        <row r="114">
          <cell r="A114" t="str">
            <v xml:space="preserve">    Russia</v>
          </cell>
          <cell r="B114">
            <v>31</v>
          </cell>
          <cell r="C114">
            <v>56</v>
          </cell>
          <cell r="D114">
            <v>112</v>
          </cell>
          <cell r="F114">
            <v>12</v>
          </cell>
          <cell r="G114">
            <v>2</v>
          </cell>
          <cell r="H114">
            <v>4</v>
          </cell>
          <cell r="I114">
            <v>14</v>
          </cell>
          <cell r="J114">
            <v>11</v>
          </cell>
          <cell r="K114">
            <v>15</v>
          </cell>
          <cell r="L114">
            <v>3</v>
          </cell>
          <cell r="M114">
            <v>2</v>
          </cell>
          <cell r="N114">
            <v>6</v>
          </cell>
          <cell r="O114">
            <v>6</v>
          </cell>
          <cell r="P114">
            <v>1</v>
          </cell>
          <cell r="Q114">
            <v>1</v>
          </cell>
          <cell r="S114">
            <v>112</v>
          </cell>
          <cell r="T114">
            <v>77</v>
          </cell>
          <cell r="U114">
            <v>-0.3125</v>
          </cell>
        </row>
        <row r="115">
          <cell r="A115" t="str">
            <v xml:space="preserve">    Slovenia Republic</v>
          </cell>
          <cell r="B115">
            <v>0</v>
          </cell>
          <cell r="C115">
            <v>1</v>
          </cell>
          <cell r="D115">
            <v>0</v>
          </cell>
          <cell r="F115">
            <v>0</v>
          </cell>
          <cell r="G115">
            <v>0</v>
          </cell>
          <cell r="H115">
            <v>0</v>
          </cell>
          <cell r="I115">
            <v>0</v>
          </cell>
          <cell r="J115">
            <v>0</v>
          </cell>
          <cell r="K115">
            <v>0</v>
          </cell>
          <cell r="L115">
            <v>0</v>
          </cell>
          <cell r="M115">
            <v>0</v>
          </cell>
          <cell r="N115">
            <v>0</v>
          </cell>
          <cell r="O115">
            <v>0</v>
          </cell>
          <cell r="P115">
            <v>0</v>
          </cell>
          <cell r="Q115">
            <v>0</v>
          </cell>
          <cell r="S115">
            <v>0</v>
          </cell>
          <cell r="T115">
            <v>0</v>
          </cell>
          <cell r="U115">
            <v>0</v>
          </cell>
        </row>
        <row r="116">
          <cell r="A116" t="str">
            <v xml:space="preserve">    Spain</v>
          </cell>
          <cell r="B116">
            <v>1940</v>
          </cell>
          <cell r="C116">
            <v>1557</v>
          </cell>
          <cell r="D116">
            <v>1913</v>
          </cell>
          <cell r="F116">
            <v>167</v>
          </cell>
          <cell r="G116">
            <v>148</v>
          </cell>
          <cell r="H116">
            <v>119</v>
          </cell>
          <cell r="I116">
            <v>148</v>
          </cell>
          <cell r="J116">
            <v>196</v>
          </cell>
          <cell r="K116">
            <v>148</v>
          </cell>
          <cell r="L116">
            <v>165</v>
          </cell>
          <cell r="M116">
            <v>163</v>
          </cell>
          <cell r="N116">
            <v>171</v>
          </cell>
          <cell r="O116">
            <v>124</v>
          </cell>
          <cell r="P116">
            <v>117</v>
          </cell>
          <cell r="Q116">
            <v>117</v>
          </cell>
          <cell r="S116">
            <v>1913</v>
          </cell>
          <cell r="T116">
            <v>1783</v>
          </cell>
          <cell r="U116">
            <v>-6.7956089911134332E-2</v>
          </cell>
        </row>
        <row r="117">
          <cell r="A117" t="str">
            <v xml:space="preserve">    Sweden</v>
          </cell>
          <cell r="B117">
            <v>35</v>
          </cell>
          <cell r="C117">
            <v>26</v>
          </cell>
          <cell r="D117">
            <v>29</v>
          </cell>
          <cell r="F117">
            <v>20</v>
          </cell>
          <cell r="G117">
            <v>3</v>
          </cell>
          <cell r="H117">
            <v>6</v>
          </cell>
          <cell r="I117">
            <v>0</v>
          </cell>
          <cell r="J117">
            <v>2</v>
          </cell>
          <cell r="K117">
            <v>2</v>
          </cell>
          <cell r="L117">
            <v>4</v>
          </cell>
          <cell r="M117">
            <v>16</v>
          </cell>
          <cell r="N117">
            <v>3</v>
          </cell>
          <cell r="O117">
            <v>1</v>
          </cell>
          <cell r="P117">
            <v>1</v>
          </cell>
          <cell r="Q117">
            <v>1</v>
          </cell>
          <cell r="S117">
            <v>29</v>
          </cell>
          <cell r="T117">
            <v>59</v>
          </cell>
          <cell r="U117">
            <v>1.0344827586206895</v>
          </cell>
        </row>
        <row r="118">
          <cell r="A118" t="str">
            <v xml:space="preserve">    Switzerland</v>
          </cell>
          <cell r="B118">
            <v>312</v>
          </cell>
          <cell r="C118">
            <v>312</v>
          </cell>
          <cell r="D118">
            <v>306</v>
          </cell>
          <cell r="F118">
            <v>41</v>
          </cell>
          <cell r="G118">
            <v>20</v>
          </cell>
          <cell r="H118">
            <v>11</v>
          </cell>
          <cell r="I118">
            <v>5</v>
          </cell>
          <cell r="J118">
            <v>22</v>
          </cell>
          <cell r="K118">
            <v>28</v>
          </cell>
          <cell r="L118">
            <v>16</v>
          </cell>
          <cell r="M118">
            <v>38</v>
          </cell>
          <cell r="N118">
            <v>15</v>
          </cell>
          <cell r="O118">
            <v>20</v>
          </cell>
          <cell r="P118">
            <v>9</v>
          </cell>
          <cell r="Q118">
            <v>14</v>
          </cell>
          <cell r="S118">
            <v>298</v>
          </cell>
          <cell r="T118">
            <v>239</v>
          </cell>
          <cell r="U118">
            <v>-0.19798657718120805</v>
          </cell>
        </row>
        <row r="119">
          <cell r="A119" t="str">
            <v xml:space="preserve">    Turkey</v>
          </cell>
          <cell r="B119">
            <v>41</v>
          </cell>
          <cell r="C119">
            <v>39</v>
          </cell>
          <cell r="D119">
            <v>121</v>
          </cell>
          <cell r="F119">
            <v>11</v>
          </cell>
          <cell r="G119">
            <v>5</v>
          </cell>
          <cell r="H119">
            <v>1</v>
          </cell>
          <cell r="I119">
            <v>0</v>
          </cell>
          <cell r="J119">
            <v>3</v>
          </cell>
          <cell r="K119">
            <v>1</v>
          </cell>
          <cell r="L119">
            <v>41</v>
          </cell>
          <cell r="M119">
            <v>28</v>
          </cell>
          <cell r="N119">
            <v>20</v>
          </cell>
          <cell r="O119">
            <v>37</v>
          </cell>
          <cell r="P119">
            <v>38</v>
          </cell>
          <cell r="Q119">
            <v>16</v>
          </cell>
          <cell r="S119">
            <v>129</v>
          </cell>
          <cell r="T119">
            <v>201</v>
          </cell>
          <cell r="U119">
            <v>0.55813953488372103</v>
          </cell>
        </row>
        <row r="120">
          <cell r="A120" t="str">
            <v xml:space="preserve">    United Kingdom</v>
          </cell>
          <cell r="B120">
            <v>502</v>
          </cell>
          <cell r="C120">
            <v>1918</v>
          </cell>
          <cell r="D120">
            <v>4867</v>
          </cell>
          <cell r="F120">
            <v>949</v>
          </cell>
          <cell r="G120">
            <v>1008</v>
          </cell>
          <cell r="H120">
            <v>809</v>
          </cell>
          <cell r="I120">
            <v>1284</v>
          </cell>
          <cell r="J120">
            <v>971</v>
          </cell>
          <cell r="K120">
            <v>897</v>
          </cell>
          <cell r="L120">
            <v>739</v>
          </cell>
          <cell r="M120">
            <v>728</v>
          </cell>
          <cell r="N120">
            <v>823</v>
          </cell>
          <cell r="O120">
            <v>685</v>
          </cell>
          <cell r="P120">
            <v>1083</v>
          </cell>
          <cell r="Q120">
            <v>744</v>
          </cell>
          <cell r="S120">
            <v>4867</v>
          </cell>
          <cell r="T120">
            <v>10720</v>
          </cell>
          <cell r="U120">
            <v>1.2025888637764535</v>
          </cell>
        </row>
        <row r="121">
          <cell r="A121" t="str">
            <v xml:space="preserve">    - England</v>
          </cell>
          <cell r="B121">
            <v>491</v>
          </cell>
          <cell r="C121">
            <v>1896</v>
          </cell>
          <cell r="D121">
            <v>4834</v>
          </cell>
          <cell r="F121">
            <v>944</v>
          </cell>
          <cell r="G121">
            <v>1008</v>
          </cell>
          <cell r="H121">
            <v>809</v>
          </cell>
          <cell r="I121">
            <v>1277</v>
          </cell>
          <cell r="J121">
            <v>966</v>
          </cell>
          <cell r="K121">
            <v>895</v>
          </cell>
          <cell r="L121">
            <v>738</v>
          </cell>
          <cell r="M121">
            <v>727</v>
          </cell>
          <cell r="N121">
            <v>823</v>
          </cell>
          <cell r="O121">
            <v>685</v>
          </cell>
          <cell r="P121">
            <v>1080</v>
          </cell>
          <cell r="Q121">
            <v>743</v>
          </cell>
          <cell r="S121">
            <v>4834</v>
          </cell>
          <cell r="T121">
            <v>10695</v>
          </cell>
          <cell r="U121">
            <v>1.212453454695904</v>
          </cell>
        </row>
        <row r="122">
          <cell r="A122" t="str">
            <v xml:space="preserve">    - Northern Ireland</v>
          </cell>
          <cell r="B122">
            <v>7</v>
          </cell>
          <cell r="C122">
            <v>22</v>
          </cell>
          <cell r="D122">
            <v>21</v>
          </cell>
          <cell r="F122">
            <v>0</v>
          </cell>
          <cell r="G122">
            <v>0</v>
          </cell>
          <cell r="H122">
            <v>0</v>
          </cell>
          <cell r="I122">
            <v>0</v>
          </cell>
          <cell r="J122">
            <v>0</v>
          </cell>
          <cell r="K122">
            <v>0</v>
          </cell>
          <cell r="L122">
            <v>0</v>
          </cell>
          <cell r="M122">
            <v>0</v>
          </cell>
          <cell r="N122">
            <v>0</v>
          </cell>
          <cell r="O122">
            <v>0</v>
          </cell>
          <cell r="P122">
            <v>0</v>
          </cell>
          <cell r="Q122">
            <v>0</v>
          </cell>
          <cell r="S122">
            <v>21</v>
          </cell>
          <cell r="T122">
            <v>0</v>
          </cell>
          <cell r="U122">
            <v>-1</v>
          </cell>
        </row>
        <row r="123">
          <cell r="A123" t="str">
            <v xml:space="preserve">    - Scotland</v>
          </cell>
          <cell r="B123">
            <v>4</v>
          </cell>
          <cell r="C123">
            <v>0</v>
          </cell>
          <cell r="D123">
            <v>12</v>
          </cell>
          <cell r="F123">
            <v>5</v>
          </cell>
          <cell r="G123">
            <v>0</v>
          </cell>
          <cell r="H123">
            <v>0</v>
          </cell>
          <cell r="I123">
            <v>7</v>
          </cell>
          <cell r="J123">
            <v>5</v>
          </cell>
          <cell r="K123">
            <v>2</v>
          </cell>
          <cell r="L123">
            <v>1</v>
          </cell>
          <cell r="M123">
            <v>1</v>
          </cell>
          <cell r="N123">
            <v>0</v>
          </cell>
          <cell r="O123">
            <v>0</v>
          </cell>
          <cell r="P123">
            <v>3</v>
          </cell>
          <cell r="Q123">
            <v>1</v>
          </cell>
          <cell r="S123">
            <v>12</v>
          </cell>
          <cell r="T123">
            <v>25</v>
          </cell>
          <cell r="U123">
            <v>1.0833333333333335</v>
          </cell>
        </row>
        <row r="124">
          <cell r="A124" t="str">
            <v xml:space="preserve">    Yugoslavia</v>
          </cell>
          <cell r="B124">
            <v>2</v>
          </cell>
          <cell r="C124">
            <v>0</v>
          </cell>
          <cell r="D124">
            <v>0</v>
          </cell>
          <cell r="F124">
            <v>0</v>
          </cell>
          <cell r="G124">
            <v>0</v>
          </cell>
          <cell r="H124">
            <v>0</v>
          </cell>
          <cell r="I124">
            <v>0</v>
          </cell>
          <cell r="J124">
            <v>0</v>
          </cell>
          <cell r="K124">
            <v>0</v>
          </cell>
          <cell r="L124">
            <v>0</v>
          </cell>
          <cell r="M124">
            <v>0</v>
          </cell>
          <cell r="N124">
            <v>0</v>
          </cell>
          <cell r="O124">
            <v>0</v>
          </cell>
          <cell r="P124">
            <v>0</v>
          </cell>
          <cell r="Q124">
            <v>0</v>
          </cell>
          <cell r="S124">
            <v>0</v>
          </cell>
          <cell r="T124">
            <v>0</v>
          </cell>
          <cell r="U124">
            <v>0</v>
          </cell>
        </row>
        <row r="127">
          <cell r="A127" t="str">
            <v>PHILIPPINE OVERSEAS EMPLOYMENT ADMINISTRATION</v>
          </cell>
        </row>
        <row r="128">
          <cell r="A128" t="str">
            <v>Deployed Landbased Overseas Filipino Workers by Destination</v>
          </cell>
        </row>
        <row r="132">
          <cell r="B132">
            <v>1998</v>
          </cell>
          <cell r="C132">
            <v>1999</v>
          </cell>
          <cell r="D132">
            <v>2000</v>
          </cell>
          <cell r="F132">
            <v>36892</v>
          </cell>
          <cell r="G132">
            <v>36923</v>
          </cell>
          <cell r="H132">
            <v>36951</v>
          </cell>
          <cell r="I132">
            <v>36982</v>
          </cell>
          <cell r="J132">
            <v>37012</v>
          </cell>
          <cell r="K132">
            <v>37043</v>
          </cell>
          <cell r="L132">
            <v>37073</v>
          </cell>
          <cell r="M132">
            <v>37104</v>
          </cell>
          <cell r="N132">
            <v>37135</v>
          </cell>
          <cell r="O132">
            <v>37165</v>
          </cell>
          <cell r="P132">
            <v>37196</v>
          </cell>
          <cell r="Q132">
            <v>37226</v>
          </cell>
          <cell r="S132" t="str">
            <v xml:space="preserve">     2000</v>
          </cell>
          <cell r="T132" t="str">
            <v xml:space="preserve">     2001</v>
          </cell>
          <cell r="U132" t="str">
            <v>% Change</v>
          </cell>
        </row>
        <row r="134">
          <cell r="A134" t="str">
            <v>AMERICAS</v>
          </cell>
          <cell r="B134">
            <v>9152</v>
          </cell>
          <cell r="C134">
            <v>9045</v>
          </cell>
          <cell r="D134">
            <v>7624</v>
          </cell>
          <cell r="F134">
            <v>1274</v>
          </cell>
          <cell r="G134">
            <v>825</v>
          </cell>
          <cell r="H134">
            <v>793</v>
          </cell>
          <cell r="I134">
            <v>733</v>
          </cell>
          <cell r="J134">
            <v>851</v>
          </cell>
          <cell r="K134">
            <v>934</v>
          </cell>
          <cell r="L134">
            <v>965</v>
          </cell>
          <cell r="M134">
            <v>1114</v>
          </cell>
          <cell r="N134">
            <v>795</v>
          </cell>
          <cell r="O134">
            <v>983</v>
          </cell>
          <cell r="P134">
            <v>697</v>
          </cell>
          <cell r="Q134">
            <v>715</v>
          </cell>
          <cell r="S134">
            <v>7624</v>
          </cell>
          <cell r="T134">
            <v>10679</v>
          </cell>
          <cell r="U134">
            <v>0.40070828961175242</v>
          </cell>
        </row>
        <row r="135">
          <cell r="A135" t="str">
            <v xml:space="preserve">    Antigua</v>
          </cell>
          <cell r="B135">
            <v>9</v>
          </cell>
          <cell r="C135">
            <v>0</v>
          </cell>
          <cell r="D135">
            <v>0</v>
          </cell>
          <cell r="F135">
            <v>0</v>
          </cell>
          <cell r="G135">
            <v>0</v>
          </cell>
          <cell r="H135">
            <v>0</v>
          </cell>
          <cell r="I135">
            <v>0</v>
          </cell>
          <cell r="J135">
            <v>0</v>
          </cell>
          <cell r="K135">
            <v>0</v>
          </cell>
          <cell r="L135">
            <v>2</v>
          </cell>
          <cell r="M135">
            <v>0</v>
          </cell>
          <cell r="N135">
            <v>0</v>
          </cell>
          <cell r="O135">
            <v>0</v>
          </cell>
          <cell r="P135">
            <v>0</v>
          </cell>
          <cell r="Q135">
            <v>0</v>
          </cell>
          <cell r="S135">
            <v>0</v>
          </cell>
          <cell r="T135">
            <v>2</v>
          </cell>
          <cell r="U135">
            <v>0</v>
          </cell>
        </row>
        <row r="136">
          <cell r="A136" t="str">
            <v xml:space="preserve">    Argentina</v>
          </cell>
          <cell r="B136">
            <v>23</v>
          </cell>
          <cell r="C136">
            <v>41</v>
          </cell>
          <cell r="D136">
            <v>40</v>
          </cell>
          <cell r="F136">
            <v>1</v>
          </cell>
          <cell r="G136">
            <v>0</v>
          </cell>
          <cell r="H136">
            <v>0</v>
          </cell>
          <cell r="I136">
            <v>1</v>
          </cell>
          <cell r="J136">
            <v>0</v>
          </cell>
          <cell r="K136">
            <v>5</v>
          </cell>
          <cell r="L136">
            <v>13</v>
          </cell>
          <cell r="M136">
            <v>3</v>
          </cell>
          <cell r="N136">
            <v>1</v>
          </cell>
          <cell r="O136">
            <v>0</v>
          </cell>
          <cell r="P136">
            <v>0</v>
          </cell>
          <cell r="Q136">
            <v>10</v>
          </cell>
          <cell r="S136">
            <v>40</v>
          </cell>
          <cell r="T136">
            <v>34</v>
          </cell>
          <cell r="U136">
            <v>-0.15</v>
          </cell>
        </row>
        <row r="137">
          <cell r="A137" t="str">
            <v xml:space="preserve">    Armenia</v>
          </cell>
          <cell r="B137">
            <v>0</v>
          </cell>
          <cell r="C137">
            <v>1</v>
          </cell>
          <cell r="D137">
            <v>0</v>
          </cell>
          <cell r="F137">
            <v>0</v>
          </cell>
          <cell r="G137">
            <v>0</v>
          </cell>
          <cell r="H137">
            <v>0</v>
          </cell>
          <cell r="I137">
            <v>0</v>
          </cell>
          <cell r="J137">
            <v>0</v>
          </cell>
          <cell r="K137">
            <v>0</v>
          </cell>
          <cell r="L137">
            <v>0</v>
          </cell>
          <cell r="M137">
            <v>0</v>
          </cell>
          <cell r="N137">
            <v>0</v>
          </cell>
          <cell r="O137">
            <v>0</v>
          </cell>
          <cell r="P137">
            <v>0</v>
          </cell>
          <cell r="Q137">
            <v>0</v>
          </cell>
          <cell r="S137">
            <v>0</v>
          </cell>
          <cell r="T137">
            <v>0</v>
          </cell>
          <cell r="U137">
            <v>0</v>
          </cell>
        </row>
        <row r="138">
          <cell r="A138" t="str">
            <v xml:space="preserve">    Aruba</v>
          </cell>
          <cell r="B138">
            <v>792</v>
          </cell>
          <cell r="C138">
            <v>1428</v>
          </cell>
          <cell r="D138">
            <v>168</v>
          </cell>
          <cell r="F138">
            <v>5</v>
          </cell>
          <cell r="G138">
            <v>1</v>
          </cell>
          <cell r="H138">
            <v>2</v>
          </cell>
          <cell r="I138">
            <v>7</v>
          </cell>
          <cell r="J138">
            <v>22</v>
          </cell>
          <cell r="K138">
            <v>26</v>
          </cell>
          <cell r="L138">
            <v>15</v>
          </cell>
          <cell r="M138">
            <v>7</v>
          </cell>
          <cell r="N138">
            <v>7</v>
          </cell>
          <cell r="O138">
            <v>11</v>
          </cell>
          <cell r="P138">
            <v>11</v>
          </cell>
          <cell r="Q138">
            <v>5</v>
          </cell>
          <cell r="S138">
            <v>168</v>
          </cell>
          <cell r="T138">
            <v>119</v>
          </cell>
          <cell r="U138">
            <v>-0.29166666666666663</v>
          </cell>
        </row>
        <row r="139">
          <cell r="A139" t="str">
            <v xml:space="preserve">    Bahamas</v>
          </cell>
          <cell r="B139">
            <v>22</v>
          </cell>
          <cell r="C139">
            <v>32</v>
          </cell>
          <cell r="D139">
            <v>41</v>
          </cell>
          <cell r="F139">
            <v>4</v>
          </cell>
          <cell r="G139">
            <v>7</v>
          </cell>
          <cell r="H139">
            <v>6</v>
          </cell>
          <cell r="I139">
            <v>13</v>
          </cell>
          <cell r="J139">
            <v>10</v>
          </cell>
          <cell r="K139">
            <v>13</v>
          </cell>
          <cell r="L139">
            <v>3</v>
          </cell>
          <cell r="M139">
            <v>12</v>
          </cell>
          <cell r="N139">
            <v>17</v>
          </cell>
          <cell r="O139">
            <v>28</v>
          </cell>
          <cell r="P139">
            <v>6</v>
          </cell>
          <cell r="Q139">
            <v>9</v>
          </cell>
          <cell r="S139">
            <v>41</v>
          </cell>
          <cell r="T139">
            <v>128</v>
          </cell>
          <cell r="U139">
            <v>2.1219512195121952</v>
          </cell>
        </row>
        <row r="140">
          <cell r="A140" t="str">
            <v xml:space="preserve">    Barbados</v>
          </cell>
          <cell r="B140">
            <v>0</v>
          </cell>
          <cell r="C140">
            <v>0</v>
          </cell>
          <cell r="D140">
            <v>50</v>
          </cell>
          <cell r="F140">
            <v>36</v>
          </cell>
          <cell r="G140">
            <v>0</v>
          </cell>
          <cell r="H140">
            <v>0</v>
          </cell>
          <cell r="I140">
            <v>0</v>
          </cell>
          <cell r="J140">
            <v>0</v>
          </cell>
          <cell r="K140">
            <v>0</v>
          </cell>
          <cell r="L140">
            <v>0</v>
          </cell>
          <cell r="M140">
            <v>0</v>
          </cell>
          <cell r="N140">
            <v>0</v>
          </cell>
          <cell r="O140">
            <v>0</v>
          </cell>
          <cell r="P140">
            <v>0</v>
          </cell>
          <cell r="Q140">
            <v>0</v>
          </cell>
          <cell r="S140">
            <v>50</v>
          </cell>
          <cell r="T140">
            <v>36</v>
          </cell>
          <cell r="U140">
            <v>-0.28000000000000003</v>
          </cell>
        </row>
        <row r="141">
          <cell r="A141" t="str">
            <v xml:space="preserve">    Belize</v>
          </cell>
          <cell r="B141">
            <v>0</v>
          </cell>
          <cell r="C141">
            <v>56</v>
          </cell>
          <cell r="D141">
            <v>0</v>
          </cell>
          <cell r="F141">
            <v>0</v>
          </cell>
          <cell r="G141">
            <v>0</v>
          </cell>
          <cell r="H141">
            <v>0</v>
          </cell>
          <cell r="I141">
            <v>0</v>
          </cell>
          <cell r="J141">
            <v>0</v>
          </cell>
          <cell r="K141">
            <v>0</v>
          </cell>
          <cell r="L141">
            <v>0</v>
          </cell>
          <cell r="M141">
            <v>0</v>
          </cell>
          <cell r="N141">
            <v>0</v>
          </cell>
          <cell r="O141">
            <v>0</v>
          </cell>
          <cell r="P141">
            <v>0</v>
          </cell>
          <cell r="Q141">
            <v>0</v>
          </cell>
          <cell r="S141">
            <v>0</v>
          </cell>
          <cell r="T141">
            <v>0</v>
          </cell>
          <cell r="U141">
            <v>0</v>
          </cell>
        </row>
        <row r="142">
          <cell r="A142" t="str">
            <v xml:space="preserve">    Bermuda</v>
          </cell>
          <cell r="B142">
            <v>177</v>
          </cell>
          <cell r="C142">
            <v>128</v>
          </cell>
          <cell r="D142">
            <v>239</v>
          </cell>
          <cell r="F142">
            <v>3</v>
          </cell>
          <cell r="G142">
            <v>48</v>
          </cell>
          <cell r="H142">
            <v>48</v>
          </cell>
          <cell r="I142">
            <v>4</v>
          </cell>
          <cell r="J142">
            <v>23</v>
          </cell>
          <cell r="K142">
            <v>8</v>
          </cell>
          <cell r="L142">
            <v>11</v>
          </cell>
          <cell r="M142">
            <v>9</v>
          </cell>
          <cell r="N142">
            <v>15</v>
          </cell>
          <cell r="O142">
            <v>9</v>
          </cell>
          <cell r="P142">
            <v>16</v>
          </cell>
          <cell r="Q142">
            <v>2</v>
          </cell>
          <cell r="S142">
            <v>239</v>
          </cell>
          <cell r="T142">
            <v>196</v>
          </cell>
          <cell r="U142">
            <v>-0.17991631799163177</v>
          </cell>
        </row>
        <row r="143">
          <cell r="A143" t="str">
            <v xml:space="preserve">    Brazil</v>
          </cell>
          <cell r="B143">
            <v>19</v>
          </cell>
          <cell r="C143">
            <v>35</v>
          </cell>
          <cell r="D143">
            <v>61</v>
          </cell>
          <cell r="F143">
            <v>6</v>
          </cell>
          <cell r="G143">
            <v>3</v>
          </cell>
          <cell r="H143">
            <v>2</v>
          </cell>
          <cell r="I143">
            <v>12</v>
          </cell>
          <cell r="J143">
            <v>2</v>
          </cell>
          <cell r="K143">
            <v>3</v>
          </cell>
          <cell r="L143">
            <v>0</v>
          </cell>
          <cell r="M143">
            <v>3</v>
          </cell>
          <cell r="N143">
            <v>3</v>
          </cell>
          <cell r="O143">
            <v>3</v>
          </cell>
          <cell r="P143">
            <v>1</v>
          </cell>
          <cell r="Q143">
            <v>3</v>
          </cell>
          <cell r="S143">
            <v>61</v>
          </cell>
          <cell r="T143">
            <v>41</v>
          </cell>
          <cell r="U143">
            <v>-0.32786885245901642</v>
          </cell>
        </row>
        <row r="144">
          <cell r="A144" t="str">
            <v xml:space="preserve">    Canada</v>
          </cell>
          <cell r="B144">
            <v>1957</v>
          </cell>
          <cell r="C144">
            <v>2020</v>
          </cell>
          <cell r="D144">
            <v>1915</v>
          </cell>
          <cell r="F144">
            <v>305</v>
          </cell>
          <cell r="G144">
            <v>347</v>
          </cell>
          <cell r="H144">
            <v>278</v>
          </cell>
          <cell r="I144">
            <v>216</v>
          </cell>
          <cell r="J144">
            <v>293</v>
          </cell>
          <cell r="K144">
            <v>263</v>
          </cell>
          <cell r="L144">
            <v>283</v>
          </cell>
          <cell r="M144">
            <v>281</v>
          </cell>
          <cell r="N144">
            <v>273</v>
          </cell>
          <cell r="O144">
            <v>184</v>
          </cell>
          <cell r="P144">
            <v>217</v>
          </cell>
          <cell r="Q144">
            <v>192</v>
          </cell>
          <cell r="S144">
            <v>1915</v>
          </cell>
          <cell r="T144">
            <v>3132</v>
          </cell>
          <cell r="U144">
            <v>0.63550913838120104</v>
          </cell>
        </row>
        <row r="145">
          <cell r="A145" t="str">
            <v xml:space="preserve">    Caribbean (unsp.) </v>
          </cell>
          <cell r="B145">
            <v>0</v>
          </cell>
          <cell r="C145">
            <v>0</v>
          </cell>
          <cell r="D145">
            <v>2</v>
          </cell>
          <cell r="F145">
            <v>0</v>
          </cell>
          <cell r="G145">
            <v>0</v>
          </cell>
          <cell r="H145">
            <v>0</v>
          </cell>
          <cell r="I145">
            <v>0</v>
          </cell>
          <cell r="J145">
            <v>14</v>
          </cell>
          <cell r="K145">
            <v>0</v>
          </cell>
          <cell r="L145">
            <v>5</v>
          </cell>
          <cell r="M145">
            <v>0</v>
          </cell>
          <cell r="N145">
            <v>0</v>
          </cell>
          <cell r="O145">
            <v>0</v>
          </cell>
          <cell r="P145">
            <v>0</v>
          </cell>
          <cell r="Q145">
            <v>0</v>
          </cell>
          <cell r="S145">
            <v>2</v>
          </cell>
          <cell r="T145">
            <v>19</v>
          </cell>
          <cell r="U145">
            <v>8.5</v>
          </cell>
        </row>
        <row r="146">
          <cell r="A146" t="str">
            <v xml:space="preserve">    Cayman Is.</v>
          </cell>
          <cell r="B146">
            <v>200</v>
          </cell>
          <cell r="C146">
            <v>278</v>
          </cell>
          <cell r="D146">
            <v>352</v>
          </cell>
          <cell r="F146">
            <v>44</v>
          </cell>
          <cell r="G146">
            <v>20</v>
          </cell>
          <cell r="H146">
            <v>33</v>
          </cell>
          <cell r="I146">
            <v>44</v>
          </cell>
          <cell r="J146">
            <v>38</v>
          </cell>
          <cell r="K146">
            <v>54</v>
          </cell>
          <cell r="L146">
            <v>48</v>
          </cell>
          <cell r="M146">
            <v>73</v>
          </cell>
          <cell r="N146">
            <v>44</v>
          </cell>
          <cell r="O146">
            <v>61</v>
          </cell>
          <cell r="P146">
            <v>65</v>
          </cell>
          <cell r="Q146">
            <v>121</v>
          </cell>
          <cell r="S146">
            <v>352</v>
          </cell>
          <cell r="T146">
            <v>645</v>
          </cell>
          <cell r="U146">
            <v>0.83238636363636354</v>
          </cell>
        </row>
        <row r="147">
          <cell r="A147" t="str">
            <v xml:space="preserve">    Chile</v>
          </cell>
          <cell r="B147">
            <v>34</v>
          </cell>
          <cell r="C147">
            <v>5</v>
          </cell>
          <cell r="D147">
            <v>1</v>
          </cell>
          <cell r="F147">
            <v>0</v>
          </cell>
          <cell r="G147">
            <v>0</v>
          </cell>
          <cell r="H147">
            <v>0</v>
          </cell>
          <cell r="I147">
            <v>0</v>
          </cell>
          <cell r="J147">
            <v>0</v>
          </cell>
          <cell r="K147">
            <v>0</v>
          </cell>
          <cell r="L147">
            <v>0</v>
          </cell>
          <cell r="M147">
            <v>1</v>
          </cell>
          <cell r="N147">
            <v>0</v>
          </cell>
          <cell r="O147">
            <v>0</v>
          </cell>
          <cell r="P147">
            <v>0</v>
          </cell>
          <cell r="Q147">
            <v>0</v>
          </cell>
          <cell r="S147">
            <v>1</v>
          </cell>
          <cell r="T147">
            <v>1</v>
          </cell>
          <cell r="U147">
            <v>0</v>
          </cell>
        </row>
        <row r="148">
          <cell r="A148" t="str">
            <v xml:space="preserve">    Colombia</v>
          </cell>
          <cell r="B148">
            <v>3</v>
          </cell>
          <cell r="C148">
            <v>1</v>
          </cell>
          <cell r="D148">
            <v>7</v>
          </cell>
          <cell r="F148">
            <v>0</v>
          </cell>
          <cell r="G148">
            <v>0</v>
          </cell>
          <cell r="H148">
            <v>0</v>
          </cell>
          <cell r="I148">
            <v>0</v>
          </cell>
          <cell r="J148">
            <v>0</v>
          </cell>
          <cell r="K148">
            <v>1</v>
          </cell>
          <cell r="L148">
            <v>0</v>
          </cell>
          <cell r="M148">
            <v>0</v>
          </cell>
          <cell r="N148">
            <v>0</v>
          </cell>
          <cell r="O148">
            <v>0</v>
          </cell>
          <cell r="P148">
            <v>0</v>
          </cell>
          <cell r="Q148">
            <v>0</v>
          </cell>
          <cell r="S148">
            <v>7</v>
          </cell>
          <cell r="T148">
            <v>1</v>
          </cell>
          <cell r="U148">
            <v>-0.85714285714285721</v>
          </cell>
        </row>
        <row r="149">
          <cell r="A149" t="str">
            <v xml:space="preserve">    Costa Rica</v>
          </cell>
          <cell r="B149">
            <v>2</v>
          </cell>
          <cell r="C149">
            <v>11</v>
          </cell>
          <cell r="D149">
            <v>1</v>
          </cell>
          <cell r="F149">
            <v>0</v>
          </cell>
          <cell r="G149">
            <v>0</v>
          </cell>
          <cell r="H149">
            <v>1</v>
          </cell>
          <cell r="I149">
            <v>0</v>
          </cell>
          <cell r="J149">
            <v>0</v>
          </cell>
          <cell r="K149">
            <v>23</v>
          </cell>
          <cell r="L149">
            <v>0</v>
          </cell>
          <cell r="M149">
            <v>0</v>
          </cell>
          <cell r="N149">
            <v>2</v>
          </cell>
          <cell r="O149">
            <v>0</v>
          </cell>
          <cell r="P149">
            <v>0</v>
          </cell>
          <cell r="Q149">
            <v>0</v>
          </cell>
          <cell r="S149">
            <v>1</v>
          </cell>
          <cell r="T149">
            <v>26</v>
          </cell>
          <cell r="U149">
            <v>0</v>
          </cell>
        </row>
        <row r="150">
          <cell r="A150" t="str">
            <v xml:space="preserve">    Cuba</v>
          </cell>
          <cell r="B150">
            <v>314</v>
          </cell>
          <cell r="C150">
            <v>299</v>
          </cell>
          <cell r="D150">
            <v>319</v>
          </cell>
          <cell r="F150">
            <v>44</v>
          </cell>
          <cell r="G150">
            <v>31</v>
          </cell>
          <cell r="H150">
            <v>17</v>
          </cell>
          <cell r="I150">
            <v>10</v>
          </cell>
          <cell r="J150">
            <v>0</v>
          </cell>
          <cell r="K150">
            <v>1</v>
          </cell>
          <cell r="L150">
            <v>10</v>
          </cell>
          <cell r="M150">
            <v>30</v>
          </cell>
          <cell r="N150">
            <v>21</v>
          </cell>
          <cell r="O150">
            <v>27</v>
          </cell>
          <cell r="P150">
            <v>9</v>
          </cell>
          <cell r="Q150">
            <v>16</v>
          </cell>
          <cell r="S150">
            <v>319</v>
          </cell>
          <cell r="T150">
            <v>216</v>
          </cell>
          <cell r="U150">
            <v>-0.32288401253918497</v>
          </cell>
        </row>
        <row r="151">
          <cell r="A151" t="str">
            <v xml:space="preserve">    Diego Garcia</v>
          </cell>
          <cell r="B151">
            <v>1444</v>
          </cell>
          <cell r="C151">
            <v>673</v>
          </cell>
          <cell r="D151">
            <v>306</v>
          </cell>
          <cell r="F151">
            <v>13</v>
          </cell>
          <cell r="G151">
            <v>9</v>
          </cell>
          <cell r="H151">
            <v>5</v>
          </cell>
          <cell r="I151">
            <v>20</v>
          </cell>
          <cell r="J151">
            <v>2</v>
          </cell>
          <cell r="K151">
            <v>17</v>
          </cell>
          <cell r="L151">
            <v>32</v>
          </cell>
          <cell r="M151">
            <v>238</v>
          </cell>
          <cell r="N151">
            <v>9</v>
          </cell>
          <cell r="O151">
            <v>282</v>
          </cell>
          <cell r="P151">
            <v>82</v>
          </cell>
          <cell r="Q151">
            <v>17</v>
          </cell>
          <cell r="S151">
            <v>306</v>
          </cell>
          <cell r="T151">
            <v>726</v>
          </cell>
          <cell r="U151">
            <v>1.3725490196078431</v>
          </cell>
        </row>
        <row r="152">
          <cell r="A152" t="str">
            <v xml:space="preserve">    Dominica</v>
          </cell>
          <cell r="B152">
            <v>1</v>
          </cell>
          <cell r="C152">
            <v>0</v>
          </cell>
          <cell r="D152">
            <v>0</v>
          </cell>
          <cell r="F152">
            <v>0</v>
          </cell>
          <cell r="G152">
            <v>0</v>
          </cell>
          <cell r="H152">
            <v>0</v>
          </cell>
          <cell r="I152">
            <v>0</v>
          </cell>
          <cell r="J152">
            <v>0</v>
          </cell>
          <cell r="K152">
            <v>0</v>
          </cell>
          <cell r="L152">
            <v>0</v>
          </cell>
          <cell r="M152">
            <v>0</v>
          </cell>
          <cell r="N152">
            <v>0</v>
          </cell>
          <cell r="O152">
            <v>0</v>
          </cell>
          <cell r="P152">
            <v>0</v>
          </cell>
          <cell r="Q152">
            <v>0</v>
          </cell>
          <cell r="S152">
            <v>0</v>
          </cell>
          <cell r="T152">
            <v>0</v>
          </cell>
          <cell r="U152">
            <v>0</v>
          </cell>
        </row>
        <row r="153">
          <cell r="A153" t="str">
            <v xml:space="preserve">    Dominican Republic</v>
          </cell>
          <cell r="B153">
            <v>7</v>
          </cell>
          <cell r="C153">
            <v>4</v>
          </cell>
          <cell r="D153">
            <v>1</v>
          </cell>
          <cell r="F153">
            <v>3</v>
          </cell>
          <cell r="G153">
            <v>0</v>
          </cell>
          <cell r="H153">
            <v>0</v>
          </cell>
          <cell r="I153">
            <v>0</v>
          </cell>
          <cell r="J153">
            <v>0</v>
          </cell>
          <cell r="K153">
            <v>3</v>
          </cell>
          <cell r="L153">
            <v>0</v>
          </cell>
          <cell r="M153">
            <v>0</v>
          </cell>
          <cell r="N153">
            <v>0</v>
          </cell>
          <cell r="O153">
            <v>0</v>
          </cell>
          <cell r="P153">
            <v>0</v>
          </cell>
          <cell r="Q153">
            <v>1</v>
          </cell>
          <cell r="S153">
            <v>1</v>
          </cell>
          <cell r="T153">
            <v>7</v>
          </cell>
          <cell r="U153">
            <v>6</v>
          </cell>
        </row>
        <row r="154">
          <cell r="A154" t="str">
            <v xml:space="preserve">    Ecuador</v>
          </cell>
          <cell r="B154">
            <v>0</v>
          </cell>
          <cell r="C154">
            <v>4</v>
          </cell>
          <cell r="D154">
            <v>1</v>
          </cell>
          <cell r="F154">
            <v>0</v>
          </cell>
          <cell r="G154">
            <v>0</v>
          </cell>
          <cell r="H154">
            <v>0</v>
          </cell>
          <cell r="I154">
            <v>0</v>
          </cell>
          <cell r="J154">
            <v>0</v>
          </cell>
          <cell r="K154">
            <v>0</v>
          </cell>
          <cell r="L154">
            <v>0</v>
          </cell>
          <cell r="M154">
            <v>0</v>
          </cell>
          <cell r="N154">
            <v>0</v>
          </cell>
          <cell r="O154">
            <v>0</v>
          </cell>
          <cell r="P154">
            <v>0</v>
          </cell>
          <cell r="Q154">
            <v>0</v>
          </cell>
          <cell r="S154">
            <v>1</v>
          </cell>
          <cell r="T154">
            <v>0</v>
          </cell>
          <cell r="U154">
            <v>-1</v>
          </cell>
        </row>
        <row r="155">
          <cell r="A155" t="str">
            <v xml:space="preserve">    El Salvador</v>
          </cell>
          <cell r="B155">
            <v>1</v>
          </cell>
          <cell r="C155">
            <v>0</v>
          </cell>
          <cell r="D155">
            <v>4</v>
          </cell>
          <cell r="F155">
            <v>0</v>
          </cell>
          <cell r="G155">
            <v>1</v>
          </cell>
          <cell r="H155">
            <v>0</v>
          </cell>
          <cell r="I155">
            <v>1</v>
          </cell>
          <cell r="J155">
            <v>1</v>
          </cell>
          <cell r="K155">
            <v>0</v>
          </cell>
          <cell r="L155">
            <v>0</v>
          </cell>
          <cell r="M155">
            <v>0</v>
          </cell>
          <cell r="N155">
            <v>1</v>
          </cell>
          <cell r="O155">
            <v>0</v>
          </cell>
          <cell r="P155">
            <v>0</v>
          </cell>
          <cell r="Q155">
            <v>0</v>
          </cell>
          <cell r="S155">
            <v>4</v>
          </cell>
          <cell r="T155">
            <v>4</v>
          </cell>
          <cell r="U155">
            <v>0</v>
          </cell>
        </row>
        <row r="156">
          <cell r="A156" t="str">
            <v xml:space="preserve">    Grenada</v>
          </cell>
          <cell r="B156">
            <v>8</v>
          </cell>
          <cell r="C156">
            <v>9</v>
          </cell>
          <cell r="D156">
            <v>0</v>
          </cell>
          <cell r="F156">
            <v>0</v>
          </cell>
          <cell r="G156">
            <v>0</v>
          </cell>
          <cell r="H156">
            <v>0</v>
          </cell>
          <cell r="I156">
            <v>0</v>
          </cell>
          <cell r="J156">
            <v>0</v>
          </cell>
          <cell r="K156">
            <v>0</v>
          </cell>
          <cell r="L156">
            <v>0</v>
          </cell>
          <cell r="M156">
            <v>0</v>
          </cell>
          <cell r="N156">
            <v>0</v>
          </cell>
          <cell r="O156">
            <v>0</v>
          </cell>
          <cell r="P156">
            <v>0</v>
          </cell>
          <cell r="Q156">
            <v>0</v>
          </cell>
          <cell r="S156">
            <v>0</v>
          </cell>
          <cell r="T156">
            <v>0</v>
          </cell>
          <cell r="U156">
            <v>0</v>
          </cell>
        </row>
        <row r="157">
          <cell r="A157" t="str">
            <v xml:space="preserve">    Guam</v>
          </cell>
          <cell r="B157">
            <v>812</v>
          </cell>
          <cell r="C157">
            <v>370</v>
          </cell>
          <cell r="D157">
            <v>209</v>
          </cell>
          <cell r="F157">
            <v>17</v>
          </cell>
          <cell r="G157">
            <v>13</v>
          </cell>
          <cell r="H157">
            <v>39</v>
          </cell>
          <cell r="I157">
            <v>16</v>
          </cell>
          <cell r="J157">
            <v>13</v>
          </cell>
          <cell r="K157">
            <v>23</v>
          </cell>
          <cell r="L157">
            <v>30</v>
          </cell>
          <cell r="M157">
            <v>14</v>
          </cell>
          <cell r="N157">
            <v>5</v>
          </cell>
          <cell r="O157">
            <v>7</v>
          </cell>
          <cell r="P157">
            <v>7</v>
          </cell>
          <cell r="Q157">
            <v>11</v>
          </cell>
          <cell r="S157">
            <v>209</v>
          </cell>
          <cell r="T157">
            <v>195</v>
          </cell>
          <cell r="U157">
            <v>-6.6985645933014371E-2</v>
          </cell>
        </row>
        <row r="158">
          <cell r="A158" t="str">
            <v xml:space="preserve">    Guatemala</v>
          </cell>
          <cell r="B158">
            <v>1</v>
          </cell>
          <cell r="C158">
            <v>11</v>
          </cell>
          <cell r="D158">
            <v>1</v>
          </cell>
          <cell r="F158">
            <v>2</v>
          </cell>
          <cell r="G158">
            <v>0</v>
          </cell>
          <cell r="H158">
            <v>20</v>
          </cell>
          <cell r="I158">
            <v>6</v>
          </cell>
          <cell r="J158">
            <v>0</v>
          </cell>
          <cell r="K158">
            <v>0</v>
          </cell>
          <cell r="L158">
            <v>0</v>
          </cell>
          <cell r="M158">
            <v>0</v>
          </cell>
          <cell r="N158">
            <v>0</v>
          </cell>
          <cell r="O158">
            <v>0</v>
          </cell>
          <cell r="P158">
            <v>0</v>
          </cell>
          <cell r="Q158">
            <v>0</v>
          </cell>
          <cell r="S158">
            <v>1</v>
          </cell>
          <cell r="T158">
            <v>28</v>
          </cell>
          <cell r="U158">
            <v>0</v>
          </cell>
        </row>
        <row r="159">
          <cell r="A159" t="str">
            <v xml:space="preserve">    Guyana</v>
          </cell>
          <cell r="B159">
            <v>4</v>
          </cell>
          <cell r="C159">
            <v>5</v>
          </cell>
          <cell r="D159">
            <v>0</v>
          </cell>
          <cell r="F159">
            <v>0</v>
          </cell>
          <cell r="G159">
            <v>0</v>
          </cell>
          <cell r="H159">
            <v>0</v>
          </cell>
          <cell r="I159">
            <v>0</v>
          </cell>
          <cell r="J159">
            <v>0</v>
          </cell>
          <cell r="K159">
            <v>0</v>
          </cell>
          <cell r="L159">
            <v>0</v>
          </cell>
          <cell r="M159">
            <v>0</v>
          </cell>
          <cell r="N159">
            <v>0</v>
          </cell>
          <cell r="O159">
            <v>0</v>
          </cell>
          <cell r="P159">
            <v>0</v>
          </cell>
          <cell r="Q159">
            <v>0</v>
          </cell>
          <cell r="S159">
            <v>0</v>
          </cell>
          <cell r="T159">
            <v>0</v>
          </cell>
          <cell r="U159">
            <v>0</v>
          </cell>
        </row>
        <row r="160">
          <cell r="A160" t="str">
            <v xml:space="preserve">    Haiti</v>
          </cell>
          <cell r="B160">
            <v>11</v>
          </cell>
          <cell r="C160">
            <v>20</v>
          </cell>
          <cell r="D160">
            <v>24</v>
          </cell>
          <cell r="F160">
            <v>5</v>
          </cell>
          <cell r="G160">
            <v>3</v>
          </cell>
          <cell r="H160">
            <v>0</v>
          </cell>
          <cell r="I160">
            <v>2</v>
          </cell>
          <cell r="J160">
            <v>15</v>
          </cell>
          <cell r="K160">
            <v>3</v>
          </cell>
          <cell r="L160">
            <v>5</v>
          </cell>
          <cell r="M160">
            <v>2</v>
          </cell>
          <cell r="N160">
            <v>2</v>
          </cell>
          <cell r="O160">
            <v>0</v>
          </cell>
          <cell r="P160">
            <v>0</v>
          </cell>
          <cell r="Q160">
            <v>0</v>
          </cell>
          <cell r="S160">
            <v>24</v>
          </cell>
          <cell r="T160">
            <v>37</v>
          </cell>
          <cell r="U160">
            <v>0.54166666666666674</v>
          </cell>
        </row>
        <row r="161">
          <cell r="A161" t="str">
            <v xml:space="preserve">    Hawaii</v>
          </cell>
          <cell r="B161">
            <v>0</v>
          </cell>
          <cell r="C161">
            <v>0</v>
          </cell>
          <cell r="D161">
            <v>1</v>
          </cell>
          <cell r="F161">
            <v>0</v>
          </cell>
          <cell r="G161">
            <v>1</v>
          </cell>
          <cell r="H161">
            <v>0</v>
          </cell>
          <cell r="I161">
            <v>0</v>
          </cell>
          <cell r="J161">
            <v>0</v>
          </cell>
          <cell r="K161">
            <v>0</v>
          </cell>
          <cell r="L161">
            <v>0</v>
          </cell>
          <cell r="M161">
            <v>0</v>
          </cell>
          <cell r="N161">
            <v>0</v>
          </cell>
          <cell r="O161">
            <v>13</v>
          </cell>
          <cell r="P161">
            <v>0</v>
          </cell>
          <cell r="Q161">
            <v>27</v>
          </cell>
          <cell r="S161">
            <v>1</v>
          </cell>
          <cell r="T161">
            <v>41</v>
          </cell>
          <cell r="U161">
            <v>0</v>
          </cell>
        </row>
        <row r="162">
          <cell r="A162" t="str">
            <v xml:space="preserve">    Honduras</v>
          </cell>
          <cell r="B162">
            <v>11</v>
          </cell>
          <cell r="C162">
            <v>12</v>
          </cell>
          <cell r="D162">
            <v>4</v>
          </cell>
          <cell r="F162">
            <v>0</v>
          </cell>
          <cell r="G162">
            <v>0</v>
          </cell>
          <cell r="H162">
            <v>0</v>
          </cell>
          <cell r="I162">
            <v>3</v>
          </cell>
          <cell r="J162">
            <v>0</v>
          </cell>
          <cell r="K162">
            <v>0</v>
          </cell>
          <cell r="L162">
            <v>1</v>
          </cell>
          <cell r="M162">
            <v>0</v>
          </cell>
          <cell r="N162">
            <v>1</v>
          </cell>
          <cell r="O162">
            <v>0</v>
          </cell>
          <cell r="P162">
            <v>0</v>
          </cell>
          <cell r="Q162">
            <v>2</v>
          </cell>
          <cell r="S162">
            <v>4</v>
          </cell>
          <cell r="T162">
            <v>7</v>
          </cell>
          <cell r="U162">
            <v>0.75</v>
          </cell>
        </row>
        <row r="163">
          <cell r="A163" t="str">
            <v xml:space="preserve">    Jamaica</v>
          </cell>
          <cell r="B163">
            <v>27</v>
          </cell>
          <cell r="C163">
            <v>26</v>
          </cell>
          <cell r="D163">
            <v>13</v>
          </cell>
          <cell r="F163">
            <v>2</v>
          </cell>
          <cell r="G163">
            <v>0</v>
          </cell>
          <cell r="H163">
            <v>0</v>
          </cell>
          <cell r="I163">
            <v>0</v>
          </cell>
          <cell r="J163">
            <v>2</v>
          </cell>
          <cell r="K163">
            <v>1</v>
          </cell>
          <cell r="L163">
            <v>0</v>
          </cell>
          <cell r="M163">
            <v>0</v>
          </cell>
          <cell r="N163">
            <v>0</v>
          </cell>
          <cell r="O163">
            <v>1</v>
          </cell>
          <cell r="P163">
            <v>0</v>
          </cell>
          <cell r="Q163">
            <v>2</v>
          </cell>
          <cell r="S163">
            <v>13</v>
          </cell>
          <cell r="T163">
            <v>8</v>
          </cell>
          <cell r="U163">
            <v>-0.38461538461538458</v>
          </cell>
        </row>
        <row r="164">
          <cell r="A164" t="str">
            <v xml:space="preserve">    Mexico</v>
          </cell>
          <cell r="B164">
            <v>33</v>
          </cell>
          <cell r="C164">
            <v>90</v>
          </cell>
          <cell r="D164">
            <v>241</v>
          </cell>
          <cell r="F164">
            <v>51</v>
          </cell>
          <cell r="G164">
            <v>15</v>
          </cell>
          <cell r="H164">
            <v>54</v>
          </cell>
          <cell r="I164">
            <v>15</v>
          </cell>
          <cell r="J164">
            <v>16</v>
          </cell>
          <cell r="K164">
            <v>22</v>
          </cell>
          <cell r="L164">
            <v>17</v>
          </cell>
          <cell r="M164">
            <v>15</v>
          </cell>
          <cell r="N164">
            <v>16</v>
          </cell>
          <cell r="O164">
            <v>13</v>
          </cell>
          <cell r="P164">
            <v>6</v>
          </cell>
          <cell r="Q164">
            <v>2</v>
          </cell>
          <cell r="S164">
            <v>241</v>
          </cell>
          <cell r="T164">
            <v>242</v>
          </cell>
          <cell r="U164">
            <v>4.1493775933609811E-3</v>
          </cell>
        </row>
        <row r="165">
          <cell r="A165" t="str">
            <v xml:space="preserve">    Midway Is.</v>
          </cell>
          <cell r="B165">
            <v>23</v>
          </cell>
          <cell r="C165">
            <v>21</v>
          </cell>
          <cell r="D165">
            <v>25</v>
          </cell>
          <cell r="F165">
            <v>2</v>
          </cell>
          <cell r="G165">
            <v>4</v>
          </cell>
          <cell r="H165">
            <v>0</v>
          </cell>
          <cell r="I165">
            <v>0</v>
          </cell>
          <cell r="J165">
            <v>3</v>
          </cell>
          <cell r="K165">
            <v>5</v>
          </cell>
          <cell r="L165">
            <v>0</v>
          </cell>
          <cell r="M165">
            <v>3</v>
          </cell>
          <cell r="N165">
            <v>4</v>
          </cell>
          <cell r="O165">
            <v>2</v>
          </cell>
          <cell r="P165">
            <v>1</v>
          </cell>
          <cell r="Q165">
            <v>3</v>
          </cell>
          <cell r="S165">
            <v>25</v>
          </cell>
          <cell r="T165">
            <v>27</v>
          </cell>
          <cell r="U165">
            <v>8.0000000000000071E-2</v>
          </cell>
        </row>
        <row r="166">
          <cell r="A166" t="str">
            <v xml:space="preserve">    Netherlands Antilles</v>
          </cell>
          <cell r="B166">
            <v>0</v>
          </cell>
          <cell r="C166">
            <v>1</v>
          </cell>
          <cell r="D166">
            <v>15</v>
          </cell>
          <cell r="F166">
            <v>0</v>
          </cell>
          <cell r="G166">
            <v>2</v>
          </cell>
          <cell r="H166">
            <v>1</v>
          </cell>
          <cell r="I166">
            <v>7</v>
          </cell>
          <cell r="J166">
            <v>0</v>
          </cell>
          <cell r="K166">
            <v>0</v>
          </cell>
          <cell r="L166">
            <v>2</v>
          </cell>
          <cell r="M166">
            <v>2</v>
          </cell>
          <cell r="N166">
            <v>4</v>
          </cell>
          <cell r="O166">
            <v>1</v>
          </cell>
          <cell r="P166">
            <v>1</v>
          </cell>
          <cell r="Q166">
            <v>0</v>
          </cell>
          <cell r="S166">
            <v>15</v>
          </cell>
          <cell r="T166">
            <v>20</v>
          </cell>
          <cell r="U166">
            <v>0.33333333333333326</v>
          </cell>
        </row>
        <row r="167">
          <cell r="A167" t="str">
            <v xml:space="preserve">    Nicaragua</v>
          </cell>
          <cell r="B167">
            <v>0</v>
          </cell>
          <cell r="C167">
            <v>2</v>
          </cell>
          <cell r="D167">
            <v>4</v>
          </cell>
          <cell r="F167">
            <v>0</v>
          </cell>
          <cell r="G167">
            <v>0</v>
          </cell>
          <cell r="H167">
            <v>0</v>
          </cell>
          <cell r="I167">
            <v>0</v>
          </cell>
          <cell r="J167">
            <v>0</v>
          </cell>
          <cell r="K167">
            <v>0</v>
          </cell>
          <cell r="L167">
            <v>0</v>
          </cell>
          <cell r="M167">
            <v>0</v>
          </cell>
          <cell r="N167">
            <v>0</v>
          </cell>
          <cell r="O167">
            <v>0</v>
          </cell>
          <cell r="P167">
            <v>0</v>
          </cell>
          <cell r="Q167">
            <v>0</v>
          </cell>
          <cell r="S167">
            <v>4</v>
          </cell>
          <cell r="T167">
            <v>0</v>
          </cell>
          <cell r="U167">
            <v>-1</v>
          </cell>
        </row>
        <row r="168">
          <cell r="A168" t="str">
            <v xml:space="preserve">    Panama</v>
          </cell>
          <cell r="B168">
            <v>2</v>
          </cell>
          <cell r="C168">
            <v>3</v>
          </cell>
          <cell r="D168">
            <v>3</v>
          </cell>
          <cell r="F168">
            <v>0</v>
          </cell>
          <cell r="G168">
            <v>6</v>
          </cell>
          <cell r="H168">
            <v>0</v>
          </cell>
          <cell r="I168">
            <v>1</v>
          </cell>
          <cell r="J168">
            <v>0</v>
          </cell>
          <cell r="K168">
            <v>0</v>
          </cell>
          <cell r="L168">
            <v>0</v>
          </cell>
          <cell r="M168">
            <v>0</v>
          </cell>
          <cell r="N168">
            <v>2</v>
          </cell>
          <cell r="O168">
            <v>0</v>
          </cell>
          <cell r="P168">
            <v>4</v>
          </cell>
          <cell r="Q168">
            <v>0</v>
          </cell>
          <cell r="S168">
            <v>3</v>
          </cell>
          <cell r="T168">
            <v>13</v>
          </cell>
          <cell r="U168">
            <v>3.333333333333333</v>
          </cell>
        </row>
        <row r="169">
          <cell r="A169" t="str">
            <v xml:space="preserve">    Peru</v>
          </cell>
          <cell r="B169">
            <v>2</v>
          </cell>
          <cell r="C169">
            <v>3</v>
          </cell>
          <cell r="D169">
            <v>2</v>
          </cell>
          <cell r="F169">
            <v>0</v>
          </cell>
          <cell r="G169">
            <v>0</v>
          </cell>
          <cell r="H169">
            <v>1</v>
          </cell>
          <cell r="I169">
            <v>0</v>
          </cell>
          <cell r="J169">
            <v>0</v>
          </cell>
          <cell r="K169">
            <v>0</v>
          </cell>
          <cell r="L169">
            <v>0</v>
          </cell>
          <cell r="M169">
            <v>0</v>
          </cell>
          <cell r="N169">
            <v>0</v>
          </cell>
          <cell r="O169">
            <v>0</v>
          </cell>
          <cell r="P169">
            <v>0</v>
          </cell>
          <cell r="Q169">
            <v>0</v>
          </cell>
          <cell r="S169">
            <v>2</v>
          </cell>
          <cell r="T169">
            <v>1</v>
          </cell>
          <cell r="U169">
            <v>-0.5</v>
          </cell>
        </row>
        <row r="170">
          <cell r="A170" t="str">
            <v xml:space="preserve">    St. Nevis - Anguilla</v>
          </cell>
          <cell r="B170">
            <v>0</v>
          </cell>
          <cell r="C170">
            <v>1</v>
          </cell>
          <cell r="D170">
            <v>0</v>
          </cell>
          <cell r="F170">
            <v>0</v>
          </cell>
          <cell r="G170">
            <v>0</v>
          </cell>
          <cell r="H170">
            <v>0</v>
          </cell>
          <cell r="I170">
            <v>0</v>
          </cell>
          <cell r="J170">
            <v>0</v>
          </cell>
          <cell r="K170">
            <v>0</v>
          </cell>
          <cell r="L170">
            <v>0</v>
          </cell>
          <cell r="M170">
            <v>0</v>
          </cell>
          <cell r="N170">
            <v>0</v>
          </cell>
          <cell r="O170">
            <v>0</v>
          </cell>
          <cell r="P170">
            <v>0</v>
          </cell>
          <cell r="Q170">
            <v>0</v>
          </cell>
          <cell r="S170">
            <v>0</v>
          </cell>
          <cell r="T170">
            <v>0</v>
          </cell>
          <cell r="U170">
            <v>0</v>
          </cell>
        </row>
        <row r="171">
          <cell r="A171" t="str">
            <v xml:space="preserve">    St. Kitts Nevis</v>
          </cell>
          <cell r="B171">
            <v>1</v>
          </cell>
          <cell r="C171">
            <v>0</v>
          </cell>
          <cell r="D171">
            <v>0</v>
          </cell>
          <cell r="F171">
            <v>0</v>
          </cell>
          <cell r="G171">
            <v>0</v>
          </cell>
          <cell r="H171">
            <v>0</v>
          </cell>
          <cell r="I171">
            <v>0</v>
          </cell>
          <cell r="J171">
            <v>0</v>
          </cell>
          <cell r="K171">
            <v>0</v>
          </cell>
          <cell r="L171">
            <v>0</v>
          </cell>
          <cell r="M171">
            <v>1</v>
          </cell>
          <cell r="N171">
            <v>0</v>
          </cell>
          <cell r="O171">
            <v>0</v>
          </cell>
          <cell r="P171">
            <v>0</v>
          </cell>
          <cell r="Q171">
            <v>0</v>
          </cell>
          <cell r="S171">
            <v>0</v>
          </cell>
          <cell r="T171">
            <v>1</v>
          </cell>
          <cell r="U171">
            <v>0</v>
          </cell>
        </row>
        <row r="172">
          <cell r="A172" t="str">
            <v xml:space="preserve">    St. Vincent</v>
          </cell>
          <cell r="B172">
            <v>1</v>
          </cell>
          <cell r="C172">
            <v>2</v>
          </cell>
          <cell r="D172">
            <v>0</v>
          </cell>
          <cell r="F172">
            <v>0</v>
          </cell>
          <cell r="G172">
            <v>0</v>
          </cell>
          <cell r="H172">
            <v>0</v>
          </cell>
          <cell r="I172">
            <v>0</v>
          </cell>
          <cell r="J172">
            <v>0</v>
          </cell>
          <cell r="K172">
            <v>0</v>
          </cell>
          <cell r="L172">
            <v>0</v>
          </cell>
          <cell r="M172">
            <v>0</v>
          </cell>
          <cell r="N172">
            <v>0</v>
          </cell>
          <cell r="O172">
            <v>0</v>
          </cell>
          <cell r="P172">
            <v>0</v>
          </cell>
          <cell r="Q172">
            <v>0</v>
          </cell>
          <cell r="S172">
            <v>0</v>
          </cell>
          <cell r="T172">
            <v>0</v>
          </cell>
          <cell r="U172">
            <v>0</v>
          </cell>
        </row>
        <row r="173">
          <cell r="A173" t="str">
            <v xml:space="preserve">    South America (unsp.)</v>
          </cell>
          <cell r="B173">
            <v>3</v>
          </cell>
          <cell r="C173">
            <v>1</v>
          </cell>
          <cell r="D173">
            <v>0</v>
          </cell>
          <cell r="F173">
            <v>0</v>
          </cell>
          <cell r="G173">
            <v>0</v>
          </cell>
          <cell r="H173">
            <v>0</v>
          </cell>
          <cell r="I173">
            <v>0</v>
          </cell>
          <cell r="J173">
            <v>0</v>
          </cell>
          <cell r="K173">
            <v>0</v>
          </cell>
          <cell r="L173">
            <v>0</v>
          </cell>
          <cell r="M173">
            <v>0</v>
          </cell>
          <cell r="N173">
            <v>0</v>
          </cell>
          <cell r="O173">
            <v>0</v>
          </cell>
          <cell r="P173">
            <v>0</v>
          </cell>
          <cell r="Q173">
            <v>0</v>
          </cell>
          <cell r="S173">
            <v>0</v>
          </cell>
          <cell r="T173">
            <v>0</v>
          </cell>
          <cell r="U173">
            <v>0</v>
          </cell>
        </row>
        <row r="174">
          <cell r="A174" t="str">
            <v xml:space="preserve">    Surinam</v>
          </cell>
          <cell r="B174">
            <v>2</v>
          </cell>
          <cell r="C174">
            <v>8</v>
          </cell>
          <cell r="D174">
            <v>2</v>
          </cell>
          <cell r="F174">
            <v>0</v>
          </cell>
          <cell r="G174">
            <v>0</v>
          </cell>
          <cell r="H174">
            <v>0</v>
          </cell>
          <cell r="I174">
            <v>0</v>
          </cell>
          <cell r="J174">
            <v>0</v>
          </cell>
          <cell r="K174">
            <v>0</v>
          </cell>
          <cell r="L174">
            <v>0</v>
          </cell>
          <cell r="M174">
            <v>0</v>
          </cell>
          <cell r="N174">
            <v>0</v>
          </cell>
          <cell r="O174">
            <v>0</v>
          </cell>
          <cell r="P174">
            <v>0</v>
          </cell>
          <cell r="Q174">
            <v>0</v>
          </cell>
          <cell r="S174">
            <v>2</v>
          </cell>
          <cell r="T174">
            <v>0</v>
          </cell>
          <cell r="U174">
            <v>-1</v>
          </cell>
        </row>
        <row r="175">
          <cell r="A175" t="str">
            <v xml:space="preserve">    Trinidad and Tobago</v>
          </cell>
          <cell r="B175">
            <v>0</v>
          </cell>
          <cell r="C175">
            <v>11</v>
          </cell>
          <cell r="D175">
            <v>7</v>
          </cell>
          <cell r="F175">
            <v>0</v>
          </cell>
          <cell r="G175">
            <v>0</v>
          </cell>
          <cell r="H175">
            <v>1</v>
          </cell>
          <cell r="I175">
            <v>0</v>
          </cell>
          <cell r="J175">
            <v>0</v>
          </cell>
          <cell r="K175">
            <v>0</v>
          </cell>
          <cell r="L175">
            <v>0</v>
          </cell>
          <cell r="M175">
            <v>0</v>
          </cell>
          <cell r="N175">
            <v>0</v>
          </cell>
          <cell r="O175">
            <v>0</v>
          </cell>
          <cell r="P175">
            <v>0</v>
          </cell>
          <cell r="Q175">
            <v>0</v>
          </cell>
          <cell r="S175">
            <v>7</v>
          </cell>
          <cell r="T175">
            <v>1</v>
          </cell>
          <cell r="U175">
            <v>-0.85714285714285721</v>
          </cell>
        </row>
        <row r="176">
          <cell r="A176" t="str">
            <v xml:space="preserve">    United States of America</v>
          </cell>
          <cell r="B176">
            <v>3173</v>
          </cell>
          <cell r="C176">
            <v>3405</v>
          </cell>
          <cell r="D176">
            <v>3529</v>
          </cell>
          <cell r="F176">
            <v>724</v>
          </cell>
          <cell r="G176">
            <v>314</v>
          </cell>
          <cell r="H176">
            <v>281</v>
          </cell>
          <cell r="I176">
            <v>352</v>
          </cell>
          <cell r="J176">
            <v>396</v>
          </cell>
          <cell r="K176">
            <v>457</v>
          </cell>
          <cell r="L176">
            <v>486</v>
          </cell>
          <cell r="M176">
            <v>419</v>
          </cell>
          <cell r="N176">
            <v>367</v>
          </cell>
          <cell r="O176">
            <v>339</v>
          </cell>
          <cell r="P176">
            <v>264</v>
          </cell>
          <cell r="Q176">
            <v>290</v>
          </cell>
          <cell r="S176">
            <v>3529</v>
          </cell>
          <cell r="T176">
            <v>4689</v>
          </cell>
          <cell r="U176">
            <v>0.32870501558515164</v>
          </cell>
        </row>
        <row r="177">
          <cell r="A177" t="str">
            <v xml:space="preserve">    Uruguay</v>
          </cell>
          <cell r="B177">
            <v>17</v>
          </cell>
          <cell r="C177">
            <v>5</v>
          </cell>
          <cell r="D177">
            <v>3</v>
          </cell>
          <cell r="F177">
            <v>0</v>
          </cell>
          <cell r="G177">
            <v>0</v>
          </cell>
          <cell r="H177">
            <v>0</v>
          </cell>
          <cell r="I177">
            <v>0</v>
          </cell>
          <cell r="J177">
            <v>0</v>
          </cell>
          <cell r="K177">
            <v>0</v>
          </cell>
          <cell r="L177">
            <v>0</v>
          </cell>
          <cell r="M177">
            <v>0</v>
          </cell>
          <cell r="N177">
            <v>0</v>
          </cell>
          <cell r="O177">
            <v>0</v>
          </cell>
          <cell r="P177">
            <v>0</v>
          </cell>
          <cell r="Q177">
            <v>0</v>
          </cell>
          <cell r="S177">
            <v>3</v>
          </cell>
          <cell r="T177">
            <v>0</v>
          </cell>
          <cell r="U177">
            <v>-1</v>
          </cell>
        </row>
        <row r="178">
          <cell r="A178" t="str">
            <v xml:space="preserve">    Venezuela</v>
          </cell>
          <cell r="B178">
            <v>14</v>
          </cell>
          <cell r="C178">
            <v>15</v>
          </cell>
          <cell r="D178">
            <v>13</v>
          </cell>
          <cell r="F178">
            <v>6</v>
          </cell>
          <cell r="G178">
            <v>0</v>
          </cell>
          <cell r="H178">
            <v>2</v>
          </cell>
          <cell r="I178">
            <v>0</v>
          </cell>
          <cell r="J178">
            <v>0</v>
          </cell>
          <cell r="K178">
            <v>5</v>
          </cell>
          <cell r="L178">
            <v>0</v>
          </cell>
          <cell r="M178">
            <v>0</v>
          </cell>
          <cell r="N178">
            <v>1</v>
          </cell>
          <cell r="O178">
            <v>1</v>
          </cell>
          <cell r="P178">
            <v>5</v>
          </cell>
          <cell r="Q178">
            <v>1</v>
          </cell>
          <cell r="S178">
            <v>13</v>
          </cell>
          <cell r="T178">
            <v>21</v>
          </cell>
          <cell r="U178">
            <v>0.61538461538461542</v>
          </cell>
        </row>
        <row r="179">
          <cell r="A179" t="str">
            <v xml:space="preserve">    Virgin Is.</v>
          </cell>
          <cell r="B179">
            <v>2</v>
          </cell>
          <cell r="C179">
            <v>3</v>
          </cell>
          <cell r="D179">
            <v>14</v>
          </cell>
          <cell r="F179">
            <v>1</v>
          </cell>
          <cell r="G179">
            <v>0</v>
          </cell>
          <cell r="H179">
            <v>1</v>
          </cell>
          <cell r="I179">
            <v>3</v>
          </cell>
          <cell r="J179">
            <v>1</v>
          </cell>
          <cell r="K179">
            <v>1</v>
          </cell>
          <cell r="L179">
            <v>2</v>
          </cell>
          <cell r="M179">
            <v>1</v>
          </cell>
          <cell r="N179">
            <v>0</v>
          </cell>
          <cell r="O179">
            <v>1</v>
          </cell>
          <cell r="P179">
            <v>2</v>
          </cell>
          <cell r="Q179">
            <v>0</v>
          </cell>
          <cell r="S179">
            <v>14</v>
          </cell>
          <cell r="T179">
            <v>13</v>
          </cell>
          <cell r="U179">
            <v>-7.1428571428571397E-2</v>
          </cell>
        </row>
        <row r="180">
          <cell r="A180" t="str">
            <v xml:space="preserve">    West Indies (unsp.)</v>
          </cell>
          <cell r="B180">
            <v>0</v>
          </cell>
          <cell r="C180">
            <v>5</v>
          </cell>
          <cell r="D180">
            <v>6</v>
          </cell>
          <cell r="F180">
            <v>0</v>
          </cell>
          <cell r="G180">
            <v>0</v>
          </cell>
          <cell r="H180">
            <v>1</v>
          </cell>
          <cell r="I180">
            <v>0</v>
          </cell>
          <cell r="J180">
            <v>0</v>
          </cell>
          <cell r="K180">
            <v>0</v>
          </cell>
          <cell r="L180">
            <v>0</v>
          </cell>
          <cell r="M180">
            <v>0</v>
          </cell>
          <cell r="N180">
            <v>0</v>
          </cell>
          <cell r="O180">
            <v>0</v>
          </cell>
          <cell r="P180">
            <v>0</v>
          </cell>
          <cell r="Q180">
            <v>1</v>
          </cell>
          <cell r="S180">
            <v>6</v>
          </cell>
          <cell r="T180">
            <v>2</v>
          </cell>
          <cell r="U180">
            <v>-0.66666666666666674</v>
          </cell>
        </row>
        <row r="183">
          <cell r="A183" t="str">
            <v>PHILIPPINE OVERSEAS EMPLOYMENT ADMINISTRATION</v>
          </cell>
        </row>
        <row r="184">
          <cell r="A184" t="str">
            <v>Deployed Landbased Overseas Filipino Workers by Destination</v>
          </cell>
        </row>
        <row r="188">
          <cell r="B188">
            <v>1998</v>
          </cell>
          <cell r="C188">
            <v>1999</v>
          </cell>
          <cell r="D188">
            <v>2000</v>
          </cell>
          <cell r="F188">
            <v>36892</v>
          </cell>
          <cell r="G188">
            <v>36923</v>
          </cell>
          <cell r="H188">
            <v>36951</v>
          </cell>
          <cell r="I188">
            <v>36982</v>
          </cell>
          <cell r="J188">
            <v>37012</v>
          </cell>
          <cell r="K188">
            <v>37043</v>
          </cell>
          <cell r="L188">
            <v>37073</v>
          </cell>
          <cell r="M188">
            <v>37104</v>
          </cell>
          <cell r="N188">
            <v>37135</v>
          </cell>
          <cell r="O188">
            <v>37165</v>
          </cell>
          <cell r="P188">
            <v>37196</v>
          </cell>
          <cell r="Q188">
            <v>37226</v>
          </cell>
          <cell r="S188" t="str">
            <v xml:space="preserve">     2000</v>
          </cell>
          <cell r="T188" t="str">
            <v xml:space="preserve">     2001</v>
          </cell>
          <cell r="U188" t="str">
            <v>% Change</v>
          </cell>
        </row>
        <row r="190">
          <cell r="A190" t="str">
            <v>AFRICA</v>
          </cell>
          <cell r="B190">
            <v>5538</v>
          </cell>
          <cell r="C190">
            <v>4936</v>
          </cell>
          <cell r="D190">
            <v>4298</v>
          </cell>
          <cell r="F190">
            <v>700</v>
          </cell>
          <cell r="G190">
            <v>333</v>
          </cell>
          <cell r="H190">
            <v>464</v>
          </cell>
          <cell r="I190">
            <v>276</v>
          </cell>
          <cell r="J190">
            <v>457</v>
          </cell>
          <cell r="K190">
            <v>401</v>
          </cell>
          <cell r="L190">
            <v>515</v>
          </cell>
          <cell r="M190">
            <v>404</v>
          </cell>
          <cell r="N190">
            <v>364</v>
          </cell>
          <cell r="O190">
            <v>372</v>
          </cell>
          <cell r="P190">
            <v>319</v>
          </cell>
          <cell r="Q190">
            <v>338</v>
          </cell>
          <cell r="S190">
            <v>4298</v>
          </cell>
          <cell r="T190">
            <v>4943</v>
          </cell>
          <cell r="U190">
            <v>0.15006979990693337</v>
          </cell>
        </row>
        <row r="191">
          <cell r="A191" t="str">
            <v xml:space="preserve">    Afars and Issas</v>
          </cell>
          <cell r="B191">
            <v>0</v>
          </cell>
          <cell r="C191">
            <v>0</v>
          </cell>
          <cell r="D191">
            <v>0</v>
          </cell>
          <cell r="F191">
            <v>0</v>
          </cell>
          <cell r="G191">
            <v>0</v>
          </cell>
          <cell r="H191">
            <v>0</v>
          </cell>
          <cell r="I191">
            <v>0</v>
          </cell>
          <cell r="J191">
            <v>0</v>
          </cell>
          <cell r="K191">
            <v>0</v>
          </cell>
          <cell r="L191">
            <v>8</v>
          </cell>
          <cell r="M191">
            <v>0</v>
          </cell>
          <cell r="N191">
            <v>4</v>
          </cell>
          <cell r="O191">
            <v>0</v>
          </cell>
          <cell r="P191">
            <v>0</v>
          </cell>
          <cell r="Q191">
            <v>0</v>
          </cell>
          <cell r="S191">
            <v>0</v>
          </cell>
          <cell r="T191">
            <v>12</v>
          </cell>
          <cell r="U191">
            <v>0</v>
          </cell>
        </row>
        <row r="192">
          <cell r="A192" t="str">
            <v xml:space="preserve">    Algeria</v>
          </cell>
          <cell r="B192">
            <v>1258</v>
          </cell>
          <cell r="C192">
            <v>705</v>
          </cell>
          <cell r="D192">
            <v>280</v>
          </cell>
          <cell r="F192">
            <v>46</v>
          </cell>
          <cell r="G192">
            <v>18</v>
          </cell>
          <cell r="H192">
            <v>8</v>
          </cell>
          <cell r="I192">
            <v>27</v>
          </cell>
          <cell r="J192">
            <v>41</v>
          </cell>
          <cell r="K192">
            <v>46</v>
          </cell>
          <cell r="L192">
            <v>22</v>
          </cell>
          <cell r="M192">
            <v>36</v>
          </cell>
          <cell r="N192">
            <v>22</v>
          </cell>
          <cell r="O192">
            <v>34</v>
          </cell>
          <cell r="P192">
            <v>41</v>
          </cell>
          <cell r="Q192">
            <v>52</v>
          </cell>
          <cell r="S192">
            <v>280</v>
          </cell>
          <cell r="T192">
            <v>393</v>
          </cell>
          <cell r="U192">
            <v>0.40357142857142847</v>
          </cell>
        </row>
        <row r="193">
          <cell r="A193" t="str">
            <v xml:space="preserve">    Angola</v>
          </cell>
          <cell r="B193">
            <v>681</v>
          </cell>
          <cell r="C193">
            <v>772</v>
          </cell>
          <cell r="D193">
            <v>788</v>
          </cell>
          <cell r="F193">
            <v>108</v>
          </cell>
          <cell r="G193">
            <v>62</v>
          </cell>
          <cell r="H193">
            <v>199</v>
          </cell>
          <cell r="I193">
            <v>47</v>
          </cell>
          <cell r="J193">
            <v>83</v>
          </cell>
          <cell r="K193">
            <v>64</v>
          </cell>
          <cell r="L193">
            <v>112</v>
          </cell>
          <cell r="M193">
            <v>86</v>
          </cell>
          <cell r="N193">
            <v>84</v>
          </cell>
          <cell r="O193">
            <v>105</v>
          </cell>
          <cell r="P193">
            <v>102</v>
          </cell>
          <cell r="Q193">
            <v>67</v>
          </cell>
          <cell r="S193">
            <v>788</v>
          </cell>
          <cell r="T193">
            <v>1119</v>
          </cell>
          <cell r="U193">
            <v>0.42005076142131981</v>
          </cell>
        </row>
        <row r="194">
          <cell r="A194" t="str">
            <v xml:space="preserve">    Botswana</v>
          </cell>
          <cell r="B194">
            <v>26</v>
          </cell>
          <cell r="C194">
            <v>24</v>
          </cell>
          <cell r="D194">
            <v>27</v>
          </cell>
          <cell r="F194">
            <v>32</v>
          </cell>
          <cell r="G194">
            <v>2</v>
          </cell>
          <cell r="H194">
            <v>0</v>
          </cell>
          <cell r="I194">
            <v>1</v>
          </cell>
          <cell r="J194">
            <v>8</v>
          </cell>
          <cell r="K194">
            <v>1</v>
          </cell>
          <cell r="L194">
            <v>3</v>
          </cell>
          <cell r="M194">
            <v>1</v>
          </cell>
          <cell r="N194">
            <v>1</v>
          </cell>
          <cell r="O194">
            <v>1</v>
          </cell>
          <cell r="P194">
            <v>0</v>
          </cell>
          <cell r="Q194">
            <v>0</v>
          </cell>
          <cell r="S194">
            <v>27</v>
          </cell>
          <cell r="T194">
            <v>50</v>
          </cell>
          <cell r="U194">
            <v>0.85185185185185186</v>
          </cell>
        </row>
        <row r="195">
          <cell r="A195" t="str">
            <v xml:space="preserve">    Burundi</v>
          </cell>
          <cell r="B195">
            <v>0</v>
          </cell>
          <cell r="C195">
            <v>1</v>
          </cell>
          <cell r="D195">
            <v>0</v>
          </cell>
          <cell r="F195">
            <v>0</v>
          </cell>
          <cell r="G195">
            <v>0</v>
          </cell>
          <cell r="H195">
            <v>0</v>
          </cell>
          <cell r="I195">
            <v>0</v>
          </cell>
          <cell r="J195">
            <v>0</v>
          </cell>
          <cell r="K195">
            <v>0</v>
          </cell>
          <cell r="L195">
            <v>0</v>
          </cell>
          <cell r="M195">
            <v>0</v>
          </cell>
          <cell r="N195">
            <v>0</v>
          </cell>
          <cell r="O195">
            <v>0</v>
          </cell>
          <cell r="P195">
            <v>0</v>
          </cell>
          <cell r="Q195">
            <v>0</v>
          </cell>
          <cell r="S195">
            <v>0</v>
          </cell>
          <cell r="T195">
            <v>0</v>
          </cell>
          <cell r="U195">
            <v>0</v>
          </cell>
        </row>
        <row r="196">
          <cell r="A196" t="str">
            <v xml:space="preserve">    Cameroon</v>
          </cell>
          <cell r="B196">
            <v>12</v>
          </cell>
          <cell r="C196">
            <v>19</v>
          </cell>
          <cell r="D196">
            <v>4</v>
          </cell>
          <cell r="F196">
            <v>1</v>
          </cell>
          <cell r="G196">
            <v>0</v>
          </cell>
          <cell r="H196">
            <v>0</v>
          </cell>
          <cell r="I196">
            <v>0</v>
          </cell>
          <cell r="J196">
            <v>0</v>
          </cell>
          <cell r="K196">
            <v>0</v>
          </cell>
          <cell r="L196">
            <v>0</v>
          </cell>
          <cell r="M196">
            <v>0</v>
          </cell>
          <cell r="N196">
            <v>1</v>
          </cell>
          <cell r="O196">
            <v>0</v>
          </cell>
          <cell r="P196">
            <v>8</v>
          </cell>
          <cell r="Q196">
            <v>20</v>
          </cell>
          <cell r="S196">
            <v>4</v>
          </cell>
          <cell r="T196">
            <v>30</v>
          </cell>
          <cell r="U196">
            <v>6.5</v>
          </cell>
        </row>
        <row r="197">
          <cell r="A197" t="str">
            <v xml:space="preserve">    Cape Verde</v>
          </cell>
          <cell r="B197">
            <v>0</v>
          </cell>
          <cell r="C197">
            <v>15</v>
          </cell>
          <cell r="D197">
            <v>7</v>
          </cell>
          <cell r="F197">
            <v>0</v>
          </cell>
          <cell r="G197">
            <v>0</v>
          </cell>
          <cell r="H197">
            <v>0</v>
          </cell>
          <cell r="I197">
            <v>0</v>
          </cell>
          <cell r="J197">
            <v>0</v>
          </cell>
          <cell r="K197">
            <v>0</v>
          </cell>
          <cell r="L197">
            <v>0</v>
          </cell>
          <cell r="M197">
            <v>0</v>
          </cell>
          <cell r="N197">
            <v>0</v>
          </cell>
          <cell r="O197">
            <v>0</v>
          </cell>
          <cell r="P197">
            <v>0</v>
          </cell>
          <cell r="Q197">
            <v>0</v>
          </cell>
          <cell r="S197">
            <v>7</v>
          </cell>
          <cell r="T197">
            <v>0</v>
          </cell>
          <cell r="U197">
            <v>-1</v>
          </cell>
        </row>
        <row r="198">
          <cell r="A198" t="str">
            <v xml:space="preserve">    Central African Republic</v>
          </cell>
          <cell r="B198">
            <v>1</v>
          </cell>
          <cell r="C198">
            <v>1</v>
          </cell>
          <cell r="D198">
            <v>2</v>
          </cell>
          <cell r="F198">
            <v>0</v>
          </cell>
          <cell r="G198">
            <v>0</v>
          </cell>
          <cell r="H198">
            <v>0</v>
          </cell>
          <cell r="I198">
            <v>0</v>
          </cell>
          <cell r="J198">
            <v>0</v>
          </cell>
          <cell r="K198">
            <v>1</v>
          </cell>
          <cell r="L198">
            <v>0</v>
          </cell>
          <cell r="M198">
            <v>1</v>
          </cell>
          <cell r="N198">
            <v>0</v>
          </cell>
          <cell r="O198">
            <v>4</v>
          </cell>
          <cell r="P198">
            <v>0</v>
          </cell>
          <cell r="Q198">
            <v>0</v>
          </cell>
          <cell r="S198">
            <v>2</v>
          </cell>
          <cell r="T198">
            <v>6</v>
          </cell>
          <cell r="U198">
            <v>2</v>
          </cell>
        </row>
        <row r="199">
          <cell r="A199" t="str">
            <v xml:space="preserve">    Chad</v>
          </cell>
          <cell r="B199">
            <v>1</v>
          </cell>
          <cell r="C199">
            <v>0</v>
          </cell>
          <cell r="D199">
            <v>0</v>
          </cell>
          <cell r="F199">
            <v>0</v>
          </cell>
          <cell r="G199">
            <v>0</v>
          </cell>
          <cell r="H199">
            <v>0</v>
          </cell>
          <cell r="I199">
            <v>0</v>
          </cell>
          <cell r="J199">
            <v>0</v>
          </cell>
          <cell r="K199">
            <v>0</v>
          </cell>
          <cell r="L199">
            <v>0</v>
          </cell>
          <cell r="M199">
            <v>21</v>
          </cell>
          <cell r="N199">
            <v>24</v>
          </cell>
          <cell r="O199">
            <v>0</v>
          </cell>
          <cell r="P199">
            <v>2</v>
          </cell>
          <cell r="Q199">
            <v>30</v>
          </cell>
          <cell r="S199">
            <v>0</v>
          </cell>
          <cell r="T199">
            <v>77</v>
          </cell>
          <cell r="U199">
            <v>0</v>
          </cell>
        </row>
        <row r="200">
          <cell r="A200" t="str">
            <v xml:space="preserve">    Congo</v>
          </cell>
          <cell r="B200">
            <v>66</v>
          </cell>
          <cell r="C200">
            <v>35</v>
          </cell>
          <cell r="D200">
            <v>43</v>
          </cell>
          <cell r="F200">
            <v>4</v>
          </cell>
          <cell r="G200">
            <v>7</v>
          </cell>
          <cell r="H200">
            <v>8</v>
          </cell>
          <cell r="I200">
            <v>1</v>
          </cell>
          <cell r="J200">
            <v>10</v>
          </cell>
          <cell r="K200">
            <v>7</v>
          </cell>
          <cell r="L200">
            <v>7</v>
          </cell>
          <cell r="M200">
            <v>13</v>
          </cell>
          <cell r="N200">
            <v>5</v>
          </cell>
          <cell r="O200">
            <v>4</v>
          </cell>
          <cell r="P200">
            <v>1</v>
          </cell>
          <cell r="Q200">
            <v>2</v>
          </cell>
          <cell r="S200">
            <v>43</v>
          </cell>
          <cell r="T200">
            <v>69</v>
          </cell>
          <cell r="U200">
            <v>0.60465116279069764</v>
          </cell>
        </row>
        <row r="201">
          <cell r="A201" t="str">
            <v xml:space="preserve">    Djibouti</v>
          </cell>
          <cell r="B201">
            <v>11</v>
          </cell>
          <cell r="C201">
            <v>0</v>
          </cell>
          <cell r="D201">
            <v>2</v>
          </cell>
          <cell r="F201">
            <v>0</v>
          </cell>
          <cell r="G201">
            <v>0</v>
          </cell>
          <cell r="H201">
            <v>0</v>
          </cell>
          <cell r="I201">
            <v>1</v>
          </cell>
          <cell r="J201">
            <v>0</v>
          </cell>
          <cell r="K201">
            <v>0</v>
          </cell>
          <cell r="L201">
            <v>0</v>
          </cell>
          <cell r="M201">
            <v>0</v>
          </cell>
          <cell r="N201">
            <v>1</v>
          </cell>
          <cell r="O201">
            <v>0</v>
          </cell>
          <cell r="P201">
            <v>0</v>
          </cell>
          <cell r="Q201">
            <v>0</v>
          </cell>
          <cell r="S201">
            <v>2</v>
          </cell>
          <cell r="T201">
            <v>2</v>
          </cell>
          <cell r="U201">
            <v>0</v>
          </cell>
        </row>
        <row r="202">
          <cell r="A202" t="str">
            <v xml:space="preserve">    East Africa (unsp.)</v>
          </cell>
          <cell r="B202">
            <v>4</v>
          </cell>
          <cell r="C202">
            <v>0</v>
          </cell>
          <cell r="D202">
            <v>0</v>
          </cell>
          <cell r="F202">
            <v>0</v>
          </cell>
          <cell r="G202">
            <v>0</v>
          </cell>
          <cell r="H202">
            <v>0</v>
          </cell>
          <cell r="I202">
            <v>0</v>
          </cell>
          <cell r="J202">
            <v>0</v>
          </cell>
          <cell r="K202">
            <v>0</v>
          </cell>
          <cell r="L202">
            <v>0</v>
          </cell>
          <cell r="M202">
            <v>0</v>
          </cell>
          <cell r="N202">
            <v>0</v>
          </cell>
          <cell r="O202">
            <v>0</v>
          </cell>
          <cell r="P202">
            <v>0</v>
          </cell>
          <cell r="Q202">
            <v>0</v>
          </cell>
          <cell r="S202">
            <v>0</v>
          </cell>
          <cell r="T202">
            <v>0</v>
          </cell>
          <cell r="U202">
            <v>0</v>
          </cell>
        </row>
        <row r="203">
          <cell r="A203" t="str">
            <v xml:space="preserve">    Equatorial Guinea</v>
          </cell>
          <cell r="B203">
            <v>40</v>
          </cell>
          <cell r="C203">
            <v>732</v>
          </cell>
          <cell r="D203">
            <v>865</v>
          </cell>
          <cell r="F203">
            <v>91</v>
          </cell>
          <cell r="G203">
            <v>40</v>
          </cell>
          <cell r="H203">
            <v>71</v>
          </cell>
          <cell r="I203">
            <v>56</v>
          </cell>
          <cell r="J203">
            <v>83</v>
          </cell>
          <cell r="K203">
            <v>66</v>
          </cell>
          <cell r="L203">
            <v>75</v>
          </cell>
          <cell r="M203">
            <v>50</v>
          </cell>
          <cell r="N203">
            <v>49</v>
          </cell>
          <cell r="O203">
            <v>88</v>
          </cell>
          <cell r="P203">
            <v>37</v>
          </cell>
          <cell r="Q203">
            <v>67</v>
          </cell>
          <cell r="S203">
            <v>865</v>
          </cell>
          <cell r="T203">
            <v>773</v>
          </cell>
          <cell r="U203">
            <v>-0.10635838150289012</v>
          </cell>
        </row>
        <row r="204">
          <cell r="A204" t="str">
            <v xml:space="preserve">    Eritrea</v>
          </cell>
          <cell r="B204">
            <v>44</v>
          </cell>
          <cell r="C204">
            <v>8</v>
          </cell>
          <cell r="D204">
            <v>2</v>
          </cell>
          <cell r="F204">
            <v>0</v>
          </cell>
          <cell r="G204">
            <v>5</v>
          </cell>
          <cell r="H204">
            <v>0</v>
          </cell>
          <cell r="I204">
            <v>0</v>
          </cell>
          <cell r="J204">
            <v>0</v>
          </cell>
          <cell r="K204">
            <v>0</v>
          </cell>
          <cell r="L204">
            <v>3</v>
          </cell>
          <cell r="M204">
            <v>0</v>
          </cell>
          <cell r="N204">
            <v>0</v>
          </cell>
          <cell r="O204">
            <v>1</v>
          </cell>
          <cell r="P204">
            <v>0</v>
          </cell>
          <cell r="Q204">
            <v>0</v>
          </cell>
          <cell r="S204">
            <v>2</v>
          </cell>
          <cell r="T204">
            <v>9</v>
          </cell>
          <cell r="U204">
            <v>3.5</v>
          </cell>
        </row>
        <row r="205">
          <cell r="A205" t="str">
            <v xml:space="preserve">    Ethiopia</v>
          </cell>
          <cell r="B205">
            <v>15</v>
          </cell>
          <cell r="C205">
            <v>9</v>
          </cell>
          <cell r="D205">
            <v>19</v>
          </cell>
          <cell r="F205">
            <v>1</v>
          </cell>
          <cell r="G205">
            <v>0</v>
          </cell>
          <cell r="H205">
            <v>0</v>
          </cell>
          <cell r="I205">
            <v>0</v>
          </cell>
          <cell r="J205">
            <v>0</v>
          </cell>
          <cell r="K205">
            <v>2</v>
          </cell>
          <cell r="L205">
            <v>1</v>
          </cell>
          <cell r="M205">
            <v>0</v>
          </cell>
          <cell r="N205">
            <v>1</v>
          </cell>
          <cell r="O205">
            <v>3</v>
          </cell>
          <cell r="P205">
            <v>0</v>
          </cell>
          <cell r="Q205">
            <v>2</v>
          </cell>
          <cell r="S205">
            <v>19</v>
          </cell>
          <cell r="T205">
            <v>10</v>
          </cell>
          <cell r="U205">
            <v>-0.47368421052631582</v>
          </cell>
        </row>
        <row r="206">
          <cell r="A206" t="str">
            <v xml:space="preserve">    Gabon</v>
          </cell>
          <cell r="B206">
            <v>53</v>
          </cell>
          <cell r="C206">
            <v>66</v>
          </cell>
          <cell r="D206">
            <v>63</v>
          </cell>
          <cell r="F206">
            <v>14</v>
          </cell>
          <cell r="G206">
            <v>8</v>
          </cell>
          <cell r="H206">
            <v>0</v>
          </cell>
          <cell r="I206">
            <v>4</v>
          </cell>
          <cell r="J206">
            <v>3</v>
          </cell>
          <cell r="K206">
            <v>12</v>
          </cell>
          <cell r="L206">
            <v>4</v>
          </cell>
          <cell r="M206">
            <v>3</v>
          </cell>
          <cell r="N206">
            <v>8</v>
          </cell>
          <cell r="O206">
            <v>11</v>
          </cell>
          <cell r="P206">
            <v>3</v>
          </cell>
          <cell r="Q206">
            <v>11</v>
          </cell>
          <cell r="S206">
            <v>63</v>
          </cell>
          <cell r="T206">
            <v>81</v>
          </cell>
          <cell r="U206">
            <v>0.28571428571428581</v>
          </cell>
        </row>
        <row r="207">
          <cell r="A207" t="str">
            <v xml:space="preserve">    Ghana</v>
          </cell>
          <cell r="B207">
            <v>18</v>
          </cell>
          <cell r="C207">
            <v>42</v>
          </cell>
          <cell r="D207">
            <v>70</v>
          </cell>
          <cell r="F207">
            <v>16</v>
          </cell>
          <cell r="G207">
            <v>8</v>
          </cell>
          <cell r="H207">
            <v>1</v>
          </cell>
          <cell r="I207">
            <v>0</v>
          </cell>
          <cell r="J207">
            <v>0</v>
          </cell>
          <cell r="K207">
            <v>4</v>
          </cell>
          <cell r="L207">
            <v>1</v>
          </cell>
          <cell r="M207">
            <v>2</v>
          </cell>
          <cell r="N207">
            <v>3</v>
          </cell>
          <cell r="O207">
            <v>1</v>
          </cell>
          <cell r="P207">
            <v>1</v>
          </cell>
          <cell r="Q207">
            <v>0</v>
          </cell>
          <cell r="S207">
            <v>70</v>
          </cell>
          <cell r="T207">
            <v>37</v>
          </cell>
          <cell r="U207">
            <v>-0.47142857142857142</v>
          </cell>
        </row>
        <row r="208">
          <cell r="A208" t="str">
            <v xml:space="preserve">    Guinea</v>
          </cell>
          <cell r="B208">
            <v>125</v>
          </cell>
          <cell r="C208">
            <v>121</v>
          </cell>
          <cell r="D208">
            <v>0</v>
          </cell>
          <cell r="F208">
            <v>0</v>
          </cell>
          <cell r="G208">
            <v>0</v>
          </cell>
          <cell r="H208">
            <v>0</v>
          </cell>
          <cell r="I208">
            <v>0</v>
          </cell>
          <cell r="J208">
            <v>0</v>
          </cell>
          <cell r="K208">
            <v>0</v>
          </cell>
          <cell r="L208">
            <v>0</v>
          </cell>
          <cell r="M208">
            <v>0</v>
          </cell>
          <cell r="N208">
            <v>0</v>
          </cell>
          <cell r="O208">
            <v>0</v>
          </cell>
          <cell r="P208">
            <v>0</v>
          </cell>
          <cell r="Q208">
            <v>0</v>
          </cell>
          <cell r="S208">
            <v>0</v>
          </cell>
          <cell r="T208">
            <v>0</v>
          </cell>
          <cell r="U208">
            <v>0</v>
          </cell>
        </row>
        <row r="209">
          <cell r="A209" t="str">
            <v xml:space="preserve">    Ivory Coast</v>
          </cell>
          <cell r="B209">
            <v>7</v>
          </cell>
          <cell r="C209">
            <v>4</v>
          </cell>
          <cell r="D209">
            <v>22</v>
          </cell>
          <cell r="F209">
            <v>4</v>
          </cell>
          <cell r="G209">
            <v>8</v>
          </cell>
          <cell r="H209">
            <v>4</v>
          </cell>
          <cell r="I209">
            <v>0</v>
          </cell>
          <cell r="J209">
            <v>2</v>
          </cell>
          <cell r="K209">
            <v>3</v>
          </cell>
          <cell r="L209">
            <v>2</v>
          </cell>
          <cell r="M209">
            <v>1</v>
          </cell>
          <cell r="N209">
            <v>1</v>
          </cell>
          <cell r="O209">
            <v>0</v>
          </cell>
          <cell r="P209">
            <v>0</v>
          </cell>
          <cell r="Q209">
            <v>0</v>
          </cell>
          <cell r="S209">
            <v>22</v>
          </cell>
          <cell r="T209">
            <v>25</v>
          </cell>
          <cell r="U209">
            <v>0.13636363636363646</v>
          </cell>
        </row>
        <row r="210">
          <cell r="A210" t="str">
            <v xml:space="preserve">    Kenya</v>
          </cell>
          <cell r="B210">
            <v>37</v>
          </cell>
          <cell r="C210">
            <v>57</v>
          </cell>
          <cell r="D210">
            <v>47</v>
          </cell>
          <cell r="F210">
            <v>25</v>
          </cell>
          <cell r="G210">
            <v>1</v>
          </cell>
          <cell r="H210">
            <v>3</v>
          </cell>
          <cell r="I210">
            <v>0</v>
          </cell>
          <cell r="J210">
            <v>2</v>
          </cell>
          <cell r="K210">
            <v>2</v>
          </cell>
          <cell r="L210">
            <v>2</v>
          </cell>
          <cell r="M210">
            <v>5</v>
          </cell>
          <cell r="N210">
            <v>1</v>
          </cell>
          <cell r="O210">
            <v>1</v>
          </cell>
          <cell r="P210">
            <v>4</v>
          </cell>
          <cell r="Q210">
            <v>2</v>
          </cell>
          <cell r="S210">
            <v>47</v>
          </cell>
          <cell r="T210">
            <v>48</v>
          </cell>
          <cell r="U210">
            <v>2.1276595744680771E-2</v>
          </cell>
        </row>
        <row r="211">
          <cell r="A211" t="str">
            <v xml:space="preserve">    Lesotho</v>
          </cell>
          <cell r="B211">
            <v>0</v>
          </cell>
          <cell r="C211">
            <v>3</v>
          </cell>
          <cell r="D211">
            <v>6</v>
          </cell>
          <cell r="F211">
            <v>19</v>
          </cell>
          <cell r="G211">
            <v>3</v>
          </cell>
          <cell r="H211">
            <v>2</v>
          </cell>
          <cell r="I211">
            <v>0</v>
          </cell>
          <cell r="J211">
            <v>1</v>
          </cell>
          <cell r="K211">
            <v>0</v>
          </cell>
          <cell r="L211">
            <v>0</v>
          </cell>
          <cell r="M211">
            <v>0</v>
          </cell>
          <cell r="N211">
            <v>0</v>
          </cell>
          <cell r="O211">
            <v>0</v>
          </cell>
          <cell r="P211">
            <v>4</v>
          </cell>
          <cell r="Q211">
            <v>0</v>
          </cell>
          <cell r="S211">
            <v>6</v>
          </cell>
          <cell r="T211">
            <v>29</v>
          </cell>
          <cell r="U211">
            <v>3.833333333333333</v>
          </cell>
        </row>
        <row r="212">
          <cell r="A212" t="str">
            <v xml:space="preserve">    Liberia</v>
          </cell>
          <cell r="B212">
            <v>0</v>
          </cell>
          <cell r="C212">
            <v>5</v>
          </cell>
          <cell r="D212">
            <v>1</v>
          </cell>
          <cell r="F212">
            <v>0</v>
          </cell>
          <cell r="G212">
            <v>0</v>
          </cell>
          <cell r="H212">
            <v>1</v>
          </cell>
          <cell r="I212">
            <v>0</v>
          </cell>
          <cell r="J212">
            <v>0</v>
          </cell>
          <cell r="K212">
            <v>0</v>
          </cell>
          <cell r="L212">
            <v>0</v>
          </cell>
          <cell r="M212">
            <v>0</v>
          </cell>
          <cell r="N212">
            <v>0</v>
          </cell>
          <cell r="O212">
            <v>0</v>
          </cell>
          <cell r="P212">
            <v>0</v>
          </cell>
          <cell r="Q212">
            <v>0</v>
          </cell>
          <cell r="S212">
            <v>1</v>
          </cell>
          <cell r="T212">
            <v>1</v>
          </cell>
          <cell r="U212">
            <v>0</v>
          </cell>
        </row>
        <row r="213">
          <cell r="A213" t="str">
            <v xml:space="preserve">    Madagascar</v>
          </cell>
          <cell r="B213">
            <v>1</v>
          </cell>
          <cell r="C213">
            <v>1</v>
          </cell>
          <cell r="D213">
            <v>6</v>
          </cell>
          <cell r="F213">
            <v>0</v>
          </cell>
          <cell r="G213">
            <v>2</v>
          </cell>
          <cell r="H213">
            <v>0</v>
          </cell>
          <cell r="I213">
            <v>1</v>
          </cell>
          <cell r="J213">
            <v>0</v>
          </cell>
          <cell r="K213">
            <v>0</v>
          </cell>
          <cell r="L213">
            <v>2</v>
          </cell>
          <cell r="M213">
            <v>4</v>
          </cell>
          <cell r="N213">
            <v>0</v>
          </cell>
          <cell r="O213">
            <v>0</v>
          </cell>
          <cell r="P213">
            <v>0</v>
          </cell>
          <cell r="Q213">
            <v>0</v>
          </cell>
          <cell r="S213">
            <v>6</v>
          </cell>
          <cell r="T213">
            <v>9</v>
          </cell>
          <cell r="U213">
            <v>0.5</v>
          </cell>
        </row>
        <row r="214">
          <cell r="A214" t="str">
            <v xml:space="preserve">    Malawi</v>
          </cell>
          <cell r="B214">
            <v>4</v>
          </cell>
          <cell r="C214">
            <v>22</v>
          </cell>
          <cell r="D214">
            <v>17</v>
          </cell>
          <cell r="F214">
            <v>12</v>
          </cell>
          <cell r="G214">
            <v>0</v>
          </cell>
          <cell r="H214">
            <v>0</v>
          </cell>
          <cell r="I214">
            <v>0</v>
          </cell>
          <cell r="J214">
            <v>1</v>
          </cell>
          <cell r="K214">
            <v>0</v>
          </cell>
          <cell r="L214">
            <v>4</v>
          </cell>
          <cell r="M214">
            <v>1</v>
          </cell>
          <cell r="N214">
            <v>0</v>
          </cell>
          <cell r="O214">
            <v>1</v>
          </cell>
          <cell r="P214">
            <v>0</v>
          </cell>
          <cell r="Q214">
            <v>0</v>
          </cell>
          <cell r="S214">
            <v>17</v>
          </cell>
          <cell r="T214">
            <v>19</v>
          </cell>
          <cell r="U214">
            <v>0.11764705882352944</v>
          </cell>
        </row>
        <row r="215">
          <cell r="A215" t="str">
            <v xml:space="preserve">    Mali</v>
          </cell>
          <cell r="B215">
            <v>61</v>
          </cell>
          <cell r="C215">
            <v>50</v>
          </cell>
          <cell r="D215">
            <v>52</v>
          </cell>
          <cell r="F215">
            <v>9</v>
          </cell>
          <cell r="G215">
            <v>1</v>
          </cell>
          <cell r="H215">
            <v>6</v>
          </cell>
          <cell r="I215">
            <v>0</v>
          </cell>
          <cell r="J215">
            <v>4</v>
          </cell>
          <cell r="K215">
            <v>4</v>
          </cell>
          <cell r="L215">
            <v>1</v>
          </cell>
          <cell r="M215">
            <v>1</v>
          </cell>
          <cell r="N215">
            <v>0</v>
          </cell>
          <cell r="O215">
            <v>1</v>
          </cell>
          <cell r="P215">
            <v>0</v>
          </cell>
          <cell r="Q215">
            <v>0</v>
          </cell>
          <cell r="S215">
            <v>52</v>
          </cell>
          <cell r="T215">
            <v>27</v>
          </cell>
          <cell r="U215">
            <v>-0.48076923076923073</v>
          </cell>
        </row>
        <row r="216">
          <cell r="A216" t="str">
            <v xml:space="preserve">    Mauritania</v>
          </cell>
          <cell r="B216">
            <v>0</v>
          </cell>
          <cell r="C216">
            <v>3</v>
          </cell>
          <cell r="D216">
            <v>19</v>
          </cell>
          <cell r="F216">
            <v>0</v>
          </cell>
          <cell r="G216">
            <v>1</v>
          </cell>
          <cell r="H216">
            <v>0</v>
          </cell>
          <cell r="I216">
            <v>0</v>
          </cell>
          <cell r="J216">
            <v>0</v>
          </cell>
          <cell r="K216">
            <v>1</v>
          </cell>
          <cell r="L216">
            <v>0</v>
          </cell>
          <cell r="M216">
            <v>0</v>
          </cell>
          <cell r="N216">
            <v>0</v>
          </cell>
          <cell r="O216">
            <v>0</v>
          </cell>
          <cell r="P216">
            <v>0</v>
          </cell>
          <cell r="Q216">
            <v>0</v>
          </cell>
          <cell r="S216">
            <v>19</v>
          </cell>
          <cell r="T216">
            <v>2</v>
          </cell>
          <cell r="U216">
            <v>-0.89473684210526316</v>
          </cell>
        </row>
        <row r="217">
          <cell r="A217" t="str">
            <v xml:space="preserve">    Mauritius</v>
          </cell>
          <cell r="B217">
            <v>2</v>
          </cell>
          <cell r="C217">
            <v>1</v>
          </cell>
          <cell r="D217">
            <v>0</v>
          </cell>
          <cell r="F217">
            <v>0</v>
          </cell>
          <cell r="G217">
            <v>0</v>
          </cell>
          <cell r="H217">
            <v>0</v>
          </cell>
          <cell r="I217">
            <v>0</v>
          </cell>
          <cell r="J217">
            <v>0</v>
          </cell>
          <cell r="K217">
            <v>0</v>
          </cell>
          <cell r="L217">
            <v>0</v>
          </cell>
          <cell r="M217">
            <v>0</v>
          </cell>
          <cell r="N217">
            <v>0</v>
          </cell>
          <cell r="O217">
            <v>1</v>
          </cell>
          <cell r="P217">
            <v>0</v>
          </cell>
          <cell r="Q217">
            <v>0</v>
          </cell>
          <cell r="S217">
            <v>0</v>
          </cell>
          <cell r="T217">
            <v>1</v>
          </cell>
          <cell r="U217">
            <v>0.02</v>
          </cell>
        </row>
        <row r="218">
          <cell r="A218" t="str">
            <v xml:space="preserve">    Morocco</v>
          </cell>
          <cell r="B218">
            <v>42</v>
          </cell>
          <cell r="C218">
            <v>37</v>
          </cell>
          <cell r="D218">
            <v>38</v>
          </cell>
          <cell r="F218">
            <v>7</v>
          </cell>
          <cell r="G218">
            <v>3</v>
          </cell>
          <cell r="H218">
            <v>4</v>
          </cell>
          <cell r="I218">
            <v>2</v>
          </cell>
          <cell r="J218">
            <v>1</v>
          </cell>
          <cell r="K218">
            <v>1</v>
          </cell>
          <cell r="L218">
            <v>1</v>
          </cell>
          <cell r="M218">
            <v>6</v>
          </cell>
          <cell r="N218">
            <v>2</v>
          </cell>
          <cell r="O218">
            <v>2</v>
          </cell>
          <cell r="P218">
            <v>1</v>
          </cell>
          <cell r="Q218">
            <v>7</v>
          </cell>
          <cell r="S218">
            <v>38</v>
          </cell>
          <cell r="T218">
            <v>37</v>
          </cell>
          <cell r="U218">
            <v>-2.6315789473684181E-2</v>
          </cell>
        </row>
        <row r="219">
          <cell r="A219" t="str">
            <v xml:space="preserve">    Mozambique</v>
          </cell>
          <cell r="B219">
            <v>9</v>
          </cell>
          <cell r="C219">
            <v>3</v>
          </cell>
          <cell r="D219">
            <v>7</v>
          </cell>
          <cell r="F219">
            <v>3</v>
          </cell>
          <cell r="G219">
            <v>0</v>
          </cell>
          <cell r="H219">
            <v>1</v>
          </cell>
          <cell r="I219">
            <v>0</v>
          </cell>
          <cell r="J219">
            <v>0</v>
          </cell>
          <cell r="K219">
            <v>1</v>
          </cell>
          <cell r="L219">
            <v>0</v>
          </cell>
          <cell r="M219">
            <v>1</v>
          </cell>
          <cell r="N219">
            <v>0</v>
          </cell>
          <cell r="O219">
            <v>1</v>
          </cell>
          <cell r="P219">
            <v>0</v>
          </cell>
          <cell r="Q219">
            <v>0</v>
          </cell>
          <cell r="S219">
            <v>7</v>
          </cell>
          <cell r="T219">
            <v>7</v>
          </cell>
          <cell r="U219">
            <v>0</v>
          </cell>
        </row>
        <row r="220">
          <cell r="A220" t="str">
            <v xml:space="preserve">    Namibia</v>
          </cell>
          <cell r="B220">
            <v>14</v>
          </cell>
          <cell r="C220">
            <v>5</v>
          </cell>
          <cell r="D220">
            <v>4</v>
          </cell>
          <cell r="F220">
            <v>0</v>
          </cell>
          <cell r="G220">
            <v>0</v>
          </cell>
          <cell r="H220">
            <v>0</v>
          </cell>
          <cell r="I220">
            <v>14</v>
          </cell>
          <cell r="J220">
            <v>0</v>
          </cell>
          <cell r="K220">
            <v>0</v>
          </cell>
          <cell r="L220">
            <v>0</v>
          </cell>
          <cell r="M220">
            <v>0</v>
          </cell>
          <cell r="N220">
            <v>0</v>
          </cell>
          <cell r="O220">
            <v>0</v>
          </cell>
          <cell r="P220">
            <v>0</v>
          </cell>
          <cell r="Q220">
            <v>0</v>
          </cell>
          <cell r="S220">
            <v>4</v>
          </cell>
          <cell r="T220">
            <v>14</v>
          </cell>
          <cell r="U220">
            <v>2.5</v>
          </cell>
        </row>
        <row r="221">
          <cell r="A221" t="str">
            <v xml:space="preserve">    Nigeria</v>
          </cell>
          <cell r="B221">
            <v>1496</v>
          </cell>
          <cell r="C221">
            <v>1110</v>
          </cell>
          <cell r="D221">
            <v>833</v>
          </cell>
          <cell r="F221">
            <v>146</v>
          </cell>
          <cell r="G221">
            <v>72</v>
          </cell>
          <cell r="H221">
            <v>57</v>
          </cell>
          <cell r="I221">
            <v>88</v>
          </cell>
          <cell r="J221">
            <v>94</v>
          </cell>
          <cell r="K221">
            <v>110</v>
          </cell>
          <cell r="L221">
            <v>118</v>
          </cell>
          <cell r="M221">
            <v>98</v>
          </cell>
          <cell r="N221">
            <v>87</v>
          </cell>
          <cell r="O221">
            <v>56</v>
          </cell>
          <cell r="P221">
            <v>74</v>
          </cell>
          <cell r="Q221">
            <v>39</v>
          </cell>
          <cell r="S221">
            <v>833</v>
          </cell>
          <cell r="T221">
            <v>1039</v>
          </cell>
          <cell r="U221">
            <v>0.24729891956782724</v>
          </cell>
        </row>
        <row r="222">
          <cell r="A222" t="str">
            <v xml:space="preserve">    Rwanda</v>
          </cell>
          <cell r="B222">
            <v>2</v>
          </cell>
          <cell r="C222">
            <v>2</v>
          </cell>
          <cell r="D222">
            <v>0</v>
          </cell>
          <cell r="F222">
            <v>0</v>
          </cell>
          <cell r="G222">
            <v>0</v>
          </cell>
          <cell r="H222">
            <v>0</v>
          </cell>
          <cell r="I222">
            <v>0</v>
          </cell>
          <cell r="J222">
            <v>0</v>
          </cell>
          <cell r="K222">
            <v>0</v>
          </cell>
          <cell r="L222">
            <v>0</v>
          </cell>
          <cell r="M222">
            <v>0</v>
          </cell>
          <cell r="N222">
            <v>0</v>
          </cell>
          <cell r="O222">
            <v>0</v>
          </cell>
          <cell r="P222">
            <v>0</v>
          </cell>
          <cell r="Q222">
            <v>0</v>
          </cell>
          <cell r="S222">
            <v>0</v>
          </cell>
          <cell r="T222">
            <v>0</v>
          </cell>
          <cell r="U222">
            <v>0.02</v>
          </cell>
        </row>
        <row r="223">
          <cell r="A223" t="str">
            <v xml:space="preserve">    Sao Tome &amp; Principe</v>
          </cell>
          <cell r="B223">
            <v>14</v>
          </cell>
          <cell r="C223">
            <v>7</v>
          </cell>
          <cell r="D223">
            <v>1</v>
          </cell>
          <cell r="F223">
            <v>0</v>
          </cell>
          <cell r="G223">
            <v>0</v>
          </cell>
          <cell r="H223">
            <v>0</v>
          </cell>
          <cell r="I223">
            <v>0</v>
          </cell>
          <cell r="J223">
            <v>0</v>
          </cell>
          <cell r="K223">
            <v>0</v>
          </cell>
          <cell r="L223">
            <v>0</v>
          </cell>
          <cell r="M223">
            <v>0</v>
          </cell>
          <cell r="N223">
            <v>0</v>
          </cell>
          <cell r="O223">
            <v>0</v>
          </cell>
          <cell r="P223">
            <v>0</v>
          </cell>
          <cell r="Q223">
            <v>0</v>
          </cell>
          <cell r="S223">
            <v>1</v>
          </cell>
          <cell r="T223">
            <v>0</v>
          </cell>
          <cell r="U223">
            <v>-1</v>
          </cell>
        </row>
        <row r="224">
          <cell r="A224" t="str">
            <v xml:space="preserve">    Senegal</v>
          </cell>
          <cell r="B224">
            <v>0</v>
          </cell>
          <cell r="C224">
            <v>5</v>
          </cell>
          <cell r="D224">
            <v>0</v>
          </cell>
          <cell r="F224">
            <v>1</v>
          </cell>
          <cell r="G224">
            <v>0</v>
          </cell>
          <cell r="H224">
            <v>0</v>
          </cell>
          <cell r="I224">
            <v>0</v>
          </cell>
          <cell r="J224">
            <v>1</v>
          </cell>
          <cell r="K224">
            <v>1</v>
          </cell>
          <cell r="L224">
            <v>0</v>
          </cell>
          <cell r="M224">
            <v>0</v>
          </cell>
          <cell r="N224">
            <v>0</v>
          </cell>
          <cell r="O224">
            <v>0</v>
          </cell>
          <cell r="P224">
            <v>0</v>
          </cell>
          <cell r="Q224">
            <v>0</v>
          </cell>
          <cell r="S224">
            <v>0</v>
          </cell>
          <cell r="T224">
            <v>3</v>
          </cell>
          <cell r="U224">
            <v>0.02</v>
          </cell>
        </row>
        <row r="225">
          <cell r="A225" t="str">
            <v xml:space="preserve">    Seychelles</v>
          </cell>
          <cell r="B225">
            <v>547</v>
          </cell>
          <cell r="C225">
            <v>191</v>
          </cell>
          <cell r="D225">
            <v>125</v>
          </cell>
          <cell r="F225">
            <v>27</v>
          </cell>
          <cell r="G225">
            <v>20</v>
          </cell>
          <cell r="H225">
            <v>33</v>
          </cell>
          <cell r="I225">
            <v>21</v>
          </cell>
          <cell r="J225">
            <v>21</v>
          </cell>
          <cell r="K225">
            <v>31</v>
          </cell>
          <cell r="L225">
            <v>5</v>
          </cell>
          <cell r="M225">
            <v>19</v>
          </cell>
          <cell r="N225">
            <v>7</v>
          </cell>
          <cell r="O225">
            <v>22</v>
          </cell>
          <cell r="P225">
            <v>19</v>
          </cell>
          <cell r="Q225">
            <v>17</v>
          </cell>
          <cell r="S225">
            <v>125</v>
          </cell>
          <cell r="T225">
            <v>242</v>
          </cell>
          <cell r="U225">
            <v>0.93599999999999994</v>
          </cell>
        </row>
        <row r="226">
          <cell r="A226" t="str">
            <v xml:space="preserve">    South Africa</v>
          </cell>
          <cell r="B226">
            <v>123</v>
          </cell>
          <cell r="C226">
            <v>182</v>
          </cell>
          <cell r="D226">
            <v>106</v>
          </cell>
          <cell r="F226">
            <v>36</v>
          </cell>
          <cell r="G226">
            <v>17</v>
          </cell>
          <cell r="H226">
            <v>0</v>
          </cell>
          <cell r="I226">
            <v>0</v>
          </cell>
          <cell r="J226">
            <v>2</v>
          </cell>
          <cell r="K226">
            <v>8</v>
          </cell>
          <cell r="L226">
            <v>5</v>
          </cell>
          <cell r="M226">
            <v>15</v>
          </cell>
          <cell r="N226">
            <v>19</v>
          </cell>
          <cell r="O226">
            <v>4</v>
          </cell>
          <cell r="P226">
            <v>4</v>
          </cell>
          <cell r="Q226">
            <v>2</v>
          </cell>
          <cell r="S226">
            <v>106</v>
          </cell>
          <cell r="T226">
            <v>112</v>
          </cell>
          <cell r="U226">
            <v>5.6603773584905648E-2</v>
          </cell>
        </row>
        <row r="227">
          <cell r="A227" t="str">
            <v xml:space="preserve">    Sudan</v>
          </cell>
          <cell r="B227">
            <v>317</v>
          </cell>
          <cell r="C227">
            <v>420</v>
          </cell>
          <cell r="D227">
            <v>236</v>
          </cell>
          <cell r="F227">
            <v>17</v>
          </cell>
          <cell r="G227">
            <v>22</v>
          </cell>
          <cell r="H227">
            <v>7</v>
          </cell>
          <cell r="I227">
            <v>3</v>
          </cell>
          <cell r="J227">
            <v>69</v>
          </cell>
          <cell r="K227">
            <v>20</v>
          </cell>
          <cell r="L227">
            <v>120</v>
          </cell>
          <cell r="M227">
            <v>22</v>
          </cell>
          <cell r="N227">
            <v>11</v>
          </cell>
          <cell r="O227">
            <v>24</v>
          </cell>
          <cell r="P227">
            <v>11</v>
          </cell>
          <cell r="Q227">
            <v>3</v>
          </cell>
          <cell r="S227">
            <v>236</v>
          </cell>
          <cell r="T227">
            <v>329</v>
          </cell>
          <cell r="U227">
            <v>0.39406779661016955</v>
          </cell>
        </row>
        <row r="228">
          <cell r="A228" t="str">
            <v xml:space="preserve">    Swaziland</v>
          </cell>
          <cell r="B228">
            <v>3</v>
          </cell>
          <cell r="C228">
            <v>1</v>
          </cell>
          <cell r="D228">
            <v>8</v>
          </cell>
          <cell r="F228">
            <v>2</v>
          </cell>
          <cell r="G228">
            <v>0</v>
          </cell>
          <cell r="H228">
            <v>0</v>
          </cell>
          <cell r="I228">
            <v>0</v>
          </cell>
          <cell r="J228">
            <v>0</v>
          </cell>
          <cell r="K228">
            <v>0</v>
          </cell>
          <cell r="L228">
            <v>0</v>
          </cell>
          <cell r="M228">
            <v>1</v>
          </cell>
          <cell r="N228">
            <v>0</v>
          </cell>
          <cell r="O228">
            <v>0</v>
          </cell>
          <cell r="P228">
            <v>0</v>
          </cell>
          <cell r="Q228">
            <v>1</v>
          </cell>
          <cell r="S228">
            <v>8</v>
          </cell>
          <cell r="T228">
            <v>4</v>
          </cell>
          <cell r="U228">
            <v>-0.5</v>
          </cell>
        </row>
        <row r="229">
          <cell r="A229" t="str">
            <v xml:space="preserve">    Tanzania</v>
          </cell>
          <cell r="B229">
            <v>30</v>
          </cell>
          <cell r="C229">
            <v>30</v>
          </cell>
          <cell r="D229">
            <v>37</v>
          </cell>
          <cell r="F229">
            <v>17</v>
          </cell>
          <cell r="G229">
            <v>1</v>
          </cell>
          <cell r="H229">
            <v>1</v>
          </cell>
          <cell r="I229">
            <v>2</v>
          </cell>
          <cell r="J229">
            <v>7</v>
          </cell>
          <cell r="K229">
            <v>2</v>
          </cell>
          <cell r="L229">
            <v>4</v>
          </cell>
          <cell r="M229">
            <v>5</v>
          </cell>
          <cell r="N229">
            <v>7</v>
          </cell>
          <cell r="O229">
            <v>4</v>
          </cell>
          <cell r="P229">
            <v>2</v>
          </cell>
          <cell r="Q229">
            <v>7</v>
          </cell>
          <cell r="S229">
            <v>37</v>
          </cell>
          <cell r="T229">
            <v>59</v>
          </cell>
          <cell r="U229">
            <v>0.59459459459459452</v>
          </cell>
        </row>
        <row r="230">
          <cell r="A230" t="str">
            <v xml:space="preserve">    Togo</v>
          </cell>
          <cell r="B230">
            <v>0</v>
          </cell>
          <cell r="C230">
            <v>1</v>
          </cell>
          <cell r="D230">
            <v>2</v>
          </cell>
          <cell r="F230">
            <v>0</v>
          </cell>
          <cell r="G230">
            <v>0</v>
          </cell>
          <cell r="H230">
            <v>1</v>
          </cell>
          <cell r="I230">
            <v>0</v>
          </cell>
          <cell r="J230">
            <v>0</v>
          </cell>
          <cell r="K230">
            <v>0</v>
          </cell>
          <cell r="L230">
            <v>0</v>
          </cell>
          <cell r="M230">
            <v>0</v>
          </cell>
          <cell r="N230">
            <v>0</v>
          </cell>
          <cell r="O230">
            <v>0</v>
          </cell>
          <cell r="P230">
            <v>0</v>
          </cell>
          <cell r="Q230">
            <v>0</v>
          </cell>
          <cell r="S230">
            <v>2</v>
          </cell>
          <cell r="T230">
            <v>1</v>
          </cell>
          <cell r="U230">
            <v>-0.5</v>
          </cell>
        </row>
        <row r="231">
          <cell r="A231" t="str">
            <v xml:space="preserve">    Transkei</v>
          </cell>
          <cell r="B231">
            <v>1</v>
          </cell>
          <cell r="C231">
            <v>0</v>
          </cell>
          <cell r="D231">
            <v>0</v>
          </cell>
          <cell r="F231">
            <v>0</v>
          </cell>
          <cell r="G231">
            <v>0</v>
          </cell>
          <cell r="H231">
            <v>0</v>
          </cell>
          <cell r="I231">
            <v>0</v>
          </cell>
          <cell r="J231">
            <v>0</v>
          </cell>
          <cell r="K231">
            <v>0</v>
          </cell>
          <cell r="L231">
            <v>0</v>
          </cell>
          <cell r="M231">
            <v>0</v>
          </cell>
          <cell r="N231">
            <v>0</v>
          </cell>
          <cell r="O231">
            <v>0</v>
          </cell>
          <cell r="P231">
            <v>0</v>
          </cell>
          <cell r="Q231">
            <v>0</v>
          </cell>
          <cell r="S231">
            <v>0</v>
          </cell>
          <cell r="T231">
            <v>0</v>
          </cell>
          <cell r="U231">
            <v>0</v>
          </cell>
        </row>
        <row r="232">
          <cell r="A232" t="str">
            <v xml:space="preserve">    Tunisia</v>
          </cell>
          <cell r="B232">
            <v>14</v>
          </cell>
          <cell r="C232">
            <v>21</v>
          </cell>
          <cell r="D232">
            <v>13</v>
          </cell>
          <cell r="F232">
            <v>3</v>
          </cell>
          <cell r="G232">
            <v>2</v>
          </cell>
          <cell r="H232">
            <v>1</v>
          </cell>
          <cell r="I232">
            <v>0</v>
          </cell>
          <cell r="J232">
            <v>0</v>
          </cell>
          <cell r="K232">
            <v>0</v>
          </cell>
          <cell r="L232">
            <v>1</v>
          </cell>
          <cell r="M232">
            <v>0</v>
          </cell>
          <cell r="N232">
            <v>0</v>
          </cell>
          <cell r="O232">
            <v>0</v>
          </cell>
          <cell r="P232">
            <v>0</v>
          </cell>
          <cell r="Q232">
            <v>1</v>
          </cell>
          <cell r="S232">
            <v>13</v>
          </cell>
          <cell r="T232">
            <v>8</v>
          </cell>
          <cell r="U232">
            <v>-0.38461538461538458</v>
          </cell>
        </row>
        <row r="233">
          <cell r="A233" t="str">
            <v xml:space="preserve">    Upper Volta</v>
          </cell>
          <cell r="B233">
            <v>0</v>
          </cell>
          <cell r="C233">
            <v>1</v>
          </cell>
          <cell r="D233">
            <v>0</v>
          </cell>
          <cell r="F233">
            <v>0</v>
          </cell>
          <cell r="G233">
            <v>0</v>
          </cell>
          <cell r="H233">
            <v>0</v>
          </cell>
          <cell r="I233">
            <v>0</v>
          </cell>
          <cell r="J233">
            <v>0</v>
          </cell>
          <cell r="K233">
            <v>0</v>
          </cell>
          <cell r="L233">
            <v>0</v>
          </cell>
          <cell r="M233">
            <v>0</v>
          </cell>
          <cell r="N233">
            <v>1</v>
          </cell>
          <cell r="O233">
            <v>0</v>
          </cell>
          <cell r="P233">
            <v>0</v>
          </cell>
          <cell r="Q233">
            <v>0</v>
          </cell>
          <cell r="S233">
            <v>0</v>
          </cell>
          <cell r="T233">
            <v>1</v>
          </cell>
          <cell r="U233">
            <v>0</v>
          </cell>
        </row>
        <row r="234">
          <cell r="A234" t="str">
            <v xml:space="preserve">    Uganda</v>
          </cell>
          <cell r="B234">
            <v>34</v>
          </cell>
          <cell r="C234">
            <v>27</v>
          </cell>
          <cell r="D234">
            <v>26</v>
          </cell>
          <cell r="F234">
            <v>7</v>
          </cell>
          <cell r="G234">
            <v>3</v>
          </cell>
          <cell r="H234">
            <v>3</v>
          </cell>
          <cell r="I234">
            <v>0</v>
          </cell>
          <cell r="J234">
            <v>2</v>
          </cell>
          <cell r="K234">
            <v>2</v>
          </cell>
          <cell r="L234">
            <v>3</v>
          </cell>
          <cell r="M234">
            <v>1</v>
          </cell>
          <cell r="N234">
            <v>2</v>
          </cell>
          <cell r="O234">
            <v>1</v>
          </cell>
          <cell r="P234">
            <v>0</v>
          </cell>
          <cell r="Q234">
            <v>0</v>
          </cell>
          <cell r="S234">
            <v>26</v>
          </cell>
          <cell r="T234">
            <v>24</v>
          </cell>
          <cell r="U234">
            <v>-7.6923076923076872E-2</v>
          </cell>
        </row>
        <row r="235">
          <cell r="A235" t="str">
            <v xml:space="preserve">    West Africa ( unsp. )</v>
          </cell>
          <cell r="B235">
            <v>357</v>
          </cell>
          <cell r="C235">
            <v>149</v>
          </cell>
          <cell r="D235">
            <v>366</v>
          </cell>
          <cell r="F235">
            <v>19</v>
          </cell>
          <cell r="G235">
            <v>8</v>
          </cell>
          <cell r="H235">
            <v>40</v>
          </cell>
          <cell r="I235">
            <v>0</v>
          </cell>
          <cell r="J235">
            <v>2</v>
          </cell>
          <cell r="K235">
            <v>4</v>
          </cell>
          <cell r="L235">
            <v>8</v>
          </cell>
          <cell r="M235">
            <v>5</v>
          </cell>
          <cell r="N235">
            <v>5</v>
          </cell>
          <cell r="O235">
            <v>1</v>
          </cell>
          <cell r="P235">
            <v>0</v>
          </cell>
          <cell r="Q235">
            <v>6</v>
          </cell>
          <cell r="S235">
            <v>366</v>
          </cell>
          <cell r="T235">
            <v>98</v>
          </cell>
          <cell r="U235">
            <v>-0.73224043715846987</v>
          </cell>
        </row>
        <row r="236">
          <cell r="A236" t="str">
            <v xml:space="preserve">    Zambia</v>
          </cell>
          <cell r="B236">
            <v>16</v>
          </cell>
          <cell r="C236">
            <v>24</v>
          </cell>
          <cell r="D236">
            <v>33</v>
          </cell>
          <cell r="F236">
            <v>3</v>
          </cell>
          <cell r="G236">
            <v>0</v>
          </cell>
          <cell r="H236">
            <v>4</v>
          </cell>
          <cell r="I236">
            <v>0</v>
          </cell>
          <cell r="J236">
            <v>4</v>
          </cell>
          <cell r="K236">
            <v>1</v>
          </cell>
          <cell r="L236">
            <v>0</v>
          </cell>
          <cell r="M236">
            <v>2</v>
          </cell>
          <cell r="N236">
            <v>2</v>
          </cell>
          <cell r="O236">
            <v>1</v>
          </cell>
          <cell r="P236">
            <v>2</v>
          </cell>
          <cell r="Q236">
            <v>1</v>
          </cell>
          <cell r="S236">
            <v>33</v>
          </cell>
          <cell r="T236">
            <v>20</v>
          </cell>
          <cell r="U236">
            <v>-0.39393939393939392</v>
          </cell>
        </row>
        <row r="237">
          <cell r="A237" t="str">
            <v xml:space="preserve">    Zimbabwe</v>
          </cell>
          <cell r="B237">
            <v>4</v>
          </cell>
          <cell r="C237">
            <v>5</v>
          </cell>
          <cell r="D237">
            <v>14</v>
          </cell>
          <cell r="F237">
            <v>1</v>
          </cell>
          <cell r="G237">
            <v>0</v>
          </cell>
          <cell r="H237">
            <v>0</v>
          </cell>
          <cell r="I237">
            <v>1</v>
          </cell>
          <cell r="J237">
            <v>1</v>
          </cell>
          <cell r="K237">
            <v>1</v>
          </cell>
          <cell r="L237">
            <v>0</v>
          </cell>
          <cell r="M237">
            <v>0</v>
          </cell>
          <cell r="N237">
            <v>0</v>
          </cell>
          <cell r="O237">
            <v>0</v>
          </cell>
          <cell r="P237">
            <v>0</v>
          </cell>
          <cell r="Q237">
            <v>0</v>
          </cell>
          <cell r="S237">
            <v>14</v>
          </cell>
          <cell r="T237">
            <v>4</v>
          </cell>
          <cell r="U237">
            <v>-0.7142857142857143</v>
          </cell>
        </row>
        <row r="238">
          <cell r="A238" t="str">
            <v xml:space="preserve">    Africa (unsp.)</v>
          </cell>
          <cell r="B238">
            <v>48</v>
          </cell>
          <cell r="C238">
            <v>19</v>
          </cell>
          <cell r="D238">
            <v>107</v>
          </cell>
          <cell r="F238">
            <v>29</v>
          </cell>
          <cell r="G238">
            <v>19</v>
          </cell>
          <cell r="H238">
            <v>9</v>
          </cell>
          <cell r="I238">
            <v>7</v>
          </cell>
          <cell r="J238">
            <v>15</v>
          </cell>
          <cell r="K238">
            <v>6</v>
          </cell>
          <cell r="L238">
            <v>3</v>
          </cell>
          <cell r="M238">
            <v>4</v>
          </cell>
          <cell r="N238">
            <v>16</v>
          </cell>
          <cell r="O238">
            <v>0</v>
          </cell>
          <cell r="P238">
            <v>3</v>
          </cell>
          <cell r="Q238">
            <v>1</v>
          </cell>
          <cell r="S238">
            <v>107</v>
          </cell>
          <cell r="T238">
            <v>112</v>
          </cell>
          <cell r="U238">
            <v>4.6728971962616717E-2</v>
          </cell>
        </row>
        <row r="244">
          <cell r="A244" t="str">
            <v>PHILIPPINE OVERSEAS EMPLOYMENT ADMINISTRATION</v>
          </cell>
        </row>
        <row r="245">
          <cell r="A245" t="str">
            <v>Deployed Landbased Overseas Filipino Workers by Destination</v>
          </cell>
        </row>
        <row r="249">
          <cell r="B249" t="str">
            <v xml:space="preserve">      1998</v>
          </cell>
          <cell r="C249" t="str">
            <v xml:space="preserve">      1999</v>
          </cell>
          <cell r="D249" t="str">
            <v xml:space="preserve">      2000</v>
          </cell>
          <cell r="F249">
            <v>36892</v>
          </cell>
          <cell r="G249">
            <v>36923</v>
          </cell>
          <cell r="H249">
            <v>36951</v>
          </cell>
          <cell r="I249">
            <v>36982</v>
          </cell>
          <cell r="J249">
            <v>37012</v>
          </cell>
          <cell r="K249">
            <v>37043</v>
          </cell>
          <cell r="L249">
            <v>37073</v>
          </cell>
          <cell r="M249">
            <v>37104</v>
          </cell>
          <cell r="N249">
            <v>37135</v>
          </cell>
          <cell r="O249">
            <v>37165</v>
          </cell>
          <cell r="P249">
            <v>37196</v>
          </cell>
          <cell r="Q249">
            <v>37226</v>
          </cell>
          <cell r="S249" t="str">
            <v xml:space="preserve">     2000</v>
          </cell>
          <cell r="T249" t="str">
            <v xml:space="preserve">        2001</v>
          </cell>
          <cell r="U249" t="str">
            <v>% Change</v>
          </cell>
        </row>
        <row r="251">
          <cell r="A251" t="str">
            <v>TRUST TERRITORIES</v>
          </cell>
          <cell r="B251">
            <v>7677</v>
          </cell>
          <cell r="C251">
            <v>6622</v>
          </cell>
          <cell r="D251">
            <v>7421</v>
          </cell>
          <cell r="F251">
            <v>876</v>
          </cell>
          <cell r="G251">
            <v>607</v>
          </cell>
          <cell r="H251">
            <v>529</v>
          </cell>
          <cell r="I251">
            <v>553</v>
          </cell>
          <cell r="J251">
            <v>777</v>
          </cell>
          <cell r="K251">
            <v>673</v>
          </cell>
          <cell r="L251">
            <v>559</v>
          </cell>
          <cell r="M251">
            <v>579</v>
          </cell>
          <cell r="N251">
            <v>422</v>
          </cell>
          <cell r="O251">
            <v>435</v>
          </cell>
          <cell r="P251">
            <v>474</v>
          </cell>
          <cell r="Q251">
            <v>339</v>
          </cell>
          <cell r="S251">
            <v>7421</v>
          </cell>
          <cell r="T251">
            <v>6823</v>
          </cell>
          <cell r="U251">
            <v>-8.0582131788168754E-2</v>
          </cell>
        </row>
        <row r="252">
          <cell r="A252" t="str">
            <v xml:space="preserve">    Commonwealth of Northern</v>
          </cell>
        </row>
        <row r="253">
          <cell r="A253" t="str">
            <v xml:space="preserve">    Mariana Islands</v>
          </cell>
          <cell r="B253">
            <v>5982</v>
          </cell>
          <cell r="C253">
            <v>4837</v>
          </cell>
          <cell r="D253">
            <v>5215</v>
          </cell>
          <cell r="F253">
            <v>609</v>
          </cell>
          <cell r="G253">
            <v>393</v>
          </cell>
          <cell r="H253">
            <v>363</v>
          </cell>
          <cell r="I253">
            <v>360</v>
          </cell>
          <cell r="J253">
            <v>565</v>
          </cell>
          <cell r="K253">
            <v>495</v>
          </cell>
          <cell r="L253">
            <v>412</v>
          </cell>
          <cell r="M253">
            <v>376</v>
          </cell>
          <cell r="N253">
            <v>253</v>
          </cell>
          <cell r="O253">
            <v>319</v>
          </cell>
          <cell r="P253">
            <v>330</v>
          </cell>
          <cell r="Q253">
            <v>206</v>
          </cell>
          <cell r="S253">
            <v>5215</v>
          </cell>
          <cell r="T253">
            <v>4681</v>
          </cell>
          <cell r="U253">
            <v>-0.10239693192713328</v>
          </cell>
        </row>
        <row r="255">
          <cell r="A255" t="str">
            <v xml:space="preserve">    - Rota</v>
          </cell>
          <cell r="B255">
            <v>162</v>
          </cell>
          <cell r="C255">
            <v>106</v>
          </cell>
          <cell r="D255">
            <v>146</v>
          </cell>
          <cell r="F255">
            <v>37</v>
          </cell>
          <cell r="G255">
            <v>6</v>
          </cell>
          <cell r="H255">
            <v>8</v>
          </cell>
          <cell r="I255">
            <v>7</v>
          </cell>
          <cell r="J255">
            <v>18</v>
          </cell>
          <cell r="K255">
            <v>15</v>
          </cell>
          <cell r="L255">
            <v>15</v>
          </cell>
          <cell r="M255">
            <v>5</v>
          </cell>
          <cell r="N255">
            <v>3</v>
          </cell>
          <cell r="O255">
            <v>2</v>
          </cell>
          <cell r="P255">
            <v>5</v>
          </cell>
          <cell r="Q255">
            <v>6</v>
          </cell>
          <cell r="S255">
            <v>146</v>
          </cell>
          <cell r="T255">
            <v>127</v>
          </cell>
          <cell r="U255">
            <v>-0.13013698630136983</v>
          </cell>
        </row>
        <row r="256">
          <cell r="A256" t="str">
            <v xml:space="preserve">    - Saipan</v>
          </cell>
          <cell r="B256">
            <v>5139</v>
          </cell>
          <cell r="C256">
            <v>2270</v>
          </cell>
          <cell r="D256">
            <v>3760</v>
          </cell>
          <cell r="F256">
            <v>299</v>
          </cell>
          <cell r="G256">
            <v>233</v>
          </cell>
          <cell r="H256">
            <v>105</v>
          </cell>
          <cell r="I256">
            <v>64</v>
          </cell>
          <cell r="J256">
            <v>313</v>
          </cell>
          <cell r="K256">
            <v>339</v>
          </cell>
          <cell r="L256">
            <v>204</v>
          </cell>
          <cell r="M256">
            <v>159</v>
          </cell>
          <cell r="N256">
            <v>154</v>
          </cell>
          <cell r="O256">
            <v>144</v>
          </cell>
          <cell r="P256">
            <v>195</v>
          </cell>
          <cell r="Q256">
            <v>79</v>
          </cell>
          <cell r="S256">
            <v>3760</v>
          </cell>
          <cell r="T256">
            <v>2288</v>
          </cell>
          <cell r="U256">
            <v>-0.39148936170212767</v>
          </cell>
        </row>
        <row r="257">
          <cell r="A257" t="str">
            <v xml:space="preserve">    - Tinian</v>
          </cell>
          <cell r="B257">
            <v>94</v>
          </cell>
          <cell r="C257">
            <v>89</v>
          </cell>
          <cell r="D257">
            <v>95</v>
          </cell>
          <cell r="F257">
            <v>15</v>
          </cell>
          <cell r="G257">
            <v>3</v>
          </cell>
          <cell r="H257">
            <v>4</v>
          </cell>
          <cell r="I257">
            <v>81</v>
          </cell>
          <cell r="J257">
            <v>6</v>
          </cell>
          <cell r="K257">
            <v>8</v>
          </cell>
          <cell r="L257">
            <v>13</v>
          </cell>
          <cell r="M257">
            <v>5</v>
          </cell>
          <cell r="N257">
            <v>4</v>
          </cell>
          <cell r="O257">
            <v>11</v>
          </cell>
          <cell r="P257">
            <v>4</v>
          </cell>
          <cell r="Q257">
            <v>6</v>
          </cell>
          <cell r="S257">
            <v>95</v>
          </cell>
          <cell r="T257">
            <v>160</v>
          </cell>
          <cell r="U257">
            <v>0.68421052631578938</v>
          </cell>
        </row>
        <row r="258">
          <cell r="A258" t="str">
            <v xml:space="preserve">    - Marianas</v>
          </cell>
          <cell r="B258">
            <v>587</v>
          </cell>
          <cell r="C258">
            <v>2372</v>
          </cell>
          <cell r="D258">
            <v>1214</v>
          </cell>
          <cell r="F258">
            <v>258</v>
          </cell>
          <cell r="G258">
            <v>151</v>
          </cell>
          <cell r="H258">
            <v>246</v>
          </cell>
          <cell r="I258">
            <v>208</v>
          </cell>
          <cell r="J258">
            <v>228</v>
          </cell>
          <cell r="K258">
            <v>133</v>
          </cell>
          <cell r="L258">
            <v>180</v>
          </cell>
          <cell r="M258">
            <v>207</v>
          </cell>
          <cell r="N258">
            <v>92</v>
          </cell>
          <cell r="O258">
            <v>162</v>
          </cell>
          <cell r="P258">
            <v>126</v>
          </cell>
          <cell r="Q258">
            <v>115</v>
          </cell>
          <cell r="S258">
            <v>1214</v>
          </cell>
          <cell r="T258">
            <v>2106</v>
          </cell>
          <cell r="U258">
            <v>0.73476112026359153</v>
          </cell>
        </row>
        <row r="260">
          <cell r="A260" t="str">
            <v xml:space="preserve">    Federated States</v>
          </cell>
        </row>
        <row r="261">
          <cell r="A261" t="str">
            <v xml:space="preserve">    of Micronesia</v>
          </cell>
          <cell r="B261">
            <v>429</v>
          </cell>
          <cell r="C261">
            <v>554</v>
          </cell>
          <cell r="D261">
            <v>494</v>
          </cell>
          <cell r="F261">
            <v>55</v>
          </cell>
          <cell r="G261">
            <v>32</v>
          </cell>
          <cell r="H261">
            <v>27</v>
          </cell>
          <cell r="I261">
            <v>81</v>
          </cell>
          <cell r="J261">
            <v>28</v>
          </cell>
          <cell r="K261">
            <v>33</v>
          </cell>
          <cell r="L261">
            <v>32</v>
          </cell>
          <cell r="M261">
            <v>36</v>
          </cell>
          <cell r="N261">
            <v>45</v>
          </cell>
          <cell r="O261">
            <v>22</v>
          </cell>
          <cell r="P261">
            <v>24</v>
          </cell>
          <cell r="Q261">
            <v>16</v>
          </cell>
          <cell r="S261">
            <v>494</v>
          </cell>
          <cell r="T261">
            <v>431</v>
          </cell>
          <cell r="U261">
            <v>-0.12753036437246967</v>
          </cell>
        </row>
        <row r="262">
          <cell r="A262" t="str">
            <v xml:space="preserve"> </v>
          </cell>
        </row>
        <row r="263">
          <cell r="A263" t="str">
            <v xml:space="preserve">    - Chuuk ( Truk )</v>
          </cell>
          <cell r="B263">
            <v>9</v>
          </cell>
          <cell r="C263">
            <v>34</v>
          </cell>
          <cell r="D263">
            <v>2</v>
          </cell>
          <cell r="F263">
            <v>0</v>
          </cell>
          <cell r="G263">
            <v>0</v>
          </cell>
          <cell r="H263">
            <v>0</v>
          </cell>
          <cell r="I263">
            <v>0</v>
          </cell>
          <cell r="J263">
            <v>0</v>
          </cell>
          <cell r="K263">
            <v>0</v>
          </cell>
          <cell r="L263">
            <v>1</v>
          </cell>
          <cell r="M263">
            <v>0</v>
          </cell>
          <cell r="N263">
            <v>1</v>
          </cell>
          <cell r="O263">
            <v>3</v>
          </cell>
          <cell r="P263">
            <v>1</v>
          </cell>
          <cell r="Q263">
            <v>0</v>
          </cell>
          <cell r="S263">
            <v>2</v>
          </cell>
          <cell r="T263">
            <v>6</v>
          </cell>
          <cell r="U263">
            <v>2</v>
          </cell>
        </row>
        <row r="264">
          <cell r="A264" t="str">
            <v xml:space="preserve">    - Pohnpei ( Ponape )</v>
          </cell>
          <cell r="B264">
            <v>60</v>
          </cell>
          <cell r="C264">
            <v>61</v>
          </cell>
          <cell r="D264">
            <v>69</v>
          </cell>
          <cell r="F264">
            <v>6</v>
          </cell>
          <cell r="G264">
            <v>6</v>
          </cell>
          <cell r="H264">
            <v>3</v>
          </cell>
          <cell r="I264">
            <v>69</v>
          </cell>
          <cell r="J264">
            <v>6</v>
          </cell>
          <cell r="K264">
            <v>3</v>
          </cell>
          <cell r="L264">
            <v>6</v>
          </cell>
          <cell r="M264">
            <v>9</v>
          </cell>
          <cell r="N264">
            <v>22</v>
          </cell>
          <cell r="O264">
            <v>1</v>
          </cell>
          <cell r="P264">
            <v>2</v>
          </cell>
          <cell r="Q264">
            <v>5</v>
          </cell>
          <cell r="S264">
            <v>69</v>
          </cell>
          <cell r="T264">
            <v>138</v>
          </cell>
          <cell r="U264">
            <v>1</v>
          </cell>
        </row>
        <row r="265">
          <cell r="A265" t="str">
            <v xml:space="preserve">    - Yap</v>
          </cell>
          <cell r="B265">
            <v>9</v>
          </cell>
          <cell r="C265">
            <v>22</v>
          </cell>
          <cell r="D265">
            <v>11</v>
          </cell>
          <cell r="F265">
            <v>0</v>
          </cell>
          <cell r="G265">
            <v>0</v>
          </cell>
          <cell r="H265">
            <v>1</v>
          </cell>
          <cell r="I265">
            <v>2</v>
          </cell>
          <cell r="J265">
            <v>0</v>
          </cell>
          <cell r="K265">
            <v>0</v>
          </cell>
          <cell r="L265">
            <v>1</v>
          </cell>
          <cell r="M265">
            <v>0</v>
          </cell>
          <cell r="N265">
            <v>0</v>
          </cell>
          <cell r="O265">
            <v>0</v>
          </cell>
          <cell r="P265">
            <v>0</v>
          </cell>
          <cell r="Q265">
            <v>0</v>
          </cell>
          <cell r="S265">
            <v>11</v>
          </cell>
          <cell r="T265">
            <v>4</v>
          </cell>
          <cell r="U265">
            <v>-0.63636363636363635</v>
          </cell>
        </row>
        <row r="266">
          <cell r="A266" t="str">
            <v xml:space="preserve">    - Micronesia ( unsp. )</v>
          </cell>
          <cell r="B266">
            <v>351</v>
          </cell>
          <cell r="C266">
            <v>437</v>
          </cell>
          <cell r="D266">
            <v>412</v>
          </cell>
          <cell r="F266">
            <v>49</v>
          </cell>
          <cell r="G266">
            <v>26</v>
          </cell>
          <cell r="H266">
            <v>23</v>
          </cell>
          <cell r="I266">
            <v>10</v>
          </cell>
          <cell r="J266">
            <v>22</v>
          </cell>
          <cell r="K266">
            <v>30</v>
          </cell>
          <cell r="L266">
            <v>24</v>
          </cell>
          <cell r="M266">
            <v>27</v>
          </cell>
          <cell r="N266">
            <v>22</v>
          </cell>
          <cell r="O266">
            <v>18</v>
          </cell>
          <cell r="P266">
            <v>21</v>
          </cell>
          <cell r="Q266">
            <v>11</v>
          </cell>
          <cell r="S266">
            <v>412</v>
          </cell>
          <cell r="T266">
            <v>283</v>
          </cell>
          <cell r="U266">
            <v>-0.31310679611650483</v>
          </cell>
        </row>
        <row r="268">
          <cell r="A268" t="str">
            <v xml:space="preserve">    Republic of Marshall Is.</v>
          </cell>
          <cell r="B268">
            <v>65</v>
          </cell>
          <cell r="C268">
            <v>71</v>
          </cell>
          <cell r="D268">
            <v>109</v>
          </cell>
          <cell r="F268">
            <v>18</v>
          </cell>
          <cell r="G268">
            <v>7</v>
          </cell>
          <cell r="H268">
            <v>3</v>
          </cell>
          <cell r="I268">
            <v>5</v>
          </cell>
          <cell r="J268">
            <v>13</v>
          </cell>
          <cell r="K268">
            <v>11</v>
          </cell>
          <cell r="L268">
            <v>12</v>
          </cell>
          <cell r="M268">
            <v>5</v>
          </cell>
          <cell r="N268">
            <v>10</v>
          </cell>
          <cell r="O268">
            <v>13</v>
          </cell>
          <cell r="P268">
            <v>3</v>
          </cell>
          <cell r="Q268">
            <v>7</v>
          </cell>
          <cell r="R268">
            <v>0</v>
          </cell>
          <cell r="S268">
            <v>109</v>
          </cell>
          <cell r="T268">
            <v>107</v>
          </cell>
          <cell r="U268">
            <v>-1.834862385321101E-2</v>
          </cell>
        </row>
        <row r="270">
          <cell r="A270" t="str">
            <v xml:space="preserve">    - Majuro</v>
          </cell>
          <cell r="B270">
            <v>9</v>
          </cell>
          <cell r="C270">
            <v>11</v>
          </cell>
          <cell r="D270">
            <v>3</v>
          </cell>
          <cell r="F270">
            <v>0</v>
          </cell>
          <cell r="G270">
            <v>0</v>
          </cell>
          <cell r="H270">
            <v>0</v>
          </cell>
          <cell r="I270">
            <v>0</v>
          </cell>
          <cell r="J270">
            <v>0</v>
          </cell>
          <cell r="K270">
            <v>1</v>
          </cell>
          <cell r="L270">
            <v>0</v>
          </cell>
          <cell r="M270">
            <v>0</v>
          </cell>
          <cell r="N270">
            <v>0</v>
          </cell>
          <cell r="O270">
            <v>0</v>
          </cell>
          <cell r="P270">
            <v>0</v>
          </cell>
          <cell r="Q270">
            <v>0</v>
          </cell>
          <cell r="S270">
            <v>3</v>
          </cell>
          <cell r="T270">
            <v>1</v>
          </cell>
          <cell r="U270">
            <v>-0.66666666666666674</v>
          </cell>
        </row>
        <row r="271">
          <cell r="A271" t="str">
            <v xml:space="preserve">    - Marshall Is. ( unsp. )</v>
          </cell>
          <cell r="B271">
            <v>56</v>
          </cell>
          <cell r="C271">
            <v>60</v>
          </cell>
          <cell r="D271">
            <v>106</v>
          </cell>
          <cell r="F271">
            <v>18</v>
          </cell>
          <cell r="G271">
            <v>7</v>
          </cell>
          <cell r="H271">
            <v>3</v>
          </cell>
          <cell r="I271">
            <v>5</v>
          </cell>
          <cell r="J271">
            <v>13</v>
          </cell>
          <cell r="K271">
            <v>10</v>
          </cell>
          <cell r="L271">
            <v>12</v>
          </cell>
          <cell r="M271">
            <v>5</v>
          </cell>
          <cell r="N271">
            <v>10</v>
          </cell>
          <cell r="O271">
            <v>13</v>
          </cell>
          <cell r="P271">
            <v>3</v>
          </cell>
          <cell r="Q271">
            <v>7</v>
          </cell>
          <cell r="S271">
            <v>106</v>
          </cell>
          <cell r="T271">
            <v>106</v>
          </cell>
          <cell r="U271">
            <v>0</v>
          </cell>
        </row>
        <row r="273">
          <cell r="A273" t="str">
            <v xml:space="preserve">    Republic of Belau</v>
          </cell>
          <cell r="B273">
            <v>1084</v>
          </cell>
          <cell r="C273">
            <v>1010</v>
          </cell>
          <cell r="D273">
            <v>1480</v>
          </cell>
          <cell r="F273">
            <v>167</v>
          </cell>
          <cell r="G273">
            <v>125</v>
          </cell>
          <cell r="H273">
            <v>118</v>
          </cell>
          <cell r="I273">
            <v>81</v>
          </cell>
          <cell r="J273">
            <v>157</v>
          </cell>
          <cell r="K273">
            <v>129</v>
          </cell>
          <cell r="L273">
            <v>94</v>
          </cell>
          <cell r="M273">
            <v>154</v>
          </cell>
          <cell r="N273">
            <v>107</v>
          </cell>
          <cell r="O273">
            <v>76</v>
          </cell>
          <cell r="P273">
            <v>110</v>
          </cell>
          <cell r="Q273">
            <v>102</v>
          </cell>
          <cell r="S273">
            <v>1480</v>
          </cell>
          <cell r="T273">
            <v>1420</v>
          </cell>
          <cell r="U273">
            <v>-4.0540540540540571E-2</v>
          </cell>
        </row>
        <row r="275">
          <cell r="A275" t="str">
            <v xml:space="preserve">    Melanesia</v>
          </cell>
          <cell r="B275">
            <v>111</v>
          </cell>
          <cell r="C275">
            <v>127</v>
          </cell>
          <cell r="D275">
            <v>111</v>
          </cell>
          <cell r="F275">
            <v>27</v>
          </cell>
          <cell r="G275">
            <v>40</v>
          </cell>
          <cell r="H275">
            <v>12</v>
          </cell>
          <cell r="I275">
            <v>23</v>
          </cell>
          <cell r="J275">
            <v>14</v>
          </cell>
          <cell r="K275">
            <v>5</v>
          </cell>
          <cell r="L275">
            <v>9</v>
          </cell>
          <cell r="M275">
            <v>8</v>
          </cell>
          <cell r="N275">
            <v>6</v>
          </cell>
          <cell r="O275">
            <v>3</v>
          </cell>
          <cell r="P275">
            <v>7</v>
          </cell>
          <cell r="Q275">
            <v>8</v>
          </cell>
          <cell r="S275">
            <v>111</v>
          </cell>
          <cell r="T275">
            <v>162</v>
          </cell>
          <cell r="U275">
            <v>0.45945945945945943</v>
          </cell>
        </row>
        <row r="277">
          <cell r="A277" t="str">
            <v xml:space="preserve">    - Cook Is.</v>
          </cell>
          <cell r="B277">
            <v>0</v>
          </cell>
          <cell r="C277">
            <v>2</v>
          </cell>
          <cell r="D277">
            <v>0</v>
          </cell>
          <cell r="F277">
            <v>0</v>
          </cell>
          <cell r="G277">
            <v>0</v>
          </cell>
          <cell r="H277">
            <v>0</v>
          </cell>
          <cell r="I277">
            <v>0</v>
          </cell>
          <cell r="J277">
            <v>0</v>
          </cell>
          <cell r="K277">
            <v>0</v>
          </cell>
          <cell r="L277">
            <v>0</v>
          </cell>
          <cell r="M277">
            <v>0</v>
          </cell>
          <cell r="N277">
            <v>0</v>
          </cell>
          <cell r="O277">
            <v>0</v>
          </cell>
          <cell r="P277">
            <v>0</v>
          </cell>
          <cell r="Q277">
            <v>0</v>
          </cell>
          <cell r="S277">
            <v>0</v>
          </cell>
          <cell r="T277">
            <v>0</v>
          </cell>
          <cell r="U277">
            <v>0</v>
          </cell>
        </row>
        <row r="278">
          <cell r="A278" t="str">
            <v xml:space="preserve">    - Fiji Is.</v>
          </cell>
          <cell r="B278">
            <v>31</v>
          </cell>
          <cell r="C278">
            <v>58</v>
          </cell>
          <cell r="D278">
            <v>36</v>
          </cell>
          <cell r="F278">
            <v>16</v>
          </cell>
          <cell r="G278">
            <v>37</v>
          </cell>
          <cell r="H278">
            <v>7</v>
          </cell>
          <cell r="I278">
            <v>12</v>
          </cell>
          <cell r="J278">
            <v>8</v>
          </cell>
          <cell r="K278">
            <v>1</v>
          </cell>
          <cell r="L278">
            <v>5</v>
          </cell>
          <cell r="M278">
            <v>1</v>
          </cell>
          <cell r="N278">
            <v>3</v>
          </cell>
          <cell r="O278">
            <v>2</v>
          </cell>
          <cell r="P278">
            <v>5</v>
          </cell>
          <cell r="Q278">
            <v>4</v>
          </cell>
          <cell r="S278">
            <v>36</v>
          </cell>
          <cell r="T278">
            <v>101</v>
          </cell>
          <cell r="U278">
            <v>1.8055555555555554</v>
          </cell>
        </row>
        <row r="279">
          <cell r="A279" t="str">
            <v xml:space="preserve">    - Solomon Is.</v>
          </cell>
          <cell r="B279">
            <v>72</v>
          </cell>
          <cell r="C279">
            <v>58</v>
          </cell>
          <cell r="D279">
            <v>69</v>
          </cell>
          <cell r="F279">
            <v>10</v>
          </cell>
          <cell r="G279">
            <v>3</v>
          </cell>
          <cell r="H279">
            <v>5</v>
          </cell>
          <cell r="I279">
            <v>9</v>
          </cell>
          <cell r="J279">
            <v>6</v>
          </cell>
          <cell r="K279">
            <v>4</v>
          </cell>
          <cell r="L279">
            <v>4</v>
          </cell>
          <cell r="M279">
            <v>7</v>
          </cell>
          <cell r="N279">
            <v>3</v>
          </cell>
          <cell r="O279">
            <v>1</v>
          </cell>
          <cell r="P279">
            <v>2</v>
          </cell>
          <cell r="Q279">
            <v>3</v>
          </cell>
          <cell r="S279">
            <v>69</v>
          </cell>
          <cell r="T279">
            <v>57</v>
          </cell>
          <cell r="U279">
            <v>-0.17391304347826086</v>
          </cell>
        </row>
        <row r="280">
          <cell r="A280" t="str">
            <v xml:space="preserve">    - Vanuatu</v>
          </cell>
          <cell r="B280">
            <v>8</v>
          </cell>
          <cell r="C280">
            <v>9</v>
          </cell>
          <cell r="D280">
            <v>6</v>
          </cell>
          <cell r="F280">
            <v>1</v>
          </cell>
          <cell r="G280">
            <v>0</v>
          </cell>
          <cell r="H280">
            <v>0</v>
          </cell>
          <cell r="I280">
            <v>2</v>
          </cell>
          <cell r="J280">
            <v>0</v>
          </cell>
          <cell r="K280">
            <v>0</v>
          </cell>
          <cell r="L280">
            <v>0</v>
          </cell>
          <cell r="M280">
            <v>0</v>
          </cell>
          <cell r="N280">
            <v>0</v>
          </cell>
          <cell r="O280">
            <v>0</v>
          </cell>
          <cell r="P280">
            <v>0</v>
          </cell>
          <cell r="Q280">
            <v>1</v>
          </cell>
          <cell r="S280">
            <v>6</v>
          </cell>
          <cell r="T280">
            <v>4</v>
          </cell>
          <cell r="U280">
            <v>-0.33333333333333337</v>
          </cell>
        </row>
        <row r="281">
          <cell r="A281" t="str">
            <v xml:space="preserve">    - Melanesia</v>
          </cell>
          <cell r="B281">
            <v>0</v>
          </cell>
          <cell r="C281">
            <v>0</v>
          </cell>
          <cell r="D281">
            <v>0</v>
          </cell>
          <cell r="F281">
            <v>0</v>
          </cell>
          <cell r="G281">
            <v>0</v>
          </cell>
          <cell r="H281">
            <v>0</v>
          </cell>
          <cell r="I281">
            <v>0</v>
          </cell>
          <cell r="J281">
            <v>0</v>
          </cell>
          <cell r="K281">
            <v>0</v>
          </cell>
          <cell r="L281">
            <v>0</v>
          </cell>
          <cell r="M281">
            <v>0</v>
          </cell>
          <cell r="N281">
            <v>0</v>
          </cell>
          <cell r="O281">
            <v>0</v>
          </cell>
          <cell r="P281">
            <v>0</v>
          </cell>
          <cell r="Q281">
            <v>0</v>
          </cell>
          <cell r="S281">
            <v>0</v>
          </cell>
          <cell r="T281">
            <v>0</v>
          </cell>
          <cell r="U281">
            <v>0</v>
          </cell>
        </row>
        <row r="283">
          <cell r="A283" t="str">
            <v xml:space="preserve">    Polynesia</v>
          </cell>
          <cell r="B283">
            <v>6</v>
          </cell>
          <cell r="C283">
            <v>23</v>
          </cell>
          <cell r="D283">
            <v>11</v>
          </cell>
          <cell r="F283">
            <v>0</v>
          </cell>
          <cell r="G283">
            <v>1</v>
          </cell>
          <cell r="H283">
            <v>2</v>
          </cell>
          <cell r="I283">
            <v>1</v>
          </cell>
          <cell r="J283">
            <v>0</v>
          </cell>
          <cell r="K283">
            <v>0</v>
          </cell>
          <cell r="L283">
            <v>0</v>
          </cell>
          <cell r="M283">
            <v>0</v>
          </cell>
          <cell r="N283">
            <v>1</v>
          </cell>
          <cell r="O283">
            <v>2</v>
          </cell>
          <cell r="P283">
            <v>0</v>
          </cell>
          <cell r="Q283">
            <v>0</v>
          </cell>
          <cell r="S283">
            <v>11</v>
          </cell>
          <cell r="T283">
            <v>7</v>
          </cell>
          <cell r="U283">
            <v>-0.36363636363636365</v>
          </cell>
        </row>
        <row r="285">
          <cell r="A285" t="str">
            <v xml:space="preserve">    - Samoa</v>
          </cell>
          <cell r="B285">
            <v>6</v>
          </cell>
          <cell r="C285">
            <v>23</v>
          </cell>
          <cell r="D285">
            <v>11</v>
          </cell>
          <cell r="F285">
            <v>0</v>
          </cell>
          <cell r="G285">
            <v>1</v>
          </cell>
          <cell r="H285">
            <v>2</v>
          </cell>
          <cell r="I285">
            <v>1</v>
          </cell>
          <cell r="J285">
            <v>0</v>
          </cell>
          <cell r="K285">
            <v>0</v>
          </cell>
          <cell r="L285">
            <v>0</v>
          </cell>
          <cell r="M285">
            <v>0</v>
          </cell>
          <cell r="N285">
            <v>1</v>
          </cell>
          <cell r="O285">
            <v>2</v>
          </cell>
          <cell r="P285">
            <v>0</v>
          </cell>
          <cell r="Q285">
            <v>0</v>
          </cell>
          <cell r="S285">
            <v>11</v>
          </cell>
          <cell r="T285">
            <v>7</v>
          </cell>
          <cell r="U285">
            <v>-0.36363636363636365</v>
          </cell>
        </row>
        <row r="287">
          <cell r="A287" t="str">
            <v xml:space="preserve">    Trust Territories ( unsp. )</v>
          </cell>
          <cell r="B287">
            <v>0</v>
          </cell>
          <cell r="C287">
            <v>0</v>
          </cell>
          <cell r="D287">
            <v>1</v>
          </cell>
          <cell r="F287">
            <v>0</v>
          </cell>
          <cell r="G287">
            <v>9</v>
          </cell>
          <cell r="H287">
            <v>4</v>
          </cell>
          <cell r="I287">
            <v>2</v>
          </cell>
          <cell r="J287">
            <v>0</v>
          </cell>
          <cell r="K287">
            <v>0</v>
          </cell>
          <cell r="L287">
            <v>0</v>
          </cell>
          <cell r="M287">
            <v>0</v>
          </cell>
          <cell r="N287">
            <v>0</v>
          </cell>
          <cell r="O287">
            <v>0</v>
          </cell>
          <cell r="P287">
            <v>0</v>
          </cell>
          <cell r="Q287">
            <v>0</v>
          </cell>
          <cell r="S287">
            <v>1</v>
          </cell>
          <cell r="T287">
            <v>15</v>
          </cell>
          <cell r="U287">
            <v>0</v>
          </cell>
        </row>
        <row r="291">
          <cell r="A291" t="str">
            <v>PHILIPPINE OVERSEAS EMPLOYMENT ADMINISTRATION</v>
          </cell>
        </row>
        <row r="292">
          <cell r="A292" t="str">
            <v>Deployed Overseas Filipino Workers by Destination</v>
          </cell>
        </row>
        <row r="295">
          <cell r="B295" t="str">
            <v xml:space="preserve">      1998</v>
          </cell>
          <cell r="C295" t="str">
            <v xml:space="preserve">      1999</v>
          </cell>
          <cell r="D295" t="str">
            <v xml:space="preserve">      2000</v>
          </cell>
          <cell r="F295">
            <v>36892</v>
          </cell>
          <cell r="G295">
            <v>36923</v>
          </cell>
          <cell r="H295">
            <v>36951</v>
          </cell>
          <cell r="I295">
            <v>36982</v>
          </cell>
          <cell r="J295">
            <v>37012</v>
          </cell>
          <cell r="K295">
            <v>37043</v>
          </cell>
          <cell r="L295">
            <v>37073</v>
          </cell>
          <cell r="M295">
            <v>37104</v>
          </cell>
          <cell r="N295">
            <v>37135</v>
          </cell>
          <cell r="O295">
            <v>37165</v>
          </cell>
          <cell r="P295">
            <v>37196</v>
          </cell>
          <cell r="Q295">
            <v>37226</v>
          </cell>
          <cell r="S295" t="str">
            <v xml:space="preserve">     2000</v>
          </cell>
          <cell r="T295" t="str">
            <v xml:space="preserve">     2001</v>
          </cell>
          <cell r="U295" t="str">
            <v>% Change</v>
          </cell>
        </row>
        <row r="298">
          <cell r="A298" t="str">
            <v>OCEANIA</v>
          </cell>
          <cell r="B298">
            <v>2524</v>
          </cell>
          <cell r="C298">
            <v>2424</v>
          </cell>
          <cell r="D298">
            <v>2386</v>
          </cell>
          <cell r="F298">
            <v>401</v>
          </cell>
          <cell r="G298">
            <v>159</v>
          </cell>
          <cell r="H298">
            <v>149</v>
          </cell>
          <cell r="I298">
            <v>88</v>
          </cell>
          <cell r="J298">
            <v>241</v>
          </cell>
          <cell r="K298">
            <v>176</v>
          </cell>
          <cell r="L298">
            <v>203</v>
          </cell>
          <cell r="M298">
            <v>154</v>
          </cell>
          <cell r="N298">
            <v>138</v>
          </cell>
          <cell r="O298">
            <v>108</v>
          </cell>
          <cell r="P298">
            <v>173</v>
          </cell>
          <cell r="Q298">
            <v>71</v>
          </cell>
          <cell r="S298">
            <v>2386</v>
          </cell>
          <cell r="T298">
            <v>2061</v>
          </cell>
          <cell r="U298">
            <v>-0.13621123218776199</v>
          </cell>
        </row>
        <row r="299">
          <cell r="A299" t="str">
            <v xml:space="preserve">    Australia</v>
          </cell>
          <cell r="B299">
            <v>182</v>
          </cell>
          <cell r="C299">
            <v>184</v>
          </cell>
          <cell r="D299">
            <v>234</v>
          </cell>
          <cell r="F299">
            <v>53</v>
          </cell>
          <cell r="G299">
            <v>4</v>
          </cell>
          <cell r="H299">
            <v>5</v>
          </cell>
          <cell r="I299">
            <v>15</v>
          </cell>
          <cell r="J299">
            <v>13</v>
          </cell>
          <cell r="K299">
            <v>10</v>
          </cell>
          <cell r="L299">
            <v>12</v>
          </cell>
          <cell r="M299">
            <v>11</v>
          </cell>
          <cell r="N299">
            <v>9</v>
          </cell>
          <cell r="O299">
            <v>4</v>
          </cell>
          <cell r="P299">
            <v>7</v>
          </cell>
          <cell r="Q299">
            <v>5</v>
          </cell>
          <cell r="S299">
            <v>234</v>
          </cell>
          <cell r="T299">
            <v>148</v>
          </cell>
          <cell r="U299">
            <v>-0.36752136752136755</v>
          </cell>
        </row>
        <row r="300">
          <cell r="A300" t="str">
            <v xml:space="preserve">    Nauru</v>
          </cell>
          <cell r="B300">
            <v>38</v>
          </cell>
          <cell r="C300">
            <v>37</v>
          </cell>
          <cell r="D300">
            <v>47</v>
          </cell>
          <cell r="F300">
            <v>4</v>
          </cell>
          <cell r="G300">
            <v>5</v>
          </cell>
          <cell r="H300">
            <v>1</v>
          </cell>
          <cell r="I300">
            <v>0</v>
          </cell>
          <cell r="J300">
            <v>3</v>
          </cell>
          <cell r="K300">
            <v>0</v>
          </cell>
          <cell r="L300">
            <v>0</v>
          </cell>
          <cell r="M300">
            <v>5</v>
          </cell>
          <cell r="N300">
            <v>2</v>
          </cell>
          <cell r="O300">
            <v>0</v>
          </cell>
          <cell r="P300">
            <v>0</v>
          </cell>
          <cell r="Q300">
            <v>0</v>
          </cell>
          <cell r="S300">
            <v>47</v>
          </cell>
          <cell r="T300">
            <v>20</v>
          </cell>
          <cell r="U300">
            <v>-0.57446808510638303</v>
          </cell>
        </row>
        <row r="301">
          <cell r="A301" t="str">
            <v xml:space="preserve">    New Caledonia</v>
          </cell>
          <cell r="B301">
            <v>3</v>
          </cell>
          <cell r="C301">
            <v>4</v>
          </cell>
          <cell r="D301">
            <v>8</v>
          </cell>
          <cell r="F301">
            <v>0</v>
          </cell>
          <cell r="G301">
            <v>0</v>
          </cell>
          <cell r="H301">
            <v>0</v>
          </cell>
          <cell r="I301">
            <v>0</v>
          </cell>
          <cell r="J301">
            <v>0</v>
          </cell>
          <cell r="K301">
            <v>0</v>
          </cell>
          <cell r="L301">
            <v>0</v>
          </cell>
          <cell r="M301">
            <v>0</v>
          </cell>
          <cell r="N301">
            <v>0</v>
          </cell>
          <cell r="O301">
            <v>0</v>
          </cell>
          <cell r="P301">
            <v>0</v>
          </cell>
          <cell r="Q301">
            <v>0</v>
          </cell>
          <cell r="S301">
            <v>8</v>
          </cell>
          <cell r="T301">
            <v>0</v>
          </cell>
          <cell r="U301">
            <v>-1</v>
          </cell>
        </row>
        <row r="302">
          <cell r="A302" t="str">
            <v xml:space="preserve">    New Zealand</v>
          </cell>
          <cell r="B302">
            <v>75</v>
          </cell>
          <cell r="C302">
            <v>102</v>
          </cell>
          <cell r="D302">
            <v>110</v>
          </cell>
          <cell r="F302">
            <v>16</v>
          </cell>
          <cell r="G302">
            <v>42</v>
          </cell>
          <cell r="H302">
            <v>17</v>
          </cell>
          <cell r="I302">
            <v>1</v>
          </cell>
          <cell r="J302">
            <v>12</v>
          </cell>
          <cell r="K302">
            <v>10</v>
          </cell>
          <cell r="L302">
            <v>8</v>
          </cell>
          <cell r="M302">
            <v>11</v>
          </cell>
          <cell r="N302">
            <v>13</v>
          </cell>
          <cell r="O302">
            <v>3</v>
          </cell>
          <cell r="P302">
            <v>10</v>
          </cell>
          <cell r="Q302">
            <v>7</v>
          </cell>
          <cell r="S302">
            <v>110</v>
          </cell>
          <cell r="T302">
            <v>150</v>
          </cell>
          <cell r="U302">
            <v>0.36363636363636354</v>
          </cell>
        </row>
        <row r="303">
          <cell r="A303" t="str">
            <v xml:space="preserve">    Papua New Guinea</v>
          </cell>
          <cell r="B303">
            <v>2226</v>
          </cell>
          <cell r="C303">
            <v>2097</v>
          </cell>
          <cell r="D303">
            <v>1987</v>
          </cell>
          <cell r="F303">
            <v>328</v>
          </cell>
          <cell r="G303">
            <v>108</v>
          </cell>
          <cell r="H303">
            <v>126</v>
          </cell>
          <cell r="I303">
            <v>72</v>
          </cell>
          <cell r="J303">
            <v>213</v>
          </cell>
          <cell r="K303">
            <v>156</v>
          </cell>
          <cell r="L303">
            <v>183</v>
          </cell>
          <cell r="M303">
            <v>127</v>
          </cell>
          <cell r="N303">
            <v>114</v>
          </cell>
          <cell r="O303">
            <v>101</v>
          </cell>
          <cell r="P303">
            <v>156</v>
          </cell>
          <cell r="Q303">
            <v>59</v>
          </cell>
          <cell r="S303">
            <v>1987</v>
          </cell>
          <cell r="T303">
            <v>1743</v>
          </cell>
          <cell r="U303">
            <v>-0.12279818822345245</v>
          </cell>
        </row>
        <row r="306">
          <cell r="A306" t="str">
            <v xml:space="preserve">    UNSPECIFIED</v>
          </cell>
          <cell r="B306">
            <v>2</v>
          </cell>
          <cell r="C306">
            <v>0</v>
          </cell>
          <cell r="D306">
            <v>6921</v>
          </cell>
          <cell r="F306">
            <v>726</v>
          </cell>
          <cell r="G306">
            <v>424</v>
          </cell>
          <cell r="H306">
            <v>585</v>
          </cell>
          <cell r="I306">
            <v>551</v>
          </cell>
          <cell r="J306">
            <v>653</v>
          </cell>
          <cell r="K306">
            <v>660</v>
          </cell>
          <cell r="L306">
            <v>603</v>
          </cell>
          <cell r="M306">
            <v>1072</v>
          </cell>
          <cell r="N306">
            <v>1784</v>
          </cell>
          <cell r="O306">
            <v>2322</v>
          </cell>
          <cell r="P306">
            <v>1276</v>
          </cell>
          <cell r="Q306">
            <v>874</v>
          </cell>
          <cell r="S306">
            <v>6921</v>
          </cell>
          <cell r="T306">
            <v>11530</v>
          </cell>
          <cell r="U306">
            <v>0.6659442277127583</v>
          </cell>
        </row>
        <row r="309">
          <cell r="A309" t="str">
            <v>Deployed Landbased Total</v>
          </cell>
          <cell r="B309">
            <v>638343</v>
          </cell>
          <cell r="C309">
            <v>640331</v>
          </cell>
          <cell r="D309">
            <v>643304</v>
          </cell>
          <cell r="F309">
            <v>84734</v>
          </cell>
          <cell r="G309">
            <v>49047</v>
          </cell>
          <cell r="H309">
            <v>46887</v>
          </cell>
          <cell r="I309">
            <v>58116</v>
          </cell>
          <cell r="J309">
            <v>65274</v>
          </cell>
          <cell r="K309">
            <v>59186</v>
          </cell>
          <cell r="L309">
            <v>53543</v>
          </cell>
          <cell r="M309">
            <v>60186</v>
          </cell>
          <cell r="N309">
            <v>54192</v>
          </cell>
          <cell r="O309">
            <v>47265</v>
          </cell>
          <cell r="P309">
            <v>44554</v>
          </cell>
          <cell r="Q309">
            <v>38655</v>
          </cell>
          <cell r="S309">
            <v>643304</v>
          </cell>
          <cell r="T309">
            <v>661639</v>
          </cell>
          <cell r="U309">
            <v>2.8501299541118907E-2</v>
          </cell>
        </row>
        <row r="311">
          <cell r="A311" t="str">
            <v>Deployed Seabased Total</v>
          </cell>
          <cell r="B311">
            <v>193300</v>
          </cell>
          <cell r="C311">
            <v>196689</v>
          </cell>
          <cell r="D311">
            <v>198324</v>
          </cell>
          <cell r="F311">
            <v>16358</v>
          </cell>
          <cell r="G311">
            <v>15460</v>
          </cell>
          <cell r="H311">
            <v>18156</v>
          </cell>
          <cell r="I311">
            <v>16503</v>
          </cell>
          <cell r="J311">
            <v>18363</v>
          </cell>
          <cell r="K311">
            <v>16260</v>
          </cell>
          <cell r="L311">
            <v>17306</v>
          </cell>
          <cell r="M311">
            <v>16979</v>
          </cell>
          <cell r="N311">
            <v>16815</v>
          </cell>
          <cell r="O311">
            <v>18354</v>
          </cell>
          <cell r="P311">
            <v>18777</v>
          </cell>
          <cell r="Q311">
            <v>15620</v>
          </cell>
          <cell r="S311">
            <v>198324</v>
          </cell>
          <cell r="T311">
            <v>204951</v>
          </cell>
          <cell r="U311">
            <v>3.3415017849579565E-2</v>
          </cell>
        </row>
        <row r="313">
          <cell r="A313" t="str">
            <v xml:space="preserve">G R A N D    T O T A L  </v>
          </cell>
          <cell r="B313">
            <v>831643</v>
          </cell>
          <cell r="C313">
            <v>837020</v>
          </cell>
          <cell r="D313">
            <v>841628</v>
          </cell>
          <cell r="F313">
            <v>101092</v>
          </cell>
          <cell r="G313">
            <v>64507</v>
          </cell>
          <cell r="H313">
            <v>65043</v>
          </cell>
          <cell r="I313">
            <v>74619</v>
          </cell>
          <cell r="J313">
            <v>83637</v>
          </cell>
          <cell r="K313">
            <v>75446</v>
          </cell>
          <cell r="L313">
            <v>70849</v>
          </cell>
          <cell r="M313">
            <v>77165</v>
          </cell>
          <cell r="N313">
            <v>71007</v>
          </cell>
          <cell r="O313">
            <v>65619</v>
          </cell>
          <cell r="P313">
            <v>63331</v>
          </cell>
          <cell r="Q313">
            <v>54275</v>
          </cell>
          <cell r="S313">
            <v>841628</v>
          </cell>
          <cell r="T313">
            <v>866590</v>
          </cell>
          <cell r="U313">
            <v>2.9659184342726297E-2</v>
          </cell>
        </row>
        <row r="315">
          <cell r="A315" t="str">
            <v>Processed by : Policies and Programs Division</v>
          </cell>
        </row>
        <row r="316">
          <cell r="A316" t="str">
            <v xml:space="preserve">                       : PLANNING BRANCH</v>
          </cell>
        </row>
        <row r="318">
          <cell r="A318" t="str">
            <v>*Based on the report of POEA's Labor Assistance Center on the actual departures of OFWs at the international airports.</v>
          </cell>
        </row>
      </sheetData>
      <sheetData sheetId="1" refreshError="1"/>
      <sheetData sheetId="2"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 val="ARBOL"/>
      <sheetName val="SOLVENCIA"/>
      <sheetName val="BRECHA"/>
      <sheetName val="CASCADA"/>
      <sheetName val="GT%"/>
      <sheetName val="IBCA-MOODY´S"/>
      <sheetName val="Promedio"/>
      <sheetName val="RESUMEN"/>
      <sheetName val="RO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Table 1"/>
      <sheetName val="STOCK"/>
      <sheetName val="SPNF Acuerdo Incl. Int."/>
      <sheetName val="Codigos"/>
      <sheetName val="ARBOL"/>
      <sheetName val="SOLVENCIA"/>
      <sheetName val="BRECHA"/>
      <sheetName val="CASCADA"/>
      <sheetName val="GT%"/>
      <sheetName val="IBCA-MOODY´S"/>
      <sheetName val="Promedio"/>
      <sheetName val="RESUMEN"/>
      <sheetName val="RO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EC Table"/>
      <sheetName val="specs"/>
      <sheetName val="prices"/>
      <sheetName val="Data"/>
      <sheetName val="refbal"/>
      <sheetName val="overview"/>
      <sheetName val="USrefining"/>
      <sheetName val="fcst prices"/>
      <sheetName val="fcst prices (2)"/>
      <sheetName val="asian prices"/>
      <sheetName val="Demand elas (2)"/>
      <sheetName val="India Prices"/>
      <sheetName val="Thailand"/>
      <sheetName val="Diffs"/>
      <sheetName val="crackadds"/>
      <sheetName val="refutil"/>
      <sheetName val="CDUcountry"/>
      <sheetName val="FCC Detail"/>
      <sheetName val="Hydrocrdetail"/>
      <sheetName val="cokedetail"/>
      <sheetName val="posscce"/>
      <sheetName val="Posscdu"/>
      <sheetName val="CCECountry"/>
      <sheetName val="CDUtotal"/>
      <sheetName val="china demand"/>
      <sheetName val="china"/>
      <sheetName val="regdemgro"/>
      <sheetName val="intenisty"/>
      <sheetName val="fcstdemand"/>
      <sheetName val="opechighoilgdp"/>
      <sheetName val="nonopec"/>
      <sheetName val="canadacosts"/>
      <sheetName val="refcapvddemand"/>
      <sheetName val="pricefcsts"/>
      <sheetName val="inflation oecd"/>
      <sheetName val="wage inflation"/>
      <sheetName val="wtimaya"/>
      <sheetName val="Europrodchange"/>
      <sheetName val="EU25 mogas diesel"/>
      <sheetName val="usmogas"/>
      <sheetName val="russiaexporteconomic"/>
      <sheetName val="russiaprodavail"/>
      <sheetName val="Sheet1"/>
      <sheetName val="stermoverview"/>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row r="1">
          <cell r="D1" t="str">
            <v>DETAILS: NON-OPEC PRODUCTION   000 b/d</v>
          </cell>
        </row>
        <row r="2">
          <cell r="D2">
            <v>39393.745037152781</v>
          </cell>
        </row>
        <row r="4">
          <cell r="E4">
            <v>1985</v>
          </cell>
          <cell r="F4">
            <v>1986</v>
          </cell>
          <cell r="G4">
            <v>1987</v>
          </cell>
          <cell r="H4">
            <v>1988</v>
          </cell>
          <cell r="I4">
            <v>1989</v>
          </cell>
          <cell r="J4">
            <v>1990</v>
          </cell>
          <cell r="K4">
            <v>1991</v>
          </cell>
          <cell r="L4">
            <v>1992</v>
          </cell>
          <cell r="M4">
            <v>1993</v>
          </cell>
          <cell r="N4">
            <v>1994</v>
          </cell>
          <cell r="O4">
            <v>1995</v>
          </cell>
          <cell r="P4">
            <v>1996</v>
          </cell>
          <cell r="Q4">
            <v>1997</v>
          </cell>
          <cell r="R4">
            <v>1998</v>
          </cell>
          <cell r="S4">
            <v>1999</v>
          </cell>
          <cell r="T4">
            <v>2000</v>
          </cell>
          <cell r="U4">
            <v>2001</v>
          </cell>
          <cell r="V4">
            <v>2002</v>
          </cell>
          <cell r="W4">
            <v>2003</v>
          </cell>
          <cell r="X4">
            <v>2004</v>
          </cell>
          <cell r="Y4">
            <v>2005</v>
          </cell>
          <cell r="Z4">
            <v>2006</v>
          </cell>
          <cell r="AA4">
            <v>2007</v>
          </cell>
          <cell r="AB4">
            <v>2008</v>
          </cell>
          <cell r="AC4">
            <v>2009</v>
          </cell>
          <cell r="AD4">
            <v>2010</v>
          </cell>
        </row>
        <row r="5">
          <cell r="D5" t="str">
            <v>N. AMERICA</v>
          </cell>
        </row>
        <row r="6">
          <cell r="D6" t="str">
            <v>USA</v>
          </cell>
          <cell r="E6">
            <v>10640</v>
          </cell>
          <cell r="F6">
            <v>10290</v>
          </cell>
          <cell r="G6">
            <v>10010</v>
          </cell>
          <cell r="H6">
            <v>9820</v>
          </cell>
          <cell r="I6">
            <v>9220</v>
          </cell>
          <cell r="J6">
            <v>8995</v>
          </cell>
          <cell r="K6">
            <v>9165</v>
          </cell>
          <cell r="L6">
            <v>8995</v>
          </cell>
          <cell r="M6">
            <v>8835</v>
          </cell>
          <cell r="N6">
            <v>8645</v>
          </cell>
          <cell r="O6">
            <v>8600</v>
          </cell>
          <cell r="P6">
            <v>8615</v>
          </cell>
          <cell r="Q6">
            <v>8610</v>
          </cell>
          <cell r="R6">
            <v>8395</v>
          </cell>
          <cell r="S6">
            <v>8105</v>
          </cell>
          <cell r="T6">
            <v>8130</v>
          </cell>
          <cell r="U6">
            <v>8100</v>
          </cell>
          <cell r="V6">
            <v>8115</v>
          </cell>
          <cell r="W6">
            <v>7825</v>
          </cell>
          <cell r="X6">
            <v>7650</v>
          </cell>
          <cell r="Y6">
            <v>7255</v>
          </cell>
          <cell r="Z6">
            <v>7330</v>
          </cell>
          <cell r="AA6">
            <v>7550</v>
          </cell>
          <cell r="AB6">
            <v>7625</v>
          </cell>
          <cell r="AC6">
            <v>7700</v>
          </cell>
          <cell r="AD6">
            <v>7750</v>
          </cell>
        </row>
        <row r="7">
          <cell r="D7" t="str">
            <v>Canada</v>
          </cell>
          <cell r="E7">
            <v>1840</v>
          </cell>
          <cell r="F7">
            <v>1815</v>
          </cell>
          <cell r="G7">
            <v>1900</v>
          </cell>
          <cell r="H7">
            <v>1990</v>
          </cell>
          <cell r="I7">
            <v>1945</v>
          </cell>
          <cell r="J7">
            <v>1970</v>
          </cell>
          <cell r="K7">
            <v>1975</v>
          </cell>
          <cell r="L7">
            <v>2025</v>
          </cell>
          <cell r="M7">
            <v>2160</v>
          </cell>
          <cell r="N7">
            <v>2270</v>
          </cell>
          <cell r="O7">
            <v>2390</v>
          </cell>
          <cell r="P7">
            <v>2395</v>
          </cell>
          <cell r="Q7">
            <v>2490</v>
          </cell>
          <cell r="R7">
            <v>2620</v>
          </cell>
          <cell r="S7">
            <v>2570</v>
          </cell>
          <cell r="T7">
            <v>2700</v>
          </cell>
          <cell r="U7">
            <v>2755</v>
          </cell>
          <cell r="V7">
            <v>2885</v>
          </cell>
          <cell r="W7">
            <v>3005</v>
          </cell>
          <cell r="X7">
            <v>3090</v>
          </cell>
          <cell r="Y7">
            <v>3020</v>
          </cell>
          <cell r="Z7">
            <v>3245</v>
          </cell>
          <cell r="AA7">
            <v>3400</v>
          </cell>
          <cell r="AB7">
            <v>3500</v>
          </cell>
          <cell r="AC7">
            <v>3600</v>
          </cell>
          <cell r="AD7">
            <v>3700</v>
          </cell>
        </row>
        <row r="8">
          <cell r="D8" t="str">
            <v>TOTAL</v>
          </cell>
          <cell r="E8">
            <v>12480</v>
          </cell>
          <cell r="F8">
            <v>12105</v>
          </cell>
          <cell r="G8">
            <v>11910</v>
          </cell>
          <cell r="H8">
            <v>11810</v>
          </cell>
          <cell r="I8">
            <v>11165</v>
          </cell>
          <cell r="J8">
            <v>10965</v>
          </cell>
          <cell r="K8">
            <v>11140</v>
          </cell>
          <cell r="L8">
            <v>11020</v>
          </cell>
          <cell r="M8">
            <v>10995</v>
          </cell>
          <cell r="N8">
            <v>10915</v>
          </cell>
          <cell r="O8">
            <v>10990</v>
          </cell>
          <cell r="P8">
            <v>11010</v>
          </cell>
          <cell r="Q8">
            <v>11100</v>
          </cell>
          <cell r="R8">
            <v>11015</v>
          </cell>
          <cell r="S8">
            <v>10675</v>
          </cell>
          <cell r="T8">
            <v>10830</v>
          </cell>
          <cell r="U8">
            <v>10855</v>
          </cell>
          <cell r="V8">
            <v>11000</v>
          </cell>
          <cell r="W8">
            <v>10830</v>
          </cell>
          <cell r="X8">
            <v>10740</v>
          </cell>
          <cell r="Y8">
            <v>10275</v>
          </cell>
          <cell r="Z8">
            <v>10575</v>
          </cell>
          <cell r="AA8">
            <v>10950</v>
          </cell>
          <cell r="AB8">
            <v>11125</v>
          </cell>
          <cell r="AC8">
            <v>11300</v>
          </cell>
          <cell r="AD8">
            <v>11450</v>
          </cell>
        </row>
        <row r="10">
          <cell r="D10" t="str">
            <v>W. EUROPE</v>
          </cell>
        </row>
        <row r="11">
          <cell r="D11" t="str">
            <v>Austria</v>
          </cell>
          <cell r="E11">
            <v>20</v>
          </cell>
          <cell r="F11">
            <v>20</v>
          </cell>
          <cell r="G11">
            <v>20</v>
          </cell>
          <cell r="H11">
            <v>25</v>
          </cell>
          <cell r="I11">
            <v>25</v>
          </cell>
          <cell r="J11">
            <v>25</v>
          </cell>
          <cell r="K11">
            <v>25</v>
          </cell>
          <cell r="L11">
            <v>25</v>
          </cell>
          <cell r="M11">
            <v>25</v>
          </cell>
          <cell r="N11">
            <v>25</v>
          </cell>
          <cell r="O11">
            <v>25</v>
          </cell>
          <cell r="P11">
            <v>20</v>
          </cell>
          <cell r="Q11">
            <v>20</v>
          </cell>
          <cell r="R11">
            <v>20</v>
          </cell>
          <cell r="S11">
            <v>20</v>
          </cell>
          <cell r="T11">
            <v>20</v>
          </cell>
          <cell r="U11">
            <v>20</v>
          </cell>
          <cell r="V11">
            <v>20</v>
          </cell>
          <cell r="W11">
            <v>20</v>
          </cell>
          <cell r="X11">
            <v>20</v>
          </cell>
          <cell r="Y11">
            <v>20</v>
          </cell>
          <cell r="Z11">
            <v>20</v>
          </cell>
          <cell r="AA11">
            <v>20</v>
          </cell>
          <cell r="AB11">
            <v>15</v>
          </cell>
          <cell r="AC11">
            <v>15</v>
          </cell>
          <cell r="AD11">
            <v>15</v>
          </cell>
        </row>
        <row r="12">
          <cell r="D12" t="str">
            <v>Denmark</v>
          </cell>
          <cell r="E12">
            <v>60</v>
          </cell>
          <cell r="F12">
            <v>75</v>
          </cell>
          <cell r="G12">
            <v>95</v>
          </cell>
          <cell r="H12">
            <v>95</v>
          </cell>
          <cell r="I12">
            <v>110</v>
          </cell>
          <cell r="J12">
            <v>120</v>
          </cell>
          <cell r="K12">
            <v>140</v>
          </cell>
          <cell r="L12">
            <v>160</v>
          </cell>
          <cell r="M12">
            <v>170</v>
          </cell>
          <cell r="N12">
            <v>185</v>
          </cell>
          <cell r="O12">
            <v>185</v>
          </cell>
          <cell r="P12">
            <v>210</v>
          </cell>
          <cell r="Q12">
            <v>230</v>
          </cell>
          <cell r="R12">
            <v>235</v>
          </cell>
          <cell r="S12">
            <v>300</v>
          </cell>
          <cell r="T12">
            <v>365</v>
          </cell>
          <cell r="U12">
            <v>345</v>
          </cell>
          <cell r="V12">
            <v>375</v>
          </cell>
          <cell r="W12">
            <v>375</v>
          </cell>
          <cell r="X12">
            <v>385</v>
          </cell>
          <cell r="Y12">
            <v>375</v>
          </cell>
          <cell r="Z12">
            <v>340</v>
          </cell>
          <cell r="AA12">
            <v>325</v>
          </cell>
          <cell r="AB12">
            <v>315</v>
          </cell>
          <cell r="AC12">
            <v>300</v>
          </cell>
          <cell r="AD12">
            <v>285</v>
          </cell>
        </row>
        <row r="13">
          <cell r="D13" t="str">
            <v>France</v>
          </cell>
          <cell r="E13">
            <v>70</v>
          </cell>
          <cell r="F13">
            <v>75</v>
          </cell>
          <cell r="G13">
            <v>80</v>
          </cell>
          <cell r="H13">
            <v>85</v>
          </cell>
          <cell r="I13">
            <v>80</v>
          </cell>
          <cell r="J13">
            <v>80</v>
          </cell>
          <cell r="K13">
            <v>70</v>
          </cell>
          <cell r="L13">
            <v>70</v>
          </cell>
          <cell r="M13">
            <v>70</v>
          </cell>
          <cell r="N13">
            <v>70</v>
          </cell>
          <cell r="O13">
            <v>65</v>
          </cell>
          <cell r="P13">
            <v>50</v>
          </cell>
          <cell r="Q13">
            <v>45</v>
          </cell>
          <cell r="R13">
            <v>40</v>
          </cell>
          <cell r="S13">
            <v>40</v>
          </cell>
          <cell r="T13">
            <v>40</v>
          </cell>
          <cell r="U13">
            <v>35</v>
          </cell>
          <cell r="V13">
            <v>35</v>
          </cell>
          <cell r="W13">
            <v>30</v>
          </cell>
          <cell r="X13">
            <v>30</v>
          </cell>
          <cell r="Y13">
            <v>25</v>
          </cell>
          <cell r="Z13">
            <v>25</v>
          </cell>
          <cell r="AA13">
            <v>25</v>
          </cell>
          <cell r="AB13">
            <v>20</v>
          </cell>
          <cell r="AC13">
            <v>20</v>
          </cell>
          <cell r="AD13">
            <v>20</v>
          </cell>
        </row>
        <row r="14">
          <cell r="D14" t="str">
            <v>Germany</v>
          </cell>
          <cell r="E14">
            <v>80</v>
          </cell>
          <cell r="F14">
            <v>80</v>
          </cell>
          <cell r="G14">
            <v>75</v>
          </cell>
          <cell r="H14">
            <v>75</v>
          </cell>
          <cell r="I14">
            <v>75</v>
          </cell>
          <cell r="J14">
            <v>70</v>
          </cell>
          <cell r="K14">
            <v>70</v>
          </cell>
          <cell r="L14">
            <v>70</v>
          </cell>
          <cell r="M14">
            <v>70</v>
          </cell>
          <cell r="N14">
            <v>70</v>
          </cell>
          <cell r="O14">
            <v>75</v>
          </cell>
          <cell r="P14">
            <v>75</v>
          </cell>
          <cell r="Q14">
            <v>75</v>
          </cell>
          <cell r="R14">
            <v>75</v>
          </cell>
          <cell r="S14">
            <v>75</v>
          </cell>
          <cell r="T14">
            <v>85</v>
          </cell>
          <cell r="U14">
            <v>85</v>
          </cell>
          <cell r="V14">
            <v>90</v>
          </cell>
          <cell r="W14">
            <v>95</v>
          </cell>
          <cell r="X14">
            <v>105</v>
          </cell>
          <cell r="Y14">
            <v>115</v>
          </cell>
          <cell r="Z14">
            <v>115</v>
          </cell>
          <cell r="AA14">
            <v>110</v>
          </cell>
          <cell r="AB14">
            <v>105</v>
          </cell>
          <cell r="AC14">
            <v>105</v>
          </cell>
          <cell r="AD14">
            <v>105</v>
          </cell>
        </row>
        <row r="15">
          <cell r="D15" t="str">
            <v>Greece</v>
          </cell>
          <cell r="E15">
            <v>25</v>
          </cell>
          <cell r="F15">
            <v>25</v>
          </cell>
          <cell r="G15">
            <v>25</v>
          </cell>
          <cell r="H15">
            <v>20</v>
          </cell>
          <cell r="I15">
            <v>20</v>
          </cell>
          <cell r="J15">
            <v>15</v>
          </cell>
          <cell r="K15">
            <v>15</v>
          </cell>
          <cell r="L15">
            <v>15</v>
          </cell>
          <cell r="M15">
            <v>15</v>
          </cell>
          <cell r="N15">
            <v>15</v>
          </cell>
          <cell r="O15">
            <v>10</v>
          </cell>
          <cell r="P15">
            <v>10</v>
          </cell>
          <cell r="Q15">
            <v>10</v>
          </cell>
          <cell r="R15">
            <v>5</v>
          </cell>
          <cell r="S15">
            <v>0</v>
          </cell>
          <cell r="T15">
            <v>5</v>
          </cell>
          <cell r="U15">
            <v>5</v>
          </cell>
          <cell r="V15">
            <v>5</v>
          </cell>
          <cell r="W15">
            <v>5</v>
          </cell>
          <cell r="X15">
            <v>5</v>
          </cell>
          <cell r="Y15">
            <v>5</v>
          </cell>
          <cell r="Z15">
            <v>5</v>
          </cell>
          <cell r="AA15">
            <v>5</v>
          </cell>
          <cell r="AB15">
            <v>5</v>
          </cell>
          <cell r="AC15">
            <v>5</v>
          </cell>
          <cell r="AD15">
            <v>5</v>
          </cell>
        </row>
        <row r="16">
          <cell r="D16" t="str">
            <v>Italy</v>
          </cell>
          <cell r="E16">
            <v>45</v>
          </cell>
          <cell r="F16">
            <v>50</v>
          </cell>
          <cell r="G16">
            <v>75</v>
          </cell>
          <cell r="H16">
            <v>90</v>
          </cell>
          <cell r="I16">
            <v>90</v>
          </cell>
          <cell r="J16">
            <v>90</v>
          </cell>
          <cell r="K16">
            <v>95</v>
          </cell>
          <cell r="L16">
            <v>90</v>
          </cell>
          <cell r="M16">
            <v>85</v>
          </cell>
          <cell r="N16">
            <v>90</v>
          </cell>
          <cell r="O16">
            <v>95</v>
          </cell>
          <cell r="P16">
            <v>105</v>
          </cell>
          <cell r="Q16">
            <v>115</v>
          </cell>
          <cell r="R16">
            <v>110</v>
          </cell>
          <cell r="S16">
            <v>85</v>
          </cell>
          <cell r="T16">
            <v>80</v>
          </cell>
          <cell r="U16">
            <v>65</v>
          </cell>
          <cell r="V16">
            <v>85</v>
          </cell>
          <cell r="W16">
            <v>90</v>
          </cell>
          <cell r="X16">
            <v>110</v>
          </cell>
          <cell r="Y16">
            <v>125</v>
          </cell>
          <cell r="Z16">
            <v>130</v>
          </cell>
          <cell r="AA16">
            <v>125</v>
          </cell>
          <cell r="AB16">
            <v>125</v>
          </cell>
          <cell r="AC16">
            <v>125</v>
          </cell>
          <cell r="AD16">
            <v>125</v>
          </cell>
        </row>
        <row r="17">
          <cell r="D17" t="str">
            <v>Netherlands</v>
          </cell>
          <cell r="E17">
            <v>80</v>
          </cell>
          <cell r="F17">
            <v>95</v>
          </cell>
          <cell r="G17">
            <v>90</v>
          </cell>
          <cell r="H17">
            <v>80</v>
          </cell>
          <cell r="I17">
            <v>75</v>
          </cell>
          <cell r="J17">
            <v>80</v>
          </cell>
          <cell r="K17">
            <v>75</v>
          </cell>
          <cell r="L17">
            <v>65</v>
          </cell>
          <cell r="M17">
            <v>60</v>
          </cell>
          <cell r="N17">
            <v>65</v>
          </cell>
          <cell r="O17">
            <v>70</v>
          </cell>
          <cell r="P17">
            <v>65</v>
          </cell>
          <cell r="Q17">
            <v>60</v>
          </cell>
          <cell r="R17">
            <v>55</v>
          </cell>
          <cell r="S17">
            <v>55</v>
          </cell>
          <cell r="T17">
            <v>50</v>
          </cell>
          <cell r="U17">
            <v>50</v>
          </cell>
          <cell r="V17">
            <v>65</v>
          </cell>
          <cell r="W17">
            <v>65</v>
          </cell>
          <cell r="X17">
            <v>60</v>
          </cell>
          <cell r="Y17">
            <v>55</v>
          </cell>
          <cell r="Z17">
            <v>50</v>
          </cell>
          <cell r="AA17">
            <v>50</v>
          </cell>
          <cell r="AB17">
            <v>50</v>
          </cell>
          <cell r="AC17">
            <v>45</v>
          </cell>
          <cell r="AD17">
            <v>45</v>
          </cell>
        </row>
        <row r="18">
          <cell r="D18" t="str">
            <v>Norway</v>
          </cell>
          <cell r="E18">
            <v>815</v>
          </cell>
          <cell r="F18">
            <v>885</v>
          </cell>
          <cell r="G18">
            <v>1020</v>
          </cell>
          <cell r="H18">
            <v>1165</v>
          </cell>
          <cell r="I18">
            <v>1510</v>
          </cell>
          <cell r="J18">
            <v>1685</v>
          </cell>
          <cell r="K18">
            <v>1950</v>
          </cell>
          <cell r="L18">
            <v>2230</v>
          </cell>
          <cell r="M18">
            <v>2395</v>
          </cell>
          <cell r="N18">
            <v>2675</v>
          </cell>
          <cell r="O18">
            <v>2920</v>
          </cell>
          <cell r="P18">
            <v>3240</v>
          </cell>
          <cell r="Q18">
            <v>3275</v>
          </cell>
          <cell r="R18">
            <v>3155</v>
          </cell>
          <cell r="S18">
            <v>3135</v>
          </cell>
          <cell r="T18">
            <v>3325</v>
          </cell>
          <cell r="U18">
            <v>3410</v>
          </cell>
          <cell r="V18">
            <v>3365</v>
          </cell>
          <cell r="W18">
            <v>3260</v>
          </cell>
          <cell r="X18">
            <v>3195</v>
          </cell>
          <cell r="Y18">
            <v>3015</v>
          </cell>
          <cell r="Z18">
            <v>2995</v>
          </cell>
          <cell r="AA18">
            <v>2950</v>
          </cell>
          <cell r="AB18">
            <v>2875</v>
          </cell>
          <cell r="AC18">
            <v>2800</v>
          </cell>
          <cell r="AD18">
            <v>2725</v>
          </cell>
        </row>
        <row r="19">
          <cell r="D19" t="str">
            <v>Spain</v>
          </cell>
          <cell r="E19">
            <v>45</v>
          </cell>
          <cell r="F19">
            <v>40</v>
          </cell>
          <cell r="G19">
            <v>35</v>
          </cell>
          <cell r="H19">
            <v>30</v>
          </cell>
          <cell r="I19">
            <v>25</v>
          </cell>
          <cell r="J19">
            <v>20</v>
          </cell>
          <cell r="K19">
            <v>20</v>
          </cell>
          <cell r="L19">
            <v>20</v>
          </cell>
          <cell r="M19">
            <v>20</v>
          </cell>
          <cell r="N19">
            <v>20</v>
          </cell>
          <cell r="O19">
            <v>15</v>
          </cell>
          <cell r="P19">
            <v>15</v>
          </cell>
          <cell r="Q19">
            <v>15</v>
          </cell>
          <cell r="R19">
            <v>15</v>
          </cell>
          <cell r="S19">
            <v>5</v>
          </cell>
          <cell r="T19">
            <v>5</v>
          </cell>
          <cell r="U19">
            <v>5</v>
          </cell>
          <cell r="V19">
            <v>5</v>
          </cell>
          <cell r="W19">
            <v>5</v>
          </cell>
          <cell r="X19">
            <v>5</v>
          </cell>
          <cell r="Y19">
            <v>5</v>
          </cell>
          <cell r="Z19">
            <v>5</v>
          </cell>
          <cell r="AA19">
            <v>5</v>
          </cell>
          <cell r="AB19">
            <v>5</v>
          </cell>
          <cell r="AC19">
            <v>5</v>
          </cell>
          <cell r="AD19">
            <v>5</v>
          </cell>
        </row>
        <row r="20">
          <cell r="D20" t="str">
            <v>Turkey</v>
          </cell>
          <cell r="E20">
            <v>40</v>
          </cell>
          <cell r="F20">
            <v>45</v>
          </cell>
          <cell r="G20">
            <v>50</v>
          </cell>
          <cell r="H20">
            <v>50</v>
          </cell>
          <cell r="I20">
            <v>55</v>
          </cell>
          <cell r="J20">
            <v>70</v>
          </cell>
          <cell r="K20">
            <v>85</v>
          </cell>
          <cell r="L20">
            <v>80</v>
          </cell>
          <cell r="M20">
            <v>75</v>
          </cell>
          <cell r="N20">
            <v>75</v>
          </cell>
          <cell r="O20">
            <v>65</v>
          </cell>
          <cell r="P20">
            <v>65</v>
          </cell>
          <cell r="Q20">
            <v>70</v>
          </cell>
          <cell r="R20">
            <v>70</v>
          </cell>
          <cell r="S20">
            <v>70</v>
          </cell>
          <cell r="T20">
            <v>70</v>
          </cell>
          <cell r="U20">
            <v>55</v>
          </cell>
          <cell r="V20">
            <v>50</v>
          </cell>
          <cell r="W20">
            <v>45</v>
          </cell>
          <cell r="X20">
            <v>45</v>
          </cell>
          <cell r="Y20">
            <v>45</v>
          </cell>
          <cell r="Z20">
            <v>45</v>
          </cell>
          <cell r="AA20">
            <v>45</v>
          </cell>
          <cell r="AB20">
            <v>45</v>
          </cell>
          <cell r="AC20">
            <v>45</v>
          </cell>
          <cell r="AD20">
            <v>45</v>
          </cell>
        </row>
        <row r="21">
          <cell r="D21" t="str">
            <v>UK</v>
          </cell>
          <cell r="E21">
            <v>2655</v>
          </cell>
          <cell r="F21">
            <v>2675</v>
          </cell>
          <cell r="G21">
            <v>2590</v>
          </cell>
          <cell r="H21">
            <v>2400</v>
          </cell>
          <cell r="I21">
            <v>1950</v>
          </cell>
          <cell r="J21">
            <v>1940</v>
          </cell>
          <cell r="K21">
            <v>1925</v>
          </cell>
          <cell r="L21">
            <v>1990</v>
          </cell>
          <cell r="M21">
            <v>2100</v>
          </cell>
          <cell r="N21">
            <v>2675</v>
          </cell>
          <cell r="O21">
            <v>2795</v>
          </cell>
          <cell r="P21">
            <v>2790</v>
          </cell>
          <cell r="Q21">
            <v>2775</v>
          </cell>
          <cell r="R21">
            <v>2830</v>
          </cell>
          <cell r="S21">
            <v>2885</v>
          </cell>
          <cell r="T21">
            <v>2685</v>
          </cell>
          <cell r="U21">
            <v>2510</v>
          </cell>
          <cell r="V21">
            <v>2490</v>
          </cell>
          <cell r="W21">
            <v>2295</v>
          </cell>
          <cell r="X21">
            <v>2055</v>
          </cell>
          <cell r="Y21">
            <v>1800</v>
          </cell>
          <cell r="Z21">
            <v>1690</v>
          </cell>
          <cell r="AA21">
            <v>1600</v>
          </cell>
          <cell r="AB21">
            <v>1500</v>
          </cell>
          <cell r="AC21">
            <v>1400</v>
          </cell>
          <cell r="AD21">
            <v>1300</v>
          </cell>
        </row>
        <row r="22">
          <cell r="O22">
            <v>25</v>
          </cell>
          <cell r="P22">
            <v>25</v>
          </cell>
          <cell r="Q22">
            <v>25</v>
          </cell>
          <cell r="R22">
            <v>25</v>
          </cell>
          <cell r="S22">
            <v>25</v>
          </cell>
          <cell r="T22">
            <v>25</v>
          </cell>
          <cell r="U22">
            <v>25</v>
          </cell>
          <cell r="V22">
            <v>25</v>
          </cell>
          <cell r="W22">
            <v>25</v>
          </cell>
          <cell r="X22">
            <v>25</v>
          </cell>
          <cell r="Y22">
            <v>25</v>
          </cell>
          <cell r="Z22">
            <v>25</v>
          </cell>
          <cell r="AA22">
            <v>25</v>
          </cell>
          <cell r="AB22">
            <v>25</v>
          </cell>
          <cell r="AC22">
            <v>25</v>
          </cell>
          <cell r="AD22">
            <v>25</v>
          </cell>
        </row>
        <row r="24">
          <cell r="D24" t="str">
            <v>UK + Norway</v>
          </cell>
          <cell r="E24">
            <v>3470</v>
          </cell>
          <cell r="F24">
            <v>3560</v>
          </cell>
          <cell r="G24">
            <v>3610</v>
          </cell>
          <cell r="H24">
            <v>3565</v>
          </cell>
          <cell r="I24">
            <v>3460</v>
          </cell>
          <cell r="J24">
            <v>3625</v>
          </cell>
          <cell r="K24">
            <v>3875</v>
          </cell>
          <cell r="L24">
            <v>4220</v>
          </cell>
          <cell r="M24">
            <v>4495</v>
          </cell>
          <cell r="N24">
            <v>5350</v>
          </cell>
          <cell r="O24">
            <v>5715</v>
          </cell>
          <cell r="P24">
            <v>6030</v>
          </cell>
          <cell r="Q24">
            <v>6050</v>
          </cell>
          <cell r="R24">
            <v>5985</v>
          </cell>
          <cell r="S24">
            <v>6020</v>
          </cell>
          <cell r="T24">
            <v>6010</v>
          </cell>
          <cell r="U24">
            <v>5920</v>
          </cell>
          <cell r="V24">
            <v>5855</v>
          </cell>
          <cell r="W24">
            <v>5555</v>
          </cell>
          <cell r="X24">
            <v>5250</v>
          </cell>
          <cell r="Y24">
            <v>4815</v>
          </cell>
          <cell r="Z24">
            <v>4685</v>
          </cell>
          <cell r="AA24">
            <v>4550</v>
          </cell>
          <cell r="AB24">
            <v>4375</v>
          </cell>
          <cell r="AC24">
            <v>4200</v>
          </cell>
          <cell r="AD24">
            <v>4025</v>
          </cell>
        </row>
        <row r="25">
          <cell r="D25" t="str">
            <v>Other W.Europe</v>
          </cell>
          <cell r="E25">
            <v>465</v>
          </cell>
          <cell r="F25">
            <v>505</v>
          </cell>
          <cell r="G25">
            <v>545</v>
          </cell>
          <cell r="H25">
            <v>550</v>
          </cell>
          <cell r="I25">
            <v>555</v>
          </cell>
          <cell r="J25">
            <v>570</v>
          </cell>
          <cell r="K25">
            <v>595</v>
          </cell>
          <cell r="L25">
            <v>595</v>
          </cell>
          <cell r="M25">
            <v>590</v>
          </cell>
          <cell r="N25">
            <v>615</v>
          </cell>
          <cell r="O25">
            <v>630</v>
          </cell>
          <cell r="P25">
            <v>640</v>
          </cell>
          <cell r="Q25">
            <v>665</v>
          </cell>
          <cell r="R25">
            <v>650</v>
          </cell>
          <cell r="S25">
            <v>675</v>
          </cell>
          <cell r="T25">
            <v>745</v>
          </cell>
          <cell r="U25">
            <v>690</v>
          </cell>
          <cell r="V25">
            <v>755</v>
          </cell>
          <cell r="W25">
            <v>755</v>
          </cell>
          <cell r="X25">
            <v>790</v>
          </cell>
          <cell r="Y25">
            <v>795</v>
          </cell>
          <cell r="Z25">
            <v>760</v>
          </cell>
          <cell r="AA25">
            <v>735</v>
          </cell>
          <cell r="AB25">
            <v>710</v>
          </cell>
          <cell r="AC25">
            <v>690</v>
          </cell>
          <cell r="AD25">
            <v>675</v>
          </cell>
        </row>
        <row r="26">
          <cell r="D26" t="str">
            <v>Total W.Europe</v>
          </cell>
          <cell r="E26">
            <v>3935</v>
          </cell>
          <cell r="F26">
            <v>4065</v>
          </cell>
          <cell r="G26">
            <v>4155</v>
          </cell>
          <cell r="H26">
            <v>4115</v>
          </cell>
          <cell r="I26">
            <v>4015</v>
          </cell>
          <cell r="J26">
            <v>4195</v>
          </cell>
          <cell r="K26">
            <v>4470</v>
          </cell>
          <cell r="L26">
            <v>4815</v>
          </cell>
          <cell r="M26">
            <v>5085</v>
          </cell>
          <cell r="N26">
            <v>5965</v>
          </cell>
          <cell r="O26">
            <v>6345</v>
          </cell>
          <cell r="P26">
            <v>6670</v>
          </cell>
          <cell r="Q26">
            <v>6715</v>
          </cell>
          <cell r="R26">
            <v>6635</v>
          </cell>
          <cell r="S26">
            <v>6695</v>
          </cell>
          <cell r="T26">
            <v>6755</v>
          </cell>
          <cell r="U26">
            <v>6610</v>
          </cell>
          <cell r="V26">
            <v>6610</v>
          </cell>
          <cell r="W26">
            <v>6310</v>
          </cell>
          <cell r="X26">
            <v>6040</v>
          </cell>
          <cell r="Y26">
            <v>5610</v>
          </cell>
          <cell r="Z26">
            <v>5445</v>
          </cell>
          <cell r="AA26">
            <v>5285</v>
          </cell>
          <cell r="AB26">
            <v>5085</v>
          </cell>
          <cell r="AC26">
            <v>4890</v>
          </cell>
          <cell r="AD26">
            <v>4700</v>
          </cell>
        </row>
        <row r="29">
          <cell r="D29" t="str">
            <v>DETAILS: NON-OPEC PRODUCTION   000 b/d</v>
          </cell>
        </row>
        <row r="30">
          <cell r="D30">
            <v>39393.745037152781</v>
          </cell>
        </row>
        <row r="32">
          <cell r="E32">
            <v>1985</v>
          </cell>
          <cell r="F32">
            <v>1986</v>
          </cell>
          <cell r="G32">
            <v>1987</v>
          </cell>
          <cell r="H32">
            <v>1988</v>
          </cell>
          <cell r="I32">
            <v>1989</v>
          </cell>
          <cell r="J32">
            <v>1990</v>
          </cell>
          <cell r="K32">
            <v>1991</v>
          </cell>
          <cell r="L32">
            <v>1992</v>
          </cell>
          <cell r="M32">
            <v>1993</v>
          </cell>
          <cell r="N32">
            <v>1994</v>
          </cell>
          <cell r="O32">
            <v>1995</v>
          </cell>
          <cell r="P32">
            <v>1996</v>
          </cell>
          <cell r="Q32">
            <v>1997</v>
          </cell>
          <cell r="R32">
            <v>1998</v>
          </cell>
          <cell r="S32">
            <v>1999</v>
          </cell>
          <cell r="T32">
            <v>2000</v>
          </cell>
          <cell r="U32">
            <v>2001</v>
          </cell>
          <cell r="V32">
            <v>2002</v>
          </cell>
          <cell r="W32">
            <v>2003</v>
          </cell>
          <cell r="X32">
            <v>2004</v>
          </cell>
          <cell r="Y32">
            <v>2005</v>
          </cell>
          <cell r="Z32">
            <v>2006</v>
          </cell>
          <cell r="AA32">
            <v>2007</v>
          </cell>
          <cell r="AB32">
            <v>2008</v>
          </cell>
          <cell r="AC32">
            <v>2009</v>
          </cell>
          <cell r="AD32">
            <v>2010</v>
          </cell>
        </row>
        <row r="33">
          <cell r="D33" t="str">
            <v>LATIN AMERICA</v>
          </cell>
        </row>
        <row r="34">
          <cell r="D34" t="str">
            <v>Argentina</v>
          </cell>
          <cell r="E34">
            <v>500</v>
          </cell>
          <cell r="F34">
            <v>475</v>
          </cell>
          <cell r="G34">
            <v>460</v>
          </cell>
          <cell r="H34">
            <v>480</v>
          </cell>
          <cell r="I34">
            <v>500</v>
          </cell>
          <cell r="J34">
            <v>515</v>
          </cell>
          <cell r="K34">
            <v>530</v>
          </cell>
          <cell r="L34">
            <v>585</v>
          </cell>
          <cell r="M34">
            <v>625</v>
          </cell>
          <cell r="N34">
            <v>685</v>
          </cell>
          <cell r="O34">
            <v>755</v>
          </cell>
          <cell r="P34">
            <v>805</v>
          </cell>
          <cell r="Q34">
            <v>880</v>
          </cell>
          <cell r="R34">
            <v>890</v>
          </cell>
          <cell r="S34">
            <v>845</v>
          </cell>
          <cell r="T34">
            <v>815</v>
          </cell>
          <cell r="U34">
            <v>860</v>
          </cell>
          <cell r="V34">
            <v>840</v>
          </cell>
          <cell r="W34">
            <v>825</v>
          </cell>
          <cell r="X34">
            <v>780</v>
          </cell>
          <cell r="Y34">
            <v>765</v>
          </cell>
          <cell r="Z34">
            <v>725</v>
          </cell>
          <cell r="AA34">
            <v>700</v>
          </cell>
          <cell r="AB34">
            <v>650</v>
          </cell>
          <cell r="AC34">
            <v>625</v>
          </cell>
          <cell r="AD34">
            <v>600</v>
          </cell>
        </row>
        <row r="35">
          <cell r="D35" t="str">
            <v>Bolivia</v>
          </cell>
          <cell r="E35">
            <v>25</v>
          </cell>
          <cell r="F35">
            <v>25</v>
          </cell>
          <cell r="G35">
            <v>25</v>
          </cell>
          <cell r="H35">
            <v>25</v>
          </cell>
          <cell r="I35">
            <v>25</v>
          </cell>
          <cell r="J35">
            <v>20</v>
          </cell>
          <cell r="K35">
            <v>20</v>
          </cell>
          <cell r="L35">
            <v>20</v>
          </cell>
          <cell r="M35">
            <v>20</v>
          </cell>
          <cell r="N35">
            <v>25</v>
          </cell>
          <cell r="O35">
            <v>35</v>
          </cell>
          <cell r="P35">
            <v>35</v>
          </cell>
          <cell r="Q35">
            <v>35</v>
          </cell>
          <cell r="R35">
            <v>45</v>
          </cell>
          <cell r="S35">
            <v>40</v>
          </cell>
          <cell r="T35">
            <v>30</v>
          </cell>
          <cell r="U35">
            <v>30</v>
          </cell>
          <cell r="V35">
            <v>30</v>
          </cell>
          <cell r="W35">
            <v>30</v>
          </cell>
          <cell r="X35">
            <v>35</v>
          </cell>
          <cell r="Y35">
            <v>35</v>
          </cell>
          <cell r="Z35">
            <v>35</v>
          </cell>
          <cell r="AA35">
            <v>30</v>
          </cell>
          <cell r="AB35">
            <v>25</v>
          </cell>
          <cell r="AC35">
            <v>25</v>
          </cell>
          <cell r="AD35">
            <v>25</v>
          </cell>
        </row>
        <row r="36">
          <cell r="D36" t="str">
            <v>Brazil</v>
          </cell>
          <cell r="E36">
            <v>710</v>
          </cell>
          <cell r="F36">
            <v>800</v>
          </cell>
          <cell r="G36">
            <v>785</v>
          </cell>
          <cell r="H36">
            <v>795</v>
          </cell>
          <cell r="I36">
            <v>860</v>
          </cell>
          <cell r="J36">
            <v>885</v>
          </cell>
          <cell r="K36">
            <v>880</v>
          </cell>
          <cell r="L36">
            <v>875</v>
          </cell>
          <cell r="M36">
            <v>900</v>
          </cell>
          <cell r="N36">
            <v>925</v>
          </cell>
          <cell r="O36">
            <v>940</v>
          </cell>
          <cell r="P36">
            <v>1025</v>
          </cell>
          <cell r="Q36">
            <v>1065</v>
          </cell>
          <cell r="R36">
            <v>1255</v>
          </cell>
          <cell r="S36">
            <v>1355</v>
          </cell>
          <cell r="T36">
            <v>1495</v>
          </cell>
          <cell r="U36">
            <v>1575</v>
          </cell>
          <cell r="V36">
            <v>1745</v>
          </cell>
          <cell r="W36">
            <v>1725</v>
          </cell>
          <cell r="X36">
            <v>1740</v>
          </cell>
          <cell r="Y36">
            <v>1955</v>
          </cell>
          <cell r="Z36">
            <v>2250</v>
          </cell>
          <cell r="AA36">
            <v>2350</v>
          </cell>
          <cell r="AB36">
            <v>2425</v>
          </cell>
          <cell r="AC36">
            <v>2500</v>
          </cell>
          <cell r="AD36">
            <v>2550</v>
          </cell>
        </row>
        <row r="37">
          <cell r="D37" t="str">
            <v>Chile</v>
          </cell>
          <cell r="E37">
            <v>40</v>
          </cell>
          <cell r="F37">
            <v>40</v>
          </cell>
          <cell r="G37">
            <v>40</v>
          </cell>
          <cell r="H37">
            <v>30</v>
          </cell>
          <cell r="I37">
            <v>30</v>
          </cell>
          <cell r="J37">
            <v>25</v>
          </cell>
          <cell r="K37">
            <v>20</v>
          </cell>
          <cell r="L37">
            <v>15</v>
          </cell>
          <cell r="M37">
            <v>15</v>
          </cell>
          <cell r="N37">
            <v>15</v>
          </cell>
          <cell r="O37">
            <v>20</v>
          </cell>
          <cell r="P37">
            <v>20</v>
          </cell>
          <cell r="Q37">
            <v>20</v>
          </cell>
          <cell r="R37">
            <v>20</v>
          </cell>
          <cell r="S37">
            <v>20</v>
          </cell>
          <cell r="T37">
            <v>20</v>
          </cell>
          <cell r="U37">
            <v>20</v>
          </cell>
          <cell r="V37">
            <v>15</v>
          </cell>
          <cell r="W37">
            <v>15</v>
          </cell>
          <cell r="X37">
            <v>15</v>
          </cell>
          <cell r="Y37">
            <v>15</v>
          </cell>
          <cell r="Z37">
            <v>20</v>
          </cell>
          <cell r="AA37">
            <v>20</v>
          </cell>
          <cell r="AB37">
            <v>20</v>
          </cell>
          <cell r="AC37">
            <v>20</v>
          </cell>
          <cell r="AD37">
            <v>20</v>
          </cell>
        </row>
        <row r="38">
          <cell r="D38" t="str">
            <v>Colombia</v>
          </cell>
          <cell r="E38">
            <v>180</v>
          </cell>
          <cell r="F38">
            <v>305</v>
          </cell>
          <cell r="G38">
            <v>390</v>
          </cell>
          <cell r="H38">
            <v>375</v>
          </cell>
          <cell r="I38">
            <v>410</v>
          </cell>
          <cell r="J38">
            <v>450</v>
          </cell>
          <cell r="K38">
            <v>450</v>
          </cell>
          <cell r="L38">
            <v>455</v>
          </cell>
          <cell r="M38">
            <v>465</v>
          </cell>
          <cell r="N38">
            <v>465</v>
          </cell>
          <cell r="O38">
            <v>595</v>
          </cell>
          <cell r="P38">
            <v>635</v>
          </cell>
          <cell r="Q38">
            <v>660</v>
          </cell>
          <cell r="R38">
            <v>765</v>
          </cell>
          <cell r="S38">
            <v>825</v>
          </cell>
          <cell r="T38">
            <v>700</v>
          </cell>
          <cell r="U38">
            <v>615</v>
          </cell>
          <cell r="V38">
            <v>590</v>
          </cell>
          <cell r="W38">
            <v>550</v>
          </cell>
          <cell r="X38">
            <v>530</v>
          </cell>
          <cell r="Y38">
            <v>520</v>
          </cell>
          <cell r="Z38">
            <v>500</v>
          </cell>
          <cell r="AA38">
            <v>475</v>
          </cell>
          <cell r="AB38">
            <v>450</v>
          </cell>
          <cell r="AC38">
            <v>425</v>
          </cell>
          <cell r="AD38">
            <v>400</v>
          </cell>
        </row>
        <row r="39">
          <cell r="D39" t="str">
            <v>Cuba</v>
          </cell>
          <cell r="E39">
            <v>15</v>
          </cell>
          <cell r="F39">
            <v>15</v>
          </cell>
          <cell r="G39">
            <v>15</v>
          </cell>
          <cell r="H39">
            <v>15</v>
          </cell>
          <cell r="I39">
            <v>15</v>
          </cell>
          <cell r="J39">
            <v>15</v>
          </cell>
          <cell r="K39">
            <v>15</v>
          </cell>
          <cell r="L39">
            <v>15</v>
          </cell>
          <cell r="M39">
            <v>25</v>
          </cell>
          <cell r="N39">
            <v>25</v>
          </cell>
          <cell r="O39">
            <v>25</v>
          </cell>
          <cell r="P39">
            <v>25</v>
          </cell>
          <cell r="Q39">
            <v>25</v>
          </cell>
          <cell r="R39">
            <v>30</v>
          </cell>
          <cell r="S39">
            <v>40</v>
          </cell>
          <cell r="T39">
            <v>45</v>
          </cell>
          <cell r="U39">
            <v>50</v>
          </cell>
          <cell r="V39">
            <v>65</v>
          </cell>
          <cell r="W39">
            <v>70</v>
          </cell>
          <cell r="X39">
            <v>80</v>
          </cell>
          <cell r="Y39">
            <v>85</v>
          </cell>
          <cell r="Z39">
            <v>85</v>
          </cell>
          <cell r="AA39">
            <v>85</v>
          </cell>
          <cell r="AB39">
            <v>85</v>
          </cell>
          <cell r="AC39">
            <v>85</v>
          </cell>
          <cell r="AD39">
            <v>85</v>
          </cell>
        </row>
        <row r="40">
          <cell r="D40" t="str">
            <v>Ecuador</v>
          </cell>
          <cell r="E40">
            <v>280</v>
          </cell>
          <cell r="F40">
            <v>255</v>
          </cell>
          <cell r="G40">
            <v>160</v>
          </cell>
          <cell r="H40">
            <v>310</v>
          </cell>
          <cell r="I40">
            <v>285</v>
          </cell>
          <cell r="J40">
            <v>300</v>
          </cell>
          <cell r="K40">
            <v>300</v>
          </cell>
          <cell r="L40">
            <v>320</v>
          </cell>
          <cell r="M40">
            <v>345</v>
          </cell>
          <cell r="N40">
            <v>380</v>
          </cell>
          <cell r="O40">
            <v>390</v>
          </cell>
          <cell r="P40">
            <v>385</v>
          </cell>
          <cell r="Q40">
            <v>395</v>
          </cell>
          <cell r="R40">
            <v>385</v>
          </cell>
          <cell r="S40">
            <v>380</v>
          </cell>
          <cell r="T40">
            <v>410</v>
          </cell>
          <cell r="U40">
            <v>440</v>
          </cell>
          <cell r="V40">
            <v>400</v>
          </cell>
          <cell r="W40">
            <v>430</v>
          </cell>
          <cell r="X40">
            <v>535</v>
          </cell>
          <cell r="Y40">
            <v>520</v>
          </cell>
          <cell r="Z40">
            <v>535</v>
          </cell>
          <cell r="AA40">
            <v>550</v>
          </cell>
          <cell r="AB40">
            <v>560</v>
          </cell>
          <cell r="AC40">
            <v>555</v>
          </cell>
          <cell r="AD40">
            <v>550</v>
          </cell>
        </row>
        <row r="41">
          <cell r="D41" t="str">
            <v>Guatemala</v>
          </cell>
          <cell r="E41">
            <v>5</v>
          </cell>
          <cell r="F41">
            <v>5</v>
          </cell>
          <cell r="G41">
            <v>5</v>
          </cell>
          <cell r="H41">
            <v>5</v>
          </cell>
          <cell r="I41">
            <v>5</v>
          </cell>
          <cell r="J41">
            <v>5</v>
          </cell>
          <cell r="K41">
            <v>5</v>
          </cell>
          <cell r="L41">
            <v>5</v>
          </cell>
          <cell r="M41">
            <v>5</v>
          </cell>
          <cell r="N41">
            <v>5</v>
          </cell>
          <cell r="O41">
            <v>10</v>
          </cell>
          <cell r="P41">
            <v>15</v>
          </cell>
          <cell r="Q41">
            <v>20</v>
          </cell>
          <cell r="R41">
            <v>20</v>
          </cell>
          <cell r="S41">
            <v>20</v>
          </cell>
          <cell r="T41">
            <v>20</v>
          </cell>
          <cell r="U41">
            <v>20</v>
          </cell>
          <cell r="V41">
            <v>20</v>
          </cell>
          <cell r="W41">
            <v>20</v>
          </cell>
          <cell r="X41">
            <v>25</v>
          </cell>
          <cell r="Y41">
            <v>25</v>
          </cell>
          <cell r="Z41">
            <v>25</v>
          </cell>
          <cell r="AA41">
            <v>25</v>
          </cell>
          <cell r="AB41">
            <v>25</v>
          </cell>
          <cell r="AC41">
            <v>25</v>
          </cell>
          <cell r="AD41">
            <v>25</v>
          </cell>
        </row>
        <row r="42">
          <cell r="D42" t="str">
            <v>Mexico</v>
          </cell>
          <cell r="E42">
            <v>2915</v>
          </cell>
          <cell r="F42">
            <v>2770</v>
          </cell>
          <cell r="G42">
            <v>2880</v>
          </cell>
          <cell r="H42">
            <v>2880</v>
          </cell>
          <cell r="I42">
            <v>2895</v>
          </cell>
          <cell r="J42">
            <v>2975</v>
          </cell>
          <cell r="K42">
            <v>3140</v>
          </cell>
          <cell r="L42">
            <v>3130</v>
          </cell>
          <cell r="M42">
            <v>3140</v>
          </cell>
          <cell r="N42">
            <v>3150</v>
          </cell>
          <cell r="O42">
            <v>3065</v>
          </cell>
          <cell r="P42">
            <v>3295</v>
          </cell>
          <cell r="Q42">
            <v>3415</v>
          </cell>
          <cell r="R42">
            <v>3500</v>
          </cell>
          <cell r="S42">
            <v>3345</v>
          </cell>
          <cell r="T42">
            <v>3450</v>
          </cell>
          <cell r="U42">
            <v>3560</v>
          </cell>
          <cell r="V42">
            <v>3585</v>
          </cell>
          <cell r="W42">
            <v>3790</v>
          </cell>
          <cell r="X42">
            <v>3825</v>
          </cell>
          <cell r="Y42">
            <v>3765</v>
          </cell>
          <cell r="Z42">
            <v>3775</v>
          </cell>
          <cell r="AA42">
            <v>3800</v>
          </cell>
          <cell r="AB42">
            <v>3825</v>
          </cell>
          <cell r="AC42">
            <v>3850</v>
          </cell>
          <cell r="AD42">
            <v>3875</v>
          </cell>
        </row>
        <row r="43">
          <cell r="D43" t="str">
            <v>Peru</v>
          </cell>
          <cell r="E43">
            <v>195</v>
          </cell>
          <cell r="F43">
            <v>180</v>
          </cell>
          <cell r="G43">
            <v>165</v>
          </cell>
          <cell r="H43">
            <v>145</v>
          </cell>
          <cell r="I43">
            <v>130</v>
          </cell>
          <cell r="J43">
            <v>130</v>
          </cell>
          <cell r="K43">
            <v>115</v>
          </cell>
          <cell r="L43">
            <v>115</v>
          </cell>
          <cell r="M43">
            <v>130</v>
          </cell>
          <cell r="N43">
            <v>130</v>
          </cell>
          <cell r="O43">
            <v>125</v>
          </cell>
          <cell r="P43">
            <v>120</v>
          </cell>
          <cell r="Q43">
            <v>120</v>
          </cell>
          <cell r="R43">
            <v>115</v>
          </cell>
          <cell r="S43">
            <v>105</v>
          </cell>
          <cell r="T43">
            <v>100</v>
          </cell>
          <cell r="U43">
            <v>95</v>
          </cell>
          <cell r="V43">
            <v>95</v>
          </cell>
          <cell r="W43">
            <v>90</v>
          </cell>
          <cell r="X43">
            <v>95</v>
          </cell>
          <cell r="Y43">
            <v>110</v>
          </cell>
          <cell r="Z43">
            <v>110</v>
          </cell>
          <cell r="AA43">
            <v>115</v>
          </cell>
          <cell r="AB43">
            <v>120</v>
          </cell>
          <cell r="AC43">
            <v>125</v>
          </cell>
          <cell r="AD43">
            <v>125</v>
          </cell>
        </row>
        <row r="44">
          <cell r="D44" t="str">
            <v>Suriname</v>
          </cell>
          <cell r="E44">
            <v>0</v>
          </cell>
          <cell r="F44">
            <v>0</v>
          </cell>
          <cell r="G44">
            <v>0</v>
          </cell>
          <cell r="H44">
            <v>0</v>
          </cell>
          <cell r="I44">
            <v>0</v>
          </cell>
          <cell r="J44">
            <v>0</v>
          </cell>
          <cell r="K44">
            <v>5</v>
          </cell>
          <cell r="L44">
            <v>5</v>
          </cell>
          <cell r="M44">
            <v>5</v>
          </cell>
          <cell r="N44">
            <v>5</v>
          </cell>
          <cell r="O44">
            <v>5</v>
          </cell>
          <cell r="P44">
            <v>5</v>
          </cell>
          <cell r="Q44">
            <v>5</v>
          </cell>
          <cell r="R44">
            <v>5</v>
          </cell>
          <cell r="S44">
            <v>5</v>
          </cell>
          <cell r="T44">
            <v>5</v>
          </cell>
          <cell r="U44">
            <v>5</v>
          </cell>
          <cell r="V44">
            <v>5</v>
          </cell>
          <cell r="W44">
            <v>5</v>
          </cell>
          <cell r="X44">
            <v>5</v>
          </cell>
          <cell r="Y44">
            <v>5</v>
          </cell>
          <cell r="Z44">
            <v>5</v>
          </cell>
          <cell r="AA44">
            <v>5</v>
          </cell>
          <cell r="AB44">
            <v>5</v>
          </cell>
          <cell r="AC44">
            <v>5</v>
          </cell>
          <cell r="AD44">
            <v>5</v>
          </cell>
        </row>
        <row r="45">
          <cell r="D45" t="str">
            <v>Trinidad</v>
          </cell>
          <cell r="E45">
            <v>175</v>
          </cell>
          <cell r="F45">
            <v>170</v>
          </cell>
          <cell r="G45">
            <v>155</v>
          </cell>
          <cell r="H45">
            <v>150</v>
          </cell>
          <cell r="I45">
            <v>150</v>
          </cell>
          <cell r="J45">
            <v>150</v>
          </cell>
          <cell r="K45">
            <v>145</v>
          </cell>
          <cell r="L45">
            <v>140</v>
          </cell>
          <cell r="M45">
            <v>120</v>
          </cell>
          <cell r="N45">
            <v>130</v>
          </cell>
          <cell r="O45">
            <v>140</v>
          </cell>
          <cell r="P45">
            <v>140</v>
          </cell>
          <cell r="Q45">
            <v>135</v>
          </cell>
          <cell r="R45">
            <v>135</v>
          </cell>
          <cell r="S45">
            <v>140</v>
          </cell>
          <cell r="T45">
            <v>140</v>
          </cell>
          <cell r="U45">
            <v>135</v>
          </cell>
          <cell r="V45">
            <v>150</v>
          </cell>
          <cell r="W45">
            <v>170</v>
          </cell>
          <cell r="X45">
            <v>160</v>
          </cell>
          <cell r="Y45">
            <v>195</v>
          </cell>
          <cell r="Z45">
            <v>190</v>
          </cell>
          <cell r="AA45">
            <v>200</v>
          </cell>
          <cell r="AB45">
            <v>210</v>
          </cell>
          <cell r="AC45">
            <v>220</v>
          </cell>
          <cell r="AD45">
            <v>220</v>
          </cell>
        </row>
        <row r="46">
          <cell r="D46" t="str">
            <v>TOTAL</v>
          </cell>
          <cell r="E46">
            <v>5040</v>
          </cell>
          <cell r="F46">
            <v>5040</v>
          </cell>
          <cell r="G46">
            <v>5080</v>
          </cell>
          <cell r="H46">
            <v>5210</v>
          </cell>
          <cell r="I46">
            <v>5305</v>
          </cell>
          <cell r="J46">
            <v>5470</v>
          </cell>
          <cell r="K46">
            <v>5625</v>
          </cell>
          <cell r="L46">
            <v>5680</v>
          </cell>
          <cell r="M46">
            <v>5795</v>
          </cell>
          <cell r="N46">
            <v>5940</v>
          </cell>
          <cell r="O46">
            <v>6105</v>
          </cell>
          <cell r="P46">
            <v>6505</v>
          </cell>
          <cell r="Q46">
            <v>6775</v>
          </cell>
          <cell r="R46">
            <v>7165</v>
          </cell>
          <cell r="S46">
            <v>7120</v>
          </cell>
          <cell r="T46">
            <v>7230</v>
          </cell>
          <cell r="U46">
            <v>7405</v>
          </cell>
          <cell r="V46">
            <v>7540</v>
          </cell>
          <cell r="W46">
            <v>7720</v>
          </cell>
          <cell r="X46">
            <v>7825</v>
          </cell>
          <cell r="Y46">
            <v>7995</v>
          </cell>
          <cell r="Z46">
            <v>8255</v>
          </cell>
          <cell r="AA46">
            <v>8355</v>
          </cell>
          <cell r="AB46">
            <v>8400</v>
          </cell>
          <cell r="AC46">
            <v>8460</v>
          </cell>
          <cell r="AD46">
            <v>8480</v>
          </cell>
        </row>
        <row r="47">
          <cell r="Y47">
            <v>2265</v>
          </cell>
          <cell r="Z47">
            <v>2205</v>
          </cell>
          <cell r="AA47">
            <v>2180</v>
          </cell>
          <cell r="AB47">
            <v>2125</v>
          </cell>
          <cell r="AC47">
            <v>2085</v>
          </cell>
          <cell r="AD47">
            <v>2010</v>
          </cell>
        </row>
        <row r="49">
          <cell r="D49" t="str">
            <v>AFRICA</v>
          </cell>
        </row>
        <row r="50">
          <cell r="D50" t="str">
            <v>Angola</v>
          </cell>
          <cell r="E50">
            <v>245</v>
          </cell>
          <cell r="F50">
            <v>280</v>
          </cell>
          <cell r="G50">
            <v>345</v>
          </cell>
          <cell r="H50">
            <v>450</v>
          </cell>
          <cell r="I50">
            <v>455</v>
          </cell>
          <cell r="J50">
            <v>480</v>
          </cell>
          <cell r="K50">
            <v>500</v>
          </cell>
          <cell r="L50">
            <v>550</v>
          </cell>
          <cell r="M50">
            <v>510</v>
          </cell>
          <cell r="N50">
            <v>545</v>
          </cell>
          <cell r="O50">
            <v>650</v>
          </cell>
          <cell r="P50">
            <v>715</v>
          </cell>
          <cell r="Q50">
            <v>720</v>
          </cell>
          <cell r="R50">
            <v>740</v>
          </cell>
          <cell r="S50">
            <v>775</v>
          </cell>
          <cell r="T50">
            <v>755</v>
          </cell>
          <cell r="U50">
            <v>705</v>
          </cell>
          <cell r="V50">
            <v>885</v>
          </cell>
          <cell r="W50">
            <v>880</v>
          </cell>
          <cell r="X50">
            <v>995</v>
          </cell>
          <cell r="Y50">
            <v>1255</v>
          </cell>
          <cell r="Z50">
            <v>1475</v>
          </cell>
          <cell r="AA50">
            <v>1550</v>
          </cell>
          <cell r="AB50">
            <v>1625</v>
          </cell>
          <cell r="AC50">
            <v>1700</v>
          </cell>
          <cell r="AD50">
            <v>1800</v>
          </cell>
        </row>
        <row r="51">
          <cell r="D51" t="str">
            <v>Benin</v>
          </cell>
          <cell r="E51">
            <v>5</v>
          </cell>
          <cell r="F51">
            <v>5</v>
          </cell>
          <cell r="G51">
            <v>5</v>
          </cell>
          <cell r="H51">
            <v>5</v>
          </cell>
          <cell r="I51">
            <v>5</v>
          </cell>
          <cell r="J51">
            <v>5</v>
          </cell>
          <cell r="K51">
            <v>5</v>
          </cell>
          <cell r="L51">
            <v>5</v>
          </cell>
          <cell r="M51">
            <v>5</v>
          </cell>
          <cell r="N51">
            <v>5</v>
          </cell>
          <cell r="O51">
            <v>5</v>
          </cell>
          <cell r="P51">
            <v>5</v>
          </cell>
          <cell r="Q51">
            <v>5</v>
          </cell>
          <cell r="R51">
            <v>5</v>
          </cell>
          <cell r="S51">
            <v>5</v>
          </cell>
          <cell r="T51">
            <v>5</v>
          </cell>
          <cell r="U51">
            <v>5</v>
          </cell>
          <cell r="V51">
            <v>5</v>
          </cell>
          <cell r="W51">
            <v>5</v>
          </cell>
          <cell r="X51">
            <v>5</v>
          </cell>
          <cell r="Y51">
            <v>5</v>
          </cell>
          <cell r="Z51">
            <v>5</v>
          </cell>
          <cell r="AA51">
            <v>5</v>
          </cell>
          <cell r="AB51">
            <v>5</v>
          </cell>
          <cell r="AC51">
            <v>5</v>
          </cell>
          <cell r="AD51">
            <v>5</v>
          </cell>
        </row>
        <row r="52">
          <cell r="D52" t="str">
            <v>Cameroon</v>
          </cell>
          <cell r="E52">
            <v>180</v>
          </cell>
          <cell r="F52">
            <v>175</v>
          </cell>
          <cell r="G52">
            <v>170</v>
          </cell>
          <cell r="H52">
            <v>170</v>
          </cell>
          <cell r="I52">
            <v>170</v>
          </cell>
          <cell r="J52">
            <v>170</v>
          </cell>
          <cell r="K52">
            <v>160</v>
          </cell>
          <cell r="L52">
            <v>140</v>
          </cell>
          <cell r="M52">
            <v>120</v>
          </cell>
          <cell r="N52">
            <v>110</v>
          </cell>
          <cell r="O52">
            <v>100</v>
          </cell>
          <cell r="P52">
            <v>95</v>
          </cell>
          <cell r="Q52">
            <v>100</v>
          </cell>
          <cell r="R52">
            <v>100</v>
          </cell>
          <cell r="S52">
            <v>100</v>
          </cell>
          <cell r="T52">
            <v>100</v>
          </cell>
          <cell r="U52">
            <v>80</v>
          </cell>
          <cell r="V52">
            <v>80</v>
          </cell>
          <cell r="W52">
            <v>65</v>
          </cell>
          <cell r="X52">
            <v>70</v>
          </cell>
          <cell r="Y52">
            <v>80</v>
          </cell>
          <cell r="Z52">
            <v>85</v>
          </cell>
          <cell r="AA52">
            <v>90</v>
          </cell>
          <cell r="AB52">
            <v>95</v>
          </cell>
          <cell r="AC52">
            <v>100</v>
          </cell>
          <cell r="AD52">
            <v>100</v>
          </cell>
        </row>
        <row r="53">
          <cell r="D53" t="str">
            <v>Chad</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10</v>
          </cell>
          <cell r="W53">
            <v>30</v>
          </cell>
          <cell r="X53">
            <v>180</v>
          </cell>
          <cell r="Y53">
            <v>180</v>
          </cell>
          <cell r="Z53">
            <v>215</v>
          </cell>
          <cell r="AA53">
            <v>225</v>
          </cell>
          <cell r="AB53">
            <v>225</v>
          </cell>
          <cell r="AC53">
            <v>225</v>
          </cell>
          <cell r="AD53">
            <v>225</v>
          </cell>
        </row>
        <row r="54">
          <cell r="D54" t="str">
            <v>Congo</v>
          </cell>
          <cell r="E54">
            <v>110</v>
          </cell>
          <cell r="F54">
            <v>115</v>
          </cell>
          <cell r="G54">
            <v>125</v>
          </cell>
          <cell r="H54">
            <v>135</v>
          </cell>
          <cell r="I54">
            <v>155</v>
          </cell>
          <cell r="J54">
            <v>155</v>
          </cell>
          <cell r="K54">
            <v>160</v>
          </cell>
          <cell r="L54">
            <v>180</v>
          </cell>
          <cell r="M54">
            <v>200</v>
          </cell>
          <cell r="N54">
            <v>195</v>
          </cell>
          <cell r="O54">
            <v>175</v>
          </cell>
          <cell r="P54">
            <v>210</v>
          </cell>
          <cell r="Q54">
            <v>265</v>
          </cell>
          <cell r="R54">
            <v>240</v>
          </cell>
          <cell r="S54">
            <v>245</v>
          </cell>
          <cell r="T54">
            <v>270</v>
          </cell>
          <cell r="U54">
            <v>270</v>
          </cell>
          <cell r="V54">
            <v>255</v>
          </cell>
          <cell r="W54">
            <v>250</v>
          </cell>
          <cell r="X54">
            <v>240</v>
          </cell>
          <cell r="Y54">
            <v>240</v>
          </cell>
          <cell r="Z54">
            <v>240</v>
          </cell>
          <cell r="AA54">
            <v>240</v>
          </cell>
          <cell r="AB54">
            <v>240</v>
          </cell>
          <cell r="AC54">
            <v>240</v>
          </cell>
          <cell r="AD54">
            <v>240</v>
          </cell>
        </row>
        <row r="55">
          <cell r="D55" t="str">
            <v>Equatorial Guinea</v>
          </cell>
          <cell r="E55">
            <v>0</v>
          </cell>
          <cell r="F55">
            <v>0</v>
          </cell>
          <cell r="G55">
            <v>0</v>
          </cell>
          <cell r="H55">
            <v>0</v>
          </cell>
          <cell r="I55">
            <v>0</v>
          </cell>
          <cell r="J55">
            <v>0</v>
          </cell>
          <cell r="K55">
            <v>0</v>
          </cell>
          <cell r="L55">
            <v>0</v>
          </cell>
          <cell r="M55">
            <v>0</v>
          </cell>
          <cell r="N55">
            <v>0</v>
          </cell>
          <cell r="O55">
            <v>0</v>
          </cell>
          <cell r="P55">
            <v>10</v>
          </cell>
          <cell r="Q55">
            <v>50</v>
          </cell>
          <cell r="R55">
            <v>85</v>
          </cell>
          <cell r="S55">
            <v>90</v>
          </cell>
          <cell r="T55">
            <v>110</v>
          </cell>
          <cell r="U55">
            <v>185</v>
          </cell>
          <cell r="V55">
            <v>200</v>
          </cell>
          <cell r="W55">
            <v>245</v>
          </cell>
          <cell r="X55">
            <v>340</v>
          </cell>
          <cell r="Y55">
            <v>360</v>
          </cell>
          <cell r="Z55">
            <v>370</v>
          </cell>
          <cell r="AA55">
            <v>385</v>
          </cell>
          <cell r="AB55">
            <v>400</v>
          </cell>
          <cell r="AC55">
            <v>425</v>
          </cell>
          <cell r="AD55">
            <v>450</v>
          </cell>
        </row>
        <row r="56">
          <cell r="D56" t="str">
            <v>Egypt</v>
          </cell>
          <cell r="E56">
            <v>905</v>
          </cell>
          <cell r="F56">
            <v>825</v>
          </cell>
          <cell r="G56">
            <v>935</v>
          </cell>
          <cell r="H56">
            <v>885</v>
          </cell>
          <cell r="I56">
            <v>885</v>
          </cell>
          <cell r="J56">
            <v>905</v>
          </cell>
          <cell r="K56">
            <v>905</v>
          </cell>
          <cell r="L56">
            <v>915</v>
          </cell>
          <cell r="M56">
            <v>945</v>
          </cell>
          <cell r="N56">
            <v>935</v>
          </cell>
          <cell r="O56">
            <v>955</v>
          </cell>
          <cell r="P56">
            <v>985</v>
          </cell>
          <cell r="Q56">
            <v>895</v>
          </cell>
          <cell r="R56">
            <v>870</v>
          </cell>
          <cell r="S56">
            <v>855</v>
          </cell>
          <cell r="T56">
            <v>815</v>
          </cell>
          <cell r="U56">
            <v>760</v>
          </cell>
          <cell r="V56">
            <v>750</v>
          </cell>
          <cell r="W56">
            <v>730</v>
          </cell>
          <cell r="X56">
            <v>710</v>
          </cell>
          <cell r="Y56">
            <v>690</v>
          </cell>
          <cell r="Z56">
            <v>665</v>
          </cell>
          <cell r="AA56">
            <v>650</v>
          </cell>
          <cell r="AB56">
            <v>625</v>
          </cell>
          <cell r="AC56">
            <v>600</v>
          </cell>
          <cell r="AD56">
            <v>575</v>
          </cell>
        </row>
        <row r="57">
          <cell r="D57" t="str">
            <v>Gabon</v>
          </cell>
          <cell r="E57">
            <v>175</v>
          </cell>
          <cell r="F57">
            <v>175</v>
          </cell>
          <cell r="G57">
            <v>180</v>
          </cell>
          <cell r="H57">
            <v>170</v>
          </cell>
          <cell r="I57">
            <v>185</v>
          </cell>
          <cell r="J57">
            <v>300</v>
          </cell>
          <cell r="K57">
            <v>300</v>
          </cell>
          <cell r="L57">
            <v>300</v>
          </cell>
          <cell r="M57">
            <v>295</v>
          </cell>
          <cell r="N57">
            <v>320</v>
          </cell>
          <cell r="O57">
            <v>345</v>
          </cell>
          <cell r="P57">
            <v>370</v>
          </cell>
          <cell r="Q57">
            <v>370</v>
          </cell>
          <cell r="R57">
            <v>365</v>
          </cell>
          <cell r="S57">
            <v>330</v>
          </cell>
          <cell r="T57">
            <v>300</v>
          </cell>
          <cell r="U57">
            <v>275</v>
          </cell>
          <cell r="V57">
            <v>250</v>
          </cell>
          <cell r="W57">
            <v>240</v>
          </cell>
          <cell r="X57">
            <v>235</v>
          </cell>
          <cell r="Y57">
            <v>230</v>
          </cell>
          <cell r="Z57">
            <v>240</v>
          </cell>
          <cell r="AA57">
            <v>245</v>
          </cell>
          <cell r="AB57">
            <v>250</v>
          </cell>
          <cell r="AC57">
            <v>250</v>
          </cell>
          <cell r="AD57">
            <v>250</v>
          </cell>
        </row>
        <row r="58">
          <cell r="D58" t="str">
            <v>Ivory Coast</v>
          </cell>
          <cell r="E58">
            <v>25</v>
          </cell>
          <cell r="F58">
            <v>25</v>
          </cell>
          <cell r="G58">
            <v>15</v>
          </cell>
          <cell r="H58">
            <v>15</v>
          </cell>
          <cell r="I58">
            <v>15</v>
          </cell>
          <cell r="J58">
            <v>5</v>
          </cell>
          <cell r="K58">
            <v>5</v>
          </cell>
          <cell r="L58">
            <v>5</v>
          </cell>
          <cell r="M58">
            <v>5</v>
          </cell>
          <cell r="N58">
            <v>5</v>
          </cell>
          <cell r="O58">
            <v>10</v>
          </cell>
          <cell r="P58">
            <v>10</v>
          </cell>
          <cell r="Q58">
            <v>10</v>
          </cell>
          <cell r="R58">
            <v>15</v>
          </cell>
          <cell r="S58">
            <v>20</v>
          </cell>
          <cell r="T58">
            <v>20</v>
          </cell>
          <cell r="U58">
            <v>20</v>
          </cell>
          <cell r="V58">
            <v>20</v>
          </cell>
          <cell r="W58">
            <v>20</v>
          </cell>
          <cell r="X58">
            <v>35</v>
          </cell>
          <cell r="Y58">
            <v>50</v>
          </cell>
          <cell r="Z58">
            <v>95</v>
          </cell>
          <cell r="AA58">
            <v>100</v>
          </cell>
          <cell r="AB58">
            <v>100</v>
          </cell>
          <cell r="AC58">
            <v>100</v>
          </cell>
          <cell r="AD58">
            <v>100</v>
          </cell>
        </row>
        <row r="59">
          <cell r="D59" t="str">
            <v>Madagascar</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5</v>
          </cell>
          <cell r="AC59">
            <v>30</v>
          </cell>
          <cell r="AD59">
            <v>50</v>
          </cell>
        </row>
        <row r="60">
          <cell r="D60" t="str">
            <v>Mauritania</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40</v>
          </cell>
          <cell r="AA60">
            <v>75</v>
          </cell>
          <cell r="AB60">
            <v>125</v>
          </cell>
          <cell r="AC60">
            <v>175</v>
          </cell>
          <cell r="AD60">
            <v>200</v>
          </cell>
        </row>
        <row r="61">
          <cell r="D61" t="str">
            <v>Morocco</v>
          </cell>
          <cell r="E61">
            <v>5</v>
          </cell>
          <cell r="F61">
            <v>5</v>
          </cell>
          <cell r="G61">
            <v>5</v>
          </cell>
          <cell r="H61">
            <v>5</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5</v>
          </cell>
          <cell r="X61">
            <v>5</v>
          </cell>
          <cell r="Y61">
            <v>5</v>
          </cell>
          <cell r="Z61">
            <v>5</v>
          </cell>
          <cell r="AA61">
            <v>5</v>
          </cell>
          <cell r="AB61">
            <v>10</v>
          </cell>
          <cell r="AC61">
            <v>10</v>
          </cell>
          <cell r="AD61">
            <v>10</v>
          </cell>
        </row>
        <row r="62">
          <cell r="D62" t="str">
            <v>Sudan</v>
          </cell>
          <cell r="E62">
            <v>0</v>
          </cell>
          <cell r="F62">
            <v>0</v>
          </cell>
          <cell r="G62">
            <v>0</v>
          </cell>
          <cell r="H62">
            <v>0</v>
          </cell>
          <cell r="I62">
            <v>0</v>
          </cell>
          <cell r="J62">
            <v>5</v>
          </cell>
          <cell r="K62">
            <v>10</v>
          </cell>
          <cell r="L62">
            <v>10</v>
          </cell>
          <cell r="M62">
            <v>10</v>
          </cell>
          <cell r="N62">
            <v>15</v>
          </cell>
          <cell r="O62">
            <v>15</v>
          </cell>
          <cell r="P62">
            <v>15</v>
          </cell>
          <cell r="Q62">
            <v>15</v>
          </cell>
          <cell r="R62">
            <v>15</v>
          </cell>
          <cell r="S62">
            <v>65</v>
          </cell>
          <cell r="T62">
            <v>170</v>
          </cell>
          <cell r="U62">
            <v>210</v>
          </cell>
          <cell r="V62">
            <v>240</v>
          </cell>
          <cell r="W62">
            <v>265</v>
          </cell>
          <cell r="X62">
            <v>300</v>
          </cell>
          <cell r="Y62">
            <v>345</v>
          </cell>
          <cell r="Z62">
            <v>525</v>
          </cell>
          <cell r="AA62">
            <v>550</v>
          </cell>
          <cell r="AB62">
            <v>520</v>
          </cell>
          <cell r="AC62">
            <v>540</v>
          </cell>
          <cell r="AD62">
            <v>550</v>
          </cell>
        </row>
        <row r="63">
          <cell r="D63" t="str">
            <v>Tunisia</v>
          </cell>
          <cell r="E63">
            <v>115</v>
          </cell>
          <cell r="F63">
            <v>110</v>
          </cell>
          <cell r="G63">
            <v>105</v>
          </cell>
          <cell r="H63">
            <v>105</v>
          </cell>
          <cell r="I63">
            <v>105</v>
          </cell>
          <cell r="J63">
            <v>95</v>
          </cell>
          <cell r="K63">
            <v>105</v>
          </cell>
          <cell r="L63">
            <v>110</v>
          </cell>
          <cell r="M63">
            <v>100</v>
          </cell>
          <cell r="N63">
            <v>95</v>
          </cell>
          <cell r="O63">
            <v>95</v>
          </cell>
          <cell r="P63">
            <v>90</v>
          </cell>
          <cell r="Q63">
            <v>85</v>
          </cell>
          <cell r="R63">
            <v>85</v>
          </cell>
          <cell r="S63">
            <v>85</v>
          </cell>
          <cell r="T63">
            <v>80</v>
          </cell>
          <cell r="U63">
            <v>75</v>
          </cell>
          <cell r="V63">
            <v>80</v>
          </cell>
          <cell r="W63">
            <v>80</v>
          </cell>
          <cell r="X63">
            <v>85</v>
          </cell>
          <cell r="Y63">
            <v>70</v>
          </cell>
          <cell r="Z63">
            <v>65</v>
          </cell>
          <cell r="AA63">
            <v>65</v>
          </cell>
          <cell r="AB63">
            <v>60</v>
          </cell>
          <cell r="AC63">
            <v>60</v>
          </cell>
          <cell r="AD63">
            <v>60</v>
          </cell>
        </row>
        <row r="64">
          <cell r="D64" t="str">
            <v>Zaire</v>
          </cell>
          <cell r="E64">
            <v>35</v>
          </cell>
          <cell r="F64">
            <v>35</v>
          </cell>
          <cell r="G64">
            <v>30</v>
          </cell>
          <cell r="H64">
            <v>30</v>
          </cell>
          <cell r="I64">
            <v>30</v>
          </cell>
          <cell r="J64">
            <v>30</v>
          </cell>
          <cell r="K64">
            <v>25</v>
          </cell>
          <cell r="L64">
            <v>25</v>
          </cell>
          <cell r="M64">
            <v>25</v>
          </cell>
          <cell r="N64">
            <v>25</v>
          </cell>
          <cell r="O64">
            <v>30</v>
          </cell>
          <cell r="P64">
            <v>30</v>
          </cell>
          <cell r="Q64">
            <v>30</v>
          </cell>
          <cell r="R64">
            <v>25</v>
          </cell>
          <cell r="S64">
            <v>25</v>
          </cell>
          <cell r="T64">
            <v>25</v>
          </cell>
          <cell r="U64">
            <v>25</v>
          </cell>
          <cell r="V64">
            <v>25</v>
          </cell>
          <cell r="W64">
            <v>25</v>
          </cell>
          <cell r="X64">
            <v>20</v>
          </cell>
          <cell r="Y64">
            <v>20</v>
          </cell>
          <cell r="Z64">
            <v>20</v>
          </cell>
          <cell r="AA64">
            <v>20</v>
          </cell>
          <cell r="AB64">
            <v>20</v>
          </cell>
          <cell r="AC64">
            <v>20</v>
          </cell>
          <cell r="AD64">
            <v>20</v>
          </cell>
        </row>
        <row r="65">
          <cell r="D65" t="str">
            <v>South Africa *</v>
          </cell>
          <cell r="E65">
            <v>75</v>
          </cell>
          <cell r="F65">
            <v>75</v>
          </cell>
          <cell r="G65">
            <v>75</v>
          </cell>
          <cell r="H65">
            <v>80</v>
          </cell>
          <cell r="I65">
            <v>90</v>
          </cell>
          <cell r="J65">
            <v>100</v>
          </cell>
          <cell r="K65">
            <v>100</v>
          </cell>
          <cell r="L65">
            <v>105</v>
          </cell>
          <cell r="M65">
            <v>130</v>
          </cell>
          <cell r="N65">
            <v>160</v>
          </cell>
          <cell r="O65">
            <v>165</v>
          </cell>
          <cell r="P65">
            <v>160</v>
          </cell>
          <cell r="Q65">
            <v>160</v>
          </cell>
          <cell r="R65">
            <v>160</v>
          </cell>
          <cell r="S65">
            <v>160</v>
          </cell>
          <cell r="T65">
            <v>160</v>
          </cell>
          <cell r="U65">
            <v>160</v>
          </cell>
          <cell r="V65">
            <v>190</v>
          </cell>
          <cell r="W65">
            <v>195</v>
          </cell>
          <cell r="X65">
            <v>225</v>
          </cell>
          <cell r="Y65">
            <v>200</v>
          </cell>
          <cell r="Z65">
            <v>195</v>
          </cell>
          <cell r="AA65">
            <v>200</v>
          </cell>
          <cell r="AB65">
            <v>200</v>
          </cell>
          <cell r="AC65">
            <v>200</v>
          </cell>
          <cell r="AD65">
            <v>200</v>
          </cell>
        </row>
        <row r="66">
          <cell r="D66" t="str">
            <v>TOTAL</v>
          </cell>
          <cell r="E66">
            <v>1875</v>
          </cell>
          <cell r="F66">
            <v>1825</v>
          </cell>
          <cell r="G66">
            <v>1990</v>
          </cell>
          <cell r="H66">
            <v>2050</v>
          </cell>
          <cell r="I66">
            <v>2095</v>
          </cell>
          <cell r="J66">
            <v>2250</v>
          </cell>
          <cell r="K66">
            <v>2275</v>
          </cell>
          <cell r="L66">
            <v>2345</v>
          </cell>
          <cell r="M66">
            <v>2345</v>
          </cell>
          <cell r="N66">
            <v>2410</v>
          </cell>
          <cell r="O66">
            <v>2545</v>
          </cell>
          <cell r="P66">
            <v>2695</v>
          </cell>
          <cell r="Q66">
            <v>2705</v>
          </cell>
          <cell r="R66">
            <v>2705</v>
          </cell>
          <cell r="S66">
            <v>2755</v>
          </cell>
          <cell r="T66">
            <v>2810</v>
          </cell>
          <cell r="U66">
            <v>2770</v>
          </cell>
          <cell r="V66">
            <v>2990</v>
          </cell>
          <cell r="W66">
            <v>3035</v>
          </cell>
          <cell r="X66">
            <v>3445</v>
          </cell>
          <cell r="Y66">
            <v>3730</v>
          </cell>
          <cell r="Z66">
            <v>4240</v>
          </cell>
          <cell r="AA66">
            <v>4405</v>
          </cell>
          <cell r="AB66">
            <v>4505</v>
          </cell>
          <cell r="AC66">
            <v>4680</v>
          </cell>
          <cell r="AD66">
            <v>4835</v>
          </cell>
        </row>
        <row r="67">
          <cell r="Y67">
            <v>2420</v>
          </cell>
          <cell r="Z67">
            <v>2785</v>
          </cell>
          <cell r="AA67">
            <v>2935</v>
          </cell>
          <cell r="AB67">
            <v>3085</v>
          </cell>
          <cell r="AC67">
            <v>3240</v>
          </cell>
          <cell r="AD67">
            <v>3390</v>
          </cell>
        </row>
        <row r="68">
          <cell r="D68" t="str">
            <v>* Synthetic Liquids Production</v>
          </cell>
          <cell r="Y68">
            <v>1310</v>
          </cell>
          <cell r="Z68">
            <v>1455</v>
          </cell>
          <cell r="AA68">
            <v>1470</v>
          </cell>
          <cell r="AB68">
            <v>1420</v>
          </cell>
          <cell r="AC68">
            <v>1440</v>
          </cell>
          <cell r="AD68">
            <v>1445</v>
          </cell>
        </row>
        <row r="71">
          <cell r="D71" t="str">
            <v>DETAILS: NON-OPEC PRODUCTION   000 b/d</v>
          </cell>
        </row>
        <row r="72">
          <cell r="D72">
            <v>39393.745037384258</v>
          </cell>
        </row>
        <row r="74">
          <cell r="E74">
            <v>1985</v>
          </cell>
          <cell r="F74">
            <v>1986</v>
          </cell>
          <cell r="G74">
            <v>1987</v>
          </cell>
          <cell r="H74">
            <v>1988</v>
          </cell>
          <cell r="I74">
            <v>1989</v>
          </cell>
          <cell r="J74">
            <v>1990</v>
          </cell>
          <cell r="K74">
            <v>1991</v>
          </cell>
          <cell r="L74">
            <v>1992</v>
          </cell>
          <cell r="M74">
            <v>1993</v>
          </cell>
          <cell r="N74">
            <v>1994</v>
          </cell>
          <cell r="O74">
            <v>1995</v>
          </cell>
          <cell r="P74">
            <v>1996</v>
          </cell>
          <cell r="Q74">
            <v>1997</v>
          </cell>
          <cell r="R74">
            <v>1998</v>
          </cell>
          <cell r="S74">
            <v>1999</v>
          </cell>
          <cell r="T74">
            <v>2000</v>
          </cell>
          <cell r="U74">
            <v>2001</v>
          </cell>
          <cell r="V74">
            <v>2002</v>
          </cell>
          <cell r="W74">
            <v>2003</v>
          </cell>
          <cell r="X74">
            <v>2004</v>
          </cell>
          <cell r="Y74">
            <v>2005</v>
          </cell>
          <cell r="Z74">
            <v>2006</v>
          </cell>
          <cell r="AA74">
            <v>2007</v>
          </cell>
          <cell r="AB74">
            <v>2008</v>
          </cell>
          <cell r="AC74">
            <v>2009</v>
          </cell>
          <cell r="AD74">
            <v>2010</v>
          </cell>
        </row>
        <row r="75">
          <cell r="D75" t="str">
            <v>MIDDLE EAST</v>
          </cell>
        </row>
        <row r="76">
          <cell r="D76" t="str">
            <v>Bahrain</v>
          </cell>
          <cell r="E76">
            <v>45</v>
          </cell>
          <cell r="F76">
            <v>45</v>
          </cell>
          <cell r="G76">
            <v>45</v>
          </cell>
          <cell r="H76">
            <v>45</v>
          </cell>
          <cell r="I76">
            <v>45</v>
          </cell>
          <cell r="J76">
            <v>45</v>
          </cell>
          <cell r="K76">
            <v>40</v>
          </cell>
          <cell r="L76">
            <v>40</v>
          </cell>
          <cell r="M76">
            <v>40</v>
          </cell>
          <cell r="N76">
            <v>40</v>
          </cell>
          <cell r="O76">
            <v>145</v>
          </cell>
          <cell r="P76">
            <v>150</v>
          </cell>
          <cell r="Q76">
            <v>170</v>
          </cell>
          <cell r="R76">
            <v>170</v>
          </cell>
          <cell r="S76">
            <v>165</v>
          </cell>
          <cell r="T76">
            <v>165</v>
          </cell>
          <cell r="U76">
            <v>160</v>
          </cell>
          <cell r="V76">
            <v>195</v>
          </cell>
          <cell r="W76">
            <v>200</v>
          </cell>
          <cell r="X76">
            <v>200</v>
          </cell>
          <cell r="Y76">
            <v>200</v>
          </cell>
          <cell r="Z76">
            <v>200</v>
          </cell>
          <cell r="AA76">
            <v>225</v>
          </cell>
          <cell r="AB76">
            <v>250</v>
          </cell>
          <cell r="AC76">
            <v>250</v>
          </cell>
          <cell r="AD76">
            <v>250</v>
          </cell>
        </row>
        <row r="77">
          <cell r="D77" t="str">
            <v>Oman</v>
          </cell>
          <cell r="E77">
            <v>495</v>
          </cell>
          <cell r="F77">
            <v>555</v>
          </cell>
          <cell r="G77">
            <v>580</v>
          </cell>
          <cell r="H77">
            <v>620</v>
          </cell>
          <cell r="I77">
            <v>640</v>
          </cell>
          <cell r="J77">
            <v>685</v>
          </cell>
          <cell r="K77">
            <v>710</v>
          </cell>
          <cell r="L77">
            <v>740</v>
          </cell>
          <cell r="M77">
            <v>780</v>
          </cell>
          <cell r="N77">
            <v>810</v>
          </cell>
          <cell r="O77">
            <v>855</v>
          </cell>
          <cell r="P77">
            <v>890</v>
          </cell>
          <cell r="Q77">
            <v>905</v>
          </cell>
          <cell r="R77">
            <v>900</v>
          </cell>
          <cell r="S77">
            <v>905</v>
          </cell>
          <cell r="T77">
            <v>950</v>
          </cell>
          <cell r="U77">
            <v>965</v>
          </cell>
          <cell r="V77">
            <v>900</v>
          </cell>
          <cell r="W77">
            <v>820</v>
          </cell>
          <cell r="X77">
            <v>765</v>
          </cell>
          <cell r="Y77">
            <v>780</v>
          </cell>
          <cell r="Z77">
            <v>740</v>
          </cell>
          <cell r="AA77">
            <v>700</v>
          </cell>
          <cell r="AB77">
            <v>665</v>
          </cell>
          <cell r="AC77">
            <v>630</v>
          </cell>
          <cell r="AD77">
            <v>675</v>
          </cell>
        </row>
        <row r="78">
          <cell r="D78" t="str">
            <v>Syria</v>
          </cell>
          <cell r="E78">
            <v>175</v>
          </cell>
          <cell r="F78">
            <v>175</v>
          </cell>
          <cell r="G78">
            <v>235</v>
          </cell>
          <cell r="H78">
            <v>270</v>
          </cell>
          <cell r="I78">
            <v>325</v>
          </cell>
          <cell r="J78">
            <v>390</v>
          </cell>
          <cell r="K78">
            <v>470</v>
          </cell>
          <cell r="L78">
            <v>525</v>
          </cell>
          <cell r="M78">
            <v>575</v>
          </cell>
          <cell r="N78">
            <v>580</v>
          </cell>
          <cell r="O78">
            <v>610</v>
          </cell>
          <cell r="P78">
            <v>605</v>
          </cell>
          <cell r="Q78">
            <v>580</v>
          </cell>
          <cell r="R78">
            <v>555</v>
          </cell>
          <cell r="S78">
            <v>535</v>
          </cell>
          <cell r="T78">
            <v>525</v>
          </cell>
          <cell r="U78">
            <v>515</v>
          </cell>
          <cell r="V78">
            <v>510</v>
          </cell>
          <cell r="W78">
            <v>525</v>
          </cell>
          <cell r="X78">
            <v>505</v>
          </cell>
          <cell r="Y78">
            <v>475</v>
          </cell>
          <cell r="Z78">
            <v>450</v>
          </cell>
          <cell r="AA78">
            <v>425</v>
          </cell>
          <cell r="AB78">
            <v>410</v>
          </cell>
          <cell r="AC78">
            <v>390</v>
          </cell>
          <cell r="AD78">
            <v>375</v>
          </cell>
        </row>
        <row r="79">
          <cell r="D79" t="str">
            <v>Yemen</v>
          </cell>
          <cell r="E79">
            <v>0</v>
          </cell>
          <cell r="F79">
            <v>0</v>
          </cell>
          <cell r="G79">
            <v>10</v>
          </cell>
          <cell r="H79">
            <v>170</v>
          </cell>
          <cell r="I79">
            <v>190</v>
          </cell>
          <cell r="J79">
            <v>190</v>
          </cell>
          <cell r="K79">
            <v>200</v>
          </cell>
          <cell r="L79">
            <v>190</v>
          </cell>
          <cell r="M79">
            <v>225</v>
          </cell>
          <cell r="N79">
            <v>340</v>
          </cell>
          <cell r="O79">
            <v>350</v>
          </cell>
          <cell r="P79">
            <v>350</v>
          </cell>
          <cell r="Q79">
            <v>390</v>
          </cell>
          <cell r="R79">
            <v>395</v>
          </cell>
          <cell r="S79">
            <v>420</v>
          </cell>
          <cell r="T79">
            <v>450</v>
          </cell>
          <cell r="U79">
            <v>470</v>
          </cell>
          <cell r="V79">
            <v>455</v>
          </cell>
          <cell r="W79">
            <v>440</v>
          </cell>
          <cell r="X79">
            <v>415</v>
          </cell>
          <cell r="Y79">
            <v>395</v>
          </cell>
          <cell r="Z79">
            <v>390</v>
          </cell>
          <cell r="AA79">
            <v>375</v>
          </cell>
          <cell r="AB79">
            <v>360</v>
          </cell>
          <cell r="AC79">
            <v>345</v>
          </cell>
          <cell r="AD79">
            <v>325</v>
          </cell>
        </row>
        <row r="80">
          <cell r="D80" t="str">
            <v>TOTAL</v>
          </cell>
          <cell r="E80">
            <v>715</v>
          </cell>
          <cell r="F80">
            <v>775</v>
          </cell>
          <cell r="G80">
            <v>870</v>
          </cell>
          <cell r="H80">
            <v>1105</v>
          </cell>
          <cell r="I80">
            <v>1200</v>
          </cell>
          <cell r="J80">
            <v>1310</v>
          </cell>
          <cell r="K80">
            <v>1420</v>
          </cell>
          <cell r="L80">
            <v>1495</v>
          </cell>
          <cell r="M80">
            <v>1620</v>
          </cell>
          <cell r="N80">
            <v>1770</v>
          </cell>
          <cell r="O80">
            <v>1960</v>
          </cell>
          <cell r="P80">
            <v>1995</v>
          </cell>
          <cell r="Q80">
            <v>2045</v>
          </cell>
          <cell r="R80">
            <v>2020</v>
          </cell>
          <cell r="S80">
            <v>2025</v>
          </cell>
          <cell r="T80">
            <v>2090</v>
          </cell>
          <cell r="U80">
            <v>2110</v>
          </cell>
          <cell r="V80">
            <v>2060</v>
          </cell>
          <cell r="W80">
            <v>1985</v>
          </cell>
          <cell r="X80">
            <v>1885</v>
          </cell>
          <cell r="Y80">
            <v>1850</v>
          </cell>
          <cell r="Z80">
            <v>1780</v>
          </cell>
          <cell r="AA80">
            <v>1725</v>
          </cell>
          <cell r="AB80">
            <v>1685</v>
          </cell>
          <cell r="AC80">
            <v>1615</v>
          </cell>
          <cell r="AD80">
            <v>1625</v>
          </cell>
        </row>
        <row r="83">
          <cell r="D83" t="str">
            <v>ASIA-PACIFIC</v>
          </cell>
          <cell r="E83">
            <v>1985</v>
          </cell>
          <cell r="F83">
            <v>1986</v>
          </cell>
          <cell r="G83">
            <v>1987</v>
          </cell>
          <cell r="H83">
            <v>1988</v>
          </cell>
          <cell r="I83">
            <v>1989</v>
          </cell>
          <cell r="J83">
            <v>1990</v>
          </cell>
          <cell r="K83">
            <v>1991</v>
          </cell>
          <cell r="L83">
            <v>1992</v>
          </cell>
          <cell r="M83">
            <v>1993</v>
          </cell>
          <cell r="N83">
            <v>1994</v>
          </cell>
          <cell r="O83">
            <v>1995</v>
          </cell>
          <cell r="P83">
            <v>1996</v>
          </cell>
          <cell r="Q83">
            <v>1997</v>
          </cell>
          <cell r="R83">
            <v>1998</v>
          </cell>
          <cell r="S83">
            <v>1999</v>
          </cell>
          <cell r="T83">
            <v>2000</v>
          </cell>
          <cell r="U83">
            <v>2001</v>
          </cell>
          <cell r="V83">
            <v>2002</v>
          </cell>
          <cell r="W83">
            <v>2003</v>
          </cell>
          <cell r="X83">
            <v>2004</v>
          </cell>
          <cell r="Y83">
            <v>2005</v>
          </cell>
          <cell r="Z83">
            <v>2006</v>
          </cell>
          <cell r="AA83">
            <v>2007</v>
          </cell>
          <cell r="AB83">
            <v>2008</v>
          </cell>
          <cell r="AC83">
            <v>2009</v>
          </cell>
          <cell r="AD83">
            <v>2010</v>
          </cell>
        </row>
        <row r="84">
          <cell r="D84" t="str">
            <v>Australia</v>
          </cell>
          <cell r="E84">
            <v>645</v>
          </cell>
          <cell r="F84">
            <v>580</v>
          </cell>
          <cell r="G84">
            <v>615</v>
          </cell>
          <cell r="H84">
            <v>585</v>
          </cell>
          <cell r="I84">
            <v>545</v>
          </cell>
          <cell r="J84">
            <v>625</v>
          </cell>
          <cell r="K84">
            <v>590</v>
          </cell>
          <cell r="L84">
            <v>590</v>
          </cell>
          <cell r="M84">
            <v>555</v>
          </cell>
          <cell r="N84">
            <v>615</v>
          </cell>
          <cell r="O84">
            <v>585</v>
          </cell>
          <cell r="P84">
            <v>600</v>
          </cell>
          <cell r="Q84">
            <v>595</v>
          </cell>
          <cell r="R84">
            <v>595</v>
          </cell>
          <cell r="S84">
            <v>600</v>
          </cell>
          <cell r="T84">
            <v>795</v>
          </cell>
          <cell r="U84">
            <v>720</v>
          </cell>
          <cell r="V84">
            <v>700</v>
          </cell>
          <cell r="W84">
            <v>605</v>
          </cell>
          <cell r="X84">
            <v>535</v>
          </cell>
          <cell r="Y84">
            <v>545</v>
          </cell>
          <cell r="Z84">
            <v>530</v>
          </cell>
          <cell r="AA84">
            <v>525</v>
          </cell>
          <cell r="AB84">
            <v>550</v>
          </cell>
          <cell r="AC84">
            <v>550</v>
          </cell>
          <cell r="AD84">
            <v>550</v>
          </cell>
        </row>
        <row r="85">
          <cell r="D85" t="str">
            <v>Bangladesh</v>
          </cell>
          <cell r="E85">
            <v>0</v>
          </cell>
          <cell r="F85">
            <v>5</v>
          </cell>
          <cell r="G85">
            <v>5</v>
          </cell>
          <cell r="H85">
            <v>5</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row>
        <row r="86">
          <cell r="D86" t="str">
            <v>Brunei</v>
          </cell>
          <cell r="E86">
            <v>170</v>
          </cell>
          <cell r="F86">
            <v>165</v>
          </cell>
          <cell r="G86">
            <v>165</v>
          </cell>
          <cell r="H86">
            <v>155</v>
          </cell>
          <cell r="I86">
            <v>150</v>
          </cell>
          <cell r="J86">
            <v>150</v>
          </cell>
          <cell r="K86">
            <v>160</v>
          </cell>
          <cell r="L86">
            <v>160</v>
          </cell>
          <cell r="M86">
            <v>160</v>
          </cell>
          <cell r="N86">
            <v>165</v>
          </cell>
          <cell r="O86">
            <v>165</v>
          </cell>
          <cell r="P86">
            <v>160</v>
          </cell>
          <cell r="Q86">
            <v>150</v>
          </cell>
          <cell r="R86">
            <v>140</v>
          </cell>
          <cell r="S86">
            <v>160</v>
          </cell>
          <cell r="T86">
            <v>175</v>
          </cell>
          <cell r="U86">
            <v>185</v>
          </cell>
          <cell r="V86">
            <v>195</v>
          </cell>
          <cell r="W86">
            <v>200</v>
          </cell>
          <cell r="X86">
            <v>195</v>
          </cell>
          <cell r="Y86">
            <v>190</v>
          </cell>
          <cell r="Z86">
            <v>190</v>
          </cell>
          <cell r="AA86">
            <v>190</v>
          </cell>
          <cell r="AB86">
            <v>190</v>
          </cell>
          <cell r="AC86">
            <v>190</v>
          </cell>
          <cell r="AD86">
            <v>190</v>
          </cell>
        </row>
        <row r="87">
          <cell r="D87" t="str">
            <v>Burma</v>
          </cell>
          <cell r="E87">
            <v>30</v>
          </cell>
          <cell r="F87">
            <v>25</v>
          </cell>
          <cell r="G87">
            <v>20</v>
          </cell>
          <cell r="H87">
            <v>15</v>
          </cell>
          <cell r="I87">
            <v>15</v>
          </cell>
          <cell r="J87">
            <v>15</v>
          </cell>
          <cell r="K87">
            <v>10</v>
          </cell>
          <cell r="L87">
            <v>15</v>
          </cell>
          <cell r="M87">
            <v>15</v>
          </cell>
          <cell r="N87">
            <v>15</v>
          </cell>
          <cell r="O87">
            <v>15</v>
          </cell>
          <cell r="P87">
            <v>15</v>
          </cell>
          <cell r="Q87">
            <v>15</v>
          </cell>
          <cell r="R87">
            <v>15</v>
          </cell>
          <cell r="S87">
            <v>15</v>
          </cell>
          <cell r="T87">
            <v>15</v>
          </cell>
          <cell r="U87">
            <v>15</v>
          </cell>
          <cell r="V87">
            <v>15</v>
          </cell>
          <cell r="W87">
            <v>15</v>
          </cell>
          <cell r="X87">
            <v>20</v>
          </cell>
          <cell r="Y87">
            <v>20</v>
          </cell>
          <cell r="Z87">
            <v>20</v>
          </cell>
          <cell r="AA87">
            <v>20</v>
          </cell>
          <cell r="AB87">
            <v>25</v>
          </cell>
          <cell r="AC87">
            <v>25</v>
          </cell>
          <cell r="AD87">
            <v>25</v>
          </cell>
        </row>
        <row r="88">
          <cell r="D88" t="str">
            <v>Cambodia</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5</v>
          </cell>
          <cell r="AA88">
            <v>5</v>
          </cell>
          <cell r="AB88">
            <v>10</v>
          </cell>
          <cell r="AC88">
            <v>10</v>
          </cell>
          <cell r="AD88">
            <v>15</v>
          </cell>
        </row>
        <row r="89">
          <cell r="D89" t="str">
            <v>China</v>
          </cell>
          <cell r="E89">
            <v>2505</v>
          </cell>
          <cell r="F89">
            <v>2620</v>
          </cell>
          <cell r="G89">
            <v>2690</v>
          </cell>
          <cell r="H89">
            <v>2740</v>
          </cell>
          <cell r="I89">
            <v>2760</v>
          </cell>
          <cell r="J89">
            <v>2770</v>
          </cell>
          <cell r="K89">
            <v>2775</v>
          </cell>
          <cell r="L89">
            <v>2820</v>
          </cell>
          <cell r="M89">
            <v>2900</v>
          </cell>
          <cell r="N89">
            <v>2960</v>
          </cell>
          <cell r="O89">
            <v>2990</v>
          </cell>
          <cell r="P89">
            <v>3115</v>
          </cell>
          <cell r="Q89">
            <v>3190</v>
          </cell>
          <cell r="R89">
            <v>3190</v>
          </cell>
          <cell r="S89">
            <v>3185</v>
          </cell>
          <cell r="T89">
            <v>3230</v>
          </cell>
          <cell r="U89">
            <v>3300</v>
          </cell>
          <cell r="V89">
            <v>3395</v>
          </cell>
          <cell r="W89">
            <v>3410</v>
          </cell>
          <cell r="X89">
            <v>3485</v>
          </cell>
          <cell r="Y89">
            <v>3630</v>
          </cell>
          <cell r="Z89">
            <v>3625</v>
          </cell>
          <cell r="AA89">
            <v>3625</v>
          </cell>
          <cell r="AB89">
            <v>3650</v>
          </cell>
          <cell r="AC89">
            <v>3650</v>
          </cell>
          <cell r="AD89">
            <v>3650</v>
          </cell>
        </row>
        <row r="90">
          <cell r="D90" t="str">
            <v>East Timor</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45</v>
          </cell>
          <cell r="Y90">
            <v>100</v>
          </cell>
          <cell r="Z90">
            <v>105</v>
          </cell>
          <cell r="AA90">
            <v>100</v>
          </cell>
          <cell r="AB90">
            <v>100</v>
          </cell>
          <cell r="AC90">
            <v>100</v>
          </cell>
          <cell r="AD90">
            <v>100</v>
          </cell>
        </row>
        <row r="91">
          <cell r="D91" t="str">
            <v>India</v>
          </cell>
          <cell r="E91">
            <v>620</v>
          </cell>
          <cell r="F91">
            <v>650</v>
          </cell>
          <cell r="G91">
            <v>630</v>
          </cell>
          <cell r="H91">
            <v>660</v>
          </cell>
          <cell r="I91">
            <v>705</v>
          </cell>
          <cell r="J91">
            <v>700</v>
          </cell>
          <cell r="K91">
            <v>655</v>
          </cell>
          <cell r="L91">
            <v>600</v>
          </cell>
          <cell r="M91">
            <v>575</v>
          </cell>
          <cell r="N91">
            <v>675</v>
          </cell>
          <cell r="O91">
            <v>770</v>
          </cell>
          <cell r="P91">
            <v>740</v>
          </cell>
          <cell r="Q91">
            <v>765</v>
          </cell>
          <cell r="R91">
            <v>750</v>
          </cell>
          <cell r="S91">
            <v>745</v>
          </cell>
          <cell r="T91">
            <v>735</v>
          </cell>
          <cell r="U91">
            <v>740</v>
          </cell>
          <cell r="V91">
            <v>780</v>
          </cell>
          <cell r="W91">
            <v>785</v>
          </cell>
          <cell r="X91">
            <v>800</v>
          </cell>
          <cell r="Y91">
            <v>770</v>
          </cell>
          <cell r="Z91">
            <v>785</v>
          </cell>
          <cell r="AA91">
            <v>800</v>
          </cell>
          <cell r="AB91">
            <v>850</v>
          </cell>
          <cell r="AC91">
            <v>950</v>
          </cell>
          <cell r="AD91">
            <v>950</v>
          </cell>
        </row>
        <row r="92">
          <cell r="D92" t="str">
            <v>Japan</v>
          </cell>
          <cell r="E92">
            <v>15</v>
          </cell>
          <cell r="F92">
            <v>15</v>
          </cell>
          <cell r="G92">
            <v>15</v>
          </cell>
          <cell r="H92">
            <v>15</v>
          </cell>
          <cell r="I92">
            <v>15</v>
          </cell>
          <cell r="J92">
            <v>15</v>
          </cell>
          <cell r="K92">
            <v>15</v>
          </cell>
          <cell r="L92">
            <v>15</v>
          </cell>
          <cell r="M92">
            <v>15</v>
          </cell>
          <cell r="N92">
            <v>15</v>
          </cell>
          <cell r="O92">
            <v>20</v>
          </cell>
          <cell r="P92">
            <v>20</v>
          </cell>
          <cell r="Q92">
            <v>20</v>
          </cell>
          <cell r="R92">
            <v>20</v>
          </cell>
          <cell r="S92">
            <v>20</v>
          </cell>
          <cell r="T92">
            <v>20</v>
          </cell>
          <cell r="U92">
            <v>20</v>
          </cell>
          <cell r="V92">
            <v>20</v>
          </cell>
          <cell r="W92">
            <v>15</v>
          </cell>
          <cell r="X92">
            <v>15</v>
          </cell>
          <cell r="Y92">
            <v>15</v>
          </cell>
          <cell r="Z92">
            <v>15</v>
          </cell>
          <cell r="AA92">
            <v>15</v>
          </cell>
          <cell r="AB92">
            <v>15</v>
          </cell>
          <cell r="AC92">
            <v>15</v>
          </cell>
          <cell r="AD92">
            <v>15</v>
          </cell>
        </row>
        <row r="93">
          <cell r="D93" t="str">
            <v>Malaysia</v>
          </cell>
          <cell r="E93">
            <v>440</v>
          </cell>
          <cell r="F93">
            <v>500</v>
          </cell>
          <cell r="G93">
            <v>470</v>
          </cell>
          <cell r="H93">
            <v>540</v>
          </cell>
          <cell r="I93">
            <v>600</v>
          </cell>
          <cell r="J93">
            <v>620</v>
          </cell>
          <cell r="K93">
            <v>650</v>
          </cell>
          <cell r="L93">
            <v>660</v>
          </cell>
          <cell r="M93">
            <v>640</v>
          </cell>
          <cell r="N93">
            <v>645</v>
          </cell>
          <cell r="O93">
            <v>775</v>
          </cell>
          <cell r="P93">
            <v>775</v>
          </cell>
          <cell r="Q93">
            <v>775</v>
          </cell>
          <cell r="R93">
            <v>780</v>
          </cell>
          <cell r="S93">
            <v>750</v>
          </cell>
          <cell r="T93">
            <v>750</v>
          </cell>
          <cell r="U93">
            <v>750</v>
          </cell>
          <cell r="V93">
            <v>760</v>
          </cell>
          <cell r="W93">
            <v>825</v>
          </cell>
          <cell r="X93">
            <v>860</v>
          </cell>
          <cell r="Y93">
            <v>830</v>
          </cell>
          <cell r="Z93">
            <v>845</v>
          </cell>
          <cell r="AA93">
            <v>850</v>
          </cell>
          <cell r="AB93">
            <v>850</v>
          </cell>
          <cell r="AC93">
            <v>850</v>
          </cell>
          <cell r="AD93">
            <v>850</v>
          </cell>
        </row>
        <row r="94">
          <cell r="D94" t="str">
            <v>New Zealand</v>
          </cell>
          <cell r="E94">
            <v>60</v>
          </cell>
          <cell r="F94">
            <v>65</v>
          </cell>
          <cell r="G94">
            <v>70</v>
          </cell>
          <cell r="H94">
            <v>70</v>
          </cell>
          <cell r="I94">
            <v>80</v>
          </cell>
          <cell r="J94">
            <v>80</v>
          </cell>
          <cell r="K94">
            <v>80</v>
          </cell>
          <cell r="L94">
            <v>80</v>
          </cell>
          <cell r="M94">
            <v>80</v>
          </cell>
          <cell r="N94">
            <v>80</v>
          </cell>
          <cell r="O94">
            <v>45</v>
          </cell>
          <cell r="P94">
            <v>55</v>
          </cell>
          <cell r="Q94">
            <v>65</v>
          </cell>
          <cell r="R94">
            <v>55</v>
          </cell>
          <cell r="S94">
            <v>50</v>
          </cell>
          <cell r="T94">
            <v>45</v>
          </cell>
          <cell r="U94">
            <v>40</v>
          </cell>
          <cell r="V94">
            <v>40</v>
          </cell>
          <cell r="W94">
            <v>30</v>
          </cell>
          <cell r="X94">
            <v>25</v>
          </cell>
          <cell r="Y94">
            <v>25</v>
          </cell>
          <cell r="Z94">
            <v>25</v>
          </cell>
          <cell r="AA94">
            <v>20</v>
          </cell>
          <cell r="AB94">
            <v>20</v>
          </cell>
          <cell r="AC94">
            <v>20</v>
          </cell>
          <cell r="AD94">
            <v>20</v>
          </cell>
        </row>
        <row r="95">
          <cell r="D95" t="str">
            <v>Pakistan</v>
          </cell>
          <cell r="E95">
            <v>35</v>
          </cell>
          <cell r="F95">
            <v>40</v>
          </cell>
          <cell r="G95">
            <v>40</v>
          </cell>
          <cell r="H95">
            <v>45</v>
          </cell>
          <cell r="I95">
            <v>45</v>
          </cell>
          <cell r="J95">
            <v>60</v>
          </cell>
          <cell r="K95">
            <v>70</v>
          </cell>
          <cell r="L95">
            <v>75</v>
          </cell>
          <cell r="M95">
            <v>65</v>
          </cell>
          <cell r="N95">
            <v>60</v>
          </cell>
          <cell r="O95">
            <v>55</v>
          </cell>
          <cell r="P95">
            <v>55</v>
          </cell>
          <cell r="Q95">
            <v>55</v>
          </cell>
          <cell r="R95">
            <v>55</v>
          </cell>
          <cell r="S95">
            <v>55</v>
          </cell>
          <cell r="T95">
            <v>55</v>
          </cell>
          <cell r="U95">
            <v>60</v>
          </cell>
          <cell r="V95">
            <v>65</v>
          </cell>
          <cell r="W95">
            <v>60</v>
          </cell>
          <cell r="X95">
            <v>60</v>
          </cell>
          <cell r="Y95">
            <v>65</v>
          </cell>
          <cell r="Z95">
            <v>65</v>
          </cell>
          <cell r="AA95">
            <v>75</v>
          </cell>
          <cell r="AB95">
            <v>75</v>
          </cell>
          <cell r="AC95">
            <v>80</v>
          </cell>
          <cell r="AD95">
            <v>80</v>
          </cell>
        </row>
        <row r="96">
          <cell r="D96" t="str">
            <v>Papua New Guinea</v>
          </cell>
          <cell r="E96">
            <v>0</v>
          </cell>
          <cell r="F96">
            <v>0</v>
          </cell>
          <cell r="G96">
            <v>0</v>
          </cell>
          <cell r="H96">
            <v>0</v>
          </cell>
          <cell r="I96">
            <v>0</v>
          </cell>
          <cell r="J96">
            <v>0</v>
          </cell>
          <cell r="K96">
            <v>5</v>
          </cell>
          <cell r="L96">
            <v>40</v>
          </cell>
          <cell r="M96">
            <v>125</v>
          </cell>
          <cell r="N96">
            <v>125</v>
          </cell>
          <cell r="O96">
            <v>100</v>
          </cell>
          <cell r="P96">
            <v>105</v>
          </cell>
          <cell r="Q96">
            <v>85</v>
          </cell>
          <cell r="R96">
            <v>80</v>
          </cell>
          <cell r="S96">
            <v>90</v>
          </cell>
          <cell r="T96">
            <v>70</v>
          </cell>
          <cell r="U96">
            <v>55</v>
          </cell>
          <cell r="V96">
            <v>45</v>
          </cell>
          <cell r="W96">
            <v>50</v>
          </cell>
          <cell r="X96">
            <v>45</v>
          </cell>
          <cell r="Y96">
            <v>45</v>
          </cell>
          <cell r="Z96">
            <v>45</v>
          </cell>
          <cell r="AA96">
            <v>40</v>
          </cell>
          <cell r="AB96">
            <v>40</v>
          </cell>
          <cell r="AC96">
            <v>40</v>
          </cell>
          <cell r="AD96">
            <v>40</v>
          </cell>
        </row>
        <row r="97">
          <cell r="D97" t="str">
            <v>Philippines</v>
          </cell>
          <cell r="E97">
            <v>10</v>
          </cell>
          <cell r="F97">
            <v>5</v>
          </cell>
          <cell r="G97">
            <v>5</v>
          </cell>
          <cell r="H97">
            <v>5</v>
          </cell>
          <cell r="I97">
            <v>5</v>
          </cell>
          <cell r="J97">
            <v>5</v>
          </cell>
          <cell r="K97">
            <v>5</v>
          </cell>
          <cell r="L97">
            <v>5</v>
          </cell>
          <cell r="M97">
            <v>5</v>
          </cell>
          <cell r="N97">
            <v>5</v>
          </cell>
          <cell r="O97">
            <v>5</v>
          </cell>
          <cell r="P97">
            <v>0</v>
          </cell>
          <cell r="Q97">
            <v>0</v>
          </cell>
          <cell r="R97">
            <v>0</v>
          </cell>
          <cell r="S97">
            <v>0</v>
          </cell>
          <cell r="T97">
            <v>0</v>
          </cell>
          <cell r="U97">
            <v>10</v>
          </cell>
          <cell r="V97">
            <v>25</v>
          </cell>
          <cell r="W97">
            <v>25</v>
          </cell>
          <cell r="X97">
            <v>25</v>
          </cell>
          <cell r="Y97">
            <v>25</v>
          </cell>
          <cell r="Z97">
            <v>25</v>
          </cell>
          <cell r="AA97">
            <v>25</v>
          </cell>
          <cell r="AB97">
            <v>25</v>
          </cell>
          <cell r="AC97">
            <v>25</v>
          </cell>
          <cell r="AD97">
            <v>25</v>
          </cell>
        </row>
        <row r="98">
          <cell r="D98" t="str">
            <v>Taiwan</v>
          </cell>
          <cell r="E98">
            <v>5</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row>
        <row r="99">
          <cell r="D99" t="str">
            <v>Thailand</v>
          </cell>
          <cell r="E99">
            <v>35</v>
          </cell>
          <cell r="F99">
            <v>35</v>
          </cell>
          <cell r="G99">
            <v>30</v>
          </cell>
          <cell r="H99">
            <v>40</v>
          </cell>
          <cell r="I99">
            <v>40</v>
          </cell>
          <cell r="J99">
            <v>40</v>
          </cell>
          <cell r="K99">
            <v>45</v>
          </cell>
          <cell r="L99">
            <v>50</v>
          </cell>
          <cell r="M99">
            <v>60</v>
          </cell>
          <cell r="N99">
            <v>65</v>
          </cell>
          <cell r="O99">
            <v>105</v>
          </cell>
          <cell r="P99">
            <v>140</v>
          </cell>
          <cell r="Q99">
            <v>145</v>
          </cell>
          <cell r="R99">
            <v>150</v>
          </cell>
          <cell r="S99">
            <v>160</v>
          </cell>
          <cell r="T99">
            <v>195</v>
          </cell>
          <cell r="U99">
            <v>210</v>
          </cell>
          <cell r="V99">
            <v>225</v>
          </cell>
          <cell r="W99">
            <v>260</v>
          </cell>
          <cell r="X99">
            <v>255</v>
          </cell>
          <cell r="Y99">
            <v>290</v>
          </cell>
          <cell r="Z99">
            <v>325</v>
          </cell>
          <cell r="AA99">
            <v>300</v>
          </cell>
          <cell r="AB99">
            <v>300</v>
          </cell>
          <cell r="AC99">
            <v>300</v>
          </cell>
          <cell r="AD99">
            <v>300</v>
          </cell>
        </row>
        <row r="100">
          <cell r="D100" t="str">
            <v>Vietnam</v>
          </cell>
          <cell r="E100">
            <v>0</v>
          </cell>
          <cell r="F100">
            <v>0</v>
          </cell>
          <cell r="G100">
            <v>5</v>
          </cell>
          <cell r="H100">
            <v>15</v>
          </cell>
          <cell r="I100">
            <v>40</v>
          </cell>
          <cell r="J100">
            <v>55</v>
          </cell>
          <cell r="K100">
            <v>80</v>
          </cell>
          <cell r="L100">
            <v>100</v>
          </cell>
          <cell r="M100">
            <v>125</v>
          </cell>
          <cell r="N100">
            <v>145</v>
          </cell>
          <cell r="O100">
            <v>170</v>
          </cell>
          <cell r="P100">
            <v>175</v>
          </cell>
          <cell r="Q100">
            <v>195</v>
          </cell>
          <cell r="R100">
            <v>245</v>
          </cell>
          <cell r="S100">
            <v>305</v>
          </cell>
          <cell r="T100">
            <v>325</v>
          </cell>
          <cell r="U100">
            <v>355</v>
          </cell>
          <cell r="V100">
            <v>355</v>
          </cell>
          <cell r="W100">
            <v>365</v>
          </cell>
          <cell r="X100">
            <v>420</v>
          </cell>
          <cell r="Y100">
            <v>400</v>
          </cell>
          <cell r="Z100">
            <v>440</v>
          </cell>
          <cell r="AA100">
            <v>450</v>
          </cell>
          <cell r="AB100">
            <v>450</v>
          </cell>
          <cell r="AC100">
            <v>450</v>
          </cell>
          <cell r="AD100">
            <v>450</v>
          </cell>
        </row>
        <row r="101">
          <cell r="D101" t="str">
            <v>TOTAL</v>
          </cell>
          <cell r="E101">
            <v>4570</v>
          </cell>
          <cell r="F101">
            <v>4705</v>
          </cell>
          <cell r="G101">
            <v>4760</v>
          </cell>
          <cell r="H101">
            <v>4890</v>
          </cell>
          <cell r="I101">
            <v>5000</v>
          </cell>
          <cell r="J101">
            <v>5135</v>
          </cell>
          <cell r="K101">
            <v>5140</v>
          </cell>
          <cell r="L101">
            <v>5210</v>
          </cell>
          <cell r="M101">
            <v>5320</v>
          </cell>
          <cell r="N101">
            <v>5570</v>
          </cell>
          <cell r="O101">
            <v>5800</v>
          </cell>
          <cell r="P101">
            <v>5955</v>
          </cell>
          <cell r="Q101">
            <v>6055</v>
          </cell>
          <cell r="R101">
            <v>6075</v>
          </cell>
          <cell r="S101">
            <v>6135</v>
          </cell>
          <cell r="T101">
            <v>6410</v>
          </cell>
          <cell r="U101">
            <v>6460</v>
          </cell>
          <cell r="V101">
            <v>6620</v>
          </cell>
          <cell r="W101">
            <v>6645</v>
          </cell>
          <cell r="X101">
            <v>6785</v>
          </cell>
          <cell r="Y101">
            <v>6950</v>
          </cell>
          <cell r="Z101">
            <v>7045</v>
          </cell>
          <cell r="AA101">
            <v>7040</v>
          </cell>
          <cell r="AB101">
            <v>7150</v>
          </cell>
          <cell r="AC101">
            <v>7255</v>
          </cell>
          <cell r="AD101">
            <v>7260</v>
          </cell>
        </row>
        <row r="103">
          <cell r="K103">
            <v>6640</v>
          </cell>
          <cell r="L103">
            <v>6610</v>
          </cell>
          <cell r="M103">
            <v>6620</v>
          </cell>
          <cell r="N103">
            <v>6870</v>
          </cell>
          <cell r="O103">
            <v>7100</v>
          </cell>
          <cell r="P103">
            <v>7355</v>
          </cell>
          <cell r="Q103">
            <v>7455</v>
          </cell>
          <cell r="R103">
            <v>7375</v>
          </cell>
          <cell r="S103">
            <v>7435</v>
          </cell>
          <cell r="T103">
            <v>7710</v>
          </cell>
          <cell r="U103">
            <v>7660</v>
          </cell>
          <cell r="V103">
            <v>7720</v>
          </cell>
          <cell r="W103">
            <v>7645</v>
          </cell>
          <cell r="X103">
            <v>7785</v>
          </cell>
          <cell r="Y103">
            <v>7850</v>
          </cell>
          <cell r="Z103">
            <v>8045</v>
          </cell>
          <cell r="AA103">
            <v>7940</v>
          </cell>
          <cell r="AB103">
            <v>8050</v>
          </cell>
          <cell r="AC103">
            <v>8155</v>
          </cell>
          <cell r="AD103">
            <v>8260</v>
          </cell>
        </row>
        <row r="104">
          <cell r="D104" t="str">
            <v>DETAILS: NON-OPEC PRODUCTION   000 b/d</v>
          </cell>
        </row>
        <row r="105">
          <cell r="D105">
            <v>39393.745037384258</v>
          </cell>
        </row>
        <row r="107">
          <cell r="E107">
            <v>1985</v>
          </cell>
          <cell r="F107">
            <v>1986</v>
          </cell>
          <cell r="G107">
            <v>1987</v>
          </cell>
          <cell r="H107">
            <v>1988</v>
          </cell>
          <cell r="I107">
            <v>1989</v>
          </cell>
          <cell r="J107">
            <v>1990</v>
          </cell>
          <cell r="K107">
            <v>1991</v>
          </cell>
          <cell r="L107">
            <v>1992</v>
          </cell>
          <cell r="M107">
            <v>1993</v>
          </cell>
          <cell r="N107">
            <v>1994</v>
          </cell>
          <cell r="O107">
            <v>1995</v>
          </cell>
          <cell r="P107">
            <v>1996</v>
          </cell>
          <cell r="Q107">
            <v>1997</v>
          </cell>
          <cell r="R107">
            <v>1998</v>
          </cell>
          <cell r="S107">
            <v>1999</v>
          </cell>
          <cell r="T107">
            <v>2000</v>
          </cell>
          <cell r="U107">
            <v>2001</v>
          </cell>
          <cell r="V107">
            <v>2002</v>
          </cell>
          <cell r="W107">
            <v>2003</v>
          </cell>
          <cell r="X107">
            <v>2004</v>
          </cell>
          <cell r="Y107">
            <v>2005</v>
          </cell>
          <cell r="Z107">
            <v>2006</v>
          </cell>
          <cell r="AA107">
            <v>2007</v>
          </cell>
          <cell r="AB107">
            <v>2008</v>
          </cell>
          <cell r="AC107">
            <v>2009</v>
          </cell>
          <cell r="AD107">
            <v>2010</v>
          </cell>
        </row>
        <row r="108">
          <cell r="D108" t="str">
            <v>FSU</v>
          </cell>
        </row>
        <row r="109">
          <cell r="D109" t="str">
            <v>Russia</v>
          </cell>
          <cell r="J109">
            <v>10500</v>
          </cell>
          <cell r="K109">
            <v>9500</v>
          </cell>
          <cell r="L109">
            <v>8100</v>
          </cell>
          <cell r="M109">
            <v>7000</v>
          </cell>
          <cell r="N109">
            <v>6350</v>
          </cell>
          <cell r="O109">
            <v>6220</v>
          </cell>
          <cell r="P109">
            <v>6130</v>
          </cell>
          <cell r="Q109">
            <v>6175</v>
          </cell>
          <cell r="R109">
            <v>6085</v>
          </cell>
          <cell r="S109">
            <v>6130</v>
          </cell>
          <cell r="T109">
            <v>6480</v>
          </cell>
          <cell r="U109">
            <v>6985</v>
          </cell>
          <cell r="V109">
            <v>7620</v>
          </cell>
          <cell r="W109">
            <v>8455</v>
          </cell>
          <cell r="X109">
            <v>9190</v>
          </cell>
          <cell r="Y109">
            <v>9445</v>
          </cell>
          <cell r="Z109">
            <v>9725</v>
          </cell>
          <cell r="AA109">
            <v>9850</v>
          </cell>
          <cell r="AB109">
            <v>9950</v>
          </cell>
          <cell r="AC109">
            <v>10150</v>
          </cell>
          <cell r="AD109">
            <v>10300</v>
          </cell>
        </row>
        <row r="110">
          <cell r="D110" t="str">
            <v>Azerbaijan</v>
          </cell>
          <cell r="O110">
            <v>190</v>
          </cell>
          <cell r="P110">
            <v>190</v>
          </cell>
          <cell r="Q110">
            <v>190</v>
          </cell>
          <cell r="R110">
            <v>235</v>
          </cell>
          <cell r="S110">
            <v>280</v>
          </cell>
          <cell r="T110">
            <v>285</v>
          </cell>
          <cell r="U110">
            <v>310</v>
          </cell>
          <cell r="V110">
            <v>315</v>
          </cell>
          <cell r="W110">
            <v>315</v>
          </cell>
          <cell r="X110">
            <v>315</v>
          </cell>
          <cell r="Y110">
            <v>445</v>
          </cell>
          <cell r="Z110">
            <v>550</v>
          </cell>
          <cell r="AA110">
            <v>700</v>
          </cell>
          <cell r="AB110">
            <v>850</v>
          </cell>
          <cell r="AC110">
            <v>1000</v>
          </cell>
          <cell r="AD110">
            <v>1250</v>
          </cell>
        </row>
        <row r="111">
          <cell r="D111" t="str">
            <v>Kazakhstan</v>
          </cell>
          <cell r="O111">
            <v>405</v>
          </cell>
          <cell r="P111">
            <v>460</v>
          </cell>
          <cell r="Q111">
            <v>520</v>
          </cell>
          <cell r="R111">
            <v>525</v>
          </cell>
          <cell r="S111">
            <v>610</v>
          </cell>
          <cell r="T111">
            <v>705</v>
          </cell>
          <cell r="U111">
            <v>800</v>
          </cell>
          <cell r="V111">
            <v>940</v>
          </cell>
          <cell r="W111">
            <v>1025</v>
          </cell>
          <cell r="X111">
            <v>1210</v>
          </cell>
          <cell r="Y111">
            <v>1225</v>
          </cell>
          <cell r="Z111">
            <v>1280</v>
          </cell>
          <cell r="AA111">
            <v>1375</v>
          </cell>
          <cell r="AB111">
            <v>1500</v>
          </cell>
          <cell r="AC111">
            <v>1775</v>
          </cell>
          <cell r="AD111">
            <v>2050</v>
          </cell>
        </row>
        <row r="112">
          <cell r="D112" t="str">
            <v>Turkmenistan</v>
          </cell>
          <cell r="O112">
            <v>85</v>
          </cell>
          <cell r="P112">
            <v>110</v>
          </cell>
          <cell r="Q112">
            <v>95</v>
          </cell>
          <cell r="R112">
            <v>115</v>
          </cell>
          <cell r="S112">
            <v>140</v>
          </cell>
          <cell r="T112">
            <v>145</v>
          </cell>
          <cell r="U112">
            <v>165</v>
          </cell>
          <cell r="V112">
            <v>185</v>
          </cell>
          <cell r="W112">
            <v>205</v>
          </cell>
          <cell r="X112">
            <v>200</v>
          </cell>
          <cell r="Y112">
            <v>205</v>
          </cell>
          <cell r="Z112">
            <v>210</v>
          </cell>
          <cell r="AA112">
            <v>250</v>
          </cell>
          <cell r="AB112">
            <v>320</v>
          </cell>
          <cell r="AC112">
            <v>355</v>
          </cell>
          <cell r="AD112">
            <v>355</v>
          </cell>
        </row>
        <row r="113">
          <cell r="D113" t="str">
            <v>Ukraine</v>
          </cell>
          <cell r="O113">
            <v>75</v>
          </cell>
          <cell r="P113">
            <v>105</v>
          </cell>
          <cell r="Q113">
            <v>90</v>
          </cell>
          <cell r="R113">
            <v>90</v>
          </cell>
          <cell r="S113">
            <v>85</v>
          </cell>
          <cell r="T113">
            <v>85</v>
          </cell>
          <cell r="U113">
            <v>85</v>
          </cell>
          <cell r="V113">
            <v>85</v>
          </cell>
          <cell r="W113">
            <v>85</v>
          </cell>
          <cell r="X113">
            <v>85</v>
          </cell>
          <cell r="Y113">
            <v>85</v>
          </cell>
          <cell r="Z113">
            <v>90</v>
          </cell>
          <cell r="AA113">
            <v>90</v>
          </cell>
          <cell r="AB113">
            <v>95</v>
          </cell>
          <cell r="AC113">
            <v>95</v>
          </cell>
          <cell r="AD113">
            <v>100</v>
          </cell>
        </row>
        <row r="114">
          <cell r="D114" t="str">
            <v>Uzbekistan</v>
          </cell>
          <cell r="O114">
            <v>155</v>
          </cell>
          <cell r="P114">
            <v>155</v>
          </cell>
          <cell r="Q114">
            <v>165</v>
          </cell>
          <cell r="R114">
            <v>155</v>
          </cell>
          <cell r="S114">
            <v>175</v>
          </cell>
          <cell r="T114">
            <v>155</v>
          </cell>
          <cell r="U114">
            <v>145</v>
          </cell>
          <cell r="V114">
            <v>155</v>
          </cell>
          <cell r="W114">
            <v>155</v>
          </cell>
          <cell r="X114">
            <v>140</v>
          </cell>
          <cell r="Y114">
            <v>120</v>
          </cell>
          <cell r="Z114">
            <v>120</v>
          </cell>
          <cell r="AA114">
            <v>130</v>
          </cell>
          <cell r="AB114">
            <v>140</v>
          </cell>
          <cell r="AC114">
            <v>150</v>
          </cell>
          <cell r="AD114">
            <v>150</v>
          </cell>
        </row>
        <row r="115">
          <cell r="D115" t="str">
            <v>Belarus</v>
          </cell>
          <cell r="O115">
            <v>35</v>
          </cell>
          <cell r="P115">
            <v>35</v>
          </cell>
          <cell r="Q115">
            <v>35</v>
          </cell>
          <cell r="R115">
            <v>35</v>
          </cell>
          <cell r="S115">
            <v>35</v>
          </cell>
          <cell r="T115">
            <v>35</v>
          </cell>
          <cell r="U115">
            <v>35</v>
          </cell>
          <cell r="V115">
            <v>35</v>
          </cell>
          <cell r="W115">
            <v>35</v>
          </cell>
          <cell r="X115">
            <v>35</v>
          </cell>
          <cell r="Y115">
            <v>35</v>
          </cell>
          <cell r="Z115">
            <v>35</v>
          </cell>
          <cell r="AA115">
            <v>35</v>
          </cell>
          <cell r="AB115">
            <v>35</v>
          </cell>
          <cell r="AC115">
            <v>35</v>
          </cell>
          <cell r="AD115">
            <v>35</v>
          </cell>
        </row>
        <row r="116">
          <cell r="D116" t="str">
            <v>TOTAL</v>
          </cell>
          <cell r="E116">
            <v>11945</v>
          </cell>
          <cell r="F116">
            <v>12345</v>
          </cell>
          <cell r="G116">
            <v>12540</v>
          </cell>
          <cell r="H116">
            <v>12510</v>
          </cell>
          <cell r="I116">
            <v>12205</v>
          </cell>
          <cell r="J116">
            <v>11535</v>
          </cell>
          <cell r="K116">
            <v>10440</v>
          </cell>
          <cell r="L116">
            <v>9040</v>
          </cell>
          <cell r="M116">
            <v>7870</v>
          </cell>
          <cell r="N116">
            <v>7200</v>
          </cell>
          <cell r="O116">
            <v>7165</v>
          </cell>
          <cell r="P116">
            <v>7185</v>
          </cell>
          <cell r="Q116">
            <v>7270</v>
          </cell>
          <cell r="R116">
            <v>7240</v>
          </cell>
          <cell r="S116">
            <v>7455</v>
          </cell>
          <cell r="T116">
            <v>7890</v>
          </cell>
          <cell r="U116">
            <v>8525</v>
          </cell>
          <cell r="V116">
            <v>9335</v>
          </cell>
          <cell r="W116">
            <v>10275</v>
          </cell>
          <cell r="X116">
            <v>11175</v>
          </cell>
          <cell r="Y116">
            <v>11560</v>
          </cell>
          <cell r="Z116">
            <v>12010</v>
          </cell>
          <cell r="AA116">
            <v>12430</v>
          </cell>
          <cell r="AB116">
            <v>12890</v>
          </cell>
          <cell r="AC116">
            <v>13560</v>
          </cell>
          <cell r="AD116">
            <v>14240</v>
          </cell>
        </row>
        <row r="117">
          <cell r="Y117">
            <v>445</v>
          </cell>
          <cell r="Z117">
            <v>455</v>
          </cell>
          <cell r="AA117">
            <v>505</v>
          </cell>
          <cell r="AB117">
            <v>590</v>
          </cell>
          <cell r="AC117">
            <v>635</v>
          </cell>
          <cell r="AD117">
            <v>640</v>
          </cell>
        </row>
        <row r="119">
          <cell r="D119" t="str">
            <v>EASTERN EUROPE</v>
          </cell>
        </row>
        <row r="120">
          <cell r="D120" t="str">
            <v>Albania</v>
          </cell>
          <cell r="E120">
            <v>55</v>
          </cell>
          <cell r="F120">
            <v>55</v>
          </cell>
          <cell r="G120">
            <v>55</v>
          </cell>
          <cell r="H120">
            <v>45</v>
          </cell>
          <cell r="I120">
            <v>45</v>
          </cell>
          <cell r="J120">
            <v>30</v>
          </cell>
          <cell r="K120">
            <v>20</v>
          </cell>
          <cell r="L120">
            <v>10</v>
          </cell>
          <cell r="M120">
            <v>10</v>
          </cell>
          <cell r="N120">
            <v>10</v>
          </cell>
          <cell r="O120">
            <v>10</v>
          </cell>
          <cell r="P120">
            <v>10</v>
          </cell>
          <cell r="Q120">
            <v>5</v>
          </cell>
          <cell r="R120">
            <v>5</v>
          </cell>
          <cell r="S120">
            <v>5</v>
          </cell>
          <cell r="T120">
            <v>5</v>
          </cell>
          <cell r="U120">
            <v>5</v>
          </cell>
          <cell r="V120">
            <v>5</v>
          </cell>
          <cell r="W120">
            <v>5</v>
          </cell>
          <cell r="X120">
            <v>5</v>
          </cell>
          <cell r="Y120">
            <v>5</v>
          </cell>
        </row>
        <row r="121">
          <cell r="D121" t="str">
            <v>Croatia</v>
          </cell>
          <cell r="O121">
            <v>40</v>
          </cell>
          <cell r="P121">
            <v>35</v>
          </cell>
          <cell r="Q121">
            <v>30</v>
          </cell>
          <cell r="R121">
            <v>30</v>
          </cell>
          <cell r="S121">
            <v>25</v>
          </cell>
          <cell r="T121">
            <v>25</v>
          </cell>
          <cell r="U121">
            <v>20</v>
          </cell>
          <cell r="V121">
            <v>20</v>
          </cell>
          <cell r="W121">
            <v>20</v>
          </cell>
          <cell r="X121">
            <v>20</v>
          </cell>
          <cell r="Y121">
            <v>20</v>
          </cell>
        </row>
        <row r="122">
          <cell r="D122" t="str">
            <v>Hungary</v>
          </cell>
          <cell r="E122">
            <v>35</v>
          </cell>
          <cell r="F122">
            <v>35</v>
          </cell>
          <cell r="G122">
            <v>35</v>
          </cell>
          <cell r="H122">
            <v>40</v>
          </cell>
          <cell r="I122">
            <v>35</v>
          </cell>
          <cell r="J122">
            <v>40</v>
          </cell>
          <cell r="K122">
            <v>35</v>
          </cell>
          <cell r="L122">
            <v>35</v>
          </cell>
          <cell r="M122">
            <v>35</v>
          </cell>
          <cell r="N122">
            <v>40</v>
          </cell>
          <cell r="O122">
            <v>45</v>
          </cell>
          <cell r="P122">
            <v>40</v>
          </cell>
          <cell r="Q122">
            <v>35</v>
          </cell>
          <cell r="R122">
            <v>35</v>
          </cell>
          <cell r="S122">
            <v>35</v>
          </cell>
          <cell r="T122">
            <v>35</v>
          </cell>
          <cell r="U122">
            <v>35</v>
          </cell>
          <cell r="V122">
            <v>30</v>
          </cell>
          <cell r="W122">
            <v>35</v>
          </cell>
          <cell r="X122">
            <v>35</v>
          </cell>
          <cell r="Y122">
            <v>30</v>
          </cell>
        </row>
        <row r="123">
          <cell r="D123" t="str">
            <v>Romania</v>
          </cell>
          <cell r="E123">
            <v>220</v>
          </cell>
          <cell r="F123">
            <v>220</v>
          </cell>
          <cell r="G123">
            <v>215</v>
          </cell>
          <cell r="H123">
            <v>195</v>
          </cell>
          <cell r="I123">
            <v>180</v>
          </cell>
          <cell r="J123">
            <v>165</v>
          </cell>
          <cell r="K123">
            <v>140</v>
          </cell>
          <cell r="L123">
            <v>135</v>
          </cell>
          <cell r="M123">
            <v>135</v>
          </cell>
          <cell r="N123">
            <v>140</v>
          </cell>
          <cell r="O123">
            <v>145</v>
          </cell>
          <cell r="P123">
            <v>145</v>
          </cell>
          <cell r="Q123">
            <v>140</v>
          </cell>
          <cell r="R123">
            <v>130</v>
          </cell>
          <cell r="S123">
            <v>135</v>
          </cell>
          <cell r="T123">
            <v>130</v>
          </cell>
          <cell r="U123">
            <v>130</v>
          </cell>
          <cell r="V123">
            <v>130</v>
          </cell>
          <cell r="W123">
            <v>125</v>
          </cell>
          <cell r="X123">
            <v>120</v>
          </cell>
          <cell r="Y123">
            <v>115</v>
          </cell>
        </row>
        <row r="124">
          <cell r="D124" t="str">
            <v>Serbia-1985-94 Incl Croatia</v>
          </cell>
          <cell r="E124">
            <v>85</v>
          </cell>
          <cell r="F124">
            <v>85</v>
          </cell>
          <cell r="G124">
            <v>80</v>
          </cell>
          <cell r="H124">
            <v>75</v>
          </cell>
          <cell r="I124">
            <v>70</v>
          </cell>
          <cell r="J124">
            <v>65</v>
          </cell>
          <cell r="K124">
            <v>60</v>
          </cell>
          <cell r="L124">
            <v>60</v>
          </cell>
          <cell r="M124">
            <v>60</v>
          </cell>
          <cell r="N124">
            <v>65</v>
          </cell>
          <cell r="O124">
            <v>25</v>
          </cell>
          <cell r="P124">
            <v>20</v>
          </cell>
          <cell r="Q124">
            <v>20</v>
          </cell>
          <cell r="R124">
            <v>20</v>
          </cell>
          <cell r="S124">
            <v>20</v>
          </cell>
          <cell r="T124">
            <v>20</v>
          </cell>
          <cell r="U124">
            <v>20</v>
          </cell>
          <cell r="V124">
            <v>15</v>
          </cell>
          <cell r="W124">
            <v>15</v>
          </cell>
          <cell r="X124">
            <v>15</v>
          </cell>
          <cell r="Y124">
            <v>15</v>
          </cell>
        </row>
        <row r="125">
          <cell r="D125" t="str">
            <v>Other</v>
          </cell>
          <cell r="E125">
            <v>10</v>
          </cell>
          <cell r="F125">
            <v>10</v>
          </cell>
          <cell r="G125">
            <v>10</v>
          </cell>
          <cell r="H125">
            <v>10</v>
          </cell>
          <cell r="I125">
            <v>10</v>
          </cell>
          <cell r="J125">
            <v>10</v>
          </cell>
          <cell r="K125">
            <v>10</v>
          </cell>
          <cell r="L125">
            <v>10</v>
          </cell>
          <cell r="M125">
            <v>10</v>
          </cell>
          <cell r="N125">
            <v>10</v>
          </cell>
          <cell r="O125">
            <v>15</v>
          </cell>
          <cell r="P125">
            <v>15</v>
          </cell>
          <cell r="Q125">
            <v>15</v>
          </cell>
          <cell r="R125">
            <v>15</v>
          </cell>
          <cell r="S125">
            <v>15</v>
          </cell>
          <cell r="T125">
            <v>20</v>
          </cell>
          <cell r="U125">
            <v>30</v>
          </cell>
          <cell r="V125">
            <v>25</v>
          </cell>
          <cell r="W125">
            <v>25</v>
          </cell>
          <cell r="X125">
            <v>35</v>
          </cell>
          <cell r="Y125">
            <v>35</v>
          </cell>
        </row>
        <row r="126">
          <cell r="D126" t="str">
            <v>TOTAL</v>
          </cell>
          <cell r="E126">
            <v>405</v>
          </cell>
          <cell r="F126">
            <v>405</v>
          </cell>
          <cell r="G126">
            <v>395</v>
          </cell>
          <cell r="H126">
            <v>365</v>
          </cell>
          <cell r="I126">
            <v>340</v>
          </cell>
          <cell r="J126">
            <v>310</v>
          </cell>
          <cell r="K126">
            <v>265</v>
          </cell>
          <cell r="L126">
            <v>250</v>
          </cell>
          <cell r="M126">
            <v>250</v>
          </cell>
          <cell r="N126">
            <v>265</v>
          </cell>
          <cell r="O126">
            <v>280</v>
          </cell>
          <cell r="P126">
            <v>265</v>
          </cell>
          <cell r="Q126">
            <v>245</v>
          </cell>
          <cell r="R126">
            <v>235</v>
          </cell>
          <cell r="S126">
            <v>235</v>
          </cell>
          <cell r="T126">
            <v>235</v>
          </cell>
          <cell r="U126">
            <v>240</v>
          </cell>
          <cell r="V126">
            <v>225</v>
          </cell>
          <cell r="W126">
            <v>225</v>
          </cell>
          <cell r="X126">
            <v>230</v>
          </cell>
          <cell r="Y126">
            <v>220</v>
          </cell>
          <cell r="Z126">
            <v>215</v>
          </cell>
          <cell r="AA126">
            <v>225</v>
          </cell>
          <cell r="AB126">
            <v>225</v>
          </cell>
          <cell r="AC126">
            <v>225</v>
          </cell>
          <cell r="AD126">
            <v>225</v>
          </cell>
        </row>
        <row r="130">
          <cell r="D130" t="str">
            <v>TOTAL NON OPEC</v>
          </cell>
          <cell r="E130">
            <v>40965</v>
          </cell>
          <cell r="F130">
            <v>41265</v>
          </cell>
          <cell r="G130">
            <v>41700</v>
          </cell>
          <cell r="H130">
            <v>42055</v>
          </cell>
          <cell r="I130">
            <v>41325</v>
          </cell>
          <cell r="J130">
            <v>41170</v>
          </cell>
          <cell r="K130">
            <v>40775</v>
          </cell>
          <cell r="L130">
            <v>39855</v>
          </cell>
          <cell r="M130">
            <v>39280</v>
          </cell>
          <cell r="N130">
            <v>40035</v>
          </cell>
          <cell r="O130">
            <v>41190</v>
          </cell>
          <cell r="P130">
            <v>42280</v>
          </cell>
          <cell r="Q130">
            <v>42910</v>
          </cell>
          <cell r="R130">
            <v>43090</v>
          </cell>
          <cell r="S130">
            <v>43095</v>
          </cell>
          <cell r="T130">
            <v>44250</v>
          </cell>
          <cell r="U130">
            <v>44975</v>
          </cell>
          <cell r="V130">
            <v>46380</v>
          </cell>
          <cell r="W130">
            <v>47025</v>
          </cell>
          <cell r="X130">
            <v>48125</v>
          </cell>
          <cell r="Y130">
            <v>48190</v>
          </cell>
          <cell r="Z130">
            <v>49565</v>
          </cell>
          <cell r="AA130">
            <v>50415</v>
          </cell>
          <cell r="AB130">
            <v>51065</v>
          </cell>
          <cell r="AC130">
            <v>51985</v>
          </cell>
          <cell r="AD130">
            <v>52815</v>
          </cell>
        </row>
        <row r="132">
          <cell r="F132">
            <v>0.3</v>
          </cell>
          <cell r="G132">
            <v>0.435</v>
          </cell>
          <cell r="H132">
            <v>0.35499999999999998</v>
          </cell>
          <cell r="I132">
            <v>-0.73</v>
          </cell>
          <cell r="J132">
            <v>-0.155</v>
          </cell>
          <cell r="K132">
            <v>-0.39500000000000002</v>
          </cell>
          <cell r="L132">
            <v>-0.92</v>
          </cell>
          <cell r="M132">
            <v>-0.57499999999999996</v>
          </cell>
          <cell r="N132">
            <v>0.755</v>
          </cell>
          <cell r="O132">
            <v>1.155</v>
          </cell>
          <cell r="P132">
            <v>1.0900000000000001</v>
          </cell>
          <cell r="Q132">
            <v>0.63</v>
          </cell>
          <cell r="R132">
            <v>0.18</v>
          </cell>
          <cell r="S132">
            <v>5.0000000000000001E-3</v>
          </cell>
          <cell r="T132">
            <v>1.155</v>
          </cell>
          <cell r="U132">
            <v>0.72499999999999998</v>
          </cell>
          <cell r="V132">
            <v>1.405</v>
          </cell>
          <cell r="W132">
            <v>0.64500000000000002</v>
          </cell>
          <cell r="X132">
            <v>1.1000000000000001</v>
          </cell>
          <cell r="Y132">
            <v>6.5000000000000002E-2</v>
          </cell>
          <cell r="Z132">
            <v>1.375</v>
          </cell>
          <cell r="AA132">
            <v>0.85</v>
          </cell>
          <cell r="AB132">
            <v>0.65</v>
          </cell>
          <cell r="AC132">
            <v>0.92</v>
          </cell>
          <cell r="AD132">
            <v>0.83</v>
          </cell>
        </row>
        <row r="133">
          <cell r="D133" t="str">
            <v>OLD</v>
          </cell>
          <cell r="E133">
            <v>40965</v>
          </cell>
          <cell r="F133">
            <v>41265</v>
          </cell>
          <cell r="G133">
            <v>41700</v>
          </cell>
          <cell r="H133">
            <v>42055</v>
          </cell>
          <cell r="I133">
            <v>41325</v>
          </cell>
          <cell r="J133">
            <v>41170</v>
          </cell>
          <cell r="K133">
            <v>40775</v>
          </cell>
          <cell r="L133">
            <v>39855</v>
          </cell>
          <cell r="M133">
            <v>39285</v>
          </cell>
          <cell r="N133">
            <v>40040</v>
          </cell>
          <cell r="O133">
            <v>41005</v>
          </cell>
          <cell r="P133">
            <v>42110</v>
          </cell>
          <cell r="Q133">
            <v>42875</v>
          </cell>
          <cell r="R133">
            <v>43035</v>
          </cell>
          <cell r="S133">
            <v>43090</v>
          </cell>
          <cell r="T133">
            <v>43990</v>
          </cell>
          <cell r="U133">
            <v>44645</v>
          </cell>
          <cell r="V133">
            <v>45940</v>
          </cell>
          <cell r="W133">
            <v>46785</v>
          </cell>
          <cell r="X133">
            <v>47640</v>
          </cell>
          <cell r="Y133">
            <v>48575</v>
          </cell>
          <cell r="Z133">
            <v>49930</v>
          </cell>
          <cell r="AA133">
            <v>51110</v>
          </cell>
          <cell r="AB133">
            <v>51905</v>
          </cell>
          <cell r="AC133">
            <v>52485</v>
          </cell>
          <cell r="AD133">
            <v>53035</v>
          </cell>
        </row>
        <row r="135">
          <cell r="F135">
            <v>0.3</v>
          </cell>
          <cell r="G135">
            <v>0.435</v>
          </cell>
          <cell r="H135">
            <v>0.35499999999999998</v>
          </cell>
          <cell r="I135">
            <v>-0.73</v>
          </cell>
          <cell r="J135">
            <v>-0.155</v>
          </cell>
          <cell r="K135">
            <v>-0.39500000000000002</v>
          </cell>
          <cell r="L135">
            <v>-0.92</v>
          </cell>
          <cell r="M135">
            <v>-0.56999999999999995</v>
          </cell>
          <cell r="N135">
            <v>0.755</v>
          </cell>
          <cell r="O135">
            <v>0.96499999999999997</v>
          </cell>
          <cell r="P135">
            <v>1.105</v>
          </cell>
          <cell r="Q135">
            <v>0.76500000000000001</v>
          </cell>
          <cell r="R135">
            <v>0.16</v>
          </cell>
          <cell r="S135">
            <v>5.5E-2</v>
          </cell>
          <cell r="T135">
            <v>0.9</v>
          </cell>
          <cell r="U135">
            <v>0.65500000000000003</v>
          </cell>
          <cell r="V135">
            <v>1.2949999999999999</v>
          </cell>
          <cell r="W135">
            <v>0.84499999999999997</v>
          </cell>
          <cell r="X135">
            <v>0.85499999999999998</v>
          </cell>
          <cell r="Y135">
            <v>0.93500000000000005</v>
          </cell>
          <cell r="Z135">
            <v>1.355</v>
          </cell>
          <cell r="AA135">
            <v>1.18</v>
          </cell>
          <cell r="AB135">
            <v>0.79500000000000004</v>
          </cell>
          <cell r="AC135">
            <v>0.57999999999999996</v>
          </cell>
          <cell r="AD135">
            <v>0.55000000000000004</v>
          </cell>
        </row>
        <row r="136">
          <cell r="D136" t="str">
            <v>SUMMARY: NON-OPEC PRODUCTION  000 b/d</v>
          </cell>
        </row>
        <row r="137">
          <cell r="D137">
            <v>39393.745037384258</v>
          </cell>
        </row>
        <row r="139">
          <cell r="E139">
            <v>1985</v>
          </cell>
          <cell r="F139">
            <v>1986</v>
          </cell>
          <cell r="G139">
            <v>1987</v>
          </cell>
          <cell r="H139">
            <v>1988</v>
          </cell>
          <cell r="I139">
            <v>1989</v>
          </cell>
          <cell r="J139">
            <v>1990</v>
          </cell>
          <cell r="K139">
            <v>1991</v>
          </cell>
          <cell r="L139">
            <v>1992</v>
          </cell>
          <cell r="M139">
            <v>1993</v>
          </cell>
          <cell r="N139">
            <v>1994</v>
          </cell>
          <cell r="O139">
            <v>1995</v>
          </cell>
          <cell r="P139">
            <v>1996</v>
          </cell>
          <cell r="Q139">
            <v>1997</v>
          </cell>
          <cell r="R139">
            <v>1998</v>
          </cell>
          <cell r="S139">
            <v>1999</v>
          </cell>
          <cell r="T139">
            <v>2000</v>
          </cell>
          <cell r="U139">
            <v>2001</v>
          </cell>
          <cell r="V139">
            <v>2002</v>
          </cell>
          <cell r="W139">
            <v>2003</v>
          </cell>
          <cell r="X139">
            <v>2004</v>
          </cell>
          <cell r="Y139">
            <v>2005</v>
          </cell>
          <cell r="Z139">
            <v>2006</v>
          </cell>
          <cell r="AA139">
            <v>2007</v>
          </cell>
          <cell r="AB139">
            <v>2008</v>
          </cell>
          <cell r="AC139">
            <v>2009</v>
          </cell>
          <cell r="AD139">
            <v>2010</v>
          </cell>
        </row>
        <row r="141">
          <cell r="D141" t="str">
            <v>USA</v>
          </cell>
          <cell r="E141">
            <v>10640</v>
          </cell>
          <cell r="F141">
            <v>10290</v>
          </cell>
          <cell r="G141">
            <v>10010</v>
          </cell>
          <cell r="H141">
            <v>9820</v>
          </cell>
          <cell r="I141">
            <v>9220</v>
          </cell>
          <cell r="J141">
            <v>8995</v>
          </cell>
          <cell r="K141">
            <v>9165</v>
          </cell>
          <cell r="L141">
            <v>8995</v>
          </cell>
          <cell r="M141">
            <v>8835</v>
          </cell>
          <cell r="N141">
            <v>8645</v>
          </cell>
          <cell r="O141">
            <v>8600</v>
          </cell>
          <cell r="P141">
            <v>8615</v>
          </cell>
          <cell r="Q141">
            <v>8610</v>
          </cell>
          <cell r="R141">
            <v>8395</v>
          </cell>
          <cell r="S141">
            <v>8105</v>
          </cell>
          <cell r="T141">
            <v>8130</v>
          </cell>
          <cell r="U141">
            <v>8100</v>
          </cell>
          <cell r="V141">
            <v>8115</v>
          </cell>
          <cell r="W141">
            <v>7825</v>
          </cell>
          <cell r="X141">
            <v>7650</v>
          </cell>
          <cell r="Y141">
            <v>7255</v>
          </cell>
          <cell r="Z141">
            <v>7330</v>
          </cell>
          <cell r="AA141">
            <v>7550</v>
          </cell>
          <cell r="AB141">
            <v>7625</v>
          </cell>
          <cell r="AC141">
            <v>7700</v>
          </cell>
          <cell r="AD141">
            <v>7750</v>
          </cell>
        </row>
        <row r="142">
          <cell r="D142" t="str">
            <v>Canada</v>
          </cell>
          <cell r="E142">
            <v>1840</v>
          </cell>
          <cell r="F142">
            <v>1815</v>
          </cell>
          <cell r="G142">
            <v>1900</v>
          </cell>
          <cell r="H142">
            <v>1990</v>
          </cell>
          <cell r="I142">
            <v>1945</v>
          </cell>
          <cell r="J142">
            <v>1970</v>
          </cell>
          <cell r="K142">
            <v>1975</v>
          </cell>
          <cell r="L142">
            <v>2025</v>
          </cell>
          <cell r="M142">
            <v>2160</v>
          </cell>
          <cell r="N142">
            <v>2270</v>
          </cell>
          <cell r="O142">
            <v>2390</v>
          </cell>
          <cell r="P142">
            <v>2395</v>
          </cell>
          <cell r="Q142">
            <v>2490</v>
          </cell>
          <cell r="R142">
            <v>2620</v>
          </cell>
          <cell r="S142">
            <v>2570</v>
          </cell>
          <cell r="T142">
            <v>2700</v>
          </cell>
          <cell r="U142">
            <v>2755</v>
          </cell>
          <cell r="V142">
            <v>2885</v>
          </cell>
          <cell r="W142">
            <v>3005</v>
          </cell>
          <cell r="X142">
            <v>3090</v>
          </cell>
          <cell r="Y142">
            <v>3020</v>
          </cell>
          <cell r="Z142">
            <v>3245</v>
          </cell>
          <cell r="AA142">
            <v>3400</v>
          </cell>
          <cell r="AB142">
            <v>3500</v>
          </cell>
          <cell r="AC142">
            <v>3600</v>
          </cell>
          <cell r="AD142">
            <v>3700</v>
          </cell>
        </row>
        <row r="143">
          <cell r="D143" t="str">
            <v>N. America</v>
          </cell>
          <cell r="E143">
            <v>12480</v>
          </cell>
          <cell r="F143">
            <v>12105</v>
          </cell>
          <cell r="G143">
            <v>11910</v>
          </cell>
          <cell r="H143">
            <v>11810</v>
          </cell>
          <cell r="I143">
            <v>11165</v>
          </cell>
          <cell r="J143">
            <v>10965</v>
          </cell>
          <cell r="K143">
            <v>11140</v>
          </cell>
          <cell r="L143">
            <v>11020</v>
          </cell>
          <cell r="M143">
            <v>10995</v>
          </cell>
          <cell r="N143">
            <v>10915</v>
          </cell>
          <cell r="O143">
            <v>10990</v>
          </cell>
          <cell r="P143">
            <v>11010</v>
          </cell>
          <cell r="Q143">
            <v>11100</v>
          </cell>
          <cell r="R143">
            <v>11015</v>
          </cell>
          <cell r="S143">
            <v>10675</v>
          </cell>
          <cell r="T143">
            <v>10830</v>
          </cell>
          <cell r="U143">
            <v>10855</v>
          </cell>
          <cell r="V143">
            <v>11000</v>
          </cell>
          <cell r="W143">
            <v>10830</v>
          </cell>
          <cell r="X143">
            <v>10740</v>
          </cell>
          <cell r="Y143">
            <v>10275</v>
          </cell>
          <cell r="Z143">
            <v>10575</v>
          </cell>
          <cell r="AA143">
            <v>10950</v>
          </cell>
          <cell r="AB143">
            <v>11125</v>
          </cell>
          <cell r="AC143">
            <v>11300</v>
          </cell>
          <cell r="AD143">
            <v>11450</v>
          </cell>
        </row>
        <row r="145">
          <cell r="D145" t="str">
            <v>Latin America</v>
          </cell>
          <cell r="E145">
            <v>5040</v>
          </cell>
          <cell r="F145">
            <v>5040</v>
          </cell>
          <cell r="G145">
            <v>5080</v>
          </cell>
          <cell r="H145">
            <v>5210</v>
          </cell>
          <cell r="I145">
            <v>5305</v>
          </cell>
          <cell r="J145">
            <v>5470</v>
          </cell>
          <cell r="K145">
            <v>5625</v>
          </cell>
          <cell r="L145">
            <v>5680</v>
          </cell>
          <cell r="M145">
            <v>5795</v>
          </cell>
          <cell r="N145">
            <v>5940</v>
          </cell>
          <cell r="O145">
            <v>6105</v>
          </cell>
          <cell r="P145">
            <v>6505</v>
          </cell>
          <cell r="Q145">
            <v>6775</v>
          </cell>
          <cell r="R145">
            <v>7165</v>
          </cell>
          <cell r="S145">
            <v>7120</v>
          </cell>
          <cell r="T145">
            <v>7230</v>
          </cell>
          <cell r="U145">
            <v>7405</v>
          </cell>
          <cell r="V145">
            <v>7540</v>
          </cell>
          <cell r="W145">
            <v>7720</v>
          </cell>
          <cell r="X145">
            <v>7825</v>
          </cell>
          <cell r="Y145">
            <v>7995</v>
          </cell>
          <cell r="Z145">
            <v>8255</v>
          </cell>
          <cell r="AA145">
            <v>8355</v>
          </cell>
          <cell r="AB145">
            <v>8400</v>
          </cell>
          <cell r="AC145">
            <v>8460</v>
          </cell>
          <cell r="AD145">
            <v>8480</v>
          </cell>
        </row>
        <row r="146">
          <cell r="D146" t="str">
            <v>Europe</v>
          </cell>
          <cell r="E146">
            <v>4340</v>
          </cell>
          <cell r="F146">
            <v>4470</v>
          </cell>
          <cell r="G146">
            <v>4550</v>
          </cell>
          <cell r="H146">
            <v>4480</v>
          </cell>
          <cell r="I146">
            <v>4355</v>
          </cell>
          <cell r="J146">
            <v>4505</v>
          </cell>
          <cell r="K146">
            <v>4735</v>
          </cell>
          <cell r="L146">
            <v>5065</v>
          </cell>
          <cell r="M146">
            <v>5335</v>
          </cell>
          <cell r="N146">
            <v>6230</v>
          </cell>
          <cell r="O146">
            <v>6625</v>
          </cell>
          <cell r="P146">
            <v>6935</v>
          </cell>
          <cell r="Q146">
            <v>6960</v>
          </cell>
          <cell r="R146">
            <v>6870</v>
          </cell>
          <cell r="S146">
            <v>6930</v>
          </cell>
          <cell r="T146">
            <v>6990</v>
          </cell>
          <cell r="U146">
            <v>6850</v>
          </cell>
          <cell r="V146">
            <v>6835</v>
          </cell>
          <cell r="W146">
            <v>6535</v>
          </cell>
          <cell r="X146">
            <v>6270</v>
          </cell>
          <cell r="Y146">
            <v>5830</v>
          </cell>
          <cell r="Z146">
            <v>5660</v>
          </cell>
          <cell r="AA146">
            <v>5510</v>
          </cell>
          <cell r="AB146">
            <v>5310</v>
          </cell>
          <cell r="AC146">
            <v>5115</v>
          </cell>
          <cell r="AD146">
            <v>4925</v>
          </cell>
        </row>
        <row r="147">
          <cell r="D147" t="str">
            <v>Africa</v>
          </cell>
          <cell r="E147">
            <v>1875</v>
          </cell>
          <cell r="F147">
            <v>1825</v>
          </cell>
          <cell r="G147">
            <v>1990</v>
          </cell>
          <cell r="H147">
            <v>2050</v>
          </cell>
          <cell r="I147">
            <v>2095</v>
          </cell>
          <cell r="J147">
            <v>2250</v>
          </cell>
          <cell r="K147">
            <v>2275</v>
          </cell>
          <cell r="L147">
            <v>2345</v>
          </cell>
          <cell r="M147">
            <v>2345</v>
          </cell>
          <cell r="N147">
            <v>2410</v>
          </cell>
          <cell r="O147">
            <v>2545</v>
          </cell>
          <cell r="P147">
            <v>2695</v>
          </cell>
          <cell r="Q147">
            <v>2705</v>
          </cell>
          <cell r="R147">
            <v>2705</v>
          </cell>
          <cell r="S147">
            <v>2755</v>
          </cell>
          <cell r="T147">
            <v>2810</v>
          </cell>
          <cell r="U147">
            <v>2770</v>
          </cell>
          <cell r="V147">
            <v>2990</v>
          </cell>
          <cell r="W147">
            <v>3035</v>
          </cell>
          <cell r="X147">
            <v>3445</v>
          </cell>
          <cell r="Y147">
            <v>3730</v>
          </cell>
          <cell r="Z147">
            <v>4240</v>
          </cell>
          <cell r="AA147">
            <v>4405</v>
          </cell>
          <cell r="AB147">
            <v>4505</v>
          </cell>
          <cell r="AC147">
            <v>4680</v>
          </cell>
          <cell r="AD147">
            <v>4835</v>
          </cell>
        </row>
        <row r="148">
          <cell r="D148" t="str">
            <v>FSU</v>
          </cell>
          <cell r="E148">
            <v>11945</v>
          </cell>
          <cell r="F148">
            <v>12345</v>
          </cell>
          <cell r="G148">
            <v>12540</v>
          </cell>
          <cell r="H148">
            <v>12510</v>
          </cell>
          <cell r="I148">
            <v>12205</v>
          </cell>
          <cell r="J148">
            <v>11535</v>
          </cell>
          <cell r="K148">
            <v>10440</v>
          </cell>
          <cell r="L148">
            <v>9040</v>
          </cell>
          <cell r="M148">
            <v>7870</v>
          </cell>
          <cell r="N148">
            <v>7200</v>
          </cell>
          <cell r="O148">
            <v>7165</v>
          </cell>
          <cell r="P148">
            <v>7185</v>
          </cell>
          <cell r="Q148">
            <v>7270</v>
          </cell>
          <cell r="R148">
            <v>7240</v>
          </cell>
          <cell r="S148">
            <v>7455</v>
          </cell>
          <cell r="T148">
            <v>7890</v>
          </cell>
          <cell r="U148">
            <v>8525</v>
          </cell>
          <cell r="V148">
            <v>9335</v>
          </cell>
          <cell r="W148">
            <v>10275</v>
          </cell>
          <cell r="X148">
            <v>11175</v>
          </cell>
          <cell r="Y148">
            <v>11560</v>
          </cell>
          <cell r="Z148">
            <v>12010</v>
          </cell>
          <cell r="AA148">
            <v>12430</v>
          </cell>
          <cell r="AB148">
            <v>12890</v>
          </cell>
          <cell r="AC148">
            <v>13560</v>
          </cell>
          <cell r="AD148">
            <v>14240</v>
          </cell>
        </row>
        <row r="150">
          <cell r="D150" t="str">
            <v>Middle East</v>
          </cell>
          <cell r="E150">
            <v>715</v>
          </cell>
          <cell r="F150">
            <v>775</v>
          </cell>
          <cell r="G150">
            <v>870</v>
          </cell>
          <cell r="H150">
            <v>1105</v>
          </cell>
          <cell r="I150">
            <v>1200</v>
          </cell>
          <cell r="J150">
            <v>1310</v>
          </cell>
          <cell r="K150">
            <v>1420</v>
          </cell>
          <cell r="L150">
            <v>1495</v>
          </cell>
          <cell r="M150">
            <v>1620</v>
          </cell>
          <cell r="N150">
            <v>1770</v>
          </cell>
          <cell r="O150">
            <v>1960</v>
          </cell>
          <cell r="P150">
            <v>1995</v>
          </cell>
          <cell r="Q150">
            <v>2045</v>
          </cell>
          <cell r="R150">
            <v>2020</v>
          </cell>
          <cell r="S150">
            <v>2025</v>
          </cell>
          <cell r="T150">
            <v>2090</v>
          </cell>
          <cell r="U150">
            <v>2110</v>
          </cell>
          <cell r="V150">
            <v>2060</v>
          </cell>
          <cell r="W150">
            <v>1985</v>
          </cell>
          <cell r="X150">
            <v>1885</v>
          </cell>
          <cell r="Y150">
            <v>1850</v>
          </cell>
          <cell r="Z150">
            <v>1780</v>
          </cell>
          <cell r="AA150">
            <v>1725</v>
          </cell>
          <cell r="AB150">
            <v>1685</v>
          </cell>
          <cell r="AC150">
            <v>1615</v>
          </cell>
          <cell r="AD150">
            <v>1625</v>
          </cell>
        </row>
        <row r="151">
          <cell r="D151" t="str">
            <v>Asia-Pacific</v>
          </cell>
          <cell r="E151">
            <v>4570</v>
          </cell>
          <cell r="F151">
            <v>4705</v>
          </cell>
          <cell r="G151">
            <v>4760</v>
          </cell>
          <cell r="H151">
            <v>4890</v>
          </cell>
          <cell r="I151">
            <v>5000</v>
          </cell>
          <cell r="J151">
            <v>5135</v>
          </cell>
          <cell r="K151">
            <v>5140</v>
          </cell>
          <cell r="L151">
            <v>5210</v>
          </cell>
          <cell r="M151">
            <v>5320</v>
          </cell>
          <cell r="N151">
            <v>5570</v>
          </cell>
          <cell r="O151">
            <v>5800</v>
          </cell>
          <cell r="P151">
            <v>5955</v>
          </cell>
          <cell r="Q151">
            <v>6055</v>
          </cell>
          <cell r="R151">
            <v>6075</v>
          </cell>
          <cell r="S151">
            <v>6135</v>
          </cell>
          <cell r="T151">
            <v>6410</v>
          </cell>
          <cell r="U151">
            <v>6460</v>
          </cell>
          <cell r="V151">
            <v>6620</v>
          </cell>
          <cell r="W151">
            <v>6645</v>
          </cell>
          <cell r="X151">
            <v>6785</v>
          </cell>
          <cell r="Y151">
            <v>6950</v>
          </cell>
          <cell r="Z151">
            <v>7045</v>
          </cell>
          <cell r="AA151">
            <v>7040</v>
          </cell>
          <cell r="AB151">
            <v>7150</v>
          </cell>
          <cell r="AC151">
            <v>7255</v>
          </cell>
          <cell r="AD151">
            <v>7260</v>
          </cell>
        </row>
        <row r="153">
          <cell r="D153" t="str">
            <v>TOTAL NON OPEC</v>
          </cell>
          <cell r="E153">
            <v>40965</v>
          </cell>
          <cell r="F153">
            <v>41265</v>
          </cell>
          <cell r="G153">
            <v>41700</v>
          </cell>
          <cell r="H153">
            <v>42055</v>
          </cell>
          <cell r="I153">
            <v>41325</v>
          </cell>
          <cell r="J153">
            <v>41170</v>
          </cell>
          <cell r="K153">
            <v>40775</v>
          </cell>
          <cell r="L153">
            <v>39855</v>
          </cell>
          <cell r="M153">
            <v>39280</v>
          </cell>
          <cell r="N153">
            <v>40035</v>
          </cell>
          <cell r="O153">
            <v>41190</v>
          </cell>
          <cell r="P153">
            <v>42280</v>
          </cell>
          <cell r="Q153">
            <v>42910</v>
          </cell>
          <cell r="R153">
            <v>43090</v>
          </cell>
          <cell r="S153">
            <v>43095</v>
          </cell>
          <cell r="T153">
            <v>44250</v>
          </cell>
          <cell r="U153">
            <v>44975</v>
          </cell>
          <cell r="V153">
            <v>46380</v>
          </cell>
          <cell r="W153">
            <v>47025</v>
          </cell>
          <cell r="X153">
            <v>48125</v>
          </cell>
          <cell r="Y153">
            <v>48190</v>
          </cell>
          <cell r="Z153">
            <v>49565</v>
          </cell>
          <cell r="AA153">
            <v>50415</v>
          </cell>
          <cell r="AB153">
            <v>51065</v>
          </cell>
          <cell r="AC153">
            <v>51985</v>
          </cell>
          <cell r="AD153">
            <v>52815</v>
          </cell>
        </row>
        <row r="157">
          <cell r="D157">
            <v>39393.745037384258</v>
          </cell>
          <cell r="T157" t="str">
            <v>Million b/d</v>
          </cell>
        </row>
        <row r="159">
          <cell r="E159">
            <v>1985</v>
          </cell>
          <cell r="F159">
            <v>1986</v>
          </cell>
          <cell r="G159">
            <v>1987</v>
          </cell>
          <cell r="H159">
            <v>1988</v>
          </cell>
          <cell r="I159">
            <v>1989</v>
          </cell>
          <cell r="J159">
            <v>1990</v>
          </cell>
          <cell r="K159">
            <v>1991</v>
          </cell>
          <cell r="L159">
            <v>1992</v>
          </cell>
          <cell r="M159">
            <v>1993</v>
          </cell>
          <cell r="N159">
            <v>1994</v>
          </cell>
          <cell r="O159">
            <v>1995</v>
          </cell>
          <cell r="P159">
            <v>1996</v>
          </cell>
          <cell r="Q159">
            <v>1997</v>
          </cell>
          <cell r="R159">
            <v>1998</v>
          </cell>
          <cell r="S159">
            <v>1999</v>
          </cell>
          <cell r="T159">
            <v>2000</v>
          </cell>
          <cell r="U159">
            <v>2001</v>
          </cell>
          <cell r="V159">
            <v>2002</v>
          </cell>
          <cell r="W159">
            <v>2003</v>
          </cell>
          <cell r="X159">
            <v>2004</v>
          </cell>
          <cell r="Y159">
            <v>2005</v>
          </cell>
          <cell r="Z159">
            <v>2006</v>
          </cell>
          <cell r="AA159">
            <v>2007</v>
          </cell>
          <cell r="AB159">
            <v>2008</v>
          </cell>
          <cell r="AC159">
            <v>2009</v>
          </cell>
          <cell r="AD159">
            <v>2010</v>
          </cell>
        </row>
        <row r="161">
          <cell r="D161" t="str">
            <v>USA</v>
          </cell>
          <cell r="E161">
            <v>10.7</v>
          </cell>
          <cell r="F161">
            <v>10.299999999999999</v>
          </cell>
          <cell r="G161">
            <v>10</v>
          </cell>
          <cell r="H161">
            <v>9.8000000000000007</v>
          </cell>
          <cell r="I161">
            <v>9.2999999999999989</v>
          </cell>
          <cell r="J161">
            <v>9</v>
          </cell>
          <cell r="K161">
            <v>9.1</v>
          </cell>
          <cell r="L161">
            <v>9</v>
          </cell>
          <cell r="M161">
            <v>8.8000000000000007</v>
          </cell>
          <cell r="N161">
            <v>8.6000000000000014</v>
          </cell>
          <cell r="O161">
            <v>8.6</v>
          </cell>
          <cell r="P161">
            <v>8.6</v>
          </cell>
          <cell r="Q161">
            <v>8.6</v>
          </cell>
          <cell r="R161">
            <v>8.4</v>
          </cell>
          <cell r="S161">
            <v>8.1</v>
          </cell>
          <cell r="T161">
            <v>8.1000000000000014</v>
          </cell>
          <cell r="U161">
            <v>8.1000000000000014</v>
          </cell>
          <cell r="V161">
            <v>8.1</v>
          </cell>
          <cell r="W161">
            <v>7.8000000000000007</v>
          </cell>
          <cell r="X161">
            <v>7.6</v>
          </cell>
          <cell r="Y161">
            <v>7.3000000000000007</v>
          </cell>
          <cell r="Z161">
            <v>7.3999999999999995</v>
          </cell>
          <cell r="AA161">
            <v>7.6</v>
          </cell>
          <cell r="AB161">
            <v>7.6</v>
          </cell>
          <cell r="AC161">
            <v>7.7000000000000011</v>
          </cell>
          <cell r="AD161">
            <v>7.8</v>
          </cell>
        </row>
        <row r="162">
          <cell r="D162" t="str">
            <v>Canada</v>
          </cell>
          <cell r="E162">
            <v>1.8</v>
          </cell>
          <cell r="F162">
            <v>1.8</v>
          </cell>
          <cell r="G162">
            <v>1.9</v>
          </cell>
          <cell r="H162">
            <v>2</v>
          </cell>
          <cell r="I162">
            <v>1.9</v>
          </cell>
          <cell r="J162">
            <v>2</v>
          </cell>
          <cell r="K162">
            <v>2</v>
          </cell>
          <cell r="L162">
            <v>2</v>
          </cell>
          <cell r="M162">
            <v>2.2000000000000002</v>
          </cell>
          <cell r="N162">
            <v>2.2999999999999998</v>
          </cell>
          <cell r="O162">
            <v>2.4</v>
          </cell>
          <cell r="P162">
            <v>2.4</v>
          </cell>
          <cell r="Q162">
            <v>2.5</v>
          </cell>
          <cell r="R162">
            <v>2.6</v>
          </cell>
          <cell r="S162">
            <v>2.6</v>
          </cell>
          <cell r="T162">
            <v>2.7</v>
          </cell>
          <cell r="U162">
            <v>2.8</v>
          </cell>
          <cell r="V162">
            <v>2.9</v>
          </cell>
          <cell r="W162">
            <v>3</v>
          </cell>
          <cell r="X162">
            <v>3.1</v>
          </cell>
          <cell r="Y162">
            <v>3</v>
          </cell>
          <cell r="Z162">
            <v>3.2</v>
          </cell>
          <cell r="AA162">
            <v>3.4</v>
          </cell>
          <cell r="AB162">
            <v>3.5</v>
          </cell>
          <cell r="AC162">
            <v>3.6</v>
          </cell>
          <cell r="AD162">
            <v>3.7</v>
          </cell>
        </row>
        <row r="163">
          <cell r="D163" t="str">
            <v>North America</v>
          </cell>
          <cell r="E163">
            <v>12.5</v>
          </cell>
          <cell r="F163">
            <v>12.1</v>
          </cell>
          <cell r="G163">
            <v>11.9</v>
          </cell>
          <cell r="H163">
            <v>11.8</v>
          </cell>
          <cell r="I163">
            <v>11.2</v>
          </cell>
          <cell r="J163">
            <v>11</v>
          </cell>
          <cell r="K163">
            <v>11.1</v>
          </cell>
          <cell r="L163">
            <v>11</v>
          </cell>
          <cell r="M163">
            <v>11</v>
          </cell>
          <cell r="N163">
            <v>10.9</v>
          </cell>
          <cell r="O163">
            <v>11</v>
          </cell>
          <cell r="P163">
            <v>11</v>
          </cell>
          <cell r="Q163">
            <v>11.1</v>
          </cell>
          <cell r="R163">
            <v>11</v>
          </cell>
          <cell r="S163">
            <v>10.7</v>
          </cell>
          <cell r="T163">
            <v>10.8</v>
          </cell>
          <cell r="U163">
            <v>10.9</v>
          </cell>
          <cell r="V163">
            <v>11</v>
          </cell>
          <cell r="W163">
            <v>10.8</v>
          </cell>
          <cell r="X163">
            <v>10.7</v>
          </cell>
          <cell r="Y163">
            <v>10.3</v>
          </cell>
          <cell r="Z163">
            <v>10.6</v>
          </cell>
          <cell r="AA163">
            <v>11</v>
          </cell>
          <cell r="AB163">
            <v>11.1</v>
          </cell>
          <cell r="AC163">
            <v>11.3</v>
          </cell>
          <cell r="AD163">
            <v>11.5</v>
          </cell>
        </row>
        <row r="165">
          <cell r="D165" t="str">
            <v>Latin America</v>
          </cell>
          <cell r="E165">
            <v>5.0999999999999996</v>
          </cell>
          <cell r="F165">
            <v>5.0999999999999934</v>
          </cell>
          <cell r="G165">
            <v>5.0000000000000027</v>
          </cell>
          <cell r="H165">
            <v>5.2000000000000011</v>
          </cell>
          <cell r="I165">
            <v>5.1999999999999975</v>
          </cell>
          <cell r="J165">
            <v>5.5000000000000018</v>
          </cell>
          <cell r="K165">
            <v>5.7999999999999972</v>
          </cell>
          <cell r="L165">
            <v>5.8</v>
          </cell>
          <cell r="M165">
            <v>5.8999999999999977</v>
          </cell>
          <cell r="N165">
            <v>5.9000000000000021</v>
          </cell>
          <cell r="O165">
            <v>6.1000000000000059</v>
          </cell>
          <cell r="P165">
            <v>6.5</v>
          </cell>
          <cell r="Q165">
            <v>6.6999999999999975</v>
          </cell>
          <cell r="R165">
            <v>7.2000000000000046</v>
          </cell>
          <cell r="S165">
            <v>7.1000000000000068</v>
          </cell>
          <cell r="T165">
            <v>7.3000000000000007</v>
          </cell>
          <cell r="U165">
            <v>7.3000000000000025</v>
          </cell>
          <cell r="V165">
            <v>7.6000000000000014</v>
          </cell>
          <cell r="W165">
            <v>7.8000000000000025</v>
          </cell>
          <cell r="X165">
            <v>7.8000000000000105</v>
          </cell>
          <cell r="Y165">
            <v>7.9000000000000075</v>
          </cell>
          <cell r="Z165">
            <v>8.2999999999999972</v>
          </cell>
          <cell r="AA165">
            <v>8.4000000000000021</v>
          </cell>
          <cell r="AB165">
            <v>8.4000000000000057</v>
          </cell>
          <cell r="AC165">
            <v>8.4000000000000021</v>
          </cell>
          <cell r="AD165">
            <v>8.5</v>
          </cell>
        </row>
        <row r="167">
          <cell r="D167" t="str">
            <v>UK</v>
          </cell>
          <cell r="E167">
            <v>2.7</v>
          </cell>
          <cell r="F167">
            <v>2.7</v>
          </cell>
          <cell r="G167">
            <v>2.6</v>
          </cell>
          <cell r="H167">
            <v>2.4</v>
          </cell>
          <cell r="I167">
            <v>2</v>
          </cell>
          <cell r="J167">
            <v>1.9</v>
          </cell>
          <cell r="K167">
            <v>1.9</v>
          </cell>
          <cell r="L167">
            <v>2</v>
          </cell>
          <cell r="M167">
            <v>2.1</v>
          </cell>
          <cell r="N167">
            <v>2.7</v>
          </cell>
          <cell r="O167">
            <v>2.8</v>
          </cell>
          <cell r="P167">
            <v>2.8</v>
          </cell>
          <cell r="Q167">
            <v>2.8</v>
          </cell>
          <cell r="R167">
            <v>2.8</v>
          </cell>
          <cell r="S167">
            <v>2.9</v>
          </cell>
          <cell r="T167">
            <v>2.7</v>
          </cell>
          <cell r="U167">
            <v>2.5</v>
          </cell>
          <cell r="V167">
            <v>2.5</v>
          </cell>
          <cell r="W167">
            <v>2.2999999999999998</v>
          </cell>
          <cell r="X167">
            <v>2.1</v>
          </cell>
          <cell r="Y167">
            <v>1.8</v>
          </cell>
          <cell r="Z167">
            <v>1.7</v>
          </cell>
          <cell r="AA167">
            <v>1.6</v>
          </cell>
          <cell r="AB167">
            <v>1.5</v>
          </cell>
          <cell r="AC167">
            <v>1.4</v>
          </cell>
          <cell r="AD167">
            <v>1.3</v>
          </cell>
        </row>
        <row r="168">
          <cell r="D168" t="str">
            <v>Norway</v>
          </cell>
          <cell r="E168">
            <v>0.79999999999999982</v>
          </cell>
          <cell r="F168">
            <v>0.89999999999999991</v>
          </cell>
          <cell r="G168">
            <v>1</v>
          </cell>
          <cell r="H168">
            <v>1.2000000000000002</v>
          </cell>
          <cell r="I168">
            <v>1.5</v>
          </cell>
          <cell r="J168">
            <v>1.7000000000000002</v>
          </cell>
          <cell r="K168">
            <v>2</v>
          </cell>
          <cell r="L168">
            <v>2.2000000000000002</v>
          </cell>
          <cell r="M168">
            <v>2.4</v>
          </cell>
          <cell r="N168">
            <v>2.7</v>
          </cell>
          <cell r="O168">
            <v>2.9000000000000004</v>
          </cell>
          <cell r="P168">
            <v>3.2</v>
          </cell>
          <cell r="Q168">
            <v>3.3</v>
          </cell>
          <cell r="R168">
            <v>3.2</v>
          </cell>
          <cell r="S168">
            <v>3.1</v>
          </cell>
          <cell r="T168">
            <v>3.3</v>
          </cell>
          <cell r="U168">
            <v>3.4000000000000004</v>
          </cell>
          <cell r="V168">
            <v>3.4000000000000004</v>
          </cell>
          <cell r="W168">
            <v>3.3</v>
          </cell>
          <cell r="X168">
            <v>3.1999999999999997</v>
          </cell>
          <cell r="Y168">
            <v>3</v>
          </cell>
          <cell r="Z168">
            <v>3</v>
          </cell>
          <cell r="AA168">
            <v>2.9999999999999996</v>
          </cell>
          <cell r="AB168">
            <v>2.9000000000000004</v>
          </cell>
          <cell r="AC168">
            <v>2.8000000000000003</v>
          </cell>
          <cell r="AD168">
            <v>2.7</v>
          </cell>
        </row>
        <row r="169">
          <cell r="D169" t="str">
            <v>UK+Norway</v>
          </cell>
          <cell r="E169">
            <v>3.5</v>
          </cell>
          <cell r="F169">
            <v>3.6</v>
          </cell>
          <cell r="G169">
            <v>3.6</v>
          </cell>
          <cell r="H169">
            <v>3.6</v>
          </cell>
          <cell r="I169">
            <v>3.5</v>
          </cell>
          <cell r="J169">
            <v>3.6</v>
          </cell>
          <cell r="K169">
            <v>3.9</v>
          </cell>
          <cell r="L169">
            <v>4.2</v>
          </cell>
          <cell r="M169">
            <v>4.5</v>
          </cell>
          <cell r="N169">
            <v>5.4</v>
          </cell>
          <cell r="O169">
            <v>5.7</v>
          </cell>
          <cell r="P169">
            <v>6</v>
          </cell>
          <cell r="Q169">
            <v>6.1</v>
          </cell>
          <cell r="R169">
            <v>6</v>
          </cell>
          <cell r="S169">
            <v>6</v>
          </cell>
          <cell r="T169">
            <v>6</v>
          </cell>
          <cell r="U169">
            <v>5.9</v>
          </cell>
          <cell r="V169">
            <v>5.9</v>
          </cell>
          <cell r="W169">
            <v>5.6</v>
          </cell>
          <cell r="X169">
            <v>5.3</v>
          </cell>
          <cell r="Y169">
            <v>4.8</v>
          </cell>
          <cell r="Z169">
            <v>4.7</v>
          </cell>
          <cell r="AA169">
            <v>4.5999999999999996</v>
          </cell>
          <cell r="AB169">
            <v>4.4000000000000004</v>
          </cell>
          <cell r="AC169">
            <v>4.2</v>
          </cell>
          <cell r="AD169">
            <v>4</v>
          </cell>
        </row>
        <row r="171">
          <cell r="D171" t="str">
            <v>Other Europe</v>
          </cell>
          <cell r="E171">
            <v>0.79999999999999982</v>
          </cell>
          <cell r="F171">
            <v>0.89999999999999991</v>
          </cell>
          <cell r="G171">
            <v>0.99999999999999956</v>
          </cell>
          <cell r="H171">
            <v>0.89999999999999991</v>
          </cell>
          <cell r="I171">
            <v>0.90000000000000036</v>
          </cell>
          <cell r="J171">
            <v>0.89999999999999991</v>
          </cell>
          <cell r="K171">
            <v>0.80000000000000027</v>
          </cell>
          <cell r="L171">
            <v>0.89999999999999947</v>
          </cell>
          <cell r="M171">
            <v>0.79999999999999982</v>
          </cell>
          <cell r="N171">
            <v>0.79999999999999982</v>
          </cell>
          <cell r="O171">
            <v>0.89999999999999947</v>
          </cell>
          <cell r="P171">
            <v>0.90000000000000036</v>
          </cell>
          <cell r="Q171">
            <v>0.90000000000000036</v>
          </cell>
          <cell r="R171">
            <v>0.90000000000000036</v>
          </cell>
          <cell r="S171">
            <v>0.90000000000000036</v>
          </cell>
          <cell r="T171">
            <v>1</v>
          </cell>
          <cell r="U171">
            <v>1</v>
          </cell>
          <cell r="V171">
            <v>0.89999999999999947</v>
          </cell>
          <cell r="W171">
            <v>0.90000000000000036</v>
          </cell>
          <cell r="X171">
            <v>1</v>
          </cell>
          <cell r="Y171">
            <v>1</v>
          </cell>
          <cell r="Z171">
            <v>1</v>
          </cell>
          <cell r="AA171">
            <v>0.90000000000000036</v>
          </cell>
          <cell r="AB171">
            <v>0.89999999999999947</v>
          </cell>
          <cell r="AC171">
            <v>0.89999999999999947</v>
          </cell>
          <cell r="AD171">
            <v>0.90000000000000036</v>
          </cell>
        </row>
        <row r="173">
          <cell r="D173" t="str">
            <v>Russia</v>
          </cell>
          <cell r="J173">
            <v>10.5</v>
          </cell>
          <cell r="K173">
            <v>9.5</v>
          </cell>
          <cell r="L173">
            <v>8.1</v>
          </cell>
          <cell r="M173">
            <v>7</v>
          </cell>
          <cell r="N173">
            <v>6.4</v>
          </cell>
          <cell r="O173">
            <v>6.2</v>
          </cell>
          <cell r="P173">
            <v>6.1</v>
          </cell>
          <cell r="Q173">
            <v>6.2</v>
          </cell>
          <cell r="R173">
            <v>6.1</v>
          </cell>
          <cell r="S173">
            <v>6.1</v>
          </cell>
          <cell r="T173">
            <v>6.5</v>
          </cell>
          <cell r="U173">
            <v>7</v>
          </cell>
          <cell r="V173">
            <v>7.6</v>
          </cell>
          <cell r="W173">
            <v>8.5</v>
          </cell>
          <cell r="X173">
            <v>9.1999999999999993</v>
          </cell>
          <cell r="Y173">
            <v>9.4</v>
          </cell>
          <cell r="Z173">
            <v>9.6999999999999993</v>
          </cell>
          <cell r="AA173">
            <v>9.9</v>
          </cell>
          <cell r="AB173">
            <v>10</v>
          </cell>
          <cell r="AC173">
            <v>10.199999999999999</v>
          </cell>
          <cell r="AD173">
            <v>10.3</v>
          </cell>
        </row>
        <row r="174">
          <cell r="D174" t="str">
            <v>Caspian</v>
          </cell>
          <cell r="O174">
            <v>0.6</v>
          </cell>
          <cell r="P174">
            <v>0.7</v>
          </cell>
          <cell r="Q174">
            <v>0.7</v>
          </cell>
          <cell r="R174">
            <v>0.8</v>
          </cell>
          <cell r="S174">
            <v>0.9</v>
          </cell>
          <cell r="T174">
            <v>1</v>
          </cell>
          <cell r="U174">
            <v>1.1000000000000001</v>
          </cell>
          <cell r="V174">
            <v>1.3</v>
          </cell>
          <cell r="W174">
            <v>1.3</v>
          </cell>
          <cell r="X174">
            <v>1.5</v>
          </cell>
          <cell r="Y174">
            <v>1.7</v>
          </cell>
          <cell r="Z174">
            <v>1.8</v>
          </cell>
          <cell r="AA174">
            <v>2.1</v>
          </cell>
          <cell r="AB174">
            <v>2.4</v>
          </cell>
          <cell r="AC174">
            <v>2.8</v>
          </cell>
          <cell r="AD174">
            <v>3.3</v>
          </cell>
        </row>
        <row r="175">
          <cell r="D175" t="str">
            <v>Other FSU</v>
          </cell>
          <cell r="O175">
            <v>0.4</v>
          </cell>
          <cell r="P175">
            <v>0.40000000000000058</v>
          </cell>
          <cell r="Q175">
            <v>0.39999999999999969</v>
          </cell>
          <cell r="R175">
            <v>0.30000000000000049</v>
          </cell>
          <cell r="S175">
            <v>0.50000000000000033</v>
          </cell>
          <cell r="T175">
            <v>0.40000000000000036</v>
          </cell>
          <cell r="U175">
            <v>0.39999999999999991</v>
          </cell>
          <cell r="V175">
            <v>0.40000000000000102</v>
          </cell>
          <cell r="W175">
            <v>0.50000000000000067</v>
          </cell>
          <cell r="X175">
            <v>0.5</v>
          </cell>
          <cell r="Y175">
            <v>0.49999999999999933</v>
          </cell>
          <cell r="Z175">
            <v>0.50000000000000067</v>
          </cell>
          <cell r="AA175">
            <v>0.39999999999999991</v>
          </cell>
          <cell r="AB175">
            <v>0.50000000000000044</v>
          </cell>
          <cell r="AC175">
            <v>0.60000000000000053</v>
          </cell>
          <cell r="AD175">
            <v>0.59999999999999876</v>
          </cell>
        </row>
        <row r="176">
          <cell r="D176" t="str">
            <v>Total FSU</v>
          </cell>
          <cell r="E176">
            <v>11.9</v>
          </cell>
          <cell r="F176">
            <v>12.3</v>
          </cell>
          <cell r="G176">
            <v>12.5</v>
          </cell>
          <cell r="H176">
            <v>12.5</v>
          </cell>
          <cell r="I176">
            <v>12.2</v>
          </cell>
          <cell r="J176">
            <v>11.5</v>
          </cell>
          <cell r="K176">
            <v>10.4</v>
          </cell>
          <cell r="L176">
            <v>9</v>
          </cell>
          <cell r="M176">
            <v>7.9</v>
          </cell>
          <cell r="N176">
            <v>7.2</v>
          </cell>
          <cell r="O176">
            <v>7.2</v>
          </cell>
          <cell r="P176">
            <v>7.2</v>
          </cell>
          <cell r="Q176">
            <v>7.3</v>
          </cell>
          <cell r="R176">
            <v>7.2</v>
          </cell>
          <cell r="S176">
            <v>7.5</v>
          </cell>
          <cell r="T176">
            <v>7.9</v>
          </cell>
          <cell r="U176">
            <v>8.5</v>
          </cell>
          <cell r="V176">
            <v>9.3000000000000007</v>
          </cell>
          <cell r="W176">
            <v>10.3</v>
          </cell>
          <cell r="X176">
            <v>11.2</v>
          </cell>
          <cell r="Y176">
            <v>11.6</v>
          </cell>
          <cell r="Z176">
            <v>12</v>
          </cell>
          <cell r="AA176">
            <v>12.4</v>
          </cell>
          <cell r="AB176">
            <v>12.9</v>
          </cell>
          <cell r="AC176">
            <v>13.6</v>
          </cell>
          <cell r="AD176">
            <v>14.2</v>
          </cell>
        </row>
        <row r="178">
          <cell r="D178" t="str">
            <v>Africa</v>
          </cell>
          <cell r="E178">
            <v>1.9</v>
          </cell>
          <cell r="F178">
            <v>1.8</v>
          </cell>
          <cell r="G178">
            <v>2</v>
          </cell>
          <cell r="H178">
            <v>2.1</v>
          </cell>
          <cell r="I178">
            <v>2.1</v>
          </cell>
          <cell r="J178">
            <v>2.2999999999999998</v>
          </cell>
          <cell r="K178">
            <v>2.2999999999999998</v>
          </cell>
          <cell r="L178">
            <v>2.2999999999999998</v>
          </cell>
          <cell r="M178">
            <v>2.2999999999999998</v>
          </cell>
          <cell r="N178">
            <v>2.4</v>
          </cell>
          <cell r="O178">
            <v>2.5</v>
          </cell>
          <cell r="P178">
            <v>2.7</v>
          </cell>
          <cell r="Q178">
            <v>2.7</v>
          </cell>
          <cell r="R178">
            <v>2.7</v>
          </cell>
          <cell r="S178">
            <v>2.8</v>
          </cell>
          <cell r="T178">
            <v>2.8</v>
          </cell>
          <cell r="U178">
            <v>2.8</v>
          </cell>
          <cell r="V178">
            <v>3</v>
          </cell>
          <cell r="W178">
            <v>3</v>
          </cell>
          <cell r="X178">
            <v>3.4</v>
          </cell>
          <cell r="Y178">
            <v>3.7</v>
          </cell>
          <cell r="Z178">
            <v>4.2</v>
          </cell>
          <cell r="AA178">
            <v>4.4000000000000004</v>
          </cell>
          <cell r="AB178">
            <v>4.5</v>
          </cell>
          <cell r="AC178">
            <v>4.7</v>
          </cell>
          <cell r="AD178">
            <v>4.8</v>
          </cell>
        </row>
        <row r="180">
          <cell r="D180" t="str">
            <v>Middle East</v>
          </cell>
          <cell r="E180">
            <v>0.7</v>
          </cell>
          <cell r="F180">
            <v>0.8</v>
          </cell>
          <cell r="G180">
            <v>0.9</v>
          </cell>
          <cell r="H180">
            <v>1.1000000000000001</v>
          </cell>
          <cell r="I180">
            <v>1.2</v>
          </cell>
          <cell r="J180">
            <v>1.3</v>
          </cell>
          <cell r="K180">
            <v>1.4</v>
          </cell>
          <cell r="L180">
            <v>1.5</v>
          </cell>
          <cell r="M180">
            <v>1.6</v>
          </cell>
          <cell r="N180">
            <v>1.8</v>
          </cell>
          <cell r="O180">
            <v>2</v>
          </cell>
          <cell r="P180">
            <v>2</v>
          </cell>
          <cell r="Q180">
            <v>2</v>
          </cell>
          <cell r="R180">
            <v>2</v>
          </cell>
          <cell r="S180">
            <v>2</v>
          </cell>
          <cell r="T180">
            <v>2.1</v>
          </cell>
          <cell r="U180">
            <v>2.1</v>
          </cell>
          <cell r="V180">
            <v>2.1</v>
          </cell>
          <cell r="W180">
            <v>2</v>
          </cell>
          <cell r="X180">
            <v>1.9</v>
          </cell>
          <cell r="Y180">
            <v>1.9</v>
          </cell>
          <cell r="Z180">
            <v>1.8</v>
          </cell>
          <cell r="AA180">
            <v>1.7</v>
          </cell>
          <cell r="AB180">
            <v>1.7</v>
          </cell>
          <cell r="AC180">
            <v>1.6</v>
          </cell>
          <cell r="AD180">
            <v>1.6</v>
          </cell>
        </row>
        <row r="181">
          <cell r="D181" t="str">
            <v>Asia-Pacific</v>
          </cell>
          <cell r="E181">
            <v>4.5999999999999996</v>
          </cell>
          <cell r="F181">
            <v>4.7</v>
          </cell>
          <cell r="G181">
            <v>4.8</v>
          </cell>
          <cell r="H181">
            <v>4.9000000000000004</v>
          </cell>
          <cell r="I181">
            <v>5</v>
          </cell>
          <cell r="J181">
            <v>5.0999999999999996</v>
          </cell>
          <cell r="K181">
            <v>5.0999999999999996</v>
          </cell>
          <cell r="L181">
            <v>5.2</v>
          </cell>
          <cell r="M181">
            <v>5.3</v>
          </cell>
          <cell r="N181">
            <v>5.6</v>
          </cell>
          <cell r="O181">
            <v>5.8</v>
          </cell>
          <cell r="P181">
            <v>6</v>
          </cell>
          <cell r="Q181">
            <v>6.1</v>
          </cell>
          <cell r="R181">
            <v>6.1</v>
          </cell>
          <cell r="S181">
            <v>6.1</v>
          </cell>
          <cell r="T181">
            <v>6.4</v>
          </cell>
          <cell r="U181">
            <v>6.5</v>
          </cell>
          <cell r="V181">
            <v>6.6</v>
          </cell>
          <cell r="W181">
            <v>6.6</v>
          </cell>
          <cell r="X181">
            <v>6.8</v>
          </cell>
          <cell r="Y181">
            <v>7</v>
          </cell>
          <cell r="Z181">
            <v>7</v>
          </cell>
          <cell r="AA181">
            <v>7</v>
          </cell>
          <cell r="AB181">
            <v>7.2</v>
          </cell>
          <cell r="AC181">
            <v>7.3</v>
          </cell>
          <cell r="AD181">
            <v>7.3</v>
          </cell>
        </row>
        <row r="183">
          <cell r="D183" t="str">
            <v>TOTAL NON-OPEC</v>
          </cell>
          <cell r="E183">
            <v>41</v>
          </cell>
          <cell r="F183">
            <v>41.3</v>
          </cell>
          <cell r="G183">
            <v>41.7</v>
          </cell>
          <cell r="H183">
            <v>42.1</v>
          </cell>
          <cell r="I183">
            <v>41.3</v>
          </cell>
          <cell r="J183">
            <v>41.2</v>
          </cell>
          <cell r="K183">
            <v>40.799999999999997</v>
          </cell>
          <cell r="L183">
            <v>39.9</v>
          </cell>
          <cell r="M183">
            <v>39.299999999999997</v>
          </cell>
          <cell r="N183">
            <v>40</v>
          </cell>
          <cell r="O183">
            <v>41.2</v>
          </cell>
          <cell r="P183">
            <v>42.3</v>
          </cell>
          <cell r="Q183">
            <v>42.9</v>
          </cell>
          <cell r="R183">
            <v>43.1</v>
          </cell>
          <cell r="S183">
            <v>43.1</v>
          </cell>
          <cell r="T183">
            <v>44.3</v>
          </cell>
          <cell r="U183">
            <v>45</v>
          </cell>
          <cell r="V183">
            <v>46.4</v>
          </cell>
          <cell r="W183">
            <v>47</v>
          </cell>
          <cell r="X183">
            <v>48.1</v>
          </cell>
          <cell r="Y183">
            <v>48.2</v>
          </cell>
          <cell r="Z183">
            <v>49.6</v>
          </cell>
          <cell r="AA183">
            <v>50.4</v>
          </cell>
          <cell r="AB183">
            <v>51.1</v>
          </cell>
          <cell r="AC183">
            <v>52</v>
          </cell>
          <cell r="AD183">
            <v>52.8</v>
          </cell>
        </row>
        <row r="185">
          <cell r="D185" t="str">
            <v>OPEC Crude</v>
          </cell>
          <cell r="E185">
            <v>15.5</v>
          </cell>
          <cell r="F185">
            <v>18</v>
          </cell>
          <cell r="G185">
            <v>17.399999999999999</v>
          </cell>
          <cell r="H185">
            <v>19.100000000000001</v>
          </cell>
          <cell r="I185">
            <v>21.1</v>
          </cell>
          <cell r="J185">
            <v>22.4</v>
          </cell>
          <cell r="K185">
            <v>22.7</v>
          </cell>
          <cell r="L185">
            <v>23.8</v>
          </cell>
          <cell r="M185">
            <v>24.3</v>
          </cell>
          <cell r="N185">
            <v>24.5</v>
          </cell>
          <cell r="O185">
            <v>24.9</v>
          </cell>
          <cell r="P185">
            <v>25.8</v>
          </cell>
          <cell r="Q185">
            <v>27.2</v>
          </cell>
          <cell r="R185">
            <v>27.8</v>
          </cell>
          <cell r="S185">
            <v>26.5</v>
          </cell>
          <cell r="T185">
            <v>28</v>
          </cell>
          <cell r="U185">
            <v>27.2</v>
          </cell>
          <cell r="V185">
            <v>25.4</v>
          </cell>
          <cell r="W185">
            <v>27.1</v>
          </cell>
          <cell r="X185">
            <v>29.1</v>
          </cell>
          <cell r="Y185">
            <v>29.9</v>
          </cell>
          <cell r="Z185">
            <v>30.2</v>
          </cell>
          <cell r="AA185">
            <v>30.7</v>
          </cell>
          <cell r="AB185">
            <v>31.3</v>
          </cell>
          <cell r="AC185">
            <v>31.7</v>
          </cell>
          <cell r="AD185">
            <v>32.200000000000003</v>
          </cell>
        </row>
        <row r="186">
          <cell r="D186" t="str">
            <v>OPEC  NGL/Condensate</v>
          </cell>
          <cell r="E186">
            <v>1.6</v>
          </cell>
          <cell r="F186">
            <v>1.7</v>
          </cell>
          <cell r="G186">
            <v>1.9</v>
          </cell>
          <cell r="H186">
            <v>1.9</v>
          </cell>
          <cell r="I186">
            <v>2</v>
          </cell>
          <cell r="J186">
            <v>2</v>
          </cell>
          <cell r="K186">
            <v>1.9</v>
          </cell>
          <cell r="L186">
            <v>2</v>
          </cell>
          <cell r="M186">
            <v>2.2000000000000002</v>
          </cell>
          <cell r="N186">
            <v>2.2999999999999998</v>
          </cell>
          <cell r="O186">
            <v>2.4</v>
          </cell>
          <cell r="P186">
            <v>2.6</v>
          </cell>
          <cell r="Q186">
            <v>2.8</v>
          </cell>
          <cell r="R186">
            <v>2.9</v>
          </cell>
          <cell r="S186">
            <v>2.9</v>
          </cell>
          <cell r="T186">
            <v>3</v>
          </cell>
          <cell r="U186">
            <v>3.1</v>
          </cell>
          <cell r="V186">
            <v>3.3</v>
          </cell>
          <cell r="W186">
            <v>3.5</v>
          </cell>
          <cell r="X186">
            <v>3.7</v>
          </cell>
          <cell r="Y186">
            <v>4.3</v>
          </cell>
          <cell r="Z186">
            <v>4.5999999999999996</v>
          </cell>
          <cell r="AA186">
            <v>4.7</v>
          </cell>
          <cell r="AB186">
            <v>4.8</v>
          </cell>
          <cell r="AC186">
            <v>4.9000000000000004</v>
          </cell>
          <cell r="AD186">
            <v>5</v>
          </cell>
        </row>
        <row r="187">
          <cell r="D187" t="str">
            <v>New GTL Projects</v>
          </cell>
          <cell r="Z187">
            <v>0</v>
          </cell>
          <cell r="AA187">
            <v>0.1</v>
          </cell>
          <cell r="AB187">
            <v>0.3</v>
          </cell>
          <cell r="AC187">
            <v>0.4</v>
          </cell>
          <cell r="AD187">
            <v>0.5</v>
          </cell>
        </row>
        <row r="188">
          <cell r="S188">
            <v>47.6</v>
          </cell>
          <cell r="T188">
            <v>49</v>
          </cell>
          <cell r="U188">
            <v>49.800000000000004</v>
          </cell>
          <cell r="V188">
            <v>51.499999999999993</v>
          </cell>
          <cell r="W188">
            <v>52.3</v>
          </cell>
          <cell r="X188">
            <v>53.7</v>
          </cell>
          <cell r="Y188">
            <v>54.4</v>
          </cell>
          <cell r="Z188">
            <v>56.1</v>
          </cell>
          <cell r="AA188">
            <v>57.2</v>
          </cell>
          <cell r="AB188">
            <v>58.3</v>
          </cell>
          <cell r="AC188">
            <v>59.5</v>
          </cell>
          <cell r="AD188">
            <v>60.599999999999994</v>
          </cell>
        </row>
        <row r="189">
          <cell r="D189" t="str">
            <v>Total Production</v>
          </cell>
          <cell r="E189">
            <v>58.1</v>
          </cell>
          <cell r="F189">
            <v>61</v>
          </cell>
          <cell r="G189">
            <v>61</v>
          </cell>
          <cell r="H189">
            <v>63.1</v>
          </cell>
          <cell r="I189">
            <v>64.400000000000006</v>
          </cell>
          <cell r="J189">
            <v>65.599999999999994</v>
          </cell>
          <cell r="K189">
            <v>65.400000000000006</v>
          </cell>
          <cell r="L189">
            <v>65.7</v>
          </cell>
          <cell r="M189">
            <v>65.8</v>
          </cell>
          <cell r="N189">
            <v>66.8</v>
          </cell>
          <cell r="O189">
            <v>68.5</v>
          </cell>
          <cell r="P189">
            <v>70.699999999999989</v>
          </cell>
          <cell r="Q189">
            <v>72.899999999999991</v>
          </cell>
          <cell r="R189">
            <v>73.800000000000011</v>
          </cell>
          <cell r="S189">
            <v>72.5</v>
          </cell>
          <cell r="T189">
            <v>75.3</v>
          </cell>
          <cell r="U189">
            <v>75.3</v>
          </cell>
          <cell r="V189">
            <v>75.099999999999994</v>
          </cell>
          <cell r="W189">
            <v>77.599999999999994</v>
          </cell>
          <cell r="X189">
            <v>80.900000000000006</v>
          </cell>
          <cell r="Y189">
            <v>82.399999999999991</v>
          </cell>
          <cell r="Z189">
            <v>84.399999999999991</v>
          </cell>
          <cell r="AA189">
            <v>85.899999999999991</v>
          </cell>
          <cell r="AB189">
            <v>87.5</v>
          </cell>
          <cell r="AC189">
            <v>89.000000000000014</v>
          </cell>
          <cell r="AD189">
            <v>90.5</v>
          </cell>
        </row>
        <row r="190">
          <cell r="O190">
            <v>68.5</v>
          </cell>
          <cell r="P190">
            <v>70.699999999999989</v>
          </cell>
          <cell r="Q190">
            <v>72.899999999999991</v>
          </cell>
          <cell r="R190">
            <v>73.800000000000011</v>
          </cell>
          <cell r="S190">
            <v>72.5</v>
          </cell>
          <cell r="T190">
            <v>75.3</v>
          </cell>
          <cell r="U190">
            <v>75.3</v>
          </cell>
          <cell r="V190">
            <v>75.099999999999994</v>
          </cell>
          <cell r="W190">
            <v>77.599999999999994</v>
          </cell>
          <cell r="X190">
            <v>80.900000000000006</v>
          </cell>
          <cell r="Y190">
            <v>82.399999999999991</v>
          </cell>
          <cell r="Z190">
            <v>84.399999999999991</v>
          </cell>
          <cell r="AA190">
            <v>85.8</v>
          </cell>
          <cell r="AB190">
            <v>87.2</v>
          </cell>
          <cell r="AC190">
            <v>88.600000000000009</v>
          </cell>
          <cell r="AD190">
            <v>90</v>
          </cell>
        </row>
        <row r="191">
          <cell r="D191" t="str">
            <v>Processing Gain</v>
          </cell>
          <cell r="E191">
            <v>0.7</v>
          </cell>
          <cell r="F191">
            <v>0.8</v>
          </cell>
          <cell r="G191">
            <v>1</v>
          </cell>
          <cell r="H191">
            <v>1.1000000000000001</v>
          </cell>
          <cell r="I191">
            <v>1.2</v>
          </cell>
          <cell r="J191">
            <v>1.2</v>
          </cell>
          <cell r="K191">
            <v>1.2</v>
          </cell>
          <cell r="L191">
            <v>1.2</v>
          </cell>
          <cell r="M191">
            <v>1.3</v>
          </cell>
          <cell r="N191">
            <v>1.4</v>
          </cell>
          <cell r="O191">
            <v>1.5</v>
          </cell>
          <cell r="P191">
            <v>1.5</v>
          </cell>
          <cell r="Q191">
            <v>1.6</v>
          </cell>
          <cell r="R191">
            <v>1.6</v>
          </cell>
          <cell r="S191">
            <v>1.6</v>
          </cell>
          <cell r="T191">
            <v>1.7</v>
          </cell>
          <cell r="U191">
            <v>1.7</v>
          </cell>
          <cell r="V191">
            <v>1.8</v>
          </cell>
          <cell r="W191">
            <v>1.8</v>
          </cell>
          <cell r="X191">
            <v>1.9</v>
          </cell>
          <cell r="Y191">
            <v>1.9</v>
          </cell>
          <cell r="Z191">
            <v>1.9</v>
          </cell>
          <cell r="AA191">
            <v>2</v>
          </cell>
          <cell r="AB191">
            <v>2.1</v>
          </cell>
          <cell r="AC191">
            <v>2.2000000000000002</v>
          </cell>
          <cell r="AD191">
            <v>2.2999999999999998</v>
          </cell>
        </row>
        <row r="192">
          <cell r="D192" t="str">
            <v>Oil Supply</v>
          </cell>
          <cell r="E192">
            <v>58.800000000000004</v>
          </cell>
          <cell r="F192">
            <v>61.8</v>
          </cell>
          <cell r="G192">
            <v>62</v>
          </cell>
          <cell r="H192">
            <v>64.2</v>
          </cell>
          <cell r="I192">
            <v>65.600000000000009</v>
          </cell>
          <cell r="J192">
            <v>66.8</v>
          </cell>
          <cell r="K192">
            <v>66.600000000000009</v>
          </cell>
          <cell r="L192">
            <v>66.900000000000006</v>
          </cell>
          <cell r="M192">
            <v>67.099999999999994</v>
          </cell>
          <cell r="N192">
            <v>68.2</v>
          </cell>
          <cell r="O192">
            <v>70</v>
          </cell>
          <cell r="P192">
            <v>72.199999999999989</v>
          </cell>
          <cell r="Q192">
            <v>74.499999999999986</v>
          </cell>
          <cell r="R192">
            <v>75.400000000000006</v>
          </cell>
          <cell r="S192">
            <v>74.099999999999994</v>
          </cell>
          <cell r="T192">
            <v>77</v>
          </cell>
          <cell r="U192">
            <v>77</v>
          </cell>
          <cell r="V192">
            <v>76.899999999999991</v>
          </cell>
          <cell r="W192">
            <v>79.399999999999991</v>
          </cell>
          <cell r="X192">
            <v>82.800000000000011</v>
          </cell>
          <cell r="Y192">
            <v>84.3</v>
          </cell>
          <cell r="Z192">
            <v>86.3</v>
          </cell>
          <cell r="AA192">
            <v>87.899999999999991</v>
          </cell>
          <cell r="AB192">
            <v>89.6</v>
          </cell>
          <cell r="AC192">
            <v>91.200000000000017</v>
          </cell>
          <cell r="AD192">
            <v>92.8</v>
          </cell>
        </row>
        <row r="193">
          <cell r="D193" t="str">
            <v>Stock Change (Draw)/Build</v>
          </cell>
          <cell r="E193">
            <v>-0.89999999999999858</v>
          </cell>
          <cell r="F193">
            <v>0.29999999999999716</v>
          </cell>
          <cell r="G193">
            <v>-0.89999999999999858</v>
          </cell>
          <cell r="H193">
            <v>-0.70000000000000284</v>
          </cell>
          <cell r="I193">
            <v>-0.29999999999999716</v>
          </cell>
          <cell r="J193">
            <v>0.70000000000000284</v>
          </cell>
          <cell r="K193">
            <v>-9.9999999999994316E-2</v>
          </cell>
          <cell r="L193">
            <v>-0.39999999999999147</v>
          </cell>
          <cell r="M193">
            <v>-0.5</v>
          </cell>
          <cell r="N193">
            <v>-0.89999999999999147</v>
          </cell>
          <cell r="O193">
            <v>-0.20000000000000284</v>
          </cell>
          <cell r="P193">
            <v>0</v>
          </cell>
          <cell r="Q193">
            <v>0.49999999999998579</v>
          </cell>
          <cell r="R193">
            <v>0.60000000000000853</v>
          </cell>
          <cell r="S193">
            <v>-2.6000000000000085</v>
          </cell>
          <cell r="T193">
            <v>0.29999999999999716</v>
          </cell>
          <cell r="U193">
            <v>-0.29999999999999716</v>
          </cell>
          <cell r="V193">
            <v>-1.3000000000000114</v>
          </cell>
          <cell r="W193">
            <v>-0.80000000000001137</v>
          </cell>
          <cell r="X193">
            <v>-9.9999999999994316E-2</v>
          </cell>
          <cell r="Y193">
            <v>-0.29999999999999716</v>
          </cell>
          <cell r="Z193">
            <v>9.9999999999994316E-2</v>
          </cell>
          <cell r="AA193">
            <v>9.9999999999994316E-2</v>
          </cell>
          <cell r="AB193">
            <v>9.9999999999994316E-2</v>
          </cell>
          <cell r="AC193">
            <v>0.10000000000002274</v>
          </cell>
          <cell r="AD193">
            <v>9.9999999999994316E-2</v>
          </cell>
        </row>
        <row r="195">
          <cell r="D195" t="str">
            <v>TOTAL WORLD DEMAND</v>
          </cell>
          <cell r="E195">
            <v>59.7</v>
          </cell>
          <cell r="F195">
            <v>61.5</v>
          </cell>
          <cell r="G195">
            <v>62.9</v>
          </cell>
          <cell r="H195">
            <v>64.900000000000006</v>
          </cell>
          <cell r="I195">
            <v>65.900000000000006</v>
          </cell>
          <cell r="J195">
            <v>66.099999999999994</v>
          </cell>
          <cell r="K195">
            <v>66.7</v>
          </cell>
          <cell r="L195">
            <v>67.3</v>
          </cell>
          <cell r="M195">
            <v>67.599999999999994</v>
          </cell>
          <cell r="N195">
            <v>69.099999999999994</v>
          </cell>
          <cell r="O195">
            <v>70.2</v>
          </cell>
          <cell r="P195">
            <v>72.2</v>
          </cell>
          <cell r="Q195">
            <v>74</v>
          </cell>
          <cell r="R195">
            <v>74.8</v>
          </cell>
          <cell r="S195">
            <v>76.7</v>
          </cell>
          <cell r="T195">
            <v>76.7</v>
          </cell>
          <cell r="U195">
            <v>77.3</v>
          </cell>
          <cell r="V195">
            <v>78.2</v>
          </cell>
          <cell r="W195">
            <v>80.2</v>
          </cell>
          <cell r="X195">
            <v>82.9</v>
          </cell>
          <cell r="Y195">
            <v>84.6</v>
          </cell>
          <cell r="Z195">
            <v>86.2</v>
          </cell>
          <cell r="AA195">
            <v>87.8</v>
          </cell>
          <cell r="AB195">
            <v>89.5</v>
          </cell>
          <cell r="AC195">
            <v>91.1</v>
          </cell>
          <cell r="AD195">
            <v>92.7</v>
          </cell>
        </row>
        <row r="196">
          <cell r="D196" t="str">
            <v>'2005 Long Term</v>
          </cell>
          <cell r="E196">
            <v>59.7</v>
          </cell>
          <cell r="F196">
            <v>61.5</v>
          </cell>
          <cell r="G196">
            <v>62.9</v>
          </cell>
          <cell r="H196">
            <v>64.900000000000006</v>
          </cell>
          <cell r="I196">
            <v>65.900000000000006</v>
          </cell>
          <cell r="J196">
            <v>66.099999999999994</v>
          </cell>
          <cell r="K196">
            <v>66.7</v>
          </cell>
          <cell r="L196">
            <v>67.3</v>
          </cell>
          <cell r="M196">
            <v>67.599999999999994</v>
          </cell>
          <cell r="N196">
            <v>69.099999999999994</v>
          </cell>
          <cell r="O196">
            <v>70.2</v>
          </cell>
          <cell r="P196">
            <v>72.2</v>
          </cell>
          <cell r="Q196">
            <v>74</v>
          </cell>
          <cell r="R196">
            <v>74.8</v>
          </cell>
          <cell r="S196">
            <v>76.7</v>
          </cell>
          <cell r="T196">
            <v>76.7</v>
          </cell>
          <cell r="U196">
            <v>77.3</v>
          </cell>
          <cell r="V196">
            <v>78.2</v>
          </cell>
          <cell r="W196">
            <v>80.099999999999994</v>
          </cell>
          <cell r="X196">
            <v>82.7</v>
          </cell>
          <cell r="Y196">
            <v>84.6</v>
          </cell>
          <cell r="Z196">
            <v>86.2</v>
          </cell>
          <cell r="AA196">
            <v>87.8</v>
          </cell>
          <cell r="AB196">
            <v>89.5</v>
          </cell>
          <cell r="AC196">
            <v>91.1</v>
          </cell>
          <cell r="AD196">
            <v>92.7</v>
          </cell>
        </row>
        <row r="197">
          <cell r="D197" t="str">
            <v>2004' Long Term report demand</v>
          </cell>
          <cell r="E197">
            <v>59.7</v>
          </cell>
          <cell r="F197">
            <v>61.5</v>
          </cell>
          <cell r="G197">
            <v>62.9</v>
          </cell>
          <cell r="H197">
            <v>64.900000000000006</v>
          </cell>
          <cell r="I197">
            <v>65.900000000000006</v>
          </cell>
          <cell r="J197">
            <v>66.099999999999994</v>
          </cell>
          <cell r="K197">
            <v>66.8</v>
          </cell>
          <cell r="L197">
            <v>67.5</v>
          </cell>
          <cell r="M197">
            <v>67.5</v>
          </cell>
          <cell r="N197">
            <v>68.599999999999994</v>
          </cell>
          <cell r="O197">
            <v>70</v>
          </cell>
          <cell r="P197">
            <v>71.900000000000006</v>
          </cell>
          <cell r="Q197">
            <v>73.7</v>
          </cell>
          <cell r="R197">
            <v>74.5</v>
          </cell>
          <cell r="S197">
            <v>75.900000000000006</v>
          </cell>
          <cell r="T197">
            <v>76.7</v>
          </cell>
          <cell r="U197">
            <v>77.3</v>
          </cell>
          <cell r="V197">
            <v>77.599999999999994</v>
          </cell>
          <cell r="W197">
            <v>79</v>
          </cell>
          <cell r="X197">
            <v>80.3</v>
          </cell>
          <cell r="Y197">
            <v>81.900000000000006</v>
          </cell>
          <cell r="Z197">
            <v>83.5</v>
          </cell>
          <cell r="AA197">
            <v>85.1</v>
          </cell>
          <cell r="AB197">
            <v>86.7</v>
          </cell>
          <cell r="AC197">
            <v>88.3</v>
          </cell>
          <cell r="AD197">
            <v>89.8</v>
          </cell>
        </row>
        <row r="198">
          <cell r="D198" t="str">
            <v>Dec 2003</v>
          </cell>
          <cell r="E198">
            <v>59.7</v>
          </cell>
          <cell r="F198">
            <v>61.5</v>
          </cell>
          <cell r="G198">
            <v>62.9</v>
          </cell>
          <cell r="H198">
            <v>64.900000000000006</v>
          </cell>
          <cell r="I198">
            <v>65.900000000000006</v>
          </cell>
          <cell r="J198">
            <v>66.099999999999994</v>
          </cell>
          <cell r="K198">
            <v>66.7</v>
          </cell>
          <cell r="L198">
            <v>67.3</v>
          </cell>
          <cell r="M198">
            <v>67.599999999999994</v>
          </cell>
          <cell r="N198">
            <v>68.400000000000006</v>
          </cell>
          <cell r="O198">
            <v>69.8</v>
          </cell>
          <cell r="P198">
            <v>71.7</v>
          </cell>
          <cell r="Q198">
            <v>73.5</v>
          </cell>
          <cell r="R198">
            <v>74.2</v>
          </cell>
          <cell r="S198">
            <v>75.5</v>
          </cell>
          <cell r="T198">
            <v>76.400000000000006</v>
          </cell>
          <cell r="U198">
            <v>76.599999999999994</v>
          </cell>
          <cell r="V198">
            <v>77.2</v>
          </cell>
          <cell r="W198">
            <v>78.099999999999994</v>
          </cell>
          <cell r="X198">
            <v>79.2</v>
          </cell>
          <cell r="Y198">
            <v>80.900000000000006</v>
          </cell>
          <cell r="Z198">
            <v>82.4</v>
          </cell>
          <cell r="AA198">
            <v>83.9</v>
          </cell>
          <cell r="AB198">
            <v>85.4</v>
          </cell>
          <cell r="AC198">
            <v>86.9</v>
          </cell>
          <cell r="AD198">
            <v>88.4</v>
          </cell>
        </row>
        <row r="199">
          <cell r="D199" t="str">
            <v>Prior to Feb 2002</v>
          </cell>
          <cell r="J199">
            <v>66.400000000000006</v>
          </cell>
          <cell r="K199">
            <v>66.849999999999994</v>
          </cell>
          <cell r="L199">
            <v>67.5</v>
          </cell>
          <cell r="M199">
            <v>68</v>
          </cell>
          <cell r="N199">
            <v>68.62</v>
          </cell>
          <cell r="O199">
            <v>69.83</v>
          </cell>
          <cell r="P199">
            <v>71.64</v>
          </cell>
          <cell r="Q199">
            <v>73.400000000000006</v>
          </cell>
          <cell r="R199">
            <v>73.8</v>
          </cell>
          <cell r="S199">
            <v>75.2</v>
          </cell>
          <cell r="T199">
            <v>76.5</v>
          </cell>
          <cell r="U199">
            <v>76.5</v>
          </cell>
          <cell r="V199">
            <v>76.5</v>
          </cell>
          <cell r="W199">
            <v>77.8</v>
          </cell>
          <cell r="X199">
            <v>79.3</v>
          </cell>
          <cell r="Y199">
            <v>81</v>
          </cell>
          <cell r="Z199">
            <v>82.7</v>
          </cell>
          <cell r="AA199">
            <v>84.4</v>
          </cell>
          <cell r="AB199">
            <v>86.100000000000009</v>
          </cell>
          <cell r="AC199">
            <v>87.800000000000011</v>
          </cell>
          <cell r="AD199">
            <v>89.5</v>
          </cell>
        </row>
        <row r="200">
          <cell r="D200" t="str">
            <v>Jun 2001 Long Term</v>
          </cell>
          <cell r="R200">
            <v>74</v>
          </cell>
          <cell r="S200">
            <v>75.3</v>
          </cell>
          <cell r="T200">
            <v>76</v>
          </cell>
          <cell r="U200">
            <v>77.400000000000006</v>
          </cell>
          <cell r="V200">
            <v>78.8</v>
          </cell>
          <cell r="W200">
            <v>80.5</v>
          </cell>
          <cell r="X200">
            <v>82.2</v>
          </cell>
          <cell r="Y200">
            <v>83.9</v>
          </cell>
          <cell r="Z200">
            <v>85.6</v>
          </cell>
          <cell r="AA200">
            <v>87.3</v>
          </cell>
          <cell r="AB200">
            <v>89.1</v>
          </cell>
          <cell r="AC200">
            <v>90.9</v>
          </cell>
          <cell r="AD200">
            <v>92.7</v>
          </cell>
        </row>
        <row r="202">
          <cell r="D202" t="str">
            <v>Non OPEC excl FSU</v>
          </cell>
          <cell r="E202">
            <v>29.1</v>
          </cell>
          <cell r="F202">
            <v>28.999999999999996</v>
          </cell>
          <cell r="G202">
            <v>29.200000000000003</v>
          </cell>
          <cell r="H202">
            <v>29.6</v>
          </cell>
          <cell r="I202">
            <v>29.099999999999998</v>
          </cell>
          <cell r="J202">
            <v>29.700000000000003</v>
          </cell>
          <cell r="K202">
            <v>30.4</v>
          </cell>
          <cell r="L202">
            <v>30.9</v>
          </cell>
          <cell r="M202">
            <v>31.4</v>
          </cell>
          <cell r="N202">
            <v>32.799999999999997</v>
          </cell>
          <cell r="O202">
            <v>34</v>
          </cell>
          <cell r="P202">
            <v>35.099999999999994</v>
          </cell>
          <cell r="Q202">
            <v>35.6</v>
          </cell>
          <cell r="R202">
            <v>35.9</v>
          </cell>
          <cell r="S202">
            <v>35.6</v>
          </cell>
          <cell r="T202">
            <v>36.4</v>
          </cell>
          <cell r="U202">
            <v>36.5</v>
          </cell>
          <cell r="V202">
            <v>37.099999999999994</v>
          </cell>
          <cell r="W202">
            <v>36.700000000000003</v>
          </cell>
          <cell r="X202">
            <v>36.900000000000006</v>
          </cell>
          <cell r="Y202">
            <v>36.6</v>
          </cell>
          <cell r="Z202">
            <v>37.6</v>
          </cell>
          <cell r="AA202">
            <v>38</v>
          </cell>
          <cell r="AB202">
            <v>38.200000000000003</v>
          </cell>
          <cell r="AC202">
            <v>38.4</v>
          </cell>
          <cell r="AD202">
            <v>38.599999999999994</v>
          </cell>
        </row>
        <row r="204">
          <cell r="D204">
            <v>39393.745037384258</v>
          </cell>
          <cell r="X204">
            <v>53.70000000000001</v>
          </cell>
          <cell r="Y204">
            <v>54.4</v>
          </cell>
          <cell r="Z204">
            <v>56.099999999999994</v>
          </cell>
          <cell r="AA204">
            <v>57.199999999999989</v>
          </cell>
          <cell r="AB204">
            <v>58.3</v>
          </cell>
          <cell r="AC204">
            <v>59.500000000000014</v>
          </cell>
        </row>
        <row r="207">
          <cell r="D207" t="str">
            <v>OPEC Crude Production</v>
          </cell>
        </row>
        <row r="208">
          <cell r="D208" t="str">
            <v>BASED ON CURRENT QUOTA ALLOCATIONS</v>
          </cell>
          <cell r="Z208" t="str">
            <v>Based On Current Quota Allocations - Before PEL 'Adjustments'</v>
          </cell>
        </row>
        <row r="209">
          <cell r="D209" t="str">
            <v>000 b/d</v>
          </cell>
        </row>
        <row r="210">
          <cell r="E210">
            <v>1985</v>
          </cell>
          <cell r="F210">
            <v>1986</v>
          </cell>
          <cell r="G210">
            <v>1987</v>
          </cell>
          <cell r="H210">
            <v>1988</v>
          </cell>
          <cell r="I210">
            <v>1989</v>
          </cell>
          <cell r="J210">
            <v>1990</v>
          </cell>
          <cell r="K210">
            <v>1991</v>
          </cell>
          <cell r="L210">
            <v>1992</v>
          </cell>
          <cell r="M210">
            <v>1993</v>
          </cell>
          <cell r="N210">
            <v>1994</v>
          </cell>
          <cell r="O210">
            <v>1995</v>
          </cell>
          <cell r="P210">
            <v>1996</v>
          </cell>
          <cell r="Q210">
            <v>1997</v>
          </cell>
          <cell r="R210">
            <v>1998</v>
          </cell>
          <cell r="S210">
            <v>1999</v>
          </cell>
          <cell r="T210">
            <v>2000</v>
          </cell>
          <cell r="U210">
            <v>2001</v>
          </cell>
          <cell r="V210">
            <v>2002</v>
          </cell>
          <cell r="W210">
            <v>2003</v>
          </cell>
          <cell r="X210">
            <v>2004</v>
          </cell>
          <cell r="Y210">
            <v>2005</v>
          </cell>
          <cell r="Z210">
            <v>2006</v>
          </cell>
          <cell r="AA210">
            <v>2007</v>
          </cell>
          <cell r="AB210">
            <v>2008</v>
          </cell>
          <cell r="AC210">
            <v>2009</v>
          </cell>
          <cell r="AD210">
            <v>2010</v>
          </cell>
        </row>
        <row r="212">
          <cell r="D212" t="str">
            <v>Saudi Arabia</v>
          </cell>
          <cell r="E212">
            <v>3450</v>
          </cell>
          <cell r="F212">
            <v>5050</v>
          </cell>
          <cell r="G212">
            <v>4240</v>
          </cell>
          <cell r="H212">
            <v>5090</v>
          </cell>
          <cell r="I212">
            <v>5160</v>
          </cell>
          <cell r="J212">
            <v>6385</v>
          </cell>
          <cell r="K212">
            <v>8225</v>
          </cell>
          <cell r="L212">
            <v>8330</v>
          </cell>
          <cell r="M212">
            <v>8100</v>
          </cell>
          <cell r="N212">
            <v>8030</v>
          </cell>
          <cell r="O212">
            <v>8045</v>
          </cell>
          <cell r="P212">
            <v>8150</v>
          </cell>
          <cell r="Q212">
            <v>8175</v>
          </cell>
          <cell r="R212">
            <v>8320</v>
          </cell>
          <cell r="S212">
            <v>7695</v>
          </cell>
          <cell r="T212">
            <v>8310</v>
          </cell>
          <cell r="U212">
            <v>8010</v>
          </cell>
          <cell r="V212">
            <v>7600</v>
          </cell>
          <cell r="W212">
            <v>8775</v>
          </cell>
          <cell r="X212">
            <v>9020</v>
          </cell>
          <cell r="Y212">
            <v>9425</v>
          </cell>
          <cell r="Z212">
            <v>9135</v>
          </cell>
          <cell r="AA212">
            <v>9230</v>
          </cell>
          <cell r="AB212">
            <v>9425</v>
          </cell>
          <cell r="AC212">
            <v>9555</v>
          </cell>
          <cell r="AD212">
            <v>9720</v>
          </cell>
        </row>
        <row r="213">
          <cell r="D213" t="str">
            <v>Iran</v>
          </cell>
          <cell r="E213">
            <v>2225</v>
          </cell>
          <cell r="F213">
            <v>1875</v>
          </cell>
          <cell r="G213">
            <v>2240</v>
          </cell>
          <cell r="H213">
            <v>2260</v>
          </cell>
          <cell r="I213">
            <v>2900</v>
          </cell>
          <cell r="J213">
            <v>3115</v>
          </cell>
          <cell r="K213">
            <v>3260</v>
          </cell>
          <cell r="L213">
            <v>3415</v>
          </cell>
          <cell r="M213">
            <v>3600</v>
          </cell>
          <cell r="N213">
            <v>3580</v>
          </cell>
          <cell r="O213">
            <v>3590</v>
          </cell>
          <cell r="P213">
            <v>3655</v>
          </cell>
          <cell r="Q213">
            <v>3640</v>
          </cell>
          <cell r="R213">
            <v>3585</v>
          </cell>
          <cell r="S213">
            <v>3500</v>
          </cell>
          <cell r="T213">
            <v>3680</v>
          </cell>
          <cell r="U213">
            <v>3660</v>
          </cell>
          <cell r="V213">
            <v>3405</v>
          </cell>
          <cell r="W213">
            <v>3750</v>
          </cell>
          <cell r="X213">
            <v>3955</v>
          </cell>
          <cell r="Y213">
            <v>3910</v>
          </cell>
          <cell r="Z213">
            <v>4125</v>
          </cell>
          <cell r="AA213">
            <v>4170</v>
          </cell>
          <cell r="AB213">
            <v>4255</v>
          </cell>
          <cell r="AC213">
            <v>4315</v>
          </cell>
          <cell r="AD213">
            <v>4390</v>
          </cell>
        </row>
        <row r="214">
          <cell r="D214" t="str">
            <v>Iraq</v>
          </cell>
          <cell r="E214">
            <v>1400</v>
          </cell>
          <cell r="F214">
            <v>1875</v>
          </cell>
          <cell r="G214">
            <v>2200</v>
          </cell>
          <cell r="H214">
            <v>2620</v>
          </cell>
          <cell r="I214">
            <v>2775</v>
          </cell>
          <cell r="J214">
            <v>2000</v>
          </cell>
          <cell r="K214">
            <v>285</v>
          </cell>
          <cell r="L214">
            <v>450</v>
          </cell>
          <cell r="M214">
            <v>485</v>
          </cell>
          <cell r="N214">
            <v>500</v>
          </cell>
          <cell r="O214">
            <v>640</v>
          </cell>
          <cell r="P214">
            <v>670</v>
          </cell>
          <cell r="Q214">
            <v>1220</v>
          </cell>
          <cell r="R214">
            <v>2110</v>
          </cell>
          <cell r="S214">
            <v>2515</v>
          </cell>
          <cell r="T214">
            <v>2515</v>
          </cell>
          <cell r="U214">
            <v>2350</v>
          </cell>
          <cell r="V214">
            <v>1990</v>
          </cell>
          <cell r="W214">
            <v>1335</v>
          </cell>
          <cell r="X214">
            <v>2040</v>
          </cell>
          <cell r="Y214">
            <v>1855</v>
          </cell>
          <cell r="Z214">
            <v>2100</v>
          </cell>
          <cell r="AA214">
            <v>2300</v>
          </cell>
          <cell r="AB214">
            <v>2300</v>
          </cell>
          <cell r="AC214">
            <v>2300</v>
          </cell>
          <cell r="AD214">
            <v>2300</v>
          </cell>
        </row>
        <row r="215">
          <cell r="D215" t="str">
            <v>Kuwait</v>
          </cell>
          <cell r="E215">
            <v>1050</v>
          </cell>
          <cell r="F215">
            <v>1500</v>
          </cell>
          <cell r="G215">
            <v>1250</v>
          </cell>
          <cell r="H215">
            <v>1390</v>
          </cell>
          <cell r="I215">
            <v>1685</v>
          </cell>
          <cell r="J215">
            <v>1110</v>
          </cell>
          <cell r="K215">
            <v>185</v>
          </cell>
          <cell r="L215">
            <v>1055</v>
          </cell>
          <cell r="M215">
            <v>1830</v>
          </cell>
          <cell r="N215">
            <v>2000</v>
          </cell>
          <cell r="O215">
            <v>2005</v>
          </cell>
          <cell r="P215">
            <v>2050</v>
          </cell>
          <cell r="Q215">
            <v>2085</v>
          </cell>
          <cell r="R215">
            <v>2075</v>
          </cell>
          <cell r="S215">
            <v>1895</v>
          </cell>
          <cell r="T215">
            <v>2095</v>
          </cell>
          <cell r="U215">
            <v>2020</v>
          </cell>
          <cell r="V215">
            <v>1895</v>
          </cell>
          <cell r="W215">
            <v>2200</v>
          </cell>
          <cell r="X215">
            <v>2330</v>
          </cell>
          <cell r="Y215">
            <v>2520</v>
          </cell>
          <cell r="Z215">
            <v>2255</v>
          </cell>
          <cell r="AA215">
            <v>2280</v>
          </cell>
          <cell r="AB215">
            <v>2325</v>
          </cell>
          <cell r="AC215">
            <v>2360</v>
          </cell>
          <cell r="AD215">
            <v>2400</v>
          </cell>
        </row>
        <row r="216">
          <cell r="D216" t="str">
            <v>UAE</v>
          </cell>
          <cell r="E216">
            <v>1125</v>
          </cell>
          <cell r="F216">
            <v>1325</v>
          </cell>
          <cell r="G216">
            <v>1410</v>
          </cell>
          <cell r="H216">
            <v>1460</v>
          </cell>
          <cell r="I216">
            <v>1810</v>
          </cell>
          <cell r="J216">
            <v>2070</v>
          </cell>
          <cell r="K216">
            <v>2380</v>
          </cell>
          <cell r="L216">
            <v>2295</v>
          </cell>
          <cell r="M216">
            <v>2190</v>
          </cell>
          <cell r="N216">
            <v>2185</v>
          </cell>
          <cell r="O216">
            <v>2165</v>
          </cell>
          <cell r="P216">
            <v>2195</v>
          </cell>
          <cell r="Q216">
            <v>2260</v>
          </cell>
          <cell r="R216">
            <v>2250</v>
          </cell>
          <cell r="S216">
            <v>2080</v>
          </cell>
          <cell r="T216">
            <v>2250</v>
          </cell>
          <cell r="U216">
            <v>2155</v>
          </cell>
          <cell r="V216">
            <v>1980</v>
          </cell>
          <cell r="W216">
            <v>2225</v>
          </cell>
          <cell r="X216">
            <v>2350</v>
          </cell>
          <cell r="Y216">
            <v>2435</v>
          </cell>
          <cell r="Z216">
            <v>2450</v>
          </cell>
          <cell r="AA216">
            <v>2480</v>
          </cell>
          <cell r="AB216">
            <v>2530</v>
          </cell>
          <cell r="AC216">
            <v>2565</v>
          </cell>
          <cell r="AD216">
            <v>2610</v>
          </cell>
        </row>
        <row r="217">
          <cell r="D217" t="str">
            <v>Qatar</v>
          </cell>
          <cell r="E217">
            <v>300</v>
          </cell>
          <cell r="F217">
            <v>325</v>
          </cell>
          <cell r="G217">
            <v>320</v>
          </cell>
          <cell r="H217">
            <v>320</v>
          </cell>
          <cell r="I217">
            <v>380</v>
          </cell>
          <cell r="J217">
            <v>400</v>
          </cell>
          <cell r="K217">
            <v>400</v>
          </cell>
          <cell r="L217">
            <v>395</v>
          </cell>
          <cell r="M217">
            <v>405</v>
          </cell>
          <cell r="N217">
            <v>400</v>
          </cell>
          <cell r="O217">
            <v>400</v>
          </cell>
          <cell r="P217">
            <v>480</v>
          </cell>
          <cell r="Q217">
            <v>610</v>
          </cell>
          <cell r="R217">
            <v>665</v>
          </cell>
          <cell r="S217">
            <v>655</v>
          </cell>
          <cell r="T217">
            <v>700</v>
          </cell>
          <cell r="U217">
            <v>675</v>
          </cell>
          <cell r="V217">
            <v>645</v>
          </cell>
          <cell r="W217">
            <v>745</v>
          </cell>
          <cell r="X217">
            <v>775</v>
          </cell>
          <cell r="Y217">
            <v>795</v>
          </cell>
          <cell r="Z217">
            <v>730</v>
          </cell>
          <cell r="AA217">
            <v>735</v>
          </cell>
          <cell r="AB217">
            <v>750</v>
          </cell>
          <cell r="AC217">
            <v>760</v>
          </cell>
          <cell r="AD217">
            <v>775</v>
          </cell>
        </row>
        <row r="218">
          <cell r="D218" t="str">
            <v>Total Middle East</v>
          </cell>
          <cell r="E218">
            <v>9550</v>
          </cell>
          <cell r="F218">
            <v>11950</v>
          </cell>
          <cell r="G218">
            <v>11660</v>
          </cell>
          <cell r="H218">
            <v>13140</v>
          </cell>
          <cell r="I218">
            <v>14710</v>
          </cell>
          <cell r="J218">
            <v>15080</v>
          </cell>
          <cell r="K218">
            <v>14735</v>
          </cell>
          <cell r="L218">
            <v>15940</v>
          </cell>
          <cell r="M218">
            <v>16610</v>
          </cell>
          <cell r="N218">
            <v>16695</v>
          </cell>
          <cell r="O218">
            <v>16845</v>
          </cell>
          <cell r="P218">
            <v>17200</v>
          </cell>
          <cell r="Q218">
            <v>17990</v>
          </cell>
          <cell r="R218">
            <v>19005</v>
          </cell>
          <cell r="S218">
            <v>18340</v>
          </cell>
          <cell r="T218">
            <v>19550</v>
          </cell>
          <cell r="U218">
            <v>18870</v>
          </cell>
          <cell r="V218">
            <v>17515</v>
          </cell>
          <cell r="W218">
            <v>19030</v>
          </cell>
          <cell r="X218">
            <v>20470</v>
          </cell>
          <cell r="Y218">
            <v>20940</v>
          </cell>
          <cell r="Z218">
            <v>20795</v>
          </cell>
          <cell r="AA218">
            <v>21195</v>
          </cell>
          <cell r="AB218">
            <v>21585</v>
          </cell>
          <cell r="AC218">
            <v>21855</v>
          </cell>
          <cell r="AD218">
            <v>22195</v>
          </cell>
        </row>
        <row r="220">
          <cell r="D220" t="str">
            <v>Algeria</v>
          </cell>
          <cell r="E220">
            <v>725</v>
          </cell>
          <cell r="F220">
            <v>675</v>
          </cell>
          <cell r="G220">
            <v>660</v>
          </cell>
          <cell r="H220">
            <v>670</v>
          </cell>
          <cell r="I220">
            <v>700</v>
          </cell>
          <cell r="J220">
            <v>800</v>
          </cell>
          <cell r="K220">
            <v>800</v>
          </cell>
          <cell r="L220">
            <v>775</v>
          </cell>
          <cell r="M220">
            <v>750</v>
          </cell>
          <cell r="N220">
            <v>750</v>
          </cell>
          <cell r="O220">
            <v>765</v>
          </cell>
          <cell r="P220">
            <v>820</v>
          </cell>
          <cell r="Q220">
            <v>850</v>
          </cell>
          <cell r="R220">
            <v>825</v>
          </cell>
          <cell r="S220">
            <v>765</v>
          </cell>
          <cell r="T220">
            <v>815</v>
          </cell>
          <cell r="U220">
            <v>820</v>
          </cell>
          <cell r="V220">
            <v>865</v>
          </cell>
          <cell r="W220">
            <v>1125</v>
          </cell>
          <cell r="X220">
            <v>1220</v>
          </cell>
          <cell r="Y220">
            <v>1345</v>
          </cell>
          <cell r="Z220">
            <v>895</v>
          </cell>
          <cell r="AA220">
            <v>905</v>
          </cell>
          <cell r="AB220">
            <v>925</v>
          </cell>
          <cell r="AC220">
            <v>940</v>
          </cell>
          <cell r="AD220">
            <v>955</v>
          </cell>
        </row>
        <row r="221">
          <cell r="D221" t="str">
            <v>Libya</v>
          </cell>
          <cell r="E221">
            <v>1025</v>
          </cell>
          <cell r="F221">
            <v>1025</v>
          </cell>
          <cell r="G221">
            <v>970</v>
          </cell>
          <cell r="H221">
            <v>1000</v>
          </cell>
          <cell r="I221">
            <v>1100</v>
          </cell>
          <cell r="J221">
            <v>1360</v>
          </cell>
          <cell r="K221">
            <v>1500</v>
          </cell>
          <cell r="L221">
            <v>1480</v>
          </cell>
          <cell r="M221">
            <v>1385</v>
          </cell>
          <cell r="N221">
            <v>1390</v>
          </cell>
          <cell r="O221">
            <v>1395</v>
          </cell>
          <cell r="P221">
            <v>1400</v>
          </cell>
          <cell r="Q221">
            <v>1435</v>
          </cell>
          <cell r="R221">
            <v>1385</v>
          </cell>
          <cell r="S221">
            <v>1330</v>
          </cell>
          <cell r="T221">
            <v>1415</v>
          </cell>
          <cell r="U221">
            <v>1365</v>
          </cell>
          <cell r="V221">
            <v>1320</v>
          </cell>
          <cell r="W221">
            <v>1425</v>
          </cell>
          <cell r="X221">
            <v>1545</v>
          </cell>
          <cell r="Y221">
            <v>1645</v>
          </cell>
          <cell r="Z221">
            <v>1505</v>
          </cell>
          <cell r="AA221">
            <v>1520</v>
          </cell>
          <cell r="AB221">
            <v>1550</v>
          </cell>
          <cell r="AC221">
            <v>1575</v>
          </cell>
          <cell r="AD221">
            <v>1600</v>
          </cell>
        </row>
        <row r="222">
          <cell r="D222" t="str">
            <v>Nigeria</v>
          </cell>
          <cell r="E222">
            <v>1475</v>
          </cell>
          <cell r="F222">
            <v>1475</v>
          </cell>
          <cell r="G222">
            <v>1300</v>
          </cell>
          <cell r="H222">
            <v>1420</v>
          </cell>
          <cell r="I222">
            <v>1665</v>
          </cell>
          <cell r="J222">
            <v>1760</v>
          </cell>
          <cell r="K222">
            <v>1890</v>
          </cell>
          <cell r="L222">
            <v>1890</v>
          </cell>
          <cell r="M222">
            <v>1915</v>
          </cell>
          <cell r="N222">
            <v>1870</v>
          </cell>
          <cell r="O222">
            <v>1855</v>
          </cell>
          <cell r="P222">
            <v>2050</v>
          </cell>
          <cell r="Q222">
            <v>2235</v>
          </cell>
          <cell r="R222">
            <v>2085</v>
          </cell>
          <cell r="S222">
            <v>1990</v>
          </cell>
          <cell r="T222">
            <v>2035</v>
          </cell>
          <cell r="U222">
            <v>2085</v>
          </cell>
          <cell r="V222">
            <v>1970</v>
          </cell>
          <cell r="W222">
            <v>2120</v>
          </cell>
          <cell r="X222">
            <v>2350</v>
          </cell>
          <cell r="Y222">
            <v>2420</v>
          </cell>
          <cell r="Z222">
            <v>2315</v>
          </cell>
          <cell r="AA222">
            <v>2340</v>
          </cell>
          <cell r="AB222">
            <v>2390</v>
          </cell>
          <cell r="AC222">
            <v>2420</v>
          </cell>
          <cell r="AD222">
            <v>2465</v>
          </cell>
        </row>
        <row r="223">
          <cell r="D223" t="str">
            <v>Indonesia</v>
          </cell>
          <cell r="E223">
            <v>1175</v>
          </cell>
          <cell r="F223">
            <v>1250</v>
          </cell>
          <cell r="G223">
            <v>1160</v>
          </cell>
          <cell r="H223">
            <v>1180</v>
          </cell>
          <cell r="I223">
            <v>1235</v>
          </cell>
          <cell r="J223">
            <v>1310</v>
          </cell>
          <cell r="K223">
            <v>1460</v>
          </cell>
          <cell r="L223">
            <v>1385</v>
          </cell>
          <cell r="M223">
            <v>1325</v>
          </cell>
          <cell r="N223">
            <v>1320</v>
          </cell>
          <cell r="O223">
            <v>1335</v>
          </cell>
          <cell r="P223">
            <v>1375</v>
          </cell>
          <cell r="Q223">
            <v>1390</v>
          </cell>
          <cell r="R223">
            <v>1345</v>
          </cell>
          <cell r="S223">
            <v>1305</v>
          </cell>
          <cell r="T223">
            <v>1300</v>
          </cell>
          <cell r="U223">
            <v>1215</v>
          </cell>
          <cell r="V223">
            <v>1130</v>
          </cell>
          <cell r="W223">
            <v>1025</v>
          </cell>
          <cell r="X223">
            <v>965</v>
          </cell>
          <cell r="Y223">
            <v>940</v>
          </cell>
          <cell r="Z223">
            <v>1455</v>
          </cell>
          <cell r="AA223">
            <v>1470</v>
          </cell>
          <cell r="AB223">
            <v>1505</v>
          </cell>
          <cell r="AC223">
            <v>1525</v>
          </cell>
          <cell r="AD223">
            <v>1550</v>
          </cell>
        </row>
        <row r="224">
          <cell r="D224" t="str">
            <v>Venezuela</v>
          </cell>
          <cell r="E224">
            <v>1550</v>
          </cell>
          <cell r="F224">
            <v>1650</v>
          </cell>
          <cell r="G224">
            <v>1650</v>
          </cell>
          <cell r="H224">
            <v>1660</v>
          </cell>
          <cell r="I224">
            <v>1695</v>
          </cell>
          <cell r="J224">
            <v>2085</v>
          </cell>
          <cell r="K224">
            <v>2325</v>
          </cell>
          <cell r="L224">
            <v>2285</v>
          </cell>
          <cell r="M224">
            <v>2310</v>
          </cell>
          <cell r="N224">
            <v>2455</v>
          </cell>
          <cell r="O224">
            <v>2665</v>
          </cell>
          <cell r="P224">
            <v>2990</v>
          </cell>
          <cell r="Q224">
            <v>3250</v>
          </cell>
          <cell r="R224">
            <v>3140</v>
          </cell>
          <cell r="S224">
            <v>2785</v>
          </cell>
          <cell r="T224">
            <v>2900</v>
          </cell>
          <cell r="U224">
            <v>2825</v>
          </cell>
          <cell r="V224">
            <v>2560</v>
          </cell>
          <cell r="W224">
            <v>2325</v>
          </cell>
          <cell r="X224">
            <v>2595</v>
          </cell>
          <cell r="Y224">
            <v>2645</v>
          </cell>
          <cell r="Z224">
            <v>3235</v>
          </cell>
          <cell r="AA224">
            <v>3270</v>
          </cell>
          <cell r="AB224">
            <v>3335</v>
          </cell>
          <cell r="AC224">
            <v>3385</v>
          </cell>
          <cell r="AD224">
            <v>3440</v>
          </cell>
        </row>
        <row r="226">
          <cell r="D226" t="str">
            <v>Total OPEC</v>
          </cell>
          <cell r="E226">
            <v>15500</v>
          </cell>
          <cell r="F226">
            <v>18025</v>
          </cell>
          <cell r="G226">
            <v>17400</v>
          </cell>
          <cell r="H226">
            <v>19070</v>
          </cell>
          <cell r="I226">
            <v>21105</v>
          </cell>
          <cell r="J226">
            <v>22395</v>
          </cell>
          <cell r="K226">
            <v>22710</v>
          </cell>
          <cell r="L226">
            <v>23755</v>
          </cell>
          <cell r="M226">
            <v>24295</v>
          </cell>
          <cell r="N226">
            <v>24480</v>
          </cell>
          <cell r="O226">
            <v>24860</v>
          </cell>
          <cell r="P226">
            <v>25835</v>
          </cell>
          <cell r="Q226">
            <v>27150</v>
          </cell>
          <cell r="R226">
            <v>27785</v>
          </cell>
          <cell r="S226">
            <v>26515</v>
          </cell>
          <cell r="T226">
            <v>28015</v>
          </cell>
          <cell r="U226">
            <v>27180</v>
          </cell>
          <cell r="V226">
            <v>25360</v>
          </cell>
          <cell r="W226">
            <v>27050</v>
          </cell>
          <cell r="X226">
            <v>29145</v>
          </cell>
          <cell r="Y226">
            <v>29935</v>
          </cell>
          <cell r="Z226">
            <v>30200</v>
          </cell>
          <cell r="AA226">
            <v>30700</v>
          </cell>
          <cell r="AB226">
            <v>31290</v>
          </cell>
          <cell r="AC226">
            <v>31700</v>
          </cell>
          <cell r="AD226">
            <v>32205</v>
          </cell>
        </row>
        <row r="231">
          <cell r="D231" t="str">
            <v>OPEC Crude Production</v>
          </cell>
        </row>
        <row r="232">
          <cell r="D232" t="str">
            <v>BASED ON CURRENT QUOTA ALLOCATIONS</v>
          </cell>
        </row>
        <row r="233">
          <cell r="D233" t="str">
            <v>million b/d</v>
          </cell>
          <cell r="E233">
            <v>1985</v>
          </cell>
          <cell r="F233">
            <v>1986</v>
          </cell>
          <cell r="G233">
            <v>1987</v>
          </cell>
          <cell r="H233">
            <v>1988</v>
          </cell>
          <cell r="I233">
            <v>1989</v>
          </cell>
          <cell r="J233">
            <v>1990</v>
          </cell>
          <cell r="K233">
            <v>1991</v>
          </cell>
          <cell r="L233">
            <v>1992</v>
          </cell>
          <cell r="M233">
            <v>1993</v>
          </cell>
          <cell r="N233">
            <v>1994</v>
          </cell>
          <cell r="O233">
            <v>1995</v>
          </cell>
          <cell r="P233">
            <v>1996</v>
          </cell>
          <cell r="Q233">
            <v>1997</v>
          </cell>
          <cell r="R233">
            <v>1998</v>
          </cell>
          <cell r="S233">
            <v>1999</v>
          </cell>
          <cell r="T233">
            <v>2000</v>
          </cell>
          <cell r="U233">
            <v>2001</v>
          </cell>
          <cell r="V233">
            <v>2002</v>
          </cell>
          <cell r="W233">
            <v>2003</v>
          </cell>
          <cell r="X233">
            <v>2004</v>
          </cell>
          <cell r="Y233">
            <v>2005</v>
          </cell>
          <cell r="Z233">
            <v>2006</v>
          </cell>
          <cell r="AA233">
            <v>2007</v>
          </cell>
          <cell r="AB233">
            <v>2008</v>
          </cell>
          <cell r="AC233">
            <v>2009</v>
          </cell>
          <cell r="AD233">
            <v>2010</v>
          </cell>
        </row>
        <row r="235">
          <cell r="D235" t="str">
            <v>Saudi Arabia</v>
          </cell>
          <cell r="E235">
            <v>3.3999999999999995</v>
          </cell>
          <cell r="F235">
            <v>4.9000000000000012</v>
          </cell>
          <cell r="G235">
            <v>4.0999999999999988</v>
          </cell>
          <cell r="H235">
            <v>5</v>
          </cell>
          <cell r="I235">
            <v>5.1000000000000014</v>
          </cell>
          <cell r="J235">
            <v>6.2999999999999989</v>
          </cell>
          <cell r="K235">
            <v>8.1</v>
          </cell>
          <cell r="L235">
            <v>8.2000000000000028</v>
          </cell>
          <cell r="M235">
            <v>8.1000000000000014</v>
          </cell>
          <cell r="N235">
            <v>7.9</v>
          </cell>
          <cell r="O235">
            <v>7.9999999999999964</v>
          </cell>
          <cell r="P235">
            <v>7.9000000000000021</v>
          </cell>
          <cell r="Q235">
            <v>8.2000000000000011</v>
          </cell>
          <cell r="R235">
            <v>8.3000000000000007</v>
          </cell>
          <cell r="S235">
            <v>7.6000000000000014</v>
          </cell>
          <cell r="T235">
            <v>8.3000000000000007</v>
          </cell>
          <cell r="U235">
            <v>7.8999999999999986</v>
          </cell>
          <cell r="V235">
            <v>7.6</v>
          </cell>
          <cell r="W235">
            <v>9.0000000000000036</v>
          </cell>
          <cell r="X235">
            <v>8.9</v>
          </cell>
          <cell r="Y235">
            <v>9.5999999999999961</v>
          </cell>
          <cell r="Z235">
            <v>9.1000000000000014</v>
          </cell>
          <cell r="AA235">
            <v>9.1999999999999993</v>
          </cell>
          <cell r="AB235">
            <v>9.4000000000000021</v>
          </cell>
          <cell r="AC235">
            <v>9.4999999999999982</v>
          </cell>
          <cell r="AD235">
            <v>9.6000000000000014</v>
          </cell>
        </row>
        <row r="236">
          <cell r="D236" t="str">
            <v>Iran</v>
          </cell>
          <cell r="E236">
            <v>2.2000000000000002</v>
          </cell>
          <cell r="F236">
            <v>1.9</v>
          </cell>
          <cell r="G236">
            <v>2.2000000000000002</v>
          </cell>
          <cell r="H236">
            <v>2.2999999999999998</v>
          </cell>
          <cell r="I236">
            <v>2.9</v>
          </cell>
          <cell r="J236">
            <v>3.1</v>
          </cell>
          <cell r="K236">
            <v>3.3</v>
          </cell>
          <cell r="L236">
            <v>3.4</v>
          </cell>
          <cell r="M236">
            <v>3.6</v>
          </cell>
          <cell r="N236">
            <v>3.6</v>
          </cell>
          <cell r="O236">
            <v>3.6</v>
          </cell>
          <cell r="P236">
            <v>3.7</v>
          </cell>
          <cell r="Q236">
            <v>3.6</v>
          </cell>
          <cell r="R236">
            <v>3.6</v>
          </cell>
          <cell r="S236">
            <v>3.5</v>
          </cell>
          <cell r="T236">
            <v>3.7</v>
          </cell>
          <cell r="U236">
            <v>3.7</v>
          </cell>
          <cell r="V236">
            <v>3.4</v>
          </cell>
          <cell r="W236">
            <v>3.8</v>
          </cell>
          <cell r="X236">
            <v>4</v>
          </cell>
          <cell r="Y236">
            <v>3.9</v>
          </cell>
          <cell r="Z236">
            <v>4.0999999999999996</v>
          </cell>
          <cell r="AA236">
            <v>4.2</v>
          </cell>
          <cell r="AB236">
            <v>4.3</v>
          </cell>
          <cell r="AC236">
            <v>4.3</v>
          </cell>
          <cell r="AD236">
            <v>4.4000000000000004</v>
          </cell>
        </row>
        <row r="237">
          <cell r="D237" t="str">
            <v>Iraq</v>
          </cell>
          <cell r="E237">
            <v>1.4</v>
          </cell>
          <cell r="F237">
            <v>1.9</v>
          </cell>
          <cell r="G237">
            <v>2.2000000000000002</v>
          </cell>
          <cell r="H237">
            <v>2.6</v>
          </cell>
          <cell r="I237">
            <v>2.8</v>
          </cell>
          <cell r="J237">
            <v>2</v>
          </cell>
          <cell r="K237">
            <v>0.3</v>
          </cell>
          <cell r="L237">
            <v>0.5</v>
          </cell>
          <cell r="M237">
            <v>0.5</v>
          </cell>
          <cell r="N237">
            <v>0.5</v>
          </cell>
          <cell r="O237">
            <v>0.6</v>
          </cell>
          <cell r="P237">
            <v>0.7</v>
          </cell>
          <cell r="Q237">
            <v>1.2</v>
          </cell>
          <cell r="R237">
            <v>2.1</v>
          </cell>
          <cell r="S237">
            <v>2.5</v>
          </cell>
          <cell r="T237">
            <v>2.5</v>
          </cell>
          <cell r="U237">
            <v>2.4</v>
          </cell>
          <cell r="V237">
            <v>2</v>
          </cell>
          <cell r="W237">
            <v>1.3</v>
          </cell>
          <cell r="X237">
            <v>2</v>
          </cell>
          <cell r="Y237">
            <v>1.9</v>
          </cell>
          <cell r="Z237">
            <v>2.1</v>
          </cell>
          <cell r="AA237">
            <v>2.2999999999999998</v>
          </cell>
          <cell r="AB237">
            <v>2.2999999999999998</v>
          </cell>
          <cell r="AC237">
            <v>2.2999999999999998</v>
          </cell>
          <cell r="AD237">
            <v>2.2999999999999998</v>
          </cell>
        </row>
        <row r="238">
          <cell r="D238" t="str">
            <v>Kuwait</v>
          </cell>
          <cell r="E238">
            <v>1.1000000000000001</v>
          </cell>
          <cell r="F238">
            <v>1.5</v>
          </cell>
          <cell r="G238">
            <v>1.3</v>
          </cell>
          <cell r="H238">
            <v>1.4</v>
          </cell>
          <cell r="I238">
            <v>1.7</v>
          </cell>
          <cell r="J238">
            <v>1.1000000000000001</v>
          </cell>
          <cell r="K238">
            <v>0.2</v>
          </cell>
          <cell r="L238">
            <v>1.1000000000000001</v>
          </cell>
          <cell r="M238">
            <v>1.8</v>
          </cell>
          <cell r="N238">
            <v>2</v>
          </cell>
          <cell r="O238">
            <v>2</v>
          </cell>
          <cell r="P238">
            <v>2.1</v>
          </cell>
          <cell r="Q238">
            <v>2.1</v>
          </cell>
          <cell r="R238">
            <v>2.1</v>
          </cell>
          <cell r="S238">
            <v>1.9</v>
          </cell>
          <cell r="T238">
            <v>2.1</v>
          </cell>
          <cell r="U238">
            <v>2</v>
          </cell>
          <cell r="V238">
            <v>1.9</v>
          </cell>
          <cell r="W238">
            <v>2.2000000000000002</v>
          </cell>
          <cell r="X238">
            <v>2.2999999999999998</v>
          </cell>
          <cell r="Y238">
            <v>2.5</v>
          </cell>
          <cell r="Z238">
            <v>2.2999999999999998</v>
          </cell>
          <cell r="AA238">
            <v>2.2999999999999998</v>
          </cell>
          <cell r="AB238">
            <v>2.2999999999999998</v>
          </cell>
          <cell r="AC238">
            <v>2.4</v>
          </cell>
          <cell r="AD238">
            <v>2.4</v>
          </cell>
        </row>
        <row r="239">
          <cell r="D239" t="str">
            <v>UAE</v>
          </cell>
          <cell r="E239">
            <v>1.1000000000000001</v>
          </cell>
          <cell r="F239">
            <v>1.3</v>
          </cell>
          <cell r="G239">
            <v>1.4</v>
          </cell>
          <cell r="H239">
            <v>1.5</v>
          </cell>
          <cell r="I239">
            <v>1.8</v>
          </cell>
          <cell r="J239">
            <v>2.1</v>
          </cell>
          <cell r="K239">
            <v>2.4</v>
          </cell>
          <cell r="L239">
            <v>2.2999999999999998</v>
          </cell>
          <cell r="M239">
            <v>2.2000000000000002</v>
          </cell>
          <cell r="N239">
            <v>2.2000000000000002</v>
          </cell>
          <cell r="O239">
            <v>2.2000000000000002</v>
          </cell>
          <cell r="P239">
            <v>2.2000000000000002</v>
          </cell>
          <cell r="Q239">
            <v>2.2999999999999998</v>
          </cell>
          <cell r="R239">
            <v>2.2999999999999998</v>
          </cell>
          <cell r="S239">
            <v>2.1</v>
          </cell>
          <cell r="T239">
            <v>2.2999999999999998</v>
          </cell>
          <cell r="U239">
            <v>2.2000000000000002</v>
          </cell>
          <cell r="V239">
            <v>2</v>
          </cell>
          <cell r="W239">
            <v>2.2000000000000002</v>
          </cell>
          <cell r="X239">
            <v>2.4</v>
          </cell>
          <cell r="Y239">
            <v>2.4</v>
          </cell>
          <cell r="Z239">
            <v>2.5</v>
          </cell>
          <cell r="AA239">
            <v>2.5</v>
          </cell>
          <cell r="AB239">
            <v>2.5</v>
          </cell>
          <cell r="AC239">
            <v>2.6</v>
          </cell>
          <cell r="AD239">
            <v>2.6</v>
          </cell>
        </row>
        <row r="240">
          <cell r="D240" t="str">
            <v>Qatar</v>
          </cell>
          <cell r="E240">
            <v>0.3</v>
          </cell>
          <cell r="F240">
            <v>0.3</v>
          </cell>
          <cell r="G240">
            <v>0.3</v>
          </cell>
          <cell r="H240">
            <v>0.3</v>
          </cell>
          <cell r="I240">
            <v>0.4</v>
          </cell>
          <cell r="J240">
            <v>0.4</v>
          </cell>
          <cell r="K240">
            <v>0.4</v>
          </cell>
          <cell r="L240">
            <v>0.4</v>
          </cell>
          <cell r="M240">
            <v>0.4</v>
          </cell>
          <cell r="N240">
            <v>0.4</v>
          </cell>
          <cell r="O240">
            <v>0.4</v>
          </cell>
          <cell r="P240">
            <v>0.5</v>
          </cell>
          <cell r="Q240">
            <v>0.6</v>
          </cell>
          <cell r="R240">
            <v>0.7</v>
          </cell>
          <cell r="S240">
            <v>0.7</v>
          </cell>
          <cell r="T240">
            <v>0.7</v>
          </cell>
          <cell r="U240">
            <v>0.7</v>
          </cell>
          <cell r="V240">
            <v>0.6</v>
          </cell>
          <cell r="W240">
            <v>0.7</v>
          </cell>
          <cell r="X240">
            <v>0.8</v>
          </cell>
          <cell r="Y240">
            <v>0.8</v>
          </cell>
          <cell r="Z240">
            <v>0.7</v>
          </cell>
          <cell r="AA240">
            <v>0.7</v>
          </cell>
          <cell r="AB240">
            <v>0.8</v>
          </cell>
          <cell r="AC240">
            <v>0.8</v>
          </cell>
          <cell r="AD240">
            <v>0.8</v>
          </cell>
        </row>
        <row r="241">
          <cell r="D241" t="str">
            <v>Total Middle East</v>
          </cell>
          <cell r="E241">
            <v>9.5</v>
          </cell>
          <cell r="F241">
            <v>11.8</v>
          </cell>
          <cell r="G241">
            <v>11.499999999999998</v>
          </cell>
          <cell r="H241">
            <v>13.100000000000001</v>
          </cell>
          <cell r="I241">
            <v>14.700000000000001</v>
          </cell>
          <cell r="J241">
            <v>14.999999999999998</v>
          </cell>
          <cell r="K241">
            <v>14.7</v>
          </cell>
          <cell r="L241">
            <v>15.900000000000002</v>
          </cell>
          <cell r="M241">
            <v>16.600000000000001</v>
          </cell>
          <cell r="N241">
            <v>16.600000000000001</v>
          </cell>
          <cell r="O241">
            <v>16.799999999999997</v>
          </cell>
          <cell r="P241">
            <v>17.100000000000001</v>
          </cell>
          <cell r="Q241">
            <v>18</v>
          </cell>
          <cell r="R241">
            <v>19.100000000000001</v>
          </cell>
          <cell r="S241">
            <v>18.3</v>
          </cell>
          <cell r="T241">
            <v>19.600000000000001</v>
          </cell>
          <cell r="U241">
            <v>18.899999999999999</v>
          </cell>
          <cell r="V241">
            <v>17.5</v>
          </cell>
          <cell r="W241">
            <v>19.200000000000003</v>
          </cell>
          <cell r="X241">
            <v>20.400000000000002</v>
          </cell>
          <cell r="Y241">
            <v>21.099999999999998</v>
          </cell>
          <cell r="Z241">
            <v>20.8</v>
          </cell>
          <cell r="AA241">
            <v>21.2</v>
          </cell>
          <cell r="AB241">
            <v>21.6</v>
          </cell>
          <cell r="AC241">
            <v>21.9</v>
          </cell>
          <cell r="AD241">
            <v>22.1</v>
          </cell>
        </row>
        <row r="243">
          <cell r="D243" t="str">
            <v>Algeria</v>
          </cell>
          <cell r="E243">
            <v>0.7</v>
          </cell>
          <cell r="F243">
            <v>0.7</v>
          </cell>
          <cell r="G243">
            <v>0.7</v>
          </cell>
          <cell r="H243">
            <v>0.7</v>
          </cell>
          <cell r="I243">
            <v>0.7</v>
          </cell>
          <cell r="J243">
            <v>0.8</v>
          </cell>
          <cell r="K243">
            <v>0.8</v>
          </cell>
          <cell r="L243">
            <v>0.8</v>
          </cell>
          <cell r="M243">
            <v>0.8</v>
          </cell>
          <cell r="N243">
            <v>0.8</v>
          </cell>
          <cell r="O243">
            <v>0.8</v>
          </cell>
          <cell r="P243">
            <v>0.8</v>
          </cell>
          <cell r="Q243">
            <v>0.9</v>
          </cell>
          <cell r="R243">
            <v>0.8</v>
          </cell>
          <cell r="S243">
            <v>0.8</v>
          </cell>
          <cell r="T243">
            <v>0.8</v>
          </cell>
          <cell r="U243">
            <v>0.8</v>
          </cell>
          <cell r="V243">
            <v>0.9</v>
          </cell>
          <cell r="W243">
            <v>1.1000000000000001</v>
          </cell>
          <cell r="X243">
            <v>1.2</v>
          </cell>
          <cell r="Y243">
            <v>1.3</v>
          </cell>
          <cell r="Z243">
            <v>0.9</v>
          </cell>
          <cell r="AA243">
            <v>0.9</v>
          </cell>
          <cell r="AB243">
            <v>0.9</v>
          </cell>
          <cell r="AC243">
            <v>0.9</v>
          </cell>
          <cell r="AD243">
            <v>1</v>
          </cell>
        </row>
        <row r="244">
          <cell r="D244" t="str">
            <v>Libya</v>
          </cell>
          <cell r="E244">
            <v>1</v>
          </cell>
          <cell r="F244">
            <v>1</v>
          </cell>
          <cell r="G244">
            <v>1</v>
          </cell>
          <cell r="H244">
            <v>1</v>
          </cell>
          <cell r="I244">
            <v>1.1000000000000001</v>
          </cell>
          <cell r="J244">
            <v>1.4</v>
          </cell>
          <cell r="K244">
            <v>1.5</v>
          </cell>
          <cell r="L244">
            <v>1.5</v>
          </cell>
          <cell r="M244">
            <v>1.4</v>
          </cell>
          <cell r="N244">
            <v>1.4</v>
          </cell>
          <cell r="O244">
            <v>1.4</v>
          </cell>
          <cell r="P244">
            <v>1.4</v>
          </cell>
          <cell r="Q244">
            <v>1.4</v>
          </cell>
          <cell r="R244">
            <v>1.4</v>
          </cell>
          <cell r="S244">
            <v>1.3</v>
          </cell>
          <cell r="T244">
            <v>1.4</v>
          </cell>
          <cell r="U244">
            <v>1.4</v>
          </cell>
          <cell r="V244">
            <v>1.3</v>
          </cell>
          <cell r="W244">
            <v>1.4</v>
          </cell>
          <cell r="X244">
            <v>1.5</v>
          </cell>
          <cell r="Y244">
            <v>1.6</v>
          </cell>
          <cell r="Z244">
            <v>1.5</v>
          </cell>
          <cell r="AA244">
            <v>1.5</v>
          </cell>
          <cell r="AB244">
            <v>1.6</v>
          </cell>
          <cell r="AC244">
            <v>1.6</v>
          </cell>
          <cell r="AD244">
            <v>1.6</v>
          </cell>
        </row>
        <row r="245">
          <cell r="D245" t="str">
            <v>Nigeria</v>
          </cell>
          <cell r="E245">
            <v>1.5</v>
          </cell>
          <cell r="F245">
            <v>1.5</v>
          </cell>
          <cell r="G245">
            <v>1.3</v>
          </cell>
          <cell r="H245">
            <v>1.4</v>
          </cell>
          <cell r="I245">
            <v>1.7</v>
          </cell>
          <cell r="J245">
            <v>1.8</v>
          </cell>
          <cell r="K245">
            <v>1.9</v>
          </cell>
          <cell r="L245">
            <v>1.9</v>
          </cell>
          <cell r="M245">
            <v>1.9</v>
          </cell>
          <cell r="N245">
            <v>1.9</v>
          </cell>
          <cell r="O245">
            <v>1.9</v>
          </cell>
          <cell r="P245">
            <v>2.1</v>
          </cell>
          <cell r="Q245">
            <v>2.2000000000000002</v>
          </cell>
          <cell r="R245">
            <v>2.1</v>
          </cell>
          <cell r="S245">
            <v>2</v>
          </cell>
          <cell r="T245">
            <v>2</v>
          </cell>
          <cell r="U245">
            <v>2.1</v>
          </cell>
          <cell r="V245">
            <v>2</v>
          </cell>
          <cell r="W245">
            <v>2.1</v>
          </cell>
          <cell r="X245">
            <v>2.4</v>
          </cell>
          <cell r="Y245">
            <v>2.4</v>
          </cell>
          <cell r="Z245">
            <v>2.2999999999999998</v>
          </cell>
          <cell r="AA245">
            <v>2.2999999999999998</v>
          </cell>
          <cell r="AB245">
            <v>2.4</v>
          </cell>
          <cell r="AC245">
            <v>2.4</v>
          </cell>
          <cell r="AD245">
            <v>2.5</v>
          </cell>
        </row>
        <row r="246">
          <cell r="D246" t="str">
            <v>Indonesia</v>
          </cell>
          <cell r="E246">
            <v>1.2</v>
          </cell>
          <cell r="F246">
            <v>1.3</v>
          </cell>
          <cell r="G246">
            <v>1.2</v>
          </cell>
          <cell r="H246">
            <v>1.2</v>
          </cell>
          <cell r="I246">
            <v>1.2</v>
          </cell>
          <cell r="J246">
            <v>1.3</v>
          </cell>
          <cell r="K246">
            <v>1.5</v>
          </cell>
          <cell r="L246">
            <v>1.4</v>
          </cell>
          <cell r="M246">
            <v>1.3</v>
          </cell>
          <cell r="N246">
            <v>1.3</v>
          </cell>
          <cell r="O246">
            <v>1.3</v>
          </cell>
          <cell r="P246">
            <v>1.4</v>
          </cell>
          <cell r="Q246">
            <v>1.4</v>
          </cell>
          <cell r="R246">
            <v>1.3</v>
          </cell>
          <cell r="S246">
            <v>1.3</v>
          </cell>
          <cell r="T246">
            <v>1.3</v>
          </cell>
          <cell r="U246">
            <v>1.2</v>
          </cell>
          <cell r="V246">
            <v>1.1000000000000001</v>
          </cell>
          <cell r="W246">
            <v>1</v>
          </cell>
          <cell r="X246">
            <v>1</v>
          </cell>
          <cell r="Y246">
            <v>0.9</v>
          </cell>
          <cell r="Z246">
            <v>1.5</v>
          </cell>
          <cell r="AA246">
            <v>1.5</v>
          </cell>
          <cell r="AB246">
            <v>1.5</v>
          </cell>
          <cell r="AC246">
            <v>1.5</v>
          </cell>
          <cell r="AD246">
            <v>1.6</v>
          </cell>
        </row>
        <row r="247">
          <cell r="D247" t="str">
            <v>Venezuela</v>
          </cell>
          <cell r="E247">
            <v>1.6</v>
          </cell>
          <cell r="F247">
            <v>1.7</v>
          </cell>
          <cell r="G247">
            <v>1.7</v>
          </cell>
          <cell r="H247">
            <v>1.7</v>
          </cell>
          <cell r="I247">
            <v>1.7</v>
          </cell>
          <cell r="J247">
            <v>2.1</v>
          </cell>
          <cell r="K247">
            <v>2.2999999999999998</v>
          </cell>
          <cell r="L247">
            <v>2.2999999999999998</v>
          </cell>
          <cell r="M247">
            <v>2.2999999999999998</v>
          </cell>
          <cell r="N247">
            <v>2.5</v>
          </cell>
          <cell r="O247">
            <v>2.7</v>
          </cell>
          <cell r="P247">
            <v>3</v>
          </cell>
          <cell r="Q247">
            <v>3.3</v>
          </cell>
          <cell r="R247">
            <v>3.1</v>
          </cell>
          <cell r="S247">
            <v>2.8</v>
          </cell>
          <cell r="T247">
            <v>2.9</v>
          </cell>
          <cell r="U247">
            <v>2.8</v>
          </cell>
          <cell r="V247">
            <v>2.6</v>
          </cell>
          <cell r="W247">
            <v>2.2999999999999998</v>
          </cell>
          <cell r="X247">
            <v>2.6</v>
          </cell>
          <cell r="Y247">
            <v>2.6</v>
          </cell>
          <cell r="Z247">
            <v>3.2</v>
          </cell>
          <cell r="AA247">
            <v>3.3</v>
          </cell>
          <cell r="AB247">
            <v>3.3</v>
          </cell>
          <cell r="AC247">
            <v>3.4</v>
          </cell>
          <cell r="AD247">
            <v>3.4</v>
          </cell>
        </row>
        <row r="249">
          <cell r="D249" t="str">
            <v>Total OPEC</v>
          </cell>
          <cell r="E249">
            <v>15.5</v>
          </cell>
          <cell r="F249">
            <v>18</v>
          </cell>
          <cell r="G249">
            <v>17.399999999999999</v>
          </cell>
          <cell r="H249">
            <v>19.100000000000001</v>
          </cell>
          <cell r="I249">
            <v>21.1</v>
          </cell>
          <cell r="J249">
            <v>22.4</v>
          </cell>
          <cell r="K249">
            <v>22.7</v>
          </cell>
          <cell r="L249">
            <v>23.8</v>
          </cell>
          <cell r="M249">
            <v>24.3</v>
          </cell>
          <cell r="N249">
            <v>24.5</v>
          </cell>
          <cell r="O249">
            <v>24.9</v>
          </cell>
          <cell r="P249">
            <v>25.8</v>
          </cell>
          <cell r="Q249">
            <v>27.2</v>
          </cell>
          <cell r="R249">
            <v>27.8</v>
          </cell>
          <cell r="S249">
            <v>26.5</v>
          </cell>
          <cell r="T249">
            <v>28</v>
          </cell>
          <cell r="U249">
            <v>27.2</v>
          </cell>
          <cell r="V249">
            <v>25.4</v>
          </cell>
          <cell r="W249">
            <v>27.1</v>
          </cell>
          <cell r="X249">
            <v>29.1</v>
          </cell>
          <cell r="Y249">
            <v>29.9</v>
          </cell>
          <cell r="Z249">
            <v>30.2</v>
          </cell>
          <cell r="AA249">
            <v>30.7</v>
          </cell>
          <cell r="AB249">
            <v>31.3</v>
          </cell>
          <cell r="AC249">
            <v>31.7</v>
          </cell>
          <cell r="AD249">
            <v>32.200000000000003</v>
          </cell>
        </row>
        <row r="250">
          <cell r="E250">
            <v>14.1</v>
          </cell>
          <cell r="F250">
            <v>16.100000000000001</v>
          </cell>
          <cell r="G250">
            <v>15.2</v>
          </cell>
          <cell r="H250">
            <v>16.5</v>
          </cell>
          <cell r="I250">
            <v>18.3</v>
          </cell>
          <cell r="J250">
            <v>20.399999999999999</v>
          </cell>
        </row>
        <row r="400">
          <cell r="D400" t="str">
            <v>Total World Excl FSU Production</v>
          </cell>
        </row>
        <row r="401">
          <cell r="E401">
            <v>1985</v>
          </cell>
          <cell r="F401">
            <v>1986</v>
          </cell>
          <cell r="G401">
            <v>1987</v>
          </cell>
          <cell r="H401">
            <v>1988</v>
          </cell>
          <cell r="I401">
            <v>1989</v>
          </cell>
          <cell r="J401">
            <v>1990</v>
          </cell>
          <cell r="K401">
            <v>1991</v>
          </cell>
          <cell r="L401">
            <v>1992</v>
          </cell>
          <cell r="M401">
            <v>1993</v>
          </cell>
          <cell r="N401">
            <v>1994</v>
          </cell>
          <cell r="O401">
            <v>1995</v>
          </cell>
          <cell r="P401">
            <v>1996</v>
          </cell>
          <cell r="Q401">
            <v>1997</v>
          </cell>
          <cell r="R401">
            <v>1998</v>
          </cell>
          <cell r="S401">
            <v>1999</v>
          </cell>
          <cell r="T401">
            <v>2000</v>
          </cell>
          <cell r="U401">
            <v>2001</v>
          </cell>
          <cell r="V401">
            <v>2002</v>
          </cell>
          <cell r="W401">
            <v>2003</v>
          </cell>
          <cell r="X401">
            <v>2004</v>
          </cell>
          <cell r="Y401">
            <v>2005</v>
          </cell>
          <cell r="Z401">
            <v>2006</v>
          </cell>
          <cell r="AA401">
            <v>2007</v>
          </cell>
          <cell r="AB401">
            <v>2008</v>
          </cell>
          <cell r="AC401">
            <v>2009</v>
          </cell>
          <cell r="AD401">
            <v>2010</v>
          </cell>
        </row>
        <row r="402">
          <cell r="D402" t="str">
            <v>Atlantic Basin</v>
          </cell>
          <cell r="E402">
            <v>26.200000000000003</v>
          </cell>
          <cell r="F402">
            <v>26.1</v>
          </cell>
          <cell r="G402">
            <v>25.9</v>
          </cell>
          <cell r="H402">
            <v>26</v>
          </cell>
          <cell r="I402">
            <v>26.000000000000004</v>
          </cell>
          <cell r="J402">
            <v>27.1</v>
          </cell>
          <cell r="K402">
            <v>28.100000000000009</v>
          </cell>
          <cell r="L402">
            <v>28.5</v>
          </cell>
          <cell r="M402">
            <v>28.9</v>
          </cell>
          <cell r="N402">
            <v>29.999999999999993</v>
          </cell>
          <cell r="O402">
            <v>31.300000000000004</v>
          </cell>
          <cell r="P402">
            <v>32.899999999999977</v>
          </cell>
          <cell r="Q402">
            <v>33.899999999999991</v>
          </cell>
          <cell r="R402">
            <v>34.000000000000007</v>
          </cell>
          <cell r="S402">
            <v>33.400000000000006</v>
          </cell>
          <cell r="T402">
            <v>34.099999999999987</v>
          </cell>
          <cell r="U402">
            <v>34.200000000000003</v>
          </cell>
          <cell r="V402">
            <v>34.5</v>
          </cell>
          <cell r="W402">
            <v>34.299999999999997</v>
          </cell>
          <cell r="X402">
            <v>35.200000000000003</v>
          </cell>
          <cell r="Y402">
            <v>35</v>
          </cell>
          <cell r="Z402">
            <v>36.599999999999987</v>
          </cell>
          <cell r="AA402">
            <v>37.299999999999997</v>
          </cell>
          <cell r="AB402">
            <v>37.700000000000003</v>
          </cell>
          <cell r="AC402">
            <v>38.200000000000017</v>
          </cell>
          <cell r="AD402">
            <v>38.799999999999997</v>
          </cell>
        </row>
        <row r="403">
          <cell r="D403" t="str">
            <v>Middle East</v>
          </cell>
          <cell r="E403">
            <v>10.899999999999999</v>
          </cell>
          <cell r="F403">
            <v>13.300000000000002</v>
          </cell>
          <cell r="G403">
            <v>13.200000000000003</v>
          </cell>
          <cell r="H403">
            <v>15.000000000000002</v>
          </cell>
          <cell r="I403">
            <v>16.7</v>
          </cell>
          <cell r="J403">
            <v>17.199999999999996</v>
          </cell>
          <cell r="K403">
            <v>16.899999999999999</v>
          </cell>
          <cell r="L403">
            <v>18.300000000000004</v>
          </cell>
          <cell r="M403">
            <v>19.200000000000003</v>
          </cell>
          <cell r="N403">
            <v>19.5</v>
          </cell>
          <cell r="O403">
            <v>19.999999999999993</v>
          </cell>
          <cell r="P403">
            <v>20.400000000000002</v>
          </cell>
          <cell r="Q403">
            <v>21.5</v>
          </cell>
          <cell r="R403">
            <v>22.6</v>
          </cell>
          <cell r="S403">
            <v>21.8</v>
          </cell>
          <cell r="T403">
            <v>23.300000000000004</v>
          </cell>
          <cell r="U403">
            <v>22.7</v>
          </cell>
          <cell r="V403">
            <v>21.400000000000002</v>
          </cell>
          <cell r="W403">
            <v>23.200000000000003</v>
          </cell>
          <cell r="X403">
            <v>24.499999999999996</v>
          </cell>
          <cell r="Y403">
            <v>25.799999999999997</v>
          </cell>
          <cell r="Z403">
            <v>25.700000000000003</v>
          </cell>
          <cell r="AA403">
            <v>26.2</v>
          </cell>
          <cell r="AB403">
            <v>26.500000000000004</v>
          </cell>
          <cell r="AC403">
            <v>26.799999999999997</v>
          </cell>
          <cell r="AD403">
            <v>27.000000000000004</v>
          </cell>
        </row>
        <row r="404">
          <cell r="D404" t="str">
            <v>Asia Pacific</v>
          </cell>
          <cell r="E404">
            <v>9.1</v>
          </cell>
          <cell r="F404">
            <v>9.3000000000000007</v>
          </cell>
          <cell r="G404">
            <v>9.4</v>
          </cell>
          <cell r="H404">
            <v>9.6000000000000014</v>
          </cell>
          <cell r="I404">
            <v>9.5</v>
          </cell>
          <cell r="J404">
            <v>9.7999999999999989</v>
          </cell>
          <cell r="K404">
            <v>10</v>
          </cell>
          <cell r="L404">
            <v>9.8999999999999986</v>
          </cell>
          <cell r="M404">
            <v>9.7999999999999989</v>
          </cell>
          <cell r="N404">
            <v>10.1</v>
          </cell>
          <cell r="O404">
            <v>10</v>
          </cell>
          <cell r="P404">
            <v>10.199999999999999</v>
          </cell>
          <cell r="Q404">
            <v>10.199999999999999</v>
          </cell>
          <cell r="R404">
            <v>10</v>
          </cell>
          <cell r="S404">
            <v>9.7999999999999989</v>
          </cell>
          <cell r="T404">
            <v>10</v>
          </cell>
          <cell r="U404">
            <v>9.9</v>
          </cell>
          <cell r="V404">
            <v>9.8999999999999986</v>
          </cell>
          <cell r="W404">
            <v>9.7999999999999989</v>
          </cell>
          <cell r="X404">
            <v>10</v>
          </cell>
          <cell r="Y404">
            <v>10.000000000000002</v>
          </cell>
          <cell r="Z404">
            <v>10.100000000000001</v>
          </cell>
          <cell r="AA404">
            <v>9.9</v>
          </cell>
          <cell r="AB404">
            <v>10.1</v>
          </cell>
          <cell r="AC404">
            <v>9.9999999999999982</v>
          </cell>
          <cell r="AD404">
            <v>10</v>
          </cell>
        </row>
        <row r="405">
          <cell r="D405" t="str">
            <v>FSU</v>
          </cell>
          <cell r="E405">
            <v>11.9</v>
          </cell>
          <cell r="F405">
            <v>12.3</v>
          </cell>
          <cell r="G405">
            <v>12.5</v>
          </cell>
          <cell r="H405">
            <v>12.5</v>
          </cell>
          <cell r="I405">
            <v>12.2</v>
          </cell>
          <cell r="J405">
            <v>11.5</v>
          </cell>
          <cell r="K405">
            <v>10.4</v>
          </cell>
          <cell r="L405">
            <v>9</v>
          </cell>
          <cell r="M405">
            <v>7.9</v>
          </cell>
          <cell r="N405">
            <v>7.2</v>
          </cell>
          <cell r="O405">
            <v>7.2</v>
          </cell>
          <cell r="P405">
            <v>7.2</v>
          </cell>
          <cell r="Q405">
            <v>7.3</v>
          </cell>
          <cell r="R405">
            <v>7.2</v>
          </cell>
          <cell r="S405">
            <v>7.5</v>
          </cell>
          <cell r="T405">
            <v>7.9</v>
          </cell>
          <cell r="U405">
            <v>8.5</v>
          </cell>
          <cell r="V405">
            <v>9.3000000000000007</v>
          </cell>
          <cell r="W405">
            <v>10.3</v>
          </cell>
          <cell r="X405">
            <v>11.2</v>
          </cell>
          <cell r="Y405">
            <v>11.6</v>
          </cell>
          <cell r="Z405">
            <v>12</v>
          </cell>
          <cell r="AA405">
            <v>12.4</v>
          </cell>
          <cell r="AB405">
            <v>12.9</v>
          </cell>
          <cell r="AC405">
            <v>13.6</v>
          </cell>
          <cell r="AD405">
            <v>14.2</v>
          </cell>
        </row>
        <row r="406">
          <cell r="D406" t="str">
            <v>Total</v>
          </cell>
          <cell r="E406">
            <v>46.2</v>
          </cell>
          <cell r="F406">
            <v>48.7</v>
          </cell>
          <cell r="G406">
            <v>48.5</v>
          </cell>
          <cell r="H406">
            <v>50.6</v>
          </cell>
          <cell r="I406">
            <v>52.2</v>
          </cell>
          <cell r="J406">
            <v>54.099999999999994</v>
          </cell>
          <cell r="K406">
            <v>55.000000000000007</v>
          </cell>
          <cell r="L406">
            <v>56.7</v>
          </cell>
          <cell r="M406">
            <v>57.9</v>
          </cell>
          <cell r="N406">
            <v>59.599999999999994</v>
          </cell>
          <cell r="O406">
            <v>61.3</v>
          </cell>
          <cell r="P406">
            <v>63.499999999999986</v>
          </cell>
          <cell r="Q406">
            <v>65.599999999999994</v>
          </cell>
          <cell r="R406">
            <v>66.600000000000009</v>
          </cell>
          <cell r="S406">
            <v>65</v>
          </cell>
          <cell r="T406">
            <v>67.399999999999991</v>
          </cell>
          <cell r="U406">
            <v>66.8</v>
          </cell>
          <cell r="V406">
            <v>65.8</v>
          </cell>
          <cell r="W406">
            <v>67.3</v>
          </cell>
          <cell r="X406">
            <v>69.7</v>
          </cell>
          <cell r="Y406">
            <v>70.8</v>
          </cell>
          <cell r="Z406">
            <v>72.399999999999991</v>
          </cell>
          <cell r="AA406">
            <v>73.399999999999991</v>
          </cell>
          <cell r="AB406">
            <v>74.3</v>
          </cell>
          <cell r="AC406">
            <v>75.000000000000014</v>
          </cell>
          <cell r="AD406">
            <v>75.8</v>
          </cell>
        </row>
        <row r="409">
          <cell r="D409" t="str">
            <v>Year on Year Changes</v>
          </cell>
          <cell r="F409">
            <v>1986</v>
          </cell>
          <cell r="G409">
            <v>1987</v>
          </cell>
          <cell r="H409">
            <v>1988</v>
          </cell>
          <cell r="I409">
            <v>1989</v>
          </cell>
          <cell r="J409">
            <v>1990</v>
          </cell>
          <cell r="K409">
            <v>1991</v>
          </cell>
          <cell r="L409">
            <v>1992</v>
          </cell>
          <cell r="M409">
            <v>1993</v>
          </cell>
          <cell r="N409">
            <v>1994</v>
          </cell>
          <cell r="O409">
            <v>1995</v>
          </cell>
          <cell r="P409">
            <v>1996</v>
          </cell>
          <cell r="Q409">
            <v>1997</v>
          </cell>
          <cell r="R409">
            <v>1998</v>
          </cell>
          <cell r="S409">
            <v>1999</v>
          </cell>
          <cell r="T409">
            <v>2000</v>
          </cell>
          <cell r="U409">
            <v>2001</v>
          </cell>
          <cell r="V409">
            <v>2002</v>
          </cell>
          <cell r="W409">
            <v>2003</v>
          </cell>
          <cell r="X409">
            <v>2004</v>
          </cell>
          <cell r="Y409">
            <v>2005</v>
          </cell>
          <cell r="Z409">
            <v>2006</v>
          </cell>
          <cell r="AA409">
            <v>2007</v>
          </cell>
          <cell r="AB409">
            <v>2008</v>
          </cell>
          <cell r="AC409">
            <v>2009</v>
          </cell>
          <cell r="AD409">
            <v>2010</v>
          </cell>
        </row>
        <row r="410">
          <cell r="D410" t="str">
            <v>Non OPEC Excl FSU</v>
          </cell>
          <cell r="F410">
            <v>-0.10000000000000497</v>
          </cell>
          <cell r="G410">
            <v>0.20000000000000639</v>
          </cell>
          <cell r="H410">
            <v>0.39999999999999858</v>
          </cell>
          <cell r="I410">
            <v>-0.50000000000000355</v>
          </cell>
          <cell r="J410">
            <v>0.60000000000000497</v>
          </cell>
          <cell r="K410">
            <v>0.69999999999999574</v>
          </cell>
          <cell r="L410">
            <v>0.5</v>
          </cell>
          <cell r="M410">
            <v>0.5</v>
          </cell>
          <cell r="N410">
            <v>1.3999999999999986</v>
          </cell>
          <cell r="O410">
            <v>1.2000000000000028</v>
          </cell>
          <cell r="P410">
            <v>1.0999999999999943</v>
          </cell>
          <cell r="Q410">
            <v>0.50000000000000711</v>
          </cell>
          <cell r="R410">
            <v>0.29999999999999716</v>
          </cell>
          <cell r="S410">
            <v>-0.29999999999999716</v>
          </cell>
          <cell r="T410">
            <v>0.79999999999999716</v>
          </cell>
          <cell r="U410">
            <v>0.10000000000000142</v>
          </cell>
          <cell r="V410">
            <v>0.59999999999999432</v>
          </cell>
          <cell r="W410">
            <v>-0.39999999999999147</v>
          </cell>
          <cell r="X410">
            <v>0.20000000000000284</v>
          </cell>
          <cell r="Y410">
            <v>-0.30000000000000426</v>
          </cell>
          <cell r="Z410">
            <v>1</v>
          </cell>
          <cell r="AA410">
            <v>0.39999999999999858</v>
          </cell>
          <cell r="AB410">
            <v>0.20000000000000284</v>
          </cell>
          <cell r="AC410">
            <v>0.19999999999999574</v>
          </cell>
          <cell r="AD410">
            <v>0.19999999999999574</v>
          </cell>
        </row>
        <row r="411">
          <cell r="D411" t="str">
            <v>FSU</v>
          </cell>
          <cell r="F411">
            <v>0.40000000000000036</v>
          </cell>
          <cell r="G411">
            <v>0.19999999999999929</v>
          </cell>
          <cell r="H411">
            <v>0</v>
          </cell>
          <cell r="I411">
            <v>-0.30000000000000071</v>
          </cell>
          <cell r="J411">
            <v>-0.69999999999999929</v>
          </cell>
          <cell r="K411">
            <v>-1.0999999999999996</v>
          </cell>
          <cell r="L411">
            <v>-1.4000000000000004</v>
          </cell>
          <cell r="M411">
            <v>-1.0999999999999996</v>
          </cell>
          <cell r="N411">
            <v>-0.70000000000000018</v>
          </cell>
          <cell r="O411">
            <v>0</v>
          </cell>
          <cell r="P411">
            <v>0</v>
          </cell>
          <cell r="Q411">
            <v>9.9999999999999645E-2</v>
          </cell>
          <cell r="R411">
            <v>-9.9999999999999645E-2</v>
          </cell>
          <cell r="S411">
            <v>0.29999999999999982</v>
          </cell>
          <cell r="T411">
            <v>0.40000000000000036</v>
          </cell>
          <cell r="U411">
            <v>0.59999999999999964</v>
          </cell>
          <cell r="V411">
            <v>0.80000000000000071</v>
          </cell>
          <cell r="W411">
            <v>1</v>
          </cell>
          <cell r="X411">
            <v>0.89999999999999858</v>
          </cell>
          <cell r="Y411">
            <v>0.40000000000000036</v>
          </cell>
          <cell r="Z411">
            <v>0.40000000000000036</v>
          </cell>
          <cell r="AA411">
            <v>0.40000000000000036</v>
          </cell>
          <cell r="AB411">
            <v>0.5</v>
          </cell>
          <cell r="AC411">
            <v>0.69999999999999929</v>
          </cell>
          <cell r="AD411">
            <v>0.59999999999999964</v>
          </cell>
        </row>
        <row r="412">
          <cell r="D412" t="str">
            <v>OPEC NGL/Condensate</v>
          </cell>
          <cell r="F412">
            <v>9.9999999999999867E-2</v>
          </cell>
          <cell r="G412">
            <v>0.19999999999999996</v>
          </cell>
          <cell r="H412">
            <v>0</v>
          </cell>
          <cell r="I412">
            <v>0.10000000000000009</v>
          </cell>
          <cell r="J412">
            <v>0</v>
          </cell>
          <cell r="K412">
            <v>-0.10000000000000009</v>
          </cell>
          <cell r="L412">
            <v>0.10000000000000009</v>
          </cell>
          <cell r="M412">
            <v>0.20000000000000018</v>
          </cell>
          <cell r="N412">
            <v>9.9999999999999645E-2</v>
          </cell>
          <cell r="O412">
            <v>0.10000000000000009</v>
          </cell>
          <cell r="P412">
            <v>0.20000000000000018</v>
          </cell>
          <cell r="Q412">
            <v>0.19999999999999973</v>
          </cell>
          <cell r="R412">
            <v>0.10000000000000009</v>
          </cell>
          <cell r="S412">
            <v>0</v>
          </cell>
          <cell r="T412">
            <v>0.10000000000000009</v>
          </cell>
          <cell r="U412">
            <v>0.10000000000000009</v>
          </cell>
          <cell r="V412">
            <v>0.19999999999999973</v>
          </cell>
          <cell r="W412">
            <v>0.20000000000000018</v>
          </cell>
          <cell r="X412">
            <v>0.20000000000000018</v>
          </cell>
          <cell r="Y412">
            <v>0.59999999999999964</v>
          </cell>
          <cell r="Z412">
            <v>0.29999999999999982</v>
          </cell>
          <cell r="AA412">
            <v>0.10000000000000053</v>
          </cell>
          <cell r="AB412">
            <v>9.9999999999999645E-2</v>
          </cell>
          <cell r="AC412">
            <v>0.10000000000000053</v>
          </cell>
          <cell r="AD412">
            <v>9.9999999999999645E-2</v>
          </cell>
        </row>
        <row r="413">
          <cell r="D413" t="str">
            <v>Processing Gain</v>
          </cell>
          <cell r="F413">
            <v>0.10000000000000009</v>
          </cell>
          <cell r="G413">
            <v>0.19999999999999996</v>
          </cell>
          <cell r="H413">
            <v>0.10000000000000009</v>
          </cell>
          <cell r="I413">
            <v>9.9999999999999867E-2</v>
          </cell>
          <cell r="J413">
            <v>0</v>
          </cell>
          <cell r="K413">
            <v>0</v>
          </cell>
          <cell r="L413">
            <v>0</v>
          </cell>
          <cell r="M413">
            <v>0.10000000000000009</v>
          </cell>
          <cell r="N413">
            <v>9.9999999999999867E-2</v>
          </cell>
          <cell r="O413">
            <v>0.10000000000000009</v>
          </cell>
          <cell r="P413">
            <v>0</v>
          </cell>
          <cell r="Q413">
            <v>0.10000000000000009</v>
          </cell>
          <cell r="R413">
            <v>0</v>
          </cell>
          <cell r="S413">
            <v>0</v>
          </cell>
          <cell r="T413">
            <v>9.9999999999999867E-2</v>
          </cell>
          <cell r="U413">
            <v>0</v>
          </cell>
          <cell r="V413">
            <v>0.10000000000000009</v>
          </cell>
          <cell r="W413">
            <v>0</v>
          </cell>
          <cell r="X413">
            <v>9.9999999999999867E-2</v>
          </cell>
          <cell r="Y413">
            <v>0</v>
          </cell>
          <cell r="Z413">
            <v>0</v>
          </cell>
          <cell r="AA413">
            <v>0.10000000000000009</v>
          </cell>
          <cell r="AB413">
            <v>0.10000000000000009</v>
          </cell>
          <cell r="AC413">
            <v>0.10000000000000009</v>
          </cell>
          <cell r="AD413">
            <v>9.9999999999999645E-2</v>
          </cell>
        </row>
        <row r="419">
          <cell r="D419" t="str">
            <v>Estimates Of Global Oil Production  2004 - 2025</v>
          </cell>
        </row>
        <row r="420">
          <cell r="R420" t="str">
            <v>Million b/d</v>
          </cell>
        </row>
        <row r="422">
          <cell r="E422">
            <v>2000</v>
          </cell>
          <cell r="F422">
            <v>2002</v>
          </cell>
          <cell r="G422">
            <v>2003</v>
          </cell>
          <cell r="H422">
            <v>2004</v>
          </cell>
          <cell r="I422">
            <v>2005</v>
          </cell>
          <cell r="J422">
            <v>2006</v>
          </cell>
          <cell r="K422">
            <v>2007</v>
          </cell>
          <cell r="L422">
            <v>2008</v>
          </cell>
          <cell r="M422">
            <v>2009</v>
          </cell>
          <cell r="N422">
            <v>2010</v>
          </cell>
          <cell r="O422">
            <v>2015</v>
          </cell>
          <cell r="Q422">
            <v>2020</v>
          </cell>
          <cell r="R422">
            <v>2025</v>
          </cell>
          <cell r="S422">
            <v>2030</v>
          </cell>
        </row>
        <row r="423">
          <cell r="D423" t="str">
            <v>USA</v>
          </cell>
          <cell r="E423">
            <v>8.1000000000000014</v>
          </cell>
          <cell r="F423">
            <v>8.1</v>
          </cell>
          <cell r="G423">
            <v>7.8000000000000007</v>
          </cell>
          <cell r="H423">
            <v>7.6</v>
          </cell>
          <cell r="I423">
            <v>7.3000000000000007</v>
          </cell>
          <cell r="J423">
            <v>7.6</v>
          </cell>
          <cell r="K423">
            <v>7.6</v>
          </cell>
          <cell r="L423">
            <v>7.6</v>
          </cell>
          <cell r="M423">
            <v>7.7000000000000011</v>
          </cell>
          <cell r="N423">
            <v>7.8</v>
          </cell>
          <cell r="O423">
            <v>7.3</v>
          </cell>
          <cell r="Q423">
            <v>6.9</v>
          </cell>
          <cell r="R423">
            <v>6.6</v>
          </cell>
          <cell r="S423">
            <v>5.5</v>
          </cell>
        </row>
        <row r="424">
          <cell r="D424" t="str">
            <v>Canada</v>
          </cell>
        </row>
        <row r="426">
          <cell r="D426" t="str">
            <v>North Sea</v>
          </cell>
        </row>
        <row r="427">
          <cell r="D427" t="str">
            <v>Other Europe</v>
          </cell>
        </row>
        <row r="429">
          <cell r="D429" t="str">
            <v>Latin America</v>
          </cell>
        </row>
        <row r="430">
          <cell r="D430" t="str">
            <v>Africa</v>
          </cell>
        </row>
        <row r="431">
          <cell r="D431" t="str">
            <v>Middle East</v>
          </cell>
        </row>
        <row r="432">
          <cell r="D432" t="str">
            <v>Asia-Pacific</v>
          </cell>
        </row>
        <row r="433">
          <cell r="D433" t="str">
            <v>FSU</v>
          </cell>
        </row>
      </sheetData>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INFO"/>
      <sheetName val="OECD wgt"/>
      <sheetName val="Anglo_Table"/>
      <sheetName val="ANGLO"/>
      <sheetName val="Anglo_Countries"/>
      <sheetName val="Euro_Table"/>
      <sheetName val="EURO"/>
      <sheetName val="Euro Area"/>
      <sheetName val="Small_Table"/>
      <sheetName val="SMALL"/>
      <sheetName val="Sml_Ind"/>
      <sheetName val="OLD_OECD"/>
      <sheetName val="Total_OECD"/>
      <sheetName val="Australia"/>
      <sheetName val="Austria"/>
      <sheetName val="Belgium"/>
      <sheetName val="Canada"/>
      <sheetName val="Denmark"/>
      <sheetName val="Finland"/>
      <sheetName val="France"/>
      <sheetName val="Germany"/>
      <sheetName val="Greece"/>
      <sheetName val="Iceland"/>
      <sheetName val="Ireland"/>
      <sheetName val="Italy"/>
      <sheetName val="Japan"/>
      <sheetName val="Netherlands"/>
      <sheetName val="NZ"/>
      <sheetName val="Norway"/>
      <sheetName val="Portugal"/>
      <sheetName val="Spain"/>
      <sheetName val="Sweden"/>
      <sheetName val="Switz"/>
      <sheetName val="UK"/>
      <sheetName val="USA"/>
      <sheetName val="Figure2_Data"/>
      <sheetName val="Figure4_Data"/>
      <sheetName val="Figure5_Data"/>
      <sheetName val="Figure_1"/>
      <sheetName val="Figure_2"/>
      <sheetName val="Figure_3"/>
      <sheetName val="Figure_4"/>
      <sheetName val="Figure_5"/>
      <sheetName val="Sheet1"/>
    </sheetNames>
    <sheetDataSet>
      <sheetData sheetId="0"/>
      <sheetData sheetId="1"/>
      <sheetData sheetId="2">
        <row r="4">
          <cell r="B4">
            <v>35.26</v>
          </cell>
        </row>
        <row r="6">
          <cell r="B6">
            <v>8.33</v>
          </cell>
        </row>
        <row r="7">
          <cell r="B7">
            <v>5.72</v>
          </cell>
        </row>
        <row r="8">
          <cell r="B8">
            <v>5.49</v>
          </cell>
        </row>
        <row r="9">
          <cell r="B9">
            <v>5.2</v>
          </cell>
        </row>
        <row r="10">
          <cell r="B10">
            <v>3.25</v>
          </cell>
        </row>
        <row r="13">
          <cell r="B13">
            <v>1.82</v>
          </cell>
        </row>
        <row r="14">
          <cell r="B14">
            <v>0.82</v>
          </cell>
        </row>
        <row r="15">
          <cell r="B15">
            <v>1.05</v>
          </cell>
        </row>
        <row r="17">
          <cell r="B17">
            <v>0.56999999999999995</v>
          </cell>
        </row>
        <row r="18">
          <cell r="B18">
            <v>0.46</v>
          </cell>
        </row>
        <row r="19">
          <cell r="B19">
            <v>0.64</v>
          </cell>
        </row>
        <row r="21">
          <cell r="B21">
            <v>0.03</v>
          </cell>
        </row>
        <row r="22">
          <cell r="B22">
            <v>0.31</v>
          </cell>
        </row>
        <row r="26">
          <cell r="B26">
            <v>1.57</v>
          </cell>
        </row>
        <row r="27">
          <cell r="B27">
            <v>0.28999999999999998</v>
          </cell>
        </row>
        <row r="28">
          <cell r="B28">
            <v>0.48</v>
          </cell>
        </row>
        <row r="30">
          <cell r="B30">
            <v>0.65</v>
          </cell>
        </row>
        <row r="31">
          <cell r="B31">
            <v>2.84</v>
          </cell>
        </row>
        <row r="32">
          <cell r="B32">
            <v>0.84</v>
          </cell>
        </row>
        <row r="33">
          <cell r="B33">
            <v>0.86</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OWTH"/>
      <sheetName val="ACTUAL GDP"/>
      <sheetName val="POPULATION"/>
      <sheetName val="GDP PER CAPITA"/>
      <sheetName val="ASIA TABLE"/>
      <sheetName val="gdp comparison"/>
      <sheetName val="GDPCAP"/>
      <sheetName val="POPU"/>
      <sheetName val="LTTABLE"/>
      <sheetName val="OLD ASIA"/>
      <sheetName val="gomacr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er-Bank"/>
    </sheetNames>
    <sheetDataSet>
      <sheetData sheetId="0">
        <row r="5">
          <cell r="E5" t="str">
            <v>(Eth. Cents)</v>
          </cell>
          <cell r="G5" t="str">
            <v>(Eth. Cents)</v>
          </cell>
          <cell r="I5" t="str">
            <v>(Eth. Cents)</v>
          </cell>
          <cell r="K5" t="str">
            <v>(Eth. Cents)</v>
          </cell>
          <cell r="N5" t="str">
            <v>(In %)</v>
          </cell>
        </row>
      </sheetData>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Content"/>
      <sheetName val="B.  Assumptions"/>
      <sheetName val=" C.  Balance BR"/>
      <sheetName val="D. BR"/>
      <sheetName val="E. Intermediarios + EFE"/>
      <sheetName val="F. P Bancario"/>
      <sheetName val="H.  Program"/>
      <sheetName val="G. Fogafín"/>
      <sheetName val="I. Summary"/>
      <sheetName val="J.  IMF Currency"/>
      <sheetName val="K. IMF Base"/>
      <sheetName val="L. IMF Base acc. rate"/>
      <sheetName val="M.  Performance"/>
      <sheetName val="N. SR"/>
    </sheetNames>
    <sheetDataSet>
      <sheetData sheetId="0"/>
      <sheetData sheetId="1"/>
      <sheetData sheetId="2"/>
      <sheetData sheetId="3"/>
      <sheetData sheetId="4"/>
      <sheetData sheetId="5"/>
      <sheetData sheetId="6"/>
      <sheetData sheetId="7"/>
      <sheetData sheetId="8"/>
      <sheetData sheetId="9"/>
      <sheetData sheetId="10" refreshError="1">
        <row r="170">
          <cell r="A170" t="str">
            <v>Table 4. Colombia:  Summary Accounts of the Financial System</v>
          </cell>
        </row>
        <row r="171">
          <cell r="A171" t="str">
            <v>( End of period stocks)</v>
          </cell>
        </row>
        <row r="175">
          <cell r="A175">
            <v>36959.662973495368</v>
          </cell>
        </row>
        <row r="176">
          <cell r="A176">
            <v>36959.662973495368</v>
          </cell>
          <cell r="B176">
            <v>34394</v>
          </cell>
          <cell r="C176">
            <v>34486</v>
          </cell>
          <cell r="D176">
            <v>34578</v>
          </cell>
          <cell r="E176">
            <v>34669</v>
          </cell>
          <cell r="F176">
            <v>34759</v>
          </cell>
          <cell r="G176">
            <v>34851</v>
          </cell>
          <cell r="H176">
            <v>34943</v>
          </cell>
          <cell r="I176">
            <v>35034</v>
          </cell>
          <cell r="J176">
            <v>35125</v>
          </cell>
          <cell r="K176">
            <v>35217</v>
          </cell>
          <cell r="L176">
            <v>35309</v>
          </cell>
          <cell r="M176">
            <v>35400</v>
          </cell>
          <cell r="N176">
            <v>35431</v>
          </cell>
          <cell r="O176">
            <v>35462</v>
          </cell>
          <cell r="P176">
            <v>35490</v>
          </cell>
          <cell r="Q176">
            <v>35521</v>
          </cell>
          <cell r="R176">
            <v>35551</v>
          </cell>
          <cell r="S176">
            <v>35582</v>
          </cell>
          <cell r="T176">
            <v>35612</v>
          </cell>
          <cell r="U176">
            <v>35643</v>
          </cell>
          <cell r="V176">
            <v>35674</v>
          </cell>
          <cell r="W176">
            <v>35704</v>
          </cell>
          <cell r="X176">
            <v>35735</v>
          </cell>
          <cell r="Y176">
            <v>1997</v>
          </cell>
          <cell r="Z176">
            <v>35796</v>
          </cell>
          <cell r="AA176">
            <v>35827</v>
          </cell>
          <cell r="AB176">
            <v>35855</v>
          </cell>
          <cell r="AC176">
            <v>35886</v>
          </cell>
          <cell r="AD176">
            <v>35916</v>
          </cell>
          <cell r="AE176">
            <v>35947</v>
          </cell>
          <cell r="AF176">
            <v>35977</v>
          </cell>
          <cell r="AG176">
            <v>36008</v>
          </cell>
          <cell r="AH176">
            <v>36039</v>
          </cell>
          <cell r="AI176">
            <v>36069</v>
          </cell>
          <cell r="AJ176">
            <v>36100</v>
          </cell>
          <cell r="AK176">
            <v>36130</v>
          </cell>
          <cell r="AL176">
            <v>36161</v>
          </cell>
          <cell r="AM176">
            <v>36192</v>
          </cell>
          <cell r="AN176">
            <v>36220</v>
          </cell>
          <cell r="AO176">
            <v>36251</v>
          </cell>
          <cell r="AP176">
            <v>36281</v>
          </cell>
          <cell r="AQ176">
            <v>36312</v>
          </cell>
          <cell r="AR176">
            <v>36342</v>
          </cell>
          <cell r="AS176">
            <v>36373</v>
          </cell>
          <cell r="AT176">
            <v>36404</v>
          </cell>
          <cell r="AU176">
            <v>36434</v>
          </cell>
          <cell r="AV176">
            <v>36465</v>
          </cell>
          <cell r="AW176">
            <v>36495</v>
          </cell>
          <cell r="AX176">
            <v>36526</v>
          </cell>
          <cell r="AY176">
            <v>36557</v>
          </cell>
          <cell r="AZ176">
            <v>36586</v>
          </cell>
          <cell r="BA176">
            <v>36617</v>
          </cell>
          <cell r="BB176">
            <v>36647</v>
          </cell>
          <cell r="BC176">
            <v>36678</v>
          </cell>
          <cell r="BD176">
            <v>36708</v>
          </cell>
          <cell r="BE176">
            <v>36739</v>
          </cell>
          <cell r="BF176">
            <v>36770</v>
          </cell>
          <cell r="BG176">
            <v>36586</v>
          </cell>
          <cell r="BH176">
            <v>36678</v>
          </cell>
          <cell r="BI176">
            <v>36770</v>
          </cell>
          <cell r="BJ176">
            <v>36861</v>
          </cell>
          <cell r="BK176">
            <v>36951</v>
          </cell>
          <cell r="BL176">
            <v>37043</v>
          </cell>
          <cell r="BM176">
            <v>37135</v>
          </cell>
          <cell r="BN176">
            <v>37226</v>
          </cell>
          <cell r="BO176">
            <v>1998</v>
          </cell>
          <cell r="BP176">
            <v>1999</v>
          </cell>
          <cell r="BQ176">
            <v>2000</v>
          </cell>
          <cell r="BR176">
            <v>2001</v>
          </cell>
          <cell r="BS176">
            <v>2002</v>
          </cell>
          <cell r="BU176">
            <v>36220</v>
          </cell>
          <cell r="BV176">
            <v>36312</v>
          </cell>
          <cell r="BW176">
            <v>36404</v>
          </cell>
          <cell r="BX176">
            <v>36495</v>
          </cell>
          <cell r="BY176">
            <v>36586</v>
          </cell>
          <cell r="BZ176">
            <v>36678</v>
          </cell>
          <cell r="CA176">
            <v>36770</v>
          </cell>
          <cell r="CB176">
            <v>36861</v>
          </cell>
          <cell r="CD176">
            <v>1997</v>
          </cell>
          <cell r="CE176">
            <v>1998</v>
          </cell>
          <cell r="CF176">
            <v>1999</v>
          </cell>
          <cell r="CG176">
            <v>2000</v>
          </cell>
          <cell r="CH176">
            <v>2001</v>
          </cell>
          <cell r="CI176">
            <v>2002</v>
          </cell>
        </row>
        <row r="179">
          <cell r="A179" t="str">
            <v>(Billions of Colombian pesos)</v>
          </cell>
          <cell r="M179" t="str">
            <v>(Billions of Colombian pesos)</v>
          </cell>
          <cell r="BU179" t="str">
            <v>(12-month percentage change)</v>
          </cell>
          <cell r="CE179" t="str">
            <v>(Annual percentage change)</v>
          </cell>
        </row>
        <row r="181">
          <cell r="A181" t="str">
            <v>I. Banco de la Republica</v>
          </cell>
        </row>
        <row r="183">
          <cell r="A183" t="str">
            <v>Net international reserves</v>
          </cell>
          <cell r="B183">
            <v>6544.3035189399998</v>
          </cell>
          <cell r="C183">
            <v>6441.0281402800001</v>
          </cell>
          <cell r="D183">
            <v>6413.5856293899988</v>
          </cell>
          <cell r="E183">
            <v>6636.5974539199997</v>
          </cell>
          <cell r="F183">
            <v>6961.7037124100007</v>
          </cell>
          <cell r="G183">
            <v>7181.5718540699991</v>
          </cell>
          <cell r="H183">
            <v>7913.2583697799992</v>
          </cell>
          <cell r="I183">
            <v>8213.5231176300003</v>
          </cell>
          <cell r="J183">
            <v>8368.0298472315608</v>
          </cell>
          <cell r="K183">
            <v>8619.1178767048059</v>
          </cell>
          <cell r="L183">
            <v>8390.0496922125476</v>
          </cell>
          <cell r="M183">
            <v>9935.4755022856862</v>
          </cell>
          <cell r="N183">
            <v>10433.69936809</v>
          </cell>
          <cell r="O183">
            <v>10710.257665419998</v>
          </cell>
          <cell r="P183">
            <v>10653.513631930004</v>
          </cell>
          <cell r="Q183">
            <v>10772.016718909998</v>
          </cell>
          <cell r="R183">
            <v>11018.108038699998</v>
          </cell>
          <cell r="S183">
            <v>11212.43493691</v>
          </cell>
          <cell r="T183">
            <v>11477.646464760002</v>
          </cell>
          <cell r="U183">
            <v>11964.837298550001</v>
          </cell>
          <cell r="V183">
            <v>12748.136700039997</v>
          </cell>
          <cell r="W183">
            <v>12878.985236160001</v>
          </cell>
          <cell r="X183">
            <v>12971.512860099996</v>
          </cell>
          <cell r="Y183">
            <v>12742.82070769</v>
          </cell>
          <cell r="Z183">
            <v>12994.223051256091</v>
          </cell>
          <cell r="AA183">
            <v>12526.199617010436</v>
          </cell>
          <cell r="AB183">
            <v>12767.913285762055</v>
          </cell>
          <cell r="AC183">
            <v>12757.899825703136</v>
          </cell>
          <cell r="AD183">
            <v>12746.001397579648</v>
          </cell>
          <cell r="AE183">
            <v>12419.515664828066</v>
          </cell>
          <cell r="AF183">
            <v>12472.40182692499</v>
          </cell>
          <cell r="AG183">
            <v>12638.956599691901</v>
          </cell>
          <cell r="AH183">
            <v>13255.950795005363</v>
          </cell>
          <cell r="AI183">
            <v>13426.111940514707</v>
          </cell>
          <cell r="AJ183">
            <v>13269.910569000172</v>
          </cell>
          <cell r="AK183">
            <v>12932.446808668028</v>
          </cell>
          <cell r="AL183">
            <v>13668.17261500001</v>
          </cell>
          <cell r="AM183">
            <v>13483.589567999999</v>
          </cell>
          <cell r="AN183">
            <v>13396.056072000001</v>
          </cell>
          <cell r="AO183">
            <v>13917.177455999999</v>
          </cell>
          <cell r="AP183">
            <v>14612.849256000003</v>
          </cell>
          <cell r="AQ183">
            <v>14638.864387999996</v>
          </cell>
          <cell r="AR183">
            <v>15102.52766</v>
          </cell>
          <cell r="AS183">
            <v>15981.305801999999</v>
          </cell>
          <cell r="AT183">
            <v>15687.687268000001</v>
          </cell>
          <cell r="AU183">
            <v>15408.128399999998</v>
          </cell>
          <cell r="AV183">
            <v>15151.434912000002</v>
          </cell>
          <cell r="AW183">
            <v>15194.12592</v>
          </cell>
          <cell r="AX183">
            <v>15876.965550000003</v>
          </cell>
          <cell r="AY183">
            <v>15867.881045999999</v>
          </cell>
          <cell r="AZ183">
            <v>16129.427775999995</v>
          </cell>
          <cell r="BA183">
            <v>16497.494076000003</v>
          </cell>
          <cell r="BB183">
            <v>17467.788243999999</v>
          </cell>
          <cell r="BC183">
            <v>17777.481263999998</v>
          </cell>
          <cell r="BD183">
            <v>18247.132439999998</v>
          </cell>
          <cell r="BE183">
            <v>18702.7801</v>
          </cell>
          <cell r="BF183">
            <v>18880.588809000001</v>
          </cell>
          <cell r="BG183">
            <v>16129.427775999995</v>
          </cell>
          <cell r="BH183">
            <v>17777.481263999998</v>
          </cell>
          <cell r="BI183">
            <v>18880.588809000001</v>
          </cell>
          <cell r="BJ183">
            <v>19665.335296349374</v>
          </cell>
          <cell r="BK183">
            <v>19846.859480782015</v>
          </cell>
          <cell r="BL183">
            <v>20028.38366521466</v>
          </cell>
          <cell r="BM183">
            <v>20209.907849647305</v>
          </cell>
          <cell r="BN183">
            <v>20391.432034079968</v>
          </cell>
          <cell r="BO183">
            <v>12932.446808668028</v>
          </cell>
          <cell r="BP183">
            <v>15194.12592</v>
          </cell>
          <cell r="BQ183">
            <v>19665.335296349374</v>
          </cell>
          <cell r="BR183">
            <v>20391.432034079968</v>
          </cell>
          <cell r="BS183">
            <v>22380.820727011334</v>
          </cell>
          <cell r="BU183">
            <v>4.9196980914524957E-2</v>
          </cell>
          <cell r="BV183">
            <v>0.17869849220103662</v>
          </cell>
          <cell r="BW183">
            <v>0.18344489283340426</v>
          </cell>
          <cell r="BX183">
            <v>0.17488408379271836</v>
          </cell>
          <cell r="BY183">
            <v>0.2040430175350787</v>
          </cell>
          <cell r="BZ183">
            <v>0.21440302968943681</v>
          </cell>
          <cell r="CA183">
            <v>0.20352914272538647</v>
          </cell>
          <cell r="CB183">
            <v>0.29427223388111656</v>
          </cell>
          <cell r="CD183">
            <v>0.28255770997155349</v>
          </cell>
          <cell r="CE183">
            <v>1.4881014598564724E-2</v>
          </cell>
          <cell r="CF183">
            <v>0.17488408379271836</v>
          </cell>
          <cell r="CG183">
            <v>0.29427223388111656</v>
          </cell>
          <cell r="CH183">
            <v>3.6922672651576116E-2</v>
          </cell>
          <cell r="CI183">
            <v>9.7560028624106732E-2</v>
          </cell>
        </row>
        <row r="184">
          <cell r="A184" t="str">
            <v xml:space="preserve">   (In millions of US$)</v>
          </cell>
          <cell r="B184">
            <v>7969.0986701818038</v>
          </cell>
          <cell r="C184">
            <v>7850.4127393810868</v>
          </cell>
          <cell r="D184">
            <v>7627.0491489951237</v>
          </cell>
          <cell r="E184">
            <v>8002.4567765398142</v>
          </cell>
          <cell r="F184">
            <v>7968.3446981240068</v>
          </cell>
          <cell r="G184">
            <v>8189.8206777018777</v>
          </cell>
          <cell r="H184">
            <v>8095.0737256582852</v>
          </cell>
          <cell r="I184">
            <v>8323.8136484722581</v>
          </cell>
          <cell r="J184">
            <v>7980.0402884091109</v>
          </cell>
          <cell r="K184">
            <v>8054.7234075385777</v>
          </cell>
          <cell r="L184">
            <v>8127.6091914215467</v>
          </cell>
          <cell r="M184">
            <v>9896.0890677958578</v>
          </cell>
          <cell r="N184">
            <v>9920.7943026433386</v>
          </cell>
          <cell r="O184">
            <v>9922.0500124323698</v>
          </cell>
          <cell r="P184">
            <v>10049.726088531057</v>
          </cell>
          <cell r="Q184">
            <v>10117.989854702057</v>
          </cell>
          <cell r="R184">
            <v>10239.2112396963</v>
          </cell>
          <cell r="S184">
            <v>10306.873069062198</v>
          </cell>
          <cell r="T184">
            <v>10364.124886910353</v>
          </cell>
          <cell r="U184">
            <v>10344.746542525139</v>
          </cell>
          <cell r="V184">
            <v>10217.391098782547</v>
          </cell>
          <cell r="W184">
            <v>10061.785823451746</v>
          </cell>
          <cell r="X184">
            <v>9981.0043398070193</v>
          </cell>
          <cell r="Y184">
            <v>9900.2584900320107</v>
          </cell>
          <cell r="Z184">
            <v>9714.7258864935866</v>
          </cell>
          <cell r="AA184">
            <v>9335.9267336034609</v>
          </cell>
          <cell r="AB184">
            <v>9368.4014511744008</v>
          </cell>
          <cell r="AC184">
            <v>9353.0932792556887</v>
          </cell>
          <cell r="AD184">
            <v>9132.6632017910269</v>
          </cell>
          <cell r="AE184">
            <v>9028.8948004246104</v>
          </cell>
          <cell r="AF184">
            <v>9066.6175939380864</v>
          </cell>
          <cell r="AG184">
            <v>8841.0896980853686</v>
          </cell>
          <cell r="AH184">
            <v>8529.7188676366004</v>
          </cell>
          <cell r="AI184">
            <v>8475.9737506563724</v>
          </cell>
          <cell r="AJ184">
            <v>8570.521965097767</v>
          </cell>
          <cell r="AK184">
            <v>8558.9228311689876</v>
          </cell>
          <cell r="AL184">
            <v>8600.5000000000055</v>
          </cell>
          <cell r="AM184">
            <v>8645.0999999999985</v>
          </cell>
          <cell r="AN184">
            <v>8738.8000000000011</v>
          </cell>
          <cell r="AO184">
            <v>8749.2000000000007</v>
          </cell>
          <cell r="AP184">
            <v>8719.3000000000029</v>
          </cell>
          <cell r="AQ184">
            <v>8433.4</v>
          </cell>
          <cell r="AR184">
            <v>8285.7999999999993</v>
          </cell>
          <cell r="AS184">
            <v>8282.1</v>
          </cell>
          <cell r="AT184">
            <v>7824.4000000000005</v>
          </cell>
          <cell r="AU184">
            <v>7864.4999999999991</v>
          </cell>
          <cell r="AV184">
            <v>7889.4000000000015</v>
          </cell>
          <cell r="AW184">
            <v>8116.0000000000018</v>
          </cell>
          <cell r="AX184">
            <v>8105</v>
          </cell>
          <cell r="AY184">
            <v>8156.6999999999989</v>
          </cell>
          <cell r="AZ184">
            <v>8254.399999999996</v>
          </cell>
          <cell r="BA184">
            <v>8267.1</v>
          </cell>
          <cell r="BB184">
            <v>8306.8000000000011</v>
          </cell>
          <cell r="BC184">
            <v>8335.1999999999989</v>
          </cell>
          <cell r="BD184">
            <v>8437.1999999999989</v>
          </cell>
          <cell r="BE184">
            <v>8474.2999999999993</v>
          </cell>
          <cell r="BF184">
            <v>8495.7000000000007</v>
          </cell>
          <cell r="BG184">
            <v>8254.399999999996</v>
          </cell>
          <cell r="BH184">
            <v>8335.1999999999989</v>
          </cell>
          <cell r="BI184">
            <v>8495.7000000000007</v>
          </cell>
          <cell r="BJ184">
            <v>8821.7798905199998</v>
          </cell>
          <cell r="BK184">
            <v>8903.21081329548</v>
          </cell>
          <cell r="BL184">
            <v>8984.6417360709602</v>
          </cell>
          <cell r="BM184">
            <v>9066.0726588464404</v>
          </cell>
          <cell r="BN184">
            <v>9147.5035816219279</v>
          </cell>
          <cell r="BO184">
            <v>8558.9228311689876</v>
          </cell>
          <cell r="BP184">
            <v>8116.0000000000018</v>
          </cell>
          <cell r="BQ184">
            <v>8821.7798905199998</v>
          </cell>
          <cell r="BR184">
            <v>9147.5035816219279</v>
          </cell>
          <cell r="BS184">
            <v>9471.6393321051983</v>
          </cell>
          <cell r="BU184">
            <v>-6.7204789894595551E-2</v>
          </cell>
          <cell r="BV184">
            <v>-6.5954340324865246E-2</v>
          </cell>
          <cell r="BW184">
            <v>-8.268957964285506E-2</v>
          </cell>
          <cell r="BX184">
            <v>-5.1749833466893325E-2</v>
          </cell>
          <cell r="BY184">
            <v>-5.5430951618071655E-2</v>
          </cell>
          <cell r="BZ184">
            <v>-1.164417672587581E-2</v>
          </cell>
          <cell r="CA184">
            <v>8.5795715965441444E-2</v>
          </cell>
          <cell r="CB184">
            <v>8.6961543928043117E-2</v>
          </cell>
          <cell r="CD184">
            <v>4.2132020110052792E-4</v>
          </cell>
          <cell r="CE184">
            <v>-0.13548491286500608</v>
          </cell>
          <cell r="CF184">
            <v>-5.1749833466893325E-2</v>
          </cell>
          <cell r="CG184">
            <v>8.6961543928043117E-2</v>
          </cell>
          <cell r="CH184">
            <v>3.6922672651576338E-2</v>
          </cell>
          <cell r="CI184">
            <v>3.5434339827369321E-2</v>
          </cell>
        </row>
        <row r="186">
          <cell r="A186" t="str">
            <v xml:space="preserve">Net domestic assets </v>
          </cell>
          <cell r="B186">
            <v>-2626.9963591799997</v>
          </cell>
          <cell r="C186">
            <v>-2317.9872840100006</v>
          </cell>
          <cell r="D186">
            <v>-2231.1733502299985</v>
          </cell>
          <cell r="E186">
            <v>-1436.3577208299994</v>
          </cell>
          <cell r="F186">
            <v>-2352.5499242599999</v>
          </cell>
          <cell r="G186">
            <v>-1644.6308714999986</v>
          </cell>
          <cell r="H186">
            <v>-2392.5460098899994</v>
          </cell>
          <cell r="I186">
            <v>-1947.3860217700012</v>
          </cell>
          <cell r="J186">
            <v>-2210.3856175015608</v>
          </cell>
          <cell r="K186">
            <v>-2691.9794682148058</v>
          </cell>
          <cell r="L186">
            <v>-2655.870991712547</v>
          </cell>
          <cell r="M186">
            <v>-3309.3491018056866</v>
          </cell>
          <cell r="N186">
            <v>-4399.9790530699993</v>
          </cell>
          <cell r="O186">
            <v>-4783.0470593599985</v>
          </cell>
          <cell r="P186">
            <v>-4390.3625230000034</v>
          </cell>
          <cell r="Q186">
            <v>-4793.8405017499972</v>
          </cell>
          <cell r="R186">
            <v>-4713.0234427799987</v>
          </cell>
          <cell r="S186">
            <v>-4429.6865036700001</v>
          </cell>
          <cell r="T186">
            <v>-5033.518158390003</v>
          </cell>
          <cell r="U186">
            <v>-5336.722132840001</v>
          </cell>
          <cell r="V186">
            <v>-6177.4713772199975</v>
          </cell>
          <cell r="W186">
            <v>-6157.1209125900004</v>
          </cell>
          <cell r="X186">
            <v>-5816.8067669699958</v>
          </cell>
          <cell r="Y186">
            <v>-4461.2759227299994</v>
          </cell>
          <cell r="Z186">
            <v>-5594.3649046260907</v>
          </cell>
          <cell r="AA186">
            <v>-5151.973891960436</v>
          </cell>
          <cell r="AB186">
            <v>-5524.170485692056</v>
          </cell>
          <cell r="AC186">
            <v>-5340.6100644831367</v>
          </cell>
          <cell r="AD186">
            <v>-5610.6448948396483</v>
          </cell>
          <cell r="AE186">
            <v>-5235.027499278066</v>
          </cell>
          <cell r="AF186">
            <v>-5160.9651613549904</v>
          </cell>
          <cell r="AG186">
            <v>-5636.0236930919009</v>
          </cell>
          <cell r="AH186">
            <v>-6281.2093029353618</v>
          </cell>
          <cell r="AI186">
            <v>-6996.3527899547071</v>
          </cell>
          <cell r="AJ186">
            <v>-6473.2078207501727</v>
          </cell>
          <cell r="AK186">
            <v>-6022.9385751180289</v>
          </cell>
          <cell r="AL186">
            <v>-7059.8726150000102</v>
          </cell>
          <cell r="AM186">
            <v>-7240.8895679999996</v>
          </cell>
          <cell r="AN186">
            <v>-6508.3560720000014</v>
          </cell>
          <cell r="AO186">
            <v>-7087.9774559999987</v>
          </cell>
          <cell r="AP186">
            <v>-7828.4492560000035</v>
          </cell>
          <cell r="AQ186">
            <v>-7515.8643879999963</v>
          </cell>
          <cell r="AR186">
            <v>-8036.7276599999996</v>
          </cell>
          <cell r="AS186">
            <v>-8970.8058019999989</v>
          </cell>
          <cell r="AT186">
            <v>-8236.8872680000022</v>
          </cell>
          <cell r="AU186">
            <v>-7809.2283999999981</v>
          </cell>
          <cell r="AV186">
            <v>-8119.0349120000028</v>
          </cell>
          <cell r="AW186">
            <v>-5454.5645873300018</v>
          </cell>
          <cell r="AX186">
            <v>-8233.4655500000026</v>
          </cell>
          <cell r="AY186">
            <v>-8235.3810459999986</v>
          </cell>
          <cell r="AZ186">
            <v>-8997.3277759999946</v>
          </cell>
          <cell r="BA186">
            <v>-9061.794076000002</v>
          </cell>
          <cell r="BB186">
            <v>-9579.5882439999987</v>
          </cell>
          <cell r="BC186">
            <v>-9408.4812639999982</v>
          </cell>
          <cell r="BD186">
            <v>-9985.3324399999983</v>
          </cell>
          <cell r="BE186">
            <v>-10741.8801</v>
          </cell>
          <cell r="BF186">
            <v>-11007.188809000001</v>
          </cell>
          <cell r="BG186">
            <v>-8997.3277759999946</v>
          </cell>
          <cell r="BH186">
            <v>-9408.4812639999982</v>
          </cell>
          <cell r="BI186">
            <v>-11007.188809000001</v>
          </cell>
          <cell r="BJ186">
            <v>-8954.9049247108742</v>
          </cell>
          <cell r="BK186">
            <v>-11235.994480782016</v>
          </cell>
          <cell r="BL186">
            <v>-10670.433665214659</v>
          </cell>
          <cell r="BM186">
            <v>-11006.849849647304</v>
          </cell>
          <cell r="BN186">
            <v>-9225.0060340799682</v>
          </cell>
          <cell r="BO186">
            <v>-6022.9385751180289</v>
          </cell>
          <cell r="BP186">
            <v>-5454.5645873300018</v>
          </cell>
          <cell r="BQ186">
            <v>-8954.9049247108742</v>
          </cell>
          <cell r="BR186">
            <v>-9225.0060340799682</v>
          </cell>
          <cell r="BS186">
            <v>-9918.4193254513339</v>
          </cell>
          <cell r="BU186">
            <v>0.17815988642223246</v>
          </cell>
          <cell r="BV186">
            <v>0.43568766143758908</v>
          </cell>
          <cell r="BW186">
            <v>0.31135373313395309</v>
          </cell>
          <cell r="BX186">
            <v>9.4368219217126681E-2</v>
          </cell>
          <cell r="BY186">
            <v>0.38242709471719771</v>
          </cell>
          <cell r="BZ186">
            <v>0.25181626201529106</v>
          </cell>
          <cell r="CA186">
            <v>0.33632869442835722</v>
          </cell>
          <cell r="CB186">
            <v>0.64172681088267791</v>
          </cell>
          <cell r="CD186">
            <v>0.34808259433729272</v>
          </cell>
          <cell r="CE186">
            <v>0.35004843444706668</v>
          </cell>
          <cell r="CF186">
            <v>9.4368219217126681E-2</v>
          </cell>
          <cell r="CG186">
            <v>0.64172681088267791</v>
          </cell>
          <cell r="CH186">
            <v>3.0162364831340049E-2</v>
          </cell>
          <cell r="CI186">
            <v>7.5166703285579173E-2</v>
          </cell>
        </row>
        <row r="187">
          <cell r="A187" t="str">
            <v xml:space="preserve">  Net credit to the NFPS</v>
          </cell>
          <cell r="B187">
            <v>637.49769950999996</v>
          </cell>
          <cell r="C187">
            <v>452.26449900999995</v>
          </cell>
          <cell r="D187">
            <v>315.71856738999986</v>
          </cell>
          <cell r="E187">
            <v>642.38853878999987</v>
          </cell>
          <cell r="F187">
            <v>891.31262617000004</v>
          </cell>
          <cell r="G187">
            <v>639.22134563999987</v>
          </cell>
          <cell r="H187">
            <v>828.50223828000003</v>
          </cell>
          <cell r="I187">
            <v>877.27863043000002</v>
          </cell>
          <cell r="J187">
            <v>977.77015007999989</v>
          </cell>
          <cell r="K187">
            <v>971.90701041999978</v>
          </cell>
          <cell r="L187">
            <v>988.85974504000001</v>
          </cell>
          <cell r="M187">
            <v>918.83722407000005</v>
          </cell>
          <cell r="N187">
            <v>922.40349416000004</v>
          </cell>
          <cell r="O187">
            <v>650.44533534999994</v>
          </cell>
          <cell r="P187">
            <v>861.05071382999995</v>
          </cell>
          <cell r="Q187">
            <v>569.66881656999999</v>
          </cell>
          <cell r="R187">
            <v>648.96050682999976</v>
          </cell>
          <cell r="S187">
            <v>640.54461963999995</v>
          </cell>
          <cell r="T187">
            <v>405.87738061999977</v>
          </cell>
          <cell r="U187">
            <v>-59.257743459999766</v>
          </cell>
          <cell r="V187">
            <v>37.421288429999919</v>
          </cell>
          <cell r="W187">
            <v>-72.887802289999911</v>
          </cell>
          <cell r="X187">
            <v>262.59584715999995</v>
          </cell>
          <cell r="Y187">
            <v>699.60739718999992</v>
          </cell>
          <cell r="Z187">
            <v>535.79828959999998</v>
          </cell>
          <cell r="AA187">
            <v>833.03191372000015</v>
          </cell>
          <cell r="AB187">
            <v>853.33255292000001</v>
          </cell>
          <cell r="AC187">
            <v>912.45106665000003</v>
          </cell>
          <cell r="AD187">
            <v>1036.0076351600001</v>
          </cell>
          <cell r="AE187">
            <v>919.82293843000002</v>
          </cell>
          <cell r="AF187">
            <v>961.08844063000015</v>
          </cell>
          <cell r="AG187">
            <v>927.39982079000004</v>
          </cell>
          <cell r="AH187">
            <v>1135.0873369599999</v>
          </cell>
          <cell r="AI187">
            <v>1125.9789742899998</v>
          </cell>
          <cell r="AJ187">
            <v>1231.61956162</v>
          </cell>
          <cell r="AK187">
            <v>1214.7341781919715</v>
          </cell>
          <cell r="AL187">
            <v>1188.5323612799998</v>
          </cell>
          <cell r="AM187">
            <v>1129.6627539634399</v>
          </cell>
          <cell r="AN187">
            <v>683.09272013999998</v>
          </cell>
          <cell r="AO187">
            <v>995.7319805599999</v>
          </cell>
          <cell r="AP187">
            <v>643.20681668000009</v>
          </cell>
          <cell r="AQ187">
            <v>1085.9841637660002</v>
          </cell>
          <cell r="AR187">
            <v>1327.15437258</v>
          </cell>
          <cell r="AS187">
            <v>1483.3056771400002</v>
          </cell>
          <cell r="AT187">
            <v>1634.9632564899996</v>
          </cell>
          <cell r="AU187">
            <v>1894.4784055499999</v>
          </cell>
          <cell r="AV187">
            <v>2086.4972280800002</v>
          </cell>
          <cell r="AW187">
            <v>2646.6864870469603</v>
          </cell>
          <cell r="AX187">
            <v>2808.7315131652499</v>
          </cell>
          <cell r="AY187">
            <v>2080.2815974099999</v>
          </cell>
          <cell r="AZ187">
            <v>1825.9445350537196</v>
          </cell>
          <cell r="BA187">
            <v>1834.7852150199999</v>
          </cell>
          <cell r="BB187">
            <v>1669.5175530699998</v>
          </cell>
          <cell r="BC187">
            <v>1675.28977248</v>
          </cell>
          <cell r="BD187">
            <v>1746.7541266000001</v>
          </cell>
          <cell r="BE187">
            <v>1292.4449756599997</v>
          </cell>
          <cell r="BF187">
            <v>1582.2034765399999</v>
          </cell>
          <cell r="BG187">
            <v>1825.9445350537196</v>
          </cell>
          <cell r="BH187">
            <v>1675.28977248</v>
          </cell>
          <cell r="BI187">
            <v>1582.2034765399999</v>
          </cell>
          <cell r="BJ187">
            <v>2327.0423820904148</v>
          </cell>
          <cell r="BK187">
            <v>2277.2293461309791</v>
          </cell>
          <cell r="BL187">
            <v>2090.3192740007744</v>
          </cell>
          <cell r="BM187">
            <v>1765.0127061499379</v>
          </cell>
          <cell r="BN187">
            <v>1583.9226105312848</v>
          </cell>
          <cell r="BO187">
            <v>1214.7341781919715</v>
          </cell>
          <cell r="BP187">
            <v>2646.6864870469603</v>
          </cell>
          <cell r="BQ187">
            <v>2327.0423820904148</v>
          </cell>
          <cell r="BR187">
            <v>1583.9226105312848</v>
          </cell>
          <cell r="BS187">
            <v>688.28337320790649</v>
          </cell>
          <cell r="BU187">
            <v>-0.19949998649115175</v>
          </cell>
          <cell r="BV187">
            <v>0.18064479411615064</v>
          </cell>
          <cell r="BW187">
            <v>0.44038542520328994</v>
          </cell>
          <cell r="BX187">
            <v>1.178819477184982</v>
          </cell>
          <cell r="BY187">
            <v>1.6730551815564541</v>
          </cell>
          <cell r="BZ187">
            <v>0.54264659502067936</v>
          </cell>
          <cell r="CA187">
            <v>-3.2269703762802804E-2</v>
          </cell>
          <cell r="CB187">
            <v>-0.12077142741344793</v>
          </cell>
          <cell r="CD187">
            <v>-0.23859484698379885</v>
          </cell>
          <cell r="CE187">
            <v>0.73630836819478773</v>
          </cell>
          <cell r="CF187">
            <v>1.178819477184982</v>
          </cell>
          <cell r="CG187">
            <v>-0.12077142741344793</v>
          </cell>
          <cell r="CH187">
            <v>-0.31934088406742944</v>
          </cell>
          <cell r="CI187">
            <v>-0.5654564379398308</v>
          </cell>
        </row>
        <row r="188">
          <cell r="A188" t="str">
            <v xml:space="preserve">    Central Government</v>
          </cell>
          <cell r="B188">
            <v>1055.9307664</v>
          </cell>
          <cell r="C188">
            <v>902.30849347999992</v>
          </cell>
          <cell r="D188">
            <v>876.69192964000001</v>
          </cell>
          <cell r="E188">
            <v>1088.5994669699999</v>
          </cell>
          <cell r="F188">
            <v>1074.6120990300001</v>
          </cell>
          <cell r="G188">
            <v>692.35306429999991</v>
          </cell>
          <cell r="H188">
            <v>864.93913990999999</v>
          </cell>
          <cell r="I188">
            <v>897.99130353999999</v>
          </cell>
          <cell r="J188">
            <v>991.21626143999993</v>
          </cell>
          <cell r="K188">
            <v>997.25649381999983</v>
          </cell>
          <cell r="L188">
            <v>1002.00875447</v>
          </cell>
          <cell r="M188">
            <v>938.92774688000009</v>
          </cell>
          <cell r="N188">
            <v>934.50335514000005</v>
          </cell>
          <cell r="O188">
            <v>671.82055073999993</v>
          </cell>
          <cell r="P188">
            <v>890.75559225999996</v>
          </cell>
          <cell r="Q188">
            <v>588.91638677000003</v>
          </cell>
          <cell r="R188">
            <v>679.89857466999979</v>
          </cell>
          <cell r="S188">
            <v>655.29430552999997</v>
          </cell>
          <cell r="T188">
            <v>425.92587332999977</v>
          </cell>
          <cell r="U188">
            <v>-54.642445269999769</v>
          </cell>
          <cell r="V188">
            <v>41.665550479999922</v>
          </cell>
          <cell r="W188">
            <v>-68.243196669999918</v>
          </cell>
          <cell r="X188">
            <v>267.31509884999997</v>
          </cell>
          <cell r="Y188">
            <v>700.38041595999994</v>
          </cell>
          <cell r="Z188">
            <v>538.04334701999994</v>
          </cell>
          <cell r="AA188">
            <v>833.90643431000012</v>
          </cell>
          <cell r="AB188">
            <v>854.10743275000004</v>
          </cell>
          <cell r="AC188">
            <v>913.31632712999999</v>
          </cell>
          <cell r="AD188">
            <v>1036.8481489000001</v>
          </cell>
          <cell r="AE188">
            <v>922.87151074000008</v>
          </cell>
          <cell r="AF188">
            <v>967.4436772900001</v>
          </cell>
          <cell r="AG188">
            <v>935.10422511000002</v>
          </cell>
          <cell r="AH188">
            <v>1135.49606948</v>
          </cell>
          <cell r="AI188">
            <v>1126.4420966899997</v>
          </cell>
          <cell r="AJ188">
            <v>1232.0787783600001</v>
          </cell>
          <cell r="AK188">
            <v>1215.1598620219715</v>
          </cell>
          <cell r="AL188">
            <v>1189.1903835799999</v>
          </cell>
          <cell r="AM188">
            <v>1130.1374623434399</v>
          </cell>
          <cell r="AN188">
            <v>683.57075619</v>
          </cell>
          <cell r="AO188">
            <v>996.33439583999984</v>
          </cell>
          <cell r="AP188">
            <v>643.77116454000009</v>
          </cell>
          <cell r="AQ188">
            <v>1086.4154612360001</v>
          </cell>
          <cell r="AR188">
            <v>1327.7655950799999</v>
          </cell>
          <cell r="AS188">
            <v>1484.5222648100003</v>
          </cell>
          <cell r="AT188">
            <v>1635.4447348399997</v>
          </cell>
          <cell r="AU188">
            <v>1895.36574827</v>
          </cell>
          <cell r="AV188">
            <v>2087.2635532600002</v>
          </cell>
          <cell r="AW188">
            <v>2647.3160901269603</v>
          </cell>
          <cell r="AX188">
            <v>2810.1004690252498</v>
          </cell>
          <cell r="AY188">
            <v>2081.7587167699999</v>
          </cell>
          <cell r="AZ188">
            <v>1827.2387545137196</v>
          </cell>
          <cell r="BA188">
            <v>1835.73535178</v>
          </cell>
          <cell r="BB188">
            <v>1670.1657941599999</v>
          </cell>
          <cell r="BC188">
            <v>1676.1628866399999</v>
          </cell>
          <cell r="BD188">
            <v>1747.6836070100001</v>
          </cell>
          <cell r="BE188">
            <v>1299.3172979699998</v>
          </cell>
          <cell r="BF188">
            <v>1583.7161056</v>
          </cell>
          <cell r="BG188">
            <v>1827.2387545137196</v>
          </cell>
          <cell r="BH188">
            <v>1676.1628866399999</v>
          </cell>
          <cell r="BI188">
            <v>1583.7161056</v>
          </cell>
          <cell r="BJ188">
            <v>2328.5550111504149</v>
          </cell>
          <cell r="BK188">
            <v>2278.7419751909792</v>
          </cell>
          <cell r="BL188">
            <v>2091.8319030607745</v>
          </cell>
          <cell r="BM188">
            <v>1766.525335209938</v>
          </cell>
          <cell r="BN188">
            <v>1585.4352395912849</v>
          </cell>
          <cell r="BO188">
            <v>1215.1598620219715</v>
          </cell>
          <cell r="BP188">
            <v>2647.3160901269603</v>
          </cell>
          <cell r="BQ188">
            <v>2328.5550111504149</v>
          </cell>
          <cell r="BR188">
            <v>1585.4352395912849</v>
          </cell>
          <cell r="BS188">
            <v>689.79600226790649</v>
          </cell>
          <cell r="BU188">
            <v>-0.19966654078974244</v>
          </cell>
          <cell r="BV188">
            <v>0.17721204803999546</v>
          </cell>
          <cell r="BW188">
            <v>0.44029096955742975</v>
          </cell>
          <cell r="BX188">
            <v>1.1785743364843739</v>
          </cell>
          <cell r="BY188">
            <v>1.6730791771990821</v>
          </cell>
          <cell r="BZ188">
            <v>0.54283784283873526</v>
          </cell>
          <cell r="CA188">
            <v>-3.1629701779596009E-2</v>
          </cell>
          <cell r="CB188">
            <v>-0.12040914954030224</v>
          </cell>
          <cell r="CD188">
            <v>-0.25406356528782803</v>
          </cell>
          <cell r="CE188">
            <v>0.73499977202585232</v>
          </cell>
          <cell r="CF188">
            <v>1.1785743364843739</v>
          </cell>
          <cell r="CG188">
            <v>-0.12040914954030224</v>
          </cell>
          <cell r="CH188">
            <v>-0.31913344026688639</v>
          </cell>
          <cell r="CI188">
            <v>-0.56491694832913419</v>
          </cell>
        </row>
        <row r="189">
          <cell r="A189" t="str">
            <v xml:space="preserve">    Rest of public sector</v>
          </cell>
          <cell r="B189">
            <v>-418.43306689000008</v>
          </cell>
          <cell r="C189">
            <v>-450.04399446999997</v>
          </cell>
          <cell r="D189">
            <v>-560.97336225000015</v>
          </cell>
          <cell r="E189">
            <v>-446.21092818</v>
          </cell>
          <cell r="F189">
            <v>-183.29947286000001</v>
          </cell>
          <cell r="G189">
            <v>-53.131718660000004</v>
          </cell>
          <cell r="H189">
            <v>-36.436901629999994</v>
          </cell>
          <cell r="I189">
            <v>-20.712673110000001</v>
          </cell>
          <cell r="J189">
            <v>-13.44611136</v>
          </cell>
          <cell r="K189">
            <v>-25.3494834</v>
          </cell>
          <cell r="L189">
            <v>-13.14900943</v>
          </cell>
          <cell r="M189">
            <v>-20.09052281</v>
          </cell>
          <cell r="N189">
            <v>-12.099860979999999</v>
          </cell>
          <cell r="O189">
            <v>-21.375215390000001</v>
          </cell>
          <cell r="P189">
            <v>-29.704878430000001</v>
          </cell>
          <cell r="Q189">
            <v>-19.247570200000002</v>
          </cell>
          <cell r="R189">
            <v>-30.938067840000002</v>
          </cell>
          <cell r="S189">
            <v>-14.749685890000002</v>
          </cell>
          <cell r="T189">
            <v>-20.048492710000001</v>
          </cell>
          <cell r="U189">
            <v>-4.6152981899999999</v>
          </cell>
          <cell r="V189">
            <v>-4.2442620499999997</v>
          </cell>
          <cell r="W189">
            <v>-4.6446056200000001</v>
          </cell>
          <cell r="X189">
            <v>-4.7192516900000001</v>
          </cell>
          <cell r="Y189">
            <v>-0.77301876999999997</v>
          </cell>
          <cell r="Z189">
            <v>-2.2450574200000002</v>
          </cell>
          <cell r="AA189">
            <v>-0.87452058999999993</v>
          </cell>
          <cell r="AB189">
            <v>-0.77487983000000005</v>
          </cell>
          <cell r="AC189">
            <v>-0.86526047999999989</v>
          </cell>
          <cell r="AD189">
            <v>-0.84051374000000001</v>
          </cell>
          <cell r="AE189">
            <v>-3.04857231</v>
          </cell>
          <cell r="AF189">
            <v>-6.3552366600000001</v>
          </cell>
          <cell r="AG189">
            <v>-7.7044043200000001</v>
          </cell>
          <cell r="AH189">
            <v>-0.40873252000000004</v>
          </cell>
          <cell r="AI189">
            <v>-0.46312239999999999</v>
          </cell>
          <cell r="AJ189">
            <v>-0.45921674000000001</v>
          </cell>
          <cell r="AK189">
            <v>-0.42568382999999999</v>
          </cell>
          <cell r="AL189">
            <v>-0.65802230000000006</v>
          </cell>
          <cell r="AM189">
            <v>-0.47470838000000004</v>
          </cell>
          <cell r="AN189">
            <v>-0.47803605000000005</v>
          </cell>
          <cell r="AO189">
            <v>-0.60241528</v>
          </cell>
          <cell r="AP189">
            <v>-0.56434786000000003</v>
          </cell>
          <cell r="AQ189">
            <v>-0.43129746999999996</v>
          </cell>
          <cell r="AR189">
            <v>-0.6112225</v>
          </cell>
          <cell r="AS189">
            <v>-1.21658767</v>
          </cell>
          <cell r="AT189">
            <v>-0.48147835000000005</v>
          </cell>
          <cell r="AU189">
            <v>-0.88734272000000014</v>
          </cell>
          <cell r="AV189">
            <v>-0.76632518000000005</v>
          </cell>
          <cell r="AW189">
            <v>-0.62960307999999987</v>
          </cell>
          <cell r="AX189">
            <v>-1.36895586</v>
          </cell>
          <cell r="AY189">
            <v>-1.4771193600000001</v>
          </cell>
          <cell r="AZ189">
            <v>-1.2942194600000001</v>
          </cell>
          <cell r="BA189">
            <v>-0.95013675999999991</v>
          </cell>
          <cell r="BB189">
            <v>-0.64824108999999996</v>
          </cell>
          <cell r="BC189">
            <v>-0.87311415999999997</v>
          </cell>
          <cell r="BD189">
            <v>-0.92948041000000003</v>
          </cell>
          <cell r="BE189">
            <v>-6.8723223100000004</v>
          </cell>
          <cell r="BF189">
            <v>-1.5126290600000001</v>
          </cell>
          <cell r="BG189">
            <v>-1.2942194600000001</v>
          </cell>
          <cell r="BH189">
            <v>-0.87311415999999997</v>
          </cell>
          <cell r="BI189">
            <v>-1.5126290600000001</v>
          </cell>
          <cell r="BJ189">
            <v>-1.5126290600000001</v>
          </cell>
          <cell r="BK189">
            <v>-1.5126290600000001</v>
          </cell>
          <cell r="BL189">
            <v>-1.5126290600000001</v>
          </cell>
          <cell r="BM189">
            <v>-1.5126290600000001</v>
          </cell>
          <cell r="BN189">
            <v>-1.5126290600000001</v>
          </cell>
          <cell r="BO189">
            <v>-0.42568382999999999</v>
          </cell>
          <cell r="BP189">
            <v>-0.62960307999999987</v>
          </cell>
          <cell r="BQ189">
            <v>-1.5126290600000001</v>
          </cell>
          <cell r="BR189">
            <v>-1.5126290600000001</v>
          </cell>
          <cell r="BS189">
            <v>-1.5126290600000001</v>
          </cell>
          <cell r="BU189">
            <v>0.38308363246466226</v>
          </cell>
          <cell r="BV189">
            <v>0.85852476958304458</v>
          </cell>
          <cell r="BW189">
            <v>0.17797906073145353</v>
          </cell>
          <cell r="BX189">
            <v>0.47903922025884782</v>
          </cell>
          <cell r="BY189">
            <v>1.7073679066672902</v>
          </cell>
          <cell r="BZ189">
            <v>1.0243897094967891</v>
          </cell>
          <cell r="CA189">
            <v>2.141634634246794</v>
          </cell>
          <cell r="CB189">
            <v>1.4025121668718654</v>
          </cell>
          <cell r="CD189">
            <v>0.9615232128446537</v>
          </cell>
          <cell r="CE189">
            <v>0.44932277647022723</v>
          </cell>
          <cell r="CF189">
            <v>0.47903922025884782</v>
          </cell>
          <cell r="CG189">
            <v>1.4025121668718654</v>
          </cell>
          <cell r="CH189">
            <v>0</v>
          </cell>
          <cell r="CI189">
            <v>0</v>
          </cell>
        </row>
        <row r="190">
          <cell r="A190" t="str">
            <v xml:space="preserve">  Fogafín</v>
          </cell>
          <cell r="B190">
            <v>-108.10561139000001</v>
          </cell>
          <cell r="C190">
            <v>-131.99368806999999</v>
          </cell>
          <cell r="D190">
            <v>-170.62553541</v>
          </cell>
          <cell r="E190">
            <v>-177.03861583</v>
          </cell>
          <cell r="F190">
            <v>2.66980284</v>
          </cell>
          <cell r="G190">
            <v>2.02653164</v>
          </cell>
          <cell r="H190">
            <v>0.94977945000000008</v>
          </cell>
          <cell r="I190">
            <v>-6.0818110000000002E-2</v>
          </cell>
          <cell r="J190">
            <v>-5.5335479999999999E-2</v>
          </cell>
          <cell r="K190">
            <v>-0.1004642</v>
          </cell>
          <cell r="L190">
            <v>-5.8322079999999998E-2</v>
          </cell>
          <cell r="M190">
            <v>-0.20140901</v>
          </cell>
          <cell r="N190">
            <v>-7.2740475699999996</v>
          </cell>
          <cell r="O190">
            <v>-5.1332663500000004</v>
          </cell>
          <cell r="P190">
            <v>-4.3779970000000001E-2</v>
          </cell>
          <cell r="Q190">
            <v>-8.0864593599999992</v>
          </cell>
          <cell r="R190">
            <v>-0.12922985000000001</v>
          </cell>
          <cell r="S190">
            <v>-0.54218127000000005</v>
          </cell>
          <cell r="T190">
            <v>-6.2797185799999999</v>
          </cell>
          <cell r="U190">
            <v>-3.6349367300000002</v>
          </cell>
          <cell r="V190">
            <v>-0.45649308999999999</v>
          </cell>
          <cell r="W190">
            <v>-5.5287638100000001</v>
          </cell>
          <cell r="X190">
            <v>-0.17122357999999999</v>
          </cell>
          <cell r="Y190">
            <v>-0.25908066000000002</v>
          </cell>
          <cell r="Z190">
            <v>-3.3951129799999999</v>
          </cell>
          <cell r="AA190">
            <v>-0.10012095</v>
          </cell>
          <cell r="AB190">
            <v>-0.14532204000000001</v>
          </cell>
          <cell r="AC190">
            <v>-7.3494131600000001</v>
          </cell>
          <cell r="AD190">
            <v>-0.31561479999999997</v>
          </cell>
          <cell r="AE190">
            <v>-1.6325559999999999E-2</v>
          </cell>
          <cell r="AF190">
            <v>-10.73636568</v>
          </cell>
          <cell r="AG190">
            <v>-8.7611350000000005E-2</v>
          </cell>
          <cell r="AH190">
            <v>-35.390487479999997</v>
          </cell>
          <cell r="AI190">
            <v>-26.814661099999999</v>
          </cell>
          <cell r="AJ190">
            <v>-3.9108152399999998</v>
          </cell>
          <cell r="AK190">
            <v>-6.5442870400000004</v>
          </cell>
          <cell r="AL190">
            <v>-25.962898379999999</v>
          </cell>
          <cell r="AM190">
            <v>-0.36203488</v>
          </cell>
          <cell r="AN190">
            <v>-4.7234967699999997</v>
          </cell>
          <cell r="AO190">
            <v>-31.806979559999998</v>
          </cell>
          <cell r="AP190">
            <v>-0.34150647000000001</v>
          </cell>
          <cell r="AQ190">
            <v>-6.3858278999999998</v>
          </cell>
          <cell r="AR190">
            <v>-32.140327759999998</v>
          </cell>
          <cell r="AS190">
            <v>-2.4981203600000002</v>
          </cell>
          <cell r="AT190">
            <v>-11.525364590000001</v>
          </cell>
          <cell r="AU190">
            <v>-41.28484186</v>
          </cell>
          <cell r="AV190">
            <v>-0.60270044</v>
          </cell>
          <cell r="AW190">
            <v>-25.504968389999998</v>
          </cell>
          <cell r="AX190">
            <v>-29.865537740000001</v>
          </cell>
          <cell r="AY190">
            <v>-7.2368328000000002</v>
          </cell>
          <cell r="AZ190">
            <v>492.79206678843997</v>
          </cell>
          <cell r="BA190">
            <v>464.27049375534006</v>
          </cell>
          <cell r="BB190">
            <v>507.85630636396996</v>
          </cell>
          <cell r="BC190">
            <v>495.62703105030994</v>
          </cell>
          <cell r="BD190">
            <v>496.10167282133</v>
          </cell>
          <cell r="BE190">
            <v>524.47594446233995</v>
          </cell>
          <cell r="BF190">
            <v>521.08311800736999</v>
          </cell>
          <cell r="BG190">
            <v>492.79206678843997</v>
          </cell>
          <cell r="BH190">
            <v>495.62703105030994</v>
          </cell>
          <cell r="BI190">
            <v>521.08311800736999</v>
          </cell>
          <cell r="BJ190">
            <v>469.50822552159605</v>
          </cell>
          <cell r="BK190">
            <v>319.5082255215961</v>
          </cell>
          <cell r="BL190">
            <v>319.5082255215961</v>
          </cell>
          <cell r="BM190">
            <v>23.610365745996148</v>
          </cell>
          <cell r="BN190">
            <v>23.610365745996148</v>
          </cell>
          <cell r="BO190">
            <v>-6.5442870400000004</v>
          </cell>
          <cell r="BP190">
            <v>-25.504968389999998</v>
          </cell>
          <cell r="BQ190">
            <v>469.50822552159605</v>
          </cell>
          <cell r="BR190">
            <v>23.610365745996148</v>
          </cell>
          <cell r="BS190">
            <v>23.610365745996148</v>
          </cell>
          <cell r="BU190">
            <v>31.503650306588035</v>
          </cell>
          <cell r="BV190">
            <v>390.15521305241595</v>
          </cell>
          <cell r="BW190">
            <v>0.67433721853892925</v>
          </cell>
          <cell r="BX190">
            <v>2.8972875477662416</v>
          </cell>
          <cell r="BY190">
            <v>105.32780856721958</v>
          </cell>
          <cell r="BZ190">
            <v>78.613590408584287</v>
          </cell>
          <cell r="CA190">
            <v>46.211855463512933</v>
          </cell>
          <cell r="CB190">
            <v>19.408500584759835</v>
          </cell>
          <cell r="CD190">
            <v>0.28634096359442918</v>
          </cell>
          <cell r="CE190">
            <v>24.259650951946778</v>
          </cell>
          <cell r="CF190">
            <v>2.8972875477662416</v>
          </cell>
          <cell r="CG190">
            <v>19.408500584759835</v>
          </cell>
          <cell r="CH190">
            <v>-0.94971256207542176</v>
          </cell>
          <cell r="CI190">
            <v>0</v>
          </cell>
        </row>
        <row r="191">
          <cell r="A191" t="str">
            <v xml:space="preserve">  Quasi-fiscal deficit</v>
          </cell>
          <cell r="B191">
            <v>776.30099999999993</v>
          </cell>
          <cell r="C191">
            <v>772.45099999999991</v>
          </cell>
          <cell r="D191">
            <v>787.17599999999993</v>
          </cell>
          <cell r="E191">
            <v>868.4</v>
          </cell>
          <cell r="F191">
            <v>733.33649999999989</v>
          </cell>
          <cell r="G191">
            <v>696.36209999999994</v>
          </cell>
          <cell r="H191">
            <v>667.57099999999991</v>
          </cell>
          <cell r="I191">
            <v>580.65629999999987</v>
          </cell>
          <cell r="J191">
            <v>600.1312999999999</v>
          </cell>
          <cell r="K191">
            <v>566.54229999999984</v>
          </cell>
          <cell r="L191">
            <v>575.22129999999993</v>
          </cell>
          <cell r="M191">
            <v>566.88929999999982</v>
          </cell>
          <cell r="N191">
            <v>444.98929999999984</v>
          </cell>
          <cell r="O191">
            <v>462.81399999999985</v>
          </cell>
          <cell r="P191">
            <v>482.17889999999983</v>
          </cell>
          <cell r="Q191">
            <v>567.83539999999982</v>
          </cell>
          <cell r="R191">
            <v>613.63539999999989</v>
          </cell>
          <cell r="S191">
            <v>627.53539999999987</v>
          </cell>
          <cell r="T191">
            <v>619.63539999999989</v>
          </cell>
          <cell r="U191">
            <v>678.97121047170788</v>
          </cell>
          <cell r="V191">
            <v>834.52829999999983</v>
          </cell>
          <cell r="W191">
            <v>681.38929999999982</v>
          </cell>
          <cell r="X191">
            <v>679.48929999999984</v>
          </cell>
          <cell r="Y191">
            <v>638.48929999999984</v>
          </cell>
          <cell r="Z191">
            <v>536.48929999999984</v>
          </cell>
          <cell r="AA191">
            <v>484.98929999999984</v>
          </cell>
          <cell r="AB191">
            <v>417.68929999999983</v>
          </cell>
          <cell r="AC191">
            <v>316.78929999999986</v>
          </cell>
          <cell r="AD191">
            <v>250.58929999999987</v>
          </cell>
          <cell r="AE191">
            <v>188.68929999999983</v>
          </cell>
          <cell r="AF191">
            <v>82.589299999999866</v>
          </cell>
          <cell r="AG191">
            <v>-11.810700000000111</v>
          </cell>
          <cell r="AH191">
            <v>-144.61070000000018</v>
          </cell>
          <cell r="AI191">
            <v>-287.11070000000018</v>
          </cell>
          <cell r="AJ191">
            <v>-410.41070000000025</v>
          </cell>
          <cell r="AK191">
            <v>-469.41070000000025</v>
          </cell>
          <cell r="AL191">
            <v>-578.51070000000027</v>
          </cell>
          <cell r="AM191">
            <v>-638.11070000000018</v>
          </cell>
          <cell r="AN191">
            <v>-829.21070000000032</v>
          </cell>
          <cell r="AO191">
            <v>-723.01070000000027</v>
          </cell>
          <cell r="AP191">
            <v>-691.21070000000032</v>
          </cell>
          <cell r="AQ191">
            <v>-738.01070000000027</v>
          </cell>
          <cell r="AR191">
            <v>-744.71070000000032</v>
          </cell>
          <cell r="AS191">
            <v>-806.31070000000022</v>
          </cell>
          <cell r="AT191">
            <v>-876.51070000000027</v>
          </cell>
          <cell r="AU191">
            <v>-971.11070000000018</v>
          </cell>
          <cell r="AV191">
            <v>-1033.5107000000003</v>
          </cell>
          <cell r="AW191">
            <v>-1078.3107000000002</v>
          </cell>
          <cell r="AX191">
            <v>-1133.3107000000002</v>
          </cell>
          <cell r="AY191">
            <v>-1164.2107000000003</v>
          </cell>
          <cell r="AZ191">
            <v>-1190.6107000000002</v>
          </cell>
          <cell r="BA191">
            <v>-1206.9107000000001</v>
          </cell>
          <cell r="BB191">
            <v>-1321.7107000000003</v>
          </cell>
          <cell r="BC191">
            <v>-1390.7107000000001</v>
          </cell>
          <cell r="BD191">
            <v>-1433.5107000000003</v>
          </cell>
          <cell r="BE191">
            <v>-1493.5107000000003</v>
          </cell>
          <cell r="BF191">
            <v>-1471.1107000000002</v>
          </cell>
          <cell r="BG191">
            <v>-1190.6107000000002</v>
          </cell>
          <cell r="BH191">
            <v>-1390.7107000000001</v>
          </cell>
          <cell r="BI191">
            <v>-1471.1107000000002</v>
          </cell>
          <cell r="BJ191">
            <v>-1787.2138019522858</v>
          </cell>
          <cell r="BK191">
            <v>-2040.3514768160931</v>
          </cell>
          <cell r="BL191">
            <v>-2244.0835209297275</v>
          </cell>
          <cell r="BM191">
            <v>-2541.5779016889583</v>
          </cell>
          <cell r="BN191">
            <v>-2782.0284021304283</v>
          </cell>
          <cell r="BO191">
            <v>-469.41070000000025</v>
          </cell>
          <cell r="BP191">
            <v>-1078.3107000000002</v>
          </cell>
          <cell r="BQ191">
            <v>-1787.2138019522858</v>
          </cell>
          <cell r="BR191">
            <v>-2782.0284021304283</v>
          </cell>
          <cell r="BS191">
            <v>-3852.5050038102972</v>
          </cell>
          <cell r="BU191">
            <v>-2.9852332822507082</v>
          </cell>
          <cell r="BV191">
            <v>-4.9112482795791861</v>
          </cell>
          <cell r="BW191">
            <v>5.0611745880491501</v>
          </cell>
          <cell r="BX191">
            <v>1.2971583306473407</v>
          </cell>
          <cell r="BY191">
            <v>0.43583615117363994</v>
          </cell>
          <cell r="BZ191">
            <v>0.88440452150625948</v>
          </cell>
          <cell r="CA191">
            <v>0.67837163881741525</v>
          </cell>
          <cell r="CB191">
            <v>0.65742007563523708</v>
          </cell>
          <cell r="CD191">
            <v>0.12630331883138401</v>
          </cell>
          <cell r="CE191">
            <v>-1.7351896108517408</v>
          </cell>
          <cell r="CF191">
            <v>1.2971583306473407</v>
          </cell>
          <cell r="CG191">
            <v>0.65742007563523708</v>
          </cell>
          <cell r="CH191">
            <v>0.5566287587368921</v>
          </cell>
          <cell r="CI191">
            <v>0.38478277247641213</v>
          </cell>
        </row>
        <row r="192">
          <cell r="A192" t="str">
            <v xml:space="preserve">  Credit to financial system</v>
          </cell>
          <cell r="B192">
            <v>-159.54806497000015</v>
          </cell>
          <cell r="C192">
            <v>-11.064521819999584</v>
          </cell>
          <cell r="D192">
            <v>-224.04962353000013</v>
          </cell>
          <cell r="E192">
            <v>-88.782523780000247</v>
          </cell>
          <cell r="F192">
            <v>-554.09779475000005</v>
          </cell>
          <cell r="G192">
            <v>226.34244042000066</v>
          </cell>
          <cell r="H192">
            <v>162.18932440999959</v>
          </cell>
          <cell r="I192">
            <v>641.74383579999994</v>
          </cell>
          <cell r="J192">
            <v>526.30135757999983</v>
          </cell>
          <cell r="K192">
            <v>355.22104114000007</v>
          </cell>
          <cell r="L192">
            <v>87.767000210000248</v>
          </cell>
          <cell r="M192">
            <v>-219.35390432999984</v>
          </cell>
          <cell r="N192">
            <v>-650.53455105999933</v>
          </cell>
          <cell r="O192">
            <v>-139.38055096000031</v>
          </cell>
          <cell r="P192">
            <v>-293.01264814999973</v>
          </cell>
          <cell r="Q192">
            <v>-652.34501398999987</v>
          </cell>
          <cell r="R192">
            <v>-572.27267933999963</v>
          </cell>
          <cell r="S192">
            <v>-249.69136578999991</v>
          </cell>
          <cell r="T192">
            <v>-523.69947129000013</v>
          </cell>
          <cell r="U192">
            <v>-101.86886593999981</v>
          </cell>
          <cell r="V192">
            <v>-62.336857050000162</v>
          </cell>
          <cell r="W192">
            <v>154.88570322999988</v>
          </cell>
          <cell r="X192">
            <v>35.131264369999172</v>
          </cell>
          <cell r="Y192">
            <v>648.85539376000008</v>
          </cell>
          <cell r="Z192">
            <v>214.36018413000062</v>
          </cell>
          <cell r="AA192">
            <v>495.35411110999991</v>
          </cell>
          <cell r="AB192">
            <v>184.67517430999993</v>
          </cell>
          <cell r="AC192">
            <v>444.21220571000009</v>
          </cell>
          <cell r="AD192">
            <v>378.74450030999998</v>
          </cell>
          <cell r="AE192">
            <v>763.2377225800002</v>
          </cell>
          <cell r="AF192">
            <v>950.93517817000043</v>
          </cell>
          <cell r="AG192">
            <v>1097.1873990200002</v>
          </cell>
          <cell r="AH192">
            <v>1481.2572176499998</v>
          </cell>
          <cell r="AI192">
            <v>778.33209352999984</v>
          </cell>
          <cell r="AJ192">
            <v>945.01139496999986</v>
          </cell>
          <cell r="AK192">
            <v>1243.1516186800002</v>
          </cell>
          <cell r="AL192">
            <v>953.04600853123043</v>
          </cell>
          <cell r="AM192">
            <v>611.04922402999989</v>
          </cell>
          <cell r="AN192">
            <v>441.52262723999911</v>
          </cell>
          <cell r="AO192">
            <v>120.38014648999979</v>
          </cell>
          <cell r="AP192">
            <v>331.57472819999975</v>
          </cell>
          <cell r="AQ192">
            <v>805.36954887000036</v>
          </cell>
          <cell r="AR192">
            <v>802.42219235999971</v>
          </cell>
          <cell r="AS192">
            <v>680.61565541000016</v>
          </cell>
          <cell r="AT192">
            <v>1901.5944173299995</v>
          </cell>
          <cell r="AU192">
            <v>1865.8373191799997</v>
          </cell>
          <cell r="AV192">
            <v>1160.13962597</v>
          </cell>
          <cell r="AW192">
            <v>2935.1999047215595</v>
          </cell>
          <cell r="AX192">
            <v>793.18179152651032</v>
          </cell>
          <cell r="AY192">
            <v>1401.9119745089899</v>
          </cell>
          <cell r="AZ192">
            <v>13.88401379156079</v>
          </cell>
          <cell r="BA192">
            <v>311.91744075260067</v>
          </cell>
          <cell r="BB192">
            <v>831.23992633839998</v>
          </cell>
          <cell r="BC192">
            <v>1290.8002701900002</v>
          </cell>
          <cell r="BD192">
            <v>1011.0030842899978</v>
          </cell>
          <cell r="BE192">
            <v>1152.3952845500003</v>
          </cell>
          <cell r="BF192">
            <v>766.91169645365903</v>
          </cell>
          <cell r="BG192">
            <v>13.88401379156079</v>
          </cell>
          <cell r="BH192">
            <v>1290.8002701900002</v>
          </cell>
          <cell r="BI192">
            <v>766.91169645365903</v>
          </cell>
          <cell r="BJ192">
            <v>2484.310767375368</v>
          </cell>
          <cell r="BK192">
            <v>-743.37536606136484</v>
          </cell>
          <cell r="BL192">
            <v>194.15818324983036</v>
          </cell>
          <cell r="BM192">
            <v>757.77142470285276</v>
          </cell>
          <cell r="BN192">
            <v>2905.8554538303133</v>
          </cell>
          <cell r="BO192">
            <v>1243.1516186800002</v>
          </cell>
          <cell r="BP192">
            <v>2935.1999047215595</v>
          </cell>
          <cell r="BQ192">
            <v>2484.310767375368</v>
          </cell>
          <cell r="BR192">
            <v>2905.8554538303133</v>
          </cell>
          <cell r="BS192">
            <v>4432.9697102666814</v>
          </cell>
          <cell r="BU192">
            <v>1.390806608899414</v>
          </cell>
          <cell r="BV192">
            <v>5.5201446474081983E-2</v>
          </cell>
          <cell r="BW192">
            <v>0.28377056642928</v>
          </cell>
          <cell r="BX192">
            <v>1.3610956705652728</v>
          </cell>
          <cell r="BY192">
            <v>-0.96855424176479676</v>
          </cell>
          <cell r="BZ192">
            <v>0.60274283029585485</v>
          </cell>
          <cell r="CA192">
            <v>-0.59670070049402635</v>
          </cell>
          <cell r="CB192">
            <v>-0.15361445624909287</v>
          </cell>
          <cell r="CD192">
            <v>3.9580298364958697</v>
          </cell>
          <cell r="CE192">
            <v>0.91591474870257383</v>
          </cell>
          <cell r="CF192">
            <v>1.3610956705652728</v>
          </cell>
          <cell r="CG192">
            <v>-0.15361445624909287</v>
          </cell>
          <cell r="CH192">
            <v>0.16968275144590717</v>
          </cell>
          <cell r="CI192">
            <v>0.52553001369129482</v>
          </cell>
        </row>
        <row r="193">
          <cell r="A193" t="str">
            <v xml:space="preserve">  Net credit to private sector</v>
          </cell>
          <cell r="B193">
            <v>-1280.3008541600002</v>
          </cell>
          <cell r="C193">
            <v>-952.72309342000005</v>
          </cell>
          <cell r="D193">
            <v>-572.27004889000011</v>
          </cell>
          <cell r="E193">
            <v>-364.29491316999992</v>
          </cell>
          <cell r="F193">
            <v>-698.49749517999987</v>
          </cell>
          <cell r="G193">
            <v>-663.04719406999993</v>
          </cell>
          <cell r="H193">
            <v>-459.54977170000006</v>
          </cell>
          <cell r="I193">
            <v>-122.33758726999999</v>
          </cell>
          <cell r="J193">
            <v>-70.129062689999955</v>
          </cell>
          <cell r="K193">
            <v>-122.47658747000001</v>
          </cell>
          <cell r="L193">
            <v>-102.01596357000004</v>
          </cell>
          <cell r="M193">
            <v>-564.98388146999991</v>
          </cell>
          <cell r="N193">
            <v>-762.60508768</v>
          </cell>
          <cell r="O193">
            <v>-1108.9741293799998</v>
          </cell>
          <cell r="P193">
            <v>-1082.5404928599999</v>
          </cell>
          <cell r="Q193">
            <v>-829.44216073999996</v>
          </cell>
          <cell r="R193">
            <v>-817.34247579000021</v>
          </cell>
          <cell r="S193">
            <v>-680.43414998999992</v>
          </cell>
          <cell r="T193">
            <v>-587.80268650000016</v>
          </cell>
          <cell r="U193">
            <v>-401.24982315999983</v>
          </cell>
          <cell r="V193">
            <v>-419.61569461000005</v>
          </cell>
          <cell r="W193">
            <v>-140.57291313000019</v>
          </cell>
          <cell r="X193">
            <v>157.8483761399998</v>
          </cell>
          <cell r="Y193">
            <v>385.70827007000003</v>
          </cell>
          <cell r="Z193">
            <v>392.05204608999998</v>
          </cell>
          <cell r="AA193">
            <v>346.57201306999991</v>
          </cell>
          <cell r="AB193">
            <v>467.06358834999997</v>
          </cell>
          <cell r="AC193">
            <v>474.11112143000003</v>
          </cell>
          <cell r="AD193">
            <v>493.37907297999999</v>
          </cell>
          <cell r="AE193">
            <v>477.70530579999996</v>
          </cell>
          <cell r="AF193">
            <v>437.91480774000001</v>
          </cell>
          <cell r="AG193">
            <v>437.61339307000003</v>
          </cell>
          <cell r="AH193">
            <v>463.53137846000004</v>
          </cell>
          <cell r="AI193">
            <v>930.41119736999985</v>
          </cell>
          <cell r="AJ193">
            <v>993.93696270999988</v>
          </cell>
          <cell r="AK193">
            <v>982.30430716000012</v>
          </cell>
          <cell r="AL193">
            <v>1015.6913324600001</v>
          </cell>
          <cell r="AM193">
            <v>1060.0831635699999</v>
          </cell>
          <cell r="AN193">
            <v>1076.4295760500002</v>
          </cell>
          <cell r="AO193">
            <v>1111.7457386199999</v>
          </cell>
          <cell r="AP193">
            <v>1175.9449778799999</v>
          </cell>
          <cell r="AQ193">
            <v>1157.8918104500001</v>
          </cell>
          <cell r="AR193">
            <v>1169.3132136900001</v>
          </cell>
          <cell r="AS193">
            <v>1175.9402395700001</v>
          </cell>
          <cell r="AT193">
            <v>1208.2785565800002</v>
          </cell>
          <cell r="AU193">
            <v>1223.3924429900001</v>
          </cell>
          <cell r="AV193">
            <v>1191.8677366200002</v>
          </cell>
          <cell r="AW193">
            <v>1158.4083002499999</v>
          </cell>
          <cell r="AX193">
            <v>1200.2863651199998</v>
          </cell>
          <cell r="AY193">
            <v>1209.8013479000001</v>
          </cell>
          <cell r="AZ193">
            <v>1170.7750814200001</v>
          </cell>
          <cell r="BA193">
            <v>1188.76083217</v>
          </cell>
          <cell r="BB193">
            <v>1181.2242959800001</v>
          </cell>
          <cell r="BC193">
            <v>1196.8833407000002</v>
          </cell>
          <cell r="BD193">
            <v>1192.61808847</v>
          </cell>
          <cell r="BE193">
            <v>1181.0878944899998</v>
          </cell>
          <cell r="BF193">
            <v>1178.64902981</v>
          </cell>
          <cell r="BG193">
            <v>1170.7750814200001</v>
          </cell>
          <cell r="BH193">
            <v>1196.8833407000002</v>
          </cell>
          <cell r="BI193">
            <v>1178.64902981</v>
          </cell>
          <cell r="BJ193">
            <v>1185.69606155</v>
          </cell>
          <cell r="BK193">
            <v>1185.69606155</v>
          </cell>
          <cell r="BL193">
            <v>1185.69606155</v>
          </cell>
          <cell r="BM193">
            <v>1185.69606155</v>
          </cell>
          <cell r="BN193">
            <v>1185.69606155</v>
          </cell>
          <cell r="BO193">
            <v>982.30430716000012</v>
          </cell>
          <cell r="BP193">
            <v>1158.4083002499999</v>
          </cell>
          <cell r="BQ193">
            <v>1185.69606155</v>
          </cell>
          <cell r="BR193">
            <v>1185.69606155</v>
          </cell>
          <cell r="BS193">
            <v>1185.69606155</v>
          </cell>
          <cell r="BU193">
            <v>1.3046745730120244</v>
          </cell>
          <cell r="BV193">
            <v>1.4238621518153551</v>
          </cell>
          <cell r="BW193">
            <v>1.6066812576837606</v>
          </cell>
          <cell r="BX193">
            <v>0.17927641343561329</v>
          </cell>
          <cell r="BY193">
            <v>8.764670487427928E-2</v>
          </cell>
          <cell r="BZ193">
            <v>3.3674588504815972E-2</v>
          </cell>
          <cell r="CA193">
            <v>-2.4522099319436608E-2</v>
          </cell>
          <cell r="CB193">
            <v>2.3556254987219027E-2</v>
          </cell>
          <cell r="CD193">
            <v>1.6826889805536527</v>
          </cell>
          <cell r="CE193">
            <v>1.5467545898918043</v>
          </cell>
          <cell r="CF193">
            <v>0.17927641343561329</v>
          </cell>
          <cell r="CG193">
            <v>2.3556254987219027E-2</v>
          </cell>
          <cell r="CH193">
            <v>0</v>
          </cell>
          <cell r="CI193">
            <v>0</v>
          </cell>
        </row>
        <row r="194">
          <cell r="A194" t="str">
            <v xml:space="preserve">  MLT foreign liab. (-)</v>
          </cell>
          <cell r="B194">
            <v>-342.95888278000001</v>
          </cell>
          <cell r="C194">
            <v>-357.05059727000003</v>
          </cell>
          <cell r="D194">
            <v>-222.56630454</v>
          </cell>
          <cell r="E194">
            <v>-82.688097519999999</v>
          </cell>
          <cell r="F194">
            <v>-100.7830368</v>
          </cell>
          <cell r="G194">
            <v>-119.55300224</v>
          </cell>
          <cell r="H194">
            <v>-151.068229</v>
          </cell>
          <cell r="I194">
            <v>-162.85312736</v>
          </cell>
          <cell r="J194">
            <v>-186.39864220000001</v>
          </cell>
          <cell r="K194">
            <v>-189.14342099000001</v>
          </cell>
          <cell r="L194">
            <v>-190.01062428</v>
          </cell>
          <cell r="M194">
            <v>-167.77081645000001</v>
          </cell>
          <cell r="N194">
            <v>-179.37656064000001</v>
          </cell>
          <cell r="O194">
            <v>-185.06357026000001</v>
          </cell>
          <cell r="P194">
            <v>-184.04309451</v>
          </cell>
          <cell r="Q194">
            <v>-176.9201161</v>
          </cell>
          <cell r="R194">
            <v>-165.26883925000001</v>
          </cell>
          <cell r="S194">
            <v>-171.47820408000001</v>
          </cell>
          <cell r="T194">
            <v>-176.06727326000001</v>
          </cell>
          <cell r="U194">
            <v>-179.37439886000001</v>
          </cell>
          <cell r="V194">
            <v>-194.56010054000001</v>
          </cell>
          <cell r="W194">
            <v>-201.69667102</v>
          </cell>
          <cell r="X194">
            <v>-190.78383167999999</v>
          </cell>
          <cell r="Y194">
            <v>-184.02037883</v>
          </cell>
          <cell r="Z194">
            <v>-192.29227854999999</v>
          </cell>
          <cell r="AA194">
            <v>-194.76765863</v>
          </cell>
          <cell r="AB194">
            <v>-198.18107007</v>
          </cell>
          <cell r="AC194">
            <v>-198.14</v>
          </cell>
          <cell r="AD194">
            <v>-187.25605060000001</v>
          </cell>
          <cell r="AE194">
            <v>-184.17515986000001</v>
          </cell>
          <cell r="AF194">
            <v>-181.79620894999999</v>
          </cell>
          <cell r="AG194">
            <v>-191.59421093</v>
          </cell>
          <cell r="AH194">
            <v>-206.85738649999999</v>
          </cell>
          <cell r="AI194">
            <v>-218.66504047999999</v>
          </cell>
          <cell r="AJ194">
            <v>-204.47811644000001</v>
          </cell>
          <cell r="AK194">
            <v>-204.30109705999999</v>
          </cell>
          <cell r="AL194">
            <v>-216.33570886000001</v>
          </cell>
          <cell r="AM194">
            <v>-213.31444925</v>
          </cell>
          <cell r="AN194">
            <v>-203.11772349</v>
          </cell>
          <cell r="AO194">
            <v>-210.10018690000001</v>
          </cell>
          <cell r="AP194">
            <v>-204.84388501000001</v>
          </cell>
          <cell r="AQ194">
            <v>-209.95920512999999</v>
          </cell>
          <cell r="AR194">
            <v>-221.96429624999999</v>
          </cell>
          <cell r="AS194">
            <v>-241.11736378000001</v>
          </cell>
          <cell r="AT194">
            <v>-253.77007990999999</v>
          </cell>
          <cell r="AU194">
            <v>-251.36063179999999</v>
          </cell>
          <cell r="AV194">
            <v>-231.97728763000001</v>
          </cell>
          <cell r="AW194">
            <v>-224.87739016</v>
          </cell>
          <cell r="AX194">
            <v>-236.43322166999999</v>
          </cell>
          <cell r="AY194">
            <v>-232.47258676000001</v>
          </cell>
          <cell r="AZ194">
            <v>-229.30411771999999</v>
          </cell>
          <cell r="BA194">
            <v>-236.64719410000001</v>
          </cell>
          <cell r="BB194">
            <v>-225.86044905</v>
          </cell>
          <cell r="BC194">
            <v>-234.34278685999999</v>
          </cell>
          <cell r="BD194">
            <v>-240.28288032</v>
          </cell>
          <cell r="BE194">
            <v>-244.18552299000001</v>
          </cell>
          <cell r="BF194">
            <v>-245.69619655000002</v>
          </cell>
          <cell r="BG194">
            <v>-229.30411771999999</v>
          </cell>
          <cell r="BH194">
            <v>-234.34278685999999</v>
          </cell>
          <cell r="BI194">
            <v>-245.69619655000002</v>
          </cell>
          <cell r="BJ194">
            <v>-231.00074134859889</v>
          </cell>
          <cell r="BK194">
            <v>-223.70017684859889</v>
          </cell>
          <cell r="BL194">
            <v>-216.39961234859882</v>
          </cell>
          <cell r="BM194">
            <v>-209.09904784859881</v>
          </cell>
          <cell r="BN194">
            <v>-201.79848334859881</v>
          </cell>
          <cell r="BO194">
            <v>-204.30109705999999</v>
          </cell>
          <cell r="BP194">
            <v>-224.87739016</v>
          </cell>
          <cell r="BQ194">
            <v>-231.00074134859889</v>
          </cell>
          <cell r="BR194">
            <v>-201.79848334859881</v>
          </cell>
          <cell r="BS194">
            <v>-182.95193692881</v>
          </cell>
          <cell r="BU194">
            <v>2.4909813123202396E-2</v>
          </cell>
          <cell r="BV194">
            <v>0.13999740947476091</v>
          </cell>
          <cell r="BW194">
            <v>0.22678761538931069</v>
          </cell>
          <cell r="BX194">
            <v>0.10071552916799598</v>
          </cell>
          <cell r="BY194">
            <v>0.12892225149071845</v>
          </cell>
          <cell r="BZ194">
            <v>0.11613485445852434</v>
          </cell>
          <cell r="CA194">
            <v>3.1815741882823212E-2</v>
          </cell>
          <cell r="CB194">
            <v>2.722973254110661E-2</v>
          </cell>
          <cell r="CD194">
            <v>9.6855714979743102E-2</v>
          </cell>
          <cell r="CE194">
            <v>0.11020908857456235</v>
          </cell>
          <cell r="CF194">
            <v>0.10071552916799598</v>
          </cell>
          <cell r="CG194">
            <v>2.722973254110661E-2</v>
          </cell>
          <cell r="CH194">
            <v>0.12641629559072065</v>
          </cell>
          <cell r="CI194">
            <v>9.3392904183685843E-2</v>
          </cell>
        </row>
        <row r="195">
          <cell r="A195" t="str">
            <v xml:space="preserve">  Other (net)</v>
          </cell>
          <cell r="B195">
            <v>-2149.8816453899994</v>
          </cell>
          <cell r="C195">
            <v>-2089.8708824400001</v>
          </cell>
          <cell r="D195">
            <v>-2144.5564052499981</v>
          </cell>
          <cell r="E195">
            <v>-2234.3421093199991</v>
          </cell>
          <cell r="F195">
            <v>-2626.4905265399993</v>
          </cell>
          <cell r="G195">
            <v>-2425.9830928899992</v>
          </cell>
          <cell r="H195">
            <v>-3441.1403513299992</v>
          </cell>
          <cell r="I195">
            <v>-3761.8132552600009</v>
          </cell>
          <cell r="J195">
            <v>-4058.0053847915606</v>
          </cell>
          <cell r="K195">
            <v>-4273.9293471148067</v>
          </cell>
          <cell r="L195">
            <v>-4015.6341270325474</v>
          </cell>
          <cell r="M195">
            <v>-3842.7656146156869</v>
          </cell>
          <cell r="N195">
            <v>-4167.5816002800002</v>
          </cell>
          <cell r="O195">
            <v>-4457.7548777599977</v>
          </cell>
          <cell r="P195">
            <v>-4173.952121340003</v>
          </cell>
          <cell r="Q195">
            <v>-4264.5509681299973</v>
          </cell>
          <cell r="R195">
            <v>-4420.606125379998</v>
          </cell>
          <cell r="S195">
            <v>-4595.6206221800003</v>
          </cell>
          <cell r="T195">
            <v>-4765.1817893800026</v>
          </cell>
          <cell r="U195">
            <v>-5270.3075751617098</v>
          </cell>
          <cell r="V195">
            <v>-6372.4518203599964</v>
          </cell>
          <cell r="W195">
            <v>-6572.7097655699999</v>
          </cell>
          <cell r="X195">
            <v>-6760.9164993799959</v>
          </cell>
          <cell r="Y195">
            <v>-6649.6568242599997</v>
          </cell>
          <cell r="Z195">
            <v>-7077.3773329160922</v>
          </cell>
          <cell r="AA195">
            <v>-7117.0534502804367</v>
          </cell>
          <cell r="AB195">
            <v>-7248.6047091620567</v>
          </cell>
          <cell r="AC195">
            <v>-7282.6843451131363</v>
          </cell>
          <cell r="AD195">
            <v>-7581.7937378896486</v>
          </cell>
          <cell r="AE195">
            <v>-7400.2912806680661</v>
          </cell>
          <cell r="AF195">
            <v>-7400.9603132649918</v>
          </cell>
          <cell r="AG195">
            <v>-7894.731783691901</v>
          </cell>
          <cell r="AH195">
            <v>-8974.2266620253613</v>
          </cell>
          <cell r="AI195">
            <v>-9298.4846535647066</v>
          </cell>
          <cell r="AJ195">
            <v>-9024.9761083701742</v>
          </cell>
          <cell r="AK195">
            <v>-8782.8725950499993</v>
          </cell>
          <cell r="AL195">
            <v>-9396.3330100312396</v>
          </cell>
          <cell r="AM195">
            <v>-9189.89752543344</v>
          </cell>
          <cell r="AN195">
            <v>-7672.349075170001</v>
          </cell>
          <cell r="AO195">
            <v>-8350.9174552099976</v>
          </cell>
          <cell r="AP195">
            <v>-9082.7796872800027</v>
          </cell>
          <cell r="AQ195">
            <v>-9610.7541780559968</v>
          </cell>
          <cell r="AR195">
            <v>-10336.802114620001</v>
          </cell>
          <cell r="AS195">
            <v>-11260.741189979999</v>
          </cell>
          <cell r="AT195">
            <v>-11839.917353900002</v>
          </cell>
          <cell r="AU195">
            <v>-11529.180394059997</v>
          </cell>
          <cell r="AV195">
            <v>-11291.448814600002</v>
          </cell>
          <cell r="AW195">
            <v>-10866.166220798521</v>
          </cell>
          <cell r="AX195">
            <v>-11636.055760401765</v>
          </cell>
          <cell r="AY195">
            <v>-11523.455846258988</v>
          </cell>
          <cell r="AZ195">
            <v>-11080.808655333716</v>
          </cell>
          <cell r="BA195">
            <v>-11417.970163597942</v>
          </cell>
          <cell r="BB195">
            <v>-12221.855176702369</v>
          </cell>
          <cell r="BC195">
            <v>-12442.02819156031</v>
          </cell>
          <cell r="BD195">
            <v>-12758.015831861328</v>
          </cell>
          <cell r="BE195">
            <v>-13154.587976172339</v>
          </cell>
          <cell r="BF195">
            <v>-13339.229233261029</v>
          </cell>
          <cell r="BG195">
            <v>-11080.808655333716</v>
          </cell>
          <cell r="BH195">
            <v>-12442.02819156031</v>
          </cell>
          <cell r="BI195">
            <v>-13339.229233261029</v>
          </cell>
          <cell r="BJ195">
            <v>-13403.247817947367</v>
          </cell>
          <cell r="BK195">
            <v>-12011.001094258534</v>
          </cell>
          <cell r="BL195">
            <v>-11999.632276258533</v>
          </cell>
          <cell r="BM195">
            <v>-11988.263458258531</v>
          </cell>
          <cell r="BN195">
            <v>-11940.263640258532</v>
          </cell>
          <cell r="BO195">
            <v>-8782.8725950499993</v>
          </cell>
          <cell r="BP195">
            <v>-10866.166220798521</v>
          </cell>
          <cell r="BQ195">
            <v>-13403.247817947367</v>
          </cell>
          <cell r="BR195">
            <v>-11940.263640258532</v>
          </cell>
          <cell r="BS195">
            <v>-12213.521895482809</v>
          </cell>
          <cell r="BU195">
            <v>5.8458749374530328E-2</v>
          </cell>
          <cell r="BV195">
            <v>0.29869944486676747</v>
          </cell>
          <cell r="BW195">
            <v>0.31932452787278875</v>
          </cell>
          <cell r="BX195">
            <v>0.23719957260027424</v>
          </cell>
          <cell r="BY195">
            <v>0.44425241171501195</v>
          </cell>
          <cell r="BZ195">
            <v>0.29459436388133753</v>
          </cell>
          <cell r="CA195">
            <v>0.12663195481403955</v>
          </cell>
          <cell r="CB195">
            <v>0.2334845193415791</v>
          </cell>
          <cell r="CD195">
            <v>0.73043518422474185</v>
          </cell>
          <cell r="CE195">
            <v>0.32080088148419494</v>
          </cell>
          <cell r="CF195">
            <v>0.23719957260027424</v>
          </cell>
          <cell r="CG195">
            <v>0.2334845193415791</v>
          </cell>
          <cell r="CH195">
            <v>0.10915146817847043</v>
          </cell>
          <cell r="CI195">
            <v>2.2885445703471952E-2</v>
          </cell>
        </row>
        <row r="197">
          <cell r="A197" t="str">
            <v>Monetary Base</v>
          </cell>
          <cell r="B197">
            <v>3917.3071597600001</v>
          </cell>
          <cell r="C197">
            <v>4123.0408562699995</v>
          </cell>
          <cell r="D197">
            <v>4182.4122791600003</v>
          </cell>
          <cell r="E197">
            <v>5200.2397330900003</v>
          </cell>
          <cell r="F197">
            <v>4609.1537881500008</v>
          </cell>
          <cell r="G197">
            <v>5536.9409825700004</v>
          </cell>
          <cell r="H197">
            <v>5520.7123598899998</v>
          </cell>
          <cell r="I197">
            <v>6266.1370958599991</v>
          </cell>
          <cell r="J197">
            <v>6157.64422973</v>
          </cell>
          <cell r="K197">
            <v>5927.1384084900001</v>
          </cell>
          <cell r="L197">
            <v>5734.1787005000006</v>
          </cell>
          <cell r="M197">
            <v>6626.1264004799996</v>
          </cell>
          <cell r="N197">
            <v>6033.7203150200003</v>
          </cell>
          <cell r="O197">
            <v>5927.2106060599999</v>
          </cell>
          <cell r="P197">
            <v>6263.1511089300002</v>
          </cell>
          <cell r="Q197">
            <v>5978.1762171600003</v>
          </cell>
          <cell r="R197">
            <v>6305.0845959199996</v>
          </cell>
          <cell r="S197">
            <v>6782.7484332399999</v>
          </cell>
          <cell r="T197">
            <v>6444.1283063699993</v>
          </cell>
          <cell r="U197">
            <v>6628.1151657099999</v>
          </cell>
          <cell r="V197">
            <v>6570.6653228199993</v>
          </cell>
          <cell r="W197">
            <v>6721.8643235700001</v>
          </cell>
          <cell r="X197">
            <v>7154.7060931300002</v>
          </cell>
          <cell r="Y197">
            <v>8281.5447849600005</v>
          </cell>
          <cell r="Z197">
            <v>7399.8581466300002</v>
          </cell>
          <cell r="AA197">
            <v>7374.2257250499997</v>
          </cell>
          <cell r="AB197">
            <v>7243.7428000699992</v>
          </cell>
          <cell r="AC197">
            <v>7417.2897612199995</v>
          </cell>
          <cell r="AD197">
            <v>7135.35650274</v>
          </cell>
          <cell r="AE197">
            <v>7184.4881655500003</v>
          </cell>
          <cell r="AF197">
            <v>7311.4366655699996</v>
          </cell>
          <cell r="AG197">
            <v>7002.9329066</v>
          </cell>
          <cell r="AH197">
            <v>6974.7414920700012</v>
          </cell>
          <cell r="AI197">
            <v>6429.7591505600003</v>
          </cell>
          <cell r="AJ197">
            <v>6796.7027482499998</v>
          </cell>
          <cell r="AK197">
            <v>6909.5082335499992</v>
          </cell>
          <cell r="AL197">
            <v>6608.3</v>
          </cell>
          <cell r="AM197">
            <v>6242.7</v>
          </cell>
          <cell r="AN197">
            <v>6887.7</v>
          </cell>
          <cell r="AO197">
            <v>6829.2000000000007</v>
          </cell>
          <cell r="AP197">
            <v>6784.4</v>
          </cell>
          <cell r="AQ197">
            <v>7123</v>
          </cell>
          <cell r="AR197">
            <v>7065.8</v>
          </cell>
          <cell r="AS197">
            <v>7010.5</v>
          </cell>
          <cell r="AT197">
            <v>7450.8</v>
          </cell>
          <cell r="AU197">
            <v>7598.9</v>
          </cell>
          <cell r="AV197">
            <v>7032.4</v>
          </cell>
          <cell r="AW197">
            <v>9739.5613326699986</v>
          </cell>
          <cell r="AX197">
            <v>7643.5</v>
          </cell>
          <cell r="AY197">
            <v>7632.5</v>
          </cell>
          <cell r="AZ197">
            <v>7132.1</v>
          </cell>
          <cell r="BA197">
            <v>7435.7</v>
          </cell>
          <cell r="BB197">
            <v>7888.2</v>
          </cell>
          <cell r="BC197">
            <v>8369</v>
          </cell>
          <cell r="BD197">
            <v>8261.7999999999993</v>
          </cell>
          <cell r="BE197">
            <v>7960.9</v>
          </cell>
          <cell r="BF197">
            <v>7873.4</v>
          </cell>
          <cell r="BG197">
            <v>7132.1</v>
          </cell>
          <cell r="BH197">
            <v>8369</v>
          </cell>
          <cell r="BI197">
            <v>7873.4</v>
          </cell>
          <cell r="BJ197">
            <v>10710.4303716385</v>
          </cell>
          <cell r="BK197">
            <v>8610.8649999999998</v>
          </cell>
          <cell r="BL197">
            <v>9357.9500000000007</v>
          </cell>
          <cell r="BM197">
            <v>9203.0580000000009</v>
          </cell>
          <cell r="BN197">
            <v>11166.425999999999</v>
          </cell>
          <cell r="BO197">
            <v>6909.5082335499992</v>
          </cell>
          <cell r="BP197">
            <v>9739.5613326699986</v>
          </cell>
          <cell r="BQ197">
            <v>10710.4303716385</v>
          </cell>
          <cell r="BR197">
            <v>11166.425999999999</v>
          </cell>
          <cell r="BS197">
            <v>12462.401401560001</v>
          </cell>
          <cell r="BU197">
            <v>-4.9151772764013502E-2</v>
          </cell>
          <cell r="BV197">
            <v>-8.5584615261584673E-3</v>
          </cell>
          <cell r="BW197">
            <v>6.8254645490626098E-2</v>
          </cell>
          <cell r="BX197">
            <v>0.40958820851798339</v>
          </cell>
          <cell r="BY197">
            <v>3.5483543127604378E-2</v>
          </cell>
          <cell r="BZ197">
            <v>0.17492629510037916</v>
          </cell>
          <cell r="CA197">
            <v>5.6718741611639034E-2</v>
          </cell>
          <cell r="CB197">
            <v>9.9683035591331626E-2</v>
          </cell>
          <cell r="CD197">
            <v>0.24983199601505968</v>
          </cell>
          <cell r="CE197">
            <v>-0.16567398801027289</v>
          </cell>
          <cell r="CF197">
            <v>0.40958820851798339</v>
          </cell>
          <cell r="CG197">
            <v>9.9683035591331626E-2</v>
          </cell>
          <cell r="CH197">
            <v>4.2574911795233428E-2</v>
          </cell>
          <cell r="CI197">
            <v>0.11606000000000005</v>
          </cell>
        </row>
        <row r="199">
          <cell r="A199" t="str">
            <v>II. Rest of the Financial System</v>
          </cell>
        </row>
        <row r="201">
          <cell r="A201" t="str">
            <v>Net foreign assets</v>
          </cell>
          <cell r="B201">
            <v>-1772.3036500000003</v>
          </cell>
          <cell r="C201">
            <v>-1645.7807400000002</v>
          </cell>
          <cell r="D201">
            <v>-2126.1376300000002</v>
          </cell>
          <cell r="E201">
            <v>-2253.8190879999993</v>
          </cell>
          <cell r="F201">
            <v>-2423.1149909999999</v>
          </cell>
          <cell r="G201">
            <v>-2481.9804590000003</v>
          </cell>
          <cell r="H201">
            <v>-3106.660973999999</v>
          </cell>
          <cell r="I201">
            <v>-3048.3164999999995</v>
          </cell>
          <cell r="J201">
            <v>-3487.1597620000011</v>
          </cell>
          <cell r="K201">
            <v>-3689.0096569999987</v>
          </cell>
          <cell r="L201">
            <v>-3672.4890200000004</v>
          </cell>
          <cell r="M201">
            <v>-3704.9933000000005</v>
          </cell>
          <cell r="N201">
            <v>-3599.567476061276</v>
          </cell>
          <cell r="O201">
            <v>-4064.796159999999</v>
          </cell>
          <cell r="P201">
            <v>-4097.9995840000001</v>
          </cell>
          <cell r="Q201">
            <v>-4156.7105919999995</v>
          </cell>
          <cell r="R201">
            <v>-4241.8867919999993</v>
          </cell>
          <cell r="S201">
            <v>-4395.0431100000005</v>
          </cell>
          <cell r="T201">
            <v>-4580.7586399999982</v>
          </cell>
          <cell r="U201">
            <v>-5029.5723609999995</v>
          </cell>
          <cell r="V201">
            <v>-5310.0995899999998</v>
          </cell>
          <cell r="W201">
            <v>-5342.1769660000009</v>
          </cell>
          <cell r="X201">
            <v>-5047.1941199999992</v>
          </cell>
          <cell r="Y201">
            <v>-4928.3522559999992</v>
          </cell>
          <cell r="Z201">
            <v>-5193.6111039999996</v>
          </cell>
          <cell r="AA201">
            <v>-5056.1726700000008</v>
          </cell>
          <cell r="AB201">
            <v>-5040.0781349999997</v>
          </cell>
          <cell r="AC201">
            <v>-5147.3273590000008</v>
          </cell>
          <cell r="AD201">
            <v>-5474.3838749999995</v>
          </cell>
          <cell r="AE201">
            <v>-5028.3197749999999</v>
          </cell>
          <cell r="AF201">
            <v>-5465.4410199999993</v>
          </cell>
          <cell r="AG201">
            <v>-5014.3352240000013</v>
          </cell>
          <cell r="AH201">
            <v>-5641.2779879999998</v>
          </cell>
          <cell r="AI201">
            <v>-5382.2851840000021</v>
          </cell>
          <cell r="AJ201">
            <v>-5197.156383999999</v>
          </cell>
          <cell r="AK201">
            <v>-4591.5517527300035</v>
          </cell>
          <cell r="AL201">
            <v>-4941.4546352100006</v>
          </cell>
          <cell r="AM201">
            <v>-4700.0321273600011</v>
          </cell>
          <cell r="AN201">
            <v>-4397.9306173800005</v>
          </cell>
          <cell r="AO201">
            <v>-4312.0751643599988</v>
          </cell>
          <cell r="AP201">
            <v>-4173.5159538399985</v>
          </cell>
          <cell r="AQ201">
            <v>-3583.5897711399994</v>
          </cell>
          <cell r="AR201">
            <v>-3869.1111529000009</v>
          </cell>
          <cell r="AS201">
            <v>-3898.9147837400014</v>
          </cell>
          <cell r="AT201">
            <v>-3922.7279831899987</v>
          </cell>
          <cell r="AU201">
            <v>-4388.5702142437049</v>
          </cell>
          <cell r="AV201">
            <v>-4127.1610223762827</v>
          </cell>
          <cell r="AW201">
            <v>-3570.7630308430284</v>
          </cell>
          <cell r="AX201">
            <v>-3322.9450889915302</v>
          </cell>
          <cell r="AY201">
            <v>-3305.5535022627073</v>
          </cell>
          <cell r="AZ201">
            <v>-3366.5240043345193</v>
          </cell>
          <cell r="BA201">
            <v>-3426.9876729151852</v>
          </cell>
          <cell r="BB201">
            <v>-3759.2466238422926</v>
          </cell>
          <cell r="BC201">
            <v>-3295.5631723966117</v>
          </cell>
          <cell r="BD201">
            <v>-1540.9444933490013</v>
          </cell>
          <cell r="BE201">
            <v>-1712.2268636699991</v>
          </cell>
          <cell r="BF201">
            <v>-1667.9876265903999</v>
          </cell>
          <cell r="BG201">
            <v>-3366.5240043345193</v>
          </cell>
          <cell r="BH201">
            <v>-3295.5631723966117</v>
          </cell>
          <cell r="BI201">
            <v>-1667.9876265903999</v>
          </cell>
          <cell r="BJ201">
            <v>-3565.6973711560131</v>
          </cell>
          <cell r="BK201">
            <v>-3737.3163071048584</v>
          </cell>
          <cell r="BL201">
            <v>-3909.1831350013254</v>
          </cell>
          <cell r="BM201">
            <v>-4081.0742976006404</v>
          </cell>
          <cell r="BN201">
            <v>-4240.6258435778709</v>
          </cell>
          <cell r="BO201">
            <v>-4591.5517527300035</v>
          </cell>
          <cell r="BP201">
            <v>-3570.7630308430284</v>
          </cell>
          <cell r="BQ201">
            <v>-3565.6973711560131</v>
          </cell>
          <cell r="BR201">
            <v>-4240.6258435778691</v>
          </cell>
          <cell r="BS201">
            <v>-5299.5428074647316</v>
          </cell>
          <cell r="BU201">
            <v>0.12740824654298721</v>
          </cell>
          <cell r="BV201">
            <v>0.28731864091917281</v>
          </cell>
          <cell r="BW201">
            <v>0.30463841854020701</v>
          </cell>
          <cell r="BX201">
            <v>0.22231889715280762</v>
          </cell>
          <cell r="BY201">
            <v>0.23452089238732143</v>
          </cell>
          <cell r="BZ201">
            <v>8.0373764057196095E-2</v>
          </cell>
          <cell r="CA201">
            <v>0.57478886281735575</v>
          </cell>
          <cell r="CB201">
            <v>1.4186490795552453E-3</v>
          </cell>
          <cell r="CD201">
            <v>0.33019194825534459</v>
          </cell>
          <cell r="CE201">
            <v>6.8339373034863593E-2</v>
          </cell>
          <cell r="CF201">
            <v>0.22231889715280762</v>
          </cell>
          <cell r="CG201">
            <v>1.4186490795552453E-3</v>
          </cell>
          <cell r="CH201">
            <v>0.18928372269659044</v>
          </cell>
          <cell r="CI201">
            <v>0.24970770894360284</v>
          </cell>
        </row>
        <row r="203">
          <cell r="A203" t="str">
            <v>Net domestic assets</v>
          </cell>
          <cell r="B203">
            <v>16540.553650000002</v>
          </cell>
          <cell r="C203">
            <v>17884.68074</v>
          </cell>
          <cell r="D203">
            <v>20142.387630000001</v>
          </cell>
          <cell r="E203">
            <v>21996.949088000001</v>
          </cell>
          <cell r="F203">
            <v>23441.674990999996</v>
          </cell>
          <cell r="G203">
            <v>24899.960459000002</v>
          </cell>
          <cell r="H203">
            <v>26918.540974</v>
          </cell>
          <cell r="I203">
            <v>28250.756500000003</v>
          </cell>
          <cell r="J203">
            <v>30008.359762</v>
          </cell>
          <cell r="K203">
            <v>31950.949657000001</v>
          </cell>
          <cell r="L203">
            <v>33355.309020000001</v>
          </cell>
          <cell r="M203">
            <v>36964.3033</v>
          </cell>
          <cell r="N203">
            <v>36858.877476061272</v>
          </cell>
          <cell r="O203">
            <v>36746.996160000002</v>
          </cell>
          <cell r="P203">
            <v>37643.239584000003</v>
          </cell>
          <cell r="Q203">
            <v>38656.780591999996</v>
          </cell>
          <cell r="R203">
            <v>38845.386791999998</v>
          </cell>
          <cell r="S203">
            <v>39691.683109999998</v>
          </cell>
          <cell r="T203">
            <v>40835.57864</v>
          </cell>
          <cell r="U203">
            <v>41745.612361</v>
          </cell>
          <cell r="V203">
            <v>42745.339589999996</v>
          </cell>
          <cell r="W203">
            <v>43372.236966000004</v>
          </cell>
          <cell r="X203">
            <v>44314.534120000004</v>
          </cell>
          <cell r="Y203">
            <v>46221.49225599999</v>
          </cell>
          <cell r="Z203">
            <v>46515.951104000007</v>
          </cell>
          <cell r="AA203">
            <v>47014.412670000005</v>
          </cell>
          <cell r="AB203">
            <v>47125.098135000007</v>
          </cell>
          <cell r="AC203">
            <v>48374.867359000011</v>
          </cell>
          <cell r="AD203">
            <v>48918.903875000004</v>
          </cell>
          <cell r="AE203">
            <v>48802.819774999996</v>
          </cell>
          <cell r="AF203">
            <v>49657.301019999999</v>
          </cell>
          <cell r="AG203">
            <v>49660.635224000005</v>
          </cell>
          <cell r="AH203">
            <v>50468.577988000012</v>
          </cell>
          <cell r="AI203">
            <v>50051.205183999999</v>
          </cell>
          <cell r="AJ203">
            <v>49581.756384000008</v>
          </cell>
          <cell r="AK203">
            <v>50076.431752729994</v>
          </cell>
          <cell r="AL203">
            <v>51083.654635209998</v>
          </cell>
          <cell r="AM203">
            <v>51005.532127359998</v>
          </cell>
          <cell r="AN203">
            <v>50838.830617380001</v>
          </cell>
          <cell r="AO203">
            <v>50460.575164360002</v>
          </cell>
          <cell r="AP203">
            <v>50178.315953839992</v>
          </cell>
          <cell r="AQ203">
            <v>49635.829771139994</v>
          </cell>
          <cell r="AR203">
            <v>49363.911152900007</v>
          </cell>
          <cell r="AS203">
            <v>50063.614783739999</v>
          </cell>
          <cell r="AT203">
            <v>49503.627983190003</v>
          </cell>
          <cell r="AU203">
            <v>50531.170214243706</v>
          </cell>
          <cell r="AV203">
            <v>51235.161022376291</v>
          </cell>
          <cell r="AW203">
            <v>51984.927376568623</v>
          </cell>
          <cell r="AX203">
            <v>50957.899109994323</v>
          </cell>
          <cell r="AY203">
            <v>50182.358399812707</v>
          </cell>
          <cell r="AZ203">
            <v>49997.078885484523</v>
          </cell>
          <cell r="BA203">
            <v>49783.757738565197</v>
          </cell>
          <cell r="BB203">
            <v>50110.543527422291</v>
          </cell>
          <cell r="BC203">
            <v>50187.794968126625</v>
          </cell>
          <cell r="BD203">
            <v>47851.567716939004</v>
          </cell>
          <cell r="BE203">
            <v>47905.218107139997</v>
          </cell>
          <cell r="BF203">
            <v>47296.254765990401</v>
          </cell>
          <cell r="BG203">
            <v>49997.078885484523</v>
          </cell>
          <cell r="BH203">
            <v>50187.794968126625</v>
          </cell>
          <cell r="BI203">
            <v>47296.254765990401</v>
          </cell>
          <cell r="BJ203">
            <v>52258.954387861362</v>
          </cell>
          <cell r="BK203">
            <v>55122.849523080469</v>
          </cell>
          <cell r="BL203">
            <v>57201.244155411419</v>
          </cell>
          <cell r="BM203">
            <v>59337.972231434484</v>
          </cell>
          <cell r="BN203">
            <v>63358.551634483767</v>
          </cell>
          <cell r="BO203">
            <v>50076.431752729994</v>
          </cell>
          <cell r="BP203">
            <v>51984.927376568623</v>
          </cell>
          <cell r="BQ203">
            <v>52258.954387861362</v>
          </cell>
          <cell r="BR203">
            <v>63358.551634483782</v>
          </cell>
          <cell r="BS203">
            <v>71375.311283124393</v>
          </cell>
          <cell r="BU203">
            <v>7.8805830212622663E-2</v>
          </cell>
          <cell r="BV203">
            <v>1.7068890690753014E-2</v>
          </cell>
          <cell r="BW203">
            <v>-1.9119817583119647E-2</v>
          </cell>
          <cell r="BX203">
            <v>3.8111653666988543E-2</v>
          </cell>
          <cell r="BY203">
            <v>-1.6557259906912813E-2</v>
          </cell>
          <cell r="BZ203">
            <v>1.1120297565924142E-2</v>
          </cell>
          <cell r="CA203">
            <v>-4.4590130201147327E-2</v>
          </cell>
          <cell r="CB203">
            <v>5.2712781400605646E-3</v>
          </cell>
          <cell r="CD203">
            <v>0.25043591058295389</v>
          </cell>
          <cell r="CE203">
            <v>8.3401450463330695E-2</v>
          </cell>
          <cell r="CF203">
            <v>3.8111653666988543E-2</v>
          </cell>
          <cell r="CG203">
            <v>5.2712781400605646E-3</v>
          </cell>
          <cell r="CH203">
            <v>0.21239608363080098</v>
          </cell>
          <cell r="CI203">
            <v>0.1265300333077275</v>
          </cell>
        </row>
        <row r="204">
          <cell r="A204" t="str">
            <v xml:space="preserve">  Monetary authorities</v>
          </cell>
          <cell r="B204">
            <v>2660.65</v>
          </cell>
          <cell r="C204">
            <v>2587.6800000000003</v>
          </cell>
          <cell r="D204">
            <v>2843.45</v>
          </cell>
          <cell r="E204">
            <v>2964.9709000000003</v>
          </cell>
          <cell r="F204">
            <v>3076.7400000000002</v>
          </cell>
          <cell r="G204">
            <v>3310.9338000000002</v>
          </cell>
          <cell r="H204">
            <v>3473.1590000000001</v>
          </cell>
          <cell r="I204">
            <v>2946.2988999999998</v>
          </cell>
          <cell r="J204">
            <v>3492.326</v>
          </cell>
          <cell r="K204">
            <v>3210.2829999999999</v>
          </cell>
          <cell r="L204">
            <v>3461.8319999999999</v>
          </cell>
          <cell r="M204">
            <v>3719.386</v>
          </cell>
          <cell r="N204">
            <v>4163.2809999999999</v>
          </cell>
          <cell r="O204">
            <v>3582.4319999999998</v>
          </cell>
          <cell r="P204">
            <v>4016.4049999999997</v>
          </cell>
          <cell r="Q204">
            <v>4017.3809999999999</v>
          </cell>
          <cell r="R204">
            <v>4096.0470000000005</v>
          </cell>
          <cell r="S204">
            <v>4025.1460000000002</v>
          </cell>
          <cell r="T204">
            <v>4160.3470000000007</v>
          </cell>
          <cell r="U204">
            <v>3830.8629999999998</v>
          </cell>
          <cell r="V204">
            <v>3850.5529999999999</v>
          </cell>
          <cell r="W204">
            <v>3457.0909999999999</v>
          </cell>
          <cell r="X204">
            <v>3900.3109999999997</v>
          </cell>
          <cell r="Y204">
            <v>3588.1522415499999</v>
          </cell>
          <cell r="Z204">
            <v>3871.98</v>
          </cell>
          <cell r="AA204">
            <v>3645.3837479400004</v>
          </cell>
          <cell r="AB204">
            <v>3944.8290000000002</v>
          </cell>
          <cell r="AC204">
            <v>3682.3486356200006</v>
          </cell>
          <cell r="AD204">
            <v>3389.2555560000001</v>
          </cell>
          <cell r="AE204">
            <v>2943.4799999999996</v>
          </cell>
          <cell r="AF204">
            <v>3230.68</v>
          </cell>
          <cell r="AG204">
            <v>2857.9050009999996</v>
          </cell>
          <cell r="AH204">
            <v>2509.6899999999996</v>
          </cell>
          <cell r="AI204">
            <v>2368.39</v>
          </cell>
          <cell r="AJ204">
            <v>2468.2970000000005</v>
          </cell>
          <cell r="AK204">
            <v>1173.3400000000001</v>
          </cell>
          <cell r="AL204">
            <v>2007.3899999999996</v>
          </cell>
          <cell r="AM204">
            <v>1971.8</v>
          </cell>
          <cell r="AN204">
            <v>2586.4050448500002</v>
          </cell>
          <cell r="AO204">
            <v>3078.9580000000001</v>
          </cell>
          <cell r="AP204">
            <v>2490.48</v>
          </cell>
          <cell r="AQ204">
            <v>2181.3649999999993</v>
          </cell>
          <cell r="AR204">
            <v>2444.274081</v>
          </cell>
          <cell r="AS204">
            <v>2361.6799999999998</v>
          </cell>
          <cell r="AT204">
            <v>1630.0436780000005</v>
          </cell>
          <cell r="AU204">
            <v>1635.3733749999994</v>
          </cell>
          <cell r="AV204">
            <v>1587.4198029999998</v>
          </cell>
          <cell r="AW204">
            <v>853.54960987013112</v>
          </cell>
          <cell r="AX204">
            <v>1953.37259094</v>
          </cell>
          <cell r="AY204">
            <v>1287.4146063300007</v>
          </cell>
          <cell r="AZ204">
            <v>1818.3132429500001</v>
          </cell>
          <cell r="BA204">
            <v>2156.2525154800001</v>
          </cell>
          <cell r="BB204">
            <v>1947.1795130799999</v>
          </cell>
          <cell r="BC204">
            <v>1550.3762331999999</v>
          </cell>
          <cell r="BD204">
            <v>1798.3879912499995</v>
          </cell>
          <cell r="BE204">
            <v>1503.77622445</v>
          </cell>
          <cell r="BF204">
            <v>1452.4062540100006</v>
          </cell>
          <cell r="BG204">
            <v>1818.3132429500001</v>
          </cell>
          <cell r="BH204">
            <v>1550.3762331999999</v>
          </cell>
          <cell r="BI204">
            <v>1452.4062540100006</v>
          </cell>
          <cell r="BJ204">
            <v>826.24035745679248</v>
          </cell>
          <cell r="BK204">
            <v>3459.2807797150208</v>
          </cell>
          <cell r="BL204">
            <v>2717.580735313778</v>
          </cell>
          <cell r="BM204">
            <v>2205.5615261679372</v>
          </cell>
          <cell r="BN204">
            <v>517.51476695969245</v>
          </cell>
          <cell r="BO204">
            <v>1173.3400000000001</v>
          </cell>
          <cell r="BP204">
            <v>853.54960987013112</v>
          </cell>
          <cell r="BQ204">
            <v>826.24035745679248</v>
          </cell>
          <cell r="BR204">
            <v>517.51476695969131</v>
          </cell>
          <cell r="BS204">
            <v>-599.87873626744408</v>
          </cell>
          <cell r="BU204">
            <v>-0.34435559948225891</v>
          </cell>
          <cell r="BV204">
            <v>-0.25891631674072879</v>
          </cell>
          <cell r="BW204">
            <v>-0.35049999083552119</v>
          </cell>
          <cell r="BX204">
            <v>-0.27254707938864187</v>
          </cell>
          <cell r="BY204">
            <v>-0.29697274347241531</v>
          </cell>
          <cell r="BZ204">
            <v>-0.2892632671744525</v>
          </cell>
          <cell r="CA204">
            <v>-0.10897709453280047</v>
          </cell>
          <cell r="CB204">
            <v>-3.1994921088996597E-2</v>
          </cell>
          <cell r="CD204">
            <v>-3.5283715766527113E-2</v>
          </cell>
          <cell r="CE204">
            <v>-0.6729960377898726</v>
          </cell>
          <cell r="CF204">
            <v>-0.27254707938864187</v>
          </cell>
          <cell r="CG204">
            <v>-3.1994921088996597E-2</v>
          </cell>
          <cell r="CH204">
            <v>-0.37365106619503963</v>
          </cell>
          <cell r="CI204">
            <v>-2.1591528871564893</v>
          </cell>
        </row>
        <row r="205">
          <cell r="A205" t="str">
            <v xml:space="preserve">  Net credit to the NFPS</v>
          </cell>
          <cell r="B205">
            <v>584.74</v>
          </cell>
          <cell r="C205">
            <v>756.01999999999987</v>
          </cell>
          <cell r="D205">
            <v>642.82000000000005</v>
          </cell>
          <cell r="E205">
            <v>414.5300000000002</v>
          </cell>
          <cell r="F205">
            <v>238.40999999999974</v>
          </cell>
          <cell r="G205">
            <v>-42.483400000000017</v>
          </cell>
          <cell r="H205">
            <v>-71.281700000000001</v>
          </cell>
          <cell r="I205">
            <v>331.22599999999977</v>
          </cell>
          <cell r="J205">
            <v>113.37450000000013</v>
          </cell>
          <cell r="K205">
            <v>142.1880000000001</v>
          </cell>
          <cell r="L205">
            <v>-275.91180000000031</v>
          </cell>
          <cell r="M205">
            <v>292.4801999999998</v>
          </cell>
          <cell r="N205">
            <v>290.8556999999999</v>
          </cell>
          <cell r="O205">
            <v>637.8112000000001</v>
          </cell>
          <cell r="P205">
            <v>428.86740000000009</v>
          </cell>
          <cell r="Q205">
            <v>624.34950000000003</v>
          </cell>
          <cell r="R205">
            <v>527.42010000000016</v>
          </cell>
          <cell r="S205">
            <v>803.19109999999955</v>
          </cell>
          <cell r="T205">
            <v>609.0472000000002</v>
          </cell>
          <cell r="U205">
            <v>1102.4013000000002</v>
          </cell>
          <cell r="V205">
            <v>1177.0651000000003</v>
          </cell>
          <cell r="W205">
            <v>1549.5571999999997</v>
          </cell>
          <cell r="X205">
            <v>1049.8853999999999</v>
          </cell>
          <cell r="Y205">
            <v>1109.5490064410001</v>
          </cell>
          <cell r="Z205">
            <v>821.64110000000005</v>
          </cell>
          <cell r="AA205">
            <v>1265.2298599999999</v>
          </cell>
          <cell r="AB205">
            <v>825.06119999999942</v>
          </cell>
          <cell r="AC205">
            <v>744.54860000200063</v>
          </cell>
          <cell r="AD205">
            <v>684.85969999899919</v>
          </cell>
          <cell r="AE205">
            <v>1349.7499791229998</v>
          </cell>
          <cell r="AF205">
            <v>979.31541912999955</v>
          </cell>
          <cell r="AG205">
            <v>1721.4147563649997</v>
          </cell>
          <cell r="AH205">
            <v>2225.6355761350005</v>
          </cell>
          <cell r="AI205">
            <v>2737.1596304560007</v>
          </cell>
          <cell r="AJ205">
            <v>1749.2432470019999</v>
          </cell>
          <cell r="AK205">
            <v>4313.8926603909995</v>
          </cell>
          <cell r="AL205">
            <v>3530.2897727319996</v>
          </cell>
          <cell r="AM205">
            <v>3905.544670191</v>
          </cell>
          <cell r="AN205">
            <v>4155.405918593</v>
          </cell>
          <cell r="AO205">
            <v>3873.3329829390004</v>
          </cell>
          <cell r="AP205">
            <v>4143.4897335079986</v>
          </cell>
          <cell r="AQ205">
            <v>4667.2056153249996</v>
          </cell>
          <cell r="AR205">
            <v>4146.5735999999997</v>
          </cell>
          <cell r="AS205">
            <v>5116.9009000000005</v>
          </cell>
          <cell r="AT205">
            <v>4914.72</v>
          </cell>
          <cell r="AU205">
            <v>4796.5</v>
          </cell>
          <cell r="AV205">
            <v>4022.4</v>
          </cell>
          <cell r="AW205">
            <v>5513.6237591482604</v>
          </cell>
          <cell r="AX205">
            <v>3398.2904276900008</v>
          </cell>
          <cell r="AY205">
            <v>4814.6736127199993</v>
          </cell>
          <cell r="AZ205">
            <v>5008.2824124099989</v>
          </cell>
          <cell r="BA205">
            <v>4762.8941533500001</v>
          </cell>
          <cell r="BB205">
            <v>5145.0000651199998</v>
          </cell>
          <cell r="BC205">
            <v>5555.9361449999997</v>
          </cell>
          <cell r="BD205">
            <v>5183.4947735699998</v>
          </cell>
          <cell r="BE205">
            <v>5543.4838413400003</v>
          </cell>
          <cell r="BF205">
            <v>4862.6201191500022</v>
          </cell>
          <cell r="BG205">
            <v>5008.2824124099989</v>
          </cell>
          <cell r="BH205">
            <v>5555.9361449999997</v>
          </cell>
          <cell r="BI205">
            <v>4862.6201191500022</v>
          </cell>
          <cell r="BJ205">
            <v>6695.6278702151467</v>
          </cell>
          <cell r="BK205">
            <v>7196.858924047714</v>
          </cell>
          <cell r="BL205">
            <v>10138.367563562429</v>
          </cell>
          <cell r="BM205">
            <v>11389.049757415643</v>
          </cell>
          <cell r="BN205">
            <v>12624.499684059741</v>
          </cell>
          <cell r="BO205">
            <v>4313.8926603909995</v>
          </cell>
          <cell r="BP205">
            <v>5513.6237591482604</v>
          </cell>
          <cell r="BQ205">
            <v>6695.6278702151467</v>
          </cell>
          <cell r="BR205">
            <v>12623.008779292346</v>
          </cell>
          <cell r="BS205">
            <v>12198.837123669688</v>
          </cell>
          <cell r="BU205">
            <v>4.0364820435053828</v>
          </cell>
          <cell r="BV205">
            <v>2.4578297369987863</v>
          </cell>
          <cell r="BW205">
            <v>1.2082321349907681</v>
          </cell>
          <cell r="BX205">
            <v>0.27810870441280766</v>
          </cell>
          <cell r="BY205">
            <v>0.20524504958730438</v>
          </cell>
          <cell r="BZ205">
            <v>0.190420264913294</v>
          </cell>
          <cell r="CA205">
            <v>-1.0600783127013957E-2</v>
          </cell>
          <cell r="CB205">
            <v>0.21437881195750674</v>
          </cell>
          <cell r="CD205">
            <v>2.7935867331908311</v>
          </cell>
          <cell r="CE205">
            <v>2.8879694680889152</v>
          </cell>
          <cell r="CF205">
            <v>0.27810870441280766</v>
          </cell>
          <cell r="CG205">
            <v>0.21437881195750674</v>
          </cell>
          <cell r="CH205">
            <v>0.88526140101730855</v>
          </cell>
          <cell r="CI205">
            <v>-3.3603054789797748E-2</v>
          </cell>
        </row>
        <row r="206">
          <cell r="A206" t="str">
            <v xml:space="preserve">    Central Government</v>
          </cell>
          <cell r="B206">
            <v>-144.05000000000001</v>
          </cell>
          <cell r="C206">
            <v>-42.379999999999967</v>
          </cell>
          <cell r="D206">
            <v>-210.84000000000003</v>
          </cell>
          <cell r="E206">
            <v>-197.09999999999994</v>
          </cell>
          <cell r="F206">
            <v>-516.64</v>
          </cell>
          <cell r="G206">
            <v>-421.04339999999996</v>
          </cell>
          <cell r="H206">
            <v>-705.76170000000013</v>
          </cell>
          <cell r="I206">
            <v>-374.57400000000007</v>
          </cell>
          <cell r="J206">
            <v>-698.1255000000001</v>
          </cell>
          <cell r="K206">
            <v>-691.13199999999983</v>
          </cell>
          <cell r="L206">
            <v>-766.91180000000008</v>
          </cell>
          <cell r="M206">
            <v>-277.61980000000011</v>
          </cell>
          <cell r="N206">
            <v>-279.24430000000001</v>
          </cell>
          <cell r="O206">
            <v>-689.68880000000013</v>
          </cell>
          <cell r="P206">
            <v>-547.0326</v>
          </cell>
          <cell r="Q206">
            <v>-54.750500000000045</v>
          </cell>
          <cell r="R206">
            <v>-210.11990000000003</v>
          </cell>
          <cell r="S206">
            <v>-64.808900000000051</v>
          </cell>
          <cell r="T206">
            <v>-294.75279999999992</v>
          </cell>
          <cell r="U206">
            <v>-133.01869999999985</v>
          </cell>
          <cell r="V206">
            <v>-194.13489999999967</v>
          </cell>
          <cell r="W206">
            <v>-11.57280000000037</v>
          </cell>
          <cell r="X206">
            <v>-174.31459999999993</v>
          </cell>
          <cell r="Y206">
            <v>-320.72099355899991</v>
          </cell>
          <cell r="Z206">
            <v>-807.65890000000013</v>
          </cell>
          <cell r="AA206">
            <v>-785.7501400000001</v>
          </cell>
          <cell r="AB206">
            <v>-843.92879999999991</v>
          </cell>
          <cell r="AC206">
            <v>-683.01139999799977</v>
          </cell>
          <cell r="AD206">
            <v>-497.80030000100021</v>
          </cell>
          <cell r="AE206">
            <v>-467.19002087699971</v>
          </cell>
          <cell r="AF206">
            <v>-736.78458087000013</v>
          </cell>
          <cell r="AG206">
            <v>-399.14524363499982</v>
          </cell>
          <cell r="AH206">
            <v>-487.44442386499964</v>
          </cell>
          <cell r="AI206">
            <v>49.459630456000468</v>
          </cell>
          <cell r="AJ206">
            <v>-232.05675299799998</v>
          </cell>
          <cell r="AK206">
            <v>1380.072660391</v>
          </cell>
          <cell r="AL206">
            <v>800.78977273199962</v>
          </cell>
          <cell r="AM206">
            <v>630.42467019100013</v>
          </cell>
          <cell r="AN206">
            <v>775.30591859299943</v>
          </cell>
          <cell r="AO206">
            <v>1283.2329829390005</v>
          </cell>
          <cell r="AP206">
            <v>1380.4897335079995</v>
          </cell>
          <cell r="AQ206">
            <v>1391.0056153249998</v>
          </cell>
          <cell r="AR206">
            <v>1393.0736000000002</v>
          </cell>
          <cell r="AS206">
            <v>1818.9008999999999</v>
          </cell>
          <cell r="AT206">
            <v>1143.9199999999998</v>
          </cell>
          <cell r="AU206">
            <v>1412.6</v>
          </cell>
          <cell r="AV206">
            <v>769.20000000000016</v>
          </cell>
          <cell r="AW206">
            <v>2813.7850237114599</v>
          </cell>
          <cell r="AX206">
            <v>1988.8522210600004</v>
          </cell>
          <cell r="AY206">
            <v>2600.1623128699994</v>
          </cell>
          <cell r="AZ206">
            <v>2764.8760107199992</v>
          </cell>
          <cell r="BA206">
            <v>2398.84226691</v>
          </cell>
          <cell r="BB206">
            <v>3029.0898032300001</v>
          </cell>
          <cell r="BC206">
            <v>3222.8782851399997</v>
          </cell>
          <cell r="BD206">
            <v>3278.7549104999998</v>
          </cell>
          <cell r="BE206">
            <v>3346.9653598799996</v>
          </cell>
          <cell r="BF206">
            <v>2679.5076201800016</v>
          </cell>
          <cell r="BG206">
            <v>2764.8760107199992</v>
          </cell>
          <cell r="BH206">
            <v>3222.8782851399997</v>
          </cell>
          <cell r="BI206">
            <v>2679.5076201800016</v>
          </cell>
          <cell r="BJ206">
            <v>3639.9034452210749</v>
          </cell>
          <cell r="BK206">
            <v>3988.3276030315928</v>
          </cell>
          <cell r="BL206">
            <v>5997.3930519709838</v>
          </cell>
          <cell r="BM206">
            <v>6934.8317077613801</v>
          </cell>
          <cell r="BN206">
            <v>7813.376400918296</v>
          </cell>
          <cell r="BO206">
            <v>1380.072660391</v>
          </cell>
          <cell r="BP206">
            <v>2813.7850237114599</v>
          </cell>
          <cell r="BQ206">
            <v>3639.9034452210749</v>
          </cell>
          <cell r="BR206">
            <v>7812.3901736798198</v>
          </cell>
          <cell r="BS206">
            <v>7834.9800514965582</v>
          </cell>
          <cell r="BU206">
            <v>1.9186864088451532</v>
          </cell>
          <cell r="BV206">
            <v>3.9773872582163294</v>
          </cell>
          <cell r="BW206">
            <v>3.3467701013578823</v>
          </cell>
          <cell r="BX206">
            <v>1.0388673034898486</v>
          </cell>
          <cell r="BY206">
            <v>2.5661742602682671</v>
          </cell>
          <cell r="BZ206">
            <v>1.3169412471329198</v>
          </cell>
          <cell r="CA206">
            <v>1.3423907442653351</v>
          </cell>
          <cell r="CB206">
            <v>0.29359685070039299</v>
          </cell>
          <cell r="CD206">
            <v>0.15525259206655928</v>
          </cell>
          <cell r="CE206">
            <v>5.3030318816255519</v>
          </cell>
          <cell r="CF206">
            <v>1.0388673034898486</v>
          </cell>
          <cell r="CG206">
            <v>0.29359685070039299</v>
          </cell>
          <cell r="CH206">
            <v>1.1463179700376154</v>
          </cell>
          <cell r="CI206">
            <v>2.8915450092141803E-3</v>
          </cell>
        </row>
        <row r="207">
          <cell r="A207" t="str">
            <v xml:space="preserve">    Rest of public sector</v>
          </cell>
          <cell r="B207">
            <v>728.79</v>
          </cell>
          <cell r="C207">
            <v>798.39999999999986</v>
          </cell>
          <cell r="D207">
            <v>853.66000000000008</v>
          </cell>
          <cell r="E207">
            <v>611.63000000000011</v>
          </cell>
          <cell r="F207">
            <v>755.04999999999973</v>
          </cell>
          <cell r="G207">
            <v>378.55999999999995</v>
          </cell>
          <cell r="H207">
            <v>634.48000000000013</v>
          </cell>
          <cell r="I207">
            <v>705.79999999999984</v>
          </cell>
          <cell r="J207">
            <v>811.50000000000023</v>
          </cell>
          <cell r="K207">
            <v>833.31999999999994</v>
          </cell>
          <cell r="L207">
            <v>490.99999999999977</v>
          </cell>
          <cell r="M207">
            <v>570.09999999999991</v>
          </cell>
          <cell r="N207">
            <v>570.09999999999991</v>
          </cell>
          <cell r="O207">
            <v>1327.5000000000002</v>
          </cell>
          <cell r="P207">
            <v>975.90000000000009</v>
          </cell>
          <cell r="Q207">
            <v>679.10000000000014</v>
          </cell>
          <cell r="R207">
            <v>737.54000000000019</v>
          </cell>
          <cell r="S207">
            <v>867.99999999999955</v>
          </cell>
          <cell r="T207">
            <v>903.80000000000018</v>
          </cell>
          <cell r="U207">
            <v>1235.42</v>
          </cell>
          <cell r="V207">
            <v>1371.1999999999998</v>
          </cell>
          <cell r="W207">
            <v>1561.13</v>
          </cell>
          <cell r="X207">
            <v>1224.1999999999998</v>
          </cell>
          <cell r="Y207">
            <v>1430.27</v>
          </cell>
          <cell r="Z207">
            <v>1629.3000000000002</v>
          </cell>
          <cell r="AA207">
            <v>2050.98</v>
          </cell>
          <cell r="AB207">
            <v>1668.9899999999993</v>
          </cell>
          <cell r="AC207">
            <v>1427.5600000000004</v>
          </cell>
          <cell r="AD207">
            <v>1182.6599999999994</v>
          </cell>
          <cell r="AE207">
            <v>1816.9399999999996</v>
          </cell>
          <cell r="AF207">
            <v>1716.0999999999997</v>
          </cell>
          <cell r="AG207">
            <v>2120.5599999999995</v>
          </cell>
          <cell r="AH207">
            <v>2713.08</v>
          </cell>
          <cell r="AI207">
            <v>2687.7000000000003</v>
          </cell>
          <cell r="AJ207">
            <v>1981.3</v>
          </cell>
          <cell r="AK207">
            <v>2933.8199999999993</v>
          </cell>
          <cell r="AL207">
            <v>2729.5</v>
          </cell>
          <cell r="AM207">
            <v>3275.12</v>
          </cell>
          <cell r="AN207">
            <v>3380.1000000000008</v>
          </cell>
          <cell r="AO207">
            <v>2590.1</v>
          </cell>
          <cell r="AP207">
            <v>2762.9999999999995</v>
          </cell>
          <cell r="AQ207">
            <v>3276.1999999999994</v>
          </cell>
          <cell r="AR207">
            <v>2753.5</v>
          </cell>
          <cell r="AS207">
            <v>3298.0000000000005</v>
          </cell>
          <cell r="AT207">
            <v>3770.8</v>
          </cell>
          <cell r="AU207">
            <v>3383.8999999999996</v>
          </cell>
          <cell r="AV207">
            <v>3253.2</v>
          </cell>
          <cell r="AW207">
            <v>2699.8387354368001</v>
          </cell>
          <cell r="AX207">
            <v>1409.4382066300002</v>
          </cell>
          <cell r="AY207">
            <v>2214.5112998499999</v>
          </cell>
          <cell r="AZ207">
            <v>2243.4064016899997</v>
          </cell>
          <cell r="BA207">
            <v>2364.0518864399996</v>
          </cell>
          <cell r="BB207">
            <v>2115.9102618899997</v>
          </cell>
          <cell r="BC207">
            <v>2333.0578598600005</v>
          </cell>
          <cell r="BD207">
            <v>1904.7398630700002</v>
          </cell>
          <cell r="BE207">
            <v>2196.5184814600007</v>
          </cell>
          <cell r="BF207">
            <v>2183.1124989700002</v>
          </cell>
          <cell r="BG207">
            <v>2243.4064016899997</v>
          </cell>
          <cell r="BH207">
            <v>2333.0578598600005</v>
          </cell>
          <cell r="BI207">
            <v>2183.1124989700002</v>
          </cell>
          <cell r="BJ207">
            <v>3055.7244249940713</v>
          </cell>
          <cell r="BK207">
            <v>3208.5313210161212</v>
          </cell>
          <cell r="BL207">
            <v>4140.9745115914457</v>
          </cell>
          <cell r="BM207">
            <v>4454.2180496542642</v>
          </cell>
          <cell r="BN207">
            <v>4811.1232831414463</v>
          </cell>
          <cell r="BO207">
            <v>2933.8199999999993</v>
          </cell>
          <cell r="BP207">
            <v>2699.8387354368001</v>
          </cell>
          <cell r="BQ207">
            <v>3055.7244249940713</v>
          </cell>
          <cell r="BR207">
            <v>4810.6186056125262</v>
          </cell>
          <cell r="BS207">
            <v>4363.8570721731285</v>
          </cell>
          <cell r="BU207">
            <v>1.0252368198730983</v>
          </cell>
          <cell r="BV207">
            <v>0.80314154567569651</v>
          </cell>
          <cell r="BW207">
            <v>0.38985949548115073</v>
          </cell>
          <cell r="BX207">
            <v>-7.9753108426283581E-2</v>
          </cell>
          <cell r="BY207">
            <v>-0.33628993175054012</v>
          </cell>
          <cell r="BZ207">
            <v>-0.28787685127281581</v>
          </cell>
          <cell r="CA207">
            <v>-0.42104792113875034</v>
          </cell>
          <cell r="CB207">
            <v>0.13181738778916108</v>
          </cell>
          <cell r="CD207">
            <v>1.5088054727240841</v>
          </cell>
          <cell r="CE207">
            <v>1.0512350814881102</v>
          </cell>
          <cell r="CF207">
            <v>-7.9753108426283581E-2</v>
          </cell>
          <cell r="CG207">
            <v>0.13181738778916108</v>
          </cell>
          <cell r="CH207">
            <v>0.57429726524565772</v>
          </cell>
          <cell r="CI207">
            <v>-9.2869871853520691E-2</v>
          </cell>
        </row>
        <row r="208">
          <cell r="A208" t="str">
            <v xml:space="preserve">  Fogafín</v>
          </cell>
          <cell r="B208">
            <v>-21.2</v>
          </cell>
          <cell r="C208">
            <v>-21.2</v>
          </cell>
          <cell r="D208">
            <v>-21.2</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20</v>
          </cell>
          <cell r="AK208">
            <v>25.3</v>
          </cell>
          <cell r="AL208">
            <v>-37.1</v>
          </cell>
          <cell r="AM208">
            <v>34.38009999999997</v>
          </cell>
          <cell r="AN208">
            <v>54.8</v>
          </cell>
          <cell r="AO208">
            <v>-198.89737659599996</v>
          </cell>
          <cell r="AP208">
            <v>-287.2</v>
          </cell>
          <cell r="AQ208">
            <v>-315.60000000000002</v>
          </cell>
          <cell r="AR208">
            <v>510.55299999999988</v>
          </cell>
          <cell r="AS208">
            <v>1491.4390000000003</v>
          </cell>
          <cell r="AT208">
            <v>2284.5</v>
          </cell>
          <cell r="AU208">
            <v>2494.1374545000008</v>
          </cell>
          <cell r="AV208">
            <v>2645.6723678030999</v>
          </cell>
          <cell r="AW208">
            <v>3048.1424060000004</v>
          </cell>
          <cell r="AX208">
            <v>3463.5370000000003</v>
          </cell>
          <cell r="AY208">
            <v>3895.6403464665495</v>
          </cell>
          <cell r="AZ208">
            <v>3649.3858542334001</v>
          </cell>
          <cell r="BA208">
            <v>3852.1325820409397</v>
          </cell>
          <cell r="BB208">
            <v>3952.4402667898298</v>
          </cell>
          <cell r="BC208">
            <v>3932.2763768531599</v>
          </cell>
          <cell r="BD208">
            <v>4035.7669999999994</v>
          </cell>
          <cell r="BE208">
            <v>4029.6545976972502</v>
          </cell>
          <cell r="BF208">
            <v>3945.4390000000003</v>
          </cell>
          <cell r="BG208">
            <v>3649.3858542334001</v>
          </cell>
          <cell r="BH208">
            <v>3932.2763768531599</v>
          </cell>
          <cell r="BI208">
            <v>3945.4390000000003</v>
          </cell>
          <cell r="BJ208">
            <v>4824.5221180073704</v>
          </cell>
          <cell r="BK208">
            <v>4652.0971180073702</v>
          </cell>
          <cell r="BL208">
            <v>4479.67211800737</v>
          </cell>
          <cell r="BM208">
            <v>4307.2471180073699</v>
          </cell>
          <cell r="BN208">
            <v>4134.8221180073697</v>
          </cell>
          <cell r="BO208">
            <v>25.3</v>
          </cell>
          <cell r="BP208">
            <v>3048.1424060000004</v>
          </cell>
          <cell r="BQ208">
            <v>4824.5221180073704</v>
          </cell>
          <cell r="BR208">
            <v>4134.8221180073706</v>
          </cell>
          <cell r="BS208">
            <v>3719.8117522613743</v>
          </cell>
          <cell r="BX208">
            <v>119.47993699604744</v>
          </cell>
          <cell r="BY208">
            <v>65.594632376521901</v>
          </cell>
          <cell r="BZ208">
            <v>13.459684337304054</v>
          </cell>
          <cell r="CA208">
            <v>0.7270470562486322</v>
          </cell>
          <cell r="CB208">
            <v>0.58277451490150933</v>
          </cell>
          <cell r="CF208">
            <v>119.47993699604744</v>
          </cell>
          <cell r="CG208">
            <v>0.58277451490150933</v>
          </cell>
          <cell r="CH208">
            <v>-0.1429571640734566</v>
          </cell>
          <cell r="CI208">
            <v>-0.10036958154465803</v>
          </cell>
        </row>
        <row r="209">
          <cell r="A209" t="str">
            <v xml:space="preserve">  Credit to the private sector</v>
          </cell>
          <cell r="B209">
            <v>16479.670000000002</v>
          </cell>
          <cell r="C209">
            <v>17919.04</v>
          </cell>
          <cell r="D209">
            <v>19985.300000000003</v>
          </cell>
          <cell r="E209">
            <v>21458.940000000002</v>
          </cell>
          <cell r="F209">
            <v>23213.279999999999</v>
          </cell>
          <cell r="G209">
            <v>25016.34</v>
          </cell>
          <cell r="H209">
            <v>27168.639999999999</v>
          </cell>
          <cell r="I209">
            <v>29140.3</v>
          </cell>
          <cell r="J209">
            <v>30937.1</v>
          </cell>
          <cell r="K209">
            <v>32719.5</v>
          </cell>
          <cell r="L209">
            <v>34154.9</v>
          </cell>
          <cell r="M209">
            <v>36502.14</v>
          </cell>
          <cell r="N209">
            <v>36502.14</v>
          </cell>
          <cell r="O209">
            <v>37315.56</v>
          </cell>
          <cell r="P209">
            <v>37821.919999999998</v>
          </cell>
          <cell r="Q209">
            <v>38237.85</v>
          </cell>
          <cell r="R209">
            <v>39069.599999999999</v>
          </cell>
          <cell r="S209">
            <v>39683.49</v>
          </cell>
          <cell r="T209">
            <v>40775.86</v>
          </cell>
          <cell r="U209">
            <v>41552.5</v>
          </cell>
          <cell r="V209">
            <v>42786.439999999995</v>
          </cell>
          <cell r="W209">
            <v>43692.100000000006</v>
          </cell>
          <cell r="X209">
            <v>44747.57</v>
          </cell>
          <cell r="Y209">
            <v>45625.3</v>
          </cell>
          <cell r="Z209">
            <v>46255.82</v>
          </cell>
          <cell r="AA209">
            <v>46854.38</v>
          </cell>
          <cell r="AB209">
            <v>47537.9</v>
          </cell>
          <cell r="AC209">
            <v>48602.899999999994</v>
          </cell>
          <cell r="AD209">
            <v>49734</v>
          </cell>
          <cell r="AE209">
            <v>49524.9</v>
          </cell>
          <cell r="AF209">
            <v>50276.200000000004</v>
          </cell>
          <cell r="AG209">
            <v>50798.98</v>
          </cell>
          <cell r="AH209">
            <v>51841.3</v>
          </cell>
          <cell r="AI209">
            <v>51351.64</v>
          </cell>
          <cell r="AJ209">
            <v>51320.46</v>
          </cell>
          <cell r="AK209">
            <v>50543.7</v>
          </cell>
          <cell r="AL209">
            <v>50959.68</v>
          </cell>
          <cell r="AM209">
            <v>50465.1</v>
          </cell>
          <cell r="AN209">
            <v>50317.1</v>
          </cell>
          <cell r="AO209">
            <v>49801.5</v>
          </cell>
          <cell r="AP209">
            <v>50061.380000000005</v>
          </cell>
          <cell r="AQ209">
            <v>50235.1</v>
          </cell>
          <cell r="AR209">
            <v>50038</v>
          </cell>
          <cell r="AS209">
            <v>49368.4</v>
          </cell>
          <cell r="AT209">
            <v>49876.600000000006</v>
          </cell>
          <cell r="AU209">
            <v>49268.200000000004</v>
          </cell>
          <cell r="AV209">
            <v>50143.5</v>
          </cell>
          <cell r="AW209">
            <v>49272.5786291021</v>
          </cell>
          <cell r="AX209">
            <v>48230.474367609997</v>
          </cell>
          <cell r="AY209">
            <v>47238.752306109986</v>
          </cell>
          <cell r="AZ209">
            <v>46662.501398780005</v>
          </cell>
          <cell r="BA209">
            <v>46740.505164339993</v>
          </cell>
          <cell r="BB209">
            <v>46237.087569490002</v>
          </cell>
          <cell r="BC209">
            <v>46287.313970659998</v>
          </cell>
          <cell r="BD209">
            <v>46269.744475289997</v>
          </cell>
          <cell r="BE209">
            <v>45804.790358969993</v>
          </cell>
          <cell r="BF209">
            <v>46151.345022299996</v>
          </cell>
          <cell r="BG209">
            <v>46662.501398780005</v>
          </cell>
          <cell r="BH209">
            <v>46287.313970659998</v>
          </cell>
          <cell r="BI209">
            <v>46151.345022299996</v>
          </cell>
          <cell r="BJ209">
            <v>45556.388770445461</v>
          </cell>
          <cell r="BK209">
            <v>45304.758209164807</v>
          </cell>
          <cell r="BL209">
            <v>45049.391195973236</v>
          </cell>
          <cell r="BM209">
            <v>46022.595246879922</v>
          </cell>
          <cell r="BN209">
            <v>51019.426532084355</v>
          </cell>
          <cell r="BO209">
            <v>50543.7</v>
          </cell>
          <cell r="BP209">
            <v>49272.5786291021</v>
          </cell>
          <cell r="BQ209">
            <v>45556.388770445461</v>
          </cell>
          <cell r="BR209">
            <v>51020.917436851749</v>
          </cell>
          <cell r="BS209">
            <v>60798.807904656212</v>
          </cell>
          <cell r="BU209">
            <v>5.8462826502643006E-2</v>
          </cell>
          <cell r="BV209">
            <v>1.4340261161557066E-2</v>
          </cell>
          <cell r="BW209">
            <v>-3.789835517242035E-2</v>
          </cell>
          <cell r="BX209">
            <v>-2.5148957652445292E-2</v>
          </cell>
          <cell r="BY209">
            <v>-7.2631344040495094E-2</v>
          </cell>
          <cell r="BZ209">
            <v>-7.8586208235675858E-2</v>
          </cell>
          <cell r="CA209">
            <v>-7.4689433074828893E-2</v>
          </cell>
          <cell r="CB209">
            <v>-7.5421054916369412E-2</v>
          </cell>
          <cell r="CD209">
            <v>0.24993493532160049</v>
          </cell>
          <cell r="CE209">
            <v>0.10779983912434532</v>
          </cell>
          <cell r="CF209">
            <v>-2.5148957652445292E-2</v>
          </cell>
          <cell r="CG209">
            <v>-7.5421054916369412E-2</v>
          </cell>
          <cell r="CH209">
            <v>0.1199508743755251</v>
          </cell>
          <cell r="CI209">
            <v>0.19164474021672562</v>
          </cell>
        </row>
        <row r="210">
          <cell r="A210" t="str">
            <v xml:space="preserve">  MLT foreign liab. (-)</v>
          </cell>
          <cell r="B210">
            <v>-1178.4363500000002</v>
          </cell>
          <cell r="C210">
            <v>-1360.33926</v>
          </cell>
          <cell r="D210">
            <v>-1336.44237</v>
          </cell>
          <cell r="E210">
            <v>-1618.5009120000002</v>
          </cell>
          <cell r="F210">
            <v>-1601.175009</v>
          </cell>
          <cell r="G210">
            <v>-1847.5195410000001</v>
          </cell>
          <cell r="H210">
            <v>-2059.5790259999999</v>
          </cell>
          <cell r="I210">
            <v>-2133.3534999999997</v>
          </cell>
          <cell r="J210">
            <v>-2207.2402379999999</v>
          </cell>
          <cell r="K210">
            <v>-2252.390343</v>
          </cell>
          <cell r="L210">
            <v>-2231.8109800000002</v>
          </cell>
          <cell r="M210">
            <v>-2675.6067000000003</v>
          </cell>
          <cell r="N210">
            <v>-2781.0325239387239</v>
          </cell>
          <cell r="O210">
            <v>-2845.4038399999999</v>
          </cell>
          <cell r="P210">
            <v>-2761.7204159999997</v>
          </cell>
          <cell r="Q210">
            <v>-2709.1894080000002</v>
          </cell>
          <cell r="R210">
            <v>-2748.7132080000001</v>
          </cell>
          <cell r="S210">
            <v>-2759.3568899999996</v>
          </cell>
          <cell r="T210">
            <v>-2789.6413600000001</v>
          </cell>
          <cell r="U210">
            <v>-2926.1076390000003</v>
          </cell>
          <cell r="V210">
            <v>-3105.5004100000001</v>
          </cell>
          <cell r="W210">
            <v>-3195.6230339999997</v>
          </cell>
          <cell r="X210">
            <v>-3243.4058799999998</v>
          </cell>
          <cell r="Y210">
            <v>-3360.9277439999996</v>
          </cell>
          <cell r="Z210">
            <v>-3492.6888959999997</v>
          </cell>
          <cell r="AA210">
            <v>-3465.3273300000001</v>
          </cell>
          <cell r="AB210">
            <v>-3529.1518649999998</v>
          </cell>
          <cell r="AC210">
            <v>-3266.4426410000001</v>
          </cell>
          <cell r="AD210">
            <v>-3325.1361250000004</v>
          </cell>
          <cell r="AE210">
            <v>-3277.200225</v>
          </cell>
          <cell r="AF210">
            <v>-3259.5789800000002</v>
          </cell>
          <cell r="AG210">
            <v>-3454.9847760000002</v>
          </cell>
          <cell r="AH210">
            <v>-3709.3020120000001</v>
          </cell>
          <cell r="AI210">
            <v>-3771.2348160000006</v>
          </cell>
          <cell r="AJ210">
            <v>-3683.1436160000003</v>
          </cell>
          <cell r="AK210">
            <v>-3408.14824727</v>
          </cell>
          <cell r="AL210">
            <v>-3565.8713647900004</v>
          </cell>
          <cell r="AM210">
            <v>-3499.5678726400001</v>
          </cell>
          <cell r="AN210">
            <v>-3439.5693826200004</v>
          </cell>
          <cell r="AO210">
            <v>-3569.1248356399997</v>
          </cell>
          <cell r="AP210">
            <v>-3760.3840461600003</v>
          </cell>
          <cell r="AQ210">
            <v>-3893.0502288600001</v>
          </cell>
          <cell r="AR210">
            <v>-4078.7888471000001</v>
          </cell>
          <cell r="AS210">
            <v>-4248.5852162599995</v>
          </cell>
          <cell r="AT210">
            <v>-4367.3720168099999</v>
          </cell>
          <cell r="AU210">
            <v>-4090.029785756296</v>
          </cell>
          <cell r="AV210">
            <v>-3731.9389776237167</v>
          </cell>
          <cell r="AW210">
            <v>-3609.3780196518705</v>
          </cell>
          <cell r="AX210">
            <v>-3712.0885675284699</v>
          </cell>
          <cell r="AY210">
            <v>-3556.5465614372929</v>
          </cell>
          <cell r="AZ210">
            <v>-3437.9692892154803</v>
          </cell>
          <cell r="BA210">
            <v>-3408.0118870348156</v>
          </cell>
          <cell r="BB210">
            <v>-3582.8458121577073</v>
          </cell>
          <cell r="BC210">
            <v>-3633.9434025033888</v>
          </cell>
          <cell r="BD210">
            <v>-5144.7595055309994</v>
          </cell>
          <cell r="BE210">
            <v>-5086.4447828199991</v>
          </cell>
          <cell r="BF210">
            <v>-5091.1276041396004</v>
          </cell>
          <cell r="BG210">
            <v>-3437.9692892154803</v>
          </cell>
          <cell r="BH210">
            <v>-3633.9434025033888</v>
          </cell>
          <cell r="BI210">
            <v>-5091.1276041396004</v>
          </cell>
          <cell r="BJ210">
            <v>-3520.8469967190103</v>
          </cell>
          <cell r="BK210">
            <v>-3382.8046358354636</v>
          </cell>
          <cell r="BL210">
            <v>-3092.0634449519162</v>
          </cell>
          <cell r="BM210">
            <v>-2510.414264068369</v>
          </cell>
          <cell r="BN210">
            <v>-2877.2811731848219</v>
          </cell>
          <cell r="BO210">
            <v>-3408.14824727</v>
          </cell>
          <cell r="BP210">
            <v>-3609.3780196518705</v>
          </cell>
          <cell r="BQ210">
            <v>-3520.8469967190103</v>
          </cell>
          <cell r="BR210">
            <v>-2877.2811731848233</v>
          </cell>
          <cell r="BS210">
            <v>-2744.6891478209973</v>
          </cell>
          <cell r="BU210">
            <v>2.5383572542860611E-2</v>
          </cell>
          <cell r="BV210">
            <v>0.18791955375872704</v>
          </cell>
          <cell r="BW210">
            <v>0.17741073729803358</v>
          </cell>
          <cell r="BX210">
            <v>5.9043726323542378E-2</v>
          </cell>
          <cell r="BY210">
            <v>4.6520166524488538E-4</v>
          </cell>
          <cell r="BZ210">
            <v>6.6556250529674066E-2</v>
          </cell>
          <cell r="CA210">
            <v>0.1657187857008442</v>
          </cell>
          <cell r="CB210">
            <v>2.4528055097259971E-2</v>
          </cell>
          <cell r="CD210">
            <v>0.25613669004491557</v>
          </cell>
          <cell r="CE210">
            <v>1.4049841849262945E-2</v>
          </cell>
          <cell r="CF210">
            <v>5.9043726323542378E-2</v>
          </cell>
          <cell r="CG210">
            <v>2.4528055097259971E-2</v>
          </cell>
          <cell r="CH210">
            <v>0.18278721686398469</v>
          </cell>
          <cell r="CI210">
            <v>4.6082401191629652E-2</v>
          </cell>
        </row>
        <row r="211">
          <cell r="A211" t="str">
            <v xml:space="preserve">  Other assets (net)</v>
          </cell>
          <cell r="B211">
            <v>-1984.869999999999</v>
          </cell>
          <cell r="C211">
            <v>-1996.5200000000013</v>
          </cell>
          <cell r="D211">
            <v>-1971.5400000000018</v>
          </cell>
          <cell r="E211">
            <v>-1222.9908999999998</v>
          </cell>
          <cell r="F211">
            <v>-1485.5800000000008</v>
          </cell>
          <cell r="G211">
            <v>-1537.3103999999967</v>
          </cell>
          <cell r="H211">
            <v>-1592.3973000000005</v>
          </cell>
          <cell r="I211">
            <v>-2033.7148999999972</v>
          </cell>
          <cell r="J211">
            <v>-2327.2005000000008</v>
          </cell>
          <cell r="K211">
            <v>-1868.6310000000003</v>
          </cell>
          <cell r="L211">
            <v>-1753.7001999999975</v>
          </cell>
          <cell r="M211">
            <v>-874.09619999999632</v>
          </cell>
          <cell r="N211">
            <v>-1316.3667000000023</v>
          </cell>
          <cell r="O211">
            <v>-1943.4031999999952</v>
          </cell>
          <cell r="P211">
            <v>-1862.2324000000044</v>
          </cell>
          <cell r="Q211">
            <v>-1513.6105000000007</v>
          </cell>
          <cell r="R211">
            <v>-2098.9671000000035</v>
          </cell>
          <cell r="S211">
            <v>-2060.7870999999977</v>
          </cell>
          <cell r="T211">
            <v>-1920.0342000000037</v>
          </cell>
          <cell r="U211">
            <v>-1814.0442999999959</v>
          </cell>
          <cell r="V211">
            <v>-1963.2180999999982</v>
          </cell>
          <cell r="W211">
            <v>-2130.8882000000121</v>
          </cell>
          <cell r="X211">
            <v>-2139.8264000000036</v>
          </cell>
          <cell r="Y211">
            <v>-740.58124799100187</v>
          </cell>
          <cell r="Z211">
            <v>-940.8011000000115</v>
          </cell>
          <cell r="AA211">
            <v>-1285.2536079400015</v>
          </cell>
          <cell r="AB211">
            <v>-1653.5402000000031</v>
          </cell>
          <cell r="AC211">
            <v>-1388.4872356219948</v>
          </cell>
          <cell r="AD211">
            <v>-1564.075255998996</v>
          </cell>
          <cell r="AE211">
            <v>-1738.1099791230008</v>
          </cell>
          <cell r="AF211">
            <v>-1569.3154191300036</v>
          </cell>
          <cell r="AG211">
            <v>-2262.6797573649947</v>
          </cell>
          <cell r="AH211">
            <v>-2398.7455761349993</v>
          </cell>
          <cell r="AI211">
            <v>-2634.7496304560009</v>
          </cell>
          <cell r="AJ211">
            <v>-2293.1002470019976</v>
          </cell>
          <cell r="AK211">
            <v>-2571.652660390997</v>
          </cell>
          <cell r="AL211">
            <v>-1810.7337727320046</v>
          </cell>
          <cell r="AM211">
            <v>-1871.7247701910019</v>
          </cell>
          <cell r="AN211">
            <v>-2835.3109634430002</v>
          </cell>
          <cell r="AO211">
            <v>-2525.193606342993</v>
          </cell>
          <cell r="AP211">
            <v>-2469.4497335080123</v>
          </cell>
          <cell r="AQ211">
            <v>-3239.1906153250056</v>
          </cell>
          <cell r="AR211">
            <v>-3696.7006809999912</v>
          </cell>
          <cell r="AS211">
            <v>-4026.2199000000028</v>
          </cell>
          <cell r="AT211">
            <v>-4834.8636780000061</v>
          </cell>
          <cell r="AU211">
            <v>-3573.0108295000045</v>
          </cell>
          <cell r="AV211">
            <v>-3431.8921708030957</v>
          </cell>
          <cell r="AW211">
            <v>-3093.5890078999946</v>
          </cell>
          <cell r="AX211">
            <v>-2375.6867087172031</v>
          </cell>
          <cell r="AY211">
            <v>-3497.5759103765322</v>
          </cell>
          <cell r="AZ211">
            <v>-3703.4347336734045</v>
          </cell>
          <cell r="BA211">
            <v>-4320.0147896109193</v>
          </cell>
          <cell r="BB211">
            <v>-3588.3180748998402</v>
          </cell>
          <cell r="BC211">
            <v>-3504.1643550831386</v>
          </cell>
          <cell r="BD211">
            <v>-4291.067017639989</v>
          </cell>
          <cell r="BE211">
            <v>-3890.0421324972413</v>
          </cell>
          <cell r="BF211">
            <v>-4024.4280253299921</v>
          </cell>
          <cell r="BG211">
            <v>-3703.4347336734045</v>
          </cell>
          <cell r="BH211">
            <v>-3504.1643550831386</v>
          </cell>
          <cell r="BI211">
            <v>-4024.4280253299921</v>
          </cell>
          <cell r="BJ211">
            <v>-2122.9777315444098</v>
          </cell>
          <cell r="BK211">
            <v>-2107.3408720189509</v>
          </cell>
          <cell r="BL211">
            <v>-2091.7040124934883</v>
          </cell>
          <cell r="BM211">
            <v>-2076.0671529680276</v>
          </cell>
          <cell r="BN211">
            <v>-2060.4302934425668</v>
          </cell>
          <cell r="BO211">
            <v>-2571.652660390997</v>
          </cell>
          <cell r="BP211">
            <v>-3093.5890078999946</v>
          </cell>
          <cell r="BQ211">
            <v>-2122.9777315444098</v>
          </cell>
          <cell r="BR211">
            <v>-2060.4302934425687</v>
          </cell>
          <cell r="BS211">
            <v>-1997.5776133744494</v>
          </cell>
          <cell r="BU211">
            <v>0.71469128083066558</v>
          </cell>
          <cell r="BV211">
            <v>0.86362810997691075</v>
          </cell>
          <cell r="BW211">
            <v>1.0155800290376042</v>
          </cell>
          <cell r="BX211">
            <v>0.20295755937337279</v>
          </cell>
          <cell r="BY211">
            <v>0.30618291306439849</v>
          </cell>
          <cell r="BZ211">
            <v>8.1802453521725438E-2</v>
          </cell>
          <cell r="CA211">
            <v>0.16762326854379062</v>
          </cell>
          <cell r="CB211">
            <v>0.31374926464923658</v>
          </cell>
          <cell r="CD211">
            <v>0.15274629040716003</v>
          </cell>
          <cell r="CE211">
            <v>2.4724787690306775</v>
          </cell>
          <cell r="CF211">
            <v>0.20295755937337279</v>
          </cell>
          <cell r="CG211">
            <v>0.31374926464923658</v>
          </cell>
          <cell r="CH211">
            <v>2.9462126320250914E-2</v>
          </cell>
          <cell r="CI211">
            <v>3.0504637923520761E-2</v>
          </cell>
        </row>
        <row r="213">
          <cell r="A213" t="str">
            <v>Liabilities to the private sector</v>
          </cell>
          <cell r="B213">
            <v>14768.250000000002</v>
          </cell>
          <cell r="C213">
            <v>16238.9</v>
          </cell>
          <cell r="D213">
            <v>18016.25</v>
          </cell>
          <cell r="E213">
            <v>19743.13</v>
          </cell>
          <cell r="F213">
            <v>21018.559999999998</v>
          </cell>
          <cell r="G213">
            <v>22417.98</v>
          </cell>
          <cell r="H213">
            <v>23811.88</v>
          </cell>
          <cell r="I213">
            <v>25202.440000000002</v>
          </cell>
          <cell r="J213">
            <v>26521.200000000001</v>
          </cell>
          <cell r="K213">
            <v>28261.940000000002</v>
          </cell>
          <cell r="L213">
            <v>29682.82</v>
          </cell>
          <cell r="M213">
            <v>33259.31</v>
          </cell>
          <cell r="N213">
            <v>33259.31</v>
          </cell>
          <cell r="O213">
            <v>32682.2</v>
          </cell>
          <cell r="P213">
            <v>33545.240000000005</v>
          </cell>
          <cell r="Q213">
            <v>34500.07</v>
          </cell>
          <cell r="R213">
            <v>34603.5</v>
          </cell>
          <cell r="S213">
            <v>35296.639999999999</v>
          </cell>
          <cell r="T213">
            <v>36254.82</v>
          </cell>
          <cell r="U213">
            <v>36716.04</v>
          </cell>
          <cell r="V213">
            <v>37435.24</v>
          </cell>
          <cell r="W213">
            <v>38030.060000000005</v>
          </cell>
          <cell r="X213">
            <v>39267.340000000004</v>
          </cell>
          <cell r="Y213">
            <v>41293.139999999992</v>
          </cell>
          <cell r="Z213">
            <v>41322.340000000004</v>
          </cell>
          <cell r="AA213">
            <v>41958.240000000005</v>
          </cell>
          <cell r="AB213">
            <v>42085.020000000004</v>
          </cell>
          <cell r="AC213">
            <v>43227.540000000008</v>
          </cell>
          <cell r="AD213">
            <v>43444.520000000004</v>
          </cell>
          <cell r="AE213">
            <v>43774.5</v>
          </cell>
          <cell r="AF213">
            <v>44191.86</v>
          </cell>
          <cell r="AG213">
            <v>44646.3</v>
          </cell>
          <cell r="AH213">
            <v>44827.30000000001</v>
          </cell>
          <cell r="AI213">
            <v>44668.92</v>
          </cell>
          <cell r="AJ213">
            <v>44384.600000000006</v>
          </cell>
          <cell r="AK213">
            <v>45484.87999999999</v>
          </cell>
          <cell r="AL213">
            <v>46142.2</v>
          </cell>
          <cell r="AM213">
            <v>46305.5</v>
          </cell>
          <cell r="AN213">
            <v>46440.9</v>
          </cell>
          <cell r="AO213">
            <v>46148.5</v>
          </cell>
          <cell r="AP213">
            <v>46004.799999999996</v>
          </cell>
          <cell r="AQ213">
            <v>46052.24</v>
          </cell>
          <cell r="AR213">
            <v>45494.8</v>
          </cell>
          <cell r="AS213">
            <v>46164.7</v>
          </cell>
          <cell r="AT213">
            <v>45580.9</v>
          </cell>
          <cell r="AU213">
            <v>46142.6</v>
          </cell>
          <cell r="AV213">
            <v>47108.000000000007</v>
          </cell>
          <cell r="AW213">
            <v>48414.164345725592</v>
          </cell>
          <cell r="AX213">
            <v>47634.954021002792</v>
          </cell>
          <cell r="AY213">
            <v>46876.804897549999</v>
          </cell>
          <cell r="AZ213">
            <v>46630.554881150005</v>
          </cell>
          <cell r="BA213">
            <v>46356.770065650009</v>
          </cell>
          <cell r="BB213">
            <v>46351.296903579998</v>
          </cell>
          <cell r="BC213">
            <v>46892.231795730011</v>
          </cell>
          <cell r="BD213">
            <v>46310.623223590002</v>
          </cell>
          <cell r="BE213">
            <v>46192.991243470002</v>
          </cell>
          <cell r="BF213">
            <v>45628.267139399999</v>
          </cell>
          <cell r="BG213">
            <v>46630.554881150005</v>
          </cell>
          <cell r="BH213">
            <v>46892.231795730011</v>
          </cell>
          <cell r="BI213">
            <v>45628.267139399999</v>
          </cell>
          <cell r="BJ213">
            <v>48693.257016705349</v>
          </cell>
          <cell r="BK213">
            <v>51385.533215975614</v>
          </cell>
          <cell r="BL213">
            <v>53292.061020410096</v>
          </cell>
          <cell r="BM213">
            <v>55256.897933833839</v>
          </cell>
          <cell r="BN213">
            <v>59117.925790905894</v>
          </cell>
          <cell r="BO213">
            <v>45484.87999999999</v>
          </cell>
          <cell r="BP213">
            <v>48414.164345725592</v>
          </cell>
          <cell r="BQ213">
            <v>48693.257016705349</v>
          </cell>
          <cell r="BR213">
            <v>59117.925790905909</v>
          </cell>
          <cell r="BS213">
            <v>66075.768475659657</v>
          </cell>
          <cell r="BU213">
            <v>0.10350191113132401</v>
          </cell>
          <cell r="BV213">
            <v>5.2033489817130851E-2</v>
          </cell>
          <cell r="BW213">
            <v>1.6811184256022349E-2</v>
          </cell>
          <cell r="BX213">
            <v>6.4401276769898042E-2</v>
          </cell>
          <cell r="BY213">
            <v>4.0837899599275307E-3</v>
          </cell>
          <cell r="BZ213">
            <v>1.8239976942055591E-2</v>
          </cell>
          <cell r="CA213">
            <v>1.0391883310771899E-3</v>
          </cell>
          <cell r="CB213">
            <v>5.7646904527104414E-3</v>
          </cell>
          <cell r="CD213">
            <v>0.2415513130007807</v>
          </cell>
          <cell r="CE213">
            <v>0.1015117765323732</v>
          </cell>
          <cell r="CF213">
            <v>6.4401276769898042E-2</v>
          </cell>
          <cell r="CG213">
            <v>5.7646904527104414E-3</v>
          </cell>
          <cell r="CH213">
            <v>0.21408854968613289</v>
          </cell>
          <cell r="CI213">
            <v>0.1176942964704637</v>
          </cell>
        </row>
        <row r="215">
          <cell r="A215" t="str">
            <v xml:space="preserve">   Demand deposits</v>
          </cell>
          <cell r="B215">
            <v>2204.15</v>
          </cell>
          <cell r="C215">
            <v>2546.4500000000003</v>
          </cell>
          <cell r="D215">
            <v>2661.6499999999996</v>
          </cell>
          <cell r="E215">
            <v>3027.48</v>
          </cell>
          <cell r="F215">
            <v>2613.3999999999996</v>
          </cell>
          <cell r="G215">
            <v>2790.5</v>
          </cell>
          <cell r="H215">
            <v>2895.6</v>
          </cell>
          <cell r="I215">
            <v>3452.54</v>
          </cell>
          <cell r="J215">
            <v>3066.4</v>
          </cell>
          <cell r="K215">
            <v>3161.56</v>
          </cell>
          <cell r="L215">
            <v>3199.14</v>
          </cell>
          <cell r="M215">
            <v>4103.18</v>
          </cell>
          <cell r="N215">
            <v>4103.18</v>
          </cell>
          <cell r="O215">
            <v>3228.3</v>
          </cell>
          <cell r="P215">
            <v>3536.34</v>
          </cell>
          <cell r="Q215">
            <v>3320.44</v>
          </cell>
          <cell r="R215">
            <v>3424.88</v>
          </cell>
          <cell r="S215">
            <v>3592.64</v>
          </cell>
          <cell r="T215">
            <v>3481.78</v>
          </cell>
          <cell r="U215">
            <v>3477.1400000000003</v>
          </cell>
          <cell r="V215">
            <v>3553.54</v>
          </cell>
          <cell r="W215">
            <v>3569.5800000000004</v>
          </cell>
          <cell r="X215">
            <v>3816.44</v>
          </cell>
          <cell r="Y215">
            <v>4730.2</v>
          </cell>
          <cell r="Z215">
            <v>4006.14</v>
          </cell>
          <cell r="AA215">
            <v>3833.3</v>
          </cell>
          <cell r="AB215">
            <v>3855.9</v>
          </cell>
          <cell r="AC215">
            <v>3679.4399999999996</v>
          </cell>
          <cell r="AD215">
            <v>3719.6000000000004</v>
          </cell>
          <cell r="AE215">
            <v>3772.3999999999996</v>
          </cell>
          <cell r="AF215">
            <v>3638.7</v>
          </cell>
          <cell r="AG215">
            <v>3883.2000000000003</v>
          </cell>
          <cell r="AH215">
            <v>3817.9</v>
          </cell>
          <cell r="AI215">
            <v>3569.6</v>
          </cell>
          <cell r="AJ215">
            <v>3939.1</v>
          </cell>
          <cell r="AK215">
            <v>4407</v>
          </cell>
          <cell r="AL215">
            <v>3944.1</v>
          </cell>
          <cell r="AM215">
            <v>3640.3</v>
          </cell>
          <cell r="AN215">
            <v>3360.3</v>
          </cell>
          <cell r="AO215">
            <v>3514.7</v>
          </cell>
          <cell r="AP215">
            <v>3641.2000000000003</v>
          </cell>
          <cell r="AQ215">
            <v>3794.7000000000003</v>
          </cell>
          <cell r="AR215">
            <v>3902.1</v>
          </cell>
          <cell r="AS215">
            <v>3757</v>
          </cell>
          <cell r="AT215">
            <v>3634</v>
          </cell>
          <cell r="AU215">
            <v>3771.6</v>
          </cell>
          <cell r="AV215">
            <v>3888.1000000000004</v>
          </cell>
          <cell r="AW215">
            <v>5468.1353233051896</v>
          </cell>
          <cell r="AX215">
            <v>5199.0897368800006</v>
          </cell>
          <cell r="AY215">
            <v>5387.5839065500004</v>
          </cell>
          <cell r="AZ215">
            <v>5266.1064461399992</v>
          </cell>
          <cell r="BA215">
            <v>5426.7967846600004</v>
          </cell>
          <cell r="BB215">
            <v>5462.8613092999994</v>
          </cell>
          <cell r="BC215">
            <v>5619.9095279499998</v>
          </cell>
          <cell r="BD215">
            <v>5785.2971582400005</v>
          </cell>
          <cell r="BE215">
            <v>5627.2836710700003</v>
          </cell>
          <cell r="BF215">
            <v>5347.9704853599997</v>
          </cell>
          <cell r="BG215">
            <v>5266.1064461399992</v>
          </cell>
          <cell r="BH215">
            <v>5619.9095279499998</v>
          </cell>
          <cell r="BI215">
            <v>5347.9704853599997</v>
          </cell>
          <cell r="BJ215">
            <v>5707.209975031572</v>
          </cell>
          <cell r="BK215">
            <v>6022.7646641488736</v>
          </cell>
          <cell r="BL215">
            <v>6246.2238281027348</v>
          </cell>
          <cell r="BM215">
            <v>6476.5172510248276</v>
          </cell>
          <cell r="BN215">
            <v>6929.0582813403107</v>
          </cell>
          <cell r="BO215">
            <v>4407</v>
          </cell>
          <cell r="BP215">
            <v>5468.1353233051896</v>
          </cell>
          <cell r="BQ215">
            <v>5707.209975031572</v>
          </cell>
          <cell r="BR215">
            <v>6929.0582813403116</v>
          </cell>
          <cell r="BS215">
            <v>7744.5689209654975</v>
          </cell>
          <cell r="BU215">
            <v>-0.12853030420913403</v>
          </cell>
          <cell r="BV215">
            <v>5.9113561658361569E-3</v>
          </cell>
          <cell r="BW215">
            <v>-4.8167840959689956E-2</v>
          </cell>
          <cell r="BX215">
            <v>0.24078405339350795</v>
          </cell>
          <cell r="BY215">
            <v>0.56715366072672047</v>
          </cell>
          <cell r="BZ215">
            <v>0.48098915011726873</v>
          </cell>
          <cell r="CA215">
            <v>0.47164845496973018</v>
          </cell>
          <cell r="CB215">
            <v>4.3721421945694505E-2</v>
          </cell>
          <cell r="CD215">
            <v>0.15281318392076382</v>
          </cell>
          <cell r="CE215">
            <v>-6.8326920637605149E-2</v>
          </cell>
          <cell r="CF215">
            <v>0.24078405339350795</v>
          </cell>
          <cell r="CG215">
            <v>4.3721421945694505E-2</v>
          </cell>
          <cell r="CH215">
            <v>0.21408854968613289</v>
          </cell>
          <cell r="CI215">
            <v>0.11769429647046326</v>
          </cell>
        </row>
        <row r="216">
          <cell r="A216" t="str">
            <v xml:space="preserve">   Other liabilities</v>
          </cell>
          <cell r="B216">
            <v>12564.100000000002</v>
          </cell>
          <cell r="C216">
            <v>13692.449999999999</v>
          </cell>
          <cell r="D216">
            <v>15354.6</v>
          </cell>
          <cell r="E216">
            <v>16715.650000000001</v>
          </cell>
          <cell r="F216">
            <v>18405.16</v>
          </cell>
          <cell r="G216">
            <v>19627.48</v>
          </cell>
          <cell r="H216">
            <v>20916.280000000002</v>
          </cell>
          <cell r="I216">
            <v>21749.9</v>
          </cell>
          <cell r="J216">
            <v>23454.799999999999</v>
          </cell>
          <cell r="K216">
            <v>25100.38</v>
          </cell>
          <cell r="L216">
            <v>26483.68</v>
          </cell>
          <cell r="M216">
            <v>29156.13</v>
          </cell>
          <cell r="N216">
            <v>29156.13</v>
          </cell>
          <cell r="O216">
            <v>29453.9</v>
          </cell>
          <cell r="P216">
            <v>30008.9</v>
          </cell>
          <cell r="Q216">
            <v>31179.63</v>
          </cell>
          <cell r="R216">
            <v>31178.620000000003</v>
          </cell>
          <cell r="S216">
            <v>31704</v>
          </cell>
          <cell r="T216">
            <v>32773.040000000001</v>
          </cell>
          <cell r="U216">
            <v>33238.9</v>
          </cell>
          <cell r="V216">
            <v>33881.699999999997</v>
          </cell>
          <cell r="W216">
            <v>34460.480000000003</v>
          </cell>
          <cell r="X216">
            <v>35450.9</v>
          </cell>
          <cell r="Y216">
            <v>36562.939999999995</v>
          </cell>
          <cell r="Z216">
            <v>37316.200000000004</v>
          </cell>
          <cell r="AA216">
            <v>38124.94</v>
          </cell>
          <cell r="AB216">
            <v>38229.120000000003</v>
          </cell>
          <cell r="AC216">
            <v>39548.100000000006</v>
          </cell>
          <cell r="AD216">
            <v>39724.920000000006</v>
          </cell>
          <cell r="AE216">
            <v>40002.1</v>
          </cell>
          <cell r="AF216">
            <v>40553.160000000003</v>
          </cell>
          <cell r="AG216">
            <v>40763.100000000006</v>
          </cell>
          <cell r="AH216">
            <v>41009.400000000009</v>
          </cell>
          <cell r="AI216">
            <v>41099.32</v>
          </cell>
          <cell r="AJ216">
            <v>40445.500000000007</v>
          </cell>
          <cell r="AK216">
            <v>41077.87999999999</v>
          </cell>
          <cell r="AL216">
            <v>42198.1</v>
          </cell>
          <cell r="AM216">
            <v>42665.2</v>
          </cell>
          <cell r="AN216">
            <v>43080.6</v>
          </cell>
          <cell r="AO216">
            <v>42633.8</v>
          </cell>
          <cell r="AP216">
            <v>42363.6</v>
          </cell>
          <cell r="AQ216">
            <v>42257.54</v>
          </cell>
          <cell r="AR216">
            <v>41592.700000000004</v>
          </cell>
          <cell r="AS216">
            <v>42407.7</v>
          </cell>
          <cell r="AT216">
            <v>41946.9</v>
          </cell>
          <cell r="AU216">
            <v>42371</v>
          </cell>
          <cell r="AV216">
            <v>43219.900000000009</v>
          </cell>
          <cell r="AW216">
            <v>42946.0290224204</v>
          </cell>
          <cell r="AX216">
            <v>42435.864284122792</v>
          </cell>
          <cell r="AY216">
            <v>41489.220990999995</v>
          </cell>
          <cell r="AZ216">
            <v>41364.448435010003</v>
          </cell>
          <cell r="BA216">
            <v>40929.973280990009</v>
          </cell>
          <cell r="BB216">
            <v>40888.435594279996</v>
          </cell>
          <cell r="BC216">
            <v>41272.322267780008</v>
          </cell>
          <cell r="BD216">
            <v>40525.326065350004</v>
          </cell>
          <cell r="BE216">
            <v>40565.707572400002</v>
          </cell>
          <cell r="BF216">
            <v>40280.296654040001</v>
          </cell>
          <cell r="BG216">
            <v>41364.448435010003</v>
          </cell>
          <cell r="BH216">
            <v>41272.322267780008</v>
          </cell>
          <cell r="BI216">
            <v>40280.296654040001</v>
          </cell>
          <cell r="BJ216">
            <v>42986.047041673773</v>
          </cell>
          <cell r="BK216">
            <v>45362.768551826739</v>
          </cell>
          <cell r="BL216">
            <v>47045.837192307357</v>
          </cell>
          <cell r="BM216">
            <v>48780.380682809009</v>
          </cell>
          <cell r="BN216">
            <v>52188.867509565585</v>
          </cell>
          <cell r="BO216">
            <v>41077.87999999999</v>
          </cell>
          <cell r="BP216">
            <v>42946.0290224204</v>
          </cell>
          <cell r="BQ216">
            <v>42986.047041673773</v>
          </cell>
          <cell r="BR216">
            <v>52188.8675095656</v>
          </cell>
          <cell r="BS216">
            <v>58331.199554694154</v>
          </cell>
          <cell r="BU216">
            <v>0.12690535382451906</v>
          </cell>
          <cell r="BV216">
            <v>5.6383039890405717E-2</v>
          </cell>
          <cell r="BW216">
            <v>2.2860612444951522E-2</v>
          </cell>
          <cell r="BX216">
            <v>4.5478223862098321E-2</v>
          </cell>
          <cell r="BY216">
            <v>-3.9835832485851985E-2</v>
          </cell>
          <cell r="BZ216">
            <v>-2.3314602133015616E-2</v>
          </cell>
          <cell r="CA216">
            <v>-3.9731263715793053E-2</v>
          </cell>
          <cell r="CB216">
            <v>9.3182117565482336E-4</v>
          </cell>
          <cell r="CD216">
            <v>0.25403954502878112</v>
          </cell>
          <cell r="CE216">
            <v>0.12348405243123217</v>
          </cell>
          <cell r="CF216">
            <v>4.5478223862098321E-2</v>
          </cell>
          <cell r="CG216">
            <v>9.3182117565482336E-4</v>
          </cell>
          <cell r="CH216">
            <v>0.21408854968613311</v>
          </cell>
          <cell r="CI216">
            <v>0.11769429647046348</v>
          </cell>
        </row>
        <row r="218">
          <cell r="A218" t="str">
            <v>III.  Financial system</v>
          </cell>
        </row>
        <row r="220">
          <cell r="A220" t="str">
            <v>Net foreign assets</v>
          </cell>
          <cell r="B220">
            <v>4771.9998689399999</v>
          </cell>
          <cell r="C220">
            <v>4795.24740028</v>
          </cell>
          <cell r="D220">
            <v>4287.4479993899986</v>
          </cell>
          <cell r="E220">
            <v>4382.7783659200004</v>
          </cell>
          <cell r="F220">
            <v>4538.5887214100003</v>
          </cell>
          <cell r="G220">
            <v>4699.5913950699987</v>
          </cell>
          <cell r="H220">
            <v>4806.5973957799997</v>
          </cell>
          <cell r="I220">
            <v>5165.2066176300013</v>
          </cell>
          <cell r="J220">
            <v>4880.8700852315596</v>
          </cell>
          <cell r="K220">
            <v>4930.1082197048072</v>
          </cell>
          <cell r="L220">
            <v>4717.5606722125467</v>
          </cell>
          <cell r="M220">
            <v>6230.4822022856861</v>
          </cell>
          <cell r="N220">
            <v>6834.1318920287231</v>
          </cell>
          <cell r="O220">
            <v>6645.4615054199994</v>
          </cell>
          <cell r="P220">
            <v>6555.5140479300035</v>
          </cell>
          <cell r="Q220">
            <v>6615.3061269099981</v>
          </cell>
          <cell r="R220">
            <v>6776.221246699999</v>
          </cell>
          <cell r="S220">
            <v>6817.3918269099995</v>
          </cell>
          <cell r="T220">
            <v>6896.8878247600042</v>
          </cell>
          <cell r="U220">
            <v>6935.2649375500014</v>
          </cell>
          <cell r="V220">
            <v>7438.0371100399971</v>
          </cell>
          <cell r="W220">
            <v>7536.8082701599997</v>
          </cell>
          <cell r="X220">
            <v>7924.3187400999968</v>
          </cell>
          <cell r="Y220">
            <v>7814.4684516900006</v>
          </cell>
          <cell r="Z220">
            <v>7800.6119472560913</v>
          </cell>
          <cell r="AA220">
            <v>7470.0269470104349</v>
          </cell>
          <cell r="AB220">
            <v>7727.8351507620555</v>
          </cell>
          <cell r="AC220">
            <v>7610.5724667031354</v>
          </cell>
          <cell r="AD220">
            <v>7271.6175225796487</v>
          </cell>
          <cell r="AE220">
            <v>7391.1958898280664</v>
          </cell>
          <cell r="AF220">
            <v>7006.9608069249907</v>
          </cell>
          <cell r="AG220">
            <v>7624.6213756918996</v>
          </cell>
          <cell r="AH220">
            <v>7614.6728070053632</v>
          </cell>
          <cell r="AI220">
            <v>8043.8267565147053</v>
          </cell>
          <cell r="AJ220">
            <v>8072.7541850001735</v>
          </cell>
          <cell r="AK220">
            <v>8340.8950559380246</v>
          </cell>
          <cell r="AL220">
            <v>8726.7179797900098</v>
          </cell>
          <cell r="AM220">
            <v>8783.5574406399974</v>
          </cell>
          <cell r="AN220">
            <v>8998.1254546199998</v>
          </cell>
          <cell r="AO220">
            <v>9605.1022916399997</v>
          </cell>
          <cell r="AP220">
            <v>10439.333302160005</v>
          </cell>
          <cell r="AQ220">
            <v>11055.274616859997</v>
          </cell>
          <cell r="AR220">
            <v>11233.416507099999</v>
          </cell>
          <cell r="AS220">
            <v>12082.391018259998</v>
          </cell>
          <cell r="AT220">
            <v>11764.959284810004</v>
          </cell>
          <cell r="AU220">
            <v>11019.558185756294</v>
          </cell>
          <cell r="AV220">
            <v>11024.273889623721</v>
          </cell>
          <cell r="AW220">
            <v>11623.362889156972</v>
          </cell>
          <cell r="AX220">
            <v>12554.020461008473</v>
          </cell>
          <cell r="AY220">
            <v>12562.32754373729</v>
          </cell>
          <cell r="AZ220">
            <v>12762.903771665475</v>
          </cell>
          <cell r="BA220">
            <v>13070.506403084817</v>
          </cell>
          <cell r="BB220">
            <v>13708.541620157706</v>
          </cell>
          <cell r="BC220">
            <v>14481.918091603387</v>
          </cell>
          <cell r="BD220">
            <v>16706.187946650996</v>
          </cell>
          <cell r="BE220">
            <v>16990.553236330001</v>
          </cell>
          <cell r="BF220">
            <v>17212.601182409602</v>
          </cell>
          <cell r="BG220">
            <v>12762.903771665475</v>
          </cell>
          <cell r="BH220">
            <v>14481.918091603387</v>
          </cell>
          <cell r="BI220">
            <v>17212.601182409602</v>
          </cell>
          <cell r="BJ220">
            <v>16099.637925193361</v>
          </cell>
          <cell r="BK220">
            <v>16109.543173677157</v>
          </cell>
          <cell r="BL220">
            <v>16119.200530213335</v>
          </cell>
          <cell r="BM220">
            <v>16128.833552046664</v>
          </cell>
          <cell r="BN220">
            <v>16150.806190502097</v>
          </cell>
          <cell r="BO220">
            <v>8340.8950559380246</v>
          </cell>
          <cell r="BP220">
            <v>11623.362889156972</v>
          </cell>
          <cell r="BQ220">
            <v>16099.637925193361</v>
          </cell>
          <cell r="BR220">
            <v>16150.806190502099</v>
          </cell>
          <cell r="BS220">
            <v>17081.277919546603</v>
          </cell>
          <cell r="BU220">
            <v>0.16437854574740496</v>
          </cell>
          <cell r="BV220">
            <v>0.49573557265266377</v>
          </cell>
          <cell r="BW220">
            <v>0.54503805783834225</v>
          </cell>
          <cell r="BX220">
            <v>0.39353904001970408</v>
          </cell>
          <cell r="BY220">
            <v>0.41839584656073958</v>
          </cell>
          <cell r="BZ220">
            <v>0.30995552742919119</v>
          </cell>
          <cell r="CA220">
            <v>0.46303958778957854</v>
          </cell>
          <cell r="CB220">
            <v>0.38511015088517553</v>
          </cell>
          <cell r="CD220">
            <v>0.25423172685144979</v>
          </cell>
          <cell r="CE220">
            <v>6.7365631776806989E-2</v>
          </cell>
          <cell r="CF220">
            <v>0.39353904001970408</v>
          </cell>
          <cell r="CG220">
            <v>0.38511015088517553</v>
          </cell>
          <cell r="CH220">
            <v>3.1782246002356462E-3</v>
          </cell>
          <cell r="CI220">
            <v>5.7611472645352713E-2</v>
          </cell>
        </row>
        <row r="222">
          <cell r="A222" t="str">
            <v>Net domestic assets</v>
          </cell>
          <cell r="B222">
            <v>12854.905828410001</v>
          </cell>
          <cell r="C222">
            <v>13983.801703660003</v>
          </cell>
          <cell r="D222">
            <v>15969.076118200002</v>
          </cell>
          <cell r="E222">
            <v>18072.05264251</v>
          </cell>
          <cell r="F222">
            <v>19094.389134959998</v>
          </cell>
          <cell r="G222">
            <v>20534.802178490001</v>
          </cell>
          <cell r="H222">
            <v>21576.183119360001</v>
          </cell>
          <cell r="I222">
            <v>23101.59172651</v>
          </cell>
          <cell r="J222">
            <v>24100.877611448439</v>
          </cell>
          <cell r="K222">
            <v>26081.596562645194</v>
          </cell>
          <cell r="L222">
            <v>27485.924448177451</v>
          </cell>
          <cell r="M222">
            <v>31041.893192544314</v>
          </cell>
          <cell r="N222">
            <v>29888.059997731274</v>
          </cell>
          <cell r="O222">
            <v>30101.927189260005</v>
          </cell>
          <cell r="P222">
            <v>31116.570175269997</v>
          </cell>
          <cell r="Q222">
            <v>31798.314239469997</v>
          </cell>
          <cell r="R222">
            <v>31939.394176299997</v>
          </cell>
          <cell r="S222">
            <v>32761.359760110001</v>
          </cell>
          <cell r="T222">
            <v>33331.461072849997</v>
          </cell>
          <cell r="U222">
            <v>33635.544453429997</v>
          </cell>
          <cell r="V222">
            <v>33806.575017270006</v>
          </cell>
          <cell r="W222">
            <v>34302.611352879998</v>
          </cell>
          <cell r="X222">
            <v>34993.298878730006</v>
          </cell>
          <cell r="Y222">
            <v>37718.22500993</v>
          </cell>
          <cell r="Z222">
            <v>37080.796749693916</v>
          </cell>
          <cell r="AA222">
            <v>38043.103692319572</v>
          </cell>
          <cell r="AB222">
            <v>37735.402628207943</v>
          </cell>
          <cell r="AC222">
            <v>39123.087165676872</v>
          </cell>
          <cell r="AD222">
            <v>39706.476628640354</v>
          </cell>
          <cell r="AE222">
            <v>40088.257814261931</v>
          </cell>
          <cell r="AF222">
            <v>40812.889910135011</v>
          </cell>
          <cell r="AG222">
            <v>40559.804890158099</v>
          </cell>
          <cell r="AH222">
            <v>40607.786623604639</v>
          </cell>
          <cell r="AI222">
            <v>40214.356664085302</v>
          </cell>
          <cell r="AJ222">
            <v>39949.299239789834</v>
          </cell>
          <cell r="AK222">
            <v>41845.865923961974</v>
          </cell>
          <cell r="AL222">
            <v>41368.647159198765</v>
          </cell>
          <cell r="AM222">
            <v>41375.420683780001</v>
          </cell>
          <cell r="AN222">
            <v>41440.429045689998</v>
          </cell>
          <cell r="AO222">
            <v>40393.081998890004</v>
          </cell>
          <cell r="AP222">
            <v>39544.487798519993</v>
          </cell>
          <cell r="AQ222">
            <v>39222.989284750001</v>
          </cell>
          <cell r="AR222">
            <v>38666.184565250005</v>
          </cell>
          <cell r="AS222">
            <v>38401.74976661001</v>
          </cell>
          <cell r="AT222">
            <v>38074.319700050008</v>
          </cell>
          <cell r="AU222">
            <v>39472.204616723713</v>
          </cell>
          <cell r="AV222">
            <v>40492.218083006286</v>
          </cell>
          <cell r="AW222">
            <v>42891.629950586677</v>
          </cell>
          <cell r="AX222">
            <v>40103.413451094326</v>
          </cell>
          <cell r="AY222">
            <v>39198.747904152697</v>
          </cell>
          <cell r="AZ222">
            <v>38888.017863604517</v>
          </cell>
          <cell r="BA222">
            <v>38355.888280405197</v>
          </cell>
          <cell r="BB222">
            <v>37778.135521122284</v>
          </cell>
          <cell r="BC222">
            <v>37952.246272476623</v>
          </cell>
          <cell r="BD222">
            <v>35118.458848089009</v>
          </cell>
          <cell r="BE222">
            <v>34561.522658790003</v>
          </cell>
          <cell r="BF222">
            <v>33969.9157914604</v>
          </cell>
          <cell r="BG222">
            <v>38888.017863604517</v>
          </cell>
          <cell r="BH222">
            <v>37952.246272476623</v>
          </cell>
          <cell r="BI222">
            <v>33969.9157914604</v>
          </cell>
          <cell r="BJ222">
            <v>39886.619091511981</v>
          </cell>
          <cell r="BK222">
            <v>41064.070381838465</v>
          </cell>
          <cell r="BL222">
            <v>43512.192324826814</v>
          </cell>
          <cell r="BM222">
            <v>45260.910184110042</v>
          </cell>
          <cell r="BN222">
            <v>50603.296132807467</v>
          </cell>
          <cell r="BO222">
            <v>41845.865923961974</v>
          </cell>
          <cell r="BP222">
            <v>42891.629950586677</v>
          </cell>
          <cell r="BQ222">
            <v>39886.619091511981</v>
          </cell>
          <cell r="BR222">
            <v>50603.296132807474</v>
          </cell>
          <cell r="BS222">
            <v>57516.921736867487</v>
          </cell>
          <cell r="BU222">
            <v>9.8184361618881333E-2</v>
          </cell>
          <cell r="BV222">
            <v>-2.1584089124573991E-2</v>
          </cell>
          <cell r="BW222">
            <v>-6.2388697690850425E-2</v>
          </cell>
          <cell r="BX222">
            <v>2.4990856409208062E-2</v>
          </cell>
          <cell r="BY222">
            <v>-6.1592296239774247E-2</v>
          </cell>
          <cell r="BZ222">
            <v>-3.2397913454481286E-2</v>
          </cell>
          <cell r="CA222">
            <v>-0.10779979631741698</v>
          </cell>
          <cell r="CB222">
            <v>-7.0060542407379245E-2</v>
          </cell>
          <cell r="CD222">
            <v>0.21507489172693939</v>
          </cell>
          <cell r="CE222">
            <v>0.10943359378510786</v>
          </cell>
          <cell r="CF222">
            <v>2.4990856409208062E-2</v>
          </cell>
          <cell r="CG222">
            <v>-7.0060542407379245E-2</v>
          </cell>
          <cell r="CH222">
            <v>0.26867850134673454</v>
          </cell>
          <cell r="CI222">
            <v>0.13662401725601669</v>
          </cell>
        </row>
        <row r="224">
          <cell r="A224" t="str">
            <v>Net credit to NFPS</v>
          </cell>
          <cell r="B224">
            <v>1222.2376995099999</v>
          </cell>
          <cell r="C224">
            <v>1208.2844990099998</v>
          </cell>
          <cell r="D224">
            <v>958.53856738999991</v>
          </cell>
          <cell r="E224">
            <v>1056.9185387900002</v>
          </cell>
          <cell r="F224">
            <v>1129.7226261699998</v>
          </cell>
          <cell r="G224">
            <v>596.73794563999991</v>
          </cell>
          <cell r="H224">
            <v>757.22053828000003</v>
          </cell>
          <cell r="I224">
            <v>1208.5046304299999</v>
          </cell>
          <cell r="J224">
            <v>1091.14465008</v>
          </cell>
          <cell r="K224">
            <v>1114.0950104199999</v>
          </cell>
          <cell r="L224">
            <v>712.94794503999969</v>
          </cell>
          <cell r="M224">
            <v>1211.3174240699998</v>
          </cell>
          <cell r="N224">
            <v>1213.2591941599999</v>
          </cell>
          <cell r="O224">
            <v>1288.2565353499999</v>
          </cell>
          <cell r="P224">
            <v>1289.91811383</v>
          </cell>
          <cell r="Q224">
            <v>1194.01831657</v>
          </cell>
          <cell r="R224">
            <v>1176.38060683</v>
          </cell>
          <cell r="S224">
            <v>1443.7357196399994</v>
          </cell>
          <cell r="T224">
            <v>1014.92458062</v>
          </cell>
          <cell r="U224">
            <v>1043.1435565400004</v>
          </cell>
          <cell r="V224">
            <v>1214.48638843</v>
          </cell>
          <cell r="W224">
            <v>1476.6693977099999</v>
          </cell>
          <cell r="X224">
            <v>1312.4812471599998</v>
          </cell>
          <cell r="Y224">
            <v>1809.1564036310001</v>
          </cell>
          <cell r="Z224">
            <v>1357.4393896000001</v>
          </cell>
          <cell r="AA224">
            <v>2098.2617737199998</v>
          </cell>
          <cell r="AB224">
            <v>1678.3937529199995</v>
          </cell>
          <cell r="AC224">
            <v>1656.9996666520005</v>
          </cell>
          <cell r="AD224">
            <v>1720.8673351589991</v>
          </cell>
          <cell r="AE224">
            <v>2269.572917553</v>
          </cell>
          <cell r="AF224">
            <v>1940.4038597599997</v>
          </cell>
          <cell r="AG224">
            <v>2648.8145771549998</v>
          </cell>
          <cell r="AH224">
            <v>3360.7229130950004</v>
          </cell>
          <cell r="AI224">
            <v>3863.1386047460005</v>
          </cell>
          <cell r="AJ224">
            <v>2980.8628086220001</v>
          </cell>
          <cell r="AK224">
            <v>5528.6268385829717</v>
          </cell>
          <cell r="AL224">
            <v>4718.8221340119999</v>
          </cell>
          <cell r="AM224">
            <v>5035.2074241544397</v>
          </cell>
          <cell r="AN224">
            <v>4838.4986387330009</v>
          </cell>
          <cell r="AO224">
            <v>4869.0649634990004</v>
          </cell>
          <cell r="AP224">
            <v>4786.6965501879986</v>
          </cell>
          <cell r="AQ224">
            <v>5753.1897790909989</v>
          </cell>
          <cell r="AR224">
            <v>5473.7279725799999</v>
          </cell>
          <cell r="AS224">
            <v>6600.2065771400012</v>
          </cell>
          <cell r="AT224">
            <v>6549.6832564899996</v>
          </cell>
          <cell r="AU224">
            <v>6690.9784055499995</v>
          </cell>
          <cell r="AV224">
            <v>6108.8972280800008</v>
          </cell>
          <cell r="AW224">
            <v>8160.3102461952203</v>
          </cell>
          <cell r="AX224">
            <v>6207.0219408552512</v>
          </cell>
          <cell r="AY224">
            <v>6894.9552101299996</v>
          </cell>
          <cell r="AZ224">
            <v>6834.2269474637178</v>
          </cell>
          <cell r="BA224">
            <v>6597.6793683699998</v>
          </cell>
          <cell r="BB224">
            <v>6814.5176181899997</v>
          </cell>
          <cell r="BC224">
            <v>7231.2259174800001</v>
          </cell>
          <cell r="BD224">
            <v>6930.2489001699996</v>
          </cell>
          <cell r="BE224">
            <v>6835.928817</v>
          </cell>
          <cell r="BF224">
            <v>6444.8235956900016</v>
          </cell>
          <cell r="BG224">
            <v>6834.2269474637178</v>
          </cell>
          <cell r="BH224">
            <v>7231.2259174800001</v>
          </cell>
          <cell r="BI224">
            <v>6444.8235956900016</v>
          </cell>
          <cell r="BJ224">
            <v>9022.670252305561</v>
          </cell>
          <cell r="BK224">
            <v>9474.0882701786941</v>
          </cell>
          <cell r="BL224">
            <v>12228.686837563204</v>
          </cell>
          <cell r="BM224">
            <v>13154.062463565582</v>
          </cell>
          <cell r="BN224">
            <v>14208.422294591026</v>
          </cell>
          <cell r="BO224">
            <v>5528.6268385829717</v>
          </cell>
          <cell r="BP224">
            <v>8160.3102461952203</v>
          </cell>
          <cell r="BQ224">
            <v>9022.670252305561</v>
          </cell>
          <cell r="BR224">
            <v>14206.931389823631</v>
          </cell>
          <cell r="BS224">
            <v>12887.120496877593</v>
          </cell>
          <cell r="BU224">
            <v>1.8828149713469693</v>
          </cell>
          <cell r="BV224">
            <v>1.5349217619735929</v>
          </cell>
          <cell r="BW224">
            <v>0.94889118378943671</v>
          </cell>
          <cell r="BX224">
            <v>0.47601031584305087</v>
          </cell>
          <cell r="BY224">
            <v>0.41246850681212832</v>
          </cell>
          <cell r="BZ224">
            <v>0.25690724539640164</v>
          </cell>
          <cell r="CA224">
            <v>-1.6009882721594759E-2</v>
          </cell>
          <cell r="CB224">
            <v>0.10567735540599332</v>
          </cell>
          <cell r="CD224">
            <v>0.4935444398647173</v>
          </cell>
          <cell r="CE224">
            <v>2.0559142523481921</v>
          </cell>
          <cell r="CF224">
            <v>0.47601031584305087</v>
          </cell>
          <cell r="CG224">
            <v>0.10567735540599332</v>
          </cell>
          <cell r="CH224">
            <v>0.57458169173292539</v>
          </cell>
          <cell r="CI224">
            <v>-9.2899082619024465E-2</v>
          </cell>
        </row>
        <row r="225">
          <cell r="A225" t="str">
            <v xml:space="preserve">  Central Government</v>
          </cell>
          <cell r="B225">
            <v>911.88076640000008</v>
          </cell>
          <cell r="C225">
            <v>859.92849347999993</v>
          </cell>
          <cell r="D225">
            <v>665.85192963999998</v>
          </cell>
          <cell r="E225">
            <v>891.49946696999996</v>
          </cell>
          <cell r="F225">
            <v>557.97209903000009</v>
          </cell>
          <cell r="G225">
            <v>271.30966429999995</v>
          </cell>
          <cell r="H225">
            <v>159.17743990999986</v>
          </cell>
          <cell r="I225">
            <v>523.41730353999992</v>
          </cell>
          <cell r="J225">
            <v>293.09076143999982</v>
          </cell>
          <cell r="K225">
            <v>306.12449382</v>
          </cell>
          <cell r="L225">
            <v>235.0969544699999</v>
          </cell>
          <cell r="M225">
            <v>661.30794687999992</v>
          </cell>
          <cell r="N225">
            <v>655.2590551400001</v>
          </cell>
          <cell r="O225">
            <v>-17.868249260000198</v>
          </cell>
          <cell r="P225">
            <v>343.72299225999996</v>
          </cell>
          <cell r="Q225">
            <v>534.16588677000004</v>
          </cell>
          <cell r="R225">
            <v>469.77867466999976</v>
          </cell>
          <cell r="S225">
            <v>590.48540552999998</v>
          </cell>
          <cell r="T225">
            <v>131.17307332999985</v>
          </cell>
          <cell r="U225">
            <v>-187.66114526999962</v>
          </cell>
          <cell r="V225">
            <v>-152.46934951999975</v>
          </cell>
          <cell r="W225">
            <v>-79.815996670000288</v>
          </cell>
          <cell r="X225">
            <v>93.000498850000042</v>
          </cell>
          <cell r="Y225">
            <v>379.65942240100003</v>
          </cell>
          <cell r="Z225">
            <v>-269.61555298000019</v>
          </cell>
          <cell r="AA225">
            <v>48.156294310000021</v>
          </cell>
          <cell r="AB225">
            <v>10.178632750000133</v>
          </cell>
          <cell r="AC225">
            <v>230.30492713200022</v>
          </cell>
          <cell r="AD225">
            <v>539.04784889899986</v>
          </cell>
          <cell r="AE225">
            <v>455.68148986300037</v>
          </cell>
          <cell r="AF225">
            <v>230.65909641999997</v>
          </cell>
          <cell r="AG225">
            <v>535.9589814750002</v>
          </cell>
          <cell r="AH225">
            <v>648.05164561500033</v>
          </cell>
          <cell r="AI225">
            <v>1175.9017271460002</v>
          </cell>
          <cell r="AJ225">
            <v>1000.0220253620001</v>
          </cell>
          <cell r="AK225">
            <v>2595.2325224129718</v>
          </cell>
          <cell r="AL225">
            <v>1989.9801563119995</v>
          </cell>
          <cell r="AM225">
            <v>1760.56213253444</v>
          </cell>
          <cell r="AN225">
            <v>1458.8766747829995</v>
          </cell>
          <cell r="AO225">
            <v>2279.5673787790001</v>
          </cell>
          <cell r="AP225">
            <v>2024.2608980479995</v>
          </cell>
          <cell r="AQ225">
            <v>2477.4210765609996</v>
          </cell>
          <cell r="AR225">
            <v>2720.8391950800001</v>
          </cell>
          <cell r="AS225">
            <v>3303.4231648100003</v>
          </cell>
          <cell r="AT225">
            <v>2779.3647348399995</v>
          </cell>
          <cell r="AU225">
            <v>3307.9657482699999</v>
          </cell>
          <cell r="AV225">
            <v>2856.4635532600005</v>
          </cell>
          <cell r="AW225">
            <v>5461.1011138384201</v>
          </cell>
          <cell r="AX225">
            <v>4798.9526900852507</v>
          </cell>
          <cell r="AY225">
            <v>4681.9210296399997</v>
          </cell>
          <cell r="AZ225">
            <v>4592.1147652337186</v>
          </cell>
          <cell r="BA225">
            <v>4234.5776186900002</v>
          </cell>
          <cell r="BB225">
            <v>4699.2555973899998</v>
          </cell>
          <cell r="BC225">
            <v>4899.0411717799998</v>
          </cell>
          <cell r="BD225">
            <v>5026.4385175099997</v>
          </cell>
          <cell r="BE225">
            <v>4646.2826578499989</v>
          </cell>
          <cell r="BF225">
            <v>4263.2237257800016</v>
          </cell>
          <cell r="BG225">
            <v>4592.1147652337186</v>
          </cell>
          <cell r="BH225">
            <v>4899.0411717799998</v>
          </cell>
          <cell r="BI225">
            <v>4263.2237257800016</v>
          </cell>
          <cell r="BJ225">
            <v>5968.4584563714898</v>
          </cell>
          <cell r="BK225">
            <v>6267.0695782225721</v>
          </cell>
          <cell r="BL225">
            <v>8089.2249550317583</v>
          </cell>
          <cell r="BM225">
            <v>8701.3570429713182</v>
          </cell>
          <cell r="BN225">
            <v>9398.8116405095807</v>
          </cell>
          <cell r="BO225">
            <v>2595.2325224129718</v>
          </cell>
          <cell r="BP225">
            <v>5461.1011138384201</v>
          </cell>
          <cell r="BQ225">
            <v>5968.4584563714898</v>
          </cell>
          <cell r="BR225">
            <v>9397.8254132711045</v>
          </cell>
          <cell r="BS225">
            <v>8524.7760537644645</v>
          </cell>
          <cell r="BU225">
            <v>142.32737123097209</v>
          </cell>
          <cell r="BV225">
            <v>4.4367384492748014</v>
          </cell>
          <cell r="BW225">
            <v>3.2888012917587535</v>
          </cell>
          <cell r="BX225">
            <v>1.1042820119874448</v>
          </cell>
          <cell r="BY225">
            <v>2.1477059333454434</v>
          </cell>
          <cell r="BZ225">
            <v>0.97747618203867925</v>
          </cell>
          <cell r="CA225">
            <v>0.53388422625482579</v>
          </cell>
          <cell r="CB225">
            <v>9.2903854361426674E-2</v>
          </cell>
          <cell r="CD225">
            <v>-0.42589617410133351</v>
          </cell>
          <cell r="CE225">
            <v>5.8356857996582567</v>
          </cell>
          <cell r="CF225">
            <v>1.1042820119874448</v>
          </cell>
          <cell r="CG225">
            <v>9.2903854361426674E-2</v>
          </cell>
          <cell r="CH225">
            <v>0.57458169173292539</v>
          </cell>
          <cell r="CI225">
            <v>-9.2899082619024465E-2</v>
          </cell>
        </row>
        <row r="226">
          <cell r="A226" t="str">
            <v xml:space="preserve">  Rest of public sector</v>
          </cell>
          <cell r="B226">
            <v>310.35693310999989</v>
          </cell>
          <cell r="C226">
            <v>348.35600552999989</v>
          </cell>
          <cell r="D226">
            <v>292.68663774999993</v>
          </cell>
          <cell r="E226">
            <v>165.41907182000011</v>
          </cell>
          <cell r="F226">
            <v>571.75052713999969</v>
          </cell>
          <cell r="G226">
            <v>325.42828133999996</v>
          </cell>
          <cell r="H226">
            <v>598.04309837000017</v>
          </cell>
          <cell r="I226">
            <v>685.08732688999987</v>
          </cell>
          <cell r="J226">
            <v>798.0538886400002</v>
          </cell>
          <cell r="K226">
            <v>807.97051659999988</v>
          </cell>
          <cell r="L226">
            <v>477.85099056999979</v>
          </cell>
          <cell r="M226">
            <v>550.00947718999987</v>
          </cell>
          <cell r="N226">
            <v>558.00013901999989</v>
          </cell>
          <cell r="O226">
            <v>1306.1247846100002</v>
          </cell>
          <cell r="P226">
            <v>946.19512157000008</v>
          </cell>
          <cell r="Q226">
            <v>659.8524298000001</v>
          </cell>
          <cell r="R226">
            <v>706.60193216000016</v>
          </cell>
          <cell r="S226">
            <v>853.25031410999952</v>
          </cell>
          <cell r="T226">
            <v>883.75150729000018</v>
          </cell>
          <cell r="U226">
            <v>1230.8047018100001</v>
          </cell>
          <cell r="V226">
            <v>1366.9557379499997</v>
          </cell>
          <cell r="W226">
            <v>1556.4853943800001</v>
          </cell>
          <cell r="X226">
            <v>1219.4807483099999</v>
          </cell>
          <cell r="Y226">
            <v>1429.4969812300001</v>
          </cell>
          <cell r="Z226">
            <v>1627.0549425800002</v>
          </cell>
          <cell r="AA226">
            <v>2050.10547941</v>
          </cell>
          <cell r="AB226">
            <v>1668.2151201699994</v>
          </cell>
          <cell r="AC226">
            <v>1426.6947395200004</v>
          </cell>
          <cell r="AD226">
            <v>1181.8194862599994</v>
          </cell>
          <cell r="AE226">
            <v>1813.8914276899995</v>
          </cell>
          <cell r="AF226">
            <v>1709.7447633399997</v>
          </cell>
          <cell r="AG226">
            <v>2112.8555956799996</v>
          </cell>
          <cell r="AH226">
            <v>2712.6712674800001</v>
          </cell>
          <cell r="AI226">
            <v>2687.2368776000003</v>
          </cell>
          <cell r="AJ226">
            <v>1980.8407832599999</v>
          </cell>
          <cell r="AK226">
            <v>2933.3943161699995</v>
          </cell>
          <cell r="AL226">
            <v>2728.8419776999999</v>
          </cell>
          <cell r="AM226">
            <v>3274.6452916200001</v>
          </cell>
          <cell r="AN226">
            <v>3379.6219639500009</v>
          </cell>
          <cell r="AO226">
            <v>2589.4975847199998</v>
          </cell>
          <cell r="AP226">
            <v>2762.4356521399995</v>
          </cell>
          <cell r="AQ226">
            <v>3275.7687025299992</v>
          </cell>
          <cell r="AR226">
            <v>2752.8887774999998</v>
          </cell>
          <cell r="AS226">
            <v>3296.7834123300004</v>
          </cell>
          <cell r="AT226">
            <v>3770.3185216500001</v>
          </cell>
          <cell r="AU226">
            <v>3383.0126572799995</v>
          </cell>
          <cell r="AV226">
            <v>3252.4336748199999</v>
          </cell>
          <cell r="AW226">
            <v>2699.2091323568002</v>
          </cell>
          <cell r="AX226">
            <v>1408.0692507700003</v>
          </cell>
          <cell r="AY226">
            <v>2213.0341804899999</v>
          </cell>
          <cell r="AZ226">
            <v>2242.1121822299997</v>
          </cell>
          <cell r="BA226">
            <v>2363.1017496799996</v>
          </cell>
          <cell r="BB226">
            <v>2115.2620207999998</v>
          </cell>
          <cell r="BC226">
            <v>2332.1847457000003</v>
          </cell>
          <cell r="BD226">
            <v>1903.8103826600002</v>
          </cell>
          <cell r="BE226">
            <v>2189.6461591500006</v>
          </cell>
          <cell r="BF226">
            <v>2181.5998699100001</v>
          </cell>
          <cell r="BG226">
            <v>2242.1121822299997</v>
          </cell>
          <cell r="BH226">
            <v>2332.1847457000003</v>
          </cell>
          <cell r="BI226">
            <v>2181.5998699100001</v>
          </cell>
          <cell r="BJ226">
            <v>3054.2117959340712</v>
          </cell>
          <cell r="BK226">
            <v>3207.0186919561211</v>
          </cell>
          <cell r="BL226">
            <v>4139.4618825314456</v>
          </cell>
          <cell r="BM226">
            <v>4452.7054205942641</v>
          </cell>
          <cell r="BN226">
            <v>4809.6106540814462</v>
          </cell>
          <cell r="BO226">
            <v>2933.3943161699995</v>
          </cell>
          <cell r="BP226">
            <v>2699.2091323568002</v>
          </cell>
          <cell r="BQ226">
            <v>3054.2117959340712</v>
          </cell>
          <cell r="BR226">
            <v>4809.105976552526</v>
          </cell>
          <cell r="BS226">
            <v>4362.3444431131284</v>
          </cell>
          <cell r="BU226">
            <v>1.0258909795791809</v>
          </cell>
          <cell r="BV226">
            <v>0.80593427617754831</v>
          </cell>
          <cell r="BW226">
            <v>0.38989142062632842</v>
          </cell>
          <cell r="BX226">
            <v>-7.9834198396812939E-2</v>
          </cell>
          <cell r="BY226">
            <v>-0.33657900021176157</v>
          </cell>
          <cell r="BZ226">
            <v>-0.28804962819909519</v>
          </cell>
          <cell r="CA226">
            <v>-0.4213751815973179</v>
          </cell>
          <cell r="CB226">
            <v>0.13152099232388936</v>
          </cell>
          <cell r="CD226">
            <v>1.5990406356874152</v>
          </cell>
          <cell r="CE226">
            <v>1.052046527335778</v>
          </cell>
          <cell r="CF226">
            <v>-7.9834198396812939E-2</v>
          </cell>
          <cell r="CG226">
            <v>0.13152099232388936</v>
          </cell>
          <cell r="CH226">
            <v>0.57458169173292539</v>
          </cell>
          <cell r="CI226">
            <v>-9.2899082619024465E-2</v>
          </cell>
        </row>
        <row r="227">
          <cell r="A227" t="str">
            <v>Fogafín</v>
          </cell>
          <cell r="Y227">
            <v>-0.25908066000000002</v>
          </cell>
          <cell r="Z227">
            <v>-3.3951129799999999</v>
          </cell>
          <cell r="AA227">
            <v>-0.10012095</v>
          </cell>
          <cell r="AB227">
            <v>-0.14532204000000001</v>
          </cell>
          <cell r="AC227">
            <v>-7.3494131600000001</v>
          </cell>
          <cell r="AD227">
            <v>-0.31561479999999997</v>
          </cell>
          <cell r="AE227">
            <v>-1.6325559999999999E-2</v>
          </cell>
          <cell r="AF227">
            <v>-10.73636568</v>
          </cell>
          <cell r="AG227">
            <v>-8.7611350000000005E-2</v>
          </cell>
          <cell r="AH227">
            <v>-35.390487479999997</v>
          </cell>
          <cell r="AI227">
            <v>-26.814661099999999</v>
          </cell>
          <cell r="AJ227">
            <v>16.089184760000002</v>
          </cell>
          <cell r="AK227">
            <v>18.75571296</v>
          </cell>
          <cell r="AL227">
            <v>-63.06289838</v>
          </cell>
          <cell r="AM227">
            <v>34.018065119999967</v>
          </cell>
          <cell r="AN227">
            <v>50.07650323</v>
          </cell>
          <cell r="AO227">
            <v>-230.70435615599996</v>
          </cell>
          <cell r="AP227">
            <v>-287.54150647</v>
          </cell>
          <cell r="AQ227">
            <v>-321.9858279</v>
          </cell>
          <cell r="AR227">
            <v>478.41267223999989</v>
          </cell>
          <cell r="AS227">
            <v>1488.9408796400003</v>
          </cell>
          <cell r="AT227">
            <v>2272.9746354099998</v>
          </cell>
          <cell r="AU227">
            <v>2452.8526126400006</v>
          </cell>
          <cell r="AV227">
            <v>2645.0696673631001</v>
          </cell>
          <cell r="AW227">
            <v>3022.6374376100002</v>
          </cell>
          <cell r="AX227">
            <v>3433.6714622600002</v>
          </cell>
          <cell r="AY227">
            <v>3888.4035136665498</v>
          </cell>
          <cell r="AZ227">
            <v>4142.1779210218401</v>
          </cell>
          <cell r="BA227">
            <v>4316.4030757962801</v>
          </cell>
          <cell r="BB227">
            <v>4460.2965731537997</v>
          </cell>
          <cell r="BC227">
            <v>4427.90340790347</v>
          </cell>
          <cell r="BD227">
            <v>4531.8686728213297</v>
          </cell>
          <cell r="BE227">
            <v>4554.1305421595898</v>
          </cell>
          <cell r="BF227">
            <v>4466.5221180073704</v>
          </cell>
          <cell r="BG227">
            <v>4142.1779210218401</v>
          </cell>
          <cell r="BH227">
            <v>4427.90340790347</v>
          </cell>
          <cell r="BI227">
            <v>4466.5221180073704</v>
          </cell>
          <cell r="BJ227">
            <v>5294.0303435289661</v>
          </cell>
          <cell r="BK227">
            <v>4971.6053435289659</v>
          </cell>
          <cell r="BL227">
            <v>4799.1803435289658</v>
          </cell>
          <cell r="BM227">
            <v>4330.8574837533661</v>
          </cell>
          <cell r="BN227">
            <v>4158.4324837533659</v>
          </cell>
          <cell r="BO227">
            <v>18.75571296</v>
          </cell>
          <cell r="BP227">
            <v>3022.6374376100002</v>
          </cell>
          <cell r="BQ227">
            <v>5294.0303435289661</v>
          </cell>
          <cell r="BR227">
            <v>4158.4324837533668</v>
          </cell>
          <cell r="BS227">
            <v>3743.4221180073705</v>
          </cell>
          <cell r="BU227">
            <v>345.58987246531905</v>
          </cell>
          <cell r="BV227">
            <v>19721.804479601313</v>
          </cell>
          <cell r="BW227">
            <v>65.225581427622657</v>
          </cell>
          <cell r="BX227">
            <v>160.15822651244073</v>
          </cell>
          <cell r="BY227">
            <v>81.716996072927273</v>
          </cell>
          <cell r="BZ227">
            <v>14.751858076432654</v>
          </cell>
          <cell r="CA227">
            <v>0.96505585606840616</v>
          </cell>
          <cell r="CB227">
            <v>0.75146058791455861</v>
          </cell>
          <cell r="CE227">
            <v>73.393334801601938</v>
          </cell>
          <cell r="CF227">
            <v>160.15822651244073</v>
          </cell>
          <cell r="CG227">
            <v>0.75146058791455861</v>
          </cell>
          <cell r="CH227">
            <v>-0.21450535529394366</v>
          </cell>
          <cell r="CI227">
            <v>-9.979971235974272E-2</v>
          </cell>
        </row>
        <row r="228">
          <cell r="A228" t="str">
            <v>Quasi-fiscal balance</v>
          </cell>
          <cell r="B228">
            <v>776.30099999999993</v>
          </cell>
          <cell r="C228">
            <v>772.45099999999991</v>
          </cell>
          <cell r="D228">
            <v>787.17599999999993</v>
          </cell>
          <cell r="E228">
            <v>868.4</v>
          </cell>
          <cell r="F228">
            <v>733.33649999999989</v>
          </cell>
          <cell r="G228">
            <v>696.36209999999994</v>
          </cell>
          <cell r="H228">
            <v>667.57099999999991</v>
          </cell>
          <cell r="I228">
            <v>580.65629999999987</v>
          </cell>
          <cell r="J228">
            <v>600.1312999999999</v>
          </cell>
          <cell r="K228">
            <v>566.54229999999984</v>
          </cell>
          <cell r="L228">
            <v>575.22129999999993</v>
          </cell>
          <cell r="M228">
            <v>566.88929999999982</v>
          </cell>
          <cell r="N228">
            <v>444.98929999999984</v>
          </cell>
          <cell r="O228">
            <v>462.81399999999985</v>
          </cell>
          <cell r="P228">
            <v>482.17889999999983</v>
          </cell>
          <cell r="Q228">
            <v>567.83539999999982</v>
          </cell>
          <cell r="R228">
            <v>613.63539999999989</v>
          </cell>
          <cell r="S228">
            <v>627.53539999999987</v>
          </cell>
          <cell r="T228">
            <v>619.63539999999989</v>
          </cell>
          <cell r="U228">
            <v>678.97121047170788</v>
          </cell>
          <cell r="V228">
            <v>834.52829999999983</v>
          </cell>
          <cell r="W228">
            <v>681.38929999999982</v>
          </cell>
          <cell r="X228">
            <v>679.48929999999984</v>
          </cell>
          <cell r="Y228">
            <v>638.48929999999984</v>
          </cell>
          <cell r="Z228">
            <v>536.48929999999984</v>
          </cell>
          <cell r="AA228">
            <v>484.98929999999984</v>
          </cell>
          <cell r="AB228">
            <v>417.68929999999983</v>
          </cell>
          <cell r="AC228">
            <v>316.78929999999986</v>
          </cell>
          <cell r="AD228">
            <v>250.58929999999987</v>
          </cell>
          <cell r="AE228">
            <v>188.68929999999983</v>
          </cell>
          <cell r="AF228">
            <v>82.589299999999866</v>
          </cell>
          <cell r="AG228">
            <v>-11.810700000000111</v>
          </cell>
          <cell r="AH228">
            <v>-144.61070000000018</v>
          </cell>
          <cell r="AI228">
            <v>-287.11070000000018</v>
          </cell>
          <cell r="AJ228">
            <v>-410.41070000000025</v>
          </cell>
          <cell r="AK228">
            <v>-469.41070000000025</v>
          </cell>
          <cell r="AL228">
            <v>-578.51070000000027</v>
          </cell>
          <cell r="AM228">
            <v>-638.11070000000018</v>
          </cell>
          <cell r="AN228">
            <v>-829.21070000000032</v>
          </cell>
          <cell r="AO228">
            <v>-723.01070000000027</v>
          </cell>
          <cell r="AP228">
            <v>-691.21070000000032</v>
          </cell>
          <cell r="AQ228">
            <v>-738.01070000000027</v>
          </cell>
          <cell r="AR228">
            <v>-744.71070000000032</v>
          </cell>
          <cell r="AS228">
            <v>-806.31070000000022</v>
          </cell>
          <cell r="AT228">
            <v>-876.51070000000027</v>
          </cell>
          <cell r="AU228">
            <v>-971.11070000000018</v>
          </cell>
          <cell r="AV228">
            <v>-1033.5107000000003</v>
          </cell>
          <cell r="AW228">
            <v>-1078.3107000000002</v>
          </cell>
          <cell r="AX228">
            <v>-1133.3107000000002</v>
          </cell>
          <cell r="AY228">
            <v>-1164.2107000000003</v>
          </cell>
          <cell r="AZ228">
            <v>-1190.6107000000002</v>
          </cell>
          <cell r="BA228">
            <v>-1206.9107000000001</v>
          </cell>
          <cell r="BB228">
            <v>-1321.7107000000003</v>
          </cell>
          <cell r="BC228">
            <v>-1390.7107000000001</v>
          </cell>
          <cell r="BD228">
            <v>-1433.5107000000003</v>
          </cell>
          <cell r="BE228">
            <v>-1493.5107000000003</v>
          </cell>
          <cell r="BF228">
            <v>-1471.1107000000002</v>
          </cell>
          <cell r="BG228">
            <v>-1190.6107000000002</v>
          </cell>
          <cell r="BH228">
            <v>-1390.7107000000001</v>
          </cell>
          <cell r="BI228">
            <v>-1471.1107000000002</v>
          </cell>
          <cell r="BJ228">
            <v>-1787.2138019522858</v>
          </cell>
          <cell r="BK228">
            <v>-2040.3514768160931</v>
          </cell>
          <cell r="BL228">
            <v>-2244.0835209297275</v>
          </cell>
          <cell r="BM228">
            <v>-2541.5779016889583</v>
          </cell>
          <cell r="BN228">
            <v>-2782.0284021304283</v>
          </cell>
          <cell r="BO228">
            <v>-469.41070000000025</v>
          </cell>
          <cell r="BP228">
            <v>-1078.3107000000002</v>
          </cell>
          <cell r="BQ228">
            <v>-1787.2138019522858</v>
          </cell>
          <cell r="BR228">
            <v>-2782.0284021304283</v>
          </cell>
          <cell r="BS228">
            <v>-3852.5050038102972</v>
          </cell>
          <cell r="BU228">
            <v>-2.9852332822507082</v>
          </cell>
          <cell r="BV228">
            <v>-4.9112482795791861</v>
          </cell>
          <cell r="BW228">
            <v>5.0611745880491501</v>
          </cell>
          <cell r="BX228">
            <v>1.2971583306473407</v>
          </cell>
          <cell r="BY228">
            <v>0.43583615117363994</v>
          </cell>
          <cell r="BZ228">
            <v>0.88440452150625948</v>
          </cell>
          <cell r="CA228">
            <v>0.67837163881741525</v>
          </cell>
          <cell r="CB228">
            <v>0.65742007563523708</v>
          </cell>
          <cell r="CD228">
            <v>0.12630331883138401</v>
          </cell>
          <cell r="CE228">
            <v>-1.7351896108517408</v>
          </cell>
          <cell r="CF228">
            <v>1.2971583306473407</v>
          </cell>
          <cell r="CG228">
            <v>0.65742007563523708</v>
          </cell>
          <cell r="CH228">
            <v>0.5566287587368921</v>
          </cell>
          <cell r="CI228">
            <v>0.38478277247641213</v>
          </cell>
        </row>
        <row r="229">
          <cell r="A229" t="str">
            <v>Credit to private sector</v>
          </cell>
          <cell r="B229">
            <v>16503.895463730001</v>
          </cell>
          <cell r="C229">
            <v>17925.739449889999</v>
          </cell>
          <cell r="D229">
            <v>20019.276084860005</v>
          </cell>
          <cell r="E229">
            <v>21511.131823290001</v>
          </cell>
          <cell r="F229">
            <v>23264.164552570001</v>
          </cell>
          <cell r="G229">
            <v>25062.104529169999</v>
          </cell>
          <cell r="H229">
            <v>27229.253379679998</v>
          </cell>
          <cell r="I229">
            <v>29221.973348740001</v>
          </cell>
          <cell r="J229">
            <v>31020.09741472</v>
          </cell>
          <cell r="K229">
            <v>32812.094747280004</v>
          </cell>
          <cell r="L229">
            <v>34256.06665157</v>
          </cell>
          <cell r="M229">
            <v>36741.065827999999</v>
          </cell>
          <cell r="N229">
            <v>36777.113216699996</v>
          </cell>
          <cell r="O229">
            <v>37634.558798009995</v>
          </cell>
          <cell r="P229">
            <v>38166.18111967</v>
          </cell>
          <cell r="Q229">
            <v>38613.59107196</v>
          </cell>
          <cell r="R229">
            <v>39451.675002409997</v>
          </cell>
          <cell r="S229">
            <v>40101.569238759999</v>
          </cell>
          <cell r="T229">
            <v>41234.085431990003</v>
          </cell>
          <cell r="U229">
            <v>42015.673978769999</v>
          </cell>
          <cell r="V229">
            <v>43265.638291009993</v>
          </cell>
          <cell r="W229">
            <v>44209.151831240008</v>
          </cell>
          <cell r="X229">
            <v>45274.643617549998</v>
          </cell>
          <cell r="Y229">
            <v>46162.333605690001</v>
          </cell>
          <cell r="Z229">
            <v>46808.036378700002</v>
          </cell>
          <cell r="AA229">
            <v>47428.517843239999</v>
          </cell>
          <cell r="AB229">
            <v>48120.52411785</v>
          </cell>
          <cell r="AC229">
            <v>49204.407258369996</v>
          </cell>
          <cell r="AD229">
            <v>50352.335626649998</v>
          </cell>
          <cell r="AE229">
            <v>50167.435596180003</v>
          </cell>
          <cell r="AF229">
            <v>50938.076526460005</v>
          </cell>
          <cell r="AG229">
            <v>51460.051771640006</v>
          </cell>
          <cell r="AH229">
            <v>52507.921350010001</v>
          </cell>
          <cell r="AI229">
            <v>52459.221527900001</v>
          </cell>
          <cell r="AJ229">
            <v>52441.205782869998</v>
          </cell>
          <cell r="AK229">
            <v>51661.813955869999</v>
          </cell>
          <cell r="AL229">
            <v>52089.4968611</v>
          </cell>
          <cell r="AM229">
            <v>51631.998484160002</v>
          </cell>
          <cell r="AN229">
            <v>51485.559507170001</v>
          </cell>
          <cell r="AO229">
            <v>50988.661904799999</v>
          </cell>
          <cell r="AP229">
            <v>51308.501809080008</v>
          </cell>
          <cell r="AQ229">
            <v>51477.500486370001</v>
          </cell>
          <cell r="AR229">
            <v>51286.251103969997</v>
          </cell>
          <cell r="AS229">
            <v>50614.96230051</v>
          </cell>
          <cell r="AT229">
            <v>51134.143959510009</v>
          </cell>
          <cell r="AU229">
            <v>50540.001778250007</v>
          </cell>
          <cell r="AV229">
            <v>51409.491793170004</v>
          </cell>
          <cell r="AW229">
            <v>50531.614934632096</v>
          </cell>
          <cell r="AX229">
            <v>49529.267209139995</v>
          </cell>
          <cell r="AY229">
            <v>48539.101387679984</v>
          </cell>
          <cell r="AZ229">
            <v>47926.356179860006</v>
          </cell>
          <cell r="BA229">
            <v>48003.287260989993</v>
          </cell>
          <cell r="BB229">
            <v>47466.178322480002</v>
          </cell>
          <cell r="BC229">
            <v>47501.956333639995</v>
          </cell>
          <cell r="BD229">
            <v>47474.934453939997</v>
          </cell>
          <cell r="BE229">
            <v>46993.746507819989</v>
          </cell>
          <cell r="BF229">
            <v>47337.041083849996</v>
          </cell>
          <cell r="BG229">
            <v>47926.356179860006</v>
          </cell>
          <cell r="BH229">
            <v>47501.956333639995</v>
          </cell>
          <cell r="BI229">
            <v>47337.041083849996</v>
          </cell>
          <cell r="BJ229">
            <v>46742.08483199546</v>
          </cell>
          <cell r="BK229">
            <v>46490.454270714807</v>
          </cell>
          <cell r="BL229">
            <v>46235.087257523235</v>
          </cell>
          <cell r="BM229">
            <v>47208.291308429922</v>
          </cell>
          <cell r="BN229">
            <v>52205.122593634354</v>
          </cell>
          <cell r="BO229">
            <v>51661.813955869999</v>
          </cell>
          <cell r="BP229">
            <v>50531.614934632096</v>
          </cell>
          <cell r="BQ229">
            <v>46742.08483199546</v>
          </cell>
          <cell r="BR229">
            <v>52206.613498401748</v>
          </cell>
          <cell r="BS229">
            <v>61984.503966206212</v>
          </cell>
          <cell r="BU229">
            <v>6.9929317084719056E-2</v>
          </cell>
          <cell r="BV229">
            <v>2.6113850042790654E-2</v>
          </cell>
          <cell r="BW229">
            <v>-2.616324080594612E-2</v>
          </cell>
          <cell r="BX229">
            <v>-2.1876874517091638E-2</v>
          </cell>
          <cell r="BY229">
            <v>-6.9130128163690907E-2</v>
          </cell>
          <cell r="BZ229">
            <v>-7.7228772088159814E-2</v>
          </cell>
          <cell r="CA229">
            <v>-7.4257679539266541E-2</v>
          </cell>
          <cell r="CB229">
            <v>-7.4993251403874361E-2</v>
          </cell>
          <cell r="CD229">
            <v>0.256423366208123</v>
          </cell>
          <cell r="CE229">
            <v>0.11913349955735608</v>
          </cell>
          <cell r="CF229">
            <v>-2.1876874517091638E-2</v>
          </cell>
          <cell r="CG229">
            <v>-7.4993251403874361E-2</v>
          </cell>
          <cell r="CH229">
            <v>0.1169081072452669</v>
          </cell>
          <cell r="CI229">
            <v>0.18729218029251804</v>
          </cell>
        </row>
        <row r="230">
          <cell r="A230" t="str">
            <v>Capital (-)</v>
          </cell>
          <cell r="B230">
            <v>-6075.4249032099997</v>
          </cell>
          <cell r="C230">
            <v>-6637.9876250899997</v>
          </cell>
          <cell r="D230">
            <v>-7111.3199648599993</v>
          </cell>
          <cell r="E230">
            <v>-7754.4690482799997</v>
          </cell>
          <cell r="F230">
            <v>-8593.9639633400002</v>
          </cell>
          <cell r="G230">
            <v>-9110.1659219600006</v>
          </cell>
          <cell r="H230">
            <v>-10335.18928187</v>
          </cell>
          <cell r="I230">
            <v>-11096.93398412</v>
          </cell>
          <cell r="J230">
            <v>-11701.92034635</v>
          </cell>
          <cell r="K230">
            <v>-12510.07481939</v>
          </cell>
          <cell r="L230">
            <v>-12986.683213610002</v>
          </cell>
          <cell r="M230">
            <v>-13636.41678533</v>
          </cell>
          <cell r="N230">
            <v>-13870.47248746</v>
          </cell>
          <cell r="O230">
            <v>-14438.137223310001</v>
          </cell>
          <cell r="P230">
            <v>-14244.270326689999</v>
          </cell>
          <cell r="Q230">
            <v>-14531.998594299999</v>
          </cell>
          <cell r="R230">
            <v>-15012.96253112</v>
          </cell>
          <cell r="S230">
            <v>-15331.906215269999</v>
          </cell>
          <cell r="T230">
            <v>-15745.540942099999</v>
          </cell>
          <cell r="U230">
            <v>-16450.094864461709</v>
          </cell>
          <cell r="V230">
            <v>-17812.565356610001</v>
          </cell>
          <cell r="W230">
            <v>-18303.501792909999</v>
          </cell>
          <cell r="X230">
            <v>-18551.73954482</v>
          </cell>
          <cell r="Y230">
            <v>-18697.78878237</v>
          </cell>
          <cell r="Z230">
            <v>-19458.027676910002</v>
          </cell>
          <cell r="AA230">
            <v>-19559.65219954</v>
          </cell>
          <cell r="AB230">
            <v>-19623.393560570003</v>
          </cell>
          <cell r="AC230">
            <v>-19410.070491750001</v>
          </cell>
          <cell r="AD230">
            <v>-19917.81339481</v>
          </cell>
          <cell r="AE230">
            <v>-20051.723310460002</v>
          </cell>
          <cell r="AF230">
            <v>-20007.371171500003</v>
          </cell>
          <cell r="AG230">
            <v>-20551.22573609</v>
          </cell>
          <cell r="AH230">
            <v>-21985.479313569998</v>
          </cell>
          <cell r="AI230">
            <v>-22099.294446369997</v>
          </cell>
          <cell r="AJ230">
            <v>-21404.367032909999</v>
          </cell>
          <cell r="AK230">
            <v>-19999.354519509998</v>
          </cell>
          <cell r="AL230">
            <v>-21322.83860332</v>
          </cell>
          <cell r="AM230">
            <v>-19538.248776789998</v>
          </cell>
          <cell r="AN230">
            <v>-18857.746631410002</v>
          </cell>
          <cell r="AO230">
            <v>-19310.297783189999</v>
          </cell>
          <cell r="AP230">
            <v>-19809.881144810002</v>
          </cell>
          <cell r="AQ230">
            <v>-20011.998091199999</v>
          </cell>
          <cell r="AR230">
            <v>-21473.333007430003</v>
          </cell>
          <cell r="AS230">
            <v>-23126.579853609997</v>
          </cell>
          <cell r="AT230">
            <v>-24495.536662220002</v>
          </cell>
          <cell r="AU230">
            <v>-23814.042051799999</v>
          </cell>
          <cell r="AV230">
            <v>-23354.72698046</v>
          </cell>
          <cell r="AW230">
            <v>-22703.659853402169</v>
          </cell>
          <cell r="AX230">
            <v>-23467.284362399994</v>
          </cell>
          <cell r="AY230">
            <v>-22982.37017496</v>
          </cell>
          <cell r="AZ230">
            <v>-22618.594322839999</v>
          </cell>
          <cell r="BA230">
            <v>-22556.556293220001</v>
          </cell>
          <cell r="BB230">
            <v>-23711.508167129999</v>
          </cell>
          <cell r="BC230">
            <v>-23995.860184479996</v>
          </cell>
          <cell r="BD230">
            <v>-24135.839726539998</v>
          </cell>
          <cell r="BE230">
            <v>-24138.190672190001</v>
          </cell>
          <cell r="BF230">
            <v>-25033.364811579999</v>
          </cell>
          <cell r="BG230">
            <v>-22618.594322839999</v>
          </cell>
          <cell r="BH230">
            <v>-23995.860184479996</v>
          </cell>
          <cell r="BI230">
            <v>-25033.364811579999</v>
          </cell>
          <cell r="BJ230">
            <v>-24885.136329799883</v>
          </cell>
          <cell r="BK230">
            <v>-23729.342272327347</v>
          </cell>
          <cell r="BL230">
            <v>-23963.922411310443</v>
          </cell>
          <cell r="BM230">
            <v>-24210.519322942091</v>
          </cell>
          <cell r="BN230">
            <v>-24456.416568463072</v>
          </cell>
          <cell r="BO230">
            <v>-19999.354519509998</v>
          </cell>
          <cell r="BP230">
            <v>-22703.659853402169</v>
          </cell>
          <cell r="BQ230">
            <v>-24885.136329799883</v>
          </cell>
          <cell r="BR230">
            <v>-24456.416568463072</v>
          </cell>
          <cell r="BS230">
            <v>-25887.112729488697</v>
          </cell>
          <cell r="BU230">
            <v>3.901705007325762E-2</v>
          </cell>
          <cell r="BV230">
            <v>1.9811374137244098E-3</v>
          </cell>
          <cell r="BW230">
            <v>0.1141688708647226</v>
          </cell>
          <cell r="BX230">
            <v>0.13521963077628518</v>
          </cell>
          <cell r="BY230">
            <v>0.19943250723105077</v>
          </cell>
          <cell r="BZ230">
            <v>0.19907367945591825</v>
          </cell>
          <cell r="CA230">
            <v>2.1956169271829085E-2</v>
          </cell>
          <cell r="CB230">
            <v>9.6084793838682181E-2</v>
          </cell>
          <cell r="CD230">
            <v>0.37116583313037199</v>
          </cell>
          <cell r="CE230">
            <v>6.9610677085369277E-2</v>
          </cell>
          <cell r="CF230">
            <v>0.13521963077628518</v>
          </cell>
          <cell r="CG230">
            <v>9.6084793838682181E-2</v>
          </cell>
          <cell r="CH230">
            <v>1.7227945053426175E-2</v>
          </cell>
          <cell r="CI230">
            <v>5.849982792943309E-2</v>
          </cell>
        </row>
        <row r="231">
          <cell r="A231" t="str">
            <v xml:space="preserve">   BR capital</v>
          </cell>
          <cell r="B231">
            <v>-1927.4749032099999</v>
          </cell>
          <cell r="C231">
            <v>-1939.7376250899997</v>
          </cell>
          <cell r="D231">
            <v>-2097.4199648599997</v>
          </cell>
          <cell r="E231">
            <v>-2101.5690482800001</v>
          </cell>
          <cell r="F231">
            <v>-2724.66396334</v>
          </cell>
          <cell r="G231">
            <v>-2542.9659219600003</v>
          </cell>
          <cell r="H231">
            <v>-3351.19928187</v>
          </cell>
          <cell r="I231">
            <v>-3503.5339841200002</v>
          </cell>
          <cell r="J231">
            <v>-3800.18034635</v>
          </cell>
          <cell r="K231">
            <v>-3932.9348193899996</v>
          </cell>
          <cell r="L231">
            <v>-3735.4632136099999</v>
          </cell>
          <cell r="M231">
            <v>-3613.2167853299998</v>
          </cell>
          <cell r="N231">
            <v>-3847.2724874599999</v>
          </cell>
          <cell r="O231">
            <v>-4111.8372233099999</v>
          </cell>
          <cell r="P231">
            <v>-3787.7703266899998</v>
          </cell>
          <cell r="Q231">
            <v>-3898.6285942999998</v>
          </cell>
          <cell r="R231">
            <v>-4175.0225311199993</v>
          </cell>
          <cell r="S231">
            <v>-4312.4062152699998</v>
          </cell>
          <cell r="T231">
            <v>-4461.1009420999999</v>
          </cell>
          <cell r="U231">
            <v>-5032.9948644617079</v>
          </cell>
          <cell r="V231">
            <v>-6214.8253566099993</v>
          </cell>
          <cell r="W231">
            <v>-6516.1617929100003</v>
          </cell>
          <cell r="X231">
            <v>-6638.8395448199999</v>
          </cell>
          <cell r="Y231">
            <v>-6534.2887823700003</v>
          </cell>
          <cell r="Z231">
            <v>-7031.9276769099997</v>
          </cell>
          <cell r="AA231">
            <v>-6968.6721995400003</v>
          </cell>
          <cell r="AB231">
            <v>-7102.0935605700006</v>
          </cell>
          <cell r="AC231">
            <v>-7167.5704917499997</v>
          </cell>
          <cell r="AD231">
            <v>-7463.4933948099988</v>
          </cell>
          <cell r="AE231">
            <v>-7278.1433104600001</v>
          </cell>
          <cell r="AF231">
            <v>-7138.5111715000003</v>
          </cell>
          <cell r="AG231">
            <v>-7871.1857360900012</v>
          </cell>
          <cell r="AH231">
            <v>-9167.6393135699982</v>
          </cell>
          <cell r="AI231">
            <v>-9507.5744463699994</v>
          </cell>
          <cell r="AJ231">
            <v>-8998.6470329099993</v>
          </cell>
          <cell r="AK231">
            <v>-8901.3145195099987</v>
          </cell>
          <cell r="AL231">
            <v>-9503.8386033199986</v>
          </cell>
          <cell r="AM231">
            <v>-7847.8087767899988</v>
          </cell>
          <cell r="AN231">
            <v>-7505.7466314100011</v>
          </cell>
          <cell r="AO231">
            <v>-8148.2777831899984</v>
          </cell>
          <cell r="AP231">
            <v>-8823.1611448100011</v>
          </cell>
          <cell r="AQ231">
            <v>-9281.1380912000004</v>
          </cell>
          <cell r="AR231">
            <v>-10129.03300743</v>
          </cell>
          <cell r="AS231">
            <v>-11016.279853609998</v>
          </cell>
          <cell r="AT231">
            <v>-11689.836662220001</v>
          </cell>
          <cell r="AU231">
            <v>-11331.042051799999</v>
          </cell>
          <cell r="AV231">
            <v>-10977.026980459999</v>
          </cell>
          <cell r="AW231">
            <v>-10678.641721649999</v>
          </cell>
          <cell r="AX231">
            <v>-11409.289245729999</v>
          </cell>
          <cell r="AY231">
            <v>-10770.374015669999</v>
          </cell>
          <cell r="AZ231">
            <v>-10928.686371119999</v>
          </cell>
          <cell r="BA231">
            <v>-11162.74080752</v>
          </cell>
          <cell r="BB231">
            <v>-11991.392107340002</v>
          </cell>
          <cell r="BC231">
            <v>-12474.585183430001</v>
          </cell>
          <cell r="BD231">
            <v>-12683.949873259999</v>
          </cell>
          <cell r="BE231">
            <v>-13066.09939347</v>
          </cell>
          <cell r="BF231">
            <v>-13353.052636699998</v>
          </cell>
          <cell r="BG231">
            <v>-10928.686371119999</v>
          </cell>
          <cell r="BH231">
            <v>-12474.585183430001</v>
          </cell>
          <cell r="BI231">
            <v>-13353.052636699998</v>
          </cell>
          <cell r="BJ231">
            <v>-13536.818198047713</v>
          </cell>
          <cell r="BK231">
            <v>-12094.19229273989</v>
          </cell>
          <cell r="BL231">
            <v>-12041.940583887703</v>
          </cell>
          <cell r="BM231">
            <v>-12001.705647684068</v>
          </cell>
          <cell r="BN231">
            <v>-11960.771045369762</v>
          </cell>
          <cell r="BO231">
            <v>-8901.3145195099987</v>
          </cell>
          <cell r="BP231">
            <v>-10678.641721649999</v>
          </cell>
          <cell r="BQ231">
            <v>-13536.818198047713</v>
          </cell>
          <cell r="BR231">
            <v>-11960.771045369762</v>
          </cell>
          <cell r="BS231">
            <v>-12238.54066536042</v>
          </cell>
          <cell r="BU231">
            <v>5.6835786151992584E-2</v>
          </cell>
          <cell r="BV231">
            <v>0.2752068343943348</v>
          </cell>
          <cell r="BW231">
            <v>0.27511960957240444</v>
          </cell>
          <cell r="BX231">
            <v>0.19967019458130997</v>
          </cell>
          <cell r="BY231">
            <v>0.45604253751195123</v>
          </cell>
          <cell r="BZ231">
            <v>0.34407925632071978</v>
          </cell>
          <cell r="CA231">
            <v>0.14227880359143863</v>
          </cell>
          <cell r="CB231">
            <v>0.26765356034026455</v>
          </cell>
          <cell r="CD231">
            <v>0.80844083557339474</v>
          </cell>
          <cell r="CE231">
            <v>0.36224688194473598</v>
          </cell>
          <cell r="CF231">
            <v>0.19967019458130997</v>
          </cell>
          <cell r="CG231">
            <v>0.26765356034026455</v>
          </cell>
          <cell r="CH231">
            <v>0.11642670601170146</v>
          </cell>
          <cell r="CI231">
            <v>2.3223387433554121E-2</v>
          </cell>
        </row>
        <row r="232">
          <cell r="A232" t="str">
            <v xml:space="preserve">   Other capital and surplus</v>
          </cell>
          <cell r="B232">
            <v>-4147.95</v>
          </cell>
          <cell r="C232">
            <v>-4698.25</v>
          </cell>
          <cell r="D232">
            <v>-5013.8999999999996</v>
          </cell>
          <cell r="E232">
            <v>-5652.9</v>
          </cell>
          <cell r="F232">
            <v>-5869.3</v>
          </cell>
          <cell r="G232">
            <v>-6567.2000000000007</v>
          </cell>
          <cell r="H232">
            <v>-6983.99</v>
          </cell>
          <cell r="I232">
            <v>-7593.4</v>
          </cell>
          <cell r="J232">
            <v>-7901.74</v>
          </cell>
          <cell r="K232">
            <v>-8577.14</v>
          </cell>
          <cell r="L232">
            <v>-9251.2200000000012</v>
          </cell>
          <cell r="M232">
            <v>-10023.200000000001</v>
          </cell>
          <cell r="N232">
            <v>-10023.200000000001</v>
          </cell>
          <cell r="O232">
            <v>-10326.300000000001</v>
          </cell>
          <cell r="P232">
            <v>-10456.5</v>
          </cell>
          <cell r="Q232">
            <v>-10633.369999999999</v>
          </cell>
          <cell r="R232">
            <v>-10837.94</v>
          </cell>
          <cell r="S232">
            <v>-11019.5</v>
          </cell>
          <cell r="T232">
            <v>-11284.439999999999</v>
          </cell>
          <cell r="U232">
            <v>-11417.1</v>
          </cell>
          <cell r="V232">
            <v>-11597.74</v>
          </cell>
          <cell r="W232">
            <v>-11787.34</v>
          </cell>
          <cell r="X232">
            <v>-11912.9</v>
          </cell>
          <cell r="Y232">
            <v>-12163.5</v>
          </cell>
          <cell r="Z232">
            <v>-12426.1</v>
          </cell>
          <cell r="AA232">
            <v>-12590.98</v>
          </cell>
          <cell r="AB232">
            <v>-12521.300000000001</v>
          </cell>
          <cell r="AC232">
            <v>-12242.5</v>
          </cell>
          <cell r="AD232">
            <v>-12454.32</v>
          </cell>
          <cell r="AE232">
            <v>-12773.58</v>
          </cell>
          <cell r="AF232">
            <v>-12868.86</v>
          </cell>
          <cell r="AG232">
            <v>-12680.039999999999</v>
          </cell>
          <cell r="AH232">
            <v>-12817.84</v>
          </cell>
          <cell r="AI232">
            <v>-12591.72</v>
          </cell>
          <cell r="AJ232">
            <v>-12405.72</v>
          </cell>
          <cell r="AK232">
            <v>-11098.039999999999</v>
          </cell>
          <cell r="AL232">
            <v>-11819</v>
          </cell>
          <cell r="AM232">
            <v>-11690.44</v>
          </cell>
          <cell r="AN232">
            <v>-11352</v>
          </cell>
          <cell r="AO232">
            <v>-11162.02</v>
          </cell>
          <cell r="AP232">
            <v>-10986.720000000001</v>
          </cell>
          <cell r="AQ232">
            <v>-10730.859999999999</v>
          </cell>
          <cell r="AR232">
            <v>-11344.300000000001</v>
          </cell>
          <cell r="AS232">
            <v>-12110.300000000001</v>
          </cell>
          <cell r="AT232">
            <v>-12805.7</v>
          </cell>
          <cell r="AU232">
            <v>-12483</v>
          </cell>
          <cell r="AV232">
            <v>-12377.7</v>
          </cell>
          <cell r="AW232">
            <v>-12025.018131752169</v>
          </cell>
          <cell r="AX232">
            <v>-12057.995116669998</v>
          </cell>
          <cell r="AY232">
            <v>-12211.996159290002</v>
          </cell>
          <cell r="AZ232">
            <v>-11689.907951719999</v>
          </cell>
          <cell r="BA232">
            <v>-11393.815485700001</v>
          </cell>
          <cell r="BB232">
            <v>-11720.116059789998</v>
          </cell>
          <cell r="BC232">
            <v>-11521.275001049995</v>
          </cell>
          <cell r="BD232">
            <v>-11451.889853280001</v>
          </cell>
          <cell r="BE232">
            <v>-11072.091278720001</v>
          </cell>
          <cell r="BF232">
            <v>-11680.31217488</v>
          </cell>
          <cell r="BG232">
            <v>-11689.907951719999</v>
          </cell>
          <cell r="BH232">
            <v>-11521.275001049995</v>
          </cell>
          <cell r="BI232">
            <v>-11680.31217488</v>
          </cell>
          <cell r="BJ232">
            <v>-11348.31813175217</v>
          </cell>
          <cell r="BK232">
            <v>-11635.149979587455</v>
          </cell>
          <cell r="BL232">
            <v>-11921.981827422738</v>
          </cell>
          <cell r="BM232">
            <v>-12208.813675258023</v>
          </cell>
          <cell r="BN232">
            <v>-12495.645523093308</v>
          </cell>
          <cell r="BO232">
            <v>-11098.039999999999</v>
          </cell>
          <cell r="BP232">
            <v>-12025.018131752169</v>
          </cell>
          <cell r="BQ232">
            <v>-11348.31813175217</v>
          </cell>
          <cell r="BR232">
            <v>-12495.645523093308</v>
          </cell>
          <cell r="BS232">
            <v>-13648.572064128277</v>
          </cell>
          <cell r="BU232">
            <v>9.3384872177809108E-2</v>
          </cell>
          <cell r="BV232">
            <v>0.15991757987972055</v>
          </cell>
          <cell r="BW232">
            <v>9.4711745504694189E-4</v>
          </cell>
          <cell r="BX232">
            <v>8.3526292187825035E-2</v>
          </cell>
          <cell r="BY232">
            <v>2.9766380525017455E-2</v>
          </cell>
          <cell r="BZ232">
            <v>7.3658122559608019E-2</v>
          </cell>
          <cell r="CA232">
            <v>8.7881788978345643E-2</v>
          </cell>
          <cell r="CB232">
            <v>5.6274343421833684E-2</v>
          </cell>
          <cell r="CD232">
            <v>0.21353459972862954</v>
          </cell>
          <cell r="CE232">
            <v>8.7594853455008947E-2</v>
          </cell>
          <cell r="CF232">
            <v>8.3526292187825035E-2</v>
          </cell>
          <cell r="CG232">
            <v>5.6274343421833684E-2</v>
          </cell>
          <cell r="CH232">
            <v>0.10110109515972754</v>
          </cell>
          <cell r="CI232">
            <v>9.2266264988410285E-2</v>
          </cell>
        </row>
        <row r="233">
          <cell r="A233" t="str">
            <v>MLT foreign liabilities (-)</v>
          </cell>
          <cell r="B233">
            <v>-1521.3952327800002</v>
          </cell>
          <cell r="C233">
            <v>-1717.38985727</v>
          </cell>
          <cell r="D233">
            <v>-1559.0086745399999</v>
          </cell>
          <cell r="E233">
            <v>-1701.1890095200001</v>
          </cell>
          <cell r="F233">
            <v>-1701.9580458</v>
          </cell>
          <cell r="G233">
            <v>-1967.0725432400002</v>
          </cell>
          <cell r="H233">
            <v>-2210.6472549999999</v>
          </cell>
          <cell r="I233">
            <v>-2296.2066273599999</v>
          </cell>
          <cell r="J233">
            <v>-2393.6388801999997</v>
          </cell>
          <cell r="K233">
            <v>-2441.5337639899999</v>
          </cell>
          <cell r="L233">
            <v>-2421.8216042800004</v>
          </cell>
          <cell r="M233">
            <v>-2843.3775164500003</v>
          </cell>
          <cell r="N233">
            <v>-2960.4090845787241</v>
          </cell>
          <cell r="O233">
            <v>-3030.4674102600002</v>
          </cell>
          <cell r="P233">
            <v>-2945.7635105099998</v>
          </cell>
          <cell r="Q233">
            <v>-2886.1095241000003</v>
          </cell>
          <cell r="R233">
            <v>-2913.9820472500001</v>
          </cell>
          <cell r="S233">
            <v>-2930.8350940799996</v>
          </cell>
          <cell r="T233">
            <v>-2965.7086332600002</v>
          </cell>
          <cell r="U233">
            <v>-3105.4820378600002</v>
          </cell>
          <cell r="V233">
            <v>-3300.06051054</v>
          </cell>
          <cell r="W233">
            <v>-3397.3197050199997</v>
          </cell>
          <cell r="X233">
            <v>-3434.1897116799996</v>
          </cell>
          <cell r="Y233">
            <v>-3544.9481228299996</v>
          </cell>
          <cell r="Z233">
            <v>-3684.9811745499997</v>
          </cell>
          <cell r="AA233">
            <v>-3660.09498863</v>
          </cell>
          <cell r="AB233">
            <v>-3727.3329350699996</v>
          </cell>
          <cell r="AC233">
            <v>-3464.582641</v>
          </cell>
          <cell r="AD233">
            <v>-3512.3921756000004</v>
          </cell>
          <cell r="AE233">
            <v>-3461.3753848599999</v>
          </cell>
          <cell r="AF233">
            <v>-3441.3751889500004</v>
          </cell>
          <cell r="AG233">
            <v>-3646.5789869300002</v>
          </cell>
          <cell r="AH233">
            <v>-3916.1593985</v>
          </cell>
          <cell r="AI233">
            <v>-3989.8998564800004</v>
          </cell>
          <cell r="AJ233">
            <v>-3887.6217324400004</v>
          </cell>
          <cell r="AK233">
            <v>-3612.4493443299998</v>
          </cell>
          <cell r="AL233">
            <v>-3782.2070736500004</v>
          </cell>
          <cell r="AM233">
            <v>-3712.8823218900002</v>
          </cell>
          <cell r="AN233">
            <v>-3642.6871061100005</v>
          </cell>
          <cell r="AO233">
            <v>-3779.2250225399998</v>
          </cell>
          <cell r="AP233">
            <v>-3965.2279311700004</v>
          </cell>
          <cell r="AQ233">
            <v>-4103.0094339899997</v>
          </cell>
          <cell r="AR233">
            <v>-4300.7531433499998</v>
          </cell>
          <cell r="AS233">
            <v>-4489.7025800399997</v>
          </cell>
          <cell r="AT233">
            <v>-4621.1420967200002</v>
          </cell>
          <cell r="AU233">
            <v>-4341.3904175562957</v>
          </cell>
          <cell r="AV233">
            <v>-3963.9162652537166</v>
          </cell>
          <cell r="AW233">
            <v>-3834.2554098118708</v>
          </cell>
          <cell r="AX233">
            <v>-3948.5217891984698</v>
          </cell>
          <cell r="AY233">
            <v>-3789.0191481972929</v>
          </cell>
          <cell r="AZ233">
            <v>-3667.2734069354801</v>
          </cell>
          <cell r="BA233">
            <v>-3644.6590811348156</v>
          </cell>
          <cell r="BB233">
            <v>-3808.7062612077075</v>
          </cell>
          <cell r="BC233">
            <v>-3868.286189363389</v>
          </cell>
          <cell r="BD233">
            <v>-5385.0423858509994</v>
          </cell>
          <cell r="BE233">
            <v>-5330.6303058099993</v>
          </cell>
          <cell r="BF233">
            <v>-5336.8238006896008</v>
          </cell>
          <cell r="BG233">
            <v>-3667.2734069354801</v>
          </cell>
          <cell r="BH233">
            <v>-3868.286189363389</v>
          </cell>
          <cell r="BI233">
            <v>-5336.8238006896008</v>
          </cell>
          <cell r="BJ233">
            <v>-3751.847738067609</v>
          </cell>
          <cell r="BK233">
            <v>-3606.5048126840625</v>
          </cell>
          <cell r="BL233">
            <v>-3308.4630573005152</v>
          </cell>
          <cell r="BM233">
            <v>-2719.5133119169677</v>
          </cell>
          <cell r="BN233">
            <v>-3079.0796565334208</v>
          </cell>
          <cell r="BO233">
            <v>-3612.4493443299998</v>
          </cell>
          <cell r="BP233">
            <v>-3834.2554098118708</v>
          </cell>
          <cell r="BQ233">
            <v>-3751.847738067609</v>
          </cell>
          <cell r="BR233">
            <v>-3079.0796565334222</v>
          </cell>
          <cell r="BS233">
            <v>-2927.6410847498073</v>
          </cell>
          <cell r="BU233">
            <v>2.2709489716783104E-2</v>
          </cell>
          <cell r="BV233">
            <v>0.18536968048495894</v>
          </cell>
          <cell r="BW233">
            <v>0.18001889772158619</v>
          </cell>
          <cell r="BX233">
            <v>6.1400463879171419E-2</v>
          </cell>
          <cell r="BY233">
            <v>6.7494956633085135E-3</v>
          </cell>
          <cell r="BZ233">
            <v>5.7207581021414433E-2</v>
          </cell>
          <cell r="CA233">
            <v>0.15487117448251109</v>
          </cell>
          <cell r="CB233">
            <v>2.1492483660159989E-2</v>
          </cell>
          <cell r="CD233">
            <v>0.24673846589879522</v>
          </cell>
          <cell r="CE233">
            <v>1.9041525901403844E-2</v>
          </cell>
          <cell r="CF233">
            <v>6.1400463879171419E-2</v>
          </cell>
          <cell r="CG233">
            <v>2.1492483660159989E-2</v>
          </cell>
          <cell r="CH233">
            <v>0.17931646711246774</v>
          </cell>
          <cell r="CI233">
            <v>4.9183063991956488E-2</v>
          </cell>
        </row>
        <row r="234">
          <cell r="A234" t="str">
            <v>Other assets (net)</v>
          </cell>
          <cell r="B234">
            <v>1949.29180116</v>
          </cell>
          <cell r="C234">
            <v>2432.7042371200041</v>
          </cell>
          <cell r="D234">
            <v>2874.4141053499975</v>
          </cell>
          <cell r="E234">
            <v>4091.260338229999</v>
          </cell>
          <cell r="F234">
            <v>4263.0874653599949</v>
          </cell>
          <cell r="G234">
            <v>5256.836068880003</v>
          </cell>
          <cell r="H234">
            <v>5467.9747382700043</v>
          </cell>
          <cell r="I234">
            <v>5483.5980588199982</v>
          </cell>
          <cell r="J234">
            <v>5485.0634731984374</v>
          </cell>
          <cell r="K234">
            <v>6540.4730883251914</v>
          </cell>
          <cell r="L234">
            <v>7350.1933694574536</v>
          </cell>
          <cell r="M234">
            <v>9002.4149422543178</v>
          </cell>
          <cell r="N234">
            <v>8283.5798589100013</v>
          </cell>
          <cell r="O234">
            <v>8184.9024894700124</v>
          </cell>
          <cell r="P234">
            <v>8368.3258789699958</v>
          </cell>
          <cell r="Q234">
            <v>8840.977569339997</v>
          </cell>
          <cell r="R234">
            <v>8624.6477454300002</v>
          </cell>
          <cell r="S234">
            <v>8851.2607110599984</v>
          </cell>
          <cell r="T234">
            <v>9174.0652355999919</v>
          </cell>
          <cell r="U234">
            <v>9453.3326099700007</v>
          </cell>
          <cell r="V234">
            <v>9604.547904980016</v>
          </cell>
          <cell r="W234">
            <v>9636.2223218599902</v>
          </cell>
          <cell r="X234">
            <v>9712.6139705200039</v>
          </cell>
          <cell r="Y234">
            <v>11351.241686468995</v>
          </cell>
          <cell r="Z234">
            <v>11525.235645833907</v>
          </cell>
          <cell r="AA234">
            <v>11251.182084479577</v>
          </cell>
          <cell r="AB234">
            <v>10869.66727511795</v>
          </cell>
          <cell r="AC234">
            <v>10826.893486564881</v>
          </cell>
          <cell r="AD234">
            <v>10813.205552041358</v>
          </cell>
          <cell r="AE234">
            <v>10975.67502140893</v>
          </cell>
          <cell r="AF234">
            <v>11311.302950045008</v>
          </cell>
          <cell r="AG234">
            <v>10660.641575733096</v>
          </cell>
          <cell r="AH234">
            <v>10820.782260049633</v>
          </cell>
          <cell r="AI234">
            <v>10295.11619538929</v>
          </cell>
          <cell r="AJ234">
            <v>10213.540928887838</v>
          </cell>
          <cell r="AK234">
            <v>8717.883980388995</v>
          </cell>
          <cell r="AL234">
            <v>10306.947439436763</v>
          </cell>
          <cell r="AM234">
            <v>8563.4385090255564</v>
          </cell>
          <cell r="AN234">
            <v>8395.9388340770074</v>
          </cell>
          <cell r="AO234">
            <v>8578.5929924770044</v>
          </cell>
          <cell r="AP234">
            <v>8203.1507217019935</v>
          </cell>
          <cell r="AQ234">
            <v>7167.3030723790007</v>
          </cell>
          <cell r="AR234">
            <v>7946.5896672400077</v>
          </cell>
          <cell r="AS234">
            <v>8120.2331429700052</v>
          </cell>
          <cell r="AT234">
            <v>8110.7073075800008</v>
          </cell>
          <cell r="AU234">
            <v>8914.9149896400013</v>
          </cell>
          <cell r="AV234">
            <v>8680.9133401068939</v>
          </cell>
          <cell r="AW234">
            <v>8793.2932953634008</v>
          </cell>
          <cell r="AX234">
            <v>9482.5696904375454</v>
          </cell>
          <cell r="AY234">
            <v>7811.887815833461</v>
          </cell>
          <cell r="AZ234">
            <v>7461.7352450344324</v>
          </cell>
          <cell r="BA234">
            <v>6846.6446496037406</v>
          </cell>
          <cell r="BB234">
            <v>7879.0681356361911</v>
          </cell>
          <cell r="BC234">
            <v>8046.0176872965421</v>
          </cell>
          <cell r="BD234">
            <v>7135.7996335486778</v>
          </cell>
          <cell r="BE234">
            <v>7140.0484698104237</v>
          </cell>
          <cell r="BF234">
            <v>7562.8283061826314</v>
          </cell>
          <cell r="BG234">
            <v>7461.7352450344324</v>
          </cell>
          <cell r="BH234">
            <v>8046.0176872965421</v>
          </cell>
          <cell r="BI234">
            <v>7562.8283061826314</v>
          </cell>
          <cell r="BJ234">
            <v>9252.0315335017694</v>
          </cell>
          <cell r="BK234">
            <v>9504.1210592435018</v>
          </cell>
          <cell r="BL234">
            <v>9765.7068757520974</v>
          </cell>
          <cell r="BM234">
            <v>10039.309464909185</v>
          </cell>
          <cell r="BN234">
            <v>10348.843387955643</v>
          </cell>
          <cell r="BO234">
            <v>8717.883980388995</v>
          </cell>
          <cell r="BP234">
            <v>8793.2932953634008</v>
          </cell>
          <cell r="BQ234">
            <v>9252.0315335017694</v>
          </cell>
          <cell r="BR234">
            <v>10348.843387955652</v>
          </cell>
          <cell r="BS234">
            <v>11569.133973825115</v>
          </cell>
          <cell r="BU234">
            <v>-0.22758087974814301</v>
          </cell>
          <cell r="BV234">
            <v>-0.34698293650289347</v>
          </cell>
          <cell r="BW234">
            <v>-0.25045092742280184</v>
          </cell>
          <cell r="BX234">
            <v>8.649956244432655E-3</v>
          </cell>
          <cell r="BY234">
            <v>-0.11126850820433298</v>
          </cell>
          <cell r="BZ234">
            <v>0.1226004545983117</v>
          </cell>
          <cell r="CA234">
            <v>-6.7550089113108558E-2</v>
          </cell>
          <cell r="CB234">
            <v>5.2169104649364417E-2</v>
          </cell>
          <cell r="CD234">
            <v>0.26091073998267644</v>
          </cell>
          <cell r="CE234">
            <v>-0.23198851533740472</v>
          </cell>
          <cell r="CF234">
            <v>8.649956244432655E-3</v>
          </cell>
          <cell r="CG234">
            <v>5.2169104649364417E-2</v>
          </cell>
          <cell r="CH234">
            <v>0.11854821835424012</v>
          </cell>
          <cell r="CI234">
            <v>0.11791564913328201</v>
          </cell>
        </row>
        <row r="236">
          <cell r="A236" t="str">
            <v>Liabilities to the private sector</v>
          </cell>
          <cell r="B236">
            <v>17626.905697350001</v>
          </cell>
          <cell r="C236">
            <v>18779.049103940004</v>
          </cell>
          <cell r="D236">
            <v>20256.524117590001</v>
          </cell>
          <cell r="E236">
            <v>22454.831008429999</v>
          </cell>
          <cell r="F236">
            <v>23632.977856369998</v>
          </cell>
          <cell r="G236">
            <v>25234.393573559999</v>
          </cell>
          <cell r="H236">
            <v>26382.780515139999</v>
          </cell>
          <cell r="I236">
            <v>28266.798344140003</v>
          </cell>
          <cell r="J236">
            <v>28981.747696679999</v>
          </cell>
          <cell r="K236">
            <v>31011.704782350003</v>
          </cell>
          <cell r="L236">
            <v>32203.485120389996</v>
          </cell>
          <cell r="M236">
            <v>37272.37539483</v>
          </cell>
          <cell r="N236">
            <v>36722.191889759997</v>
          </cell>
          <cell r="O236">
            <v>36747.388694680005</v>
          </cell>
          <cell r="P236">
            <v>37672.0842232</v>
          </cell>
          <cell r="Q236">
            <v>38413.620366379997</v>
          </cell>
          <cell r="R236">
            <v>38715.615422999996</v>
          </cell>
          <cell r="S236">
            <v>39578.75158702</v>
          </cell>
          <cell r="T236">
            <v>40228.348897610005</v>
          </cell>
          <cell r="U236">
            <v>40570.809390980001</v>
          </cell>
          <cell r="V236">
            <v>41244.61212731</v>
          </cell>
          <cell r="W236">
            <v>41839.419623039998</v>
          </cell>
          <cell r="X236">
            <v>42917.617618830001</v>
          </cell>
          <cell r="Y236">
            <v>45532.693461620001</v>
          </cell>
          <cell r="Z236">
            <v>44881.408696950006</v>
          </cell>
          <cell r="AA236">
            <v>45513.130639330004</v>
          </cell>
          <cell r="AB236">
            <v>45463.237778969997</v>
          </cell>
          <cell r="AC236">
            <v>46733.659632380004</v>
          </cell>
          <cell r="AD236">
            <v>46978.094151220001</v>
          </cell>
          <cell r="AE236">
            <v>47479.453704089996</v>
          </cell>
          <cell r="AF236">
            <v>47819.850717059999</v>
          </cell>
          <cell r="AG236">
            <v>48184.426265850001</v>
          </cell>
          <cell r="AH236">
            <v>48222.459430610004</v>
          </cell>
          <cell r="AI236">
            <v>48258.183420600006</v>
          </cell>
          <cell r="AJ236">
            <v>48022.053424790007</v>
          </cell>
          <cell r="AK236">
            <v>50186.760979899998</v>
          </cell>
          <cell r="AL236">
            <v>50095.365138988775</v>
          </cell>
          <cell r="AM236">
            <v>50158.978124419998</v>
          </cell>
          <cell r="AN236">
            <v>50438.554500309998</v>
          </cell>
          <cell r="AO236">
            <v>49998.18429053</v>
          </cell>
          <cell r="AP236">
            <v>49983.821100679997</v>
          </cell>
          <cell r="AQ236">
            <v>50278.26390161</v>
          </cell>
          <cell r="AR236">
            <v>49899.601072350008</v>
          </cell>
          <cell r="AS236">
            <v>50484.140784870004</v>
          </cell>
          <cell r="AT236">
            <v>49839.278984860008</v>
          </cell>
          <cell r="AU236">
            <v>50491.762802480007</v>
          </cell>
          <cell r="AV236">
            <v>51516.491972630007</v>
          </cell>
          <cell r="AW236">
            <v>54514.992839743652</v>
          </cell>
          <cell r="AX236">
            <v>52657.433912102795</v>
          </cell>
          <cell r="AY236">
            <v>51761.075447889991</v>
          </cell>
          <cell r="AZ236">
            <v>51650.921635269995</v>
          </cell>
          <cell r="BA236">
            <v>51426.394683490013</v>
          </cell>
          <cell r="BB236">
            <v>51486.677141279994</v>
          </cell>
          <cell r="BC236">
            <v>52434.16436408001</v>
          </cell>
          <cell r="BD236">
            <v>51824.646794740001</v>
          </cell>
          <cell r="BE236">
            <v>51552.075895120004</v>
          </cell>
          <cell r="BF236">
            <v>51182.516973870006</v>
          </cell>
          <cell r="BG236">
            <v>51650.921635269995</v>
          </cell>
          <cell r="BH236">
            <v>52434.16436408001</v>
          </cell>
          <cell r="BI236">
            <v>51182.516973870006</v>
          </cell>
          <cell r="BJ236">
            <v>55986.257016705342</v>
          </cell>
          <cell r="BK236">
            <v>57173.613555515622</v>
          </cell>
          <cell r="BL236">
            <v>59631.392855040147</v>
          </cell>
          <cell r="BM236">
            <v>61389.743736156706</v>
          </cell>
          <cell r="BN236">
            <v>66754.102323309562</v>
          </cell>
          <cell r="BO236">
            <v>50186.760979899998</v>
          </cell>
          <cell r="BP236">
            <v>54514.992839743652</v>
          </cell>
          <cell r="BQ236">
            <v>55986.257016705342</v>
          </cell>
          <cell r="BR236">
            <v>66754.102323309577</v>
          </cell>
          <cell r="BS236">
            <v>74598.199656414086</v>
          </cell>
          <cell r="BU236">
            <v>0.10943604029102927</v>
          </cell>
          <cell r="BV236">
            <v>5.8947818038582511E-2</v>
          </cell>
          <cell r="BW236">
            <v>3.3528351173720994E-2</v>
          </cell>
          <cell r="BX236">
            <v>8.6242502511312269E-2</v>
          </cell>
          <cell r="BY236">
            <v>2.4036516251720652E-2</v>
          </cell>
          <cell r="BZ236">
            <v>4.2879373613395E-2</v>
          </cell>
          <cell r="CA236">
            <v>2.6951392884677183E-2</v>
          </cell>
          <cell r="CB236">
            <v>2.6988248559194128E-2</v>
          </cell>
          <cell r="CD236">
            <v>0.22162038183205723</v>
          </cell>
          <cell r="CE236">
            <v>0.10221375377678821</v>
          </cell>
          <cell r="CF236">
            <v>8.6242502511312269E-2</v>
          </cell>
          <cell r="CG236">
            <v>2.6988248559194128E-2</v>
          </cell>
          <cell r="CH236">
            <v>0.19233015172618684</v>
          </cell>
          <cell r="CI236">
            <v>0.1175073450184867</v>
          </cell>
        </row>
        <row r="237">
          <cell r="A237" t="str">
            <v xml:space="preserve">Broad money (M3+bonds)  </v>
          </cell>
          <cell r="B237">
            <v>16310.679379460002</v>
          </cell>
          <cell r="C237">
            <v>17804.726560630002</v>
          </cell>
          <cell r="D237">
            <v>19640.377983840001</v>
          </cell>
          <cell r="E237">
            <v>22012.79427197</v>
          </cell>
          <cell r="F237">
            <v>22861.195808619999</v>
          </cell>
          <cell r="G237">
            <v>24499.741850319999</v>
          </cell>
          <cell r="H237">
            <v>25837.457363760001</v>
          </cell>
          <cell r="I237">
            <v>28034.587408130003</v>
          </cell>
          <cell r="J237">
            <v>28801.521219269998</v>
          </cell>
          <cell r="K237">
            <v>30766.033447600003</v>
          </cell>
          <cell r="L237">
            <v>31970.842505249995</v>
          </cell>
          <cell r="M237">
            <v>36436.965685360003</v>
          </cell>
          <cell r="N237">
            <v>35653.113585380001</v>
          </cell>
          <cell r="O237">
            <v>35286.015767290002</v>
          </cell>
          <cell r="P237">
            <v>36211.38261067</v>
          </cell>
          <cell r="Q237">
            <v>37177.797133679996</v>
          </cell>
          <cell r="R237">
            <v>37483.337944799998</v>
          </cell>
          <cell r="S237">
            <v>38441.93819827</v>
          </cell>
          <cell r="T237">
            <v>39149.940779120006</v>
          </cell>
          <cell r="U237">
            <v>39672.185589050001</v>
          </cell>
          <cell r="V237">
            <v>40314.498141689997</v>
          </cell>
          <cell r="W237">
            <v>41150.79487867</v>
          </cell>
          <cell r="X237">
            <v>42513.692377420004</v>
          </cell>
          <cell r="Y237">
            <v>45348.068125999998</v>
          </cell>
          <cell r="Z237">
            <v>44693.044364340007</v>
          </cell>
          <cell r="AA237">
            <v>45257.864809160004</v>
          </cell>
          <cell r="AB237">
            <v>45319.07724947</v>
          </cell>
          <cell r="AC237">
            <v>46571.863495440004</v>
          </cell>
          <cell r="AD237">
            <v>46818.877597550003</v>
          </cell>
          <cell r="AE237">
            <v>47286.623413709996</v>
          </cell>
          <cell r="AF237">
            <v>47547.988998339999</v>
          </cell>
          <cell r="AG237">
            <v>47919.167887280004</v>
          </cell>
          <cell r="AH237">
            <v>47975.969459060005</v>
          </cell>
          <cell r="AI237">
            <v>48032.953090070005</v>
          </cell>
          <cell r="AJ237">
            <v>47851.944604630007</v>
          </cell>
          <cell r="AK237">
            <v>50012.391331189996</v>
          </cell>
          <cell r="AL237">
            <v>49954.639610348771</v>
          </cell>
          <cell r="AM237">
            <v>50024.162803829997</v>
          </cell>
          <cell r="AN237">
            <v>50320.92456919</v>
          </cell>
          <cell r="AO237">
            <v>49897.868124350003</v>
          </cell>
          <cell r="AP237">
            <v>49888.844269479996</v>
          </cell>
          <cell r="AQ237">
            <v>50170.955225689999</v>
          </cell>
          <cell r="AR237">
            <v>49796.263182070004</v>
          </cell>
          <cell r="AS237">
            <v>50390.418723930001</v>
          </cell>
          <cell r="AT237">
            <v>49767.313581930008</v>
          </cell>
          <cell r="AU237">
            <v>50418.653467220007</v>
          </cell>
          <cell r="AV237">
            <v>51420.067916080006</v>
          </cell>
          <cell r="AW237">
            <v>54381.472759577555</v>
          </cell>
          <cell r="AX237">
            <v>52538.199859269997</v>
          </cell>
          <cell r="AY237">
            <v>51645.530352289992</v>
          </cell>
          <cell r="AZ237">
            <v>51531.468833719999</v>
          </cell>
          <cell r="BA237">
            <v>51326.740057460011</v>
          </cell>
          <cell r="BB237">
            <v>51414.147702209993</v>
          </cell>
          <cell r="BC237">
            <v>52387.214260210014</v>
          </cell>
          <cell r="BD237">
            <v>51788.85434328</v>
          </cell>
          <cell r="BE237">
            <v>51426.369996220004</v>
          </cell>
          <cell r="BF237">
            <v>51046.544821490003</v>
          </cell>
          <cell r="BG237">
            <v>51531.468833719999</v>
          </cell>
          <cell r="BH237">
            <v>52387.214260210014</v>
          </cell>
          <cell r="BI237">
            <v>51046.544821490003</v>
          </cell>
          <cell r="BJ237">
            <v>55848.671602469607</v>
          </cell>
          <cell r="BK237">
            <v>57028.420970209227</v>
          </cell>
          <cell r="BL237">
            <v>59480.813272974934</v>
          </cell>
          <cell r="BM237">
            <v>61233.612401811988</v>
          </cell>
          <cell r="BN237">
            <v>66587.061447282133</v>
          </cell>
          <cell r="BO237">
            <v>50012.391331189996</v>
          </cell>
          <cell r="BP237">
            <v>54381.472759577555</v>
          </cell>
          <cell r="BQ237">
            <v>55848.671602469607</v>
          </cell>
          <cell r="BR237">
            <v>66587.061447282147</v>
          </cell>
          <cell r="BS237">
            <v>74411.499022000789</v>
          </cell>
          <cell r="BU237">
            <v>0.11036957553628257</v>
          </cell>
          <cell r="BV237">
            <v>6.0996780986982913E-2</v>
          </cell>
          <cell r="BW237">
            <v>3.7338362164804906E-2</v>
          </cell>
          <cell r="BX237">
            <v>8.7359978439239372E-2</v>
          </cell>
          <cell r="BY237">
            <v>2.405647898749419E-2</v>
          </cell>
          <cell r="BZ237">
            <v>4.4174144672955773E-2</v>
          </cell>
          <cell r="CA237">
            <v>2.5704245366872103E-2</v>
          </cell>
          <cell r="CB237">
            <v>2.6979755575553988E-2</v>
          </cell>
          <cell r="CD237">
            <v>0.24456214377423824</v>
          </cell>
          <cell r="CE237">
            <v>0.10285605093981376</v>
          </cell>
          <cell r="CF237">
            <v>8.7359978439239372E-2</v>
          </cell>
          <cell r="CG237">
            <v>2.6979755575553988E-2</v>
          </cell>
          <cell r="CH237">
            <v>0.19227654905112712</v>
          </cell>
          <cell r="CI237">
            <v>0.11750687603046361</v>
          </cell>
        </row>
        <row r="238">
          <cell r="A238" t="str">
            <v xml:space="preserve">  M3    </v>
          </cell>
          <cell r="B238">
            <v>15287.979379460001</v>
          </cell>
          <cell r="C238">
            <v>16593.576560630001</v>
          </cell>
          <cell r="D238">
            <v>18359.17798384</v>
          </cell>
          <cell r="E238">
            <v>20763.494271970001</v>
          </cell>
          <cell r="F238">
            <v>21772.435808620001</v>
          </cell>
          <cell r="G238">
            <v>23288.44185032</v>
          </cell>
          <cell r="H238">
            <v>24370.897363759999</v>
          </cell>
          <cell r="I238">
            <v>26159.287408130003</v>
          </cell>
          <cell r="J238">
            <v>26138.521219269998</v>
          </cell>
          <cell r="K238">
            <v>27282.533447600003</v>
          </cell>
          <cell r="L238">
            <v>27687.742505249997</v>
          </cell>
          <cell r="M238">
            <v>31341.855685360002</v>
          </cell>
          <cell r="N238">
            <v>30558.00358538</v>
          </cell>
          <cell r="O238">
            <v>30276.515767290002</v>
          </cell>
          <cell r="P238">
            <v>31060.38261067</v>
          </cell>
          <cell r="Q238">
            <v>31616.95713368</v>
          </cell>
          <cell r="R238">
            <v>31881.137944800001</v>
          </cell>
          <cell r="S238">
            <v>32811.838198270001</v>
          </cell>
          <cell r="T238">
            <v>33368.000779120004</v>
          </cell>
          <cell r="U238">
            <v>33761.485589050004</v>
          </cell>
          <cell r="V238">
            <v>34269.698141689994</v>
          </cell>
          <cell r="W238">
            <v>34908.354878669998</v>
          </cell>
          <cell r="X238">
            <v>36135.292377420003</v>
          </cell>
          <cell r="Y238">
            <v>38998.368126000001</v>
          </cell>
          <cell r="Z238">
            <v>38322.744364340004</v>
          </cell>
          <cell r="AA238">
            <v>38709.364809160004</v>
          </cell>
          <cell r="AB238">
            <v>38889.177249469998</v>
          </cell>
          <cell r="AC238">
            <v>40111.963495440003</v>
          </cell>
          <cell r="AD238">
            <v>40355.57759755</v>
          </cell>
          <cell r="AE238">
            <v>40863.523413709998</v>
          </cell>
          <cell r="AF238">
            <v>40901.88899834</v>
          </cell>
          <cell r="AG238">
            <v>41364.267887280002</v>
          </cell>
          <cell r="AH238">
            <v>41493.569459060003</v>
          </cell>
          <cell r="AI238">
            <v>41724.453090070005</v>
          </cell>
          <cell r="AJ238">
            <v>41817.944604630007</v>
          </cell>
          <cell r="AK238">
            <v>44209.331331189998</v>
          </cell>
          <cell r="AL238">
            <v>44308.839610348768</v>
          </cell>
          <cell r="AM238">
            <v>44403.062803829998</v>
          </cell>
          <cell r="AN238">
            <v>44682.524569189998</v>
          </cell>
          <cell r="AO238">
            <v>44567.468124350002</v>
          </cell>
          <cell r="AP238">
            <v>44717.644269479999</v>
          </cell>
          <cell r="AQ238">
            <v>45240.655225689996</v>
          </cell>
          <cell r="AR238">
            <v>45001.963182070001</v>
          </cell>
          <cell r="AS238">
            <v>45657.818723930002</v>
          </cell>
          <cell r="AT238">
            <v>45247.513581930005</v>
          </cell>
          <cell r="AU238">
            <v>45955.153467220007</v>
          </cell>
          <cell r="AV238">
            <v>47022.767916080003</v>
          </cell>
          <cell r="AW238">
            <v>50162.503833606926</v>
          </cell>
          <cell r="AX238">
            <v>48377.852242349996</v>
          </cell>
          <cell r="AY238">
            <v>47720.187447389995</v>
          </cell>
          <cell r="AZ238">
            <v>47780.214152269997</v>
          </cell>
          <cell r="BA238">
            <v>47887.881024540009</v>
          </cell>
          <cell r="BB238">
            <v>48107.258754919996</v>
          </cell>
          <cell r="BC238">
            <v>49201.930480700015</v>
          </cell>
          <cell r="BD238">
            <v>48782.967843270002</v>
          </cell>
          <cell r="BE238">
            <v>48440.529020640002</v>
          </cell>
          <cell r="BF238">
            <v>48107.164737550003</v>
          </cell>
          <cell r="BG238">
            <v>47780.214152269997</v>
          </cell>
          <cell r="BH238">
            <v>49201.930480700015</v>
          </cell>
          <cell r="BI238">
            <v>48107.164737550003</v>
          </cell>
          <cell r="BJ238">
            <v>52711.844392709449</v>
          </cell>
          <cell r="BK238">
            <v>53718.156907885204</v>
          </cell>
          <cell r="BL238">
            <v>56047.730392204183</v>
          </cell>
          <cell r="BM238">
            <v>57673.95442070128</v>
          </cell>
          <cell r="BN238">
            <v>62778.675449568414</v>
          </cell>
          <cell r="BO238">
            <v>44209.331331189998</v>
          </cell>
          <cell r="BP238">
            <v>50162.503833606926</v>
          </cell>
          <cell r="BQ238">
            <v>52711.844392709449</v>
          </cell>
          <cell r="BR238">
            <v>62778.675449568429</v>
          </cell>
          <cell r="BS238">
            <v>70154.887713598189</v>
          </cell>
          <cell r="BU238">
            <v>0.14897068360578269</v>
          </cell>
          <cell r="BV238">
            <v>0.10711586878265722</v>
          </cell>
          <cell r="BW238">
            <v>9.0470503545708736E-2</v>
          </cell>
          <cell r="BX238">
            <v>0.13465873206313161</v>
          </cell>
          <cell r="BY238">
            <v>6.9326646445038831E-2</v>
          </cell>
          <cell r="BZ238">
            <v>8.7560076998190794E-2</v>
          </cell>
          <cell r="CA238">
            <v>6.3200183374540808E-2</v>
          </cell>
          <cell r="CB238">
            <v>5.0821636965309613E-2</v>
          </cell>
          <cell r="CD238">
            <v>0.24429033550225965</v>
          </cell>
          <cell r="CE238">
            <v>0.13362003221144714</v>
          </cell>
          <cell r="CF238">
            <v>0.13465873206313161</v>
          </cell>
          <cell r="CG238">
            <v>5.0821636965309613E-2</v>
          </cell>
          <cell r="CH238">
            <v>0.19097853950736199</v>
          </cell>
          <cell r="CI238">
            <v>0.11749550641531514</v>
          </cell>
        </row>
        <row r="239">
          <cell r="A239" t="str">
            <v xml:space="preserve">    Money (M1)</v>
          </cell>
          <cell r="B239">
            <v>3758.2793794600002</v>
          </cell>
          <cell r="C239">
            <v>4127.1765606300005</v>
          </cell>
          <cell r="D239">
            <v>4295.6779838399998</v>
          </cell>
          <cell r="E239">
            <v>5322.69427197</v>
          </cell>
          <cell r="F239">
            <v>4478.43580862</v>
          </cell>
          <cell r="G239">
            <v>4898.1018503200003</v>
          </cell>
          <cell r="H239">
            <v>4946.3373637599998</v>
          </cell>
          <cell r="I239">
            <v>6312.88740813</v>
          </cell>
          <cell r="J239">
            <v>5373.8212192699993</v>
          </cell>
          <cell r="K239">
            <v>5696.2534476000001</v>
          </cell>
          <cell r="L239">
            <v>5516.6225052499994</v>
          </cell>
          <cell r="M239">
            <v>7312.3356853599998</v>
          </cell>
          <cell r="N239">
            <v>6528.4835853800005</v>
          </cell>
          <cell r="O239">
            <v>5865.5157672900004</v>
          </cell>
          <cell r="P239">
            <v>6236.3826106699998</v>
          </cell>
          <cell r="Q239">
            <v>6028.8071336800003</v>
          </cell>
          <cell r="R239">
            <v>6337.5779447999994</v>
          </cell>
          <cell r="S239">
            <v>6776.2381982699999</v>
          </cell>
          <cell r="T239">
            <v>6409.2807791199994</v>
          </cell>
          <cell r="U239">
            <v>6467.4855890500003</v>
          </cell>
          <cell r="V239">
            <v>6464.0981416899995</v>
          </cell>
          <cell r="W239">
            <v>6721.3148786700003</v>
          </cell>
          <cell r="X239">
            <v>7097.4923774199997</v>
          </cell>
          <cell r="Y239">
            <v>8818.4281259999989</v>
          </cell>
          <cell r="Z239">
            <v>7405.0443643399994</v>
          </cell>
          <cell r="AA239">
            <v>7160.62480916</v>
          </cell>
          <cell r="AB239">
            <v>7118.5572494699991</v>
          </cell>
          <cell r="AC239">
            <v>7058.1634954399997</v>
          </cell>
          <cell r="AD239">
            <v>7128.2175975500004</v>
          </cell>
          <cell r="AE239">
            <v>7312.5234137099997</v>
          </cell>
          <cell r="AF239">
            <v>7042.7289983399996</v>
          </cell>
          <cell r="AG239">
            <v>7197.8678872800001</v>
          </cell>
          <cell r="AH239">
            <v>7009.9694590600011</v>
          </cell>
          <cell r="AI239">
            <v>6981.6930900700008</v>
          </cell>
          <cell r="AJ239">
            <v>7449.7446046300001</v>
          </cell>
          <cell r="AK239">
            <v>8973.0713311899999</v>
          </cell>
          <cell r="AL239">
            <v>7783.1396103487696</v>
          </cell>
          <cell r="AM239">
            <v>7386.9628038299998</v>
          </cell>
          <cell r="AN239">
            <v>7265.9245691900005</v>
          </cell>
          <cell r="AO239">
            <v>7288.9681243499999</v>
          </cell>
          <cell r="AP239">
            <v>7549.0442694800004</v>
          </cell>
          <cell r="AQ239">
            <v>7936.2152256900008</v>
          </cell>
          <cell r="AR239">
            <v>8227.9631820700015</v>
          </cell>
          <cell r="AS239">
            <v>8005.8187239300005</v>
          </cell>
          <cell r="AT239">
            <v>7843.1135819300007</v>
          </cell>
          <cell r="AU239">
            <v>8072.3534672200003</v>
          </cell>
          <cell r="AV239">
            <v>8222.4679160800006</v>
          </cell>
          <cell r="AW239">
            <v>11468.335812043249</v>
          </cell>
          <cell r="AX239">
            <v>10123.063151570001</v>
          </cell>
          <cell r="AY239">
            <v>10181.306723220001</v>
          </cell>
          <cell r="AZ239">
            <v>10193.393500599999</v>
          </cell>
          <cell r="BA239">
            <v>10422.400138019999</v>
          </cell>
          <cell r="BB239">
            <v>10550.375089990001</v>
          </cell>
          <cell r="BC239">
            <v>11144.08307402</v>
          </cell>
          <cell r="BD239">
            <v>11286.748839210002</v>
          </cell>
          <cell r="BE239">
            <v>10978.500068360001</v>
          </cell>
          <cell r="BF239">
            <v>10895.17328809</v>
          </cell>
          <cell r="BG239">
            <v>10193.393500599999</v>
          </cell>
          <cell r="BH239">
            <v>11144.08307402</v>
          </cell>
          <cell r="BI239">
            <v>10895.17328809</v>
          </cell>
          <cell r="BJ239">
            <v>13000.209975031572</v>
          </cell>
          <cell r="BK239">
            <v>11810.845003688879</v>
          </cell>
          <cell r="BL239">
            <v>12585.555662732788</v>
          </cell>
          <cell r="BM239">
            <v>12609.363053347699</v>
          </cell>
          <cell r="BN239">
            <v>14565.234813743966</v>
          </cell>
          <cell r="BO239">
            <v>8973.0713311899999</v>
          </cell>
          <cell r="BP239">
            <v>11468.335812043249</v>
          </cell>
          <cell r="BQ239">
            <v>13000.209975031572</v>
          </cell>
          <cell r="BR239">
            <v>14565.234813743966</v>
          </cell>
          <cell r="BS239">
            <v>16267.000101719921</v>
          </cell>
          <cell r="BU239">
            <v>2.0701852152832378E-2</v>
          </cell>
          <cell r="BV239">
            <v>8.5290914872240053E-2</v>
          </cell>
          <cell r="BW239">
            <v>0.11885131992882036</v>
          </cell>
          <cell r="BX239">
            <v>0.27808365594730322</v>
          </cell>
          <cell r="BY239">
            <v>0.4029038429360341</v>
          </cell>
          <cell r="BZ239">
            <v>0.40420625664812371</v>
          </cell>
          <cell r="CA239">
            <v>0.3891387870745282</v>
          </cell>
          <cell r="CB239">
            <v>0.13357423327102569</v>
          </cell>
          <cell r="CD239">
            <v>0.20596598753738027</v>
          </cell>
          <cell r="CE239">
            <v>1.7536368497924837E-2</v>
          </cell>
          <cell r="CF239">
            <v>0.27808365594730322</v>
          </cell>
          <cell r="CG239">
            <v>0.13357423327102569</v>
          </cell>
          <cell r="CH239">
            <v>0.12038458161200527</v>
          </cell>
          <cell r="CI239">
            <v>0.11683747702921643</v>
          </cell>
        </row>
        <row r="240">
          <cell r="A240" t="str">
            <v xml:space="preserve">      Currency in circulation</v>
          </cell>
          <cell r="B240">
            <v>1554.1293794600001</v>
          </cell>
          <cell r="C240">
            <v>1580.72656063</v>
          </cell>
          <cell r="D240">
            <v>1634.0279838399999</v>
          </cell>
          <cell r="E240">
            <v>2295.2142719700005</v>
          </cell>
          <cell r="F240">
            <v>1865.0358086200001</v>
          </cell>
          <cell r="G240">
            <v>2107.6018503200003</v>
          </cell>
          <cell r="H240">
            <v>2050.7373637599999</v>
          </cell>
          <cell r="I240">
            <v>2860.3474081299996</v>
          </cell>
          <cell r="J240">
            <v>2307.4212192699997</v>
          </cell>
          <cell r="K240">
            <v>2534.6934475999997</v>
          </cell>
          <cell r="L240">
            <v>2317.48250525</v>
          </cell>
          <cell r="M240">
            <v>3209.1556853599996</v>
          </cell>
          <cell r="N240">
            <v>2425.3035853800002</v>
          </cell>
          <cell r="O240">
            <v>2637.2157672900003</v>
          </cell>
          <cell r="P240">
            <v>2700.0426106700002</v>
          </cell>
          <cell r="Q240">
            <v>2708.3671336800003</v>
          </cell>
          <cell r="R240">
            <v>2912.6979447999997</v>
          </cell>
          <cell r="S240">
            <v>3183.59819827</v>
          </cell>
          <cell r="T240">
            <v>2927.5007791199996</v>
          </cell>
          <cell r="U240">
            <v>2990.3455890499999</v>
          </cell>
          <cell r="V240">
            <v>2910.55814169</v>
          </cell>
          <cell r="W240">
            <v>3151.7348786699995</v>
          </cell>
          <cell r="X240">
            <v>3281.0523774200001</v>
          </cell>
          <cell r="Y240">
            <v>4088.228126</v>
          </cell>
          <cell r="Z240">
            <v>3398.90436434</v>
          </cell>
          <cell r="AA240">
            <v>3327.3248091599999</v>
          </cell>
          <cell r="AB240">
            <v>3262.6572494699994</v>
          </cell>
          <cell r="AC240">
            <v>3378.7234954399996</v>
          </cell>
          <cell r="AD240">
            <v>3408.61759755</v>
          </cell>
          <cell r="AE240">
            <v>3540.12341371</v>
          </cell>
          <cell r="AF240">
            <v>3404.0289983399998</v>
          </cell>
          <cell r="AG240">
            <v>3314.6678872799998</v>
          </cell>
          <cell r="AH240">
            <v>3192.0694590600006</v>
          </cell>
          <cell r="AI240">
            <v>3412.0930900700005</v>
          </cell>
          <cell r="AJ240">
            <v>3510.6446046300002</v>
          </cell>
          <cell r="AK240">
            <v>4566.0713311899999</v>
          </cell>
          <cell r="AL240">
            <v>3839.0396103487697</v>
          </cell>
          <cell r="AM240">
            <v>3746.6628038299996</v>
          </cell>
          <cell r="AN240">
            <v>3905.6245691900003</v>
          </cell>
          <cell r="AO240">
            <v>3774.2681243500001</v>
          </cell>
          <cell r="AP240">
            <v>3907.8442694799996</v>
          </cell>
          <cell r="AQ240">
            <v>4141.5152256900001</v>
          </cell>
          <cell r="AR240">
            <v>4325.8631820700011</v>
          </cell>
          <cell r="AS240">
            <v>4248.8187239300005</v>
          </cell>
          <cell r="AT240">
            <v>4209.1135819300007</v>
          </cell>
          <cell r="AU240">
            <v>4300.7534672199999</v>
          </cell>
          <cell r="AV240">
            <v>4334.3679160800002</v>
          </cell>
          <cell r="AW240">
            <v>6000.200488738059</v>
          </cell>
          <cell r="AX240">
            <v>4923.97341469</v>
          </cell>
          <cell r="AY240">
            <v>4793.7228166699997</v>
          </cell>
          <cell r="AZ240">
            <v>4927.2870544599991</v>
          </cell>
          <cell r="BA240">
            <v>4995.6033533599993</v>
          </cell>
          <cell r="BB240">
            <v>5087.5137806900002</v>
          </cell>
          <cell r="BC240">
            <v>5524.1735460700002</v>
          </cell>
          <cell r="BD240">
            <v>5501.4516809700008</v>
          </cell>
          <cell r="BE240">
            <v>5351.2163972899998</v>
          </cell>
          <cell r="BF240">
            <v>5547.2028027300003</v>
          </cell>
          <cell r="BG240">
            <v>4927.2870544599991</v>
          </cell>
          <cell r="BH240">
            <v>5524.1735460700002</v>
          </cell>
          <cell r="BI240">
            <v>5547.2028027300003</v>
          </cell>
          <cell r="BJ240">
            <v>7293</v>
          </cell>
          <cell r="BK240">
            <v>5788.0803395400044</v>
          </cell>
          <cell r="BL240">
            <v>6339.331834630053</v>
          </cell>
          <cell r="BM240">
            <v>6132.8458023228714</v>
          </cell>
          <cell r="BN240">
            <v>7636.1765324036542</v>
          </cell>
          <cell r="BO240">
            <v>4566.0713311899999</v>
          </cell>
          <cell r="BP240">
            <v>6000.200488738059</v>
          </cell>
          <cell r="BQ240">
            <v>7293</v>
          </cell>
          <cell r="BR240">
            <v>7636.1765324036551</v>
          </cell>
          <cell r="BS240">
            <v>8522.4311807544236</v>
          </cell>
          <cell r="BU240">
            <v>0.19706860713746366</v>
          </cell>
          <cell r="BV240">
            <v>0.16987877022901587</v>
          </cell>
          <cell r="BW240">
            <v>0.31861591231460817</v>
          </cell>
          <cell r="BX240">
            <v>0.31408382688894609</v>
          </cell>
          <cell r="BY240">
            <v>0.26158747907556434</v>
          </cell>
          <cell r="BZ240">
            <v>0.3338532505695766</v>
          </cell>
          <cell r="CA240">
            <v>0.31790285406991714</v>
          </cell>
          <cell r="CB240">
            <v>0.21545938568026712</v>
          </cell>
          <cell r="CD240">
            <v>0.27392639274257813</v>
          </cell>
          <cell r="CE240">
            <v>0.11688271555861807</v>
          </cell>
          <cell r="CF240">
            <v>0.31408382688894609</v>
          </cell>
          <cell r="CG240">
            <v>0.21545938568026712</v>
          </cell>
          <cell r="CH240">
            <v>4.7055605704600989E-2</v>
          </cell>
          <cell r="CI240">
            <v>0.11606000000000005</v>
          </cell>
        </row>
        <row r="241">
          <cell r="A241" t="str">
            <v xml:space="preserve">      Demand deposits</v>
          </cell>
          <cell r="B241">
            <v>2204.15</v>
          </cell>
          <cell r="C241">
            <v>2546.4500000000003</v>
          </cell>
          <cell r="D241">
            <v>2661.6499999999996</v>
          </cell>
          <cell r="E241">
            <v>3027.48</v>
          </cell>
          <cell r="F241">
            <v>2613.3999999999996</v>
          </cell>
          <cell r="G241">
            <v>2790.5</v>
          </cell>
          <cell r="H241">
            <v>2895.6</v>
          </cell>
          <cell r="I241">
            <v>3452.54</v>
          </cell>
          <cell r="J241">
            <v>3066.4</v>
          </cell>
          <cell r="K241">
            <v>3161.56</v>
          </cell>
          <cell r="L241">
            <v>3199.14</v>
          </cell>
          <cell r="M241">
            <v>4103.18</v>
          </cell>
          <cell r="N241">
            <v>4103.18</v>
          </cell>
          <cell r="O241">
            <v>3228.3</v>
          </cell>
          <cell r="P241">
            <v>3536.34</v>
          </cell>
          <cell r="Q241">
            <v>3320.44</v>
          </cell>
          <cell r="R241">
            <v>3424.88</v>
          </cell>
          <cell r="S241">
            <v>3592.64</v>
          </cell>
          <cell r="T241">
            <v>3481.78</v>
          </cell>
          <cell r="U241">
            <v>3477.1400000000003</v>
          </cell>
          <cell r="V241">
            <v>3553.54</v>
          </cell>
          <cell r="W241">
            <v>3569.5800000000004</v>
          </cell>
          <cell r="X241">
            <v>3816.44</v>
          </cell>
          <cell r="Y241">
            <v>4730.2</v>
          </cell>
          <cell r="Z241">
            <v>4006.14</v>
          </cell>
          <cell r="AA241">
            <v>3833.3</v>
          </cell>
          <cell r="AB241">
            <v>3855.9</v>
          </cell>
          <cell r="AC241">
            <v>3679.4399999999996</v>
          </cell>
          <cell r="AD241">
            <v>3719.6000000000004</v>
          </cell>
          <cell r="AE241">
            <v>3772.3999999999996</v>
          </cell>
          <cell r="AF241">
            <v>3638.7</v>
          </cell>
          <cell r="AG241">
            <v>3883.2000000000003</v>
          </cell>
          <cell r="AH241">
            <v>3817.9</v>
          </cell>
          <cell r="AI241">
            <v>3569.6</v>
          </cell>
          <cell r="AJ241">
            <v>3939.1</v>
          </cell>
          <cell r="AK241">
            <v>4407</v>
          </cell>
          <cell r="AL241">
            <v>3944.1</v>
          </cell>
          <cell r="AM241">
            <v>3640.3</v>
          </cell>
          <cell r="AN241">
            <v>3360.3</v>
          </cell>
          <cell r="AO241">
            <v>3514.7</v>
          </cell>
          <cell r="AP241">
            <v>3641.2000000000003</v>
          </cell>
          <cell r="AQ241">
            <v>3794.7000000000003</v>
          </cell>
          <cell r="AR241">
            <v>3902.1</v>
          </cell>
          <cell r="AS241">
            <v>3757</v>
          </cell>
          <cell r="AT241">
            <v>3634</v>
          </cell>
          <cell r="AU241">
            <v>3771.6</v>
          </cell>
          <cell r="AV241">
            <v>3888.1000000000004</v>
          </cell>
          <cell r="AW241">
            <v>5468.1353233051896</v>
          </cell>
          <cell r="AX241">
            <v>5199.0897368800006</v>
          </cell>
          <cell r="AY241">
            <v>5387.5839065500004</v>
          </cell>
          <cell r="AZ241">
            <v>5266.1064461399992</v>
          </cell>
          <cell r="BA241">
            <v>5426.7967846600004</v>
          </cell>
          <cell r="BB241">
            <v>5462.8613092999994</v>
          </cell>
          <cell r="BC241">
            <v>5619.9095279499998</v>
          </cell>
          <cell r="BD241">
            <v>5785.2971582400005</v>
          </cell>
          <cell r="BE241">
            <v>5627.2836710700003</v>
          </cell>
          <cell r="BF241">
            <v>5347.9704853599997</v>
          </cell>
          <cell r="BG241">
            <v>5266.1064461399992</v>
          </cell>
          <cell r="BH241">
            <v>5619.9095279499998</v>
          </cell>
          <cell r="BI241">
            <v>5347.9704853599997</v>
          </cell>
          <cell r="BJ241">
            <v>5707.209975031572</v>
          </cell>
          <cell r="BK241">
            <v>6022.7646641488736</v>
          </cell>
          <cell r="BL241">
            <v>6246.2238281027348</v>
          </cell>
          <cell r="BM241">
            <v>6476.5172510248276</v>
          </cell>
          <cell r="BN241">
            <v>6929.0582813403107</v>
          </cell>
          <cell r="BO241">
            <v>4407</v>
          </cell>
          <cell r="BP241">
            <v>5468.1353233051896</v>
          </cell>
          <cell r="BQ241">
            <v>5707.209975031572</v>
          </cell>
          <cell r="BR241">
            <v>6929.0582813403116</v>
          </cell>
          <cell r="BS241">
            <v>7744.5689209654975</v>
          </cell>
          <cell r="BU241">
            <v>-0.12853030420913403</v>
          </cell>
          <cell r="BV241">
            <v>5.9113561658361569E-3</v>
          </cell>
          <cell r="BW241">
            <v>-4.8167840959689956E-2</v>
          </cell>
          <cell r="BX241">
            <v>0.24078405339350795</v>
          </cell>
          <cell r="BY241">
            <v>0.56715366072672047</v>
          </cell>
          <cell r="BZ241">
            <v>0.48098915011726873</v>
          </cell>
          <cell r="CA241">
            <v>0.47164845496973018</v>
          </cell>
          <cell r="CB241">
            <v>4.3721421945694505E-2</v>
          </cell>
          <cell r="CD241">
            <v>0.15281318392076382</v>
          </cell>
          <cell r="CE241">
            <v>-6.8326920637605149E-2</v>
          </cell>
          <cell r="CF241">
            <v>0.24078405339350795</v>
          </cell>
          <cell r="CG241">
            <v>4.3721421945694505E-2</v>
          </cell>
          <cell r="CH241">
            <v>0.21408854968613289</v>
          </cell>
          <cell r="CI241">
            <v>0.11769429647046326</v>
          </cell>
        </row>
        <row r="242">
          <cell r="A242" t="str">
            <v xml:space="preserve">    Quasi-money and other </v>
          </cell>
          <cell r="B242">
            <v>11529.7</v>
          </cell>
          <cell r="C242">
            <v>12466.4</v>
          </cell>
          <cell r="D242">
            <v>14063.5</v>
          </cell>
          <cell r="E242">
            <v>15440.800000000001</v>
          </cell>
          <cell r="F242">
            <v>17294</v>
          </cell>
          <cell r="G242">
            <v>18390.34</v>
          </cell>
          <cell r="H242">
            <v>19424.560000000001</v>
          </cell>
          <cell r="I242">
            <v>19846.400000000001</v>
          </cell>
          <cell r="J242">
            <v>20764.7</v>
          </cell>
          <cell r="K242">
            <v>21586.280000000002</v>
          </cell>
          <cell r="L242">
            <v>22171.119999999999</v>
          </cell>
          <cell r="M242">
            <v>24029.52</v>
          </cell>
          <cell r="N242">
            <v>24029.52</v>
          </cell>
          <cell r="O242">
            <v>24411</v>
          </cell>
          <cell r="P242">
            <v>24824</v>
          </cell>
          <cell r="Q242">
            <v>25588.15</v>
          </cell>
          <cell r="R242">
            <v>25543.56</v>
          </cell>
          <cell r="S242">
            <v>26035.599999999999</v>
          </cell>
          <cell r="T242">
            <v>26958.720000000001</v>
          </cell>
          <cell r="U242">
            <v>27294</v>
          </cell>
          <cell r="V242">
            <v>27805.599999999999</v>
          </cell>
          <cell r="W242">
            <v>28187.040000000001</v>
          </cell>
          <cell r="X242">
            <v>29037.8</v>
          </cell>
          <cell r="Y242">
            <v>30179.94</v>
          </cell>
          <cell r="Z242">
            <v>30917.7</v>
          </cell>
          <cell r="AA242">
            <v>31548.74</v>
          </cell>
          <cell r="AB242">
            <v>31770.620000000003</v>
          </cell>
          <cell r="AC242">
            <v>33053.800000000003</v>
          </cell>
          <cell r="AD242">
            <v>33227.360000000001</v>
          </cell>
          <cell r="AE242">
            <v>33551</v>
          </cell>
          <cell r="AF242">
            <v>33859.160000000003</v>
          </cell>
          <cell r="AG242">
            <v>34166.400000000001</v>
          </cell>
          <cell r="AH242">
            <v>34483.600000000006</v>
          </cell>
          <cell r="AI242">
            <v>34742.76</v>
          </cell>
          <cell r="AJ242">
            <v>34368.200000000004</v>
          </cell>
          <cell r="AK242">
            <v>35236.259999999995</v>
          </cell>
          <cell r="AL242">
            <v>36525.699999999997</v>
          </cell>
          <cell r="AM242">
            <v>37016.1</v>
          </cell>
          <cell r="AN242">
            <v>37416.6</v>
          </cell>
          <cell r="AO242">
            <v>37278.5</v>
          </cell>
          <cell r="AP242">
            <v>37168.6</v>
          </cell>
          <cell r="AQ242">
            <v>37304.439999999995</v>
          </cell>
          <cell r="AR242">
            <v>36774</v>
          </cell>
          <cell r="AS242">
            <v>37652</v>
          </cell>
          <cell r="AT242">
            <v>37404.400000000001</v>
          </cell>
          <cell r="AU242">
            <v>37882.800000000003</v>
          </cell>
          <cell r="AV242">
            <v>38800.300000000003</v>
          </cell>
          <cell r="AW242">
            <v>38694.168021563673</v>
          </cell>
          <cell r="AX242">
            <v>38254.789090779996</v>
          </cell>
          <cell r="AY242">
            <v>37538.880724169998</v>
          </cell>
          <cell r="AZ242">
            <v>37586.820651670001</v>
          </cell>
          <cell r="BA242">
            <v>37465.48088652001</v>
          </cell>
          <cell r="BB242">
            <v>37556.883664929999</v>
          </cell>
          <cell r="BC242">
            <v>38057.847406680012</v>
          </cell>
          <cell r="BD242">
            <v>37496.219004060003</v>
          </cell>
          <cell r="BE242">
            <v>37462.028952280001</v>
          </cell>
          <cell r="BF242">
            <v>37211.991449460002</v>
          </cell>
          <cell r="BG242">
            <v>37586.820651670001</v>
          </cell>
          <cell r="BH242">
            <v>38057.847406680012</v>
          </cell>
          <cell r="BI242">
            <v>37211.991449460002</v>
          </cell>
          <cell r="BJ242">
            <v>39711.63441767788</v>
          </cell>
          <cell r="BK242">
            <v>41907.311904196322</v>
          </cell>
          <cell r="BL242">
            <v>43462.174729471393</v>
          </cell>
          <cell r="BM242">
            <v>45064.591367353583</v>
          </cell>
          <cell r="BN242">
            <v>48213.440635824445</v>
          </cell>
          <cell r="BO242">
            <v>35236.259999999995</v>
          </cell>
          <cell r="BP242">
            <v>38694.168021563673</v>
          </cell>
          <cell r="BQ242">
            <v>39711.63441767788</v>
          </cell>
          <cell r="BR242">
            <v>48213.44063582446</v>
          </cell>
          <cell r="BS242">
            <v>53887.887611878272</v>
          </cell>
          <cell r="BU242">
            <v>0.17771072771006668</v>
          </cell>
          <cell r="BV242">
            <v>0.11187267145539614</v>
          </cell>
          <cell r="BW242">
            <v>8.4701133292347519E-2</v>
          </cell>
          <cell r="BX242">
            <v>9.8134933206977193E-2</v>
          </cell>
          <cell r="BY242">
            <v>4.5493350991272496E-3</v>
          </cell>
          <cell r="BZ242">
            <v>2.0196185941405709E-2</v>
          </cell>
          <cell r="CA242">
            <v>-5.144008473334738E-3</v>
          </cell>
          <cell r="CB242">
            <v>2.6295083939967157E-2</v>
          </cell>
          <cell r="CD242">
            <v>0.25595267820580681</v>
          </cell>
          <cell r="CE242">
            <v>0.16753910047534881</v>
          </cell>
          <cell r="CF242">
            <v>9.8134933206977193E-2</v>
          </cell>
          <cell r="CG242">
            <v>2.6295083939967157E-2</v>
          </cell>
          <cell r="CH242">
            <v>0.21408854968613289</v>
          </cell>
          <cell r="CI242">
            <v>0.11769429647046348</v>
          </cell>
        </row>
        <row r="243">
          <cell r="A243" t="str">
            <v xml:space="preserve">  Bonds</v>
          </cell>
          <cell r="B243">
            <v>1022.7</v>
          </cell>
          <cell r="C243">
            <v>1211.1500000000001</v>
          </cell>
          <cell r="D243">
            <v>1281.2</v>
          </cell>
          <cell r="E243">
            <v>1249.3</v>
          </cell>
          <cell r="F243">
            <v>1088.76</v>
          </cell>
          <cell r="G243">
            <v>1211.3</v>
          </cell>
          <cell r="H243">
            <v>1466.56</v>
          </cell>
          <cell r="I243">
            <v>1875.3</v>
          </cell>
          <cell r="J243">
            <v>2663</v>
          </cell>
          <cell r="K243">
            <v>3483.5</v>
          </cell>
          <cell r="L243">
            <v>4283.1000000000004</v>
          </cell>
          <cell r="M243">
            <v>5095.1099999999997</v>
          </cell>
          <cell r="N243">
            <v>5095.1099999999997</v>
          </cell>
          <cell r="O243">
            <v>5009.5</v>
          </cell>
          <cell r="P243">
            <v>5151</v>
          </cell>
          <cell r="Q243">
            <v>5560.84</v>
          </cell>
          <cell r="R243">
            <v>5602.2</v>
          </cell>
          <cell r="S243">
            <v>5630.1</v>
          </cell>
          <cell r="T243">
            <v>5781.94</v>
          </cell>
          <cell r="U243">
            <v>5910.7</v>
          </cell>
          <cell r="V243">
            <v>6044.8</v>
          </cell>
          <cell r="W243">
            <v>6242.44</v>
          </cell>
          <cell r="X243">
            <v>6378.4</v>
          </cell>
          <cell r="Y243">
            <v>6349.7</v>
          </cell>
          <cell r="Z243">
            <v>6370.3</v>
          </cell>
          <cell r="AA243">
            <v>6548.5</v>
          </cell>
          <cell r="AB243">
            <v>6429.9</v>
          </cell>
          <cell r="AC243">
            <v>6459.9</v>
          </cell>
          <cell r="AD243">
            <v>6463.3</v>
          </cell>
          <cell r="AE243">
            <v>6423.1</v>
          </cell>
          <cell r="AF243">
            <v>6646.1</v>
          </cell>
          <cell r="AG243">
            <v>6554.9</v>
          </cell>
          <cell r="AH243">
            <v>6482.4</v>
          </cell>
          <cell r="AI243">
            <v>6308.5</v>
          </cell>
          <cell r="AJ243">
            <v>6034</v>
          </cell>
          <cell r="AK243">
            <v>5803.06</v>
          </cell>
          <cell r="AL243">
            <v>5645.8</v>
          </cell>
          <cell r="AM243">
            <v>5621.1</v>
          </cell>
          <cell r="AN243">
            <v>5638.4</v>
          </cell>
          <cell r="AO243">
            <v>5330.4</v>
          </cell>
          <cell r="AP243">
            <v>5171.2</v>
          </cell>
          <cell r="AQ243">
            <v>4930.3</v>
          </cell>
          <cell r="AR243">
            <v>4794.3</v>
          </cell>
          <cell r="AS243">
            <v>4732.6000000000004</v>
          </cell>
          <cell r="AT243">
            <v>4519.8</v>
          </cell>
          <cell r="AU243">
            <v>4463.5</v>
          </cell>
          <cell r="AV243">
            <v>4397.3</v>
          </cell>
          <cell r="AW243">
            <v>4218.9689259706302</v>
          </cell>
          <cell r="AX243">
            <v>4160.3476169200003</v>
          </cell>
          <cell r="AY243">
            <v>3925.3429049000001</v>
          </cell>
          <cell r="AZ243">
            <v>3751.2546814499997</v>
          </cell>
          <cell r="BA243">
            <v>3438.8590329200001</v>
          </cell>
          <cell r="BB243">
            <v>3306.88894729</v>
          </cell>
          <cell r="BC243">
            <v>3185.2837795099999</v>
          </cell>
          <cell r="BD243">
            <v>3005.88650001</v>
          </cell>
          <cell r="BE243">
            <v>2985.8409755800003</v>
          </cell>
          <cell r="BF243">
            <v>2939.3800839400001</v>
          </cell>
          <cell r="BG243">
            <v>3751.2546814499997</v>
          </cell>
          <cell r="BH243">
            <v>3185.2837795099999</v>
          </cell>
          <cell r="BI243">
            <v>2939.3800839400001</v>
          </cell>
          <cell r="BJ243">
            <v>3136.8272097601616</v>
          </cell>
          <cell r="BK243">
            <v>3310.2640623240254</v>
          </cell>
          <cell r="BL243">
            <v>3433.082880770748</v>
          </cell>
          <cell r="BM243">
            <v>3559.6579811107049</v>
          </cell>
          <cell r="BN243">
            <v>3808.3859977137131</v>
          </cell>
          <cell r="BO243">
            <v>5803.06</v>
          </cell>
          <cell r="BP243">
            <v>4218.9689259706302</v>
          </cell>
          <cell r="BQ243">
            <v>3136.8272097601616</v>
          </cell>
          <cell r="BR243">
            <v>3808.3859977137136</v>
          </cell>
          <cell r="BS243">
            <v>4256.6113084025928</v>
          </cell>
          <cell r="BU243">
            <v>-0.12309678222056331</v>
          </cell>
          <cell r="BV243">
            <v>-0.23241114103781668</v>
          </cell>
          <cell r="BW243">
            <v>-0.30275823768974452</v>
          </cell>
          <cell r="BX243">
            <v>-0.27297513277983854</v>
          </cell>
          <cell r="BY243">
            <v>-0.33469518277348187</v>
          </cell>
          <cell r="BZ243">
            <v>-0.35393712765754626</v>
          </cell>
          <cell r="CA243">
            <v>-0.34966589584937391</v>
          </cell>
          <cell r="CB243">
            <v>-0.25649435565859435</v>
          </cell>
          <cell r="CD243">
            <v>0.24623413429739505</v>
          </cell>
          <cell r="CE243">
            <v>-8.6089106571963891E-2</v>
          </cell>
          <cell r="CF243">
            <v>-0.27297513277983854</v>
          </cell>
          <cell r="CG243">
            <v>-0.25649435565859435</v>
          </cell>
          <cell r="CH243">
            <v>0.21408854968613289</v>
          </cell>
          <cell r="CI243">
            <v>0.11769429647046348</v>
          </cell>
        </row>
        <row r="244">
          <cell r="A244" t="str">
            <v xml:space="preserve">Other  liabilities </v>
          </cell>
          <cell r="B244">
            <v>1316.2263178900002</v>
          </cell>
          <cell r="C244">
            <v>974.32254331000001</v>
          </cell>
          <cell r="D244">
            <v>616.1461337500001</v>
          </cell>
          <cell r="E244">
            <v>442.03673645999993</v>
          </cell>
          <cell r="F244">
            <v>771.78204774999983</v>
          </cell>
          <cell r="G244">
            <v>734.65172324000002</v>
          </cell>
          <cell r="H244">
            <v>545.32315138000001</v>
          </cell>
          <cell r="I244">
            <v>232.21093600999998</v>
          </cell>
          <cell r="J244">
            <v>180.22647740999994</v>
          </cell>
          <cell r="K244">
            <v>245.67133475</v>
          </cell>
          <cell r="L244">
            <v>232.64261514000003</v>
          </cell>
          <cell r="M244">
            <v>835.40970946999994</v>
          </cell>
          <cell r="N244">
            <v>1069.07830438</v>
          </cell>
          <cell r="O244">
            <v>1461.3729273899999</v>
          </cell>
          <cell r="P244">
            <v>1460.7016125299999</v>
          </cell>
          <cell r="Q244">
            <v>1235.8232327000001</v>
          </cell>
          <cell r="R244">
            <v>1232.2774782000001</v>
          </cell>
          <cell r="S244">
            <v>1136.8133887499998</v>
          </cell>
          <cell r="T244">
            <v>1078.4081184900003</v>
          </cell>
          <cell r="U244">
            <v>898.6238019299999</v>
          </cell>
          <cell r="V244">
            <v>930.11398561999999</v>
          </cell>
          <cell r="W244">
            <v>688.62474437000014</v>
          </cell>
          <cell r="X244">
            <v>403.92524141000018</v>
          </cell>
          <cell r="Y244">
            <v>184.62533561999999</v>
          </cell>
          <cell r="Z244">
            <v>188.36433260999993</v>
          </cell>
          <cell r="AA244">
            <v>255.26583017000002</v>
          </cell>
          <cell r="AB244">
            <v>144.16052949999997</v>
          </cell>
          <cell r="AC244">
            <v>161.79613694</v>
          </cell>
          <cell r="AD244">
            <v>159.21655367</v>
          </cell>
          <cell r="AE244">
            <v>192.83029038000001</v>
          </cell>
          <cell r="AF244">
            <v>271.86171872</v>
          </cell>
          <cell r="AG244">
            <v>265.25837856999999</v>
          </cell>
          <cell r="AH244">
            <v>246.48997155000001</v>
          </cell>
          <cell r="AI244">
            <v>225.23033053</v>
          </cell>
          <cell r="AJ244">
            <v>170.10882015999999</v>
          </cell>
          <cell r="AK244">
            <v>174.36964871000001</v>
          </cell>
          <cell r="AL244">
            <v>140.72552863999999</v>
          </cell>
          <cell r="AM244">
            <v>134.81532059</v>
          </cell>
          <cell r="AN244">
            <v>117.62993112000001</v>
          </cell>
          <cell r="AO244">
            <v>100.31616617999998</v>
          </cell>
          <cell r="AP244">
            <v>94.976831199999978</v>
          </cell>
          <cell r="AQ244">
            <v>107.30867591999998</v>
          </cell>
          <cell r="AR244">
            <v>103.33789027999998</v>
          </cell>
          <cell r="AS244">
            <v>93.722060940000006</v>
          </cell>
          <cell r="AT244">
            <v>71.965402929999996</v>
          </cell>
          <cell r="AU244">
            <v>73.109335259999995</v>
          </cell>
          <cell r="AV244">
            <v>96.424056549999989</v>
          </cell>
          <cell r="AW244">
            <v>133.5200801661</v>
          </cell>
          <cell r="AX244">
            <v>119.23405283279894</v>
          </cell>
          <cell r="AY244">
            <v>115.5450956</v>
          </cell>
          <cell r="AZ244">
            <v>119.45280154999999</v>
          </cell>
          <cell r="BA244">
            <v>99.654626030000003</v>
          </cell>
          <cell r="BB244">
            <v>72.529439069999995</v>
          </cell>
          <cell r="BC244">
            <v>46.95010387</v>
          </cell>
          <cell r="BD244">
            <v>35.792451459999995</v>
          </cell>
          <cell r="BE244">
            <v>125.70589890000001</v>
          </cell>
          <cell r="BF244">
            <v>135.97215237999995</v>
          </cell>
          <cell r="BG244">
            <v>119.45280154999999</v>
          </cell>
          <cell r="BH244">
            <v>46.95010387</v>
          </cell>
          <cell r="BI244">
            <v>135.97215237999995</v>
          </cell>
          <cell r="BJ244">
            <v>137.58541423573803</v>
          </cell>
          <cell r="BK244">
            <v>145.1925853063965</v>
          </cell>
          <cell r="BL244">
            <v>150.57958206521008</v>
          </cell>
          <cell r="BM244">
            <v>156.13133434471629</v>
          </cell>
          <cell r="BN244">
            <v>167.040876027433</v>
          </cell>
          <cell r="BO244">
            <v>174.36964871000001</v>
          </cell>
          <cell r="BP244">
            <v>133.5200801661</v>
          </cell>
          <cell r="BQ244">
            <v>137.58541423573803</v>
          </cell>
          <cell r="BR244">
            <v>167.040876027433</v>
          </cell>
          <cell r="BS244">
            <v>186.70063441329162</v>
          </cell>
          <cell r="BU244">
            <v>-0.1840351063638398</v>
          </cell>
          <cell r="BV244">
            <v>-0.44350716006010937</v>
          </cell>
          <cell r="BW244">
            <v>-0.70803922578488376</v>
          </cell>
          <cell r="BX244">
            <v>-0.23426994804490486</v>
          </cell>
          <cell r="BY244">
            <v>1.5496654742918947E-2</v>
          </cell>
          <cell r="BZ244">
            <v>-0.56247616078124096</v>
          </cell>
          <cell r="CA244">
            <v>0.88941000597549169</v>
          </cell>
          <cell r="CB244">
            <v>3.0447360910663912E-2</v>
          </cell>
          <cell r="CD244">
            <v>-0.77900025158059294</v>
          </cell>
          <cell r="CE244">
            <v>-5.5548643286468913E-2</v>
          </cell>
          <cell r="CF244">
            <v>-0.23426994804490486</v>
          </cell>
          <cell r="CG244">
            <v>3.0447360910663912E-2</v>
          </cell>
          <cell r="CH244">
            <v>0.21408854968613289</v>
          </cell>
          <cell r="CI244">
            <v>0.11769429647046348</v>
          </cell>
        </row>
        <row r="246">
          <cell r="A246" t="str">
            <v>Exchange rate</v>
          </cell>
          <cell r="B246">
            <v>821.21000000000015</v>
          </cell>
          <cell r="C246">
            <v>820.47</v>
          </cell>
          <cell r="D246">
            <v>840.89999999999986</v>
          </cell>
          <cell r="E246">
            <v>829.32000000000016</v>
          </cell>
          <cell r="F246">
            <v>873.67</v>
          </cell>
          <cell r="G246">
            <v>876.89</v>
          </cell>
          <cell r="H246">
            <v>977.53999999999985</v>
          </cell>
          <cell r="I246">
            <v>986.74999999999989</v>
          </cell>
          <cell r="J246">
            <v>1048.6199999999999</v>
          </cell>
          <cell r="K246">
            <v>1070.0700000000002</v>
          </cell>
          <cell r="L246">
            <v>1032.29</v>
          </cell>
          <cell r="M246">
            <v>1003.9800000000001</v>
          </cell>
          <cell r="N246">
            <v>1051.7</v>
          </cell>
          <cell r="O246">
            <v>1079.4400000000003</v>
          </cell>
          <cell r="P246">
            <v>1060.0800000000002</v>
          </cell>
          <cell r="Q246">
            <v>1064.6400000000001</v>
          </cell>
          <cell r="R246">
            <v>1076.0700000000002</v>
          </cell>
          <cell r="S246">
            <v>1087.8599999999999</v>
          </cell>
          <cell r="T246">
            <v>1107.4400000000003</v>
          </cell>
          <cell r="U246">
            <v>1156.6099999999999</v>
          </cell>
          <cell r="V246">
            <v>1247.69</v>
          </cell>
          <cell r="W246">
            <v>1279.99</v>
          </cell>
          <cell r="X246">
            <v>1299.6199999999997</v>
          </cell>
          <cell r="Y246">
            <v>1287.1199999999999</v>
          </cell>
          <cell r="Z246">
            <v>1337.58</v>
          </cell>
          <cell r="AA246">
            <v>1341.72</v>
          </cell>
          <cell r="AB246">
            <v>1362.8700000000001</v>
          </cell>
          <cell r="AC246">
            <v>1364.0299999999997</v>
          </cell>
          <cell r="AD246">
            <v>1395.65</v>
          </cell>
          <cell r="AE246">
            <v>1375.5300000000002</v>
          </cell>
          <cell r="AF246">
            <v>1375.64</v>
          </cell>
          <cell r="AG246">
            <v>1429.57</v>
          </cell>
          <cell r="AH246">
            <v>1554.0899999999997</v>
          </cell>
          <cell r="AI246">
            <v>1584.02</v>
          </cell>
          <cell r="AJ246">
            <v>1548.3199999999997</v>
          </cell>
          <cell r="AK246">
            <v>1510.9899999999998</v>
          </cell>
          <cell r="AL246">
            <v>1589.2300000000002</v>
          </cell>
          <cell r="AM246">
            <v>1559.6800000000003</v>
          </cell>
          <cell r="AN246">
            <v>1532.94</v>
          </cell>
          <cell r="AO246">
            <v>1590.6799999999998</v>
          </cell>
          <cell r="AP246">
            <v>1675.9199999999998</v>
          </cell>
          <cell r="AQ246">
            <v>1735.8199999999997</v>
          </cell>
          <cell r="AR246">
            <v>1822.7000000000003</v>
          </cell>
          <cell r="AS246">
            <v>1929.62</v>
          </cell>
          <cell r="AT246">
            <v>2004.9700000000003</v>
          </cell>
          <cell r="AU246">
            <v>1959.2</v>
          </cell>
          <cell r="AV246">
            <v>1920.48</v>
          </cell>
          <cell r="AW246">
            <v>1872.1199999999997</v>
          </cell>
          <cell r="AX246">
            <v>1958.9100000000003</v>
          </cell>
          <cell r="AY246">
            <v>1945.38</v>
          </cell>
          <cell r="AZ246">
            <v>1954.0400000000004</v>
          </cell>
          <cell r="BA246">
            <v>1995.5600000000002</v>
          </cell>
          <cell r="BB246">
            <v>2102.8299999999995</v>
          </cell>
          <cell r="BC246">
            <v>2132.8200000000002</v>
          </cell>
          <cell r="BD246">
            <v>2162.7000000000003</v>
          </cell>
          <cell r="BE246">
            <v>2207.0000000000005</v>
          </cell>
          <cell r="BF246">
            <v>2222.37</v>
          </cell>
          <cell r="BG246">
            <v>1954.0400000000004</v>
          </cell>
          <cell r="BH246">
            <v>2132.8200000000002</v>
          </cell>
          <cell r="BI246">
            <v>2222.37</v>
          </cell>
          <cell r="BJ246">
            <v>2229.1799999999998</v>
          </cell>
          <cell r="BK246">
            <v>2229.1799999999994</v>
          </cell>
          <cell r="BL246">
            <v>2229.1799999999994</v>
          </cell>
          <cell r="BM246">
            <v>2229.1799999999994</v>
          </cell>
          <cell r="BN246">
            <v>2229.1799999999998</v>
          </cell>
          <cell r="BO246">
            <v>1510.9899999999998</v>
          </cell>
          <cell r="BP246">
            <v>1872.1199999999997</v>
          </cell>
          <cell r="BQ246">
            <v>2229.1799999999998</v>
          </cell>
          <cell r="BR246">
            <v>2229.1799999999998</v>
          </cell>
          <cell r="BS246">
            <v>2362.9299999999998</v>
          </cell>
          <cell r="BU246">
            <v>0.12478813092958241</v>
          </cell>
          <cell r="BV246">
            <v>0.26192812952098432</v>
          </cell>
          <cell r="BW246">
            <v>0.29012476754885541</v>
          </cell>
          <cell r="BX246">
            <v>0.2390022435621677</v>
          </cell>
          <cell r="BY246">
            <v>0.27470090153561144</v>
          </cell>
          <cell r="BZ246">
            <v>0.22871035015151375</v>
          </cell>
          <cell r="CA246">
            <v>0.10843055008304336</v>
          </cell>
          <cell r="CB246">
            <v>0.19072495352862018</v>
          </cell>
          <cell r="CD246">
            <v>0.28201757007111672</v>
          </cell>
          <cell r="CE246">
            <v>0.17393094660948472</v>
          </cell>
          <cell r="CF246">
            <v>0.2390022435621677</v>
          </cell>
          <cell r="CG246">
            <v>0.19072495352862018</v>
          </cell>
          <cell r="CH246">
            <v>0</v>
          </cell>
          <cell r="CI246">
            <v>5.9999641123641867E-2</v>
          </cell>
        </row>
        <row r="248">
          <cell r="A248" t="str">
            <v>Memorandum item:</v>
          </cell>
        </row>
        <row r="250">
          <cell r="A250" t="str">
            <v>Underlying credit to the private sector</v>
          </cell>
          <cell r="AK250">
            <v>55831.313955869999</v>
          </cell>
          <cell r="AL250">
            <v>56663.196861099997</v>
          </cell>
          <cell r="AM250">
            <v>56366.398484160003</v>
          </cell>
          <cell r="AN250">
            <v>56509.959507170002</v>
          </cell>
          <cell r="AO250">
            <v>56016.761904799998</v>
          </cell>
          <cell r="AP250">
            <v>56551.801809080011</v>
          </cell>
          <cell r="AQ250">
            <v>56932.400486370003</v>
          </cell>
          <cell r="AR250">
            <v>57341.951103969994</v>
          </cell>
          <cell r="AS250">
            <v>56835.062300509999</v>
          </cell>
          <cell r="AT250">
            <v>57493.043959510011</v>
          </cell>
          <cell r="AU250">
            <v>56994.001778250007</v>
          </cell>
          <cell r="AV250">
            <v>57900.891793170005</v>
          </cell>
          <cell r="AW250">
            <v>57763.514934632098</v>
          </cell>
          <cell r="AX250">
            <v>57059.367209139993</v>
          </cell>
          <cell r="AY250">
            <v>56336.401387679987</v>
          </cell>
          <cell r="AZ250">
            <v>56778.256179860007</v>
          </cell>
          <cell r="BA250">
            <v>57162.98726098999</v>
          </cell>
          <cell r="BB250">
            <v>57554.078322479996</v>
          </cell>
          <cell r="BC250">
            <v>57658.446333639993</v>
          </cell>
          <cell r="BD250">
            <v>57721.434453939997</v>
          </cell>
          <cell r="BE250">
            <v>57280.846507819988</v>
          </cell>
          <cell r="BF250">
            <v>58003.141083849994</v>
          </cell>
          <cell r="BG250">
            <v>56778.256179860007</v>
          </cell>
          <cell r="BH250">
            <v>57658.446333639993</v>
          </cell>
          <cell r="BI250">
            <v>58003.141083849994</v>
          </cell>
          <cell r="BJ250">
            <v>58887.58483199546</v>
          </cell>
          <cell r="BK250">
            <v>58635.954270714807</v>
          </cell>
          <cell r="BL250">
            <v>59180.587257523235</v>
          </cell>
          <cell r="BM250">
            <v>60153.791308429922</v>
          </cell>
          <cell r="BN250">
            <v>65150.622593634354</v>
          </cell>
          <cell r="BO250">
            <v>55831.313955869999</v>
          </cell>
          <cell r="BP250">
            <v>57763.514934632098</v>
          </cell>
          <cell r="BQ250">
            <v>57827.369731995466</v>
          </cell>
          <cell r="BR250">
            <v>64091.898398401754</v>
          </cell>
          <cell r="BS250">
            <v>73869.788866206218</v>
          </cell>
          <cell r="BU250" t="str">
            <v>n.d</v>
          </cell>
          <cell r="BV250" t="str">
            <v>n.d</v>
          </cell>
          <cell r="BW250" t="str">
            <v>n.d</v>
          </cell>
          <cell r="BX250">
            <v>3.4607836388900637E-2</v>
          </cell>
          <cell r="BY250">
            <v>4.7477767641288526E-3</v>
          </cell>
          <cell r="BZ250">
            <v>1.2752770673068792E-2</v>
          </cell>
          <cell r="CA250">
            <v>8.8723276627904468E-3</v>
          </cell>
          <cell r="CB250">
            <v>1.9459859716560057E-2</v>
          </cell>
          <cell r="CD250" t="str">
            <v>n.d</v>
          </cell>
          <cell r="CE250" t="str">
            <v>n.d</v>
          </cell>
          <cell r="CF250">
            <v>3.4607836388900637E-2</v>
          </cell>
          <cell r="CG250">
            <v>1.1054520736077933E-3</v>
          </cell>
          <cell r="CH250">
            <v>0.10833155122634208</v>
          </cell>
          <cell r="CI250">
            <v>0.15256047507009551</v>
          </cell>
        </row>
        <row r="251">
          <cell r="A251" t="str">
            <v>1.  Credit to private sector (reported)</v>
          </cell>
          <cell r="AK251">
            <v>51661.813955869999</v>
          </cell>
          <cell r="AL251">
            <v>52089.4968611</v>
          </cell>
          <cell r="AM251">
            <v>51631.998484160002</v>
          </cell>
          <cell r="AN251">
            <v>51485.559507170001</v>
          </cell>
          <cell r="AO251">
            <v>50988.661904799999</v>
          </cell>
          <cell r="AP251">
            <v>51308.501809080008</v>
          </cell>
          <cell r="AQ251">
            <v>51477.500486370001</v>
          </cell>
          <cell r="AR251">
            <v>51286.251103969997</v>
          </cell>
          <cell r="AS251">
            <v>50614.96230051</v>
          </cell>
          <cell r="AT251">
            <v>51134.143959510009</v>
          </cell>
          <cell r="AU251">
            <v>50540.001778250007</v>
          </cell>
          <cell r="AV251">
            <v>51409.491793170004</v>
          </cell>
          <cell r="AW251">
            <v>50531.614934632096</v>
          </cell>
          <cell r="AX251">
            <v>49529.267209139995</v>
          </cell>
          <cell r="AY251">
            <v>48539.101387679984</v>
          </cell>
          <cell r="AZ251">
            <v>47926.356179860006</v>
          </cell>
          <cell r="BA251">
            <v>48003.287260989993</v>
          </cell>
          <cell r="BB251">
            <v>47466.178322480002</v>
          </cell>
          <cell r="BC251">
            <v>47501.956333639995</v>
          </cell>
          <cell r="BD251">
            <v>47474.934453939997</v>
          </cell>
          <cell r="BE251">
            <v>46993.746507819989</v>
          </cell>
          <cell r="BF251">
            <v>47337.041083849996</v>
          </cell>
          <cell r="BG251">
            <v>47926.356179860006</v>
          </cell>
          <cell r="BH251">
            <v>47501.956333639995</v>
          </cell>
          <cell r="BI251">
            <v>47337.041083849996</v>
          </cell>
          <cell r="BJ251">
            <v>46742.08483199546</v>
          </cell>
          <cell r="BK251">
            <v>46490.454270714807</v>
          </cell>
          <cell r="BL251">
            <v>46235.087257523235</v>
          </cell>
          <cell r="BM251">
            <v>47208.291308429922</v>
          </cell>
          <cell r="BN251">
            <v>52205.122593634354</v>
          </cell>
          <cell r="BO251">
            <v>51661.813955869999</v>
          </cell>
          <cell r="BP251">
            <v>50531.614934632096</v>
          </cell>
          <cell r="BQ251">
            <v>46742.08483199546</v>
          </cell>
          <cell r="BR251">
            <v>52206.613498401748</v>
          </cell>
          <cell r="BS251">
            <v>61984.503966206212</v>
          </cell>
          <cell r="BU251" t="str">
            <v>n.d</v>
          </cell>
          <cell r="BV251" t="str">
            <v>n.d</v>
          </cell>
          <cell r="BW251" t="str">
            <v>n.d</v>
          </cell>
          <cell r="BX251">
            <v>-2.1876874517091638E-2</v>
          </cell>
          <cell r="BY251">
            <v>-6.9130128163690907E-2</v>
          </cell>
          <cell r="BZ251">
            <v>-7.7228772088159814E-2</v>
          </cell>
          <cell r="CA251">
            <v>-7.4257679539266541E-2</v>
          </cell>
          <cell r="CB251">
            <v>-7.4993251403874361E-2</v>
          </cell>
          <cell r="CD251" t="str">
            <v>n.d</v>
          </cell>
          <cell r="CE251" t="str">
            <v>n.d</v>
          </cell>
          <cell r="CF251">
            <v>-2.1876874517091638E-2</v>
          </cell>
          <cell r="CG251">
            <v>-7.4993251403874361E-2</v>
          </cell>
          <cell r="CH251">
            <v>0.1169081072452669</v>
          </cell>
          <cell r="CI251">
            <v>0.18729218029251804</v>
          </cell>
        </row>
        <row r="252">
          <cell r="A252" t="str">
            <v>2.  Credit that was written off because of fin. Restructuring</v>
          </cell>
          <cell r="AK252">
            <v>4169.5</v>
          </cell>
          <cell r="AL252">
            <v>4573.7</v>
          </cell>
          <cell r="AM252">
            <v>4734.3999999999996</v>
          </cell>
          <cell r="AN252">
            <v>5024.3999999999996</v>
          </cell>
          <cell r="AO252">
            <v>5028.1000000000004</v>
          </cell>
          <cell r="AP252">
            <v>5243.3</v>
          </cell>
          <cell r="AQ252">
            <v>5454.9</v>
          </cell>
          <cell r="AR252">
            <v>6055.7</v>
          </cell>
          <cell r="AS252">
            <v>6220.1</v>
          </cell>
          <cell r="AT252">
            <v>6358.9</v>
          </cell>
          <cell r="AU252">
            <v>6454</v>
          </cell>
          <cell r="AV252">
            <v>6491.4</v>
          </cell>
          <cell r="AW252">
            <v>7231.9</v>
          </cell>
          <cell r="AX252">
            <v>7530.1</v>
          </cell>
          <cell r="AY252">
            <v>7608.3</v>
          </cell>
          <cell r="AZ252">
            <v>7842.1</v>
          </cell>
          <cell r="BA252">
            <v>7735.5</v>
          </cell>
          <cell r="BB252">
            <v>8533.2000000000007</v>
          </cell>
          <cell r="BC252">
            <v>8549.99</v>
          </cell>
          <cell r="BD252">
            <v>8358.1</v>
          </cell>
          <cell r="BE252">
            <v>8411.9</v>
          </cell>
          <cell r="BF252">
            <v>8801</v>
          </cell>
          <cell r="BG252">
            <v>7842.1</v>
          </cell>
          <cell r="BH252">
            <v>8549.99</v>
          </cell>
          <cell r="BI252">
            <v>8801</v>
          </cell>
          <cell r="BJ252">
            <v>10266.1</v>
          </cell>
          <cell r="BK252">
            <v>10266.1</v>
          </cell>
          <cell r="BL252">
            <v>10266.1</v>
          </cell>
          <cell r="BM252">
            <v>10266.1</v>
          </cell>
          <cell r="BN252">
            <v>10266.1</v>
          </cell>
          <cell r="BO252">
            <v>4169.5</v>
          </cell>
          <cell r="BP252">
            <v>7231.9</v>
          </cell>
          <cell r="BQ252">
            <v>8920.59</v>
          </cell>
          <cell r="BR252">
            <v>8920.59</v>
          </cell>
          <cell r="BS252">
            <v>8920.59</v>
          </cell>
          <cell r="BU252" t="str">
            <v>n.d</v>
          </cell>
          <cell r="BV252" t="str">
            <v>n.d</v>
          </cell>
          <cell r="BW252" t="str">
            <v>n.d</v>
          </cell>
          <cell r="BX252">
            <v>0.73447655594195949</v>
          </cell>
          <cell r="BY252">
            <v>0.56080327999363133</v>
          </cell>
          <cell r="BZ252">
            <v>0.56739628590808278</v>
          </cell>
          <cell r="CA252">
            <v>0.38404441019673219</v>
          </cell>
          <cell r="CB252">
            <v>0.41955779255797254</v>
          </cell>
          <cell r="CD252" t="str">
            <v>n.d</v>
          </cell>
          <cell r="CE252" t="str">
            <v>n.d</v>
          </cell>
          <cell r="CF252" t="str">
            <v>n.d</v>
          </cell>
          <cell r="CG252">
            <v>0.23350571772286677</v>
          </cell>
          <cell r="CH252">
            <v>0</v>
          </cell>
          <cell r="CI252">
            <v>0</v>
          </cell>
        </row>
        <row r="253">
          <cell r="A253" t="str">
            <v>3.  Credit that was written off because of mortgage relief prog.</v>
          </cell>
          <cell r="AK253">
            <v>0</v>
          </cell>
          <cell r="AL253">
            <v>0</v>
          </cell>
          <cell r="AM253">
            <v>0</v>
          </cell>
          <cell r="AN253">
            <v>0</v>
          </cell>
          <cell r="AO253">
            <v>0</v>
          </cell>
          <cell r="AP253">
            <v>0</v>
          </cell>
          <cell r="AQ253">
            <v>0</v>
          </cell>
          <cell r="AR253">
            <v>0</v>
          </cell>
          <cell r="AS253">
            <v>0</v>
          </cell>
          <cell r="AT253">
            <v>0</v>
          </cell>
          <cell r="AU253">
            <v>0</v>
          </cell>
          <cell r="AV253">
            <v>0</v>
          </cell>
          <cell r="AW253">
            <v>0</v>
          </cell>
          <cell r="AX253">
            <v>0</v>
          </cell>
          <cell r="AY253">
            <v>189</v>
          </cell>
          <cell r="AZ253">
            <v>1009.8</v>
          </cell>
          <cell r="BA253">
            <v>1424.2</v>
          </cell>
          <cell r="BB253">
            <v>1554.7</v>
          </cell>
          <cell r="BC253">
            <v>1606.5</v>
          </cell>
          <cell r="BD253">
            <v>1888.4</v>
          </cell>
          <cell r="BE253">
            <v>1875.2</v>
          </cell>
          <cell r="BF253">
            <v>1865.1</v>
          </cell>
          <cell r="BG253">
            <v>1009.8</v>
          </cell>
          <cell r="BH253">
            <v>1606.5</v>
          </cell>
          <cell r="BI253">
            <v>1865.1</v>
          </cell>
          <cell r="BJ253">
            <v>1879.4</v>
          </cell>
          <cell r="BK253">
            <v>1879.4</v>
          </cell>
          <cell r="BL253">
            <v>2679.4</v>
          </cell>
          <cell r="BM253">
            <v>2679.4</v>
          </cell>
          <cell r="BN253">
            <v>2679.4</v>
          </cell>
          <cell r="BO253">
            <v>0</v>
          </cell>
          <cell r="BP253">
            <v>0</v>
          </cell>
          <cell r="BQ253">
            <v>2164.6949</v>
          </cell>
          <cell r="BR253">
            <v>2964.6949</v>
          </cell>
          <cell r="BS253">
            <v>2964.6949</v>
          </cell>
          <cell r="BU253" t="str">
            <v>n.d</v>
          </cell>
          <cell r="BV253" t="str">
            <v>n.d</v>
          </cell>
          <cell r="BW253" t="str">
            <v>n.d</v>
          </cell>
          <cell r="BX253" t="str">
            <v>n.d</v>
          </cell>
          <cell r="BY253" t="str">
            <v>n.d</v>
          </cell>
          <cell r="BZ253" t="str">
            <v>n.d</v>
          </cell>
          <cell r="CA253" t="str">
            <v>n.d</v>
          </cell>
          <cell r="CB253" t="str">
            <v>n.d</v>
          </cell>
          <cell r="CD253" t="str">
            <v>n.d</v>
          </cell>
          <cell r="CE253" t="str">
            <v>n.d</v>
          </cell>
          <cell r="CF253" t="str">
            <v>n.d</v>
          </cell>
          <cell r="CG253" t="str">
            <v>n.d</v>
          </cell>
          <cell r="CH253">
            <v>0.3695670923417429</v>
          </cell>
          <cell r="CI253">
            <v>0</v>
          </cell>
        </row>
        <row r="255">
          <cell r="A255" t="str">
            <v>Source:  Banco de la Republica and Fund staff estimates.</v>
          </cell>
        </row>
      </sheetData>
      <sheetData sheetId="11"/>
      <sheetData sheetId="12"/>
      <sheetData sheetId="13"/>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édito SPNF Sin inversiones"/>
      <sheetName val="Sheet1"/>
      <sheetName val="Crédito SPNF (fiscal)"/>
    </sheetNames>
    <sheetDataSet>
      <sheetData sheetId="0"/>
      <sheetData sheetId="1"/>
      <sheetData sheetId="2"/>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bt"/>
      <sheetName val="amort"/>
      <sheetName val="terms"/>
      <sheetName val="int"/>
      <sheetName val="dod"/>
      <sheetName val="arr"/>
      <sheetName val="ds"/>
      <sheetName val="npv"/>
      <sheetName val="int$"/>
      <sheetName val="amort$"/>
      <sheetName val="dod$"/>
      <sheetName val="arr$"/>
      <sheetName val="ds$"/>
      <sheetName val="npv$"/>
      <sheetName val="ir"/>
      <sheetName val="er"/>
      <sheetName val="cirr_all"/>
      <sheetName val="cirr"/>
      <sheetName val="info"/>
      <sheetName val="pvtReport"/>
      <sheetName val="pvtSource"/>
      <sheetName val="A"/>
      <sheetName val="Expenditure &amp; Saving"/>
      <sheetName val="Guinea Bissau_mdb"/>
      <sheetName val="Q6"/>
      <sheetName val="Q7"/>
      <sheetName val="Q5"/>
      <sheetName val="ASSUM"/>
      <sheetName val="Q1"/>
      <sheetName val="Q3"/>
      <sheetName val="Q2"/>
      <sheetName val="Q4"/>
      <sheetName val="BD"/>
      <sheetName val="Serie mensual"/>
      <sheetName val="Codig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ciado 1"/>
      <sheetName val="Detalles Op. Cred 3"/>
      <sheetName val="Hoja Cualitativa 2"/>
      <sheetName val="Proyecciones 4"/>
      <sheetName val="Check List"/>
      <sheetName val="Resumen Grafico del Rating"/>
      <sheetName val="MATRIZ"/>
      <sheetName val="Analisis de datos "/>
      <sheetName val="Riesgo Industria"/>
      <sheetName val="INFLACION"/>
      <sheetName val="Q6"/>
      <sheetName val="Q7"/>
      <sheetName val="Q2"/>
      <sheetName val="terms"/>
      <sheetName val="BD"/>
      <sheetName val="Serie mensual"/>
      <sheetName val="Codigos"/>
    </sheetNames>
    <sheetDataSet>
      <sheetData sheetId="0" refreshError="1">
        <row r="126">
          <cell r="E126">
            <v>-3591560</v>
          </cell>
          <cell r="F126">
            <v>-6000000</v>
          </cell>
        </row>
        <row r="153">
          <cell r="F153">
            <v>2489311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 val="WRS97TAB"/>
      <sheetName val="graf 1"/>
      <sheetName val="Current"/>
      <sheetName val="StRp_Tbl1"/>
      <sheetName val="SetUp_Sheet"/>
      <sheetName val="Data_check"/>
      <sheetName val="embi_day"/>
      <sheetName val="GenericIR"/>
      <sheetName val="Stfrprtables"/>
      <sheetName val="SPNF Acuerdo Incl. Int."/>
    </sheetNames>
    <definedNames>
      <definedName name="BFLD_DF"/>
      <definedName name="NTDD_RG"/>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refreshError="1"/>
      <sheetData sheetId="42" refreshError="1"/>
      <sheetData sheetId="43" refreshError="1"/>
      <sheetData sheetId="44" refreshError="1"/>
      <sheetData sheetId="45"/>
      <sheetData sheetId="46" refreshError="1"/>
      <sheetData sheetId="47" refreshError="1"/>
      <sheetData sheetId="48" refreshError="1"/>
      <sheetData sheetId="49"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CIMP2000"/>
      <sheetName val="RECIMP99"/>
      <sheetName val="RECIMP2000real"/>
      <sheetName val="MACROS"/>
      <sheetName val="RECIMP99real"/>
      <sheetName val="IPC"/>
      <sheetName val="Internet"/>
      <sheetName val="Control"/>
    </sheetNames>
    <sheetDataSet>
      <sheetData sheetId="0" refreshError="1">
        <row r="1">
          <cell r="B1" t="str">
            <v>(L:\Y\MENSUAL\RECIMP2000)</v>
          </cell>
          <cell r="D1" t="str">
            <v xml:space="preserve">                              *** Dirección Nacional de Investigaciones y Análisis Fiscal ***</v>
          </cell>
          <cell r="O1">
            <v>37075.568050925925</v>
          </cell>
          <cell r="W1" t="str">
            <v>(L:\Y\MENSUAL\RECIMP2000)                                                                    ***Dirección Nacional de Investigaciones y Análisis Fiscal***</v>
          </cell>
          <cell r="AI1">
            <v>37075.568050925925</v>
          </cell>
        </row>
        <row r="5">
          <cell r="B5" t="str">
            <v>RECURSOS TRIBUTARIOS AÑO 2000 (1)</v>
          </cell>
          <cell r="W5" t="str">
            <v>RECURSOS TRIBUTARIOS AÑO 2000 (1)</v>
          </cell>
        </row>
        <row r="6">
          <cell r="B6" t="str">
            <v>en millones de pesos</v>
          </cell>
          <cell r="W6" t="str">
            <v>en millones de pesos</v>
          </cell>
        </row>
        <row r="9">
          <cell r="C9" t="str">
            <v>Enero</v>
          </cell>
          <cell r="D9" t="str">
            <v>Febrero</v>
          </cell>
          <cell r="E9" t="str">
            <v>Marzo</v>
          </cell>
          <cell r="F9" t="str">
            <v>Abril</v>
          </cell>
          <cell r="G9" t="str">
            <v>Mayo</v>
          </cell>
          <cell r="H9" t="str">
            <v>Junio</v>
          </cell>
          <cell r="I9" t="str">
            <v>Julio</v>
          </cell>
          <cell r="J9" t="str">
            <v>Agosto</v>
          </cell>
          <cell r="K9" t="str">
            <v>Septiem.</v>
          </cell>
          <cell r="L9" t="str">
            <v>Octubre</v>
          </cell>
          <cell r="M9" t="str">
            <v>Noviem.</v>
          </cell>
          <cell r="N9" t="str">
            <v>Diciem.</v>
          </cell>
          <cell r="O9" t="str">
            <v>Total</v>
          </cell>
          <cell r="Z9" t="str">
            <v>I TRIM</v>
          </cell>
          <cell r="AB9" t="str">
            <v>II TRIM</v>
          </cell>
          <cell r="AD9" t="str">
            <v>III TRIM</v>
          </cell>
          <cell r="AF9" t="str">
            <v>IV TRIM</v>
          </cell>
          <cell r="AI9" t="str">
            <v>TOTAL</v>
          </cell>
        </row>
        <row r="11">
          <cell r="B11" t="str">
            <v xml:space="preserve"> 1- DGI (Excl. Sist. Seg. Social)</v>
          </cell>
          <cell r="C11">
            <v>3004.35562046</v>
          </cell>
          <cell r="D11">
            <v>2814.9726569499999</v>
          </cell>
          <cell r="E11">
            <v>2915.9545127299998</v>
          </cell>
          <cell r="F11">
            <v>3106.5169631000003</v>
          </cell>
          <cell r="G11">
            <v>3484.9621809099999</v>
          </cell>
          <cell r="H11">
            <v>3922.3247189799995</v>
          </cell>
          <cell r="I11">
            <v>3062.8905909200002</v>
          </cell>
          <cell r="J11">
            <v>3343.8331704099996</v>
          </cell>
          <cell r="K11">
            <v>3070.4153010700002</v>
          </cell>
          <cell r="L11">
            <v>3162.6530284999999</v>
          </cell>
          <cell r="M11">
            <v>3075.7640632900002</v>
          </cell>
          <cell r="N11">
            <v>3131.0161508800002</v>
          </cell>
          <cell r="O11">
            <v>38095.658958199994</v>
          </cell>
          <cell r="W11" t="str">
            <v xml:space="preserve"> 1- DGI (Excl. Sist. Seg. Social)</v>
          </cell>
          <cell r="Z11">
            <v>8735.2827901399996</v>
          </cell>
          <cell r="AB11">
            <v>10513.80386299</v>
          </cell>
          <cell r="AD11">
            <v>9477.1390624000014</v>
          </cell>
          <cell r="AF11">
            <v>9369.4332426700003</v>
          </cell>
          <cell r="AI11">
            <v>38095.658958199994</v>
          </cell>
        </row>
        <row r="12">
          <cell r="B12">
            <v>38095.65625</v>
          </cell>
          <cell r="W12">
            <v>38095.65625</v>
          </cell>
        </row>
        <row r="13">
          <cell r="B13" t="str">
            <v xml:space="preserve"> Ganancias</v>
          </cell>
          <cell r="C13">
            <v>739.58327029999998</v>
          </cell>
          <cell r="D13">
            <v>706.74945939999998</v>
          </cell>
          <cell r="E13">
            <v>695.56865977999996</v>
          </cell>
          <cell r="F13">
            <v>774.00921158000006</v>
          </cell>
          <cell r="G13">
            <v>1189.20581367</v>
          </cell>
          <cell r="H13">
            <v>1361.56222252</v>
          </cell>
          <cell r="I13">
            <v>802.29480040999999</v>
          </cell>
          <cell r="J13">
            <v>900.35667937000005</v>
          </cell>
          <cell r="K13">
            <v>731.97161862999997</v>
          </cell>
          <cell r="L13">
            <v>860.50489604999996</v>
          </cell>
          <cell r="M13">
            <v>817.58624206000002</v>
          </cell>
          <cell r="N13">
            <v>875.75183126000002</v>
          </cell>
          <cell r="O13">
            <v>10455.144705030001</v>
          </cell>
          <cell r="W13" t="str">
            <v xml:space="preserve"> Ganancias</v>
          </cell>
          <cell r="Z13">
            <v>2141.90138948</v>
          </cell>
          <cell r="AB13">
            <v>3324.77724777</v>
          </cell>
          <cell r="AD13">
            <v>2434.6230984100002</v>
          </cell>
          <cell r="AF13">
            <v>2553.84296937</v>
          </cell>
          <cell r="AI13">
            <v>10455.144705030001</v>
          </cell>
        </row>
        <row r="14">
          <cell r="B14" t="str">
            <v xml:space="preserve"> IVA      </v>
          </cell>
          <cell r="C14">
            <v>1650.62823989</v>
          </cell>
          <cell r="D14">
            <v>1378.90537455</v>
          </cell>
          <cell r="E14">
            <v>1615.34146246</v>
          </cell>
          <cell r="F14">
            <v>1559.60285232</v>
          </cell>
          <cell r="G14">
            <v>1547.77815037</v>
          </cell>
          <cell r="H14">
            <v>1709.94685396</v>
          </cell>
          <cell r="I14">
            <v>1630.32382766</v>
          </cell>
          <cell r="J14">
            <v>1640.05486541</v>
          </cell>
          <cell r="K14">
            <v>1666.9294999399999</v>
          </cell>
          <cell r="L14">
            <v>1508.3728451699999</v>
          </cell>
          <cell r="M14">
            <v>1557.9095529000001</v>
          </cell>
          <cell r="N14">
            <v>1542.7499218400001</v>
          </cell>
          <cell r="O14">
            <v>19008.543446470001</v>
          </cell>
          <cell r="W14" t="str">
            <v xml:space="preserve"> IVA      </v>
          </cell>
          <cell r="Z14">
            <v>4644.8750768999998</v>
          </cell>
          <cell r="AB14">
            <v>4817.3278566500003</v>
          </cell>
          <cell r="AD14">
            <v>4937.3081930099997</v>
          </cell>
          <cell r="AF14">
            <v>4609.0323199100003</v>
          </cell>
          <cell r="AI14">
            <v>19008.543446470001</v>
          </cell>
        </row>
        <row r="15">
          <cell r="B15" t="str">
            <v xml:space="preserve"> Reintegros (-)         </v>
          </cell>
          <cell r="C15">
            <v>34.375483090000003</v>
          </cell>
          <cell r="D15">
            <v>42.390375830000004</v>
          </cell>
          <cell r="E15">
            <v>65.263212159999995</v>
          </cell>
          <cell r="F15">
            <v>43.302492770000001</v>
          </cell>
          <cell r="G15">
            <v>52.377686539999999</v>
          </cell>
          <cell r="H15">
            <v>50.365551660000001</v>
          </cell>
          <cell r="I15">
            <v>45.44892454</v>
          </cell>
          <cell r="J15">
            <v>52.965958430000001</v>
          </cell>
          <cell r="K15">
            <v>54.016320759999999</v>
          </cell>
          <cell r="L15">
            <v>49.451572609999999</v>
          </cell>
          <cell r="M15">
            <v>48.272943949999998</v>
          </cell>
          <cell r="N15">
            <v>44.427730930000003</v>
          </cell>
          <cell r="O15">
            <v>582.65825327000005</v>
          </cell>
          <cell r="W15" t="str">
            <v xml:space="preserve"> Reintegros (-)         </v>
          </cell>
          <cell r="Z15">
            <v>142.02907107999999</v>
          </cell>
          <cell r="AB15">
            <v>146.04573096999999</v>
          </cell>
          <cell r="AD15">
            <v>152.43120372999999</v>
          </cell>
          <cell r="AF15">
            <v>142.15224749000001</v>
          </cell>
          <cell r="AI15">
            <v>582.65825327000005</v>
          </cell>
        </row>
        <row r="16">
          <cell r="B16" t="str">
            <v xml:space="preserve"> Internos coparticipados</v>
          </cell>
          <cell r="C16">
            <v>179.07205904</v>
          </cell>
          <cell r="D16">
            <v>90.034120560000005</v>
          </cell>
          <cell r="E16">
            <v>119.19461062000001</v>
          </cell>
          <cell r="F16">
            <v>130.76697214000001</v>
          </cell>
          <cell r="G16">
            <v>111.36492575</v>
          </cell>
          <cell r="H16">
            <v>115.04021942999999</v>
          </cell>
          <cell r="I16">
            <v>125.51845983</v>
          </cell>
          <cell r="J16">
            <v>129.02651929000001</v>
          </cell>
          <cell r="K16">
            <v>124.53442699999999</v>
          </cell>
          <cell r="L16">
            <v>149.13235735999999</v>
          </cell>
          <cell r="M16">
            <v>116.3855875</v>
          </cell>
          <cell r="N16">
            <v>138.36836915999999</v>
          </cell>
          <cell r="O16">
            <v>1528.4386276799999</v>
          </cell>
          <cell r="W16" t="str">
            <v xml:space="preserve"> Internos coparticipados</v>
          </cell>
          <cell r="Z16">
            <v>388.30079022000001</v>
          </cell>
          <cell r="AB16">
            <v>357.17211731999998</v>
          </cell>
          <cell r="AD16">
            <v>379.07940611999999</v>
          </cell>
          <cell r="AF16">
            <v>403.88631401999999</v>
          </cell>
          <cell r="AI16">
            <v>1528.4386276799999</v>
          </cell>
        </row>
        <row r="17">
          <cell r="B17" t="str">
            <v xml:space="preserve"> Premios de juegos</v>
          </cell>
          <cell r="C17">
            <v>8.3074518800000003</v>
          </cell>
          <cell r="D17">
            <v>7.3790377500000002</v>
          </cell>
          <cell r="E17">
            <v>13.421217909999999</v>
          </cell>
          <cell r="F17">
            <v>3.96073114</v>
          </cell>
          <cell r="G17">
            <v>5.8679885699999996</v>
          </cell>
          <cell r="H17">
            <v>3.9706233399999999</v>
          </cell>
          <cell r="I17">
            <v>2.9380738100000001</v>
          </cell>
          <cell r="J17">
            <v>9.1042980300000007</v>
          </cell>
          <cell r="K17">
            <v>3.2397916699999998</v>
          </cell>
          <cell r="L17">
            <v>11.730542270000001</v>
          </cell>
          <cell r="M17">
            <v>7.3749810699999996</v>
          </cell>
          <cell r="N17">
            <v>5.0310916299999997</v>
          </cell>
          <cell r="O17">
            <v>82.325829070000026</v>
          </cell>
          <cell r="W17" t="str">
            <v xml:space="preserve"> Premios de juegos</v>
          </cell>
          <cell r="Z17">
            <v>29.10770754</v>
          </cell>
          <cell r="AB17">
            <v>13.799343049999999</v>
          </cell>
          <cell r="AD17">
            <v>15.28216351</v>
          </cell>
          <cell r="AF17">
            <v>24.13661497</v>
          </cell>
          <cell r="AI17">
            <v>82.325829070000026</v>
          </cell>
        </row>
        <row r="18">
          <cell r="B18" t="str">
            <v xml:space="preserve"> Transferencias de inmuebles</v>
          </cell>
          <cell r="C18">
            <v>5.8248477999999997</v>
          </cell>
          <cell r="D18">
            <v>2.7666681999999998</v>
          </cell>
          <cell r="E18">
            <v>3.9194865499999998</v>
          </cell>
          <cell r="F18">
            <v>4.5092357300000003</v>
          </cell>
          <cell r="G18">
            <v>3.92812553</v>
          </cell>
          <cell r="H18">
            <v>4.6492902899999997</v>
          </cell>
          <cell r="I18">
            <v>4.9037592999999999</v>
          </cell>
          <cell r="J18">
            <v>4.5580742299999999</v>
          </cell>
          <cell r="K18">
            <v>5.14943171</v>
          </cell>
          <cell r="L18">
            <v>4.73468497</v>
          </cell>
          <cell r="M18">
            <v>4.53949304</v>
          </cell>
          <cell r="N18">
            <v>4.9120901300000002</v>
          </cell>
          <cell r="O18">
            <v>54.395187479999997</v>
          </cell>
          <cell r="W18" t="str">
            <v xml:space="preserve"> Transferencias de inmuebles</v>
          </cell>
          <cell r="Z18">
            <v>12.511002549999999</v>
          </cell>
          <cell r="AB18">
            <v>13.086651549999999</v>
          </cell>
          <cell r="AD18">
            <v>14.61126524</v>
          </cell>
          <cell r="AF18">
            <v>14.186268139999999</v>
          </cell>
          <cell r="AI18">
            <v>54.395187479999997</v>
          </cell>
        </row>
        <row r="19">
          <cell r="B19" t="str">
            <v xml:space="preserve"> Ganancia mínima presunta</v>
          </cell>
          <cell r="C19">
            <v>48.328661369999999</v>
          </cell>
          <cell r="D19">
            <v>50.46043126</v>
          </cell>
          <cell r="E19">
            <v>46.924793680000001</v>
          </cell>
          <cell r="F19">
            <v>48.187196270000001</v>
          </cell>
          <cell r="G19">
            <v>55.27855581</v>
          </cell>
          <cell r="H19">
            <v>48.411299769999999</v>
          </cell>
          <cell r="I19">
            <v>44.940106540000002</v>
          </cell>
          <cell r="J19">
            <v>47.56057569</v>
          </cell>
          <cell r="K19">
            <v>45.678188509999998</v>
          </cell>
          <cell r="L19">
            <v>49.201580100000001</v>
          </cell>
          <cell r="M19">
            <v>51.195835879999997</v>
          </cell>
          <cell r="N19">
            <v>63.967491780000003</v>
          </cell>
          <cell r="O19">
            <v>600.13471665999998</v>
          </cell>
          <cell r="W19" t="str">
            <v xml:space="preserve"> Ganancia mínima presunta</v>
          </cell>
          <cell r="Z19">
            <v>145.71388630999999</v>
          </cell>
          <cell r="AB19">
            <v>151.87705184999999</v>
          </cell>
          <cell r="AD19">
            <v>138.17887073999998</v>
          </cell>
          <cell r="AF19">
            <v>164.36490775999999</v>
          </cell>
          <cell r="AI19">
            <v>600.13471665999998</v>
          </cell>
        </row>
        <row r="20">
          <cell r="B20" t="str">
            <v xml:space="preserve"> Intereses pagados</v>
          </cell>
          <cell r="C20">
            <v>61.670701989999998</v>
          </cell>
          <cell r="D20">
            <v>69.487651799999995</v>
          </cell>
          <cell r="E20">
            <v>90.255332280000005</v>
          </cell>
          <cell r="F20">
            <v>73.565844100000007</v>
          </cell>
          <cell r="G20">
            <v>74.616551110000003</v>
          </cell>
          <cell r="H20">
            <v>73.776994950000002</v>
          </cell>
          <cell r="I20">
            <v>66.131774809999996</v>
          </cell>
          <cell r="J20">
            <v>70.950321259999996</v>
          </cell>
          <cell r="K20">
            <v>72.34000159</v>
          </cell>
          <cell r="L20">
            <v>61.447339560000003</v>
          </cell>
          <cell r="M20">
            <v>79.264818820000002</v>
          </cell>
          <cell r="N20">
            <v>61.60634718</v>
          </cell>
          <cell r="O20">
            <v>855.11367945000006</v>
          </cell>
          <cell r="W20" t="str">
            <v xml:space="preserve"> Intereses pagados</v>
          </cell>
          <cell r="Z20">
            <v>221.41368606999998</v>
          </cell>
          <cell r="AB20">
            <v>221.95939016</v>
          </cell>
          <cell r="AD20">
            <v>209.42209765999996</v>
          </cell>
          <cell r="AF20">
            <v>202.31850556000001</v>
          </cell>
          <cell r="AI20">
            <v>855.11367945000006</v>
          </cell>
        </row>
        <row r="21">
          <cell r="B21" t="str">
            <v xml:space="preserve"> Otros coparticipados</v>
          </cell>
          <cell r="C21">
            <v>4.472611044999999</v>
          </cell>
          <cell r="D21">
            <v>5.4823581399999997</v>
          </cell>
          <cell r="E21">
            <v>7.4667636700000006</v>
          </cell>
          <cell r="F21">
            <v>43.482764330000002</v>
          </cell>
          <cell r="G21">
            <v>31.007893679999999</v>
          </cell>
          <cell r="H21">
            <v>29.58259164</v>
          </cell>
          <cell r="I21">
            <v>27.317464469999997</v>
          </cell>
          <cell r="J21">
            <v>25.703203070000001</v>
          </cell>
          <cell r="K21">
            <v>24.304069115000001</v>
          </cell>
          <cell r="L21">
            <v>15.244486774999999</v>
          </cell>
          <cell r="M21">
            <v>6.2438350049999984</v>
          </cell>
          <cell r="N21">
            <v>6.5602509500000004</v>
          </cell>
          <cell r="O21">
            <v>226.86829189000002</v>
          </cell>
          <cell r="W21" t="str">
            <v xml:space="preserve"> Otros coparticipados</v>
          </cell>
          <cell r="Z21">
            <v>17.421732855000002</v>
          </cell>
          <cell r="AB21">
            <v>104.07324965000001</v>
          </cell>
          <cell r="AD21">
            <v>77.324736654999995</v>
          </cell>
          <cell r="AF21">
            <v>28.048572729999997</v>
          </cell>
          <cell r="AI21">
            <v>226.86829189000002</v>
          </cell>
        </row>
        <row r="22">
          <cell r="B22" t="str">
            <v xml:space="preserve"> Sellos</v>
          </cell>
          <cell r="C22">
            <v>4.2385405599999997</v>
          </cell>
          <cell r="D22">
            <v>3.07973981</v>
          </cell>
          <cell r="E22">
            <v>3.2038001899999999</v>
          </cell>
          <cell r="F22">
            <v>5.0117201900000001</v>
          </cell>
          <cell r="G22">
            <v>3.0553590599999998</v>
          </cell>
          <cell r="H22">
            <v>3.7276558400000002</v>
          </cell>
          <cell r="I22">
            <v>3.757015</v>
          </cell>
          <cell r="J22">
            <v>3.6543839999999999</v>
          </cell>
          <cell r="K22">
            <v>3.6654490800000001</v>
          </cell>
          <cell r="L22">
            <v>4.0963803099999998</v>
          </cell>
          <cell r="M22">
            <v>3.75743464</v>
          </cell>
          <cell r="N22">
            <v>4.6633258499999997</v>
          </cell>
          <cell r="O22">
            <v>45.91080453</v>
          </cell>
          <cell r="W22" t="str">
            <v xml:space="preserve"> Sellos</v>
          </cell>
          <cell r="Z22">
            <v>10.522080559999999</v>
          </cell>
          <cell r="AB22">
            <v>11.79473509</v>
          </cell>
          <cell r="AD22">
            <v>11.07684808</v>
          </cell>
          <cell r="AF22">
            <v>12.5171408</v>
          </cell>
          <cell r="AI22">
            <v>45.91080453</v>
          </cell>
        </row>
        <row r="23">
          <cell r="B23" t="str">
            <v xml:space="preserve"> Bienes personales</v>
          </cell>
          <cell r="C23">
            <v>9.8937066799999993</v>
          </cell>
          <cell r="D23">
            <v>88.591603770000006</v>
          </cell>
          <cell r="E23">
            <v>10.61355041</v>
          </cell>
          <cell r="F23">
            <v>78.958612689999995</v>
          </cell>
          <cell r="G23">
            <v>89.637525940000003</v>
          </cell>
          <cell r="H23">
            <v>181.43691498999999</v>
          </cell>
          <cell r="I23">
            <v>42.796177059999998</v>
          </cell>
          <cell r="J23">
            <v>168.92251246999999</v>
          </cell>
          <cell r="K23">
            <v>36.550239189999999</v>
          </cell>
          <cell r="L23">
            <v>159.86869551000001</v>
          </cell>
          <cell r="M23">
            <v>12.39481149</v>
          </cell>
          <cell r="N23">
            <v>144.56633934999999</v>
          </cell>
          <cell r="O23">
            <v>1024.2306895500001</v>
          </cell>
          <cell r="W23" t="str">
            <v xml:space="preserve"> Bienes personales</v>
          </cell>
          <cell r="Z23">
            <v>109.09886086</v>
          </cell>
          <cell r="AB23">
            <v>350.03305361999998</v>
          </cell>
          <cell r="AD23">
            <v>248.26892871999996</v>
          </cell>
          <cell r="AF23">
            <v>316.82984635000003</v>
          </cell>
          <cell r="AI23">
            <v>1024.2306895500001</v>
          </cell>
        </row>
        <row r="24">
          <cell r="B24" t="str">
            <v xml:space="preserve"> Combustibles - Naftas</v>
          </cell>
          <cell r="C24">
            <v>161.08620055</v>
          </cell>
          <cell r="D24">
            <v>198.91721423000001</v>
          </cell>
          <cell r="E24">
            <v>181.19423008000001</v>
          </cell>
          <cell r="F24">
            <v>199.01151286000001</v>
          </cell>
          <cell r="G24">
            <v>162.26889066999999</v>
          </cell>
          <cell r="H24">
            <v>178.05847804999999</v>
          </cell>
          <cell r="I24">
            <v>171.1529386</v>
          </cell>
          <cell r="J24">
            <v>172.23299399999999</v>
          </cell>
          <cell r="K24">
            <v>198.70516501</v>
          </cell>
          <cell r="L24">
            <v>172.19112138</v>
          </cell>
          <cell r="M24">
            <v>161.89207263</v>
          </cell>
          <cell r="N24">
            <v>196.91746465</v>
          </cell>
          <cell r="O24">
            <v>2153.6282827099999</v>
          </cell>
          <cell r="W24" t="str">
            <v xml:space="preserve"> Combustibles - Naftas</v>
          </cell>
          <cell r="Z24">
            <v>541.19764486000008</v>
          </cell>
          <cell r="AB24">
            <v>539.33888158000002</v>
          </cell>
          <cell r="AD24">
            <v>542.09109761000002</v>
          </cell>
          <cell r="AF24">
            <v>531.00065866</v>
          </cell>
          <cell r="AI24">
            <v>2153.6282827099999</v>
          </cell>
        </row>
        <row r="25">
          <cell r="B25" t="str">
            <v xml:space="preserve"> Combustibles - Otros</v>
          </cell>
          <cell r="C25">
            <v>57.943985990000002</v>
          </cell>
          <cell r="D25">
            <v>108.13994775</v>
          </cell>
          <cell r="E25">
            <v>78.50298823</v>
          </cell>
          <cell r="F25">
            <v>114.94172248</v>
          </cell>
          <cell r="G25">
            <v>103.59138236</v>
          </cell>
          <cell r="H25">
            <v>120.51085275</v>
          </cell>
          <cell r="I25">
            <v>117.70394214</v>
          </cell>
          <cell r="J25">
            <v>125.66344869</v>
          </cell>
          <cell r="K25">
            <v>124.2856659</v>
          </cell>
          <cell r="L25">
            <v>105.76861823</v>
          </cell>
          <cell r="M25">
            <v>89.761765850000003</v>
          </cell>
          <cell r="N25">
            <v>177.77194155000001</v>
          </cell>
          <cell r="O25">
            <v>1324.5862619200002</v>
          </cell>
          <cell r="W25" t="str">
            <v xml:space="preserve"> Combustibles - Otros</v>
          </cell>
          <cell r="Z25">
            <v>244.58692197000002</v>
          </cell>
          <cell r="AB25">
            <v>339.04395758999999</v>
          </cell>
          <cell r="AD25">
            <v>367.65305673</v>
          </cell>
          <cell r="AF25">
            <v>373.30232563000004</v>
          </cell>
          <cell r="AI25">
            <v>1324.5862619200002</v>
          </cell>
        </row>
        <row r="26">
          <cell r="B26" t="str">
            <v xml:space="preserve"> Internos seguros</v>
          </cell>
          <cell r="C26">
            <v>20.21731638</v>
          </cell>
          <cell r="D26">
            <v>16.081749380000002</v>
          </cell>
          <cell r="E26">
            <v>19.348256450000001</v>
          </cell>
          <cell r="F26">
            <v>18.857126189999999</v>
          </cell>
          <cell r="G26">
            <v>17.747108350000001</v>
          </cell>
          <cell r="H26">
            <v>19.202763480000002</v>
          </cell>
          <cell r="I26">
            <v>19.98766221</v>
          </cell>
          <cell r="J26">
            <v>13.434946760000001</v>
          </cell>
          <cell r="K26">
            <v>13.54160345</v>
          </cell>
          <cell r="L26">
            <v>12.053553409999999</v>
          </cell>
          <cell r="M26">
            <v>12.21598339</v>
          </cell>
          <cell r="N26">
            <v>11.41717427</v>
          </cell>
          <cell r="O26">
            <v>194.10524372</v>
          </cell>
          <cell r="W26" t="str">
            <v xml:space="preserve"> Internos seguros</v>
          </cell>
          <cell r="Z26">
            <v>55.647322210000006</v>
          </cell>
          <cell r="AB26">
            <v>55.806998020000002</v>
          </cell>
          <cell r="AD26">
            <v>46.964212419999996</v>
          </cell>
          <cell r="AF26">
            <v>35.686711070000001</v>
          </cell>
          <cell r="AI26">
            <v>194.10524372</v>
          </cell>
        </row>
        <row r="27">
          <cell r="B27" t="str">
            <v xml:space="preserve"> Internos automotores gasoleros</v>
          </cell>
          <cell r="C27">
            <v>0.48647382</v>
          </cell>
          <cell r="D27">
            <v>1.5206390299999999</v>
          </cell>
          <cell r="E27">
            <v>1.77474599</v>
          </cell>
          <cell r="F27">
            <v>1.4370073699999999</v>
          </cell>
          <cell r="G27">
            <v>1.5874652600000001</v>
          </cell>
          <cell r="H27">
            <v>1.64610218</v>
          </cell>
          <cell r="I27">
            <v>1.76739522</v>
          </cell>
          <cell r="J27">
            <v>1.27711756</v>
          </cell>
          <cell r="K27">
            <v>1.0497299499999999</v>
          </cell>
          <cell r="L27">
            <v>1.05556206</v>
          </cell>
          <cell r="M27">
            <v>0.99150769000000005</v>
          </cell>
          <cell r="N27">
            <v>1.0104833499999999</v>
          </cell>
          <cell r="O27">
            <v>15.604229480000001</v>
          </cell>
          <cell r="W27" t="str">
            <v xml:space="preserve"> Internos automotores gasoleros</v>
          </cell>
          <cell r="Z27">
            <v>3.7818588399999999</v>
          </cell>
          <cell r="AB27">
            <v>4.6705748099999997</v>
          </cell>
          <cell r="AD27">
            <v>4.0942427299999995</v>
          </cell>
          <cell r="AF27">
            <v>3.0575530999999998</v>
          </cell>
          <cell r="AI27">
            <v>15.604229480000001</v>
          </cell>
        </row>
        <row r="28">
          <cell r="B28" t="str">
            <v xml:space="preserve"> Adicional s/cigarrillos</v>
          </cell>
          <cell r="C28">
            <v>31.0468391</v>
          </cell>
          <cell r="D28">
            <v>49.270084539999999</v>
          </cell>
          <cell r="E28">
            <v>40.197968080000003</v>
          </cell>
          <cell r="F28">
            <v>50.831705669999998</v>
          </cell>
          <cell r="G28">
            <v>57.176789579999998</v>
          </cell>
          <cell r="H28">
            <v>47.571928800000002</v>
          </cell>
          <cell r="I28">
            <v>41.448262579999998</v>
          </cell>
          <cell r="J28">
            <v>39.396092439999997</v>
          </cell>
          <cell r="K28">
            <v>28.85015701</v>
          </cell>
          <cell r="L28">
            <v>56.198981860000004</v>
          </cell>
          <cell r="M28">
            <v>18.664029419999999</v>
          </cell>
          <cell r="N28">
            <v>26.601916150000001</v>
          </cell>
          <cell r="O28">
            <v>487.25475523000006</v>
          </cell>
          <cell r="W28" t="str">
            <v xml:space="preserve"> Adicional s/cigarrillos</v>
          </cell>
          <cell r="Z28">
            <v>120.51489172000001</v>
          </cell>
          <cell r="AB28">
            <v>155.58042405</v>
          </cell>
          <cell r="AD28">
            <v>109.69451203</v>
          </cell>
          <cell r="AF28">
            <v>101.46492742999999</v>
          </cell>
          <cell r="AI28">
            <v>487.25475523000006</v>
          </cell>
        </row>
        <row r="29">
          <cell r="B29" t="str">
            <v xml:space="preserve"> Radiodifusión p/TV, AM y FM</v>
          </cell>
          <cell r="C29">
            <v>12.712900080000001</v>
          </cell>
          <cell r="D29">
            <v>11.167656600000001</v>
          </cell>
          <cell r="E29">
            <v>10.493060120000001</v>
          </cell>
          <cell r="F29">
            <v>9.8155588100000006</v>
          </cell>
          <cell r="G29">
            <v>11.3368614</v>
          </cell>
          <cell r="H29">
            <v>12.39062038</v>
          </cell>
          <cell r="I29">
            <v>10.71955571</v>
          </cell>
          <cell r="J29">
            <v>12.46459458</v>
          </cell>
          <cell r="K29">
            <v>13.997419600000001</v>
          </cell>
          <cell r="L29">
            <v>12.75518076</v>
          </cell>
          <cell r="M29">
            <v>11.01541746</v>
          </cell>
          <cell r="N29">
            <v>9.6467378799999999</v>
          </cell>
          <cell r="O29">
            <v>138.51556337999997</v>
          </cell>
          <cell r="W29" t="str">
            <v xml:space="preserve"> Radiodifusión p/TV, AM y FM</v>
          </cell>
          <cell r="Z29">
            <v>34.373616800000001</v>
          </cell>
          <cell r="AB29">
            <v>33.543040590000004</v>
          </cell>
          <cell r="AD29">
            <v>37.181569889999999</v>
          </cell>
          <cell r="AF29">
            <v>33.4173361</v>
          </cell>
          <cell r="AI29">
            <v>138.51556337999997</v>
          </cell>
        </row>
        <row r="30">
          <cell r="B30" t="str">
            <v xml:space="preserve"> Otros impuestos (2)</v>
          </cell>
          <cell r="C30">
            <v>43.217297075000005</v>
          </cell>
          <cell r="D30">
            <v>69.329296009999993</v>
          </cell>
          <cell r="E30">
            <v>43.796798389999992</v>
          </cell>
          <cell r="F30">
            <v>32.869682000000005</v>
          </cell>
          <cell r="G30">
            <v>71.890480339999996</v>
          </cell>
          <cell r="H30">
            <v>61.204858270000003</v>
          </cell>
          <cell r="I30">
            <v>-5.3616998900000041</v>
          </cell>
          <cell r="J30">
            <v>32.438501989999999</v>
          </cell>
          <cell r="K30">
            <v>29.639164474999994</v>
          </cell>
          <cell r="L30">
            <v>27.747775335</v>
          </cell>
          <cell r="M30">
            <v>172.84363839500003</v>
          </cell>
          <cell r="N30">
            <v>-96.098895170000006</v>
          </cell>
          <cell r="O30">
            <v>483.51689722000003</v>
          </cell>
          <cell r="W30" t="str">
            <v xml:space="preserve"> Otros impuestos (2)</v>
          </cell>
          <cell r="Z30">
            <v>156.34339147499998</v>
          </cell>
          <cell r="AB30">
            <v>165.96502061000001</v>
          </cell>
          <cell r="AD30">
            <v>56.715966574999989</v>
          </cell>
          <cell r="AF30">
            <v>104.49251856000002</v>
          </cell>
          <cell r="AI30">
            <v>483.51689722000003</v>
          </cell>
        </row>
        <row r="31">
          <cell r="B31">
            <v>483.516845703125</v>
          </cell>
          <cell r="W31">
            <v>483.516845703125</v>
          </cell>
        </row>
        <row r="32">
          <cell r="B32" t="str">
            <v xml:space="preserve"> 2-SISTEMA DE SEG. SOCIAL</v>
          </cell>
          <cell r="C32">
            <v>938.32449601000008</v>
          </cell>
          <cell r="D32">
            <v>767.28533749999997</v>
          </cell>
          <cell r="E32">
            <v>718.43319212999995</v>
          </cell>
          <cell r="F32">
            <v>633.06947424999998</v>
          </cell>
          <cell r="G32">
            <v>673.81614559000002</v>
          </cell>
          <cell r="H32">
            <v>729.17981451000014</v>
          </cell>
          <cell r="I32">
            <v>994.22189930000002</v>
          </cell>
          <cell r="J32">
            <v>690.44983873000001</v>
          </cell>
          <cell r="K32">
            <v>835.02717342000005</v>
          </cell>
          <cell r="L32">
            <v>687.24001499999986</v>
          </cell>
          <cell r="M32">
            <v>674.7644463900001</v>
          </cell>
          <cell r="N32">
            <v>656.63556430999984</v>
          </cell>
          <cell r="O32">
            <v>8998.4473971399984</v>
          </cell>
          <cell r="W32" t="str">
            <v xml:space="preserve"> 2-SISTEMA DE SEG. SOCIAL</v>
          </cell>
          <cell r="Z32">
            <v>2424.04302564</v>
          </cell>
          <cell r="AB32">
            <v>2036.06543435</v>
          </cell>
          <cell r="AD32">
            <v>2519.6989114500002</v>
          </cell>
          <cell r="AF32">
            <v>2018.6400256999998</v>
          </cell>
          <cell r="AI32">
            <v>8998.4473971399984</v>
          </cell>
        </row>
        <row r="33">
          <cell r="B33">
            <v>8998.4453125</v>
          </cell>
          <cell r="W33">
            <v>8998.4453125</v>
          </cell>
        </row>
        <row r="34">
          <cell r="B34" t="str">
            <v xml:space="preserve"> Aportes personales</v>
          </cell>
          <cell r="C34">
            <v>682.54027644999996</v>
          </cell>
          <cell r="D34">
            <v>498.53416283000001</v>
          </cell>
          <cell r="E34">
            <v>506.96449698999999</v>
          </cell>
          <cell r="F34">
            <v>488.30187100000001</v>
          </cell>
          <cell r="G34">
            <v>488.38504023000002</v>
          </cell>
          <cell r="H34">
            <v>498.5382343</v>
          </cell>
          <cell r="I34">
            <v>690.12477703000002</v>
          </cell>
          <cell r="J34">
            <v>495.47432319000001</v>
          </cell>
          <cell r="K34">
            <v>476.98377876000001</v>
          </cell>
          <cell r="L34">
            <v>482.39509704</v>
          </cell>
          <cell r="M34">
            <v>464.83513483000002</v>
          </cell>
          <cell r="N34">
            <v>487.21864364999999</v>
          </cell>
          <cell r="O34">
            <v>6260.2958362999998</v>
          </cell>
          <cell r="W34" t="str">
            <v xml:space="preserve"> Aportes personales</v>
          </cell>
          <cell r="Z34">
            <v>1688.03893627</v>
          </cell>
          <cell r="AB34">
            <v>1475.2251455300002</v>
          </cell>
          <cell r="AD34">
            <v>1662.58287898</v>
          </cell>
          <cell r="AF34">
            <v>1434.44887552</v>
          </cell>
          <cell r="AI34">
            <v>6260.2958362999998</v>
          </cell>
        </row>
        <row r="35">
          <cell r="B35" t="str">
            <v xml:space="preserve"> Contribuciones patronales</v>
          </cell>
          <cell r="C35">
            <v>719.66047518000005</v>
          </cell>
          <cell r="D35">
            <v>528.03720135000003</v>
          </cell>
          <cell r="E35">
            <v>495.46339302000001</v>
          </cell>
          <cell r="F35">
            <v>466.05584918</v>
          </cell>
          <cell r="G35">
            <v>498.62122970000001</v>
          </cell>
          <cell r="H35">
            <v>538.43755624999994</v>
          </cell>
          <cell r="I35">
            <v>757.93033082999989</v>
          </cell>
          <cell r="J35">
            <v>510.89589238000002</v>
          </cell>
          <cell r="K35">
            <v>518.11854061999998</v>
          </cell>
          <cell r="L35">
            <v>518.36408521999999</v>
          </cell>
          <cell r="M35">
            <v>472.73319951000002</v>
          </cell>
          <cell r="N35">
            <v>502.50508524999998</v>
          </cell>
          <cell r="O35">
            <v>6526.8228384900003</v>
          </cell>
          <cell r="W35" t="str">
            <v xml:space="preserve"> Contribuciones patronales</v>
          </cell>
          <cell r="Z35">
            <v>1743.1610695500001</v>
          </cell>
          <cell r="AB35">
            <v>1503.1146351299999</v>
          </cell>
          <cell r="AD35">
            <v>1786.9447638299998</v>
          </cell>
          <cell r="AF35">
            <v>1493.6023699799998</v>
          </cell>
          <cell r="AI35">
            <v>6526.8228384900003</v>
          </cell>
        </row>
        <row r="36">
          <cell r="B36" t="str">
            <v xml:space="preserve"> Facilidades de pago</v>
          </cell>
          <cell r="Z36">
            <v>6526.8203125</v>
          </cell>
          <cell r="AB36">
            <v>6526.8203125</v>
          </cell>
          <cell r="AD36">
            <v>6526.8203125</v>
          </cell>
          <cell r="AF36">
            <v>6526.8203125</v>
          </cell>
          <cell r="AI36">
            <v>6526.8203125</v>
          </cell>
        </row>
        <row r="37">
          <cell r="B37" t="str">
            <v xml:space="preserve"> Otros ingresos (3)</v>
          </cell>
          <cell r="C37">
            <v>27.794731609999999</v>
          </cell>
          <cell r="D37">
            <v>24.623360720000001</v>
          </cell>
          <cell r="E37">
            <v>41.954859660000004</v>
          </cell>
          <cell r="F37">
            <v>31.406495579999998</v>
          </cell>
          <cell r="G37">
            <v>35.067662089999999</v>
          </cell>
          <cell r="H37">
            <v>45.168593809999997</v>
          </cell>
          <cell r="I37">
            <v>40.701097050000001</v>
          </cell>
          <cell r="J37">
            <v>39.795273460000004</v>
          </cell>
          <cell r="K37">
            <v>36.416851569999999</v>
          </cell>
          <cell r="L37">
            <v>35.637714389999999</v>
          </cell>
          <cell r="M37">
            <v>31.630768570000004</v>
          </cell>
          <cell r="N37">
            <v>33.760975330000001</v>
          </cell>
          <cell r="O37">
            <v>423.95838383999995</v>
          </cell>
          <cell r="W37" t="str">
            <v xml:space="preserve"> Otros ingresos (3)</v>
          </cell>
          <cell r="Z37">
            <v>94.372951990000004</v>
          </cell>
          <cell r="AB37">
            <v>111.64275147999999</v>
          </cell>
          <cell r="AD37">
            <v>116.91322208</v>
          </cell>
          <cell r="AF37">
            <v>101.02945829000001</v>
          </cell>
          <cell r="AI37">
            <v>423.95838383999995</v>
          </cell>
        </row>
        <row r="38">
          <cell r="B38" t="str">
            <v xml:space="preserve"> Capitalización (-)</v>
          </cell>
          <cell r="C38">
            <v>477.46698837000002</v>
          </cell>
          <cell r="D38">
            <v>366.11329479</v>
          </cell>
          <cell r="E38">
            <v>341.31422599000001</v>
          </cell>
          <cell r="F38">
            <v>333.20469012000001</v>
          </cell>
          <cell r="G38">
            <v>332.44911029999997</v>
          </cell>
          <cell r="H38">
            <v>330.89071474999997</v>
          </cell>
          <cell r="I38">
            <v>461.60885715000001</v>
          </cell>
          <cell r="J38">
            <v>335.94667335000003</v>
          </cell>
          <cell r="K38">
            <v>322.88358319999998</v>
          </cell>
          <cell r="L38">
            <v>327.65705320000001</v>
          </cell>
          <cell r="M38">
            <v>364.48775853000001</v>
          </cell>
          <cell r="N38">
            <v>314.16430431999999</v>
          </cell>
          <cell r="O38">
            <v>4308.1872540699997</v>
          </cell>
          <cell r="W38" t="str">
            <v xml:space="preserve"> Capitalización (-)</v>
          </cell>
          <cell r="Z38">
            <v>1184.89450915</v>
          </cell>
          <cell r="AB38">
            <v>996.54451516999984</v>
          </cell>
          <cell r="AD38">
            <v>1120.4391137</v>
          </cell>
          <cell r="AF38">
            <v>1006.3091160500001</v>
          </cell>
          <cell r="AI38">
            <v>4308.1872540699997</v>
          </cell>
        </row>
        <row r="39">
          <cell r="B39" t="str">
            <v xml:space="preserve"> Rezagos, transitorios y otros (-)</v>
          </cell>
          <cell r="C39">
            <v>14.20399886</v>
          </cell>
          <cell r="D39">
            <v>-82.203907389999998</v>
          </cell>
          <cell r="E39">
            <v>-15.36466845</v>
          </cell>
          <cell r="F39">
            <v>19.490051390000001</v>
          </cell>
          <cell r="G39">
            <v>15.80867613</v>
          </cell>
          <cell r="H39">
            <v>22.073855099999999</v>
          </cell>
          <cell r="I39">
            <v>32.925448459999998</v>
          </cell>
          <cell r="J39">
            <v>19.768976949999999</v>
          </cell>
          <cell r="K39">
            <v>-126.39158567</v>
          </cell>
          <cell r="L39">
            <v>21.499828449999999</v>
          </cell>
          <cell r="M39">
            <v>-70.053102010000003</v>
          </cell>
          <cell r="N39">
            <v>52.6848356</v>
          </cell>
          <cell r="O39">
            <v>-95.557592579999991</v>
          </cell>
          <cell r="W39" t="str">
            <v xml:space="preserve"> Rezagos, transitorios y otros (-)</v>
          </cell>
          <cell r="Z39">
            <v>-83.364576979999995</v>
          </cell>
          <cell r="AB39">
            <v>57.372582620000003</v>
          </cell>
          <cell r="AD39">
            <v>-73.697160260000004</v>
          </cell>
          <cell r="AF39">
            <v>4.1315620399999915</v>
          </cell>
          <cell r="AI39">
            <v>-95.557592579999991</v>
          </cell>
        </row>
        <row r="40">
          <cell r="B40">
            <v>-95.55755615234375</v>
          </cell>
          <cell r="W40">
            <v>-95.55755615234375</v>
          </cell>
        </row>
        <row r="41">
          <cell r="B41" t="str">
            <v xml:space="preserve"> 3-COMERCIO EXTERIOR</v>
          </cell>
          <cell r="C41">
            <v>167.90002504000003</v>
          </cell>
          <cell r="D41">
            <v>157.08114383999998</v>
          </cell>
          <cell r="E41">
            <v>178.5092976</v>
          </cell>
          <cell r="F41">
            <v>152.98573995999999</v>
          </cell>
          <cell r="G41">
            <v>182.54417907000001</v>
          </cell>
          <cell r="H41">
            <v>172.77056703000002</v>
          </cell>
          <cell r="I41">
            <v>168.77128762999999</v>
          </cell>
          <cell r="J41">
            <v>174.42711451</v>
          </cell>
          <cell r="K41">
            <v>166.42289720000002</v>
          </cell>
          <cell r="L41">
            <v>172.99126876</v>
          </cell>
          <cell r="M41">
            <v>170.27139229000002</v>
          </cell>
          <cell r="N41">
            <v>143.64861069</v>
          </cell>
          <cell r="O41">
            <v>2008.3235236199998</v>
          </cell>
          <cell r="W41" t="str">
            <v xml:space="preserve"> 3-COMERCIO EXTERIOR</v>
          </cell>
          <cell r="Z41">
            <v>503.49046648000001</v>
          </cell>
          <cell r="AB41">
            <v>508.30048606000003</v>
          </cell>
          <cell r="AD41">
            <v>509.62129934000001</v>
          </cell>
          <cell r="AF41">
            <v>486.91127174000002</v>
          </cell>
          <cell r="AI41">
            <v>2008.3235236199998</v>
          </cell>
        </row>
        <row r="42">
          <cell r="B42">
            <v>2008.3232421875</v>
          </cell>
          <cell r="W42">
            <v>2008.3232421875</v>
          </cell>
        </row>
        <row r="43">
          <cell r="B43" t="str">
            <v xml:space="preserve"> Derechos de importación</v>
          </cell>
          <cell r="C43">
            <v>164.04822311000001</v>
          </cell>
          <cell r="D43">
            <v>153.88753858999999</v>
          </cell>
          <cell r="E43">
            <v>173.71322651</v>
          </cell>
          <cell r="F43">
            <v>145.65627751</v>
          </cell>
          <cell r="G43">
            <v>167.27808865</v>
          </cell>
          <cell r="H43">
            <v>164.00890289</v>
          </cell>
          <cell r="I43">
            <v>161.40122334</v>
          </cell>
          <cell r="J43">
            <v>169.35959456000001</v>
          </cell>
          <cell r="K43">
            <v>163.03259206000001</v>
          </cell>
          <cell r="L43">
            <v>169.16925681999999</v>
          </cell>
          <cell r="M43">
            <v>166.7072536</v>
          </cell>
          <cell r="N43">
            <v>139.57704742000001</v>
          </cell>
          <cell r="O43">
            <v>1937.8392250600002</v>
          </cell>
          <cell r="W43" t="str">
            <v xml:space="preserve"> Derechos de importación</v>
          </cell>
          <cell r="Z43">
            <v>491.64898820999997</v>
          </cell>
          <cell r="AB43">
            <v>476.94326904999997</v>
          </cell>
          <cell r="AD43">
            <v>493.79340996000002</v>
          </cell>
          <cell r="AF43">
            <v>475.45355784000003</v>
          </cell>
          <cell r="AI43">
            <v>1937.8392250600002</v>
          </cell>
        </row>
        <row r="44">
          <cell r="B44" t="str">
            <v xml:space="preserve"> Derechos de exportación</v>
          </cell>
          <cell r="C44">
            <v>0.58412629999999999</v>
          </cell>
          <cell r="D44">
            <v>0.17551207999999999</v>
          </cell>
          <cell r="E44">
            <v>1.3102489399999999</v>
          </cell>
          <cell r="F44">
            <v>4.4042125399999996</v>
          </cell>
          <cell r="G44">
            <v>11.96390373</v>
          </cell>
          <cell r="H44">
            <v>5.5603076299999996</v>
          </cell>
          <cell r="I44">
            <v>4.3200536400000003</v>
          </cell>
          <cell r="J44">
            <v>1.5947077000000001</v>
          </cell>
          <cell r="K44">
            <v>0.39302443999999997</v>
          </cell>
          <cell r="L44">
            <v>0.44535403000000001</v>
          </cell>
          <cell r="M44">
            <v>0.20640227</v>
          </cell>
          <cell r="N44">
            <v>1.1145900399999999</v>
          </cell>
          <cell r="O44">
            <v>32.072443340000007</v>
          </cell>
          <cell r="W44" t="str">
            <v xml:space="preserve"> Derechos de exportación</v>
          </cell>
          <cell r="Z44">
            <v>2.0698873199999999</v>
          </cell>
          <cell r="AB44">
            <v>21.928423900000002</v>
          </cell>
          <cell r="AD44">
            <v>6.3077857799999997</v>
          </cell>
          <cell r="AF44">
            <v>1.7663463399999999</v>
          </cell>
          <cell r="AI44">
            <v>32.072443340000007</v>
          </cell>
        </row>
        <row r="45">
          <cell r="B45" t="str">
            <v xml:space="preserve"> Tasa de estadística</v>
          </cell>
          <cell r="C45">
            <v>3.2676756299999998</v>
          </cell>
          <cell r="D45">
            <v>3.0180931700000002</v>
          </cell>
          <cell r="E45">
            <v>3.4858221500000002</v>
          </cell>
          <cell r="F45">
            <v>2.9252499099999998</v>
          </cell>
          <cell r="G45">
            <v>3.3021866900000001</v>
          </cell>
          <cell r="H45">
            <v>3.2013565100000001</v>
          </cell>
          <cell r="I45">
            <v>3.0500106499999999</v>
          </cell>
          <cell r="J45">
            <v>3.47281225</v>
          </cell>
          <cell r="K45">
            <v>2.9972807000000001</v>
          </cell>
          <cell r="L45">
            <v>3.37665791</v>
          </cell>
          <cell r="M45">
            <v>3.3577364200000002</v>
          </cell>
          <cell r="N45">
            <v>2.95697323</v>
          </cell>
          <cell r="O45">
            <v>38.411855220000007</v>
          </cell>
          <cell r="W45" t="str">
            <v xml:space="preserve"> Tasa de estadística</v>
          </cell>
          <cell r="Z45">
            <v>9.7715909500000002</v>
          </cell>
          <cell r="AB45">
            <v>9.4287931100000009</v>
          </cell>
          <cell r="AD45">
            <v>9.5201035999999988</v>
          </cell>
          <cell r="AF45">
            <v>9.6913675599999998</v>
          </cell>
          <cell r="AI45">
            <v>38.411855220000007</v>
          </cell>
        </row>
        <row r="46">
          <cell r="B46">
            <v>38.411834716796875</v>
          </cell>
          <cell r="W46">
            <v>38.411834716796875</v>
          </cell>
        </row>
        <row r="47">
          <cell r="B47">
            <v>38.411834716796875</v>
          </cell>
          <cell r="W47">
            <v>38.411834716796875</v>
          </cell>
        </row>
        <row r="48">
          <cell r="B48" t="str">
            <v xml:space="preserve"> TOTAL REC. TRIBUTARIOS</v>
          </cell>
          <cell r="C48">
            <v>4110.5801415099995</v>
          </cell>
          <cell r="D48">
            <v>3739.3391382899999</v>
          </cell>
          <cell r="E48">
            <v>3812.8970024599998</v>
          </cell>
          <cell r="F48">
            <v>3892.5721773100004</v>
          </cell>
          <cell r="G48">
            <v>4341.3225055700004</v>
          </cell>
          <cell r="H48">
            <v>4824.2751005199998</v>
          </cell>
          <cell r="I48">
            <v>4225.8837778500001</v>
          </cell>
          <cell r="J48">
            <v>4208.7101236499993</v>
          </cell>
          <cell r="K48">
            <v>4071.8653716900003</v>
          </cell>
          <cell r="L48">
            <v>4022.8843122599997</v>
          </cell>
          <cell r="M48">
            <v>3920.7999019700001</v>
          </cell>
          <cell r="N48">
            <v>3931.3003258799999</v>
          </cell>
          <cell r="O48">
            <v>49102.429878960007</v>
          </cell>
          <cell r="W48" t="str">
            <v xml:space="preserve"> TOTAL REC. TRIBUTARIOS</v>
          </cell>
          <cell r="Z48">
            <v>11662.816282259999</v>
          </cell>
          <cell r="AB48">
            <v>13058.169783400001</v>
          </cell>
          <cell r="AD48">
            <v>12506.459273190001</v>
          </cell>
          <cell r="AF48">
            <v>11874.984540109999</v>
          </cell>
          <cell r="AI48">
            <v>49102.429878960007</v>
          </cell>
        </row>
        <row r="49">
          <cell r="B49">
            <v>49102.40625</v>
          </cell>
          <cell r="W49">
            <v>49102.40625</v>
          </cell>
        </row>
        <row r="50">
          <cell r="B50">
            <v>49102.40625</v>
          </cell>
          <cell r="W50">
            <v>49102.40625</v>
          </cell>
        </row>
        <row r="51">
          <cell r="B51" t="str">
            <v xml:space="preserve"> TOTAL CON CAP.Y TRANSIT.</v>
          </cell>
          <cell r="C51">
            <v>4602.2511287399993</v>
          </cell>
          <cell r="D51">
            <v>4023.2485256899995</v>
          </cell>
          <cell r="E51">
            <v>4138.84656</v>
          </cell>
          <cell r="F51">
            <v>4245.2669188200007</v>
          </cell>
          <cell r="G51">
            <v>4689.5802920000006</v>
          </cell>
          <cell r="H51">
            <v>5177.2396703700006</v>
          </cell>
          <cell r="I51">
            <v>4720.4180834600002</v>
          </cell>
          <cell r="J51">
            <v>4564.4257739499999</v>
          </cell>
          <cell r="K51">
            <v>4268.3573692200007</v>
          </cell>
          <cell r="L51">
            <v>4372.0411939099995</v>
          </cell>
          <cell r="M51">
            <v>4215.2345584900004</v>
          </cell>
          <cell r="N51">
            <v>4298.1494658000001</v>
          </cell>
          <cell r="O51">
            <v>53315.059540450005</v>
          </cell>
          <cell r="W51" t="str">
            <v xml:space="preserve"> TOTAL CON CAP.Y TRANSIT.</v>
          </cell>
          <cell r="Z51">
            <v>12764.346214429999</v>
          </cell>
          <cell r="AB51">
            <v>14112.08688119</v>
          </cell>
          <cell r="AD51">
            <v>13553.201226630001</v>
          </cell>
          <cell r="AF51">
            <v>12885.425218200002</v>
          </cell>
          <cell r="AI51">
            <v>53315.059540450005</v>
          </cell>
        </row>
        <row r="52">
          <cell r="B52">
            <v>53315.03125</v>
          </cell>
          <cell r="W52">
            <v>53315.03125</v>
          </cell>
        </row>
        <row r="53">
          <cell r="B53">
            <v>53315.03125</v>
          </cell>
          <cell r="W53">
            <v>53315.03125</v>
          </cell>
        </row>
        <row r="54">
          <cell r="B54" t="str">
            <v xml:space="preserve"> COPARTICIPADO (Bruto)</v>
          </cell>
          <cell r="C54">
            <v>2186.9333390242928</v>
          </cell>
          <cell r="D54">
            <v>1835.0667244969541</v>
          </cell>
          <cell r="E54">
            <v>2072.3847796763857</v>
          </cell>
          <cell r="F54">
            <v>2117.6460262752198</v>
          </cell>
          <cell r="G54">
            <v>2341.9930914864435</v>
          </cell>
          <cell r="H54">
            <v>2592.1563533990097</v>
          </cell>
          <cell r="I54">
            <v>2164.2549772799412</v>
          </cell>
          <cell r="J54">
            <v>2242.9449233619603</v>
          </cell>
          <cell r="K54">
            <v>2147.6400799773378</v>
          </cell>
          <cell r="L54">
            <v>2107.450277295708</v>
          </cell>
          <cell r="M54">
            <v>2099.4755672794686</v>
          </cell>
          <cell r="N54">
            <v>2142.5264616279801</v>
          </cell>
          <cell r="O54">
            <v>26050.4726011807</v>
          </cell>
          <cell r="W54" t="str">
            <v xml:space="preserve"> COPARTICIPADO (Bruto)</v>
          </cell>
        </row>
        <row r="55">
          <cell r="B55" t="str">
            <v xml:space="preserve"> COPARTICIPADO (Neto) (4)</v>
          </cell>
          <cell r="C55">
            <v>1813.0933381706488</v>
          </cell>
          <cell r="D55">
            <v>1514.006715822411</v>
          </cell>
          <cell r="E55">
            <v>1715.7270627249279</v>
          </cell>
          <cell r="F55">
            <v>1754.1991223339369</v>
          </cell>
          <cell r="G55">
            <v>1944.8941277634769</v>
          </cell>
          <cell r="H55">
            <v>2157.5329003891579</v>
          </cell>
          <cell r="I55">
            <v>1793.81673068795</v>
          </cell>
          <cell r="J55">
            <v>1860.7031848576662</v>
          </cell>
          <cell r="K55">
            <v>1779.6940679807371</v>
          </cell>
          <cell r="L55">
            <v>1745.5327357013518</v>
          </cell>
          <cell r="M55">
            <v>1738.7542321875483</v>
          </cell>
          <cell r="N55">
            <v>1775.347492383783</v>
          </cell>
          <cell r="O55">
            <v>21593.301711003594</v>
          </cell>
          <cell r="W55" t="str">
            <v xml:space="preserve"> COPARTICIPADO (Neto) (4)</v>
          </cell>
        </row>
        <row r="56">
          <cell r="B56">
            <v>21593.296875</v>
          </cell>
          <cell r="W56">
            <v>21593.296875</v>
          </cell>
        </row>
        <row r="57">
          <cell r="B57">
            <v>21593.296875</v>
          </cell>
          <cell r="W57">
            <v>21593.296875</v>
          </cell>
        </row>
        <row r="58">
          <cell r="B58" t="str">
            <v xml:space="preserve"> CLASIF. PRESUPUEST.</v>
          </cell>
          <cell r="C58">
            <v>4110.5801415099995</v>
          </cell>
          <cell r="D58">
            <v>3739.3391382899995</v>
          </cell>
          <cell r="E58">
            <v>3812.8970024599998</v>
          </cell>
          <cell r="F58">
            <v>3892.5721773100004</v>
          </cell>
          <cell r="G58">
            <v>4341.3225055700013</v>
          </cell>
          <cell r="H58">
            <v>4824.2751005199989</v>
          </cell>
          <cell r="I58">
            <v>4225.8837778500001</v>
          </cell>
          <cell r="J58">
            <v>4208.7101236499993</v>
          </cell>
          <cell r="K58">
            <v>4071.8653716900003</v>
          </cell>
          <cell r="L58">
            <v>4022.8843122599997</v>
          </cell>
          <cell r="M58">
            <v>3920.7999019700005</v>
          </cell>
          <cell r="N58">
            <v>3931.3003258799999</v>
          </cell>
          <cell r="O58">
            <v>49102.429878960007</v>
          </cell>
          <cell r="W58" t="str">
            <v xml:space="preserve"> CLASIF. PRESUPUEST.</v>
          </cell>
          <cell r="Z58">
            <v>11662.816282259999</v>
          </cell>
          <cell r="AB58">
            <v>13058.169783400001</v>
          </cell>
          <cell r="AD58">
            <v>12506.459273190001</v>
          </cell>
          <cell r="AF58">
            <v>11874.984540109999</v>
          </cell>
          <cell r="AI58">
            <v>49102.429878960007</v>
          </cell>
        </row>
        <row r="59">
          <cell r="B59">
            <v>49102.40625</v>
          </cell>
          <cell r="W59">
            <v>49102.40625</v>
          </cell>
        </row>
        <row r="60">
          <cell r="B60" t="str">
            <v xml:space="preserve"> Administración Nacional</v>
          </cell>
          <cell r="C60">
            <v>2074.7556454999994</v>
          </cell>
          <cell r="D60">
            <v>1874.5538007899997</v>
          </cell>
          <cell r="E60">
            <v>1996.9638103299999</v>
          </cell>
          <cell r="F60">
            <v>2162.0027030600004</v>
          </cell>
          <cell r="G60">
            <v>2570.0063599800005</v>
          </cell>
          <cell r="H60">
            <v>2997.5952860099992</v>
          </cell>
          <cell r="I60">
            <v>2134.16187855</v>
          </cell>
          <cell r="J60">
            <v>2420.7602849199993</v>
          </cell>
          <cell r="K60">
            <v>2139.3381982700002</v>
          </cell>
          <cell r="L60">
            <v>2238.1442972599998</v>
          </cell>
          <cell r="M60">
            <v>2148.53545558</v>
          </cell>
          <cell r="N60">
            <v>2177.1647615700003</v>
          </cell>
          <cell r="O60">
            <v>26933.98248182</v>
          </cell>
          <cell r="W60" t="str">
            <v xml:space="preserve"> Administración Nacional</v>
          </cell>
          <cell r="Z60">
            <v>5946.2732566199993</v>
          </cell>
          <cell r="AB60">
            <v>7729.6043490499997</v>
          </cell>
          <cell r="AD60">
            <v>6694.2603617399991</v>
          </cell>
          <cell r="AF60">
            <v>6563.8445144100006</v>
          </cell>
          <cell r="AI60">
            <v>26933.98248182</v>
          </cell>
        </row>
        <row r="61">
          <cell r="B61" t="str">
            <v xml:space="preserve"> Contribuciones Seguridad Social (4)</v>
          </cell>
          <cell r="C61">
            <v>898.61449601000004</v>
          </cell>
          <cell r="D61">
            <v>747.74133749999999</v>
          </cell>
          <cell r="E61">
            <v>716.32819212999993</v>
          </cell>
          <cell r="F61">
            <v>603.92047424999998</v>
          </cell>
          <cell r="G61">
            <v>655.96214558999998</v>
          </cell>
          <cell r="H61">
            <v>707.39581451000015</v>
          </cell>
          <cell r="I61">
            <v>975.11889930000007</v>
          </cell>
          <cell r="J61">
            <v>662.96383873000002</v>
          </cell>
          <cell r="K61">
            <v>832.12717342000008</v>
          </cell>
          <cell r="L61">
            <v>666.09101499999986</v>
          </cell>
          <cell r="M61">
            <v>645.60044639000012</v>
          </cell>
          <cell r="N61">
            <v>643.94456430999981</v>
          </cell>
          <cell r="O61">
            <v>8755.808397140001</v>
          </cell>
          <cell r="W61" t="str">
            <v xml:space="preserve"> Contribuciones Seguridad Social (4)</v>
          </cell>
          <cell r="Z61">
            <v>2362.6840256400001</v>
          </cell>
          <cell r="AB61">
            <v>1967.2784343500002</v>
          </cell>
          <cell r="AD61">
            <v>2470.2099114500002</v>
          </cell>
          <cell r="AF61">
            <v>1955.6360256999997</v>
          </cell>
          <cell r="AI61">
            <v>8755.808397140001</v>
          </cell>
        </row>
        <row r="62">
          <cell r="B62" t="str">
            <v xml:space="preserve"> Provincias (5)</v>
          </cell>
          <cell r="C62">
            <v>1097.5</v>
          </cell>
          <cell r="D62">
            <v>1097.5</v>
          </cell>
          <cell r="E62">
            <v>1097.5</v>
          </cell>
          <cell r="F62">
            <v>1097.5</v>
          </cell>
          <cell r="G62">
            <v>1097.5</v>
          </cell>
          <cell r="H62">
            <v>1097.5</v>
          </cell>
          <cell r="I62">
            <v>1097.5</v>
          </cell>
          <cell r="J62">
            <v>1097.5</v>
          </cell>
          <cell r="K62">
            <v>1097.5</v>
          </cell>
          <cell r="L62">
            <v>1097.5</v>
          </cell>
          <cell r="M62">
            <v>1097.5</v>
          </cell>
          <cell r="N62">
            <v>1097.5</v>
          </cell>
          <cell r="O62">
            <v>13170</v>
          </cell>
          <cell r="W62" t="str">
            <v xml:space="preserve"> Provincias (5)</v>
          </cell>
          <cell r="Z62">
            <v>3292.5</v>
          </cell>
          <cell r="AB62">
            <v>3292.5</v>
          </cell>
          <cell r="AD62">
            <v>3292.5</v>
          </cell>
          <cell r="AF62">
            <v>3292.5</v>
          </cell>
          <cell r="AI62">
            <v>13170</v>
          </cell>
        </row>
        <row r="63">
          <cell r="B63" t="str">
            <v xml:space="preserve"> No presupuestarios (6)</v>
          </cell>
          <cell r="C63">
            <v>39.71</v>
          </cell>
          <cell r="D63">
            <v>19.544</v>
          </cell>
          <cell r="E63">
            <v>2.105</v>
          </cell>
          <cell r="F63">
            <v>29.149000000000001</v>
          </cell>
          <cell r="G63">
            <v>17.853999999999999</v>
          </cell>
          <cell r="H63">
            <v>21.783999999999999</v>
          </cell>
          <cell r="I63">
            <v>19.103000000000002</v>
          </cell>
          <cell r="J63">
            <v>27.486000000000001</v>
          </cell>
          <cell r="K63">
            <v>2.9</v>
          </cell>
          <cell r="L63">
            <v>21.149000000000001</v>
          </cell>
          <cell r="M63">
            <v>29.164000000000001</v>
          </cell>
          <cell r="N63">
            <v>12.691000000000001</v>
          </cell>
          <cell r="O63">
            <v>242.63900000000004</v>
          </cell>
          <cell r="W63" t="str">
            <v xml:space="preserve"> No presupuestarios (6)</v>
          </cell>
          <cell r="Z63">
            <v>61.359000000000002</v>
          </cell>
          <cell r="AB63">
            <v>68.787000000000006</v>
          </cell>
          <cell r="AD63">
            <v>49.488999999999997</v>
          </cell>
          <cell r="AF63">
            <v>63.004000000000005</v>
          </cell>
          <cell r="AI63">
            <v>242.63900000000004</v>
          </cell>
        </row>
        <row r="64">
          <cell r="B64">
            <v>242.638916015625</v>
          </cell>
          <cell r="W64">
            <v>242.638916015625</v>
          </cell>
        </row>
        <row r="65">
          <cell r="B65">
            <v>242.638916015625</v>
          </cell>
          <cell r="W65">
            <v>242.638916015625</v>
          </cell>
        </row>
        <row r="66">
          <cell r="B66" t="str">
            <v>(1)  : No se contabilizan, por no ser recaudados por la AFIP, el Fondo Especial del Tabaco, los fondos de energía eléctrica, el Impuesto sobre Pasajes Aéreos,</v>
          </cell>
          <cell r="W66" t="str">
            <v>(1)  : No se contabilizan, por no ser recaudados por la AFIP, el Fondo Especial del Tabaco, los fondos de energía eléctrica, el Impuesto sobre Pasajes Aéreos,</v>
          </cell>
        </row>
        <row r="67">
          <cell r="B67" t="str">
            <v xml:space="preserve">         las cajas previsionales de las Fuerzas Armadas y de Seguridad y las Asignaciones Familiares Compensables.</v>
          </cell>
          <cell r="W67" t="str">
            <v xml:space="preserve">         las cajas previsionales de las Fuerzas Armadas y de Seguridad y las Asignaciones Familiares Compensables.</v>
          </cell>
        </row>
        <row r="68">
          <cell r="B68" t="str">
            <v>(2)  : Entradas de Cine, Monotributo Impositivo, Emerg. s/Automotores, Motos, Embarcaciones y Aeronaves, Fac. Pago Dto. 93/2000 Pend. de Distribución y otros menores.</v>
          </cell>
          <cell r="W68" t="str">
            <v>(2)  : Entradas de Cine, Monotributo Impositivo, Emerg. s/Automotores, Motos, Embarcaciones y Aeronaves, Fac. Pago Dto. 93/2000 Pend. de Distribución y otros menores.</v>
          </cell>
        </row>
        <row r="69">
          <cell r="B69" t="str">
            <v>(3)  : Incluye Monotributo previsional.</v>
          </cell>
          <cell r="W69" t="str">
            <v>(3)  : Incluye Monotributo previsional.</v>
          </cell>
        </row>
        <row r="70">
          <cell r="B70" t="str">
            <v>(4)  : Bruto menos 15% y suma fija para provincias.</v>
          </cell>
          <cell r="W70" t="str">
            <v>(4)  : Bruto menos 15% y suma fija para provincias.</v>
          </cell>
        </row>
        <row r="71">
          <cell r="B71" t="str">
            <v>(4)  : Datos provisorios (a partir de abril de 1999), netos de Asignaciones Familiares Compensables.</v>
          </cell>
          <cell r="W71" t="str">
            <v>(4)  : Datos provisorios (a partir de abril de 1999), netos de Asignaciones Familiares Compensables.</v>
          </cell>
        </row>
        <row r="72">
          <cell r="B72" t="str">
            <v>(5)  : 56,66% de Coparticipados (neto), 56,66% del 93, 73% de Bienes Personales, 30% de Monotributo impositivo, y sumas fijas por Pacto Fiscal y Ganancias.</v>
          </cell>
          <cell r="W72" t="str">
            <v>(5)  : 56,66% de Coparticipados (neto), 56,66% del 93, 73% de Bienes Personales, 30% de Monotributo impositivo, y sumas fijas por Pacto Fiscal y Ganancias.</v>
          </cell>
        </row>
        <row r="73">
          <cell r="B73" t="str">
            <v xml:space="preserve">         Durante el año 2000, la distribución mensual por estos conceptos es de $ 1097,5 millones.</v>
          </cell>
          <cell r="W73" t="str">
            <v xml:space="preserve">         Durante el año 2000, la distribución mensual por estos conceptos es de $ 1097,5 millones.</v>
          </cell>
        </row>
        <row r="74">
          <cell r="B74" t="str">
            <v>(6)  : Fondo Solidario de Redistribución.</v>
          </cell>
          <cell r="W74" t="str">
            <v>(6)  : Fondo Solidario de Redistribución.</v>
          </cell>
        </row>
      </sheetData>
      <sheetData sheetId="1" refreshError="1">
        <row r="1">
          <cell r="B1" t="str">
            <v>(L:\Y\MENSUAL\RECIMP2000)</v>
          </cell>
          <cell r="D1" t="str">
            <v xml:space="preserve">              ***  Dirección Nacional de Investigaciones y Análisis Fiscal ***</v>
          </cell>
          <cell r="O1">
            <v>37075.568050925925</v>
          </cell>
          <cell r="W1" t="str">
            <v>(L:\Y\MENSUAL\RECIMP2000)</v>
          </cell>
          <cell r="Y1" t="str">
            <v xml:space="preserve">      *** Dirección Nacional de Investigaciones y Análisis Fiscal ***</v>
          </cell>
          <cell r="AI1">
            <v>37075.568050925925</v>
          </cell>
        </row>
        <row r="5">
          <cell r="B5" t="str">
            <v>RECURSOS TRIBUTARIOS AÑO 1999 (1)</v>
          </cell>
          <cell r="W5" t="str">
            <v>RECURSOS TRIBUTARIOS AÑO 1999 (1)</v>
          </cell>
        </row>
        <row r="6">
          <cell r="B6" t="str">
            <v>en millones de pesos</v>
          </cell>
          <cell r="W6" t="str">
            <v>en millones de pesos</v>
          </cell>
        </row>
        <row r="9">
          <cell r="C9" t="str">
            <v>Enero</v>
          </cell>
          <cell r="D9" t="str">
            <v>Febrero</v>
          </cell>
          <cell r="E9" t="str">
            <v>Marzo</v>
          </cell>
          <cell r="F9" t="str">
            <v>Abril</v>
          </cell>
          <cell r="G9" t="str">
            <v>Mayo</v>
          </cell>
          <cell r="H9" t="str">
            <v>Junio</v>
          </cell>
          <cell r="I9" t="str">
            <v>Julio</v>
          </cell>
          <cell r="J9" t="str">
            <v>Agosto</v>
          </cell>
          <cell r="K9" t="str">
            <v>Septiem.</v>
          </cell>
          <cell r="L9" t="str">
            <v>Octubre</v>
          </cell>
          <cell r="M9" t="str">
            <v>Noviem.</v>
          </cell>
          <cell r="N9" t="str">
            <v>Diciembre</v>
          </cell>
          <cell r="O9" t="str">
            <v>Total</v>
          </cell>
          <cell r="Z9" t="str">
            <v>I TRIM</v>
          </cell>
          <cell r="AB9" t="str">
            <v>II TRIM</v>
          </cell>
          <cell r="AD9" t="str">
            <v>III TRIM</v>
          </cell>
          <cell r="AF9" t="str">
            <v>IV TRIM</v>
          </cell>
          <cell r="AI9" t="str">
            <v>TOTAL</v>
          </cell>
        </row>
        <row r="11">
          <cell r="B11" t="str">
            <v xml:space="preserve"> 1- DGI (Excl. Sist. Seg. Social)</v>
          </cell>
          <cell r="C11">
            <v>2844.83418282</v>
          </cell>
          <cell r="D11">
            <v>2807.7018626700001</v>
          </cell>
          <cell r="E11">
            <v>2961.0663284399998</v>
          </cell>
          <cell r="F11">
            <v>2914.3124999200004</v>
          </cell>
          <cell r="G11">
            <v>3303.7276434000005</v>
          </cell>
          <cell r="H11">
            <v>3323.7120419700004</v>
          </cell>
          <cell r="I11">
            <v>2850.8760287599998</v>
          </cell>
          <cell r="J11">
            <v>3102.5560018699998</v>
          </cell>
          <cell r="K11">
            <v>2974.1215195300001</v>
          </cell>
          <cell r="L11">
            <v>3000.4908136899999</v>
          </cell>
          <cell r="M11">
            <v>3084.1640444400005</v>
          </cell>
          <cell r="N11">
            <v>3031.2476342000004</v>
          </cell>
          <cell r="O11">
            <v>36198.810601710007</v>
          </cell>
          <cell r="W11" t="str">
            <v xml:space="preserve"> 1- DGI (Excl. Sist. Seg. Social)</v>
          </cell>
          <cell r="Z11">
            <v>8613.6023739299999</v>
          </cell>
          <cell r="AB11">
            <v>9541.7521852900009</v>
          </cell>
          <cell r="AD11">
            <v>8927.5535501599988</v>
          </cell>
          <cell r="AF11">
            <v>9115.9024923300003</v>
          </cell>
          <cell r="AI11">
            <v>36198.810601710007</v>
          </cell>
        </row>
        <row r="12">
          <cell r="B12">
            <v>36198.78125</v>
          </cell>
          <cell r="W12">
            <v>36198.78125</v>
          </cell>
        </row>
        <row r="13">
          <cell r="B13" t="str">
            <v xml:space="preserve"> Ganancias</v>
          </cell>
          <cell r="C13">
            <v>721.09741006000002</v>
          </cell>
          <cell r="D13">
            <v>650.44939910000005</v>
          </cell>
          <cell r="E13">
            <v>650.74920055999996</v>
          </cell>
          <cell r="F13">
            <v>681.88997438000001</v>
          </cell>
          <cell r="G13">
            <v>1138.4506885200001</v>
          </cell>
          <cell r="H13">
            <v>801.35496326999998</v>
          </cell>
          <cell r="I13">
            <v>753.85612484000001</v>
          </cell>
          <cell r="J13">
            <v>795.20111195000004</v>
          </cell>
          <cell r="K13">
            <v>701.11780422000004</v>
          </cell>
          <cell r="L13">
            <v>764.77254070000004</v>
          </cell>
          <cell r="M13">
            <v>845.93648456000005</v>
          </cell>
          <cell r="N13">
            <v>735.09195791000002</v>
          </cell>
          <cell r="O13">
            <v>9239.9676600700004</v>
          </cell>
          <cell r="W13" t="str">
            <v xml:space="preserve"> Ganancias</v>
          </cell>
          <cell r="Z13">
            <v>2022.29600972</v>
          </cell>
          <cell r="AB13">
            <v>2621.6956261700002</v>
          </cell>
          <cell r="AD13">
            <v>2250.1750410099999</v>
          </cell>
          <cell r="AF13">
            <v>2345.8009831700001</v>
          </cell>
          <cell r="AI13">
            <v>9239.9676600700004</v>
          </cell>
        </row>
        <row r="14">
          <cell r="B14" t="str">
            <v xml:space="preserve"> IVA      </v>
          </cell>
          <cell r="C14">
            <v>1660.40595319</v>
          </cell>
          <cell r="D14">
            <v>1496.30420731</v>
          </cell>
          <cell r="E14">
            <v>1676.2396244399999</v>
          </cell>
          <cell r="F14">
            <v>1522.8833160900001</v>
          </cell>
          <cell r="G14">
            <v>1438.38371407</v>
          </cell>
          <cell r="H14">
            <v>1600.8952980700001</v>
          </cell>
          <cell r="I14">
            <v>1450.50091479</v>
          </cell>
          <cell r="J14">
            <v>1604.5988253</v>
          </cell>
          <cell r="K14">
            <v>1651.5352085500001</v>
          </cell>
          <cell r="L14">
            <v>1577.32375718</v>
          </cell>
          <cell r="M14">
            <v>1611.5785761699999</v>
          </cell>
          <cell r="N14">
            <v>1480.3867870199999</v>
          </cell>
          <cell r="O14">
            <v>18771.03618218</v>
          </cell>
          <cell r="W14" t="str">
            <v xml:space="preserve"> IVA      </v>
          </cell>
          <cell r="Z14">
            <v>4832.9497849399995</v>
          </cell>
          <cell r="AB14">
            <v>4562.1623282300006</v>
          </cell>
          <cell r="AD14">
            <v>4706.6349486400004</v>
          </cell>
          <cell r="AF14">
            <v>4669.2891203700001</v>
          </cell>
          <cell r="AI14">
            <v>18771.03618218</v>
          </cell>
        </row>
        <row r="15">
          <cell r="B15" t="str">
            <v xml:space="preserve"> Reintegros (-)         </v>
          </cell>
          <cell r="C15">
            <v>30.77860802</v>
          </cell>
          <cell r="D15">
            <v>30.48298432</v>
          </cell>
          <cell r="E15">
            <v>44.531958789999997</v>
          </cell>
          <cell r="F15">
            <v>53.905450039999998</v>
          </cell>
          <cell r="G15">
            <v>49.109405620000004</v>
          </cell>
          <cell r="H15">
            <v>48.469783739999997</v>
          </cell>
          <cell r="I15">
            <v>41.265229380000001</v>
          </cell>
          <cell r="J15">
            <v>50.955074259999996</v>
          </cell>
          <cell r="K15">
            <v>48.985256710000002</v>
          </cell>
          <cell r="L15">
            <v>69.159302249999996</v>
          </cell>
          <cell r="M15">
            <v>52.572533280000002</v>
          </cell>
          <cell r="N15">
            <v>53.89247554</v>
          </cell>
          <cell r="O15">
            <v>574.10806194999986</v>
          </cell>
          <cell r="W15" t="str">
            <v xml:space="preserve"> Reintegros (-)         </v>
          </cell>
          <cell r="Z15">
            <v>105.79355113</v>
          </cell>
          <cell r="AB15">
            <v>151.48463939999999</v>
          </cell>
          <cell r="AD15">
            <v>141.20556034999998</v>
          </cell>
          <cell r="AF15">
            <v>175.62431107</v>
          </cell>
          <cell r="AI15">
            <v>574.10806194999986</v>
          </cell>
        </row>
        <row r="16">
          <cell r="B16" t="str">
            <v xml:space="preserve"> Internos coparticipados</v>
          </cell>
          <cell r="C16">
            <v>149.40538841</v>
          </cell>
          <cell r="D16">
            <v>116.95517363</v>
          </cell>
          <cell r="E16">
            <v>121.32238877</v>
          </cell>
          <cell r="F16">
            <v>112.98443211</v>
          </cell>
          <cell r="G16">
            <v>116.22696786</v>
          </cell>
          <cell r="H16">
            <v>120.76387751999999</v>
          </cell>
          <cell r="I16">
            <v>114.08699202</v>
          </cell>
          <cell r="J16">
            <v>124.20076937</v>
          </cell>
          <cell r="K16">
            <v>122.12022656000001</v>
          </cell>
          <cell r="L16">
            <v>116.74033987999999</v>
          </cell>
          <cell r="M16">
            <v>130.12595268999999</v>
          </cell>
          <cell r="N16">
            <v>130.17136121999999</v>
          </cell>
          <cell r="O16">
            <v>1475.1038700399999</v>
          </cell>
          <cell r="W16" t="str">
            <v xml:space="preserve"> Internos coparticipados</v>
          </cell>
          <cell r="Z16">
            <v>387.68295080999997</v>
          </cell>
          <cell r="AB16">
            <v>349.97527749</v>
          </cell>
          <cell r="AD16">
            <v>360.40798795000001</v>
          </cell>
          <cell r="AF16">
            <v>377.03765378999998</v>
          </cell>
          <cell r="AI16">
            <v>1475.1038700399999</v>
          </cell>
        </row>
        <row r="17">
          <cell r="B17" t="str">
            <v xml:space="preserve"> Premios de juegos</v>
          </cell>
          <cell r="C17">
            <v>8.4833313500000003</v>
          </cell>
          <cell r="D17">
            <v>9.9496013100000003</v>
          </cell>
          <cell r="E17">
            <v>7.0829576400000001</v>
          </cell>
          <cell r="F17">
            <v>2.6098722200000002</v>
          </cell>
          <cell r="G17">
            <v>9.4416052199999996</v>
          </cell>
          <cell r="H17">
            <v>6.4331138599999997</v>
          </cell>
          <cell r="I17">
            <v>7.0799801799999997</v>
          </cell>
          <cell r="J17">
            <v>5.3964045799999996</v>
          </cell>
          <cell r="K17">
            <v>13.041440769999999</v>
          </cell>
          <cell r="L17">
            <v>4.3087636900000001</v>
          </cell>
          <cell r="M17">
            <v>5.2564243800000003</v>
          </cell>
          <cell r="N17">
            <v>9.1939266800000006</v>
          </cell>
          <cell r="O17">
            <v>88.277421880000006</v>
          </cell>
          <cell r="W17" t="str">
            <v xml:space="preserve"> Premios de juegos</v>
          </cell>
          <cell r="Z17">
            <v>25.515890299999999</v>
          </cell>
          <cell r="AB17">
            <v>18.484591299999998</v>
          </cell>
          <cell r="AD17">
            <v>25.517825529999996</v>
          </cell>
          <cell r="AF17">
            <v>18.759114750000002</v>
          </cell>
          <cell r="AI17">
            <v>88.277421880000006</v>
          </cell>
        </row>
        <row r="18">
          <cell r="B18" t="str">
            <v xml:space="preserve"> Transferencias de inmuebles</v>
          </cell>
          <cell r="C18">
            <v>6.4889934199999999</v>
          </cell>
          <cell r="D18">
            <v>3.4021337900000002</v>
          </cell>
          <cell r="E18">
            <v>4.6978262300000004</v>
          </cell>
          <cell r="F18">
            <v>4.9842295500000002</v>
          </cell>
          <cell r="G18">
            <v>7.9320830100000004</v>
          </cell>
          <cell r="H18">
            <v>5.1444766499999997</v>
          </cell>
          <cell r="I18">
            <v>5.1886377299999999</v>
          </cell>
          <cell r="J18">
            <v>5.03713955</v>
          </cell>
          <cell r="K18">
            <v>4.9488721499999997</v>
          </cell>
          <cell r="L18">
            <v>4.98566968</v>
          </cell>
          <cell r="M18">
            <v>5.1035553699999996</v>
          </cell>
          <cell r="N18">
            <v>5.3679932399999997</v>
          </cell>
          <cell r="O18">
            <v>63.281610370000003</v>
          </cell>
          <cell r="W18" t="str">
            <v xml:space="preserve"> Transferencias de inmuebles</v>
          </cell>
          <cell r="Z18">
            <v>14.588953440000001</v>
          </cell>
          <cell r="AB18">
            <v>18.060789210000003</v>
          </cell>
          <cell r="AD18">
            <v>15.174649429999999</v>
          </cell>
          <cell r="AF18">
            <v>15.45721829</v>
          </cell>
          <cell r="AI18">
            <v>63.281610370000003</v>
          </cell>
        </row>
        <row r="19">
          <cell r="B19" t="str">
            <v xml:space="preserve"> Ganancia mínima presunta</v>
          </cell>
          <cell r="C19">
            <v>63.281585693359375</v>
          </cell>
          <cell r="D19">
            <v>95.490163179999996</v>
          </cell>
          <cell r="E19">
            <v>100.97462728000001</v>
          </cell>
          <cell r="F19">
            <v>104.75293496</v>
          </cell>
          <cell r="G19">
            <v>82.268936940000003</v>
          </cell>
          <cell r="H19">
            <v>50.824376940000001</v>
          </cell>
          <cell r="I19">
            <v>49.985487470000002</v>
          </cell>
          <cell r="J19">
            <v>52.554010030000001</v>
          </cell>
          <cell r="K19">
            <v>50.905508449999999</v>
          </cell>
          <cell r="L19">
            <v>52.032050900000002</v>
          </cell>
          <cell r="M19">
            <v>50.170705769999998</v>
          </cell>
          <cell r="N19">
            <v>49.75889368</v>
          </cell>
          <cell r="O19">
            <v>739.71769560000007</v>
          </cell>
          <cell r="W19" t="str">
            <v xml:space="preserve"> Ganancia mínima presunta</v>
          </cell>
          <cell r="Z19">
            <v>196.46479046000002</v>
          </cell>
          <cell r="AB19">
            <v>237.84624884000002</v>
          </cell>
          <cell r="AD19">
            <v>153.44500595</v>
          </cell>
          <cell r="AF19">
            <v>151.96165035000001</v>
          </cell>
          <cell r="AI19">
            <v>739.71769560000007</v>
          </cell>
        </row>
        <row r="20">
          <cell r="B20" t="str">
            <v xml:space="preserve"> Intereses pagados</v>
          </cell>
          <cell r="C20">
            <v>739.71728515625</v>
          </cell>
          <cell r="D20">
            <v>44.877677650000003</v>
          </cell>
          <cell r="E20">
            <v>64.745904999999993</v>
          </cell>
          <cell r="F20">
            <v>69.199706359999993</v>
          </cell>
          <cell r="G20">
            <v>60.977345790000001</v>
          </cell>
          <cell r="H20">
            <v>66.216526169999995</v>
          </cell>
          <cell r="I20">
            <v>58.850524759999999</v>
          </cell>
          <cell r="J20">
            <v>69.295121539999997</v>
          </cell>
          <cell r="K20">
            <v>64.345249809999999</v>
          </cell>
          <cell r="L20">
            <v>60.843190559999996</v>
          </cell>
          <cell r="M20">
            <v>64.47875449</v>
          </cell>
          <cell r="N20">
            <v>70.961606739999993</v>
          </cell>
          <cell r="O20">
            <v>694.79160887</v>
          </cell>
          <cell r="W20" t="str">
            <v xml:space="preserve"> Intereses pagados</v>
          </cell>
          <cell r="Z20">
            <v>109.62358265</v>
          </cell>
          <cell r="AB20">
            <v>196.39357832000002</v>
          </cell>
          <cell r="AD20">
            <v>192.49089610999999</v>
          </cell>
          <cell r="AF20">
            <v>196.28355178999999</v>
          </cell>
          <cell r="AI20">
            <v>694.79160887</v>
          </cell>
        </row>
        <row r="21">
          <cell r="B21" t="str">
            <v xml:space="preserve"> Otros coparticipados</v>
          </cell>
          <cell r="C21">
            <v>1.926418025</v>
          </cell>
          <cell r="D21">
            <v>4.6687045100000004</v>
          </cell>
          <cell r="E21">
            <v>2.8728127450000001</v>
          </cell>
          <cell r="F21">
            <v>1.1954607499999998</v>
          </cell>
          <cell r="G21">
            <v>3.954583865</v>
          </cell>
          <cell r="H21">
            <v>1.2368110099999994</v>
          </cell>
          <cell r="I21">
            <v>3.1820436500000002</v>
          </cell>
          <cell r="J21">
            <v>3.2976929499999996</v>
          </cell>
          <cell r="K21">
            <v>2.4796560900000002</v>
          </cell>
          <cell r="L21">
            <v>3.1578649300000006</v>
          </cell>
          <cell r="M21">
            <v>4.1204278850000007</v>
          </cell>
          <cell r="N21">
            <v>3.3739141150000003</v>
          </cell>
          <cell r="O21">
            <v>35.466390524999994</v>
          </cell>
          <cell r="W21" t="str">
            <v xml:space="preserve"> Otros coparticipados</v>
          </cell>
          <cell r="Z21">
            <v>9.4679352800000007</v>
          </cell>
          <cell r="AB21">
            <v>6.386855624999999</v>
          </cell>
          <cell r="AD21">
            <v>8.9593926899999996</v>
          </cell>
          <cell r="AF21">
            <v>10.652206930000002</v>
          </cell>
          <cell r="AI21">
            <v>35.466390524999994</v>
          </cell>
        </row>
        <row r="22">
          <cell r="B22" t="str">
            <v xml:space="preserve"> Sellos</v>
          </cell>
          <cell r="C22">
            <v>5.3334077600000001</v>
          </cell>
          <cell r="D22">
            <v>3.1990789300000002</v>
          </cell>
          <cell r="E22">
            <v>3.14186692</v>
          </cell>
          <cell r="F22">
            <v>3.4348273499999999</v>
          </cell>
          <cell r="G22">
            <v>4.1801158000000003</v>
          </cell>
          <cell r="H22">
            <v>3.7844151400000001</v>
          </cell>
          <cell r="I22">
            <v>5.3346447000000001</v>
          </cell>
          <cell r="J22">
            <v>4.2715096800000003</v>
          </cell>
          <cell r="K22">
            <v>3.8240297399999998</v>
          </cell>
          <cell r="L22">
            <v>4.5830853300000003</v>
          </cell>
          <cell r="M22">
            <v>4.58297255</v>
          </cell>
          <cell r="N22">
            <v>4.4781256899999997</v>
          </cell>
          <cell r="O22">
            <v>50.148079590000002</v>
          </cell>
          <cell r="W22" t="str">
            <v xml:space="preserve"> Sellos</v>
          </cell>
          <cell r="Z22">
            <v>11.674353610000001</v>
          </cell>
          <cell r="AB22">
            <v>11.39935829</v>
          </cell>
          <cell r="AD22">
            <v>13.43018412</v>
          </cell>
          <cell r="AF22">
            <v>13.644183569999999</v>
          </cell>
          <cell r="AI22">
            <v>50.148079590000002</v>
          </cell>
        </row>
        <row r="23">
          <cell r="B23" t="str">
            <v xml:space="preserve"> Bienes personales</v>
          </cell>
          <cell r="C23">
            <v>8.3731950899999994</v>
          </cell>
          <cell r="D23">
            <v>4.1429105599999998</v>
          </cell>
          <cell r="E23">
            <v>5.4491122599999997</v>
          </cell>
          <cell r="F23">
            <v>57.378754610000001</v>
          </cell>
          <cell r="G23">
            <v>58.440684920000002</v>
          </cell>
          <cell r="H23">
            <v>89.83598843</v>
          </cell>
          <cell r="I23">
            <v>18.087029340000001</v>
          </cell>
          <cell r="J23">
            <v>88.539869749999994</v>
          </cell>
          <cell r="K23">
            <v>14.0448957</v>
          </cell>
          <cell r="L23">
            <v>96.809563929999996</v>
          </cell>
          <cell r="M23">
            <v>12.891826229999999</v>
          </cell>
          <cell r="N23">
            <v>91.538664449999999</v>
          </cell>
          <cell r="O23">
            <v>545.53249527000003</v>
          </cell>
          <cell r="W23" t="str">
            <v xml:space="preserve"> Bienes personales</v>
          </cell>
          <cell r="Z23">
            <v>17.96521791</v>
          </cell>
          <cell r="AB23">
            <v>205.65542796</v>
          </cell>
          <cell r="AD23">
            <v>120.67179478999999</v>
          </cell>
          <cell r="AF23">
            <v>201.24005460999999</v>
          </cell>
          <cell r="AI23">
            <v>545.53249527000003</v>
          </cell>
        </row>
        <row r="24">
          <cell r="B24" t="str">
            <v xml:space="preserve"> Combustibles - Naftas</v>
          </cell>
          <cell r="C24">
            <v>153.54764764000001</v>
          </cell>
          <cell r="D24">
            <v>208.52423831999999</v>
          </cell>
          <cell r="E24">
            <v>178.2431516</v>
          </cell>
          <cell r="F24">
            <v>170.98134275000001</v>
          </cell>
          <cell r="G24">
            <v>189.27952166</v>
          </cell>
          <cell r="H24">
            <v>168.50662316</v>
          </cell>
          <cell r="I24">
            <v>169.82151927999999</v>
          </cell>
          <cell r="J24">
            <v>178.93264692</v>
          </cell>
          <cell r="K24">
            <v>179.50032415000001</v>
          </cell>
          <cell r="L24">
            <v>175.73637421999999</v>
          </cell>
          <cell r="M24">
            <v>177.88181298999999</v>
          </cell>
          <cell r="N24">
            <v>225.55483599999999</v>
          </cell>
          <cell r="O24">
            <v>2176.5100386900003</v>
          </cell>
          <cell r="W24" t="str">
            <v xml:space="preserve"> Combustibles - Naftas</v>
          </cell>
          <cell r="Z24">
            <v>540.31503756000006</v>
          </cell>
          <cell r="AB24">
            <v>528.76748756999996</v>
          </cell>
          <cell r="AD24">
            <v>528.25449034999997</v>
          </cell>
          <cell r="AF24">
            <v>579.17302321</v>
          </cell>
          <cell r="AI24">
            <v>2176.5100386900003</v>
          </cell>
        </row>
        <row r="25">
          <cell r="B25" t="str">
            <v xml:space="preserve"> Combustibles - Otros</v>
          </cell>
          <cell r="C25">
            <v>63.294507930000002</v>
          </cell>
          <cell r="D25">
            <v>108.08562163000001</v>
          </cell>
          <cell r="E25">
            <v>78.816537729999993</v>
          </cell>
          <cell r="F25">
            <v>124.65286072000001</v>
          </cell>
          <cell r="G25">
            <v>138.00113934000001</v>
          </cell>
          <cell r="H25">
            <v>117.28596974</v>
          </cell>
          <cell r="I25">
            <v>124.39270974</v>
          </cell>
          <cell r="J25">
            <v>114.17654671</v>
          </cell>
          <cell r="K25">
            <v>116.98357872</v>
          </cell>
          <cell r="L25">
            <v>115.52614314</v>
          </cell>
          <cell r="M25">
            <v>117.06686829</v>
          </cell>
          <cell r="N25">
            <v>193.08228609</v>
          </cell>
          <cell r="O25">
            <v>1411.36476978</v>
          </cell>
          <cell r="W25" t="str">
            <v xml:space="preserve"> Combustibles - Otros</v>
          </cell>
          <cell r="Z25">
            <v>250.19666728999999</v>
          </cell>
          <cell r="AB25">
            <v>379.93996980000003</v>
          </cell>
          <cell r="AD25">
            <v>355.55283516999998</v>
          </cell>
          <cell r="AF25">
            <v>425.67529751999996</v>
          </cell>
          <cell r="AI25">
            <v>1411.36476978</v>
          </cell>
        </row>
        <row r="26">
          <cell r="B26" t="str">
            <v xml:space="preserve"> Internos seguros</v>
          </cell>
          <cell r="C26">
            <v>22.564476890000002</v>
          </cell>
          <cell r="D26">
            <v>21.370655639999999</v>
          </cell>
          <cell r="E26">
            <v>23.654253319999999</v>
          </cell>
          <cell r="F26">
            <v>25.959491199999999</v>
          </cell>
          <cell r="G26">
            <v>24.1244242</v>
          </cell>
          <cell r="H26">
            <v>23.11338099</v>
          </cell>
          <cell r="I26">
            <v>23.390021539999999</v>
          </cell>
          <cell r="J26">
            <v>17.591827819999999</v>
          </cell>
          <cell r="K26">
            <v>18.044989869999998</v>
          </cell>
          <cell r="L26">
            <v>17.90877244</v>
          </cell>
          <cell r="M26">
            <v>19.596516829999999</v>
          </cell>
          <cell r="N26">
            <v>18.001283560000001</v>
          </cell>
          <cell r="O26">
            <v>255.32009429999999</v>
          </cell>
          <cell r="W26" t="str">
            <v xml:space="preserve"> Internos seguros</v>
          </cell>
          <cell r="Z26">
            <v>67.589385849999999</v>
          </cell>
          <cell r="AB26">
            <v>73.197296389999991</v>
          </cell>
          <cell r="AD26">
            <v>59.026839229999993</v>
          </cell>
          <cell r="AF26">
            <v>55.506572829999996</v>
          </cell>
          <cell r="AI26">
            <v>255.32009429999999</v>
          </cell>
        </row>
        <row r="27">
          <cell r="B27" t="str">
            <v xml:space="preserve"> Internos automotores gasoleros</v>
          </cell>
          <cell r="C27">
            <v>12.526967580000001</v>
          </cell>
          <cell r="D27">
            <v>8.4568088400000008</v>
          </cell>
          <cell r="E27">
            <v>8.6977206099999993</v>
          </cell>
          <cell r="F27">
            <v>10.98024624</v>
          </cell>
          <cell r="G27">
            <v>8.3604681000000003</v>
          </cell>
          <cell r="H27">
            <v>6.5720830499999998</v>
          </cell>
          <cell r="I27">
            <v>12.41197391</v>
          </cell>
          <cell r="J27">
            <v>13.66535805</v>
          </cell>
          <cell r="K27">
            <v>4.7820535700000004</v>
          </cell>
          <cell r="L27">
            <v>5.7902974499999997</v>
          </cell>
          <cell r="M27">
            <v>5.9224450500000003</v>
          </cell>
          <cell r="N27">
            <v>1.58770674</v>
          </cell>
          <cell r="O27">
            <v>99.75412919</v>
          </cell>
          <cell r="W27" t="str">
            <v xml:space="preserve"> Internos automotores gasoleros</v>
          </cell>
          <cell r="Z27">
            <v>29.681497030000003</v>
          </cell>
          <cell r="AB27">
            <v>25.912797389999998</v>
          </cell>
          <cell r="AD27">
            <v>30.859385530000004</v>
          </cell>
          <cell r="AF27">
            <v>13.300449240000001</v>
          </cell>
          <cell r="AI27">
            <v>99.75412919</v>
          </cell>
        </row>
        <row r="28">
          <cell r="B28" t="str">
            <v xml:space="preserve"> Adicional s/cigarrillos</v>
          </cell>
          <cell r="C28">
            <v>14.583774999999999</v>
          </cell>
          <cell r="D28">
            <v>15.17854546</v>
          </cell>
          <cell r="E28">
            <v>19.947850809999998</v>
          </cell>
          <cell r="F28">
            <v>16.044148610000001</v>
          </cell>
          <cell r="G28">
            <v>16.336265999999998</v>
          </cell>
          <cell r="H28">
            <v>16.19096523</v>
          </cell>
          <cell r="I28">
            <v>15.288965060000001</v>
          </cell>
          <cell r="J28">
            <v>17.009517890000001</v>
          </cell>
          <cell r="K28">
            <v>15.595628939999999</v>
          </cell>
          <cell r="L28">
            <v>12.955415670000001</v>
          </cell>
          <cell r="M28">
            <v>20.7905753</v>
          </cell>
          <cell r="N28">
            <v>17.07081741</v>
          </cell>
          <cell r="O28">
            <v>196.99247138000001</v>
          </cell>
          <cell r="W28" t="str">
            <v xml:space="preserve"> Adicional s/cigarrillos</v>
          </cell>
          <cell r="Z28">
            <v>49.710171269999996</v>
          </cell>
          <cell r="AB28">
            <v>48.571379840000006</v>
          </cell>
          <cell r="AD28">
            <v>47.894111889999998</v>
          </cell>
          <cell r="AF28">
            <v>50.816808379999998</v>
          </cell>
          <cell r="AI28">
            <v>196.99247138000001</v>
          </cell>
        </row>
        <row r="29">
          <cell r="B29" t="str">
            <v xml:space="preserve"> Radiodifusión p/TV, AM y FM</v>
          </cell>
          <cell r="C29">
            <v>10.77572842</v>
          </cell>
          <cell r="D29">
            <v>9.0708328700000003</v>
          </cell>
          <cell r="E29">
            <v>9.7724049700000002</v>
          </cell>
          <cell r="F29">
            <v>11.043774750000001</v>
          </cell>
          <cell r="G29">
            <v>9.6312711600000007</v>
          </cell>
          <cell r="H29">
            <v>9.7930307699999997</v>
          </cell>
          <cell r="I29">
            <v>11.764573029999999</v>
          </cell>
          <cell r="J29">
            <v>11.8265972</v>
          </cell>
          <cell r="K29">
            <v>10.579588680000001</v>
          </cell>
          <cell r="L29">
            <v>10.689779379999999</v>
          </cell>
          <cell r="M29">
            <v>12.32252824</v>
          </cell>
          <cell r="N29">
            <v>6.8291977599999996</v>
          </cell>
          <cell r="O29">
            <v>124.09930722999999</v>
          </cell>
          <cell r="W29" t="str">
            <v xml:space="preserve"> Radiodifusión p/TV, AM y FM</v>
          </cell>
          <cell r="Z29">
            <v>29.618966260000001</v>
          </cell>
          <cell r="AB29">
            <v>30.468076680000003</v>
          </cell>
          <cell r="AD29">
            <v>34.170758910000004</v>
          </cell>
          <cell r="AF29">
            <v>29.841505380000001</v>
          </cell>
          <cell r="AI29">
            <v>124.09930722999999</v>
          </cell>
        </row>
        <row r="30">
          <cell r="B30" t="str">
            <v xml:space="preserve"> Otros impuestos (2)</v>
          </cell>
          <cell r="C30">
            <v>36.805590074999998</v>
          </cell>
          <cell r="D30">
            <v>38.059094259999995</v>
          </cell>
          <cell r="E30">
            <v>49.190046345000006</v>
          </cell>
          <cell r="F30">
            <v>47.242577310000001</v>
          </cell>
          <cell r="G30">
            <v>46.847232564999999</v>
          </cell>
          <cell r="H30">
            <v>284.22992570999997</v>
          </cell>
          <cell r="I30">
            <v>68.919116099999997</v>
          </cell>
          <cell r="J30">
            <v>47.916126840000004</v>
          </cell>
          <cell r="K30">
            <v>49.25772027</v>
          </cell>
          <cell r="L30">
            <v>45.486506859999992</v>
          </cell>
          <cell r="M30">
            <v>48.910150925000003</v>
          </cell>
          <cell r="N30">
            <v>42.690751435000003</v>
          </cell>
          <cell r="O30">
            <v>805.55483869500017</v>
          </cell>
          <cell r="W30" t="str">
            <v xml:space="preserve"> Otros impuestos (2)</v>
          </cell>
          <cell r="Z30">
            <v>124.05473068000001</v>
          </cell>
          <cell r="AB30">
            <v>378.31973558499999</v>
          </cell>
          <cell r="AD30">
            <v>166.09296320999999</v>
          </cell>
          <cell r="AF30">
            <v>137.08740922000001</v>
          </cell>
          <cell r="AI30">
            <v>805.55483869500017</v>
          </cell>
        </row>
        <row r="31">
          <cell r="B31">
            <v>805.5546875</v>
          </cell>
          <cell r="W31">
            <v>805.5546875</v>
          </cell>
        </row>
        <row r="32">
          <cell r="B32" t="str">
            <v xml:space="preserve"> 2-SISTEMA DE SEG. SOCIAL</v>
          </cell>
          <cell r="C32">
            <v>1145.1231064400004</v>
          </cell>
          <cell r="D32">
            <v>780.09458230000018</v>
          </cell>
          <cell r="E32">
            <v>737.90180076000001</v>
          </cell>
          <cell r="F32">
            <v>712.75665818999994</v>
          </cell>
          <cell r="G32">
            <v>690.7932015099999</v>
          </cell>
          <cell r="H32">
            <v>665.36254854000026</v>
          </cell>
          <cell r="I32">
            <v>1018.4695106799998</v>
          </cell>
          <cell r="J32">
            <v>690.7184242300001</v>
          </cell>
          <cell r="K32">
            <v>756.46287343999984</v>
          </cell>
          <cell r="L32">
            <v>605.0620234999999</v>
          </cell>
          <cell r="M32">
            <v>686.17800719999991</v>
          </cell>
          <cell r="N32">
            <v>652.47963787000003</v>
          </cell>
          <cell r="O32">
            <v>9141.4023746599996</v>
          </cell>
          <cell r="W32" t="str">
            <v xml:space="preserve"> 2-SISTEMA DE SEG. SOCIAL</v>
          </cell>
          <cell r="Z32">
            <v>2663.1194895000008</v>
          </cell>
          <cell r="AB32">
            <v>2068.9124082400003</v>
          </cell>
          <cell r="AD32">
            <v>2465.6508083499998</v>
          </cell>
          <cell r="AF32">
            <v>1943.7196685699998</v>
          </cell>
          <cell r="AI32">
            <v>9141.4023746599996</v>
          </cell>
        </row>
        <row r="33">
          <cell r="B33">
            <v>9141.3984375</v>
          </cell>
          <cell r="W33">
            <v>9141.3984375</v>
          </cell>
        </row>
        <row r="34">
          <cell r="B34" t="str">
            <v xml:space="preserve"> Aportes personales</v>
          </cell>
          <cell r="C34">
            <v>702.93974877000005</v>
          </cell>
          <cell r="D34">
            <v>496.03093596000002</v>
          </cell>
          <cell r="E34">
            <v>496.21269853000001</v>
          </cell>
          <cell r="F34">
            <v>471.32184842999999</v>
          </cell>
          <cell r="G34">
            <v>476.92492522999999</v>
          </cell>
          <cell r="H34">
            <v>471.05899232000002</v>
          </cell>
          <cell r="I34">
            <v>671.50123341999995</v>
          </cell>
          <cell r="J34">
            <v>479.62557004000001</v>
          </cell>
          <cell r="K34">
            <v>473.30772537000001</v>
          </cell>
          <cell r="L34">
            <v>466.05512693999998</v>
          </cell>
          <cell r="M34">
            <v>482.63714317</v>
          </cell>
          <cell r="N34">
            <v>464.32899264999998</v>
          </cell>
          <cell r="O34">
            <v>6151.9449408300006</v>
          </cell>
          <cell r="W34" t="str">
            <v xml:space="preserve"> Aportes personales</v>
          </cell>
          <cell r="Z34">
            <v>1695.18338326</v>
          </cell>
          <cell r="AB34">
            <v>1419.3057659799999</v>
          </cell>
          <cell r="AD34">
            <v>1624.4345288300001</v>
          </cell>
          <cell r="AF34">
            <v>1413.0212627599999</v>
          </cell>
          <cell r="AI34">
            <v>6151.9449408300006</v>
          </cell>
        </row>
        <row r="35">
          <cell r="B35" t="str">
            <v xml:space="preserve"> Contribuciones patronales</v>
          </cell>
          <cell r="C35">
            <v>916.14038773000004</v>
          </cell>
          <cell r="D35">
            <v>599.08962242000007</v>
          </cell>
          <cell r="E35">
            <v>576.61496289000013</v>
          </cell>
          <cell r="F35">
            <v>551.64160140000001</v>
          </cell>
          <cell r="G35">
            <v>523.64487922000001</v>
          </cell>
          <cell r="H35">
            <v>523.28511277000007</v>
          </cell>
          <cell r="I35">
            <v>775.72563639999987</v>
          </cell>
          <cell r="J35">
            <v>529.64469451000002</v>
          </cell>
          <cell r="K35">
            <v>523.41036569000005</v>
          </cell>
          <cell r="L35">
            <v>443.77686550999999</v>
          </cell>
          <cell r="M35">
            <v>525.11070902000006</v>
          </cell>
          <cell r="N35">
            <v>506.77891202000006</v>
          </cell>
          <cell r="O35">
            <v>6994.8637495800003</v>
          </cell>
          <cell r="W35" t="str">
            <v xml:space="preserve"> Contribuciones patronales</v>
          </cell>
          <cell r="Z35">
            <v>2091.8449730400002</v>
          </cell>
          <cell r="AB35">
            <v>1598.5715933900001</v>
          </cell>
          <cell r="AD35">
            <v>1828.7806965999998</v>
          </cell>
          <cell r="AF35">
            <v>1475.6664865500002</v>
          </cell>
          <cell r="AI35">
            <v>6994.8637495800003</v>
          </cell>
        </row>
        <row r="36">
          <cell r="B36" t="str">
            <v xml:space="preserve"> Facilidades de pago</v>
          </cell>
          <cell r="W36" t="str">
            <v xml:space="preserve"> Facilidades de pago</v>
          </cell>
        </row>
        <row r="37">
          <cell r="B37" t="str">
            <v xml:space="preserve"> Otros ingresos (3)</v>
          </cell>
          <cell r="C37">
            <v>38.343122699999995</v>
          </cell>
          <cell r="D37">
            <v>35.602095980000001</v>
          </cell>
          <cell r="E37">
            <v>40.112948500000002</v>
          </cell>
          <cell r="F37">
            <v>35.304697539999999</v>
          </cell>
          <cell r="G37">
            <v>34.406697000000001</v>
          </cell>
          <cell r="H37">
            <v>30.729828120000001</v>
          </cell>
          <cell r="I37">
            <v>31.547733270000002</v>
          </cell>
          <cell r="J37">
            <v>32.857277519999997</v>
          </cell>
          <cell r="K37">
            <v>29.30924109</v>
          </cell>
          <cell r="L37">
            <v>30.48014427</v>
          </cell>
          <cell r="M37">
            <v>34.581200080000002</v>
          </cell>
          <cell r="N37">
            <v>29.426185639999996</v>
          </cell>
          <cell r="O37">
            <v>402.70117171000004</v>
          </cell>
          <cell r="W37" t="str">
            <v xml:space="preserve"> Otros ingresos (3)</v>
          </cell>
          <cell r="Z37">
            <v>114.05816718</v>
          </cell>
          <cell r="AB37">
            <v>100.44122265999999</v>
          </cell>
          <cell r="AD37">
            <v>93.714251880000006</v>
          </cell>
          <cell r="AF37">
            <v>94.487529989999999</v>
          </cell>
          <cell r="AI37">
            <v>402.70117171000004</v>
          </cell>
        </row>
        <row r="38">
          <cell r="B38" t="str">
            <v xml:space="preserve"> Capitalización (-)</v>
          </cell>
          <cell r="C38">
            <v>480.51916040999998</v>
          </cell>
          <cell r="D38">
            <v>342.23095024999998</v>
          </cell>
          <cell r="E38">
            <v>351.33282702999998</v>
          </cell>
          <cell r="F38">
            <v>344.38214539000001</v>
          </cell>
          <cell r="G38">
            <v>336.44545319999997</v>
          </cell>
          <cell r="H38">
            <v>325.54368168000002</v>
          </cell>
          <cell r="I38">
            <v>478.13134377</v>
          </cell>
          <cell r="J38">
            <v>338.59473580999997</v>
          </cell>
          <cell r="K38">
            <v>352.15121536999999</v>
          </cell>
          <cell r="L38">
            <v>333.10977829000001</v>
          </cell>
          <cell r="M38">
            <v>339.69092423000001</v>
          </cell>
          <cell r="N38">
            <v>329.63636638000003</v>
          </cell>
          <cell r="O38">
            <v>4351.7685818100008</v>
          </cell>
          <cell r="W38" t="str">
            <v xml:space="preserve"> Capitalización (-)</v>
          </cell>
          <cell r="Z38">
            <v>1174.0829376900001</v>
          </cell>
          <cell r="AB38">
            <v>1006.3712802699999</v>
          </cell>
          <cell r="AD38">
            <v>1168.8772949500001</v>
          </cell>
          <cell r="AF38">
            <v>1002.4370689</v>
          </cell>
          <cell r="AI38">
            <v>4351.7685818100008</v>
          </cell>
        </row>
        <row r="39">
          <cell r="B39" t="str">
            <v xml:space="preserve"> Rezagos, transitorios y otros (-)</v>
          </cell>
          <cell r="C39">
            <v>31.780992349999998</v>
          </cell>
          <cell r="D39">
            <v>8.3971218099999998</v>
          </cell>
          <cell r="E39">
            <v>23.705982129999999</v>
          </cell>
          <cell r="F39">
            <v>1.1293437900000001</v>
          </cell>
          <cell r="G39">
            <v>7.7378467400000002</v>
          </cell>
          <cell r="H39">
            <v>34.167702990000002</v>
          </cell>
          <cell r="I39">
            <v>-17.826251360000001</v>
          </cell>
          <cell r="J39">
            <v>12.814382030000001</v>
          </cell>
          <cell r="K39">
            <v>-82.586756660000006</v>
          </cell>
          <cell r="L39">
            <v>2.1403349299999999</v>
          </cell>
          <cell r="M39">
            <v>16.460120839999998</v>
          </cell>
          <cell r="N39">
            <v>18.41808606</v>
          </cell>
          <cell r="O39">
            <v>56.338905649999994</v>
          </cell>
          <cell r="W39" t="str">
            <v xml:space="preserve"> Rezagos, transitorios y otros (-)</v>
          </cell>
          <cell r="Z39">
            <v>63.884096290000002</v>
          </cell>
          <cell r="AB39">
            <v>43.034893520000004</v>
          </cell>
          <cell r="AD39">
            <v>-87.598625990000002</v>
          </cell>
          <cell r="AF39">
            <v>37.018541829999997</v>
          </cell>
          <cell r="AI39">
            <v>56.338905649999994</v>
          </cell>
        </row>
        <row r="40">
          <cell r="B40">
            <v>56.338897705078125</v>
          </cell>
          <cell r="W40">
            <v>56.338897705078125</v>
          </cell>
        </row>
        <row r="41">
          <cell r="B41" t="str">
            <v xml:space="preserve"> 3-COMERCIO EXTERIOR</v>
          </cell>
          <cell r="C41">
            <v>189.75932001000001</v>
          </cell>
          <cell r="D41">
            <v>165.58271429000001</v>
          </cell>
          <cell r="E41">
            <v>205.82796614999998</v>
          </cell>
          <cell r="F41">
            <v>180.55259097000001</v>
          </cell>
          <cell r="G41">
            <v>171.98858965000002</v>
          </cell>
          <cell r="H41">
            <v>190.0073893</v>
          </cell>
          <cell r="I41">
            <v>205.18224969000002</v>
          </cell>
          <cell r="J41">
            <v>196.83126699000002</v>
          </cell>
          <cell r="K41">
            <v>190.89900495999998</v>
          </cell>
          <cell r="L41">
            <v>189.86650822000001</v>
          </cell>
          <cell r="M41">
            <v>213.82880664999999</v>
          </cell>
          <cell r="N41">
            <v>202.49717573000001</v>
          </cell>
          <cell r="O41">
            <v>2302.8235826099999</v>
          </cell>
          <cell r="W41" t="str">
            <v xml:space="preserve"> 3-COMERCIO EXTERIOR</v>
          </cell>
          <cell r="Z41">
            <v>561.17000044999997</v>
          </cell>
          <cell r="AB41">
            <v>542.54856992000009</v>
          </cell>
          <cell r="AD41">
            <v>592.91252164000002</v>
          </cell>
          <cell r="AF41">
            <v>606.19249060000004</v>
          </cell>
          <cell r="AI41">
            <v>2302.8235826099999</v>
          </cell>
        </row>
        <row r="42">
          <cell r="B42">
            <v>2302.822265625</v>
          </cell>
          <cell r="W42">
            <v>2302.822265625</v>
          </cell>
        </row>
        <row r="43">
          <cell r="B43" t="str">
            <v xml:space="preserve"> Derechos de importación</v>
          </cell>
          <cell r="C43">
            <v>185.26380351</v>
          </cell>
          <cell r="D43">
            <v>159.54815608000001</v>
          </cell>
          <cell r="E43">
            <v>198.29346391999999</v>
          </cell>
          <cell r="F43">
            <v>173.37091842999999</v>
          </cell>
          <cell r="G43">
            <v>162.50039065000001</v>
          </cell>
          <cell r="H43">
            <v>181.22875658000001</v>
          </cell>
          <cell r="I43">
            <v>198.60854763</v>
          </cell>
          <cell r="J43">
            <v>190.20533087000001</v>
          </cell>
          <cell r="K43">
            <v>184.97662462</v>
          </cell>
          <cell r="L43">
            <v>185.45563489</v>
          </cell>
          <cell r="M43">
            <v>209.33001809000001</v>
          </cell>
          <cell r="N43">
            <v>198.37549652000001</v>
          </cell>
          <cell r="O43">
            <v>2227.15714179</v>
          </cell>
          <cell r="W43" t="str">
            <v xml:space="preserve"> Derechos de importación</v>
          </cell>
          <cell r="Z43">
            <v>543.10542351000004</v>
          </cell>
          <cell r="AB43">
            <v>517.10006566000004</v>
          </cell>
          <cell r="AD43">
            <v>573.79050312000004</v>
          </cell>
          <cell r="AF43">
            <v>593.16114949999996</v>
          </cell>
          <cell r="AI43">
            <v>2227.15714179</v>
          </cell>
        </row>
        <row r="44">
          <cell r="B44" t="str">
            <v xml:space="preserve"> Derechos de exportación</v>
          </cell>
          <cell r="C44">
            <v>6.7394679999999998E-2</v>
          </cell>
          <cell r="D44">
            <v>0.21361881999999999</v>
          </cell>
          <cell r="E44">
            <v>2.6378600400000001</v>
          </cell>
          <cell r="F44">
            <v>2.9760081500000002</v>
          </cell>
          <cell r="G44">
            <v>5.4923151299999997</v>
          </cell>
          <cell r="H44">
            <v>5.2615034100000004</v>
          </cell>
          <cell r="I44">
            <v>2.8436313900000001</v>
          </cell>
          <cell r="J44">
            <v>2.7161349800000001</v>
          </cell>
          <cell r="K44">
            <v>2.3378180400000002</v>
          </cell>
          <cell r="L44">
            <v>0.25645896000000001</v>
          </cell>
          <cell r="M44">
            <v>0.13662688000000001</v>
          </cell>
          <cell r="N44">
            <v>0.13959566000000001</v>
          </cell>
          <cell r="O44">
            <v>25.078966139999999</v>
          </cell>
          <cell r="W44" t="str">
            <v xml:space="preserve"> Derechos de exportación</v>
          </cell>
          <cell r="Z44">
            <v>2.9188735399999999</v>
          </cell>
          <cell r="AB44">
            <v>13.729826689999999</v>
          </cell>
          <cell r="AD44">
            <v>7.8975844100000003</v>
          </cell>
          <cell r="AF44">
            <v>0.53268150000000003</v>
          </cell>
          <cell r="AI44">
            <v>25.078966139999999</v>
          </cell>
        </row>
        <row r="45">
          <cell r="B45" t="str">
            <v xml:space="preserve"> Tasa de estadística</v>
          </cell>
          <cell r="C45">
            <v>4.4281218200000003</v>
          </cell>
          <cell r="D45">
            <v>5.8209393900000004</v>
          </cell>
          <cell r="E45">
            <v>4.8966421899999997</v>
          </cell>
          <cell r="F45">
            <v>4.2056643899999999</v>
          </cell>
          <cell r="G45">
            <v>3.9958838700000001</v>
          </cell>
          <cell r="H45">
            <v>3.5171293100000001</v>
          </cell>
          <cell r="I45">
            <v>3.7300706699999999</v>
          </cell>
          <cell r="J45">
            <v>3.9098011399999999</v>
          </cell>
          <cell r="K45">
            <v>3.5845623</v>
          </cell>
          <cell r="L45">
            <v>4.1544143699999996</v>
          </cell>
          <cell r="M45">
            <v>4.3621616799999998</v>
          </cell>
          <cell r="N45">
            <v>3.98208355</v>
          </cell>
          <cell r="O45">
            <v>50.58747468</v>
          </cell>
          <cell r="W45" t="str">
            <v xml:space="preserve"> Tasa de estadística</v>
          </cell>
          <cell r="Z45">
            <v>15.1457034</v>
          </cell>
          <cell r="AB45">
            <v>11.718677569999999</v>
          </cell>
          <cell r="AD45">
            <v>11.224434110000001</v>
          </cell>
          <cell r="AF45">
            <v>12.4986596</v>
          </cell>
          <cell r="AI45">
            <v>50.58747468</v>
          </cell>
        </row>
        <row r="46">
          <cell r="B46">
            <v>50.58746337890625</v>
          </cell>
          <cell r="W46">
            <v>50.58746337890625</v>
          </cell>
        </row>
        <row r="47">
          <cell r="B47">
            <v>50.58746337890625</v>
          </cell>
          <cell r="W47">
            <v>50.58746337890625</v>
          </cell>
        </row>
        <row r="48">
          <cell r="B48" t="str">
            <v xml:space="preserve"> TOTAL REC. TRIBUTARIOS</v>
          </cell>
          <cell r="C48">
            <v>4179.7166092700008</v>
          </cell>
          <cell r="D48">
            <v>3753.3791592600001</v>
          </cell>
          <cell r="E48">
            <v>3904.7960953499996</v>
          </cell>
          <cell r="F48">
            <v>3807.6217490800004</v>
          </cell>
          <cell r="G48">
            <v>4166.50943456</v>
          </cell>
          <cell r="H48">
            <v>4179.081979810001</v>
          </cell>
          <cell r="I48">
            <v>4074.5277891299993</v>
          </cell>
          <cell r="J48">
            <v>3990.1056930899999</v>
          </cell>
          <cell r="K48">
            <v>3921.4833979300001</v>
          </cell>
          <cell r="L48">
            <v>3795.4193454099996</v>
          </cell>
          <cell r="M48">
            <v>3984.1708582900001</v>
          </cell>
          <cell r="N48">
            <v>3886.2244478000002</v>
          </cell>
          <cell r="O48">
            <v>47643.036558980006</v>
          </cell>
          <cell r="W48" t="str">
            <v xml:space="preserve"> TOTAL REC. TRIBUTARIOS</v>
          </cell>
          <cell r="Z48">
            <v>11837.891863880001</v>
          </cell>
          <cell r="AB48">
            <v>12153.21316345</v>
          </cell>
          <cell r="AD48">
            <v>11986.116880149999</v>
          </cell>
          <cell r="AF48">
            <v>11665.814651500001</v>
          </cell>
          <cell r="AI48">
            <v>47643.036558980006</v>
          </cell>
        </row>
        <row r="49">
          <cell r="B49">
            <v>47643.03125</v>
          </cell>
          <cell r="W49">
            <v>47643.03125</v>
          </cell>
        </row>
        <row r="50">
          <cell r="B50">
            <v>47643.03125</v>
          </cell>
          <cell r="W50">
            <v>47643.03125</v>
          </cell>
        </row>
        <row r="51">
          <cell r="B51" t="str">
            <v xml:space="preserve"> TOTAL CON CAP.Y TRANSIT.</v>
          </cell>
          <cell r="C51">
            <v>4692.0167620300008</v>
          </cell>
          <cell r="D51">
            <v>4104.0072313199998</v>
          </cell>
          <cell r="E51">
            <v>4279.8349045099994</v>
          </cell>
          <cell r="F51">
            <v>4153.1332382600012</v>
          </cell>
          <cell r="G51">
            <v>4510.6927345000004</v>
          </cell>
          <cell r="H51">
            <v>4538.7933644800014</v>
          </cell>
          <cell r="I51">
            <v>4534.8328815399991</v>
          </cell>
          <cell r="J51">
            <v>4341.5148109299998</v>
          </cell>
          <cell r="K51">
            <v>4191.0478566399997</v>
          </cell>
          <cell r="L51">
            <v>4130.6694586299991</v>
          </cell>
          <cell r="M51">
            <v>4340.3219033599999</v>
          </cell>
          <cell r="N51">
            <v>4234.2789002400004</v>
          </cell>
          <cell r="O51">
            <v>52051.14404644</v>
          </cell>
          <cell r="W51" t="str">
            <v xml:space="preserve"> TOTAL CON CAP.Y TRANSIT.</v>
          </cell>
          <cell r="Z51">
            <v>13075.858897860002</v>
          </cell>
          <cell r="AB51">
            <v>13202.619337240003</v>
          </cell>
          <cell r="AD51">
            <v>13067.395549109999</v>
          </cell>
          <cell r="AF51">
            <v>12705.27026223</v>
          </cell>
          <cell r="AI51">
            <v>52051.14404644</v>
          </cell>
        </row>
        <row r="52">
          <cell r="B52">
            <v>52051.125</v>
          </cell>
          <cell r="W52">
            <v>52051.125</v>
          </cell>
        </row>
        <row r="53">
          <cell r="B53">
            <v>52051.125</v>
          </cell>
          <cell r="W53">
            <v>52051.125</v>
          </cell>
        </row>
        <row r="54">
          <cell r="B54" t="str">
            <v xml:space="preserve"> COPARTICIPADO (Bruto)</v>
          </cell>
          <cell r="C54">
            <v>2045.5995287285741</v>
          </cell>
          <cell r="D54">
            <v>1963.3528792882164</v>
          </cell>
          <cell r="E54">
            <v>2138.0915886673442</v>
          </cell>
          <cell r="F54">
            <v>2008.0880462361858</v>
          </cell>
          <cell r="G54">
            <v>2213.1033418346356</v>
          </cell>
          <cell r="H54">
            <v>2112.9666038755636</v>
          </cell>
          <cell r="I54">
            <v>1942.7576822253279</v>
          </cell>
          <cell r="J54">
            <v>2119.4749806538075</v>
          </cell>
          <cell r="K54">
            <v>2099.3683014740336</v>
          </cell>
          <cell r="L54">
            <v>2042.0213760301669</v>
          </cell>
          <cell r="M54">
            <v>2156.2198346034174</v>
          </cell>
          <cell r="N54">
            <v>1976.1536681123523</v>
          </cell>
          <cell r="O54">
            <v>24817.197831729623</v>
          </cell>
          <cell r="W54" t="str">
            <v xml:space="preserve"> COPARTICIPADO (Bruto)</v>
          </cell>
          <cell r="Z54">
            <v>6147.043996684135</v>
          </cell>
          <cell r="AB54">
            <v>6334.1579919463857</v>
          </cell>
          <cell r="AD54">
            <v>6161.6009643531688</v>
          </cell>
          <cell r="AF54">
            <v>6174.3948787459367</v>
          </cell>
          <cell r="AI54">
            <v>24817.197831729623</v>
          </cell>
        </row>
        <row r="55">
          <cell r="B55" t="str">
            <v xml:space="preserve"> COPARTICIPADO (Neto) (4)</v>
          </cell>
          <cell r="C55">
            <v>1692.959599419288</v>
          </cell>
          <cell r="D55">
            <v>1623.049947394984</v>
          </cell>
          <cell r="E55">
            <v>1771.5778503672425</v>
          </cell>
          <cell r="F55">
            <v>1661.074839300758</v>
          </cell>
          <cell r="G55">
            <v>1835.3378405594401</v>
          </cell>
          <cell r="H55">
            <v>1750.221613294229</v>
          </cell>
          <cell r="I55">
            <v>1605.5440298915287</v>
          </cell>
          <cell r="J55">
            <v>1755.7537335557363</v>
          </cell>
          <cell r="K55">
            <v>1738.6630562529285</v>
          </cell>
          <cell r="L55">
            <v>1689.9181696256419</v>
          </cell>
          <cell r="M55">
            <v>1786.9868594129048</v>
          </cell>
          <cell r="N55">
            <v>1633.9306178954994</v>
          </cell>
          <cell r="O55">
            <v>20545.018156970182</v>
          </cell>
          <cell r="W55" t="str">
            <v xml:space="preserve"> COPARTICIPADO (Neto) (4)</v>
          </cell>
          <cell r="Z55">
            <v>5087.5873971815145</v>
          </cell>
          <cell r="AB55">
            <v>5246.6342931544277</v>
          </cell>
          <cell r="AD55">
            <v>5099.9608197001935</v>
          </cell>
          <cell r="AF55">
            <v>5110.8356469340461</v>
          </cell>
          <cell r="AI55">
            <v>20545.018156970182</v>
          </cell>
        </row>
        <row r="56">
          <cell r="B56">
            <v>20545.015625</v>
          </cell>
          <cell r="W56">
            <v>20545.015625</v>
          </cell>
        </row>
        <row r="57">
          <cell r="B57">
            <v>20545.015625</v>
          </cell>
          <cell r="W57">
            <v>20545.015625</v>
          </cell>
        </row>
        <row r="58">
          <cell r="B58" t="str">
            <v xml:space="preserve"> CLASIF. PRESUPUEST.</v>
          </cell>
          <cell r="C58">
            <v>4179.7166092700008</v>
          </cell>
          <cell r="D58">
            <v>3753.3791592599996</v>
          </cell>
          <cell r="E58">
            <v>3904.7960953499996</v>
          </cell>
          <cell r="F58">
            <v>3807.62174908</v>
          </cell>
          <cell r="G58">
            <v>4166.50943456</v>
          </cell>
          <cell r="H58">
            <v>4179.081979810001</v>
          </cell>
          <cell r="I58">
            <v>4074.5277891299993</v>
          </cell>
          <cell r="J58">
            <v>3990.1056930899999</v>
          </cell>
          <cell r="K58">
            <v>3921.4833979300001</v>
          </cell>
          <cell r="L58">
            <v>3795.4193454099996</v>
          </cell>
          <cell r="M58">
            <v>3984.1708582900001</v>
          </cell>
          <cell r="N58">
            <v>3886.2244478000002</v>
          </cell>
          <cell r="O58">
            <v>47643.036558980006</v>
          </cell>
          <cell r="W58" t="str">
            <v xml:space="preserve"> CLASIF. PRESUPUEST.</v>
          </cell>
          <cell r="Z58">
            <v>11837.891863879999</v>
          </cell>
          <cell r="AB58">
            <v>12153.21316345</v>
          </cell>
          <cell r="AD58">
            <v>11986.116880149999</v>
          </cell>
          <cell r="AF58">
            <v>11665.814651500001</v>
          </cell>
          <cell r="AI58">
            <v>47643.036558980006</v>
          </cell>
        </row>
        <row r="59">
          <cell r="B59">
            <v>47643.03125</v>
          </cell>
          <cell r="W59">
            <v>47643.03125</v>
          </cell>
        </row>
        <row r="60">
          <cell r="B60" t="str">
            <v xml:space="preserve"> Administración Nacional</v>
          </cell>
          <cell r="C60">
            <v>1978.4754774879634</v>
          </cell>
          <cell r="D60">
            <v>1959.2436329288701</v>
          </cell>
          <cell r="E60">
            <v>2067.0844753870456</v>
          </cell>
          <cell r="F60">
            <v>2031.1240998135975</v>
          </cell>
          <cell r="G60">
            <v>2312.7406813218277</v>
          </cell>
          <cell r="H60">
            <v>2382.8569699858722</v>
          </cell>
          <cell r="I60">
            <v>2044.4893922054164</v>
          </cell>
          <cell r="J60">
            <v>2165.5330926388651</v>
          </cell>
          <cell r="K60">
            <v>2080.2890400823608</v>
          </cell>
          <cell r="L60">
            <v>2089.8551366001616</v>
          </cell>
          <cell r="M60">
            <v>2186.5120623821813</v>
          </cell>
          <cell r="N60">
            <v>2167.6819947186641</v>
          </cell>
          <cell r="O60">
            <v>25465.886055552823</v>
          </cell>
          <cell r="W60" t="str">
            <v xml:space="preserve"> Administración Nacional</v>
          </cell>
          <cell r="Z60">
            <v>6004.8035858038784</v>
          </cell>
          <cell r="AB60">
            <v>6726.7217511212966</v>
          </cell>
          <cell r="AD60">
            <v>6290.3115249266421</v>
          </cell>
          <cell r="AF60">
            <v>6444.0491937010074</v>
          </cell>
          <cell r="AI60">
            <v>25465.886055552823</v>
          </cell>
        </row>
        <row r="61">
          <cell r="B61" t="str">
            <v xml:space="preserve"> Contribuciones Seguridad Social (4)</v>
          </cell>
          <cell r="C61">
            <v>1116.3889074100005</v>
          </cell>
          <cell r="D61">
            <v>761.9286471700002</v>
          </cell>
          <cell r="E61">
            <v>730.31683853000004</v>
          </cell>
          <cell r="F61">
            <v>696.97604476999993</v>
          </cell>
          <cell r="G61">
            <v>676.17135007999991</v>
          </cell>
          <cell r="H61">
            <v>651.11920243000031</v>
          </cell>
          <cell r="I61">
            <v>992.01386981999974</v>
          </cell>
          <cell r="J61">
            <v>675.50314681000009</v>
          </cell>
          <cell r="K61">
            <v>739.3105934099998</v>
          </cell>
          <cell r="L61">
            <v>589.80981522999991</v>
          </cell>
          <cell r="M61">
            <v>670.31682764999994</v>
          </cell>
          <cell r="N61">
            <v>636.84395827000003</v>
          </cell>
          <cell r="O61">
            <v>8936.6992015799988</v>
          </cell>
          <cell r="W61" t="str">
            <v xml:space="preserve"> Contribuciones Seguridad Social (4)</v>
          </cell>
          <cell r="Z61">
            <v>2608.6343931100009</v>
          </cell>
          <cell r="AB61">
            <v>2024.26659728</v>
          </cell>
          <cell r="AD61">
            <v>2406.8276100399999</v>
          </cell>
          <cell r="AF61">
            <v>1896.97060115</v>
          </cell>
          <cell r="AI61">
            <v>8936.6992015799988</v>
          </cell>
        </row>
        <row r="62">
          <cell r="B62" t="str">
            <v xml:space="preserve"> Provincias (5)</v>
          </cell>
          <cell r="C62">
            <v>1056.1180253420368</v>
          </cell>
          <cell r="D62">
            <v>1014.0409440311298</v>
          </cell>
          <cell r="E62">
            <v>1099.8098192029538</v>
          </cell>
          <cell r="F62">
            <v>1063.7409910764029</v>
          </cell>
          <cell r="G62">
            <v>1162.9755517281726</v>
          </cell>
          <cell r="H62">
            <v>1130.8624612841286</v>
          </cell>
          <cell r="I62">
            <v>1011.5688862445832</v>
          </cell>
          <cell r="J62">
            <v>1133.8541762211348</v>
          </cell>
          <cell r="K62">
            <v>1084.7314844076393</v>
          </cell>
          <cell r="L62">
            <v>1100.5021853098378</v>
          </cell>
          <cell r="M62">
            <v>1111.4807887078184</v>
          </cell>
          <cell r="N62">
            <v>1066.0628152113356</v>
          </cell>
          <cell r="O62">
            <v>13035.748128767174</v>
          </cell>
          <cell r="W62" t="str">
            <v xml:space="preserve"> Provincias (5)</v>
          </cell>
          <cell r="Z62">
            <v>3169.9687885761205</v>
          </cell>
          <cell r="AB62">
            <v>3357.5790040887041</v>
          </cell>
          <cell r="AD62">
            <v>3230.1545468733575</v>
          </cell>
          <cell r="AF62">
            <v>3278.0457892289924</v>
          </cell>
          <cell r="AI62">
            <v>13035.748128767174</v>
          </cell>
        </row>
        <row r="63">
          <cell r="B63" t="str">
            <v xml:space="preserve"> No presupuestarios (7)</v>
          </cell>
          <cell r="C63">
            <v>28.734199030000003</v>
          </cell>
          <cell r="D63">
            <v>18.165935129999998</v>
          </cell>
          <cell r="E63">
            <v>7.5849622299999986</v>
          </cell>
          <cell r="F63">
            <v>15.780613419999998</v>
          </cell>
          <cell r="G63">
            <v>14.62185143</v>
          </cell>
          <cell r="H63">
            <v>14.243346110000001</v>
          </cell>
          <cell r="I63">
            <v>26.455640859999999</v>
          </cell>
          <cell r="J63">
            <v>15.21527742</v>
          </cell>
          <cell r="K63">
            <v>17.15228003</v>
          </cell>
          <cell r="L63">
            <v>15.252208270000001</v>
          </cell>
          <cell r="M63">
            <v>15.861179549999999</v>
          </cell>
          <cell r="N63">
            <v>15.6356796</v>
          </cell>
          <cell r="O63">
            <v>204.70317308</v>
          </cell>
          <cell r="W63" t="str">
            <v xml:space="preserve"> No presupuestarios (7)</v>
          </cell>
          <cell r="Z63">
            <v>54.485096389999995</v>
          </cell>
          <cell r="AB63">
            <v>44.645810959999999</v>
          </cell>
          <cell r="AD63">
            <v>58.823198309999995</v>
          </cell>
          <cell r="AF63">
            <v>46.749067420000003</v>
          </cell>
          <cell r="AI63">
            <v>204.70317308</v>
          </cell>
        </row>
        <row r="64">
          <cell r="B64">
            <v>204.703125</v>
          </cell>
          <cell r="W64">
            <v>204.703125</v>
          </cell>
        </row>
        <row r="65">
          <cell r="B65">
            <v>204.703125</v>
          </cell>
          <cell r="W65">
            <v>204.703125</v>
          </cell>
        </row>
        <row r="66">
          <cell r="B66" t="str">
            <v>(1)  : No se contabilizan, por no ser recaudados por la AFIP, el Fondo Especial del Tabaco, los fondos de energía eléctrica, el Impuesto sobre Pasajes Aéreos,</v>
          </cell>
          <cell r="W66" t="str">
            <v>(1)  : No se contabilizan, por no ser recaudados por la AFIP, el Fondo Especial del Tabaco, los fondos de energía eléctrica, el Impuesto sobre Pasajes Aéreos,</v>
          </cell>
        </row>
        <row r="67">
          <cell r="B67" t="str">
            <v xml:space="preserve">        las cajas previsionales de las Fuerzas Armadas y de Seguridad y las Asignaciones Familiares Compensables.</v>
          </cell>
          <cell r="W67" t="str">
            <v xml:space="preserve">        las cajas previsionales de las Fuerzas Armadas y de Seguridad y las Asignaciones Familiares Compensables.</v>
          </cell>
        </row>
        <row r="68">
          <cell r="B68" t="str">
            <v>(2)  : Entradas de Cine, Monotributo Impositivo, Emerg. s/Automotores, Motos, Embarcaciones y Aeronaves y otros menores.</v>
          </cell>
          <cell r="W68" t="str">
            <v>(2)  : Entradas de Cine, Monotributo Impositivo, Emerg. s/Automotores, Motos, Embarcaciones y Aeronaves y otros menores.</v>
          </cell>
        </row>
        <row r="69">
          <cell r="B69" t="str">
            <v>(3)  : Incluye Monotributo previsional.</v>
          </cell>
          <cell r="W69" t="str">
            <v>(3)  : Incluye Monotributo previsional.</v>
          </cell>
        </row>
        <row r="70">
          <cell r="B70" t="str">
            <v>(4)  : Bruto menos 15% y suma fija para provincias.</v>
          </cell>
          <cell r="W70" t="str">
            <v>(4)  : Bruto menos 15% y suma fija para provincias.</v>
          </cell>
        </row>
        <row r="71">
          <cell r="B71" t="str">
            <v>(4)  : Datos netos de Asignaciones Familiares Compensables.</v>
          </cell>
          <cell r="W71" t="str">
            <v>(4)  : Datos netos de Asignaciones Familiares Compensables.</v>
          </cell>
        </row>
        <row r="72">
          <cell r="B72" t="str">
            <v>(5)  : 56,66% de Coparticipados (neto), 56,66% del 93,73% de Bienes Personales, 30% de Monotributo impositivo, y sumas fijas por Pacto Fiscal y Ganancias.</v>
          </cell>
          <cell r="W72" t="str">
            <v>(5)  : 56,66% de Coparticipados (neto), 56,66% del 93,73% de Bienes Personales, 30% de Monotributo impositivo, y sumas fijas por Pacto Fiscal y Ganancias.</v>
          </cell>
        </row>
        <row r="73">
          <cell r="B73" t="str">
            <v>(6)  : Fondo Solidario de Redistribución.</v>
          </cell>
          <cell r="W73" t="str">
            <v>(6)  : Fondo Solidario de Redistribución.</v>
          </cell>
        </row>
        <row r="74">
          <cell r="W74">
            <v>204.703125</v>
          </cell>
        </row>
        <row r="274">
          <cell r="W274">
            <v>204.703125</v>
          </cell>
        </row>
      </sheetData>
      <sheetData sheetId="2" refreshError="1">
        <row r="1">
          <cell r="B1" t="str">
            <v>(L:\Y\MENSUAL\RECIMP2000)</v>
          </cell>
          <cell r="D1" t="str">
            <v xml:space="preserve">                      Dirección Nacional de Investigaciones y Análisis Fiscal</v>
          </cell>
          <cell r="O1">
            <v>37075.568050925925</v>
          </cell>
          <cell r="W1" t="str">
            <v>(L:\Y\MENSUAL\RECIMP2000)</v>
          </cell>
          <cell r="Y1" t="str">
            <v xml:space="preserve">                                    Dirección Nacional de Investigaciones y Análisis Fiscal</v>
          </cell>
          <cell r="AI1">
            <v>37075.568050925925</v>
          </cell>
        </row>
        <row r="5">
          <cell r="B5" t="str">
            <v>RECURSOS TRIBUTARIOS AÑO 2000 (1)</v>
          </cell>
          <cell r="W5" t="str">
            <v>RECURSOS TRIBUTARIOS AÑO 2000 (1)</v>
          </cell>
        </row>
        <row r="6">
          <cell r="B6" t="str">
            <v>en millones de pesos de julio de 1999</v>
          </cell>
          <cell r="W6" t="str">
            <v>en millones de pesos de julio de 1999</v>
          </cell>
        </row>
        <row r="9">
          <cell r="C9" t="str">
            <v>Enero</v>
          </cell>
          <cell r="D9" t="str">
            <v>Febrero</v>
          </cell>
          <cell r="E9" t="str">
            <v>Marzo</v>
          </cell>
          <cell r="F9" t="str">
            <v>Abril</v>
          </cell>
          <cell r="G9" t="str">
            <v>Mayo</v>
          </cell>
          <cell r="H9" t="str">
            <v>Junio</v>
          </cell>
          <cell r="I9" t="str">
            <v>Julio</v>
          </cell>
          <cell r="J9" t="str">
            <v>Agosto</v>
          </cell>
          <cell r="K9" t="str">
            <v>Septiem.</v>
          </cell>
          <cell r="L9" t="str">
            <v>Octubre</v>
          </cell>
          <cell r="M9" t="str">
            <v>Noviem.</v>
          </cell>
          <cell r="N9" t="str">
            <v>Diciembre</v>
          </cell>
          <cell r="O9" t="str">
            <v>Total</v>
          </cell>
          <cell r="Z9" t="str">
            <v>I TRIM</v>
          </cell>
          <cell r="AB9" t="str">
            <v>II TRIM</v>
          </cell>
          <cell r="AD9" t="str">
            <v>III TRIM</v>
          </cell>
          <cell r="AF9" t="str">
            <v>IV TRIM</v>
          </cell>
          <cell r="AI9" t="str">
            <v>TOTAL</v>
          </cell>
        </row>
        <row r="11">
          <cell r="B11" t="str">
            <v xml:space="preserve"> 1- DGI (Excl. Sist. Seg. Social)</v>
          </cell>
          <cell r="C11">
            <v>2957.6760339860011</v>
          </cell>
          <cell r="D11">
            <v>2771.1221759304572</v>
          </cell>
          <cell r="E11">
            <v>2885.7778859465839</v>
          </cell>
          <cell r="F11">
            <v>3077.8289044969442</v>
          </cell>
          <cell r="G11">
            <v>3466.2527440903182</v>
          </cell>
          <cell r="H11">
            <v>3908.4934524540809</v>
          </cell>
          <cell r="I11">
            <v>3038.8917503237763</v>
          </cell>
          <cell r="J11">
            <v>3324.7859140529786</v>
          </cell>
          <cell r="K11">
            <v>3057.6212758320112</v>
          </cell>
          <cell r="L11">
            <v>3143.6928939258387</v>
          </cell>
          <cell r="M11">
            <v>3072.6882992267101</v>
          </cell>
          <cell r="N11">
            <v>3131.0161508800002</v>
          </cell>
          <cell r="O11">
            <v>37835.847481145705</v>
          </cell>
          <cell r="W11" t="str">
            <v xml:space="preserve"> 1- DGI (Excl. Sist. Seg. Social)</v>
          </cell>
          <cell r="Z11">
            <v>8614.5760958630417</v>
          </cell>
          <cell r="AB11">
            <v>10452.575101041342</v>
          </cell>
          <cell r="AD11">
            <v>9421.298940208766</v>
          </cell>
          <cell r="AF11">
            <v>9347.3973440325499</v>
          </cell>
          <cell r="AI11">
            <v>37835.847481145705</v>
          </cell>
        </row>
        <row r="12">
          <cell r="B12">
            <v>37835.84375</v>
          </cell>
          <cell r="W12">
            <v>37835.84375</v>
          </cell>
        </row>
        <row r="13">
          <cell r="B13" t="str">
            <v xml:space="preserve"> Ganancias</v>
          </cell>
          <cell r="C13">
            <v>728.09214022685444</v>
          </cell>
          <cell r="D13">
            <v>695.74000832114984</v>
          </cell>
          <cell r="E13">
            <v>688.37035961558115</v>
          </cell>
          <cell r="F13">
            <v>766.86139237126349</v>
          </cell>
          <cell r="G13">
            <v>1182.8214198426192</v>
          </cell>
          <cell r="H13">
            <v>1356.760955072619</v>
          </cell>
          <cell r="I13">
            <v>796.00853439602668</v>
          </cell>
          <cell r="J13">
            <v>895.2280369973862</v>
          </cell>
          <cell r="K13">
            <v>728.92158713784954</v>
          </cell>
          <cell r="L13">
            <v>855.34616112593187</v>
          </cell>
          <cell r="M13">
            <v>816.76865581793993</v>
          </cell>
          <cell r="N13">
            <v>875.75183126000002</v>
          </cell>
          <cell r="O13">
            <v>10386.671082185221</v>
          </cell>
          <cell r="W13" t="str">
            <v xml:space="preserve"> Ganancias</v>
          </cell>
          <cell r="Z13">
            <v>2112.2025081635852</v>
          </cell>
          <cell r="AB13">
            <v>3306.4437672865015</v>
          </cell>
          <cell r="AD13">
            <v>2420.1581585312624</v>
          </cell>
          <cell r="AF13">
            <v>2547.8666482038716</v>
          </cell>
          <cell r="AI13">
            <v>10386.671082185221</v>
          </cell>
        </row>
        <row r="14">
          <cell r="B14" t="str">
            <v xml:space="preserve"> IVA      </v>
          </cell>
          <cell r="C14">
            <v>1624.9819272046288</v>
          </cell>
          <cell r="D14">
            <v>1357.4253563320028</v>
          </cell>
          <cell r="E14">
            <v>1598.6246185491545</v>
          </cell>
          <cell r="F14">
            <v>1545.2002340319605</v>
          </cell>
          <cell r="G14">
            <v>1539.4687180112048</v>
          </cell>
          <cell r="H14">
            <v>1703.9170801965399</v>
          </cell>
          <cell r="I14">
            <v>1617.549658782983</v>
          </cell>
          <cell r="J14">
            <v>1630.7127290446222</v>
          </cell>
          <cell r="K14">
            <v>1659.9836193339631</v>
          </cell>
          <cell r="L14">
            <v>1499.3301358134197</v>
          </cell>
          <cell r="M14">
            <v>1556.3516433471</v>
          </cell>
          <cell r="N14">
            <v>1542.7499218400001</v>
          </cell>
          <cell r="O14">
            <v>18876.295642487581</v>
          </cell>
          <cell r="W14" t="str">
            <v xml:space="preserve"> IVA      </v>
          </cell>
          <cell r="Z14">
            <v>4581.031902085786</v>
          </cell>
          <cell r="AB14">
            <v>4788.5860322397057</v>
          </cell>
          <cell r="AD14">
            <v>4908.2460071615687</v>
          </cell>
          <cell r="AF14">
            <v>4598.4317010005198</v>
          </cell>
          <cell r="AI14">
            <v>18876.295642487581</v>
          </cell>
        </row>
        <row r="15">
          <cell r="B15" t="str">
            <v xml:space="preserve"> Reintegros (-)         </v>
          </cell>
          <cell r="C15">
            <v>33.841380760516302</v>
          </cell>
          <cell r="D15">
            <v>41.73003606927255</v>
          </cell>
          <cell r="E15">
            <v>64.587816303363198</v>
          </cell>
          <cell r="F15">
            <v>42.902602968978435</v>
          </cell>
          <cell r="G15">
            <v>52.096490657172559</v>
          </cell>
          <cell r="H15">
            <v>50.187947963558585</v>
          </cell>
          <cell r="I15">
            <v>45.092816000394066</v>
          </cell>
          <cell r="J15">
            <v>52.664251934191832</v>
          </cell>
          <cell r="K15">
            <v>53.79124170609289</v>
          </cell>
          <cell r="L15">
            <v>49.155109968306355</v>
          </cell>
          <cell r="M15">
            <v>48.224671006049995</v>
          </cell>
          <cell r="N15">
            <v>44.427730930000003</v>
          </cell>
          <cell r="O15">
            <v>578.70209626789676</v>
          </cell>
          <cell r="W15" t="str">
            <v xml:space="preserve"> Reintegros (-)         </v>
          </cell>
          <cell r="Z15">
            <v>140.15923313315204</v>
          </cell>
          <cell r="AB15">
            <v>145.18704158970957</v>
          </cell>
          <cell r="AD15">
            <v>151.54830964067878</v>
          </cell>
          <cell r="AF15">
            <v>141.80751190435635</v>
          </cell>
          <cell r="AI15">
            <v>578.70209626789676</v>
          </cell>
        </row>
        <row r="16">
          <cell r="B16" t="str">
            <v xml:space="preserve"> Internos coparticipados</v>
          </cell>
          <cell r="C16">
            <v>176.28976202825183</v>
          </cell>
          <cell r="D16">
            <v>88.631606228295922</v>
          </cell>
          <cell r="E16">
            <v>117.96108956760649</v>
          </cell>
          <cell r="F16">
            <v>129.55936548448929</v>
          </cell>
          <cell r="G16">
            <v>110.76704980929063</v>
          </cell>
          <cell r="H16">
            <v>114.63455389995427</v>
          </cell>
          <cell r="I16">
            <v>124.5349779131879</v>
          </cell>
          <cell r="J16">
            <v>128.29155403769067</v>
          </cell>
          <cell r="K16">
            <v>124.0155080767256</v>
          </cell>
          <cell r="L16">
            <v>148.23830747864181</v>
          </cell>
          <cell r="M16">
            <v>116.26920191249999</v>
          </cell>
          <cell r="N16">
            <v>138.36836915999999</v>
          </cell>
          <cell r="O16">
            <v>1517.5613455966345</v>
          </cell>
          <cell r="W16" t="str">
            <v xml:space="preserve"> Internos coparticipados</v>
          </cell>
          <cell r="Z16">
            <v>382.88245782415424</v>
          </cell>
          <cell r="AB16">
            <v>354.96096919373417</v>
          </cell>
          <cell r="AD16">
            <v>376.84204002760418</v>
          </cell>
          <cell r="AF16">
            <v>402.8758785511418</v>
          </cell>
          <cell r="AI16">
            <v>1517.5613455966345</v>
          </cell>
        </row>
        <row r="17">
          <cell r="B17" t="str">
            <v xml:space="preserve"> Premios de juegos</v>
          </cell>
          <cell r="C17">
            <v>8.1783764750212544</v>
          </cell>
          <cell r="D17">
            <v>7.2640901486440947</v>
          </cell>
          <cell r="E17">
            <v>13.28232442518024</v>
          </cell>
          <cell r="F17">
            <v>3.9241545854841409</v>
          </cell>
          <cell r="G17">
            <v>5.8364855706244478</v>
          </cell>
          <cell r="H17">
            <v>3.9566217583808587</v>
          </cell>
          <cell r="I17">
            <v>2.9150529534159744</v>
          </cell>
          <cell r="J17">
            <v>9.0524378175759264</v>
          </cell>
          <cell r="K17">
            <v>3.2262918752401957</v>
          </cell>
          <cell r="L17">
            <v>11.660217559049151</v>
          </cell>
          <cell r="M17">
            <v>7.3676060889299988</v>
          </cell>
          <cell r="N17">
            <v>5.0310916299999997</v>
          </cell>
          <cell r="O17">
            <v>81.694750887546292</v>
          </cell>
          <cell r="W17" t="str">
            <v xml:space="preserve"> Premios de juegos</v>
          </cell>
          <cell r="Z17">
            <v>28.724791048845589</v>
          </cell>
          <cell r="AB17">
            <v>13.717261914489448</v>
          </cell>
          <cell r="AD17">
            <v>15.193782646232098</v>
          </cell>
          <cell r="AF17">
            <v>24.05891527797915</v>
          </cell>
          <cell r="AI17">
            <v>81.694750887546292</v>
          </cell>
        </row>
        <row r="18">
          <cell r="B18" t="str">
            <v xml:space="preserve"> Transferencias de inmuebles</v>
          </cell>
          <cell r="C18">
            <v>5.7343453692204003</v>
          </cell>
          <cell r="D18">
            <v>2.723570185853418</v>
          </cell>
          <cell r="E18">
            <v>3.8789245719973886</v>
          </cell>
          <cell r="F18">
            <v>4.4675938460464213</v>
          </cell>
          <cell r="G18">
            <v>3.907036917668453</v>
          </cell>
          <cell r="H18">
            <v>4.6328955298093959</v>
          </cell>
          <cell r="I18">
            <v>4.8653365962600006</v>
          </cell>
          <cell r="J18">
            <v>4.5321103723765361</v>
          </cell>
          <cell r="K18">
            <v>5.1279746910631543</v>
          </cell>
          <cell r="L18">
            <v>4.7063004891895845</v>
          </cell>
          <cell r="M18">
            <v>4.5349535469599997</v>
          </cell>
          <cell r="N18">
            <v>4.9120901300000002</v>
          </cell>
          <cell r="O18">
            <v>54.023132246444746</v>
          </cell>
          <cell r="W18" t="str">
            <v xml:space="preserve"> Transferencias de inmuebles</v>
          </cell>
          <cell r="Z18">
            <v>12.336840127071206</v>
          </cell>
          <cell r="AB18">
            <v>13.00752629352427</v>
          </cell>
          <cell r="AD18">
            <v>14.525421659699692</v>
          </cell>
          <cell r="AF18">
            <v>14.153344166149584</v>
          </cell>
          <cell r="AI18">
            <v>54.023132246444746</v>
          </cell>
        </row>
        <row r="19">
          <cell r="B19" t="str">
            <v xml:space="preserve"> Ganancia mínima presunta</v>
          </cell>
          <cell r="C19">
            <v>47.577764268395192</v>
          </cell>
          <cell r="D19">
            <v>49.674379509997564</v>
          </cell>
          <cell r="E19">
            <v>46.439178427914179</v>
          </cell>
          <cell r="F19">
            <v>47.742197215775867</v>
          </cell>
          <cell r="G19">
            <v>54.981786263094797</v>
          </cell>
          <cell r="H19">
            <v>48.240587338480779</v>
          </cell>
          <cell r="I19">
            <v>44.587984770966507</v>
          </cell>
          <cell r="J19">
            <v>47.289659519399343</v>
          </cell>
          <cell r="K19">
            <v>45.487853379628902</v>
          </cell>
          <cell r="L19">
            <v>48.906616165748943</v>
          </cell>
          <cell r="M19">
            <v>51.144640044119996</v>
          </cell>
          <cell r="N19">
            <v>63.967491780000003</v>
          </cell>
          <cell r="O19">
            <v>596.04013868352217</v>
          </cell>
          <cell r="W19" t="str">
            <v xml:space="preserve"> Ganancia mínima presunta</v>
          </cell>
          <cell r="Z19">
            <v>143.69132220630695</v>
          </cell>
          <cell r="AB19">
            <v>150.96457081735144</v>
          </cell>
          <cell r="AD19">
            <v>137.36549766999474</v>
          </cell>
          <cell r="AF19">
            <v>164.01874798986893</v>
          </cell>
          <cell r="AI19">
            <v>596.04013868352217</v>
          </cell>
        </row>
        <row r="20">
          <cell r="B20" t="str">
            <v xml:space="preserve"> Intereses pagados</v>
          </cell>
          <cell r="C20">
            <v>60.712505547857887</v>
          </cell>
          <cell r="D20">
            <v>68.405201869687005</v>
          </cell>
          <cell r="E20">
            <v>89.321297998759846</v>
          </cell>
          <cell r="F20">
            <v>72.886478343497572</v>
          </cell>
          <cell r="G20">
            <v>74.215963219450629</v>
          </cell>
          <cell r="H20">
            <v>73.516835643021423</v>
          </cell>
          <cell r="I20">
            <v>65.613608759042933</v>
          </cell>
          <cell r="J20">
            <v>70.546171624303156</v>
          </cell>
          <cell r="K20">
            <v>72.038570117281608</v>
          </cell>
          <cell r="L20">
            <v>61.078962182910885</v>
          </cell>
          <cell r="M20">
            <v>79.185554001179995</v>
          </cell>
          <cell r="N20">
            <v>61.60634718</v>
          </cell>
          <cell r="O20">
            <v>849.12749648699287</v>
          </cell>
          <cell r="W20" t="str">
            <v xml:space="preserve"> Intereses pagados</v>
          </cell>
          <cell r="Z20">
            <v>218.43900541630472</v>
          </cell>
          <cell r="AB20">
            <v>220.61927720596964</v>
          </cell>
          <cell r="AD20">
            <v>208.1983505006277</v>
          </cell>
          <cell r="AF20">
            <v>201.87086336409089</v>
          </cell>
          <cell r="AI20">
            <v>849.12749648699287</v>
          </cell>
        </row>
        <row r="21">
          <cell r="B21" t="str">
            <v xml:space="preserve"> Otros coparticipados</v>
          </cell>
          <cell r="C21">
            <v>4.4031187277064578</v>
          </cell>
          <cell r="D21">
            <v>5.396956229979005</v>
          </cell>
          <cell r="E21">
            <v>7.389491634525549</v>
          </cell>
          <cell r="F21">
            <v>43.081209757422648</v>
          </cell>
          <cell r="G21">
            <v>30.841424089341235</v>
          </cell>
          <cell r="H21">
            <v>29.478274751721905</v>
          </cell>
          <cell r="I21">
            <v>27.103422389211332</v>
          </cell>
          <cell r="J21">
            <v>25.556791609523092</v>
          </cell>
          <cell r="K21">
            <v>24.202797188191017</v>
          </cell>
          <cell r="L21">
            <v>15.153095933777966</v>
          </cell>
          <cell r="M21">
            <v>6.2375911699949977</v>
          </cell>
          <cell r="N21">
            <v>6.5602509500000004</v>
          </cell>
          <cell r="O21">
            <v>225.40442443139523</v>
          </cell>
          <cell r="W21" t="str">
            <v xml:space="preserve"> Otros coparticipados</v>
          </cell>
          <cell r="Z21">
            <v>17.189566592211012</v>
          </cell>
          <cell r="AB21">
            <v>103.40090859848578</v>
          </cell>
          <cell r="AD21">
            <v>76.863011186925434</v>
          </cell>
          <cell r="AF21">
            <v>27.950938053772962</v>
          </cell>
          <cell r="AI21">
            <v>225.40442443139523</v>
          </cell>
        </row>
        <row r="22">
          <cell r="B22" t="str">
            <v xml:space="preserve"> Sellos</v>
          </cell>
          <cell r="C22">
            <v>4.172685066979577</v>
          </cell>
          <cell r="D22">
            <v>3.0317648956610954</v>
          </cell>
          <cell r="E22">
            <v>3.1706447061952292</v>
          </cell>
          <cell r="F22">
            <v>4.9654379632422989</v>
          </cell>
          <cell r="G22">
            <v>3.0389559989832557</v>
          </cell>
          <cell r="H22">
            <v>3.7145110329955089</v>
          </cell>
          <cell r="I22">
            <v>3.7275774470002565</v>
          </cell>
          <cell r="J22">
            <v>3.6335677734337501</v>
          </cell>
          <cell r="K22">
            <v>3.6501756256168938</v>
          </cell>
          <cell r="L22">
            <v>4.0718224716141105</v>
          </cell>
          <cell r="M22">
            <v>3.7536772053599998</v>
          </cell>
          <cell r="N22">
            <v>4.6633258499999997</v>
          </cell>
          <cell r="O22">
            <v>45.594146037081977</v>
          </cell>
          <cell r="W22" t="str">
            <v xml:space="preserve"> Sellos</v>
          </cell>
          <cell r="Z22">
            <v>10.375094668835901</v>
          </cell>
          <cell r="AB22">
            <v>11.718904995221063</v>
          </cell>
          <cell r="AD22">
            <v>11.0113208460509</v>
          </cell>
          <cell r="AF22">
            <v>12.488825526974111</v>
          </cell>
          <cell r="AI22">
            <v>45.594146037081977</v>
          </cell>
        </row>
        <row r="23">
          <cell r="B23" t="str">
            <v xml:space="preserve"> Bienes personales</v>
          </cell>
          <cell r="C23">
            <v>9.7399851520382974</v>
          </cell>
          <cell r="D23">
            <v>87.211560368862195</v>
          </cell>
          <cell r="E23">
            <v>10.503712911448048</v>
          </cell>
          <cell r="F23">
            <v>78.229445801496581</v>
          </cell>
          <cell r="G23">
            <v>89.156296147196599</v>
          </cell>
          <cell r="H23">
            <v>180.7971152516653</v>
          </cell>
          <cell r="I23">
            <v>42.460853743380248</v>
          </cell>
          <cell r="J23">
            <v>167.9602903029492</v>
          </cell>
          <cell r="K23">
            <v>36.39793904920522</v>
          </cell>
          <cell r="L23">
            <v>158.91028118071682</v>
          </cell>
          <cell r="M23">
            <v>12.382416678509999</v>
          </cell>
          <cell r="N23">
            <v>144.56633934999999</v>
          </cell>
          <cell r="O23">
            <v>1018.3162359374686</v>
          </cell>
          <cell r="W23" t="str">
            <v xml:space="preserve"> Bienes personales</v>
          </cell>
          <cell r="Z23">
            <v>107.45525843234854</v>
          </cell>
          <cell r="AB23">
            <v>348.18285720035851</v>
          </cell>
          <cell r="AD23">
            <v>246.81908309553467</v>
          </cell>
          <cell r="AF23">
            <v>315.85903720922681</v>
          </cell>
          <cell r="AI23">
            <v>1018.3162359374686</v>
          </cell>
        </row>
        <row r="24">
          <cell r="B24" t="str">
            <v xml:space="preserve"> Combustibles - Naftas</v>
          </cell>
          <cell r="C24">
            <v>158.58335528856244</v>
          </cell>
          <cell r="D24">
            <v>195.81856405110136</v>
          </cell>
          <cell r="E24">
            <v>179.31908743543474</v>
          </cell>
          <cell r="F24">
            <v>197.17368161316426</v>
          </cell>
          <cell r="G24">
            <v>161.39773069746983</v>
          </cell>
          <cell r="H24">
            <v>177.43059167047824</v>
          </cell>
          <cell r="I24">
            <v>169.81189425998556</v>
          </cell>
          <cell r="J24">
            <v>171.25191455534187</v>
          </cell>
          <cell r="K24">
            <v>197.87718617105571</v>
          </cell>
          <cell r="L24">
            <v>171.15883399203162</v>
          </cell>
          <cell r="M24">
            <v>161.73018055736998</v>
          </cell>
          <cell r="N24">
            <v>196.91746465</v>
          </cell>
          <cell r="O24">
            <v>2138.4704849419954</v>
          </cell>
          <cell r="W24" t="str">
            <v xml:space="preserve"> Combustibles - Naftas</v>
          </cell>
          <cell r="Z24">
            <v>533.72100677509854</v>
          </cell>
          <cell r="AB24">
            <v>536.00200398111224</v>
          </cell>
          <cell r="AD24">
            <v>538.9409949863832</v>
          </cell>
          <cell r="AF24">
            <v>529.80647919940156</v>
          </cell>
          <cell r="AI24">
            <v>2138.4704849419954</v>
          </cell>
        </row>
        <row r="25">
          <cell r="B25" t="str">
            <v xml:space="preserve"> Combustibles - Otros</v>
          </cell>
          <cell r="C25">
            <v>57.043692667116261</v>
          </cell>
          <cell r="D25">
            <v>106.45538832291001</v>
          </cell>
          <cell r="E25">
            <v>77.690576593653262</v>
          </cell>
          <cell r="F25">
            <v>113.88025881841035</v>
          </cell>
          <cell r="G25">
            <v>103.03523961792243</v>
          </cell>
          <cell r="H25">
            <v>120.08589616351819</v>
          </cell>
          <cell r="I25">
            <v>116.78168975745028</v>
          </cell>
          <cell r="J25">
            <v>124.94764027494911</v>
          </cell>
          <cell r="K25">
            <v>123.76778353220085</v>
          </cell>
          <cell r="L25">
            <v>105.13453437151394</v>
          </cell>
          <cell r="M25">
            <v>89.672004084149989</v>
          </cell>
          <cell r="N25">
            <v>177.77194155000001</v>
          </cell>
          <cell r="O25">
            <v>1316.2666457537948</v>
          </cell>
          <cell r="W25" t="str">
            <v xml:space="preserve"> Combustibles - Otros</v>
          </cell>
          <cell r="Z25">
            <v>241.18965758367955</v>
          </cell>
          <cell r="AB25">
            <v>337.00139459985098</v>
          </cell>
          <cell r="AD25">
            <v>365.49711356460023</v>
          </cell>
          <cell r="AF25">
            <v>372.57848000566395</v>
          </cell>
          <cell r="AI25">
            <v>1316.2666457537948</v>
          </cell>
        </row>
        <row r="26">
          <cell r="B26" t="str">
            <v xml:space="preserve"> Internos seguros</v>
          </cell>
          <cell r="C26">
            <v>19.90319379018225</v>
          </cell>
          <cell r="D26">
            <v>15.831234532472921</v>
          </cell>
          <cell r="E26">
            <v>19.148025235400276</v>
          </cell>
          <cell r="F26">
            <v>18.682984426845387</v>
          </cell>
          <cell r="G26">
            <v>17.651830873468057</v>
          </cell>
          <cell r="H26">
            <v>19.135048907965505</v>
          </cell>
          <cell r="I26">
            <v>19.831051745136847</v>
          </cell>
          <cell r="J26">
            <v>13.358418158829007</v>
          </cell>
          <cell r="K26">
            <v>13.485177331929991</v>
          </cell>
          <cell r="L26">
            <v>11.981292244234739</v>
          </cell>
          <cell r="M26">
            <v>12.203767406609998</v>
          </cell>
          <cell r="N26">
            <v>11.41717427</v>
          </cell>
          <cell r="O26">
            <v>192.62919892307499</v>
          </cell>
          <cell r="W26" t="str">
            <v xml:space="preserve"> Internos seguros</v>
          </cell>
          <cell r="Z26">
            <v>54.882453558055445</v>
          </cell>
          <cell r="AB26">
            <v>55.469864208278949</v>
          </cell>
          <cell r="AD26">
            <v>46.674647235895847</v>
          </cell>
          <cell r="AF26">
            <v>35.602233920844739</v>
          </cell>
          <cell r="AI26">
            <v>192.62919892307499</v>
          </cell>
        </row>
        <row r="27">
          <cell r="B27" t="str">
            <v xml:space="preserve"> Internos automotores gasoleros</v>
          </cell>
          <cell r="C27">
            <v>0.47891532839089096</v>
          </cell>
          <cell r="D27">
            <v>1.4969511434558944</v>
          </cell>
          <cell r="E27">
            <v>1.7563795006937406</v>
          </cell>
          <cell r="F27">
            <v>1.4237368963044548</v>
          </cell>
          <cell r="G27">
            <v>1.5789427626403145</v>
          </cell>
          <cell r="H27">
            <v>1.6402975412687131</v>
          </cell>
          <cell r="I27">
            <v>1.7535470478579556</v>
          </cell>
          <cell r="J27">
            <v>1.2698427994710857</v>
          </cell>
          <cell r="K27">
            <v>1.0453558604529953</v>
          </cell>
          <cell r="L27">
            <v>1.0492339555482539</v>
          </cell>
          <cell r="M27">
            <v>0.99051618230999994</v>
          </cell>
          <cell r="N27">
            <v>1.0104833499999999</v>
          </cell>
          <cell r="O27">
            <v>15.494202368394296</v>
          </cell>
          <cell r="W27" t="str">
            <v xml:space="preserve"> Internos automotores gasoleros</v>
          </cell>
          <cell r="Z27">
            <v>3.7322459725405261</v>
          </cell>
          <cell r="AB27">
            <v>4.6429772002134824</v>
          </cell>
          <cell r="AD27">
            <v>4.0687457077820373</v>
          </cell>
          <cell r="AF27">
            <v>3.0502334878582538</v>
          </cell>
          <cell r="AI27">
            <v>15.494202368394296</v>
          </cell>
        </row>
        <row r="28">
          <cell r="B28" t="str">
            <v xml:space="preserve"> Adicional s/cigarrillos</v>
          </cell>
          <cell r="C28">
            <v>30.564454923957989</v>
          </cell>
          <cell r="D28">
            <v>48.502575519399628</v>
          </cell>
          <cell r="E28">
            <v>39.781967393121612</v>
          </cell>
          <cell r="F28">
            <v>50.362285103984789</v>
          </cell>
          <cell r="G28">
            <v>56.869829137772214</v>
          </cell>
          <cell r="H28">
            <v>47.404176236526389</v>
          </cell>
          <cell r="I28">
            <v>41.123500654256809</v>
          </cell>
          <cell r="J28">
            <v>39.171683076874515</v>
          </cell>
          <cell r="K28">
            <v>28.72994212024966</v>
          </cell>
          <cell r="L28">
            <v>55.862068436556321</v>
          </cell>
          <cell r="M28">
            <v>18.645365390579997</v>
          </cell>
          <cell r="N28">
            <v>26.601916150000001</v>
          </cell>
          <cell r="O28">
            <v>483.61976414327995</v>
          </cell>
          <cell r="W28" t="str">
            <v xml:space="preserve"> Adicional s/cigarrillos</v>
          </cell>
          <cell r="Z28">
            <v>118.84899783647924</v>
          </cell>
          <cell r="AB28">
            <v>154.6362904782834</v>
          </cell>
          <cell r="AD28">
            <v>109.02512585138098</v>
          </cell>
          <cell r="AF28">
            <v>101.1093499771363</v>
          </cell>
          <cell r="AI28">
            <v>483.61976414327995</v>
          </cell>
        </row>
        <row r="29">
          <cell r="B29" t="str">
            <v xml:space="preserve"> Radiodifusión p/TV, AM y FM</v>
          </cell>
          <cell r="C29">
            <v>12.515375887265186</v>
          </cell>
          <cell r="D29">
            <v>10.993691459499608</v>
          </cell>
          <cell r="E29">
            <v>10.384469551225752</v>
          </cell>
          <cell r="F29">
            <v>9.724914100922982</v>
          </cell>
          <cell r="G29">
            <v>11.275998101896317</v>
          </cell>
          <cell r="H29">
            <v>12.346927421059613</v>
          </cell>
          <cell r="I29">
            <v>10.635564166355158</v>
          </cell>
          <cell r="J29">
            <v>12.393593331955534</v>
          </cell>
          <cell r="K29">
            <v>13.939094154720102</v>
          </cell>
          <cell r="L29">
            <v>12.678713331689645</v>
          </cell>
          <cell r="M29">
            <v>11.004402042539999</v>
          </cell>
          <cell r="N29">
            <v>9.6467378799999999</v>
          </cell>
          <cell r="O29">
            <v>137.53948142912989</v>
          </cell>
          <cell r="W29" t="str">
            <v xml:space="preserve"> Radiodifusión p/TV, AM y FM</v>
          </cell>
          <cell r="Z29">
            <v>33.893536897990543</v>
          </cell>
          <cell r="AB29">
            <v>33.347839623878912</v>
          </cell>
          <cell r="AD29">
            <v>36.968251653030791</v>
          </cell>
          <cell r="AF29">
            <v>33.329853254229647</v>
          </cell>
          <cell r="AI29">
            <v>137.53948142912989</v>
          </cell>
        </row>
        <row r="30">
          <cell r="B30" t="str">
            <v xml:space="preserve"> Otros impuestos (2)</v>
          </cell>
          <cell r="C30">
            <v>42.54581679408836</v>
          </cell>
          <cell r="D30">
            <v>68.249312880757557</v>
          </cell>
          <cell r="E30">
            <v>43.34355413205504</v>
          </cell>
          <cell r="F30">
            <v>32.566137105611652</v>
          </cell>
          <cell r="G30">
            <v>71.504527686847652</v>
          </cell>
          <cell r="H30">
            <v>60.989032001634953</v>
          </cell>
          <cell r="I30">
            <v>-5.3196890583475902</v>
          </cell>
          <cell r="J30">
            <v>32.253724690489719</v>
          </cell>
          <cell r="K30">
            <v>29.515661892729149</v>
          </cell>
          <cell r="L30">
            <v>27.581427161569568</v>
          </cell>
          <cell r="M30">
            <v>172.67079475660501</v>
          </cell>
          <cell r="N30">
            <v>-96.098895170000006</v>
          </cell>
          <cell r="O30">
            <v>479.80140487404117</v>
          </cell>
          <cell r="W30" t="str">
            <v xml:space="preserve"> Otros impuestos (2)</v>
          </cell>
          <cell r="Z30">
            <v>154.13868380690096</v>
          </cell>
          <cell r="AB30">
            <v>165.05969679409424</v>
          </cell>
          <cell r="AD30">
            <v>56.449697524871276</v>
          </cell>
          <cell r="AF30">
            <v>104.15332674817456</v>
          </cell>
          <cell r="AI30">
            <v>479.80140487404117</v>
          </cell>
        </row>
        <row r="31">
          <cell r="B31">
            <v>479.80126953125</v>
          </cell>
          <cell r="W31">
            <v>479.80126953125</v>
          </cell>
        </row>
        <row r="32">
          <cell r="B32" t="str">
            <v xml:space="preserve"> 2-SISTEMA DE SEG. SOCIAL</v>
          </cell>
          <cell r="C32">
            <v>923.7454631039476</v>
          </cell>
          <cell r="D32">
            <v>755.33288352303236</v>
          </cell>
          <cell r="E32">
            <v>710.99827151890031</v>
          </cell>
          <cell r="F32">
            <v>627.22320513484078</v>
          </cell>
          <cell r="G32">
            <v>670.19868291764885</v>
          </cell>
          <cell r="H32">
            <v>726.60851277381175</v>
          </cell>
          <cell r="I32">
            <v>986.43181598807564</v>
          </cell>
          <cell r="J32">
            <v>686.51687485000423</v>
          </cell>
          <cell r="K32">
            <v>831.54772269963041</v>
          </cell>
          <cell r="L32">
            <v>683.12000466319455</v>
          </cell>
          <cell r="M32">
            <v>674.08968194361</v>
          </cell>
          <cell r="N32">
            <v>656.63556430999984</v>
          </cell>
          <cell r="O32">
            <v>8932.4486834266972</v>
          </cell>
          <cell r="W32" t="str">
            <v xml:space="preserve"> 2-SISTEMA DE SEG. SOCIAL</v>
          </cell>
          <cell r="Z32">
            <v>2390.0766181458803</v>
          </cell>
          <cell r="AB32">
            <v>2024.0304008263013</v>
          </cell>
          <cell r="AD32">
            <v>2504.4964135377104</v>
          </cell>
          <cell r="AF32">
            <v>2013.8452509168044</v>
          </cell>
          <cell r="AI32">
            <v>8932.4486834266972</v>
          </cell>
        </row>
        <row r="33">
          <cell r="B33">
            <v>8932.4453125</v>
          </cell>
          <cell r="W33">
            <v>8932.4453125</v>
          </cell>
        </row>
        <row r="34">
          <cell r="B34" t="str">
            <v xml:space="preserve"> Aportes personales</v>
          </cell>
          <cell r="C34">
            <v>671.93544071099495</v>
          </cell>
          <cell r="D34">
            <v>490.76820361515752</v>
          </cell>
          <cell r="E34">
            <v>501.71802337344599</v>
          </cell>
          <cell r="F34">
            <v>483.79250154938194</v>
          </cell>
          <cell r="G34">
            <v>485.76308665359852</v>
          </cell>
          <cell r="H34">
            <v>496.78024237276423</v>
          </cell>
          <cell r="I34">
            <v>684.71740317063109</v>
          </cell>
          <cell r="J34">
            <v>492.65198548020203</v>
          </cell>
          <cell r="K34">
            <v>474.9962487664385</v>
          </cell>
          <cell r="L34">
            <v>479.50313390797982</v>
          </cell>
          <cell r="M34">
            <v>464.37029969516999</v>
          </cell>
          <cell r="N34">
            <v>487.21864364999999</v>
          </cell>
          <cell r="O34">
            <v>6214.2152129457636</v>
          </cell>
          <cell r="W34" t="str">
            <v xml:space="preserve"> Aportes personales</v>
          </cell>
          <cell r="Z34">
            <v>1664.4216676995984</v>
          </cell>
          <cell r="AB34">
            <v>1466.3358305757447</v>
          </cell>
          <cell r="AD34">
            <v>1652.3656374172715</v>
          </cell>
          <cell r="AF34">
            <v>1431.0920772531499</v>
          </cell>
          <cell r="AI34">
            <v>6214.2152129457636</v>
          </cell>
        </row>
        <row r="35">
          <cell r="B35" t="str">
            <v xml:space="preserve"> Contribuciones patronales</v>
          </cell>
          <cell r="C35">
            <v>708.47889163033346</v>
          </cell>
          <cell r="D35">
            <v>519.81165599052986</v>
          </cell>
          <cell r="E35">
            <v>490.335942015282</v>
          </cell>
          <cell r="F35">
            <v>461.75191726126656</v>
          </cell>
          <cell r="G35">
            <v>495.94432191456514</v>
          </cell>
          <cell r="H35">
            <v>536.53886761975446</v>
          </cell>
          <cell r="I35">
            <v>751.99167626409553</v>
          </cell>
          <cell r="J35">
            <v>507.98570980270426</v>
          </cell>
          <cell r="K35">
            <v>515.95960736994346</v>
          </cell>
          <cell r="L35">
            <v>515.25648766642178</v>
          </cell>
          <cell r="M35">
            <v>472.26046631048996</v>
          </cell>
          <cell r="N35">
            <v>502.50508524999998</v>
          </cell>
          <cell r="O35">
            <v>6478.8206290953867</v>
          </cell>
          <cell r="W35" t="str">
            <v xml:space="preserve"> Contribuciones patronales</v>
          </cell>
          <cell r="Z35">
            <v>1718.6264896361454</v>
          </cell>
          <cell r="AB35">
            <v>1494.235106795586</v>
          </cell>
          <cell r="AD35">
            <v>1775.9369934367433</v>
          </cell>
          <cell r="AF35">
            <v>1490.0220392269116</v>
          </cell>
          <cell r="AI35">
            <v>6478.8206290953867</v>
          </cell>
        </row>
        <row r="36">
          <cell r="B36" t="str">
            <v xml:space="preserve"> Facilidades de pago</v>
          </cell>
          <cell r="C36">
            <v>0</v>
          </cell>
          <cell r="D36">
            <v>0</v>
          </cell>
          <cell r="E36">
            <v>0</v>
          </cell>
          <cell r="F36">
            <v>0</v>
          </cell>
          <cell r="G36">
            <v>0</v>
          </cell>
          <cell r="H36">
            <v>0</v>
          </cell>
          <cell r="I36">
            <v>0</v>
          </cell>
          <cell r="J36">
            <v>0</v>
          </cell>
          <cell r="K36">
            <v>0</v>
          </cell>
          <cell r="L36">
            <v>0</v>
          </cell>
          <cell r="M36">
            <v>0</v>
          </cell>
          <cell r="N36">
            <v>0</v>
          </cell>
          <cell r="O36">
            <v>0</v>
          </cell>
          <cell r="W36" t="str">
            <v xml:space="preserve"> Facilidades de pago</v>
          </cell>
          <cell r="Z36">
            <v>0</v>
          </cell>
          <cell r="AB36">
            <v>0</v>
          </cell>
          <cell r="AD36">
            <v>0</v>
          </cell>
          <cell r="AF36">
            <v>0</v>
          </cell>
          <cell r="AI36">
            <v>0</v>
          </cell>
        </row>
        <row r="37">
          <cell r="B37" t="str">
            <v xml:space="preserve"> Otros ingresos (3)</v>
          </cell>
          <cell r="C37">
            <v>27.362876416535276</v>
          </cell>
          <cell r="D37">
            <v>24.239788180059378</v>
          </cell>
          <cell r="E37">
            <v>41.52067725551349</v>
          </cell>
          <cell r="F37">
            <v>31.116462917562334</v>
          </cell>
          <cell r="G37">
            <v>34.879397146443139</v>
          </cell>
          <cell r="H37">
            <v>45.009316110077812</v>
          </cell>
          <cell r="I37">
            <v>40.382189432767419</v>
          </cell>
          <cell r="J37">
            <v>39.568590268356971</v>
          </cell>
          <cell r="K37">
            <v>36.265107238243864</v>
          </cell>
          <cell r="L37">
            <v>35.424065957920682</v>
          </cell>
          <cell r="M37">
            <v>31.59913780143</v>
          </cell>
          <cell r="N37">
            <v>33.760975330000001</v>
          </cell>
          <cell r="O37">
            <v>421.12858405491033</v>
          </cell>
          <cell r="W37" t="str">
            <v xml:space="preserve"> Otros ingresos (3)</v>
          </cell>
          <cell r="Z37">
            <v>93.12334185210814</v>
          </cell>
          <cell r="AB37">
            <v>111.00517617408329</v>
          </cell>
          <cell r="AD37">
            <v>116.21588693936826</v>
          </cell>
          <cell r="AF37">
            <v>100.78417908935069</v>
          </cell>
          <cell r="AI37">
            <v>421.12858405491033</v>
          </cell>
        </row>
        <row r="38">
          <cell r="B38" t="str">
            <v xml:space="preserve"> Capitalización (-)</v>
          </cell>
          <cell r="C38">
            <v>470.04843864162774</v>
          </cell>
          <cell r="D38">
            <v>360.41013314665184</v>
          </cell>
          <cell r="E38">
            <v>337.78203371175766</v>
          </cell>
          <cell r="F38">
            <v>330.12761190329627</v>
          </cell>
          <cell r="G38">
            <v>330.66431743797438</v>
          </cell>
          <cell r="H38">
            <v>329.72389711133974</v>
          </cell>
          <cell r="I38">
            <v>457.99198705565539</v>
          </cell>
          <cell r="J38">
            <v>334.03304247086101</v>
          </cell>
          <cell r="K38">
            <v>321.53816888065575</v>
          </cell>
          <cell r="L38">
            <v>325.69274609237158</v>
          </cell>
          <cell r="M38">
            <v>364.12327077146995</v>
          </cell>
          <cell r="N38">
            <v>314.16430431999999</v>
          </cell>
          <cell r="O38">
            <v>4276.2999515436613</v>
          </cell>
          <cell r="W38" t="str">
            <v xml:space="preserve"> Capitalización (-)</v>
          </cell>
          <cell r="Z38">
            <v>1168.2406055000374</v>
          </cell>
          <cell r="AB38">
            <v>990.51582645261033</v>
          </cell>
          <cell r="AD38">
            <v>1113.5631984071722</v>
          </cell>
          <cell r="AF38">
            <v>1003.9803211838414</v>
          </cell>
          <cell r="AI38">
            <v>4276.2999515436613</v>
          </cell>
        </row>
        <row r="39">
          <cell r="B39" t="str">
            <v xml:space="preserve"> Rezagos, transitorios y otros (-)</v>
          </cell>
          <cell r="C39">
            <v>13.983307012288433</v>
          </cell>
          <cell r="D39">
            <v>-80.923368883937542</v>
          </cell>
          <cell r="E39">
            <v>-15.205662586416588</v>
          </cell>
          <cell r="F39">
            <v>19.310064690073876</v>
          </cell>
          <cell r="G39">
            <v>15.723805358983538</v>
          </cell>
          <cell r="H39">
            <v>21.996016217445163</v>
          </cell>
          <cell r="I39">
            <v>32.667465823763102</v>
          </cell>
          <cell r="J39">
            <v>19.656368230397963</v>
          </cell>
          <cell r="K39">
            <v>-125.86492820566026</v>
          </cell>
          <cell r="L39">
            <v>21.370936776756057</v>
          </cell>
          <cell r="M39">
            <v>-69.983048907989996</v>
          </cell>
          <cell r="N39">
            <v>52.6848356</v>
          </cell>
          <cell r="O39">
            <v>-94.584208874296266</v>
          </cell>
          <cell r="W39" t="str">
            <v xml:space="preserve"> Rezagos, transitorios y otros (-)</v>
          </cell>
          <cell r="Z39">
            <v>-82.1457244580657</v>
          </cell>
          <cell r="AB39">
            <v>57.029886266502572</v>
          </cell>
          <cell r="AD39">
            <v>-73.541094151499195</v>
          </cell>
          <cell r="AF39">
            <v>4.072723468766057</v>
          </cell>
          <cell r="AI39">
            <v>-94.584208874296266</v>
          </cell>
        </row>
        <row r="40">
          <cell r="B40">
            <v>-94.58416748046875</v>
          </cell>
          <cell r="W40">
            <v>-94.58416748046875</v>
          </cell>
        </row>
        <row r="41">
          <cell r="B41" t="str">
            <v xml:space="preserve"> 3-COMERCIO EXTERIOR</v>
          </cell>
          <cell r="C41">
            <v>165.29131131634264</v>
          </cell>
          <cell r="D41">
            <v>154.63419868070059</v>
          </cell>
          <cell r="E41">
            <v>176.66194078166552</v>
          </cell>
          <cell r="F41">
            <v>151.57294745780658</v>
          </cell>
          <cell r="G41">
            <v>181.56416878357015</v>
          </cell>
          <cell r="H41">
            <v>172.16132737453177</v>
          </cell>
          <cell r="I41">
            <v>167.44890437509068</v>
          </cell>
          <cell r="J41">
            <v>173.4335368413868</v>
          </cell>
          <cell r="K41">
            <v>165.72943441461913</v>
          </cell>
          <cell r="L41">
            <v>171.95418448098246</v>
          </cell>
          <cell r="M41">
            <v>170.10112089771002</v>
          </cell>
          <cell r="N41">
            <v>143.64861069</v>
          </cell>
          <cell r="O41">
            <v>1994.2016860944063</v>
          </cell>
          <cell r="W41" t="str">
            <v xml:space="preserve"> 3-COMERCIO EXTERIOR</v>
          </cell>
          <cell r="Z41">
            <v>496.58745077870879</v>
          </cell>
          <cell r="AB41">
            <v>505.29844361590847</v>
          </cell>
          <cell r="AD41">
            <v>506.61187563109661</v>
          </cell>
          <cell r="AF41">
            <v>485.70391606869248</v>
          </cell>
          <cell r="AI41">
            <v>1994.2016860944063</v>
          </cell>
        </row>
        <row r="42">
          <cell r="B42">
            <v>1994.201171875</v>
          </cell>
          <cell r="W42">
            <v>1994.201171875</v>
          </cell>
        </row>
        <row r="43">
          <cell r="B43" t="str">
            <v xml:space="preserve"> Derechos de importación</v>
          </cell>
          <cell r="C43">
            <v>161.49935600371629</v>
          </cell>
          <cell r="D43">
            <v>151.49034209381932</v>
          </cell>
          <cell r="E43">
            <v>171.91550326677029</v>
          </cell>
          <cell r="F43">
            <v>144.3111711176177</v>
          </cell>
          <cell r="G43">
            <v>166.38003619822359</v>
          </cell>
          <cell r="H43">
            <v>163.43055943018442</v>
          </cell>
          <cell r="I43">
            <v>160.13658716838646</v>
          </cell>
          <cell r="J43">
            <v>168.39488267106628</v>
          </cell>
          <cell r="K43">
            <v>162.35325623962956</v>
          </cell>
          <cell r="L43">
            <v>168.15508553841639</v>
          </cell>
          <cell r="M43">
            <v>166.54054634639999</v>
          </cell>
          <cell r="N43">
            <v>139.57704742000001</v>
          </cell>
          <cell r="O43">
            <v>1924.1843734942306</v>
          </cell>
          <cell r="W43" t="str">
            <v xml:space="preserve"> Derechos de importación</v>
          </cell>
          <cell r="Z43">
            <v>484.90520136430587</v>
          </cell>
          <cell r="AB43">
            <v>474.12176674602574</v>
          </cell>
          <cell r="AD43">
            <v>490.88472607908227</v>
          </cell>
          <cell r="AF43">
            <v>474.27267930481639</v>
          </cell>
          <cell r="AI43">
            <v>1924.1843734942306</v>
          </cell>
        </row>
        <row r="44">
          <cell r="B44" t="str">
            <v xml:space="preserve"> Derechos de exportación</v>
          </cell>
          <cell r="C44">
            <v>0.57505055212684641</v>
          </cell>
          <cell r="D44">
            <v>0.17277802533210163</v>
          </cell>
          <cell r="E44">
            <v>1.2966894372426236</v>
          </cell>
          <cell r="F44">
            <v>4.3635405240578269</v>
          </cell>
          <cell r="G44">
            <v>11.89967408005449</v>
          </cell>
          <cell r="H44">
            <v>5.5407003556648373</v>
          </cell>
          <cell r="I44">
            <v>4.286204478367897</v>
          </cell>
          <cell r="J44">
            <v>1.5856238717022231</v>
          </cell>
          <cell r="K44">
            <v>0.39138675776113341</v>
          </cell>
          <cell r="L44">
            <v>0.44268412841236049</v>
          </cell>
          <cell r="M44">
            <v>0.20619586772999998</v>
          </cell>
          <cell r="N44">
            <v>1.1145900399999999</v>
          </cell>
          <cell r="O44">
            <v>31.875118118452335</v>
          </cell>
          <cell r="W44" t="str">
            <v xml:space="preserve"> Derechos de exportación</v>
          </cell>
          <cell r="Z44">
            <v>2.0445180147015716</v>
          </cell>
          <cell r="AB44">
            <v>21.803914959777153</v>
          </cell>
          <cell r="AD44">
            <v>6.2632151078312539</v>
          </cell>
          <cell r="AF44">
            <v>1.7634700361423605</v>
          </cell>
          <cell r="AI44">
            <v>31.875118118452335</v>
          </cell>
        </row>
        <row r="45">
          <cell r="B45" t="str">
            <v xml:space="preserve"> Tasa de estadística</v>
          </cell>
          <cell r="C45">
            <v>3.2169047604994683</v>
          </cell>
          <cell r="D45">
            <v>2.9710785615491706</v>
          </cell>
          <cell r="E45">
            <v>3.4497480776526119</v>
          </cell>
          <cell r="F45">
            <v>2.8982358161310513</v>
          </cell>
          <cell r="G45">
            <v>3.2844585052920627</v>
          </cell>
          <cell r="H45">
            <v>3.190067588682489</v>
          </cell>
          <cell r="I45">
            <v>3.0261127283363503</v>
          </cell>
          <cell r="J45">
            <v>3.4530302986183039</v>
          </cell>
          <cell r="K45">
            <v>2.9847914172284566</v>
          </cell>
          <cell r="L45">
            <v>3.3564148141537031</v>
          </cell>
          <cell r="M45">
            <v>3.3543786835799998</v>
          </cell>
          <cell r="N45">
            <v>2.95697323</v>
          </cell>
          <cell r="O45">
            <v>38.142194481723678</v>
          </cell>
          <cell r="W45" t="str">
            <v xml:space="preserve"> Tasa de estadística</v>
          </cell>
          <cell r="Z45">
            <v>9.6377313997012521</v>
          </cell>
          <cell r="AB45">
            <v>9.3727619101056021</v>
          </cell>
          <cell r="AD45">
            <v>9.4639344441831099</v>
          </cell>
          <cell r="AF45">
            <v>9.6677667277337029</v>
          </cell>
          <cell r="AI45">
            <v>38.142194481723678</v>
          </cell>
        </row>
        <row r="46">
          <cell r="B46">
            <v>38.142181396484375</v>
          </cell>
          <cell r="W46">
            <v>38.142181396484375</v>
          </cell>
        </row>
        <row r="47">
          <cell r="B47">
            <v>38.142181396484375</v>
          </cell>
          <cell r="W47">
            <v>38.142181396484375</v>
          </cell>
        </row>
        <row r="48">
          <cell r="B48" t="str">
            <v xml:space="preserve"> TOTAL REC. TRIBUTARIOS</v>
          </cell>
          <cell r="C48">
            <v>4046.7128084062906</v>
          </cell>
          <cell r="D48">
            <v>3681.0892581341905</v>
          </cell>
          <cell r="E48">
            <v>3773.4380982471498</v>
          </cell>
          <cell r="F48">
            <v>3856.6250570895918</v>
          </cell>
          <cell r="G48">
            <v>4318.0155957915376</v>
          </cell>
          <cell r="H48">
            <v>4807.2632926024244</v>
          </cell>
          <cell r="I48">
            <v>4192.7724706869421</v>
          </cell>
          <cell r="J48">
            <v>4184.7363257443694</v>
          </cell>
          <cell r="K48">
            <v>4054.8984329462605</v>
          </cell>
          <cell r="L48">
            <v>3998.7670830700154</v>
          </cell>
          <cell r="M48">
            <v>3916.8791020680296</v>
          </cell>
          <cell r="N48">
            <v>3931.3003258799999</v>
          </cell>
          <cell r="O48">
            <v>48762.497850666805</v>
          </cell>
          <cell r="W48" t="str">
            <v xml:space="preserve"> TOTAL REC. TRIBUTARIOS</v>
          </cell>
          <cell r="Z48">
            <v>11501.24016478763</v>
          </cell>
          <cell r="AB48">
            <v>12981.903945483555</v>
          </cell>
          <cell r="AD48">
            <v>12432.407229377572</v>
          </cell>
          <cell r="AF48">
            <v>11846.946511018044</v>
          </cell>
          <cell r="AI48">
            <v>48762.497850666805</v>
          </cell>
        </row>
        <row r="49">
          <cell r="B49">
            <v>48762.46875</v>
          </cell>
          <cell r="W49">
            <v>48762.46875</v>
          </cell>
        </row>
        <row r="50">
          <cell r="B50">
            <v>48762.46875</v>
          </cell>
          <cell r="W50">
            <v>48762.46875</v>
          </cell>
        </row>
        <row r="51">
          <cell r="B51" t="str">
            <v xml:space="preserve"> TOTAL CON CAP.Y TRANSIT.</v>
          </cell>
          <cell r="C51">
            <v>4530.7445540602066</v>
          </cell>
          <cell r="D51">
            <v>3960.5760223969041</v>
          </cell>
          <cell r="E51">
            <v>4096.0144693724906</v>
          </cell>
          <cell r="F51">
            <v>4206.0627336829621</v>
          </cell>
          <cell r="G51">
            <v>4664.4037185884954</v>
          </cell>
          <cell r="H51">
            <v>5158.9832059312103</v>
          </cell>
          <cell r="I51">
            <v>4683.4319235663606</v>
          </cell>
          <cell r="J51">
            <v>4538.4257364456289</v>
          </cell>
          <cell r="K51">
            <v>4250.5716736212562</v>
          </cell>
          <cell r="L51">
            <v>4345.830765939143</v>
          </cell>
          <cell r="M51">
            <v>4211.0193239315104</v>
          </cell>
          <cell r="N51">
            <v>4298.1494658000001</v>
          </cell>
          <cell r="O51">
            <v>52944.213593336171</v>
          </cell>
          <cell r="W51" t="str">
            <v xml:space="preserve"> TOTAL CON CAP.Y TRANSIT.</v>
          </cell>
          <cell r="Z51">
            <v>12587.335045829601</v>
          </cell>
          <cell r="AB51">
            <v>14029.449658202668</v>
          </cell>
          <cell r="AD51">
            <v>13472.429333633245</v>
          </cell>
          <cell r="AF51">
            <v>12854.999555670653</v>
          </cell>
          <cell r="AI51">
            <v>52944.213593336171</v>
          </cell>
        </row>
        <row r="52">
          <cell r="B52">
            <v>52944.1875</v>
          </cell>
          <cell r="W52">
            <v>52944.1875</v>
          </cell>
        </row>
        <row r="53">
          <cell r="B53">
            <v>52944.1875</v>
          </cell>
          <cell r="W53">
            <v>52944.1875</v>
          </cell>
        </row>
        <row r="54">
          <cell r="B54" t="str">
            <v xml:space="preserve"> COPARTICIPADO (Bruto)</v>
          </cell>
          <cell r="C54">
            <v>2152.9542909992706</v>
          </cell>
          <cell r="D54">
            <v>1806.4808132365104</v>
          </cell>
          <cell r="E54">
            <v>2050.9380863981091</v>
          </cell>
          <cell r="F54">
            <v>2098.0899916473941</v>
          </cell>
          <cell r="G54">
            <v>2329.4198211028165</v>
          </cell>
          <cell r="H54">
            <v>2583.0156503798985</v>
          </cell>
          <cell r="I54">
            <v>2147.2972673430268</v>
          </cell>
          <cell r="J54">
            <v>2230.1685841211138</v>
          </cell>
          <cell r="K54">
            <v>2138.6911402766491</v>
          </cell>
          <cell r="L54">
            <v>2094.8160931136917</v>
          </cell>
          <cell r="M54">
            <v>2097.376091712189</v>
          </cell>
          <cell r="N54">
            <v>2142.5264616279801</v>
          </cell>
          <cell r="O54">
            <v>25871.774291958653</v>
          </cell>
          <cell r="W54" t="str">
            <v xml:space="preserve"> COPARTICIPADO (Bruto)</v>
          </cell>
          <cell r="Z54">
            <v>6010.3731906338908</v>
          </cell>
          <cell r="AB54">
            <v>7010.5254631301086</v>
          </cell>
          <cell r="AD54">
            <v>6516.1569917407896</v>
          </cell>
          <cell r="AF54">
            <v>6334.7186464538609</v>
          </cell>
          <cell r="AI54">
            <v>25871.774291958653</v>
          </cell>
        </row>
        <row r="55">
          <cell r="B55" t="str">
            <v xml:space="preserve"> COPARTICIPADO (Neto) (4)</v>
          </cell>
          <cell r="C55">
            <v>1784.9227558706714</v>
          </cell>
          <cell r="D55">
            <v>1490.4221447283658</v>
          </cell>
          <cell r="E55">
            <v>1697.9713484269075</v>
          </cell>
          <cell r="F55">
            <v>1737.9994466776591</v>
          </cell>
          <cell r="G55">
            <v>1934.4527307223018</v>
          </cell>
          <cell r="H55">
            <v>2149.9248070461158</v>
          </cell>
          <cell r="I55">
            <v>1779.7615365826687</v>
          </cell>
          <cell r="J55">
            <v>1850.1041840223572</v>
          </cell>
          <cell r="K55">
            <v>1772.2783119383184</v>
          </cell>
          <cell r="L55">
            <v>1735.06825057628</v>
          </cell>
          <cell r="M55">
            <v>1737.0154779553607</v>
          </cell>
          <cell r="N55">
            <v>1775.347492383783</v>
          </cell>
          <cell r="O55">
            <v>21445.268486930789</v>
          </cell>
          <cell r="W55" t="str">
            <v xml:space="preserve"> COPARTICIPADO (Neto) (4)</v>
          </cell>
          <cell r="Z55">
            <v>4973.3162490259447</v>
          </cell>
          <cell r="AB55">
            <v>5822.3769844460767</v>
          </cell>
          <cell r="AD55">
            <v>5402.1440325433441</v>
          </cell>
          <cell r="AF55">
            <v>5247.4312209154232</v>
          </cell>
          <cell r="AI55">
            <v>21445.268486930789</v>
          </cell>
        </row>
        <row r="56">
          <cell r="B56">
            <v>21445.265625</v>
          </cell>
          <cell r="W56">
            <v>21445.265625</v>
          </cell>
        </row>
        <row r="57">
          <cell r="B57">
            <v>21445.265625</v>
          </cell>
          <cell r="W57">
            <v>21445.265625</v>
          </cell>
        </row>
        <row r="58">
          <cell r="B58" t="str">
            <v xml:space="preserve"> CLASIF. PRESUPUEST.</v>
          </cell>
          <cell r="C58">
            <v>4046.7128084062906</v>
          </cell>
          <cell r="D58">
            <v>3681.08925813419</v>
          </cell>
          <cell r="E58">
            <v>3773.4380982471498</v>
          </cell>
          <cell r="F58">
            <v>3856.6250570895918</v>
          </cell>
          <cell r="G58">
            <v>4318.0155957915385</v>
          </cell>
          <cell r="H58">
            <v>4807.2632926024235</v>
          </cell>
          <cell r="I58">
            <v>4192.7724706869421</v>
          </cell>
          <cell r="J58">
            <v>4184.7363257443694</v>
          </cell>
          <cell r="K58">
            <v>4054.8984329462605</v>
          </cell>
          <cell r="L58">
            <v>3998.7670830700154</v>
          </cell>
          <cell r="M58">
            <v>3916.8791020680301</v>
          </cell>
          <cell r="N58">
            <v>3931.3003258799999</v>
          </cell>
          <cell r="O58">
            <v>48762.497850666805</v>
          </cell>
          <cell r="W58" t="str">
            <v xml:space="preserve"> CLASIF. PRESUPUEST.</v>
          </cell>
          <cell r="Z58">
            <v>11501.24016478763</v>
          </cell>
          <cell r="AB58">
            <v>12981.903945483555</v>
          </cell>
          <cell r="AD58">
            <v>12432.407229377572</v>
          </cell>
          <cell r="AF58">
            <v>11846.946511018046</v>
          </cell>
          <cell r="AI58">
            <v>48762.497850666805</v>
          </cell>
        </row>
        <row r="59">
          <cell r="B59">
            <v>48762.46875</v>
          </cell>
          <cell r="W59">
            <v>48762.46875</v>
          </cell>
        </row>
        <row r="60">
          <cell r="B60" t="str">
            <v xml:space="preserve"> Administración Nacional</v>
          </cell>
          <cell r="C60">
            <v>2042.5195363966084</v>
          </cell>
          <cell r="D60">
            <v>1845.352776169492</v>
          </cell>
          <cell r="E60">
            <v>1976.2976334945122</v>
          </cell>
          <cell r="F60">
            <v>2142.0370434540546</v>
          </cell>
          <cell r="G60">
            <v>2556.2089730580942</v>
          </cell>
          <cell r="H60">
            <v>2987.0248864872328</v>
          </cell>
          <cell r="I60">
            <v>2117.4399587786261</v>
          </cell>
          <cell r="J60">
            <v>2406.9710677623402</v>
          </cell>
          <cell r="K60">
            <v>2130.4238514415038</v>
          </cell>
          <cell r="L60">
            <v>2224.7266012022797</v>
          </cell>
          <cell r="M60">
            <v>2146.3869201244197</v>
          </cell>
          <cell r="N60">
            <v>2177.1647615700003</v>
          </cell>
          <cell r="O60">
            <v>26752.554009939166</v>
          </cell>
          <cell r="W60" t="str">
            <v xml:space="preserve"> Administración Nacional</v>
          </cell>
          <cell r="Z60">
            <v>5864.1699460606123</v>
          </cell>
          <cell r="AB60">
            <v>7685.2709029993812</v>
          </cell>
          <cell r="AD60">
            <v>6654.8348779824701</v>
          </cell>
          <cell r="AF60">
            <v>6548.2782828966992</v>
          </cell>
          <cell r="AI60">
            <v>26752.554009939166</v>
          </cell>
        </row>
        <row r="61">
          <cell r="B61" t="str">
            <v xml:space="preserve"> Contribuciones Seguridad Social (4)</v>
          </cell>
          <cell r="C61">
            <v>884.6524494441328</v>
          </cell>
          <cell r="D61">
            <v>736.09333188025892</v>
          </cell>
          <cell r="E61">
            <v>708.91505574053394</v>
          </cell>
          <cell r="F61">
            <v>598.34339028018303</v>
          </cell>
          <cell r="G61">
            <v>652.4405342548049</v>
          </cell>
          <cell r="H61">
            <v>704.90132954233241</v>
          </cell>
          <cell r="I61">
            <v>967.47849480888272</v>
          </cell>
          <cell r="J61">
            <v>659.18744153905504</v>
          </cell>
          <cell r="K61">
            <v>828.65980662625009</v>
          </cell>
          <cell r="L61">
            <v>662.09779311658963</v>
          </cell>
          <cell r="M61">
            <v>644.95484594361005</v>
          </cell>
          <cell r="N61">
            <v>643.94456430999981</v>
          </cell>
          <cell r="O61">
            <v>8691.6690374866339</v>
          </cell>
          <cell r="W61" t="str">
            <v xml:space="preserve"> Contribuciones Seguridad Social (4)</v>
          </cell>
          <cell r="Z61">
            <v>2329.6608370649255</v>
          </cell>
          <cell r="AB61">
            <v>1955.6852540773202</v>
          </cell>
          <cell r="AD61">
            <v>2455.325742974188</v>
          </cell>
          <cell r="AF61">
            <v>1950.9972033701995</v>
          </cell>
          <cell r="AI61">
            <v>8691.6690374866339</v>
          </cell>
        </row>
        <row r="62">
          <cell r="B62" t="str">
            <v xml:space="preserve"> Provincias (5)</v>
          </cell>
          <cell r="C62">
            <v>1080.4478089057347</v>
          </cell>
          <cell r="D62">
            <v>1080.403598441666</v>
          </cell>
          <cell r="E62">
            <v>1086.1421932337373</v>
          </cell>
          <cell r="F62">
            <v>1087.3648085006962</v>
          </cell>
          <cell r="G62">
            <v>1091.6079398157949</v>
          </cell>
          <cell r="H62">
            <v>1093.6298933413796</v>
          </cell>
          <cell r="I62">
            <v>1088.9006959202402</v>
          </cell>
          <cell r="J62">
            <v>1091.2483831320246</v>
          </cell>
          <cell r="K62">
            <v>1092.9268588051266</v>
          </cell>
          <cell r="L62">
            <v>1090.9204772045414</v>
          </cell>
          <cell r="M62">
            <v>1096.4024999999999</v>
          </cell>
          <cell r="N62">
            <v>1097.5</v>
          </cell>
          <cell r="O62">
            <v>13077.495157300942</v>
          </cell>
          <cell r="W62" t="str">
            <v xml:space="preserve"> Provincias (5)</v>
          </cell>
          <cell r="Z62">
            <v>3246.9936005811378</v>
          </cell>
          <cell r="AB62">
            <v>3272.6026416578707</v>
          </cell>
          <cell r="AD62">
            <v>3273.0759378573912</v>
          </cell>
          <cell r="AF62">
            <v>3284.8229772045415</v>
          </cell>
          <cell r="AI62">
            <v>13077.495157300942</v>
          </cell>
        </row>
        <row r="63">
          <cell r="B63" t="str">
            <v xml:space="preserve"> No presupuestarios (6)</v>
          </cell>
          <cell r="C63">
            <v>39.093013659814787</v>
          </cell>
          <cell r="D63">
            <v>19.239551642773502</v>
          </cell>
          <cell r="E63">
            <v>2.0832157783663026</v>
          </cell>
          <cell r="F63">
            <v>28.879814854657674</v>
          </cell>
          <cell r="G63">
            <v>17.758148662843919</v>
          </cell>
          <cell r="H63">
            <v>21.707183231479373</v>
          </cell>
          <cell r="I63">
            <v>18.953321179193033</v>
          </cell>
          <cell r="J63">
            <v>27.329433310949277</v>
          </cell>
          <cell r="K63">
            <v>2.8879160733802887</v>
          </cell>
          <cell r="L63">
            <v>21.022211546604872</v>
          </cell>
          <cell r="M63">
            <v>29.134836</v>
          </cell>
          <cell r="N63">
            <v>12.691000000000001</v>
          </cell>
          <cell r="O63">
            <v>240.77964594006303</v>
          </cell>
          <cell r="W63" t="str">
            <v xml:space="preserve"> No presupuestarios (6)</v>
          </cell>
          <cell r="Z63">
            <v>60.415781080954595</v>
          </cell>
          <cell r="AB63">
            <v>68.345146748980966</v>
          </cell>
          <cell r="AD63">
            <v>49.170670563522599</v>
          </cell>
          <cell r="AF63">
            <v>62.848047546604874</v>
          </cell>
          <cell r="AI63">
            <v>240.77964594006303</v>
          </cell>
        </row>
        <row r="64">
          <cell r="B64">
            <v>240.779541015625</v>
          </cell>
          <cell r="W64">
            <v>240.779541015625</v>
          </cell>
        </row>
        <row r="65">
          <cell r="B65">
            <v>240.779541015625</v>
          </cell>
          <cell r="W65">
            <v>240.779541015625</v>
          </cell>
        </row>
        <row r="66">
          <cell r="B66" t="str">
            <v>(1)  : No se contabilizan, por no ser recaudados por la AFIP, el Fondo Especial del Tabaco, los fondos de energía eléctrica, el Impuesto sobre Pasajes Aéreos,</v>
          </cell>
          <cell r="W66" t="str">
            <v>(1)  : No se contabilizan, por no ser recaudados por la AFIP, el Fondo Especial del Tabaco, los fondos de energía eléctrica, el Impuesto sobre Pasajes Aéreos,</v>
          </cell>
        </row>
        <row r="67">
          <cell r="B67" t="str">
            <v xml:space="preserve">         las cajas previsionales de las Fuerzas Armadas y de Seguridad y las Asignaciones Familiares Compensables.</v>
          </cell>
          <cell r="W67" t="str">
            <v xml:space="preserve">         las cajas previsionales de las Fuerzas Armadas y de Seguridad y las Asignaciones Familiares Compensables.</v>
          </cell>
        </row>
        <row r="68">
          <cell r="B68" t="str">
            <v>(2)  : Entradas de Cine, Monotributo Impositivo, Emerg. s/Automotores, Motos, Embarcaciones y Aeronaves, Fac. Pago Dto. 93/2000 Pend. de Distribución y otros menores.</v>
          </cell>
          <cell r="W68" t="str">
            <v>(2)  : Entradas de Cine, Monotributo Impositivo, Emerg. s/Automotores, Motos, Embarcaciones y Aeronaves, Fac. Pago Dto. 93/2000 Pend. de Distribución y otros menores.</v>
          </cell>
        </row>
        <row r="69">
          <cell r="B69" t="str">
            <v>(3)  : Incluye Monotributo previsional.</v>
          </cell>
          <cell r="W69" t="str">
            <v>(3)  : Incluye Monotributo previsional.</v>
          </cell>
        </row>
        <row r="70">
          <cell r="B70" t="str">
            <v>(4)  : Bruto menos 15% y suma fija para provincias.</v>
          </cell>
          <cell r="W70" t="str">
            <v>(4)  : Bruto menos 15% y suma fija para provincias.</v>
          </cell>
        </row>
        <row r="71">
          <cell r="B71" t="str">
            <v>(4)  : Datos provisorios (a partir de abril de 1999), netos de Asignaciones Familiares Compensables.</v>
          </cell>
          <cell r="W71" t="str">
            <v>(4)  : Datos provisorios (a partir de abril de 1999), netos de Asignaciones Familiares Compensables.</v>
          </cell>
        </row>
        <row r="72">
          <cell r="B72" t="str">
            <v>(5)  : 56,66% de Coparticipados (neto), 56,66% del 93, 73% de Bienes Personales, 30% de Monotributo impositivo, y sumas fijas por Pacto Fiscal y Ganancias.</v>
          </cell>
          <cell r="W72" t="str">
            <v>(5)  : 56,66% de Coparticipados (neto), 56,66% del 93, 73% de Bienes Personales, 30% de Monotributo impositivo, y sumas fijas por Pacto Fiscal y Ganancias.</v>
          </cell>
        </row>
        <row r="73">
          <cell r="B73" t="str">
            <v xml:space="preserve">         Durante el año 2000, la distribución mensual por estos conceptos es de $ 1097,5 millones.</v>
          </cell>
          <cell r="W73" t="str">
            <v xml:space="preserve">         Durante el año 2000, la distribución mensual por estos conceptos es de $ 1097,5 millones.</v>
          </cell>
        </row>
        <row r="74">
          <cell r="B74" t="str">
            <v>(6)  : Fondo Solidario de Redistribución.</v>
          </cell>
          <cell r="W74" t="str">
            <v>(6)  : Fondo Solidario de Redistribución.</v>
          </cell>
        </row>
      </sheetData>
      <sheetData sheetId="3" refreshError="1">
        <row r="1">
          <cell r="A1" t="str">
            <v>MACROS</v>
          </cell>
        </row>
      </sheetData>
      <sheetData sheetId="4"/>
      <sheetData sheetId="5"/>
      <sheetData sheetId="6"/>
      <sheetData sheetId="7"/>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Ex rate bloom"/>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 val="RECIMP99"/>
      <sheetName val="RECIMP2000"/>
      <sheetName val="RECIMP2000real"/>
      <sheetName val="MACROS"/>
      <sheetName val="RGDP_data"/>
      <sheetName val="CA_data_(exact_quarters)"/>
      <sheetName val="CA_data"/>
      <sheetName val="K_data"/>
      <sheetName val="Ex_Rate_Daily"/>
      <sheetName val="RealInterest_(Country)_(other)"/>
      <sheetName val="RealInterest_(Country)_(Defaul)"/>
      <sheetName val="RealInterest_(Country)"/>
      <sheetName val="RealInterest_(avg)"/>
      <sheetName val="RGDP_(country)_(%Seas)"/>
      <sheetName val="RGDP_(avg)_(%Seas)"/>
      <sheetName val="RGDP_(country)"/>
      <sheetName val="RGDP_(average)"/>
      <sheetName val="CA_(avg)_(%GDP)_(newQ)_(adj)"/>
      <sheetName val="CA_(%_of_GDP)_(newQ)_(MAvg)"/>
      <sheetName val="CA_(avg)_(%GDP)_(newQ)_Mavg"/>
      <sheetName val="CA_(avg)_(change%GDP)_(newQ)"/>
      <sheetName val="CA_(%_of_GDP)_(newQ)"/>
      <sheetName val="CA_(avg)_(%GDP)_(newQ)"/>
      <sheetName val="CA_(avg)_(change%GDP)"/>
      <sheetName val="CA_(change%_of_GDP)"/>
      <sheetName val="CA_(avg)_(%GDP)"/>
      <sheetName val="CA_(%_of_GDP)"/>
      <sheetName val="K_Liab_(avg)"/>
      <sheetName val="K_Liab_(country)"/>
      <sheetName val="K_Liab_less_FDI_(country)"/>
      <sheetName val="K_Liab_less_FDI_(avg)"/>
      <sheetName val="Primary_Balance_(avg)"/>
      <sheetName val="Interest_(%_of_GDP)"/>
      <sheetName val="Interest_(avg)_(%GDP)"/>
      <sheetName val="Interest_(Change%GDP)"/>
      <sheetName val="Interest_(avg)_(Change%GDP)"/>
      <sheetName val="PrimBal_(Change%GDP)"/>
      <sheetName val="PrimBal_(avg)_(Change%GDP)"/>
      <sheetName val="PrimBal_(%_of_GDP)"/>
      <sheetName val="PrimBal_(avg)_(%GDP)"/>
      <sheetName val="PrimBal_(avg)"/>
      <sheetName val="NomExRate_Daily_Default"/>
      <sheetName val="NomExRate_Daily"/>
      <sheetName val="Ex_rate_bloom"/>
      <sheetName val="REER_(avg)"/>
      <sheetName val="NomExRate_(avg)"/>
      <sheetName val="Inflation_(avg)"/>
      <sheetName val="New_Data"/>
      <sheetName val="ex_rate"/>
      <sheetName val="Int_Reserves"/>
      <sheetName val="Int_Reserves_(scale_t-24)"/>
      <sheetName val="Int_Reserves_(scale_t)"/>
      <sheetName val="Int_Reserves_(scale_t)_res_only"/>
      <sheetName val="Int_Reserves_(scale_t)_(%gdp)"/>
      <sheetName val="Int_Reserves_scale_t_%gdp_restr"/>
      <sheetName val="Int_Reserves_(scale_t)_(avg)"/>
      <sheetName val="Int_Reserves_(scale_t)_(avg_gdp"/>
      <sheetName val="Deposits_(scale_t)_(avg_(2)"/>
      <sheetName val="Deposits_(scale_t)"/>
      <sheetName val="Int_Reserves_USD"/>
      <sheetName val="debt restructuring comparison 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row r="4">
          <cell r="A4" t="e">
            <v>#NAME?</v>
          </cell>
          <cell r="D4" t="e">
            <v>#NAME?</v>
          </cell>
          <cell r="G4" t="e">
            <v>#NAME?</v>
          </cell>
          <cell r="J4" t="e">
            <v>#NAME?</v>
          </cell>
          <cell r="M4" t="e">
            <v>#NAME?</v>
          </cell>
          <cell r="P4" t="e">
            <v>#NAME?</v>
          </cell>
          <cell r="S4" t="e">
            <v>#NAME?</v>
          </cell>
          <cell r="V4" t="e">
            <v>#NAME?</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6"/>
      <sheetName val="Q5"/>
      <sheetName val="GeoBop"/>
    </sheetNames>
    <sheetDataSet>
      <sheetData sheetId="0" refreshError="1"/>
      <sheetData sheetId="1" refreshError="1"/>
      <sheetData sheetId="2"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 CUADRO 16"/>
    </sheetNames>
    <definedNames>
      <definedName name="BORRA_CUADROS"/>
      <definedName name="TRANSFERENCIA"/>
    </definedNames>
    <sheetDataSet>
      <sheetData sheetId="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1"/>
      <sheetName val="Hoja2"/>
      <sheetName val="Hoja4"/>
      <sheetName val="Hoja5"/>
      <sheetName val="Hoja3"/>
      <sheetName val="Codigos"/>
      <sheetName val="Consolidado"/>
      <sheetName val="Base Datos"/>
      <sheetName val="bop1actual"/>
      <sheetName val="Serie Precios"/>
      <sheetName val="Precios Niquel"/>
    </sheetNames>
    <sheetDataSet>
      <sheetData sheetId="0" refreshError="1">
        <row r="2">
          <cell r="B2" t="str">
            <v>Sistema de Análisis y Calificación de Riesgo Bancario</v>
          </cell>
        </row>
        <row r="3">
          <cell r="B3" t="str">
            <v>MDBC-97</v>
          </cell>
        </row>
        <row r="4">
          <cell r="B4" t="str">
            <v>Banco Del Caribe, C.A.</v>
          </cell>
        </row>
        <row r="5">
          <cell r="B5" t="str">
            <v>Módulo de Rentabilidad y Beneficios</v>
          </cell>
        </row>
        <row r="9">
          <cell r="B9" t="str">
            <v>Descomposición de la Rentabilidad Patrimonial</v>
          </cell>
          <cell r="F9" t="str">
            <v xml:space="preserve">Estrato de </v>
          </cell>
        </row>
        <row r="10">
          <cell r="B10" t="str">
            <v>Módulo I</v>
          </cell>
          <cell r="F10" t="str">
            <v>Comparación</v>
          </cell>
        </row>
        <row r="11">
          <cell r="F11" t="str">
            <v>Medianos</v>
          </cell>
          <cell r="G11" t="str">
            <v>Privada</v>
          </cell>
        </row>
        <row r="12">
          <cell r="C12" t="str">
            <v>Dic-97</v>
          </cell>
          <cell r="D12">
            <v>35796</v>
          </cell>
          <cell r="E12">
            <v>35827</v>
          </cell>
          <cell r="F12">
            <v>35765</v>
          </cell>
        </row>
        <row r="14">
          <cell r="B14" t="str">
            <v>1.- Margen de Beneficio Neto s/</v>
          </cell>
        </row>
        <row r="15">
          <cell r="B15" t="str">
            <v xml:space="preserve">    Ingresos Ordinarios</v>
          </cell>
          <cell r="C15">
            <v>0.25336624760865417</v>
          </cell>
          <cell r="D15">
            <v>0.22026846883764847</v>
          </cell>
          <cell r="E15">
            <v>0.23861228584459271</v>
          </cell>
          <cell r="F15">
            <v>0.27354807841473588</v>
          </cell>
          <cell r="G15">
            <v>0.23491598804769567</v>
          </cell>
        </row>
        <row r="16">
          <cell r="B16" t="str">
            <v>2.- Ingresos Ordinario s/</v>
          </cell>
        </row>
        <row r="17">
          <cell r="B17" t="str">
            <v xml:space="preserve">    Activo Total Promedio</v>
          </cell>
          <cell r="C17">
            <v>0.22606305209805885</v>
          </cell>
          <cell r="D17">
            <v>0.22377335463277703</v>
          </cell>
          <cell r="E17">
            <v>0.2306517182511115</v>
          </cell>
          <cell r="F17">
            <v>0.22732543438318489</v>
          </cell>
          <cell r="G17">
            <v>0.21705756787147382</v>
          </cell>
        </row>
        <row r="18">
          <cell r="B18" t="str">
            <v>3.-Margen de Beneficio Neto s/</v>
          </cell>
        </row>
        <row r="19">
          <cell r="B19" t="str">
            <v xml:space="preserve">    Activo Total Promedio (1)*(2)</v>
          </cell>
          <cell r="C19">
            <v>5.7276747233044864E-2</v>
          </cell>
          <cell r="D19">
            <v>4.9290214191625908E-2</v>
          </cell>
          <cell r="E19">
            <v>5.5036333725880675E-2</v>
          </cell>
          <cell r="F19">
            <v>6.2184435750315362E-2</v>
          </cell>
          <cell r="G19">
            <v>5.0990293019757035E-2</v>
          </cell>
        </row>
        <row r="20">
          <cell r="B20" t="str">
            <v>4.-Apalancamiento Financiero</v>
          </cell>
          <cell r="C20">
            <v>8.8364482614785675</v>
          </cell>
          <cell r="D20">
            <v>9.5538651306099158</v>
          </cell>
          <cell r="E20">
            <v>9.3155947868143514</v>
          </cell>
          <cell r="F20">
            <v>8.1990483341031286</v>
          </cell>
          <cell r="G20">
            <v>10.53043398836321</v>
          </cell>
        </row>
        <row r="21">
          <cell r="B21" t="str">
            <v xml:space="preserve">5.-Utilidad Líquida s/ </v>
          </cell>
        </row>
        <row r="22">
          <cell r="B22" t="str">
            <v xml:space="preserve">   Margen de Beneficio</v>
          </cell>
          <cell r="C22">
            <v>0.9699012308891628</v>
          </cell>
          <cell r="D22">
            <v>1</v>
          </cell>
          <cell r="E22">
            <v>1</v>
          </cell>
          <cell r="F22">
            <v>0.98397773916135867</v>
          </cell>
          <cell r="G22">
            <v>0.94256048625898037</v>
          </cell>
        </row>
        <row r="23">
          <cell r="B23" t="str">
            <v xml:space="preserve">6.-Rentabilidad </v>
          </cell>
        </row>
        <row r="24">
          <cell r="B24" t="str">
            <v xml:space="preserve">    Patrimonial (ROE)</v>
          </cell>
          <cell r="C24">
            <v>0.49088933378525035</v>
          </cell>
          <cell r="D24">
            <v>0.47091205864566876</v>
          </cell>
          <cell r="E24">
            <v>0.51269618354218893</v>
          </cell>
          <cell r="F24">
            <v>0.5016841934765438</v>
          </cell>
          <cell r="G24">
            <v>0.50610777268866702</v>
          </cell>
        </row>
        <row r="26">
          <cell r="F26" t="str">
            <v xml:space="preserve">Estrato de </v>
          </cell>
        </row>
        <row r="27">
          <cell r="F27" t="str">
            <v>Comparación</v>
          </cell>
        </row>
        <row r="28">
          <cell r="F28" t="str">
            <v>Medianos</v>
          </cell>
          <cell r="G28" t="str">
            <v>Privada</v>
          </cell>
        </row>
        <row r="29">
          <cell r="C29" t="str">
            <v>Dic-97</v>
          </cell>
          <cell r="D29">
            <v>35796</v>
          </cell>
          <cell r="E29">
            <v>35827</v>
          </cell>
          <cell r="F29">
            <v>35765</v>
          </cell>
        </row>
        <row r="31">
          <cell r="B31" t="str">
            <v>1.- Margen de Utilidad Neta</v>
          </cell>
          <cell r="C31">
            <v>0.24574023542140205</v>
          </cell>
          <cell r="D31">
            <v>0.22026846883764847</v>
          </cell>
          <cell r="E31">
            <v>0.23861228584459271</v>
          </cell>
          <cell r="F31">
            <v>0.26916521975046587</v>
          </cell>
          <cell r="G31">
            <v>0.22142252792424486</v>
          </cell>
        </row>
        <row r="32">
          <cell r="B32" t="str">
            <v>2.- Intensidad del Activo</v>
          </cell>
          <cell r="C32">
            <v>0.22606305209805885</v>
          </cell>
          <cell r="D32">
            <v>0.22377335463277703</v>
          </cell>
          <cell r="E32">
            <v>0.2306517182511115</v>
          </cell>
          <cell r="F32">
            <v>0.22732543438318489</v>
          </cell>
          <cell r="G32">
            <v>0.21705756787147382</v>
          </cell>
        </row>
        <row r="33">
          <cell r="B33" t="str">
            <v>3.- Retorno de la Inversión (1)*(2)</v>
          </cell>
          <cell r="C33">
            <v>5.5552787642657663E-2</v>
          </cell>
          <cell r="D33">
            <v>4.9290214191625908E-2</v>
          </cell>
          <cell r="E33">
            <v>5.5036333725880675E-2</v>
          </cell>
          <cell r="F33">
            <v>6.1188100500620068E-2</v>
          </cell>
          <cell r="G33">
            <v>4.8061435383190083E-2</v>
          </cell>
        </row>
        <row r="34">
          <cell r="B34" t="str">
            <v>4.- Apalancamiento Financiero</v>
          </cell>
          <cell r="C34">
            <v>8.8364482614785675</v>
          </cell>
          <cell r="D34">
            <v>9.5538651306099158</v>
          </cell>
          <cell r="E34">
            <v>9.3155947868143514</v>
          </cell>
          <cell r="F34">
            <v>8.1990483341031286</v>
          </cell>
          <cell r="G34">
            <v>10.53043398836321</v>
          </cell>
        </row>
        <row r="35">
          <cell r="B35" t="str">
            <v>5.- Rentabilidad Patrimonial (3)*(4)</v>
          </cell>
          <cell r="C35">
            <v>0.49088933378525035</v>
          </cell>
          <cell r="D35">
            <v>0.47091205864566876</v>
          </cell>
          <cell r="E35">
            <v>0.51269618354218893</v>
          </cell>
          <cell r="F35">
            <v>0.5016841934765438</v>
          </cell>
          <cell r="G35">
            <v>0.50610777268866702</v>
          </cell>
        </row>
        <row r="37">
          <cell r="B37" t="str">
            <v xml:space="preserve">Descomposición de la Rentabilidad </v>
          </cell>
        </row>
        <row r="38">
          <cell r="B38" t="str">
            <v>Sin Ingresos Extraordinarios</v>
          </cell>
          <cell r="F38" t="str">
            <v xml:space="preserve">Estrato de </v>
          </cell>
        </row>
        <row r="39">
          <cell r="F39" t="str">
            <v>Comparación</v>
          </cell>
        </row>
        <row r="40">
          <cell r="F40" t="str">
            <v>Medianos</v>
          </cell>
          <cell r="G40" t="str">
            <v>Privada</v>
          </cell>
        </row>
        <row r="41">
          <cell r="C41" t="str">
            <v>Dic-97</v>
          </cell>
          <cell r="D41">
            <v>35796</v>
          </cell>
          <cell r="E41">
            <v>35827</v>
          </cell>
          <cell r="F41">
            <v>35765</v>
          </cell>
        </row>
        <row r="42">
          <cell r="B42" t="str">
            <v>1.- Margen Total del Negocio s/</v>
          </cell>
        </row>
        <row r="43">
          <cell r="B43" t="str">
            <v xml:space="preserve">    Ingresos Ordinarios</v>
          </cell>
          <cell r="C43">
            <v>0.25669571877353525</v>
          </cell>
          <cell r="D43">
            <v>0.22167728835383735</v>
          </cell>
          <cell r="E43">
            <v>0.2400365828427104</v>
          </cell>
          <cell r="F43">
            <v>0.27394727869890678</v>
          </cell>
          <cell r="G43">
            <v>0.23361163628922754</v>
          </cell>
        </row>
        <row r="44">
          <cell r="B44" t="str">
            <v>2.- Ingresos Ordinarios s/</v>
          </cell>
        </row>
        <row r="45">
          <cell r="B45" t="str">
            <v xml:space="preserve">    Activo Total Promedio</v>
          </cell>
          <cell r="C45">
            <v>0.22606305209805885</v>
          </cell>
          <cell r="D45">
            <v>0.22377335463277703</v>
          </cell>
          <cell r="E45">
            <v>0.2306517182511115</v>
          </cell>
          <cell r="F45">
            <v>0.22732543438318489</v>
          </cell>
          <cell r="G45">
            <v>0.21705756787147382</v>
          </cell>
        </row>
        <row r="46">
          <cell r="B46" t="str">
            <v>3.- Margen Total del Negocio s/</v>
          </cell>
        </row>
        <row r="47">
          <cell r="B47" t="str">
            <v xml:space="preserve">    Activo Total Promedio (1)*(2)</v>
          </cell>
          <cell r="C47">
            <v>5.8029417646450365E-2</v>
          </cell>
          <cell r="D47">
            <v>4.9605470460835618E-2</v>
          </cell>
          <cell r="E47">
            <v>5.5364850275796421E-2</v>
          </cell>
          <cell r="F47">
            <v>6.22751841283204E-2</v>
          </cell>
          <cell r="G47">
            <v>5.070717359941506E-2</v>
          </cell>
        </row>
        <row r="49">
          <cell r="B49" t="str">
            <v>4.-Apalancamiento Financiero</v>
          </cell>
          <cell r="C49">
            <v>8.8364482614785675</v>
          </cell>
          <cell r="D49">
            <v>9.5538651306099158</v>
          </cell>
          <cell r="E49">
            <v>9.3155947868143514</v>
          </cell>
          <cell r="F49">
            <v>8.1990483341031286</v>
          </cell>
          <cell r="G49">
            <v>10.53043398836321</v>
          </cell>
        </row>
        <row r="50">
          <cell r="B50" t="str">
            <v>5.- Utilidad Líquida sin Ing. Ext.</v>
          </cell>
        </row>
        <row r="51">
          <cell r="B51" t="str">
            <v xml:space="preserve">    Margen Total del Negocio</v>
          </cell>
          <cell r="C51">
            <v>0.9569797802435992</v>
          </cell>
          <cell r="D51">
            <v>0.9936447277632694</v>
          </cell>
          <cell r="E51">
            <v>0.99406633363444019</v>
          </cell>
          <cell r="F51">
            <v>0.96849927388329471</v>
          </cell>
          <cell r="G51">
            <v>0.92269812979195165</v>
          </cell>
        </row>
        <row r="52">
          <cell r="B52" t="str">
            <v>6.- Rentabilidad Patrimonial</v>
          </cell>
        </row>
        <row r="53">
          <cell r="B53" t="str">
            <v xml:space="preserve">    Sin Ing. Extraord. (3*4*5)</v>
          </cell>
          <cell r="C53">
            <v>0.49071429880520617</v>
          </cell>
          <cell r="D53">
            <v>0.47091205864566882</v>
          </cell>
          <cell r="E53">
            <v>0.51269618354218893</v>
          </cell>
          <cell r="F53">
            <v>0.49451306072255885</v>
          </cell>
          <cell r="G53">
            <v>0.49269177721651353</v>
          </cell>
        </row>
        <row r="55">
          <cell r="B55" t="str">
            <v>Evolución de la Cuenta de Resultados</v>
          </cell>
        </row>
        <row r="56">
          <cell r="B56" t="str">
            <v>( % ATP)</v>
          </cell>
          <cell r="F56" t="str">
            <v xml:space="preserve">Estrato de </v>
          </cell>
        </row>
        <row r="57">
          <cell r="F57" t="str">
            <v>Comparación</v>
          </cell>
        </row>
        <row r="58">
          <cell r="F58" t="str">
            <v>Medianos</v>
          </cell>
          <cell r="G58" t="str">
            <v>Privada</v>
          </cell>
        </row>
        <row r="59">
          <cell r="C59" t="str">
            <v>Dic-97</v>
          </cell>
          <cell r="D59">
            <v>35796</v>
          </cell>
          <cell r="E59">
            <v>35827</v>
          </cell>
          <cell r="F59">
            <v>35765</v>
          </cell>
        </row>
        <row r="61">
          <cell r="B61" t="str">
            <v>1.-Margen Financiero Bruto</v>
          </cell>
          <cell r="C61">
            <v>0.17427387856428647</v>
          </cell>
          <cell r="D61">
            <v>0.15627607687336273</v>
          </cell>
          <cell r="E61">
            <v>0.16379779248655468</v>
          </cell>
          <cell r="F61">
            <v>0.14931109387022176</v>
          </cell>
          <cell r="G61">
            <v>0.1498012439973079</v>
          </cell>
        </row>
        <row r="62">
          <cell r="B62" t="str">
            <v>2.-Ingresos por Op. Acc. y Conexas</v>
          </cell>
          <cell r="C62">
            <v>1.3234403337585767E-2</v>
          </cell>
          <cell r="D62">
            <v>8.6240876875336089E-3</v>
          </cell>
          <cell r="E62">
            <v>1.0122991729181113E-2</v>
          </cell>
          <cell r="F62">
            <v>3.0169037002136873E-2</v>
          </cell>
          <cell r="G62">
            <v>2.0195818639643866E-2</v>
          </cell>
        </row>
        <row r="63">
          <cell r="B63" t="str">
            <v>3.-Ingresos Extraordinarios</v>
          </cell>
          <cell r="C63">
            <v>-8.2750060338585669E-4</v>
          </cell>
          <cell r="D63">
            <v>-3.1525626920970708E-4</v>
          </cell>
          <cell r="E63">
            <v>-3.2851654991572146E-4</v>
          </cell>
          <cell r="F63">
            <v>-9.0748378005016901E-5</v>
          </cell>
          <cell r="G63">
            <v>2.8312942376642036E-4</v>
          </cell>
        </row>
        <row r="64">
          <cell r="B64" t="str">
            <v>4.-Transferencias y Apartados</v>
          </cell>
          <cell r="C64">
            <v>1.3961590180326172E-2</v>
          </cell>
          <cell r="D64">
            <v>1.4609989225296872E-2</v>
          </cell>
          <cell r="E64">
            <v>1.3335604657719807E-2</v>
          </cell>
          <cell r="F64">
            <v>1.435583984163437E-2</v>
          </cell>
          <cell r="G64">
            <v>1.8443299449311303E-2</v>
          </cell>
        </row>
        <row r="65">
          <cell r="B65" t="str">
            <v>5.-ISLR</v>
          </cell>
          <cell r="C65">
            <v>1.7239595903872013E-3</v>
          </cell>
          <cell r="D65">
            <v>0</v>
          </cell>
          <cell r="E65">
            <v>0</v>
          </cell>
          <cell r="F65">
            <v>1.1580660795612631E-3</v>
          </cell>
          <cell r="G65">
            <v>2.8618296908735339E-3</v>
          </cell>
        </row>
        <row r="66">
          <cell r="B66" t="str">
            <v xml:space="preserve">6.-Productos Totales </v>
          </cell>
          <cell r="C66">
            <v>0.17099523152777302</v>
          </cell>
          <cell r="D66">
            <v>0.14997491906638977</v>
          </cell>
          <cell r="E66">
            <v>0.16025666300810026</v>
          </cell>
          <cell r="F66">
            <v>0.16387547657315799</v>
          </cell>
          <cell r="G66">
            <v>0.14897506292053336</v>
          </cell>
        </row>
        <row r="67">
          <cell r="B67" t="str">
            <v>7.-Costos de Transformación</v>
          </cell>
          <cell r="C67">
            <v>0.11544244388511532</v>
          </cell>
          <cell r="D67">
            <v>0.10068470487476382</v>
          </cell>
          <cell r="E67">
            <v>0.10522032928221957</v>
          </cell>
          <cell r="F67">
            <v>0.1026873429295294</v>
          </cell>
          <cell r="G67">
            <v>0.10091364829444906</v>
          </cell>
        </row>
        <row r="68">
          <cell r="B68" t="str">
            <v xml:space="preserve">8.-R.O.A. </v>
          </cell>
          <cell r="C68">
            <v>5.5552787642657697E-2</v>
          </cell>
          <cell r="D68">
            <v>4.929021419162595E-2</v>
          </cell>
          <cell r="E68">
            <v>5.5036333725880696E-2</v>
          </cell>
          <cell r="F68">
            <v>6.1188133643628587E-2</v>
          </cell>
          <cell r="G68">
            <v>4.8061414626084306E-2</v>
          </cell>
        </row>
        <row r="69">
          <cell r="B69" t="str">
            <v xml:space="preserve">9.-Apalancamiento (veces) </v>
          </cell>
          <cell r="C69">
            <v>8.8364482614785675</v>
          </cell>
          <cell r="D69">
            <v>9.5538651306099158</v>
          </cell>
          <cell r="E69">
            <v>9.3155947868143514</v>
          </cell>
          <cell r="F69">
            <v>8.1990483341031286</v>
          </cell>
          <cell r="G69">
            <v>10.53043398836321</v>
          </cell>
        </row>
        <row r="70">
          <cell r="B70" t="str">
            <v xml:space="preserve">10.-R.O.E. ( % sobre Patrimonio ) </v>
          </cell>
          <cell r="C70">
            <v>0.49088933378525068</v>
          </cell>
          <cell r="D70">
            <v>0.47091205864566921</v>
          </cell>
          <cell r="E70">
            <v>0.51269618354218904</v>
          </cell>
          <cell r="F70">
            <v>0.50168446521767252</v>
          </cell>
          <cell r="G70">
            <v>0.50610755410733488</v>
          </cell>
        </row>
        <row r="71">
          <cell r="B71" t="str">
            <v>11.- Inflación ( Variación IPC )</v>
          </cell>
          <cell r="C71">
            <v>0.376</v>
          </cell>
          <cell r="D71">
            <v>0.36799999999999999</v>
          </cell>
          <cell r="E71">
            <v>0.36699999999999999</v>
          </cell>
          <cell r="F71">
            <v>0.376</v>
          </cell>
          <cell r="G71">
            <v>0.376</v>
          </cell>
        </row>
        <row r="72">
          <cell r="B72" t="str">
            <v xml:space="preserve">12.- R.O.E.  Real </v>
          </cell>
          <cell r="C72">
            <v>0.11488933378525068</v>
          </cell>
          <cell r="D72">
            <v>0.10291205864566921</v>
          </cell>
          <cell r="E72">
            <v>0.14569618354218905</v>
          </cell>
          <cell r="F72">
            <v>0.12568446521767251</v>
          </cell>
          <cell r="G72">
            <v>0.13010755410733488</v>
          </cell>
        </row>
        <row r="73">
          <cell r="B73" t="str">
            <v>13.- Rentabilidad Operativa</v>
          </cell>
          <cell r="C73">
            <v>0.62949388278700613</v>
          </cell>
          <cell r="D73">
            <v>0.61049392526381918</v>
          </cell>
          <cell r="E73">
            <v>0.63692527277066069</v>
          </cell>
          <cell r="F73">
            <v>0.62827005730333274</v>
          </cell>
          <cell r="G73">
            <v>0.72817531918827771</v>
          </cell>
        </row>
        <row r="74">
          <cell r="B74" t="str">
            <v xml:space="preserve">14.- Eficiencia Media </v>
          </cell>
          <cell r="C74">
            <v>0.67512083731039707</v>
          </cell>
          <cell r="D74">
            <v>0.67134361866328773</v>
          </cell>
          <cell r="E74">
            <v>0.6565738191921614</v>
          </cell>
          <cell r="F74">
            <v>0.62661811929918187</v>
          </cell>
          <cell r="G74">
            <v>0.67738617669373735</v>
          </cell>
        </row>
      </sheetData>
      <sheetData sheetId="1" refreshError="1">
        <row r="2">
          <cell r="B2" t="str">
            <v>Sistema de Análisis y Calificación de Riesgo Bancario</v>
          </cell>
        </row>
        <row r="3">
          <cell r="B3" t="str">
            <v>MDBC-98</v>
          </cell>
        </row>
        <row r="4">
          <cell r="B4" t="str">
            <v>Banco Del Caribe, C.A.</v>
          </cell>
        </row>
        <row r="6">
          <cell r="B6" t="str">
            <v>Módulo de Gestión Administrativa</v>
          </cell>
        </row>
        <row r="8">
          <cell r="F8" t="str">
            <v>Estrato de Comparación</v>
          </cell>
        </row>
        <row r="9">
          <cell r="F9" t="str">
            <v>Medianos</v>
          </cell>
          <cell r="G9" t="str">
            <v>Privada</v>
          </cell>
        </row>
        <row r="10">
          <cell r="C10" t="str">
            <v>Dic-97</v>
          </cell>
          <cell r="D10">
            <v>35796</v>
          </cell>
          <cell r="E10">
            <v>35827</v>
          </cell>
          <cell r="F10">
            <v>35765</v>
          </cell>
        </row>
        <row r="12">
          <cell r="B12" t="str">
            <v>1.- Costo Medio de Pasivo Oneroso</v>
          </cell>
          <cell r="C12">
            <v>7.9428936068693709E-2</v>
          </cell>
          <cell r="D12">
            <v>0.111187753056771</v>
          </cell>
          <cell r="E12">
            <v>0.10775144596507111</v>
          </cell>
          <cell r="F12">
            <v>8.9756297980370631E-2</v>
          </cell>
          <cell r="G12">
            <v>8.7147674832039973E-2</v>
          </cell>
        </row>
        <row r="13">
          <cell r="B13" t="str">
            <v>2.- Grado de Absorción del</v>
          </cell>
        </row>
        <row r="14">
          <cell r="B14" t="str">
            <v xml:space="preserve">     Margen Financiero</v>
          </cell>
          <cell r="C14">
            <v>0.65718625219207105</v>
          </cell>
          <cell r="D14">
            <v>0.64427458693087747</v>
          </cell>
          <cell r="E14">
            <v>0.64063559569085426</v>
          </cell>
          <cell r="F14">
            <v>0.71665754540581927</v>
          </cell>
          <cell r="G14">
            <v>0.66273768477185169</v>
          </cell>
        </row>
        <row r="15">
          <cell r="B15" t="str">
            <v>3.- Gastos de Personal como %</v>
          </cell>
        </row>
        <row r="16">
          <cell r="B16" t="str">
            <v xml:space="preserve">     Activo Total Promedio</v>
          </cell>
          <cell r="C16">
            <v>5.198822880391684E-2</v>
          </cell>
          <cell r="D16">
            <v>4.7094148063365517E-2</v>
          </cell>
          <cell r="E16">
            <v>4.650481795607754E-2</v>
          </cell>
          <cell r="F16">
            <v>3.9516345591179697E-2</v>
          </cell>
          <cell r="G16">
            <v>3.9281054593239169E-2</v>
          </cell>
        </row>
        <row r="17">
          <cell r="B17" t="str">
            <v>4.- Gastos Operativos como %</v>
          </cell>
        </row>
        <row r="18">
          <cell r="B18" t="str">
            <v xml:space="preserve">     Activo Total Promedio</v>
          </cell>
          <cell r="C18">
            <v>5.3443254146122818E-2</v>
          </cell>
          <cell r="D18">
            <v>4.2717110573910817E-2</v>
          </cell>
          <cell r="E18">
            <v>4.7632756970602375E-2</v>
          </cell>
          <cell r="F18">
            <v>5.1599680050457702E-2</v>
          </cell>
          <cell r="G18">
            <v>5.0993076472617145E-2</v>
          </cell>
        </row>
        <row r="19">
          <cell r="B19" t="str">
            <v xml:space="preserve">5.- Gastos por Aporte a FOGADE </v>
          </cell>
        </row>
        <row r="20">
          <cell r="B20" t="str">
            <v xml:space="preserve">     como % Activo Total Promedio</v>
          </cell>
          <cell r="C20">
            <v>9.7990380305485649E-3</v>
          </cell>
          <cell r="D20">
            <v>1.0721822454205046E-2</v>
          </cell>
          <cell r="E20">
            <v>1.0837483204315778E-2</v>
          </cell>
          <cell r="F20">
            <v>1.1315608399616473E-2</v>
          </cell>
          <cell r="G20">
            <v>1.0423413249663612E-2</v>
          </cell>
        </row>
        <row r="21">
          <cell r="B21" t="str">
            <v>6.- Gastos por Aporte a SUDEBAN</v>
          </cell>
        </row>
        <row r="22">
          <cell r="B22" t="str">
            <v xml:space="preserve">     como % Activo Total Promedio</v>
          </cell>
          <cell r="C22">
            <v>2.1192290452711789E-4</v>
          </cell>
          <cell r="D22">
            <v>1.5162378328243634E-4</v>
          </cell>
          <cell r="E22">
            <v>2.4527115122387276E-4</v>
          </cell>
          <cell r="F22">
            <v>2.557582502031204E-4</v>
          </cell>
          <cell r="G22">
            <v>2.161314883464385E-4</v>
          </cell>
        </row>
        <row r="23">
          <cell r="B23" t="str">
            <v xml:space="preserve">7.- Gastos de Transformación </v>
          </cell>
        </row>
        <row r="24">
          <cell r="B24" t="str">
            <v xml:space="preserve">     como % Activo Total Promedio</v>
          </cell>
          <cell r="C24">
            <v>0.11544244388511532</v>
          </cell>
          <cell r="D24">
            <v>0.10068470487476382</v>
          </cell>
          <cell r="E24">
            <v>0.10522032928221957</v>
          </cell>
          <cell r="F24">
            <v>0.1026873429295294</v>
          </cell>
          <cell r="G24">
            <v>0.10091364829444906</v>
          </cell>
        </row>
        <row r="25">
          <cell r="B25" t="str">
            <v xml:space="preserve">8.- Ingresos Ordinario s/ </v>
          </cell>
        </row>
        <row r="26">
          <cell r="B26" t="str">
            <v xml:space="preserve">     Gastos de Transformación </v>
          </cell>
          <cell r="C26">
            <v>1.9582316909630713</v>
          </cell>
          <cell r="D26">
            <v>2.2225158718110802</v>
          </cell>
          <cell r="E26">
            <v>2.1920832202726026</v>
          </cell>
          <cell r="F26">
            <v>2.2137629419352112</v>
          </cell>
          <cell r="G26">
            <v>2.1509238001002235</v>
          </cell>
        </row>
        <row r="27">
          <cell r="B27" t="str">
            <v>9.- Intensidad de los Activos</v>
          </cell>
        </row>
        <row r="28">
          <cell r="B28" t="str">
            <v xml:space="preserve">      Fijos</v>
          </cell>
          <cell r="C28">
            <v>5.5549846330464705</v>
          </cell>
          <cell r="D28">
            <v>6.1783544327629691</v>
          </cell>
          <cell r="E28">
            <v>6.2549821841765629</v>
          </cell>
          <cell r="F28">
            <v>3.6845232074339318</v>
          </cell>
          <cell r="G28">
            <v>5.0877955706736993</v>
          </cell>
        </row>
        <row r="31">
          <cell r="B31" t="str">
            <v>Módulo de Intermediación</v>
          </cell>
        </row>
        <row r="32">
          <cell r="F32" t="str">
            <v>Estrato de Comparación</v>
          </cell>
        </row>
        <row r="33">
          <cell r="F33" t="str">
            <v>Medianos</v>
          </cell>
          <cell r="G33" t="str">
            <v>Privada</v>
          </cell>
        </row>
        <row r="34">
          <cell r="C34" t="str">
            <v>Dic-97</v>
          </cell>
          <cell r="D34">
            <v>35796</v>
          </cell>
          <cell r="E34">
            <v>35827</v>
          </cell>
          <cell r="F34">
            <v>35827</v>
          </cell>
        </row>
        <row r="35">
          <cell r="B35" t="str">
            <v>1.- Coeficiente de Intermediación</v>
          </cell>
        </row>
        <row r="36">
          <cell r="B36" t="str">
            <v xml:space="preserve">    en Operaciones Activas</v>
          </cell>
          <cell r="C36">
            <v>0.86993364506930981</v>
          </cell>
          <cell r="D36">
            <v>0.84723479834144344</v>
          </cell>
          <cell r="E36">
            <v>0.88385736866363851</v>
          </cell>
          <cell r="F36">
            <v>0.84912183910558947</v>
          </cell>
          <cell r="G36">
            <v>0.8478424030231807</v>
          </cell>
        </row>
        <row r="37">
          <cell r="B37" t="str">
            <v>2.- Coeficiente de Intermediación</v>
          </cell>
        </row>
        <row r="38">
          <cell r="B38" t="str">
            <v xml:space="preserve">     en Créditos</v>
          </cell>
          <cell r="C38">
            <v>0.80304878838584481</v>
          </cell>
          <cell r="D38">
            <v>0.7768716280300918</v>
          </cell>
          <cell r="E38">
            <v>0.80436226775265995</v>
          </cell>
          <cell r="F38">
            <v>0.65204901466779508</v>
          </cell>
          <cell r="G38">
            <v>0.67855475985163582</v>
          </cell>
        </row>
        <row r="39">
          <cell r="B39" t="str">
            <v>3.- Coeficiente de Intermediación</v>
          </cell>
        </row>
        <row r="40">
          <cell r="B40" t="str">
            <v xml:space="preserve">     Inversiones</v>
          </cell>
          <cell r="C40">
            <v>6.6884856683465055E-2</v>
          </cell>
          <cell r="D40">
            <v>7.0363170311351531E-2</v>
          </cell>
          <cell r="E40">
            <v>7.9495100910978569E-2</v>
          </cell>
          <cell r="F40">
            <v>0.19707282443779436</v>
          </cell>
          <cell r="G40">
            <v>0.16928764317154493</v>
          </cell>
        </row>
        <row r="41">
          <cell r="B41" t="str">
            <v>4.- Coeficiente de Intermediación</v>
          </cell>
        </row>
        <row r="42">
          <cell r="B42" t="str">
            <v xml:space="preserve">     Inversiones Temporales</v>
          </cell>
          <cell r="C42">
            <v>0</v>
          </cell>
          <cell r="D42">
            <v>1.5600599349475912E-7</v>
          </cell>
          <cell r="E42">
            <v>2.7694675546169078E-3</v>
          </cell>
          <cell r="F42">
            <v>7.8742415426164253E-2</v>
          </cell>
          <cell r="G42">
            <v>9.092026033060549E-2</v>
          </cell>
        </row>
        <row r="43">
          <cell r="B43" t="str">
            <v>5.- Coeficiente de Intermediación</v>
          </cell>
        </row>
        <row r="44">
          <cell r="B44" t="str">
            <v xml:space="preserve">     Inversiones Permanentes</v>
          </cell>
          <cell r="C44">
            <v>6.6884856683465055E-2</v>
          </cell>
          <cell r="D44">
            <v>7.0363014305358032E-2</v>
          </cell>
          <cell r="E44">
            <v>7.6725633356361678E-2</v>
          </cell>
          <cell r="F44">
            <v>0.11833040901163011</v>
          </cell>
          <cell r="G44">
            <v>7.8367382840939442E-2</v>
          </cell>
        </row>
        <row r="45">
          <cell r="B45" t="str">
            <v>6.- Coeficiente de Intermediación</v>
          </cell>
        </row>
        <row r="46">
          <cell r="B46" t="str">
            <v xml:space="preserve">     Valores de la Nación</v>
          </cell>
          <cell r="C46">
            <v>5.0251416929769935E-2</v>
          </cell>
          <cell r="D46">
            <v>5.3285865368166055E-2</v>
          </cell>
          <cell r="E46">
            <v>5.7864346783589343E-2</v>
          </cell>
          <cell r="F46">
            <v>9.9338589287740503E-2</v>
          </cell>
          <cell r="G46">
            <v>8.9372943361617302E-2</v>
          </cell>
        </row>
        <row r="47">
          <cell r="B47" t="str">
            <v>7.- Coeficiente de Intermediación</v>
          </cell>
        </row>
        <row r="48">
          <cell r="B48" t="str">
            <v xml:space="preserve">     Valores Privados</v>
          </cell>
          <cell r="C48">
            <v>1.663343975369512E-2</v>
          </cell>
          <cell r="D48">
            <v>1.7077304943185476E-2</v>
          </cell>
          <cell r="E48">
            <v>2.1630754127389226E-2</v>
          </cell>
          <cell r="F48">
            <v>9.7734235150053861E-2</v>
          </cell>
          <cell r="G48">
            <v>7.9914699809927631E-2</v>
          </cell>
        </row>
        <row r="50">
          <cell r="B50" t="str">
            <v>Módulo de Liquidez</v>
          </cell>
        </row>
        <row r="51">
          <cell r="F51" t="str">
            <v>Estrato de Comparación</v>
          </cell>
        </row>
        <row r="52">
          <cell r="F52" t="str">
            <v>Medianos</v>
          </cell>
          <cell r="G52" t="str">
            <v>Privada</v>
          </cell>
        </row>
        <row r="53">
          <cell r="C53" t="str">
            <v>Dic-97</v>
          </cell>
          <cell r="D53">
            <v>35796</v>
          </cell>
          <cell r="E53">
            <v>35827</v>
          </cell>
          <cell r="F53">
            <v>35827</v>
          </cell>
        </row>
        <row r="55">
          <cell r="B55" t="str">
            <v>1.- Coef. de Liquidez Total</v>
          </cell>
          <cell r="C55">
            <v>0.47292209026773974</v>
          </cell>
          <cell r="D55">
            <v>0.47322517172380946</v>
          </cell>
          <cell r="E55">
            <v>0.48418152608480997</v>
          </cell>
          <cell r="F55">
            <v>0.49640275158053537</v>
          </cell>
          <cell r="G55">
            <v>0.46170845672495192</v>
          </cell>
        </row>
        <row r="57">
          <cell r="B57" t="str">
            <v>2.- Coef. de Liquidez Mínima</v>
          </cell>
          <cell r="C57">
            <v>0.23747090288715408</v>
          </cell>
          <cell r="D57">
            <v>0.22477854220492283</v>
          </cell>
          <cell r="E57">
            <v>0.21319286014622202</v>
          </cell>
          <cell r="F57">
            <v>0.21228938371399977</v>
          </cell>
          <cell r="G57">
            <v>0.19238826400006445</v>
          </cell>
        </row>
        <row r="59">
          <cell r="B59" t="str">
            <v xml:space="preserve">3.- Coef. de Liquidez Adicional </v>
          </cell>
          <cell r="C59">
            <v>0.23545118738058565</v>
          </cell>
          <cell r="D59">
            <v>0.24844662951888663</v>
          </cell>
          <cell r="E59">
            <v>0.27098866593858795</v>
          </cell>
          <cell r="F59">
            <v>0.28411336786653563</v>
          </cell>
          <cell r="G59">
            <v>0.2693201927248875</v>
          </cell>
        </row>
        <row r="61">
          <cell r="B61" t="str">
            <v>4.- Coef. de Liquidez Restringida</v>
          </cell>
          <cell r="C61">
            <v>0.28672448867265143</v>
          </cell>
          <cell r="D61">
            <v>0.31078414300572776</v>
          </cell>
          <cell r="E61">
            <v>0.29852400119681644</v>
          </cell>
          <cell r="F61">
            <v>0.34834265647052032</v>
          </cell>
          <cell r="G61">
            <v>0.31670788775722186</v>
          </cell>
        </row>
        <row r="63">
          <cell r="B63" t="str">
            <v>5.- Prueba Acida de Liquidez</v>
          </cell>
          <cell r="C63">
            <v>0.21652890426282037</v>
          </cell>
          <cell r="D63">
            <v>0.24032814807876218</v>
          </cell>
          <cell r="E63">
            <v>0.22595773301277966</v>
          </cell>
          <cell r="F63">
            <v>0.22429249235926987</v>
          </cell>
          <cell r="G63">
            <v>0.21556491468711805</v>
          </cell>
        </row>
        <row r="65">
          <cell r="B65" t="str">
            <v>Mezcla de Depósitos</v>
          </cell>
        </row>
        <row r="66">
          <cell r="B66" t="str">
            <v>Cifras como % del Total de los Depósitos</v>
          </cell>
        </row>
        <row r="67">
          <cell r="F67" t="str">
            <v>Estrato de Comparación</v>
          </cell>
        </row>
        <row r="68">
          <cell r="F68" t="str">
            <v>Medianos</v>
          </cell>
          <cell r="G68" t="str">
            <v>Privada</v>
          </cell>
        </row>
        <row r="69">
          <cell r="C69" t="str">
            <v>Dic-97</v>
          </cell>
          <cell r="D69">
            <v>35796</v>
          </cell>
          <cell r="E69">
            <v>35827</v>
          </cell>
          <cell r="F69">
            <v>35827</v>
          </cell>
        </row>
        <row r="71">
          <cell r="B71" t="str">
            <v>% Dep. a la Vista</v>
          </cell>
          <cell r="C71">
            <v>0.42187434337929214</v>
          </cell>
          <cell r="D71">
            <v>0.45724441372906482</v>
          </cell>
          <cell r="E71">
            <v>0.46672827992052834</v>
          </cell>
          <cell r="F71">
            <v>0.5265056708142728</v>
          </cell>
          <cell r="G71">
            <v>0.55519116757222697</v>
          </cell>
        </row>
        <row r="73">
          <cell r="B73" t="str">
            <v>% Dep. de Ahorro</v>
          </cell>
          <cell r="C73">
            <v>0.27075333024959136</v>
          </cell>
          <cell r="D73">
            <v>0.27843514601342567</v>
          </cell>
          <cell r="E73">
            <v>0.28700782428683086</v>
          </cell>
          <cell r="F73">
            <v>0.23989577391546918</v>
          </cell>
          <cell r="G73">
            <v>0.26865041837366826</v>
          </cell>
        </row>
        <row r="75">
          <cell r="B75" t="str">
            <v>% Dep. a Plazo</v>
          </cell>
          <cell r="C75">
            <v>0.30737232637111656</v>
          </cell>
          <cell r="D75">
            <v>0.26432044025750967</v>
          </cell>
          <cell r="E75">
            <v>0.24626389579264074</v>
          </cell>
          <cell r="F75">
            <v>0.23359854167397889</v>
          </cell>
          <cell r="G75">
            <v>0.17615842069729767</v>
          </cell>
        </row>
      </sheetData>
      <sheetData sheetId="2" refreshError="1"/>
      <sheetData sheetId="3" refreshError="1">
        <row r="1">
          <cell r="Y1" t="str">
            <v>Sistema de Análisis y Calificación de Riesgo Bancario</v>
          </cell>
        </row>
        <row r="2">
          <cell r="K2" t="str">
            <v>Sistema de Análisis y Calificación de Riesgo Bancario</v>
          </cell>
          <cell r="Y2" t="str">
            <v>MDBC-98</v>
          </cell>
        </row>
        <row r="3">
          <cell r="K3" t="str">
            <v>MDBC-98</v>
          </cell>
          <cell r="Y3" t="str">
            <v>Banco Del Caribe, C.A.</v>
          </cell>
        </row>
        <row r="4">
          <cell r="K4" t="str">
            <v>Banco Del Caribe, C.A.</v>
          </cell>
          <cell r="Y4" t="str">
            <v>Flujo de Caja Libre</v>
          </cell>
        </row>
        <row r="5">
          <cell r="K5" t="str">
            <v>Estado de Origen y Aplicación de Fondos</v>
          </cell>
          <cell r="Y5" t="str">
            <v>Millones de Bolívares</v>
          </cell>
        </row>
        <row r="6">
          <cell r="K6" t="str">
            <v>( Cifras en MM Bs. )</v>
          </cell>
          <cell r="AD6" t="str">
            <v xml:space="preserve">Estrato de </v>
          </cell>
        </row>
        <row r="7">
          <cell r="L7" t="str">
            <v>Ene-98/Dic-97</v>
          </cell>
          <cell r="Q7" t="str">
            <v>Feb-98/Jan-98</v>
          </cell>
          <cell r="AD7" t="str">
            <v>Comparación</v>
          </cell>
        </row>
        <row r="8">
          <cell r="K8" t="str">
            <v>Banca</v>
          </cell>
          <cell r="AD8" t="str">
            <v>Bancos</v>
          </cell>
          <cell r="AE8" t="str">
            <v>Banca</v>
          </cell>
        </row>
        <row r="9">
          <cell r="K9" t="str">
            <v>Privada</v>
          </cell>
          <cell r="AD9" t="str">
            <v>Medianos</v>
          </cell>
          <cell r="AE9" t="str">
            <v>Privada</v>
          </cell>
        </row>
        <row r="10">
          <cell r="L10" t="str">
            <v>ORIGEN</v>
          </cell>
          <cell r="N10" t="str">
            <v>APLICACION</v>
          </cell>
          <cell r="Q10" t="str">
            <v>ORIGEN</v>
          </cell>
          <cell r="S10" t="str">
            <v>APLICACION</v>
          </cell>
          <cell r="Z10">
            <v>35217</v>
          </cell>
          <cell r="AA10">
            <v>35400</v>
          </cell>
          <cell r="AB10">
            <v>35582</v>
          </cell>
          <cell r="AC10" t="str">
            <v>Dic-97</v>
          </cell>
          <cell r="AD10">
            <v>35765</v>
          </cell>
        </row>
        <row r="11">
          <cell r="J11" t="str">
            <v>% ATP</v>
          </cell>
          <cell r="K11" t="str">
            <v>MM Bs.</v>
          </cell>
          <cell r="L11" t="str">
            <v>MMBs</v>
          </cell>
          <cell r="M11" t="str">
            <v>%</v>
          </cell>
          <cell r="N11" t="str">
            <v>MMBs</v>
          </cell>
          <cell r="O11" t="str">
            <v>%</v>
          </cell>
          <cell r="Q11" t="str">
            <v>MMBs</v>
          </cell>
          <cell r="R11" t="str">
            <v>%</v>
          </cell>
          <cell r="S11" t="str">
            <v>MMBs</v>
          </cell>
          <cell r="T11" t="str">
            <v>%</v>
          </cell>
        </row>
        <row r="12">
          <cell r="K12" t="str">
            <v>Activo</v>
          </cell>
          <cell r="Y12" t="str">
            <v>FLUJO DE CAJA OPERATIVO</v>
          </cell>
        </row>
        <row r="13">
          <cell r="J13">
            <v>0.20036715806393793</v>
          </cell>
          <cell r="K13" t="str">
            <v>Disponibilidades</v>
          </cell>
          <cell r="L13">
            <v>0</v>
          </cell>
          <cell r="M13">
            <v>0</v>
          </cell>
          <cell r="N13">
            <v>5389.8155354400078</v>
          </cell>
          <cell r="O13">
            <v>0.41344836629794229</v>
          </cell>
          <cell r="Q13">
            <v>331.15043179999338</v>
          </cell>
          <cell r="R13">
            <v>1.2606934388546067E-2</v>
          </cell>
          <cell r="S13">
            <v>0</v>
          </cell>
          <cell r="T13">
            <v>0</v>
          </cell>
        </row>
        <row r="14">
          <cell r="J14">
            <v>5.1056064193716166E-2</v>
          </cell>
          <cell r="K14" t="str">
            <v>Inversiones Temporales</v>
          </cell>
          <cell r="L14">
            <v>0</v>
          </cell>
          <cell r="M14">
            <v>0</v>
          </cell>
          <cell r="N14">
            <v>5.192534999999765E-2</v>
          </cell>
          <cell r="O14">
            <v>3.9831513686850633E-6</v>
          </cell>
          <cell r="Q14">
            <v>0</v>
          </cell>
          <cell r="R14">
            <v>0</v>
          </cell>
          <cell r="S14">
            <v>852.64795847999994</v>
          </cell>
          <cell r="T14">
            <v>3.2460404205595171E-2</v>
          </cell>
          <cell r="Y14" t="str">
            <v>Ingresos Financieros</v>
          </cell>
          <cell r="Z14">
            <v>32942.408719239997</v>
          </cell>
          <cell r="AA14">
            <v>30907.54</v>
          </cell>
          <cell r="AB14">
            <v>26966.33</v>
          </cell>
          <cell r="AC14">
            <v>34782.453000000001</v>
          </cell>
          <cell r="AD14">
            <v>164750.95000000001</v>
          </cell>
          <cell r="AE14">
            <v>488961.07</v>
          </cell>
        </row>
        <row r="15">
          <cell r="J15">
            <v>0.14931109387022176</v>
          </cell>
          <cell r="K15" t="str">
            <v>Cartera de Créditos</v>
          </cell>
          <cell r="L15">
            <v>7763.5845867899479</v>
          </cell>
          <cell r="M15">
            <v>0.5955291231787142</v>
          </cell>
          <cell r="N15">
            <v>0</v>
          </cell>
          <cell r="O15">
            <v>0</v>
          </cell>
          <cell r="Q15">
            <v>7989.8031037300534</v>
          </cell>
          <cell r="R15">
            <v>0.30417270772868288</v>
          </cell>
          <cell r="S15">
            <v>0</v>
          </cell>
          <cell r="T15">
            <v>0</v>
          </cell>
          <cell r="Y15" t="str">
            <v>Otros Ingresos</v>
          </cell>
          <cell r="Z15">
            <v>1954.98246612</v>
          </cell>
          <cell r="AA15">
            <v>1320.63</v>
          </cell>
          <cell r="AB15">
            <v>1408.28</v>
          </cell>
          <cell r="AC15">
            <v>2435.8390000000004</v>
          </cell>
          <cell r="AD15">
            <v>28983.16</v>
          </cell>
          <cell r="AE15">
            <v>49961.08</v>
          </cell>
        </row>
        <row r="16">
          <cell r="J16">
            <v>2.9741830674038352E-3</v>
          </cell>
          <cell r="K16" t="str">
            <v>Otras Cuentas por Cobrar</v>
          </cell>
          <cell r="L16">
            <v>0</v>
          </cell>
          <cell r="M16">
            <v>0</v>
          </cell>
          <cell r="N16">
            <v>1213.2993091600001</v>
          </cell>
          <cell r="O16">
            <v>9.3071203254393373E-2</v>
          </cell>
          <cell r="Q16">
            <v>0</v>
          </cell>
          <cell r="R16">
            <v>0</v>
          </cell>
          <cell r="S16">
            <v>24.916666189999887</v>
          </cell>
          <cell r="T16">
            <v>9.4858029968795726E-4</v>
          </cell>
          <cell r="Y16" t="str">
            <v>Egresos Financieros</v>
          </cell>
          <cell r="Z16">
            <v>-15453.381141000002</v>
          </cell>
          <cell r="AA16">
            <v>-6715.41</v>
          </cell>
          <cell r="AB16">
            <v>-5089.2</v>
          </cell>
          <cell r="AC16">
            <v>-6114.93</v>
          </cell>
          <cell r="AD16">
            <v>-40718.400000000001</v>
          </cell>
          <cell r="AE16">
            <v>-122850.12</v>
          </cell>
        </row>
        <row r="17">
          <cell r="J17">
            <v>1.0408300912164806E-2</v>
          </cell>
          <cell r="K17" t="str">
            <v>Bienes Realizables</v>
          </cell>
          <cell r="L17">
            <v>0</v>
          </cell>
          <cell r="M17">
            <v>0</v>
          </cell>
          <cell r="N17">
            <v>128.56515063999996</v>
          </cell>
          <cell r="O17">
            <v>9.8621281462125988E-3</v>
          </cell>
          <cell r="Q17">
            <v>0</v>
          </cell>
          <cell r="R17">
            <v>0</v>
          </cell>
          <cell r="S17">
            <v>143.68565438999997</v>
          </cell>
          <cell r="T17">
            <v>5.4701291120891737E-3</v>
          </cell>
          <cell r="Y17" t="str">
            <v>Sueldos y Otros Gastos de Personal</v>
          </cell>
          <cell r="Z17">
            <v>-3891.3943560000002</v>
          </cell>
          <cell r="AA17">
            <v>-5943.98</v>
          </cell>
          <cell r="AB17">
            <v>-6825.64</v>
          </cell>
          <cell r="AC17">
            <v>-8252.5059999999994</v>
          </cell>
          <cell r="AD17">
            <v>-33887.300000000003</v>
          </cell>
          <cell r="AE17">
            <v>-93230.35</v>
          </cell>
        </row>
        <row r="18">
          <cell r="J18">
            <v>0.14187697602546076</v>
          </cell>
          <cell r="K18" t="str">
            <v>Inversiones Permanentes</v>
          </cell>
          <cell r="L18">
            <v>0</v>
          </cell>
          <cell r="M18">
            <v>0</v>
          </cell>
          <cell r="N18">
            <v>1148.5438115700017</v>
          </cell>
          <cell r="O18">
            <v>8.8103861698573413E-2</v>
          </cell>
          <cell r="Q18">
            <v>0</v>
          </cell>
          <cell r="R18">
            <v>0</v>
          </cell>
          <cell r="S18">
            <v>203.52343829000165</v>
          </cell>
          <cell r="T18">
            <v>7.7481603122385497E-3</v>
          </cell>
          <cell r="Y18" t="str">
            <v>Gastos Operativos Directos</v>
          </cell>
          <cell r="Z18">
            <v>-4775.0522940000001</v>
          </cell>
          <cell r="AA18">
            <v>-5618.15</v>
          </cell>
          <cell r="AB18">
            <v>-7816.23</v>
          </cell>
          <cell r="AC18">
            <v>-10587.396000000001</v>
          </cell>
          <cell r="AD18">
            <v>-55001.61</v>
          </cell>
          <cell r="AE18">
            <v>-149405.24</v>
          </cell>
        </row>
        <row r="19">
          <cell r="J19">
            <v>0.1026873429295294</v>
          </cell>
          <cell r="K19" t="str">
            <v>Bienes de Uso</v>
          </cell>
          <cell r="L19">
            <v>0</v>
          </cell>
          <cell r="M19">
            <v>0</v>
          </cell>
          <cell r="N19">
            <v>2751.4446526699994</v>
          </cell>
          <cell r="O19">
            <v>0.21106108161320442</v>
          </cell>
          <cell r="Q19">
            <v>0</v>
          </cell>
          <cell r="R19">
            <v>0</v>
          </cell>
          <cell r="S19">
            <v>54.758947899999839</v>
          </cell>
          <cell r="T19">
            <v>2.0846793392619322E-3</v>
          </cell>
          <cell r="Y19" t="str">
            <v>Impuesto Sobre La Renta</v>
          </cell>
          <cell r="Z19">
            <v>-200</v>
          </cell>
          <cell r="AA19">
            <v>-500</v>
          </cell>
          <cell r="AB19">
            <v>-500</v>
          </cell>
          <cell r="AC19">
            <v>0</v>
          </cell>
          <cell r="AD19">
            <v>-558.69000000000005</v>
          </cell>
          <cell r="AE19">
            <v>-7978.49</v>
          </cell>
        </row>
        <row r="20">
          <cell r="J20">
            <v>3.9189633095931382E-2</v>
          </cell>
          <cell r="K20" t="str">
            <v>Otros Activos</v>
          </cell>
          <cell r="L20">
            <v>0</v>
          </cell>
          <cell r="M20">
            <v>0</v>
          </cell>
          <cell r="N20">
            <v>117.27629387000002</v>
          </cell>
          <cell r="O20">
            <v>8.9961691243799699E-3</v>
          </cell>
          <cell r="Q20">
            <v>0</v>
          </cell>
          <cell r="R20">
            <v>0</v>
          </cell>
          <cell r="S20">
            <v>38.847343460000047</v>
          </cell>
          <cell r="T20">
            <v>1.4789227587821217E-3</v>
          </cell>
          <cell r="Y20" t="str">
            <v>UTIL. OPER. DESPUES DE IMPUESTOS</v>
          </cell>
          <cell r="Z20">
            <v>10577.563394359997</v>
          </cell>
          <cell r="AA20">
            <v>13450.63</v>
          </cell>
          <cell r="AB20">
            <v>8143.54</v>
          </cell>
          <cell r="AC20">
            <v>12263.46</v>
          </cell>
          <cell r="AD20">
            <v>63568.11</v>
          </cell>
          <cell r="AE20">
            <v>165457.95000000001</v>
          </cell>
        </row>
        <row r="21">
          <cell r="J21">
            <v>2.6958276319246962E-2</v>
          </cell>
          <cell r="K21">
            <v>43692.22</v>
          </cell>
          <cell r="L21">
            <v>1.8644345023292912E-2</v>
          </cell>
        </row>
        <row r="22">
          <cell r="J22">
            <v>3.8727252868579693E-3</v>
          </cell>
          <cell r="K22" t="str">
            <v>Pasivo y Capital</v>
          </cell>
          <cell r="L22">
            <v>5.7580761636526227E-3</v>
          </cell>
          <cell r="Y22" t="str">
            <v>Flujo de Caja Operativo</v>
          </cell>
          <cell r="Z22">
            <v>10577.563394359997</v>
          </cell>
          <cell r="AA22">
            <v>13450.63</v>
          </cell>
          <cell r="AB22">
            <v>8143.54</v>
          </cell>
          <cell r="AC22">
            <v>12263.46</v>
          </cell>
          <cell r="AD22">
            <v>63568.11</v>
          </cell>
          <cell r="AE22">
            <v>165457.95000000001</v>
          </cell>
        </row>
        <row r="23">
          <cell r="J23">
            <v>6.2275184128320379E-2</v>
          </cell>
          <cell r="K23" t="str">
            <v>Captaciones del Público</v>
          </cell>
          <cell r="L23">
            <v>0</v>
          </cell>
          <cell r="M23">
            <v>0</v>
          </cell>
          <cell r="N23">
            <v>136.55104426003527</v>
          </cell>
          <cell r="O23">
            <v>1.0474719551043156E-2</v>
          </cell>
          <cell r="Q23">
            <v>0</v>
          </cell>
          <cell r="R23">
            <v>0</v>
          </cell>
          <cell r="S23">
            <v>24948.944115769933</v>
          </cell>
          <cell r="T23">
            <v>0.94980912397234507</v>
          </cell>
        </row>
        <row r="24">
          <cell r="J24">
            <v>8.7462989139328983E-4</v>
          </cell>
          <cell r="K24" t="str">
            <v>Oblig. con el B.C.V</v>
          </cell>
          <cell r="L24">
            <v>0</v>
          </cell>
          <cell r="M24">
            <v>0</v>
          </cell>
          <cell r="N24">
            <v>0</v>
          </cell>
          <cell r="O24">
            <v>0</v>
          </cell>
          <cell r="Q24">
            <v>0</v>
          </cell>
          <cell r="R24">
            <v>0</v>
          </cell>
          <cell r="S24">
            <v>0</v>
          </cell>
          <cell r="T24">
            <v>0</v>
          </cell>
          <cell r="Y24" t="str">
            <v>Cambios en el Balance</v>
          </cell>
        </row>
        <row r="25">
          <cell r="J25">
            <v>9.6537826939830664E-4</v>
          </cell>
          <cell r="K25" t="str">
            <v>Oblig. con el B.A.N.A.P</v>
          </cell>
          <cell r="L25">
            <v>0</v>
          </cell>
          <cell r="M25">
            <v>0</v>
          </cell>
          <cell r="N25">
            <v>0</v>
          </cell>
          <cell r="O25">
            <v>0</v>
          </cell>
          <cell r="Q25">
            <v>0</v>
          </cell>
          <cell r="R25">
            <v>0</v>
          </cell>
          <cell r="S25">
            <v>0</v>
          </cell>
          <cell r="T25">
            <v>0</v>
          </cell>
        </row>
        <row r="26">
          <cell r="J26">
            <v>6.2184435750315362E-2</v>
          </cell>
          <cell r="K26" t="str">
            <v>Otros Financ. Obtenidos</v>
          </cell>
          <cell r="L26">
            <v>2105.8005905499995</v>
          </cell>
          <cell r="M26">
            <v>0.16153177250278214</v>
          </cell>
          <cell r="N26">
            <v>0</v>
          </cell>
          <cell r="O26">
            <v>0</v>
          </cell>
          <cell r="Q26">
            <v>6659.0669750500019</v>
          </cell>
          <cell r="R26">
            <v>0.25351143281641036</v>
          </cell>
          <cell r="S26">
            <v>0</v>
          </cell>
          <cell r="T26">
            <v>0</v>
          </cell>
          <cell r="Y26" t="str">
            <v>Fuentes de Flujo de Caja</v>
          </cell>
        </row>
        <row r="27">
          <cell r="K27" t="str">
            <v>Otras Oblig. p/ Intermed. Financ.</v>
          </cell>
          <cell r="L27">
            <v>0</v>
          </cell>
          <cell r="M27">
            <v>0</v>
          </cell>
          <cell r="N27">
            <v>1879.1546159</v>
          </cell>
          <cell r="O27">
            <v>0.1441484223080495</v>
          </cell>
          <cell r="Q27">
            <v>739.90087077999988</v>
          </cell>
          <cell r="R27">
            <v>2.8168109826247695E-2</v>
          </cell>
          <cell r="S27">
            <v>0</v>
          </cell>
          <cell r="T27">
            <v>0</v>
          </cell>
          <cell r="Y27" t="str">
            <v>Incremento Captaciones del Público</v>
          </cell>
          <cell r="Z27">
            <v>151949.49</v>
          </cell>
          <cell r="AA27">
            <v>29727.25</v>
          </cell>
          <cell r="AB27">
            <v>32845.33</v>
          </cell>
          <cell r="AC27">
            <v>118456.50099999999</v>
          </cell>
          <cell r="AD27">
            <v>416329.4</v>
          </cell>
          <cell r="AE27">
            <v>1255163.0900000001</v>
          </cell>
        </row>
        <row r="28">
          <cell r="J28">
            <v>1</v>
          </cell>
          <cell r="K28" t="str">
            <v>Otras Ctas. p/ Pagar y Prov.</v>
          </cell>
          <cell r="L28">
            <v>1501.8996041299997</v>
          </cell>
          <cell r="M28">
            <v>0.11520772967063396</v>
          </cell>
          <cell r="N28">
            <v>0</v>
          </cell>
          <cell r="O28">
            <v>0</v>
          </cell>
          <cell r="Q28">
            <v>2862.3558978200017</v>
          </cell>
          <cell r="R28">
            <v>0.1089702127348558</v>
          </cell>
          <cell r="S28">
            <v>0</v>
          </cell>
          <cell r="T28">
            <v>0</v>
          </cell>
          <cell r="Y28" t="str">
            <v>Incremento en las Oblig. con el BCV</v>
          </cell>
          <cell r="Z28">
            <v>0</v>
          </cell>
          <cell r="AA28">
            <v>0</v>
          </cell>
          <cell r="AB28">
            <v>0</v>
          </cell>
          <cell r="AC28">
            <v>0</v>
          </cell>
          <cell r="AD28">
            <v>0</v>
          </cell>
          <cell r="AE28">
            <v>0</v>
          </cell>
        </row>
        <row r="29">
          <cell r="K29" t="str">
            <v>Otros Pasivos</v>
          </cell>
          <cell r="L29">
            <v>0</v>
          </cell>
          <cell r="M29">
            <v>0</v>
          </cell>
          <cell r="N29">
            <v>271.54589619999933</v>
          </cell>
          <cell r="O29">
            <v>2.0830064854832724E-2</v>
          </cell>
          <cell r="Q29">
            <v>2981.7615253099993</v>
          </cell>
          <cell r="R29">
            <v>0.11351599847702495</v>
          </cell>
          <cell r="S29">
            <v>0</v>
          </cell>
          <cell r="T29">
            <v>0</v>
          </cell>
          <cell r="Y29" t="str">
            <v>Incremento Oblig. con el BANAP</v>
          </cell>
          <cell r="Z29">
            <v>0</v>
          </cell>
          <cell r="AA29">
            <v>0</v>
          </cell>
          <cell r="AB29">
            <v>0</v>
          </cell>
          <cell r="AC29">
            <v>0</v>
          </cell>
          <cell r="AD29">
            <v>-151.74</v>
          </cell>
          <cell r="AE29">
            <v>611.19000000000005</v>
          </cell>
        </row>
        <row r="30">
          <cell r="K30" t="str">
            <v>Oblig. Subordin.</v>
          </cell>
          <cell r="L30">
            <v>0</v>
          </cell>
          <cell r="M30">
            <v>0</v>
          </cell>
          <cell r="N30">
            <v>0</v>
          </cell>
          <cell r="O30">
            <v>0</v>
          </cell>
          <cell r="Q30">
            <v>0</v>
          </cell>
          <cell r="R30">
            <v>0</v>
          </cell>
          <cell r="S30">
            <v>0</v>
          </cell>
          <cell r="T30">
            <v>0</v>
          </cell>
          <cell r="Y30" t="str">
            <v>Incremento en Otros Financiamientos obtenidos</v>
          </cell>
          <cell r="Z30">
            <v>3854.16</v>
          </cell>
          <cell r="AA30">
            <v>6383.04</v>
          </cell>
          <cell r="AB30">
            <v>-4563.71</v>
          </cell>
          <cell r="AC30">
            <v>2227.5419999999995</v>
          </cell>
          <cell r="AD30">
            <v>-33898.699999999997</v>
          </cell>
          <cell r="AE30">
            <v>69763.48</v>
          </cell>
        </row>
        <row r="31">
          <cell r="K31" t="str">
            <v>Oblig. Convertibles en Capital</v>
          </cell>
          <cell r="L31">
            <v>0</v>
          </cell>
          <cell r="M31">
            <v>0</v>
          </cell>
          <cell r="N31">
            <v>0</v>
          </cell>
          <cell r="O31">
            <v>0</v>
          </cell>
          <cell r="Q31">
            <v>0</v>
          </cell>
          <cell r="R31">
            <v>0</v>
          </cell>
          <cell r="S31">
            <v>0</v>
          </cell>
          <cell r="T31">
            <v>0</v>
          </cell>
          <cell r="Y31" t="str">
            <v>Incremento por Otras Oblig. p/Intermed. Financ.</v>
          </cell>
          <cell r="Z31">
            <v>0</v>
          </cell>
          <cell r="AA31">
            <v>3060.15</v>
          </cell>
          <cell r="AB31">
            <v>-1289.3699999999999</v>
          </cell>
          <cell r="AC31">
            <v>2380.4830000000002</v>
          </cell>
          <cell r="AD31">
            <v>5376.75</v>
          </cell>
          <cell r="AE31">
            <v>20942.61</v>
          </cell>
        </row>
        <row r="32">
          <cell r="K32" t="str">
            <v>Gestión Operativa</v>
          </cell>
          <cell r="L32">
            <v>1665.16309237</v>
          </cell>
          <cell r="M32">
            <v>0.12773134693940222</v>
          </cell>
          <cell r="N32">
            <v>0</v>
          </cell>
          <cell r="O32">
            <v>0</v>
          </cell>
          <cell r="Q32">
            <v>2036.61871999</v>
          </cell>
          <cell r="R32">
            <v>7.7534304991955988E-2</v>
          </cell>
          <cell r="S32">
            <v>0</v>
          </cell>
          <cell r="T32">
            <v>0</v>
          </cell>
          <cell r="Y32" t="str">
            <v>Incremento en Otras Ctas p/pagar y prov.</v>
          </cell>
          <cell r="Z32">
            <v>302.35000000000002</v>
          </cell>
          <cell r="AA32">
            <v>7384.11</v>
          </cell>
          <cell r="AB32">
            <v>7336.28</v>
          </cell>
          <cell r="AC32">
            <v>-3581.0020000000004</v>
          </cell>
          <cell r="AD32">
            <v>-13814.6</v>
          </cell>
          <cell r="AE32">
            <v>-20080.57</v>
          </cell>
        </row>
        <row r="33">
          <cell r="Y33" t="str">
            <v>Incremento en Otros Pasivos</v>
          </cell>
          <cell r="Z33">
            <v>5255.04</v>
          </cell>
          <cell r="AA33">
            <v>-300.64</v>
          </cell>
          <cell r="AB33">
            <v>-558.17999999999938</v>
          </cell>
          <cell r="AC33">
            <v>599.90799999999945</v>
          </cell>
          <cell r="AD33">
            <v>-2987.59</v>
          </cell>
          <cell r="AE33">
            <v>12802.96</v>
          </cell>
        </row>
        <row r="34">
          <cell r="K34" t="str">
            <v>Capital Social</v>
          </cell>
          <cell r="L34">
            <v>0</v>
          </cell>
          <cell r="M34">
            <v>0</v>
          </cell>
          <cell r="N34">
            <v>0</v>
          </cell>
          <cell r="O34">
            <v>0</v>
          </cell>
          <cell r="Q34">
            <v>2666.6666000000005</v>
          </cell>
          <cell r="R34">
            <v>0.10152029903627593</v>
          </cell>
          <cell r="S34">
            <v>0</v>
          </cell>
          <cell r="T34">
            <v>0</v>
          </cell>
        </row>
        <row r="35">
          <cell r="K35" t="str">
            <v>Aportes Patrimoniales No Capit.</v>
          </cell>
          <cell r="L35">
            <v>0</v>
          </cell>
          <cell r="M35">
            <v>0</v>
          </cell>
          <cell r="N35">
            <v>0</v>
          </cell>
          <cell r="O35">
            <v>0</v>
          </cell>
          <cell r="Q35">
            <v>0</v>
          </cell>
          <cell r="R35">
            <v>0</v>
          </cell>
          <cell r="S35">
            <v>0</v>
          </cell>
          <cell r="T35">
            <v>0</v>
          </cell>
        </row>
        <row r="36">
          <cell r="K36" t="str">
            <v>Reservas de Capital</v>
          </cell>
          <cell r="L36">
            <v>1.519799989182502E-4</v>
          </cell>
          <cell r="M36">
            <v>1.1658083258407639E-8</v>
          </cell>
          <cell r="N36">
            <v>0</v>
          </cell>
          <cell r="O36">
            <v>0</v>
          </cell>
          <cell r="Q36">
            <v>0</v>
          </cell>
          <cell r="R36">
            <v>0</v>
          </cell>
          <cell r="S36">
            <v>0</v>
          </cell>
          <cell r="T36">
            <v>0</v>
          </cell>
          <cell r="Y36" t="str">
            <v>Total Fuentes</v>
          </cell>
          <cell r="Z36">
            <v>161361.04</v>
          </cell>
          <cell r="AA36">
            <v>46253.91</v>
          </cell>
          <cell r="AB36">
            <v>33770.35</v>
          </cell>
          <cell r="AC36">
            <v>120083.43199999997</v>
          </cell>
          <cell r="AD36">
            <v>370853.52</v>
          </cell>
          <cell r="AE36">
            <v>1339202.76</v>
          </cell>
        </row>
        <row r="37">
          <cell r="J37" t="str">
            <v>% ATP</v>
          </cell>
          <cell r="K37" t="str">
            <v>Ajustes al Patrimonio</v>
          </cell>
          <cell r="L37">
            <v>0</v>
          </cell>
          <cell r="M37">
            <v>0</v>
          </cell>
          <cell r="N37">
            <v>0</v>
          </cell>
          <cell r="O37">
            <v>0</v>
          </cell>
          <cell r="Q37">
            <v>0</v>
          </cell>
          <cell r="R37">
            <v>0</v>
          </cell>
          <cell r="S37">
            <v>0</v>
          </cell>
          <cell r="T37">
            <v>0</v>
          </cell>
        </row>
        <row r="38">
          <cell r="K38" t="str">
            <v>Result. Acumulados</v>
          </cell>
          <cell r="L38">
            <v>6934.8942092399993</v>
          </cell>
          <cell r="M38">
            <v>0.53196193351111087</v>
          </cell>
          <cell r="N38">
            <v>0</v>
          </cell>
          <cell r="O38">
            <v>0</v>
          </cell>
          <cell r="Q38">
            <v>0</v>
          </cell>
          <cell r="R38">
            <v>0</v>
          </cell>
          <cell r="S38">
            <v>0</v>
          </cell>
          <cell r="T38">
            <v>0</v>
          </cell>
          <cell r="Y38" t="str">
            <v>Aplicaciones al Flujo de Caja</v>
          </cell>
        </row>
        <row r="39">
          <cell r="J39">
            <v>0.14931109387022176</v>
          </cell>
          <cell r="K39" t="str">
            <v>Result. del Ejercicio</v>
          </cell>
          <cell r="L39">
            <v>0</v>
          </cell>
          <cell r="M39">
            <v>0</v>
          </cell>
          <cell r="N39">
            <v>6934.8940000000002</v>
          </cell>
          <cell r="O39">
            <v>0.53197007873393409</v>
          </cell>
          <cell r="Q39">
            <v>0</v>
          </cell>
          <cell r="R39">
            <v>0</v>
          </cell>
          <cell r="S39">
            <v>0</v>
          </cell>
          <cell r="T39">
            <v>0</v>
          </cell>
        </row>
        <row r="40">
          <cell r="J40">
            <v>0.1026873429295294</v>
          </cell>
          <cell r="K40" t="str">
            <v>Total Patrimonio</v>
          </cell>
          <cell r="L40">
            <v>3.6122000165050849E-4</v>
          </cell>
          <cell r="M40">
            <v>2.7708467455042781E-8</v>
          </cell>
          <cell r="N40">
            <v>0</v>
          </cell>
          <cell r="O40">
            <v>0</v>
          </cell>
          <cell r="Q40">
            <v>2666.6666000000041</v>
          </cell>
          <cell r="R40">
            <v>0.10152029903627607</v>
          </cell>
          <cell r="S40">
            <v>0</v>
          </cell>
          <cell r="T40">
            <v>0</v>
          </cell>
          <cell r="Y40" t="str">
            <v>Incremento en Activos Monetarios</v>
          </cell>
          <cell r="Z40">
            <v>42542.07</v>
          </cell>
          <cell r="AA40">
            <v>7461.8</v>
          </cell>
          <cell r="AB40">
            <v>8425.81</v>
          </cell>
          <cell r="AC40">
            <v>37568.945999999989</v>
          </cell>
          <cell r="AD40">
            <v>117535.1</v>
          </cell>
          <cell r="AE40">
            <v>341882.33</v>
          </cell>
        </row>
        <row r="41">
          <cell r="J41">
            <v>4.6623750940692363E-2</v>
          </cell>
          <cell r="K41">
            <v>123475.43</v>
          </cell>
          <cell r="L41">
            <v>4.8887605706283331E-2</v>
          </cell>
          <cell r="Y41" t="str">
            <v>Incremento en Colocaciones Interbancarias</v>
          </cell>
        </row>
        <row r="42">
          <cell r="J42">
            <v>2.6958276319246962E-2</v>
          </cell>
          <cell r="K42">
            <v>43692.22</v>
          </cell>
          <cell r="L42">
            <v>1.8644345023292912E-2</v>
          </cell>
          <cell r="Y42" t="str">
            <v>Incremento de la Cartera de Créditos</v>
          </cell>
          <cell r="Z42">
            <v>97018.74</v>
          </cell>
          <cell r="AA42">
            <v>36089.78</v>
          </cell>
          <cell r="AB42">
            <v>53834.76</v>
          </cell>
          <cell r="AC42">
            <v>79282.068999999989</v>
          </cell>
          <cell r="AD42">
            <v>402513.79</v>
          </cell>
          <cell r="AE42">
            <v>1107460.7</v>
          </cell>
        </row>
        <row r="43">
          <cell r="J43">
            <v>2.9741830674038352E-3</v>
          </cell>
          <cell r="K43" t="str">
            <v>Totales</v>
          </cell>
          <cell r="L43">
            <v>13036.448235059948</v>
          </cell>
          <cell r="M43">
            <v>1</v>
          </cell>
          <cell r="N43">
            <v>13036.248235060042</v>
          </cell>
          <cell r="O43">
            <v>1</v>
          </cell>
          <cell r="Q43">
            <v>26267.324124480059</v>
          </cell>
          <cell r="R43">
            <v>1</v>
          </cell>
          <cell r="S43">
            <v>26267.324124479936</v>
          </cell>
          <cell r="T43">
            <v>1</v>
          </cell>
          <cell r="Y43" t="str">
            <v>Incremento en Prog. Esp. de Financiamiento</v>
          </cell>
        </row>
        <row r="44">
          <cell r="J44">
            <v>1.0408300912164806E-2</v>
          </cell>
          <cell r="K44">
            <v>28202.98</v>
          </cell>
          <cell r="L44">
            <v>1.2468255761111765E-2</v>
          </cell>
          <cell r="Y44" t="str">
            <v>Incremento de Inversiones en Valores</v>
          </cell>
          <cell r="Z44">
            <v>35213.43</v>
          </cell>
          <cell r="AA44">
            <v>9173.14</v>
          </cell>
          <cell r="AB44">
            <v>-28060.45</v>
          </cell>
          <cell r="AC44">
            <v>5945.1039999999939</v>
          </cell>
          <cell r="AD44">
            <v>-123490.07</v>
          </cell>
          <cell r="AE44">
            <v>-20467.089999999851</v>
          </cell>
        </row>
        <row r="45">
          <cell r="Y45" t="str">
            <v>Incremento de Inver. en Muebles e Inmuebles</v>
          </cell>
          <cell r="Z45">
            <v>4314.05</v>
          </cell>
          <cell r="AA45">
            <v>3084.32</v>
          </cell>
          <cell r="AB45">
            <v>1923.86</v>
          </cell>
          <cell r="AC45">
            <v>2480.6950000000002</v>
          </cell>
          <cell r="AD45">
            <v>11385.39</v>
          </cell>
          <cell r="AE45">
            <v>27151.98</v>
          </cell>
        </row>
        <row r="46">
          <cell r="Y46" t="str">
            <v>Incremento en Otros Activos</v>
          </cell>
          <cell r="Z46">
            <v>2309.19</v>
          </cell>
          <cell r="AA46">
            <v>740.12</v>
          </cell>
          <cell r="AB46">
            <v>2225.2600000000002</v>
          </cell>
          <cell r="AC46">
            <v>2328.6989999999996</v>
          </cell>
          <cell r="AD46">
            <v>12041.74</v>
          </cell>
          <cell r="AE46">
            <v>39481.410000000003</v>
          </cell>
        </row>
        <row r="49">
          <cell r="Y49" t="str">
            <v>Total Aplicaciones</v>
          </cell>
          <cell r="Z49">
            <v>181397.48</v>
          </cell>
          <cell r="AA49">
            <v>56549.16</v>
          </cell>
          <cell r="AB49">
            <v>38349.24</v>
          </cell>
          <cell r="AC49">
            <v>127605.51299999998</v>
          </cell>
          <cell r="AD49">
            <v>419985.95</v>
          </cell>
          <cell r="AE49">
            <v>1495509.33</v>
          </cell>
        </row>
        <row r="53">
          <cell r="Y53" t="str">
            <v>Flujo de Caja del Banco</v>
          </cell>
          <cell r="Z53">
            <v>-9458.8766056399909</v>
          </cell>
          <cell r="AA53">
            <v>3155.3800000000192</v>
          </cell>
          <cell r="AB53">
            <v>3564.6500000000087</v>
          </cell>
          <cell r="AC53">
            <v>4741.3789999999863</v>
          </cell>
          <cell r="AD53">
            <v>14435.680000000051</v>
          </cell>
          <cell r="AE53">
            <v>9151.3800000001211</v>
          </cell>
        </row>
        <row r="56">
          <cell r="Y56" t="str">
            <v>Aportes de Capital</v>
          </cell>
          <cell r="Z56">
            <v>4000</v>
          </cell>
          <cell r="AA56">
            <v>4000</v>
          </cell>
          <cell r="AB56">
            <v>0</v>
          </cell>
          <cell r="AC56">
            <v>0</v>
          </cell>
          <cell r="AD56">
            <v>6900</v>
          </cell>
          <cell r="AE56">
            <v>35380.1</v>
          </cell>
        </row>
        <row r="59">
          <cell r="Y59" t="str">
            <v>Flujo de Caja del Accionista</v>
          </cell>
          <cell r="Z59">
            <v>-13458.876605639991</v>
          </cell>
          <cell r="AA59">
            <v>-844.61999999998079</v>
          </cell>
          <cell r="AB59">
            <v>3564.6500000000087</v>
          </cell>
          <cell r="AC59">
            <v>4741.3789999999863</v>
          </cell>
          <cell r="AD59">
            <v>7535.6800000000512</v>
          </cell>
          <cell r="AE59">
            <v>-26228.719999999885</v>
          </cell>
        </row>
      </sheetData>
      <sheetData sheetId="4" refreshError="1">
        <row r="1">
          <cell r="Y1" t="str">
            <v>Sistema de Análisis y Calificación de Riesgo Bancario</v>
          </cell>
        </row>
        <row r="2">
          <cell r="B2" t="str">
            <v>Sistema de Análisis y Calificación de Riesgo Bancario</v>
          </cell>
          <cell r="K2" t="str">
            <v>Sistema de Análisis y Calificación de Riesgo Bancario</v>
          </cell>
        </row>
        <row r="3">
          <cell r="B3" t="str">
            <v>MDBC-98</v>
          </cell>
          <cell r="K3" t="str">
            <v>MDBC-98</v>
          </cell>
        </row>
        <row r="4">
          <cell r="B4" t="str">
            <v>Banco Del Caribe, C.A.</v>
          </cell>
          <cell r="K4" t="str">
            <v>Banco Del Caribe, C.A.</v>
          </cell>
        </row>
        <row r="5">
          <cell r="B5" t="str">
            <v>Cascada de Resultados</v>
          </cell>
          <cell r="K5" t="str">
            <v>Estado de Origen y Aplicación de Fondos</v>
          </cell>
        </row>
        <row r="6">
          <cell r="B6" t="str">
            <v>(Cifras en Millones de Bs. y en % ATP)</v>
          </cell>
          <cell r="K6" t="str">
            <v>( Cifras en MM Bs. )</v>
          </cell>
        </row>
        <row r="7">
          <cell r="I7" t="str">
            <v>Estrato de Comparación</v>
          </cell>
          <cell r="L7" t="str">
            <v>Ene-98/Dic-97</v>
          </cell>
        </row>
        <row r="8">
          <cell r="C8" t="str">
            <v xml:space="preserve">      </v>
          </cell>
          <cell r="D8" t="str">
            <v xml:space="preserve">      </v>
          </cell>
          <cell r="I8" t="str">
            <v>Bancos</v>
          </cell>
          <cell r="K8" t="str">
            <v>Banca</v>
          </cell>
        </row>
        <row r="9">
          <cell r="I9" t="str">
            <v>Medianos</v>
          </cell>
          <cell r="K9" t="str">
            <v>Privada</v>
          </cell>
        </row>
        <row r="10">
          <cell r="C10">
            <v>35400</v>
          </cell>
          <cell r="E10">
            <v>35582</v>
          </cell>
          <cell r="G10" t="str">
            <v>Dic-97</v>
          </cell>
          <cell r="I10">
            <v>35765</v>
          </cell>
          <cell r="L10" t="str">
            <v>ORIGEN</v>
          </cell>
        </row>
        <row r="11">
          <cell r="C11" t="str">
            <v>MM Bs.</v>
          </cell>
          <cell r="D11" t="str">
            <v>% ATP</v>
          </cell>
          <cell r="E11" t="str">
            <v>MM Bs.</v>
          </cell>
          <cell r="F11" t="str">
            <v>% ATP</v>
          </cell>
          <cell r="G11" t="str">
            <v>MM Bs.</v>
          </cell>
          <cell r="H11" t="str">
            <v>% ATP</v>
          </cell>
          <cell r="I11" t="str">
            <v>MM Bs.</v>
          </cell>
          <cell r="J11" t="str">
            <v>% ATP</v>
          </cell>
          <cell r="K11" t="str">
            <v>MM Bs.</v>
          </cell>
          <cell r="L11" t="str">
            <v>% ATP</v>
          </cell>
        </row>
        <row r="12">
          <cell r="K12" t="str">
            <v>Activo</v>
          </cell>
        </row>
        <row r="13">
          <cell r="B13" t="str">
            <v>Ingresos Financieros</v>
          </cell>
          <cell r="C13">
            <v>30907.54</v>
          </cell>
          <cell r="D13">
            <v>0.3436585892363766</v>
          </cell>
          <cell r="E13">
            <v>26966.33</v>
          </cell>
          <cell r="F13">
            <v>0.21082681079046312</v>
          </cell>
          <cell r="G13">
            <v>34782.453000000001</v>
          </cell>
          <cell r="H13">
            <v>0.21290481329517638</v>
          </cell>
          <cell r="I13">
            <v>164750.95000000001</v>
          </cell>
          <cell r="J13">
            <v>0.20036715806393793</v>
          </cell>
          <cell r="K13">
            <v>488961.07</v>
          </cell>
          <cell r="L13">
            <v>0.19841322284818091</v>
          </cell>
        </row>
        <row r="14">
          <cell r="B14" t="str">
            <v>(-) Egresos Financieros</v>
          </cell>
          <cell r="C14">
            <v>6715.41</v>
          </cell>
          <cell r="D14">
            <v>0.11931874091382398</v>
          </cell>
          <cell r="E14">
            <v>5089.2</v>
          </cell>
          <cell r="F14">
            <v>3.9788128583860861E-2</v>
          </cell>
          <cell r="G14">
            <v>6114.93</v>
          </cell>
          <cell r="H14">
            <v>3.863093473088991E-2</v>
          </cell>
          <cell r="I14">
            <v>40718.400000000001</v>
          </cell>
          <cell r="J14">
            <v>5.1056064193716166E-2</v>
          </cell>
          <cell r="K14">
            <v>122850.12</v>
          </cell>
          <cell r="L14">
            <v>4.8611978850873011E-2</v>
          </cell>
        </row>
        <row r="15">
          <cell r="B15" t="str">
            <v>Margen Financiero Bruto</v>
          </cell>
          <cell r="C15">
            <v>24192.13</v>
          </cell>
          <cell r="D15">
            <v>0.22433984832255263</v>
          </cell>
          <cell r="E15">
            <v>21877.13</v>
          </cell>
          <cell r="F15">
            <v>0.17103868220660223</v>
          </cell>
          <cell r="G15">
            <v>28667.523000000001</v>
          </cell>
          <cell r="H15">
            <v>0.17427387856428647</v>
          </cell>
          <cell r="I15">
            <v>124032.55</v>
          </cell>
          <cell r="J15">
            <v>0.14931109387022176</v>
          </cell>
          <cell r="K15">
            <v>366110.95</v>
          </cell>
          <cell r="L15">
            <v>0.1498012439973079</v>
          </cell>
        </row>
        <row r="16">
          <cell r="B16" t="str">
            <v>(+) Ing. por Recup. de Act. Financ.</v>
          </cell>
          <cell r="C16">
            <v>0</v>
          </cell>
          <cell r="D16">
            <v>0</v>
          </cell>
          <cell r="E16">
            <v>0</v>
          </cell>
          <cell r="F16">
            <v>0</v>
          </cell>
          <cell r="G16">
            <v>0.39700000000000002</v>
          </cell>
          <cell r="H16">
            <v>1.368823914767438E-6</v>
          </cell>
          <cell r="I16">
            <v>3594.45</v>
          </cell>
          <cell r="J16">
            <v>2.9741830674038352E-3</v>
          </cell>
          <cell r="K16">
            <v>3543.95</v>
          </cell>
          <cell r="L16">
            <v>1.401554794603225E-3</v>
          </cell>
        </row>
        <row r="17">
          <cell r="B17" t="str">
            <v>(-) Gastos por I. y Desv. de Act. F.</v>
          </cell>
          <cell r="C17">
            <v>1660.06</v>
          </cell>
          <cell r="D17">
            <v>1.6734174427101154E-2</v>
          </cell>
          <cell r="E17">
            <v>741.86</v>
          </cell>
          <cell r="F17">
            <v>5.7999727012542288E-3</v>
          </cell>
          <cell r="G17">
            <v>1683.5610000000001</v>
          </cell>
          <cell r="H17">
            <v>8.3626555873530326E-3</v>
          </cell>
          <cell r="I17">
            <v>9674.9599999999991</v>
          </cell>
          <cell r="J17">
            <v>1.0408300912164806E-2</v>
          </cell>
          <cell r="K17">
            <v>28202.98</v>
          </cell>
          <cell r="L17">
            <v>1.2468255761111765E-2</v>
          </cell>
        </row>
        <row r="18">
          <cell r="B18" t="str">
            <v>Margen Financiero Neto</v>
          </cell>
          <cell r="C18">
            <v>22532.07</v>
          </cell>
          <cell r="D18">
            <v>0.20760567389545148</v>
          </cell>
          <cell r="E18">
            <v>21135.27</v>
          </cell>
          <cell r="F18">
            <v>0.165238709505348</v>
          </cell>
          <cell r="G18">
            <v>26984.359</v>
          </cell>
          <cell r="H18">
            <v>0.16591259180084819</v>
          </cell>
          <cell r="I18">
            <v>117952.04</v>
          </cell>
          <cell r="J18">
            <v>0.14187697602546076</v>
          </cell>
          <cell r="K18">
            <v>341451.92</v>
          </cell>
          <cell r="L18">
            <v>0.13873454303079938</v>
          </cell>
        </row>
        <row r="19">
          <cell r="B19" t="str">
            <v>(-) Gastos de Transformación</v>
          </cell>
          <cell r="C19">
            <v>11562.12</v>
          </cell>
          <cell r="D19">
            <v>0.10887590071185516</v>
          </cell>
          <cell r="E19">
            <v>14641.87</v>
          </cell>
          <cell r="F19">
            <v>0.11447233480078892</v>
          </cell>
          <cell r="G19">
            <v>18839.901999999998</v>
          </cell>
          <cell r="H19">
            <v>0.11544244388511532</v>
          </cell>
          <cell r="I19">
            <v>88888.87</v>
          </cell>
          <cell r="J19">
            <v>0.1026873429295294</v>
          </cell>
          <cell r="K19">
            <v>242635.53</v>
          </cell>
          <cell r="L19">
            <v>0.10091364829444906</v>
          </cell>
        </row>
        <row r="20">
          <cell r="B20" t="str">
            <v>Margen de Intermediación</v>
          </cell>
          <cell r="C20">
            <v>10969.95</v>
          </cell>
          <cell r="D20">
            <v>9.8729773183596312E-2</v>
          </cell>
          <cell r="E20">
            <v>6493.4</v>
          </cell>
          <cell r="F20">
            <v>5.0766374704559095E-2</v>
          </cell>
          <cell r="G20">
            <v>8144.4570000000022</v>
          </cell>
          <cell r="H20">
            <v>5.0470147915732864E-2</v>
          </cell>
          <cell r="I20">
            <v>29063.17</v>
          </cell>
          <cell r="J20">
            <v>3.9189633095931382E-2</v>
          </cell>
          <cell r="K20">
            <v>98816.39</v>
          </cell>
          <cell r="L20">
            <v>3.7820894736350329E-2</v>
          </cell>
        </row>
        <row r="21">
          <cell r="B21" t="str">
            <v>(+) Ingresos Accesorias y Conexas</v>
          </cell>
          <cell r="C21">
            <v>1221.71</v>
          </cell>
          <cell r="D21">
            <v>1.3774765090631918E-2</v>
          </cell>
          <cell r="E21">
            <v>1399.85</v>
          </cell>
          <cell r="F21">
            <v>1.0944237168536829E-2</v>
          </cell>
          <cell r="G21">
            <v>2416.4340000000002</v>
          </cell>
          <cell r="H21">
            <v>1.3158238802882461E-2</v>
          </cell>
          <cell r="I21">
            <v>24278.87</v>
          </cell>
          <cell r="J21">
            <v>2.6958276319246962E-2</v>
          </cell>
          <cell r="K21">
            <v>43692.22</v>
          </cell>
          <cell r="L21">
            <v>1.8644345023292912E-2</v>
          </cell>
        </row>
        <row r="22">
          <cell r="B22" t="str">
            <v>(-) Otros Gastos Operativos</v>
          </cell>
          <cell r="C22">
            <v>322.91000000000003</v>
          </cell>
          <cell r="D22">
            <v>2.8443707866390141E-3</v>
          </cell>
          <cell r="E22">
            <v>441.56</v>
          </cell>
          <cell r="F22">
            <v>3.4521822796293334E-3</v>
          </cell>
          <cell r="G22">
            <v>1182.299</v>
          </cell>
          <cell r="H22">
            <v>5.5989345929731401E-3</v>
          </cell>
          <cell r="I22">
            <v>3757.15</v>
          </cell>
          <cell r="J22">
            <v>3.8727252868579693E-3</v>
          </cell>
          <cell r="K22">
            <v>17154.45</v>
          </cell>
          <cell r="L22">
            <v>5.7580761636526227E-3</v>
          </cell>
        </row>
        <row r="23">
          <cell r="B23" t="str">
            <v>Margen del Negocio</v>
          </cell>
          <cell r="C23">
            <v>11868.75</v>
          </cell>
          <cell r="D23">
            <v>0.10966016748758922</v>
          </cell>
          <cell r="E23">
            <v>7451.69</v>
          </cell>
          <cell r="F23">
            <v>5.8258429593466589E-2</v>
          </cell>
          <cell r="G23">
            <v>9378.5920000000042</v>
          </cell>
          <cell r="H23">
            <v>5.8029452125642186E-2</v>
          </cell>
          <cell r="I23">
            <v>49584.89</v>
          </cell>
          <cell r="J23">
            <v>6.2275184128320379E-2</v>
          </cell>
          <cell r="K23">
            <v>125354.16</v>
          </cell>
          <cell r="L23">
            <v>5.0707163595990611E-2</v>
          </cell>
        </row>
        <row r="24">
          <cell r="B24" t="str">
            <v>(+)Ingresos Extraordinarios</v>
          </cell>
          <cell r="C24">
            <v>98.92</v>
          </cell>
          <cell r="D24">
            <v>3.8555131096179333E-3</v>
          </cell>
          <cell r="E24">
            <v>3.28</v>
          </cell>
          <cell r="F24">
            <v>2.5643531744687502E-5</v>
          </cell>
          <cell r="G24">
            <v>2.4649999999999999</v>
          </cell>
          <cell r="H24">
            <v>1.9808295693548942E-5</v>
          </cell>
          <cell r="I24">
            <v>877.15</v>
          </cell>
          <cell r="J24">
            <v>8.7462989139328983E-4</v>
          </cell>
          <cell r="K24">
            <v>2391.5700000000002</v>
          </cell>
          <cell r="L24">
            <v>1.2740211359739833E-3</v>
          </cell>
        </row>
        <row r="25">
          <cell r="B25" t="str">
            <v>(-) Gastos Extraordinarios</v>
          </cell>
          <cell r="C25">
            <v>61.6</v>
          </cell>
          <cell r="D25">
            <v>3.3154872512187008E-4</v>
          </cell>
          <cell r="E25">
            <v>94.67</v>
          </cell>
          <cell r="F25">
            <v>7.4014425313096517E-4</v>
          </cell>
          <cell r="G25">
            <v>151.07499999999999</v>
          </cell>
          <cell r="H25">
            <v>8.4730889907940561E-4</v>
          </cell>
          <cell r="I25">
            <v>718.22</v>
          </cell>
          <cell r="J25">
            <v>9.6537826939830664E-4</v>
          </cell>
          <cell r="K25">
            <v>2024.72</v>
          </cell>
          <cell r="L25">
            <v>9.9089171220756293E-4</v>
          </cell>
        </row>
        <row r="26">
          <cell r="B26" t="str">
            <v>Margen de Beneficio</v>
          </cell>
          <cell r="C26">
            <v>11906.07</v>
          </cell>
          <cell r="D26">
            <v>0.1131841318720853</v>
          </cell>
          <cell r="E26">
            <v>7360.3</v>
          </cell>
          <cell r="F26">
            <v>5.7543928872080305E-2</v>
          </cell>
          <cell r="G26">
            <v>9229.9820000000036</v>
          </cell>
          <cell r="H26">
            <v>5.7201951522256329E-2</v>
          </cell>
          <cell r="I26">
            <v>49743.82</v>
          </cell>
          <cell r="J26">
            <v>6.2184435750315362E-2</v>
          </cell>
          <cell r="K26">
            <v>125721.01</v>
          </cell>
          <cell r="L26">
            <v>5.0990293019757035E-2</v>
          </cell>
        </row>
        <row r="27">
          <cell r="K27" t="str">
            <v>Otras Oblig. p/ Intermed. Financ.</v>
          </cell>
          <cell r="L27">
            <v>0</v>
          </cell>
        </row>
        <row r="28">
          <cell r="B28" t="str">
            <v>Activo Total Promedio</v>
          </cell>
          <cell r="C28">
            <v>185794.7123076923</v>
          </cell>
          <cell r="D28">
            <v>1</v>
          </cell>
          <cell r="E28">
            <v>255814.99714285714</v>
          </cell>
          <cell r="F28">
            <v>1</v>
          </cell>
          <cell r="G28">
            <v>290030</v>
          </cell>
          <cell r="H28">
            <v>1</v>
          </cell>
          <cell r="I28">
            <v>1418096.9713076921</v>
          </cell>
          <cell r="J28">
            <v>1</v>
          </cell>
          <cell r="K28">
            <v>3998630.679</v>
          </cell>
          <cell r="L28">
            <v>1</v>
          </cell>
        </row>
        <row r="29">
          <cell r="K29" t="str">
            <v>Otros Pasivos</v>
          </cell>
          <cell r="L29">
            <v>0</v>
          </cell>
        </row>
        <row r="30">
          <cell r="K30" t="str">
            <v>Oblig. Subordin.</v>
          </cell>
          <cell r="L30">
            <v>0</v>
          </cell>
        </row>
        <row r="31">
          <cell r="B31" t="str">
            <v>CASCADA DE RESULTADOS SIMPLIFICADA</v>
          </cell>
          <cell r="K31" t="str">
            <v>Oblig. Convertibles en Capital</v>
          </cell>
          <cell r="L31">
            <v>0</v>
          </cell>
        </row>
        <row r="32">
          <cell r="B32" t="str">
            <v>(Cifras en Millones de Bs. y en % ATP)</v>
          </cell>
          <cell r="K32" t="str">
            <v>Gestión Operativa</v>
          </cell>
          <cell r="L32">
            <v>1665.16309237</v>
          </cell>
        </row>
        <row r="33">
          <cell r="I33" t="str">
            <v>Estrato de Comparación</v>
          </cell>
        </row>
        <row r="34">
          <cell r="I34" t="str">
            <v>Bancos</v>
          </cell>
          <cell r="K34" t="str">
            <v>Banca</v>
          </cell>
          <cell r="L34">
            <v>0</v>
          </cell>
        </row>
        <row r="35">
          <cell r="I35" t="str">
            <v>Medianos</v>
          </cell>
          <cell r="K35" t="str">
            <v>Privada</v>
          </cell>
          <cell r="L35">
            <v>0</v>
          </cell>
        </row>
        <row r="36">
          <cell r="C36">
            <v>35400</v>
          </cell>
          <cell r="E36">
            <v>35582</v>
          </cell>
          <cell r="G36" t="str">
            <v>Dic-97</v>
          </cell>
          <cell r="I36">
            <v>35765</v>
          </cell>
          <cell r="K36" t="str">
            <v>Reservas de Capital</v>
          </cell>
          <cell r="L36">
            <v>1.519799989182502E-4</v>
          </cell>
        </row>
        <row r="37">
          <cell r="C37" t="str">
            <v>MM Bs.</v>
          </cell>
          <cell r="D37" t="str">
            <v>% ATP</v>
          </cell>
          <cell r="E37" t="str">
            <v>MM Bs.</v>
          </cell>
          <cell r="F37" t="str">
            <v>% ATP</v>
          </cell>
          <cell r="G37" t="str">
            <v>MM Bs.</v>
          </cell>
          <cell r="H37" t="str">
            <v>% ATP</v>
          </cell>
          <cell r="I37" t="str">
            <v>MM Bs.</v>
          </cell>
          <cell r="J37" t="str">
            <v>% ATP</v>
          </cell>
          <cell r="K37" t="str">
            <v>MM Bs.</v>
          </cell>
          <cell r="L37" t="str">
            <v>% ATP</v>
          </cell>
        </row>
        <row r="38">
          <cell r="K38" t="str">
            <v>Result. Acumulados</v>
          </cell>
          <cell r="L38">
            <v>6934.8942092399993</v>
          </cell>
        </row>
        <row r="39">
          <cell r="B39" t="str">
            <v>Margen Financiero Bruto</v>
          </cell>
          <cell r="C39">
            <v>24192.13</v>
          </cell>
          <cell r="D39">
            <v>0.22433984832255269</v>
          </cell>
          <cell r="E39">
            <v>21877.119999999999</v>
          </cell>
          <cell r="F39">
            <v>0.17103860402510299</v>
          </cell>
          <cell r="G39">
            <v>28667.523000000001</v>
          </cell>
          <cell r="H39">
            <v>0.17427384408509464</v>
          </cell>
          <cell r="I39">
            <v>124032.56</v>
          </cell>
          <cell r="J39">
            <v>0.14931109387022176</v>
          </cell>
          <cell r="K39">
            <v>366110.96</v>
          </cell>
          <cell r="L39">
            <v>0.14980125400073238</v>
          </cell>
        </row>
        <row r="40">
          <cell r="B40" t="str">
            <v>(-) Gastos de Transformación</v>
          </cell>
          <cell r="C40">
            <v>11562.12</v>
          </cell>
          <cell r="D40">
            <v>0.10887590071185516</v>
          </cell>
          <cell r="E40">
            <v>14641.87</v>
          </cell>
          <cell r="F40">
            <v>0.11447233480078892</v>
          </cell>
          <cell r="G40">
            <v>18839.901999999998</v>
          </cell>
          <cell r="H40">
            <v>0.11544244388511532</v>
          </cell>
          <cell r="I40">
            <v>88888.87</v>
          </cell>
          <cell r="J40">
            <v>0.1026873429295294</v>
          </cell>
          <cell r="K40">
            <v>242635.53</v>
          </cell>
          <cell r="L40">
            <v>0.10091364829444906</v>
          </cell>
        </row>
        <row r="41">
          <cell r="B41" t="str">
            <v>Margen Total de Intermediación</v>
          </cell>
          <cell r="C41">
            <v>12630.01</v>
          </cell>
          <cell r="D41">
            <v>0.11546394761069753</v>
          </cell>
          <cell r="E41">
            <v>7235.25</v>
          </cell>
          <cell r="F41">
            <v>5.656626922431409E-2</v>
          </cell>
          <cell r="G41">
            <v>9827.6210000000028</v>
          </cell>
          <cell r="H41">
            <v>5.883140019997931E-2</v>
          </cell>
          <cell r="I41">
            <v>35143.69</v>
          </cell>
          <cell r="J41">
            <v>4.6623750940692363E-2</v>
          </cell>
          <cell r="K41">
            <v>123475.43</v>
          </cell>
          <cell r="L41">
            <v>4.8887605706283331E-2</v>
          </cell>
        </row>
        <row r="42">
          <cell r="B42" t="str">
            <v>(+) Ingresos Accesorias y Conexas</v>
          </cell>
          <cell r="C42">
            <v>1221.71</v>
          </cell>
          <cell r="D42">
            <v>1.3774765090631918E-2</v>
          </cell>
          <cell r="E42">
            <v>1399.85</v>
          </cell>
          <cell r="F42">
            <v>1.0944237168536829E-2</v>
          </cell>
          <cell r="G42">
            <v>2416.4340000000002</v>
          </cell>
          <cell r="H42">
            <v>1.3158238802882461E-2</v>
          </cell>
          <cell r="I42">
            <v>24278.87</v>
          </cell>
          <cell r="J42">
            <v>2.6958276319246962E-2</v>
          </cell>
          <cell r="K42">
            <v>43692.22</v>
          </cell>
          <cell r="L42">
            <v>1.8644345023292912E-2</v>
          </cell>
        </row>
        <row r="43">
          <cell r="B43" t="str">
            <v>(+) Ing. por Recup. de Act. Financ.</v>
          </cell>
          <cell r="C43">
            <v>0</v>
          </cell>
          <cell r="D43">
            <v>0</v>
          </cell>
          <cell r="E43">
            <v>0</v>
          </cell>
          <cell r="F43">
            <v>0</v>
          </cell>
          <cell r="G43">
            <v>0.39700000000000002</v>
          </cell>
          <cell r="H43">
            <v>1.368823914767438E-6</v>
          </cell>
          <cell r="I43">
            <v>3594.45</v>
          </cell>
          <cell r="J43">
            <v>2.9741830674038352E-3</v>
          </cell>
          <cell r="K43">
            <v>3543.95</v>
          </cell>
          <cell r="L43">
            <v>1.401554794603225E-3</v>
          </cell>
        </row>
        <row r="44">
          <cell r="B44" t="str">
            <v>(-) Gastos por I. y Desv. de Act. F.</v>
          </cell>
          <cell r="C44">
            <v>1660.06</v>
          </cell>
          <cell r="D44">
            <v>1.6734174427101154E-2</v>
          </cell>
          <cell r="E44">
            <v>741.86</v>
          </cell>
          <cell r="F44">
            <v>5.7999727012542288E-3</v>
          </cell>
          <cell r="G44">
            <v>1683.5610000000001</v>
          </cell>
          <cell r="H44">
            <v>8.3626555873530326E-3</v>
          </cell>
          <cell r="I44">
            <v>9674.9599999999991</v>
          </cell>
          <cell r="J44">
            <v>1.0408300912164806E-2</v>
          </cell>
          <cell r="K44">
            <v>28202.98</v>
          </cell>
          <cell r="L44">
            <v>1.2468255761111765E-2</v>
          </cell>
        </row>
        <row r="45">
          <cell r="B45" t="str">
            <v>(-) Otros Gastos Operativos</v>
          </cell>
          <cell r="C45">
            <v>322.91000000000003</v>
          </cell>
          <cell r="D45">
            <v>2.8443707866390141E-3</v>
          </cell>
          <cell r="E45">
            <v>441.56</v>
          </cell>
          <cell r="F45">
            <v>3.4521822796293334E-3</v>
          </cell>
          <cell r="G45">
            <v>1182.299</v>
          </cell>
          <cell r="H45">
            <v>5.5989345929731401E-3</v>
          </cell>
          <cell r="I45">
            <v>3757.15</v>
          </cell>
          <cell r="J45">
            <v>3.8727252868579693E-3</v>
          </cell>
          <cell r="K45">
            <v>17154.45</v>
          </cell>
          <cell r="L45">
            <v>5.7580761636526227E-3</v>
          </cell>
        </row>
        <row r="46">
          <cell r="B46" t="str">
            <v>Margen Total del Negocio Bancario</v>
          </cell>
          <cell r="C46">
            <v>11868.75</v>
          </cell>
          <cell r="D46">
            <v>0.10966016748758928</v>
          </cell>
          <cell r="E46">
            <v>7451.68</v>
          </cell>
          <cell r="F46">
            <v>5.8258351411967356E-2</v>
          </cell>
          <cell r="G46">
            <v>9378.5920000000042</v>
          </cell>
          <cell r="H46">
            <v>5.8029417646450372E-2</v>
          </cell>
          <cell r="I46">
            <v>49584.9</v>
          </cell>
          <cell r="J46">
            <v>6.22751841283204E-2</v>
          </cell>
          <cell r="K46">
            <v>125354.17</v>
          </cell>
          <cell r="L46">
            <v>5.070717359941506E-2</v>
          </cell>
        </row>
        <row r="47">
          <cell r="B47" t="str">
            <v>(+)Ingresos Extraordinarios</v>
          </cell>
          <cell r="C47">
            <v>98.92</v>
          </cell>
          <cell r="D47">
            <v>3.8555131096179333E-3</v>
          </cell>
          <cell r="E47">
            <v>3.28</v>
          </cell>
          <cell r="F47">
            <v>2.5643531744687502E-5</v>
          </cell>
          <cell r="G47">
            <v>2.4649999999999999</v>
          </cell>
          <cell r="H47">
            <v>1.9808295693548942E-5</v>
          </cell>
          <cell r="I47">
            <v>877.15</v>
          </cell>
          <cell r="J47">
            <v>8.7462989139328983E-4</v>
          </cell>
          <cell r="K47">
            <v>2391.5700000000002</v>
          </cell>
          <cell r="L47">
            <v>1.2740211359739833E-3</v>
          </cell>
        </row>
        <row r="48">
          <cell r="B48" t="str">
            <v>(-) Gastos Extraordinarios</v>
          </cell>
          <cell r="C48">
            <v>61.6</v>
          </cell>
          <cell r="D48">
            <v>3.3154872512187008E-4</v>
          </cell>
          <cell r="E48">
            <v>94.67</v>
          </cell>
          <cell r="F48">
            <v>7.4014425313096517E-4</v>
          </cell>
          <cell r="G48">
            <v>151.07499999999999</v>
          </cell>
          <cell r="H48">
            <v>8.4730889907940561E-4</v>
          </cell>
          <cell r="I48">
            <v>718.22</v>
          </cell>
          <cell r="J48">
            <v>9.6537826939830664E-4</v>
          </cell>
          <cell r="K48">
            <v>2024.72</v>
          </cell>
          <cell r="L48">
            <v>9.9089171220756293E-4</v>
          </cell>
        </row>
        <row r="49">
          <cell r="B49" t="str">
            <v>Margen de Beneficio</v>
          </cell>
          <cell r="C49">
            <v>11906.07</v>
          </cell>
          <cell r="D49">
            <v>0.11318413187208536</v>
          </cell>
          <cell r="E49">
            <v>7360.29</v>
          </cell>
          <cell r="F49">
            <v>5.7543850690581079E-2</v>
          </cell>
          <cell r="G49">
            <v>9229.9820000000036</v>
          </cell>
          <cell r="H49">
            <v>5.7201917043064515E-2</v>
          </cell>
          <cell r="I49">
            <v>49743.83</v>
          </cell>
          <cell r="J49">
            <v>6.2184435750315382E-2</v>
          </cell>
          <cell r="K49">
            <v>125721.02</v>
          </cell>
          <cell r="L49">
            <v>5.0990303023181485E-2</v>
          </cell>
        </row>
        <row r="51">
          <cell r="B51" t="str">
            <v>Activo Total Promedio</v>
          </cell>
          <cell r="C51">
            <v>185794.7123076923</v>
          </cell>
          <cell r="D51">
            <v>1</v>
          </cell>
          <cell r="E51">
            <v>255814.99714285714</v>
          </cell>
          <cell r="F51">
            <v>1</v>
          </cell>
          <cell r="G51">
            <v>290030</v>
          </cell>
          <cell r="H51">
            <v>1</v>
          </cell>
          <cell r="I51">
            <v>1418096.9713076921</v>
          </cell>
          <cell r="J51">
            <v>1</v>
          </cell>
          <cell r="K51">
            <v>3998630.679</v>
          </cell>
          <cell r="L51">
            <v>1</v>
          </cell>
        </row>
        <row r="55">
          <cell r="B55" t="str">
            <v>DESCOMPOSICION DEL MARGEN FINANCIERO</v>
          </cell>
        </row>
        <row r="57">
          <cell r="F57" t="str">
            <v xml:space="preserve">Estrato de </v>
          </cell>
        </row>
        <row r="58">
          <cell r="F58" t="str">
            <v>Comparación</v>
          </cell>
        </row>
        <row r="59">
          <cell r="F59" t="str">
            <v>Bancos</v>
          </cell>
          <cell r="G59" t="str">
            <v>Banca</v>
          </cell>
        </row>
        <row r="60">
          <cell r="F60" t="str">
            <v>Medianos</v>
          </cell>
          <cell r="G60" t="str">
            <v>Privada</v>
          </cell>
        </row>
        <row r="61">
          <cell r="C61">
            <v>35400</v>
          </cell>
          <cell r="D61">
            <v>35582</v>
          </cell>
          <cell r="E61" t="str">
            <v>Dic-97</v>
          </cell>
          <cell r="F61">
            <v>35765</v>
          </cell>
        </row>
        <row r="63">
          <cell r="B63" t="str">
            <v>1.- Rentab. Media del Act. Rent. (r)</v>
          </cell>
          <cell r="C63">
            <v>0.46864755414399267</v>
          </cell>
          <cell r="D63">
            <v>0.28541174735700975</v>
          </cell>
          <cell r="E63">
            <v>0.2966476934170087</v>
          </cell>
          <cell r="F63">
            <v>0.30619696189514084</v>
          </cell>
          <cell r="G63">
            <v>0.31025845376216638</v>
          </cell>
        </row>
        <row r="64">
          <cell r="B64" t="str">
            <v>2.- Costo Medio del Pas. Oneroso (c)</v>
          </cell>
          <cell r="C64">
            <v>0.22613139328811141</v>
          </cell>
          <cell r="D64">
            <v>8.2128297835213762E-2</v>
          </cell>
          <cell r="E64">
            <v>7.9428936068693709E-2</v>
          </cell>
          <cell r="F64">
            <v>8.9756297980370631E-2</v>
          </cell>
          <cell r="G64">
            <v>8.7147674832039973E-2</v>
          </cell>
        </row>
        <row r="65">
          <cell r="B65" t="str">
            <v>3.- Activo Rentable Promedio (ARP)</v>
          </cell>
          <cell r="C65">
            <v>136243</v>
          </cell>
          <cell r="D65">
            <v>188964.40142857144</v>
          </cell>
          <cell r="E65">
            <v>208155.27769230769</v>
          </cell>
          <cell r="F65">
            <v>927964.98776923073</v>
          </cell>
          <cell r="G65">
            <v>2557162.2316153846</v>
          </cell>
        </row>
        <row r="66">
          <cell r="B66" t="str">
            <v>4.- Pasivo Oneroso Promedio (POP)</v>
          </cell>
          <cell r="C66">
            <v>98035</v>
          </cell>
          <cell r="D66">
            <v>123932.92285714285</v>
          </cell>
          <cell r="E66">
            <v>141058.54307692309</v>
          </cell>
          <cell r="F66">
            <v>806655.92976923077</v>
          </cell>
          <cell r="G66">
            <v>2230482.3436153843</v>
          </cell>
        </row>
        <row r="67">
          <cell r="B67" t="str">
            <v>5.- Activo Total Promedio (ATP)</v>
          </cell>
          <cell r="C67">
            <v>185794.7123076923</v>
          </cell>
          <cell r="D67">
            <v>255814.99714285714</v>
          </cell>
          <cell r="E67">
            <v>290030</v>
          </cell>
          <cell r="F67">
            <v>1418096.9713076921</v>
          </cell>
          <cell r="G67">
            <v>3998630.679</v>
          </cell>
        </row>
        <row r="68">
          <cell r="B68" t="str">
            <v>6.- Margen de Intermediación (1-2)%</v>
          </cell>
          <cell r="C68">
            <v>0.24251616085588126</v>
          </cell>
          <cell r="D68">
            <v>0.203283449521796</v>
          </cell>
          <cell r="E68">
            <v>0.21721875734831497</v>
          </cell>
          <cell r="F68">
            <v>0.21644066391477021</v>
          </cell>
          <cell r="G68">
            <v>0.2231107789301264</v>
          </cell>
        </row>
        <row r="69">
          <cell r="B69" t="str">
            <v xml:space="preserve">7.- ARP/ATP </v>
          </cell>
          <cell r="C69">
            <v>0.73329858696069705</v>
          </cell>
          <cell r="D69">
            <v>0.73867601015997619</v>
          </cell>
          <cell r="E69">
            <v>0.71770257453472985</v>
          </cell>
          <cell r="F69">
            <v>0.65437343605177556</v>
          </cell>
          <cell r="G69">
            <v>0.63950948134447216</v>
          </cell>
        </row>
        <row r="70">
          <cell r="B70" t="str">
            <v xml:space="preserve">8.- POP / ATP </v>
          </cell>
          <cell r="C70">
            <v>0.52765226083315797</v>
          </cell>
          <cell r="D70">
            <v>0.4844630855943674</v>
          </cell>
          <cell r="E70">
            <v>0.48635845628701546</v>
          </cell>
          <cell r="F70">
            <v>0.56882987982505628</v>
          </cell>
          <cell r="G70">
            <v>0.55781154166835833</v>
          </cell>
        </row>
        <row r="71">
          <cell r="B71" t="str">
            <v>9.- Act. Rent. Financ. con Pasivos No</v>
          </cell>
        </row>
        <row r="72">
          <cell r="B72" t="str">
            <v xml:space="preserve">      Oneroso / ATP </v>
          </cell>
          <cell r="C72">
            <v>0.20564632612753914</v>
          </cell>
          <cell r="D72">
            <v>0.25421292456560884</v>
          </cell>
          <cell r="E72">
            <v>0.23134411824771436</v>
          </cell>
          <cell r="F72">
            <v>8.5543556226719344E-2</v>
          </cell>
          <cell r="G72">
            <v>8.169793967611387E-2</v>
          </cell>
        </row>
        <row r="74">
          <cell r="B74" t="str">
            <v>Módulo I</v>
          </cell>
        </row>
        <row r="75">
          <cell r="B75" t="str">
            <v xml:space="preserve">10.- Margen Financ. obt. por los </v>
          </cell>
        </row>
        <row r="76">
          <cell r="B76" t="str">
            <v xml:space="preserve">       Pasivos Onerosos /ATP  (6)*(8) </v>
          </cell>
          <cell r="C76">
            <v>0.12796420056418356</v>
          </cell>
          <cell r="D76">
            <v>9.8483327205596133E-2</v>
          </cell>
          <cell r="E76">
            <v>0.10564617950051026</v>
          </cell>
          <cell r="F76">
            <v>0.12311791684389413</v>
          </cell>
          <cell r="G76">
            <v>0.12445376755784208</v>
          </cell>
        </row>
        <row r="77">
          <cell r="B77" t="str">
            <v>11.- Margen Financiero de los Act. Rentab.</v>
          </cell>
        </row>
        <row r="78">
          <cell r="B78" t="str">
            <v xml:space="preserve">        financiado por Pasivos No Onerosos </v>
          </cell>
          <cell r="C78">
            <v>9.6375647758369071E-2</v>
          </cell>
          <cell r="D78">
            <v>7.2555355001006128E-2</v>
          </cell>
          <cell r="E78">
            <v>6.8627699063776193E-2</v>
          </cell>
          <cell r="F78">
            <v>2.6193177026327619E-2</v>
          </cell>
          <cell r="G78">
            <v>2.5347476439465833E-2</v>
          </cell>
        </row>
        <row r="79">
          <cell r="B79" t="str">
            <v xml:space="preserve">12.- Margen Financiero </v>
          </cell>
          <cell r="C79">
            <v>0.22433984832255263</v>
          </cell>
          <cell r="D79">
            <v>0.17103868220660226</v>
          </cell>
          <cell r="E79">
            <v>0.17427387856428644</v>
          </cell>
          <cell r="F79">
            <v>0.14931109387022173</v>
          </cell>
          <cell r="G79">
            <v>0.14980124399730793</v>
          </cell>
        </row>
        <row r="80">
          <cell r="B80" t="str">
            <v xml:space="preserve">13.- Margen Financiero Efectivo </v>
          </cell>
          <cell r="C80">
            <v>24192.157578239996</v>
          </cell>
          <cell r="D80">
            <v>21877.13</v>
          </cell>
          <cell r="E80">
            <v>28667.522999999994</v>
          </cell>
          <cell r="F80">
            <v>124032.61</v>
          </cell>
          <cell r="G80">
            <v>366110.85</v>
          </cell>
        </row>
        <row r="81">
          <cell r="B81" t="str">
            <v xml:space="preserve">14.- Brecha Cuantitativa </v>
          </cell>
          <cell r="C81">
            <v>38208</v>
          </cell>
          <cell r="D81">
            <v>65031.478571428583</v>
          </cell>
          <cell r="E81">
            <v>67096.734615384601</v>
          </cell>
          <cell r="F81">
            <v>121309.05799999998</v>
          </cell>
          <cell r="G81">
            <v>326679.88800000027</v>
          </cell>
        </row>
        <row r="82">
          <cell r="B82" t="str">
            <v xml:space="preserve">15.- Margen Financiero Teórico </v>
          </cell>
          <cell r="C82">
            <v>15782.071829506323</v>
          </cell>
          <cell r="D82">
            <v>12596.756033859319</v>
          </cell>
          <cell r="E82">
            <v>18043.805406673673</v>
          </cell>
          <cell r="F82">
            <v>104587.14499003856</v>
          </cell>
          <cell r="G82">
            <v>305093.65307392227</v>
          </cell>
        </row>
        <row r="83">
          <cell r="B83" t="str">
            <v>16.- Ingreso Financiero Marginal de la</v>
          </cell>
        </row>
        <row r="84">
          <cell r="B84" t="str">
            <v xml:space="preserve">        Brecha Estructural </v>
          </cell>
          <cell r="C84">
            <v>8410.0857487336725</v>
          </cell>
          <cell r="D84">
            <v>9280.3739661406835</v>
          </cell>
          <cell r="E84">
            <v>10623.717593326324</v>
          </cell>
          <cell r="F84">
            <v>19445.465009961415</v>
          </cell>
          <cell r="G84">
            <v>61017.19692607777</v>
          </cell>
        </row>
        <row r="86">
          <cell r="B86" t="str">
            <v>Módulo II</v>
          </cell>
        </row>
        <row r="87">
          <cell r="B87" t="str">
            <v>10.- Aporte de los Act. Productivos</v>
          </cell>
        </row>
        <row r="88">
          <cell r="B88" t="str">
            <v xml:space="preserve">         AR*(r-c)/ATP </v>
          </cell>
          <cell r="C88">
            <v>0.17783675807075086</v>
          </cell>
          <cell r="D88">
            <v>0.15016060742431719</v>
          </cell>
          <cell r="E88">
            <v>0.15589846138612043</v>
          </cell>
          <cell r="F88">
            <v>0.14163302094723573</v>
          </cell>
          <cell r="G88">
            <v>0.14268145851596631</v>
          </cell>
        </row>
        <row r="89">
          <cell r="B89" t="str">
            <v xml:space="preserve">11.- Costo Financiero de la Brecha </v>
          </cell>
        </row>
        <row r="90">
          <cell r="B90" t="str">
            <v xml:space="preserve">         Estructural  </v>
          </cell>
          <cell r="C90">
            <v>4.6503090251801778E-2</v>
          </cell>
          <cell r="D90">
            <v>2.0878074782285053E-2</v>
          </cell>
          <cell r="E90">
            <v>1.8375417178166025E-2</v>
          </cell>
          <cell r="F90">
            <v>7.6780729229860107E-3</v>
          </cell>
          <cell r="G90">
            <v>7.119785481341589E-3</v>
          </cell>
        </row>
        <row r="91">
          <cell r="B91" t="str">
            <v xml:space="preserve">12.- Margen Financiero </v>
          </cell>
          <cell r="C91">
            <v>0.22433984832255263</v>
          </cell>
          <cell r="D91">
            <v>0.17103868220660223</v>
          </cell>
          <cell r="E91">
            <v>0.17427387856428644</v>
          </cell>
          <cell r="F91">
            <v>0.14931109387022173</v>
          </cell>
          <cell r="G91">
            <v>0.1498012439973079</v>
          </cell>
        </row>
        <row r="92">
          <cell r="B92" t="str">
            <v xml:space="preserve">14.- Brecha Cuantitativa </v>
          </cell>
          <cell r="C92">
            <v>38208</v>
          </cell>
          <cell r="D92">
            <v>65031.478571428583</v>
          </cell>
          <cell r="E92">
            <v>67096.734615384601</v>
          </cell>
          <cell r="F92">
            <v>121309.05799999998</v>
          </cell>
          <cell r="G92">
            <v>326679.88800000027</v>
          </cell>
        </row>
        <row r="93">
          <cell r="B93" t="str">
            <v xml:space="preserve">15.- Margen Financiero Teórico </v>
          </cell>
          <cell r="C93">
            <v>21811.129303487833</v>
          </cell>
          <cell r="D93">
            <v>19206.667679610699</v>
          </cell>
          <cell r="E93">
            <v>26008.563076205806</v>
          </cell>
          <cell r="F93">
            <v>118659.35804243392</v>
          </cell>
          <cell r="G93">
            <v>348567.45734640874</v>
          </cell>
        </row>
        <row r="94">
          <cell r="B94" t="str">
            <v>16.- Ingreso Financiero Marginal de la</v>
          </cell>
        </row>
        <row r="95">
          <cell r="B95" t="str">
            <v xml:space="preserve">        Brecha Estructural </v>
          </cell>
          <cell r="C95">
            <v>2381.0282747521615</v>
          </cell>
          <cell r="D95">
            <v>2670.4623203893043</v>
          </cell>
          <cell r="E95">
            <v>2658.9599237941884</v>
          </cell>
          <cell r="F95">
            <v>5373.2519575660608</v>
          </cell>
          <cell r="G95">
            <v>17543.392653591261</v>
          </cell>
        </row>
      </sheetData>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econ"/>
      <sheetName val="inst"/>
      <sheetName val="func"/>
      <sheetName val="objet"/>
      <sheetName val="proyect"/>
      <sheetName val="Hoja10"/>
      <sheetName val="subs"/>
      <sheetName val="RefPoderesYOrganismo"/>
      <sheetName val="Definicion"/>
      <sheetName val="clima y genero"/>
      <sheetName val="Capí­tulo"/>
      <sheetName val="Definicion (2)"/>
      <sheetName val="Plantilla reporte semanal 19"/>
    </sheetNames>
    <definedNames>
      <definedName name="base" refersTo="#¡REF!"/>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990-1999"/>
      <sheetName val="1995-1999"/>
      <sheetName val="1994"/>
      <sheetName val="1995"/>
      <sheetName val="1996"/>
      <sheetName val="1997"/>
      <sheetName val="1998"/>
      <sheetName val="1999"/>
      <sheetName val="2000"/>
      <sheetName val="2001"/>
      <sheetName val="2002"/>
      <sheetName val="2001 RC"/>
      <sheetName val="2002 RC"/>
      <sheetName val="S+D BALANCE"/>
      <sheetName val="MTH DEMAND"/>
      <sheetName val="MONTHLY"/>
      <sheetName val="ST Qtrly"/>
      <sheetName val="ST Annual"/>
      <sheetName val="Chart1"/>
      <sheetName val="Chart1 (2)"/>
      <sheetName val="macros"/>
      <sheetName val="macros2"/>
      <sheetName val="automacros"/>
      <sheetName val="Mcword"/>
      <sheetName val="Monthly Demand"/>
      <sheetName val="2001 DT"/>
      <sheetName val="2002 DT"/>
      <sheetName val="ST Annual DT"/>
      <sheetName val="ST Qtrly DT"/>
      <sheetName val="Chart - Demand Scenarios"/>
      <sheetName val="Feeder"/>
      <sheetName val="Sheet1"/>
      <sheetName val="2003"/>
      <sheetName val="Old Balance"/>
      <sheetName val="Balance"/>
      <sheetName val="Stock Assumptions"/>
      <sheetName val="Supply Assump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5">
          <cell r="A5">
            <v>36850.517349189817</v>
          </cell>
        </row>
        <row r="6">
          <cell r="A6">
            <v>1989</v>
          </cell>
        </row>
        <row r="7">
          <cell r="A7" t="str">
            <v>Oil Consumption</v>
          </cell>
          <cell r="B7">
            <v>66.400000000000006</v>
          </cell>
          <cell r="C7">
            <v>67.599999999999994</v>
          </cell>
          <cell r="D7">
            <v>67.8</v>
          </cell>
          <cell r="E7">
            <v>64.400000000000006</v>
          </cell>
          <cell r="F7">
            <v>64.099999999999994</v>
          </cell>
          <cell r="G7">
            <v>65.099999999999994</v>
          </cell>
          <cell r="H7">
            <v>64.599999999999994</v>
          </cell>
          <cell r="I7">
            <v>65.2</v>
          </cell>
          <cell r="J7">
            <v>64.7</v>
          </cell>
          <cell r="K7">
            <v>67.3</v>
          </cell>
          <cell r="L7">
            <v>67.400000000000006</v>
          </cell>
          <cell r="M7">
            <v>70.400000000000006</v>
          </cell>
          <cell r="O7">
            <v>67.3</v>
          </cell>
        </row>
        <row r="9">
          <cell r="A9" t="str">
            <v>OPEC Crude Oil Output</v>
          </cell>
          <cell r="B9">
            <v>19.8</v>
          </cell>
          <cell r="C9">
            <v>19.600000000000001</v>
          </cell>
          <cell r="D9">
            <v>19.7</v>
          </cell>
          <cell r="E9">
            <v>20.2</v>
          </cell>
          <cell r="F9">
            <v>20.7</v>
          </cell>
          <cell r="G9">
            <v>20.9</v>
          </cell>
          <cell r="H9">
            <v>20.9</v>
          </cell>
          <cell r="I9">
            <v>21.6</v>
          </cell>
          <cell r="J9">
            <v>22.2</v>
          </cell>
          <cell r="K9">
            <v>22.8</v>
          </cell>
          <cell r="L9">
            <v>23.4</v>
          </cell>
          <cell r="M9">
            <v>23.5</v>
          </cell>
          <cell r="O9">
            <v>19.7</v>
          </cell>
        </row>
        <row r="10">
          <cell r="A10" t="str">
            <v>Other Supplies</v>
          </cell>
          <cell r="B10">
            <v>45.22</v>
          </cell>
          <cell r="C10">
            <v>44.72</v>
          </cell>
          <cell r="D10">
            <v>44.82</v>
          </cell>
          <cell r="E10">
            <v>44.62</v>
          </cell>
          <cell r="F10">
            <v>44.22</v>
          </cell>
          <cell r="G10">
            <v>43.52</v>
          </cell>
          <cell r="H10">
            <v>44.42</v>
          </cell>
          <cell r="I10">
            <v>44.52</v>
          </cell>
          <cell r="J10">
            <v>44.42</v>
          </cell>
          <cell r="K10">
            <v>44.72</v>
          </cell>
          <cell r="L10">
            <v>44.72</v>
          </cell>
          <cell r="M10">
            <v>44.22</v>
          </cell>
          <cell r="O10">
            <v>44.9</v>
          </cell>
        </row>
        <row r="11">
          <cell r="A11" t="str">
            <v>Total Oil Supplies</v>
          </cell>
          <cell r="B11">
            <v>65.02</v>
          </cell>
          <cell r="C11">
            <v>64.319999999999993</v>
          </cell>
          <cell r="D11">
            <v>64.52</v>
          </cell>
          <cell r="E11">
            <v>64.819999999999993</v>
          </cell>
          <cell r="F11">
            <v>64.92</v>
          </cell>
          <cell r="G11">
            <v>64.42</v>
          </cell>
          <cell r="H11">
            <v>65.319999999999993</v>
          </cell>
          <cell r="I11">
            <v>66.12</v>
          </cell>
          <cell r="J11">
            <v>66.62</v>
          </cell>
          <cell r="K11">
            <v>67.52</v>
          </cell>
          <cell r="L11">
            <v>68.12</v>
          </cell>
          <cell r="M11">
            <v>67.72</v>
          </cell>
          <cell r="O11">
            <v>64.599999999999994</v>
          </cell>
        </row>
        <row r="13">
          <cell r="A13" t="str">
            <v>Stock change</v>
          </cell>
          <cell r="B13">
            <v>-1.3800000000000097</v>
          </cell>
          <cell r="C13">
            <v>-3.2800000000000011</v>
          </cell>
          <cell r="D13">
            <v>-3.2800000000000011</v>
          </cell>
          <cell r="E13">
            <v>0.41999999999998749</v>
          </cell>
          <cell r="F13">
            <v>0.82000000000000739</v>
          </cell>
          <cell r="G13">
            <v>-0.67999999999999261</v>
          </cell>
          <cell r="H13">
            <v>0.71999999999999886</v>
          </cell>
          <cell r="I13">
            <v>0.92000000000000171</v>
          </cell>
          <cell r="J13">
            <v>1.9200000000000017</v>
          </cell>
          <cell r="K13">
            <v>0.21999999999999886</v>
          </cell>
          <cell r="L13">
            <v>0.71999999999999886</v>
          </cell>
          <cell r="M13">
            <v>-2.6800000000000068</v>
          </cell>
          <cell r="O13">
            <v>-2.7000000000000028</v>
          </cell>
        </row>
        <row r="15">
          <cell r="A15" t="str">
            <v>Comm Stocks on Land</v>
          </cell>
          <cell r="B15">
            <v>3242.4</v>
          </cell>
          <cell r="C15">
            <v>3161.96</v>
          </cell>
          <cell r="D15">
            <v>3054.5799999999995</v>
          </cell>
          <cell r="E15">
            <v>3043.6799999999989</v>
          </cell>
          <cell r="F15">
            <v>3060.599999999999</v>
          </cell>
          <cell r="G15">
            <v>3043.7999999999993</v>
          </cell>
          <cell r="H15">
            <v>3061.119999999999</v>
          </cell>
          <cell r="I15">
            <v>3074.74</v>
          </cell>
          <cell r="J15">
            <v>3108.14</v>
          </cell>
          <cell r="K15">
            <v>3095.7599999999998</v>
          </cell>
          <cell r="L15">
            <v>3113.16</v>
          </cell>
          <cell r="M15">
            <v>3039.38</v>
          </cell>
        </row>
        <row r="16">
          <cell r="A16" t="str">
            <v>Days Supply</v>
          </cell>
          <cell r="B16">
            <v>61.428481212503954</v>
          </cell>
          <cell r="C16">
            <v>60.83014492753626</v>
          </cell>
          <cell r="D16">
            <v>59.315294117647063</v>
          </cell>
          <cell r="E16">
            <v>58.464815419797468</v>
          </cell>
          <cell r="F16">
            <v>57.780915287244412</v>
          </cell>
          <cell r="G16">
            <v>57.0068359375</v>
          </cell>
          <cell r="H16">
            <v>55.37856</v>
          </cell>
          <cell r="I16">
            <v>53.887346165982976</v>
          </cell>
          <cell r="J16">
            <v>51.726691042047534</v>
          </cell>
          <cell r="K16">
            <v>50.349802970597175</v>
          </cell>
          <cell r="L16">
            <v>49.36076899969963</v>
          </cell>
          <cell r="M16">
            <v>47.741788321167903</v>
          </cell>
        </row>
        <row r="18">
          <cell r="A18" t="str">
            <v>Total Stocks</v>
          </cell>
          <cell r="B18">
            <v>5191</v>
          </cell>
          <cell r="C18">
            <v>5099.16</v>
          </cell>
          <cell r="D18">
            <v>4997.4799999999996</v>
          </cell>
          <cell r="E18">
            <v>5010.079999999999</v>
          </cell>
          <cell r="F18">
            <v>5035.4999999999991</v>
          </cell>
          <cell r="G18">
            <v>5015.0999999999995</v>
          </cell>
          <cell r="H18">
            <v>5037.4199999999992</v>
          </cell>
          <cell r="I18">
            <v>5065.9399999999996</v>
          </cell>
          <cell r="J18">
            <v>5123.54</v>
          </cell>
          <cell r="K18">
            <v>5130.3599999999997</v>
          </cell>
          <cell r="L18">
            <v>5151.96</v>
          </cell>
          <cell r="M18">
            <v>5068.88</v>
          </cell>
        </row>
        <row r="19">
          <cell r="A19" t="str">
            <v>- Gov Strategic</v>
          </cell>
          <cell r="B19">
            <v>1075</v>
          </cell>
          <cell r="C19">
            <v>1075</v>
          </cell>
          <cell r="D19">
            <v>1075</v>
          </cell>
          <cell r="E19">
            <v>1085</v>
          </cell>
          <cell r="F19">
            <v>1085</v>
          </cell>
          <cell r="G19">
            <v>1085</v>
          </cell>
          <cell r="H19">
            <v>1095</v>
          </cell>
          <cell r="I19">
            <v>1095</v>
          </cell>
          <cell r="J19">
            <v>1095</v>
          </cell>
          <cell r="K19">
            <v>1100</v>
          </cell>
          <cell r="L19">
            <v>1100</v>
          </cell>
          <cell r="M19">
            <v>1100</v>
          </cell>
        </row>
        <row r="20">
          <cell r="A20" t="str">
            <v>- Oil Afloat</v>
          </cell>
          <cell r="B20">
            <v>645</v>
          </cell>
          <cell r="C20">
            <v>640</v>
          </cell>
          <cell r="D20">
            <v>660</v>
          </cell>
          <cell r="E20">
            <v>670</v>
          </cell>
          <cell r="F20">
            <v>675</v>
          </cell>
          <cell r="G20">
            <v>670</v>
          </cell>
          <cell r="H20">
            <v>675</v>
          </cell>
          <cell r="I20">
            <v>685</v>
          </cell>
          <cell r="J20">
            <v>700</v>
          </cell>
          <cell r="K20">
            <v>710</v>
          </cell>
          <cell r="L20">
            <v>710</v>
          </cell>
          <cell r="M20">
            <v>700</v>
          </cell>
        </row>
        <row r="21">
          <cell r="A21" t="str">
            <v>- Floating Storage</v>
          </cell>
          <cell r="B21">
            <v>90</v>
          </cell>
          <cell r="C21">
            <v>85</v>
          </cell>
          <cell r="D21">
            <v>70</v>
          </cell>
          <cell r="E21">
            <v>70</v>
          </cell>
          <cell r="F21">
            <v>70</v>
          </cell>
          <cell r="G21">
            <v>70</v>
          </cell>
          <cell r="H21">
            <v>60</v>
          </cell>
          <cell r="I21">
            <v>60</v>
          </cell>
          <cell r="J21">
            <v>65</v>
          </cell>
          <cell r="K21">
            <v>65</v>
          </cell>
          <cell r="L21">
            <v>65</v>
          </cell>
          <cell r="M21">
            <v>65</v>
          </cell>
        </row>
        <row r="22">
          <cell r="A22" t="str">
            <v>- Stocks for Export</v>
          </cell>
          <cell r="B22">
            <v>138.6</v>
          </cell>
          <cell r="C22">
            <v>137.20000000000002</v>
          </cell>
          <cell r="D22">
            <v>137.9</v>
          </cell>
          <cell r="E22">
            <v>141.4</v>
          </cell>
          <cell r="F22">
            <v>144.9</v>
          </cell>
          <cell r="G22">
            <v>146.29999999999998</v>
          </cell>
          <cell r="H22">
            <v>146.29999999999998</v>
          </cell>
          <cell r="I22">
            <v>151.20000000000002</v>
          </cell>
          <cell r="J22">
            <v>155.4</v>
          </cell>
          <cell r="K22">
            <v>159.6</v>
          </cell>
          <cell r="L22">
            <v>163.79999999999998</v>
          </cell>
          <cell r="M22">
            <v>164.5</v>
          </cell>
        </row>
        <row r="23">
          <cell r="A23" t="str">
            <v>= Comm Stocks on Land</v>
          </cell>
          <cell r="B23">
            <v>3242.4</v>
          </cell>
          <cell r="C23">
            <v>3161.96</v>
          </cell>
          <cell r="D23">
            <v>3054.5799999999995</v>
          </cell>
          <cell r="E23">
            <v>3043.6799999999989</v>
          </cell>
          <cell r="F23">
            <v>3060.599999999999</v>
          </cell>
          <cell r="G23">
            <v>3043.7999999999993</v>
          </cell>
          <cell r="H23">
            <v>3061.119999999999</v>
          </cell>
          <cell r="I23">
            <v>3074.74</v>
          </cell>
          <cell r="J23">
            <v>3108.14</v>
          </cell>
          <cell r="K23">
            <v>3095.7599999999998</v>
          </cell>
          <cell r="L23">
            <v>3113.16</v>
          </cell>
          <cell r="M23">
            <v>3039.38</v>
          </cell>
        </row>
        <row r="27">
          <cell r="A27">
            <v>36850.517349189817</v>
          </cell>
          <cell r="B27" t="str">
            <v>Jan</v>
          </cell>
          <cell r="C27" t="str">
            <v>Feb</v>
          </cell>
          <cell r="D27" t="str">
            <v>Mar</v>
          </cell>
          <cell r="E27" t="str">
            <v>Apr</v>
          </cell>
          <cell r="F27" t="str">
            <v>May</v>
          </cell>
          <cell r="G27" t="str">
            <v>Jun</v>
          </cell>
          <cell r="H27" t="str">
            <v>Jul</v>
          </cell>
          <cell r="I27" t="str">
            <v>Aug</v>
          </cell>
          <cell r="J27" t="str">
            <v>Sep</v>
          </cell>
          <cell r="K27" t="str">
            <v>Oct</v>
          </cell>
          <cell r="L27" t="str">
            <v>Nov</v>
          </cell>
          <cell r="M27" t="str">
            <v>Dec</v>
          </cell>
          <cell r="O27" t="str">
            <v>QI</v>
          </cell>
        </row>
        <row r="28">
          <cell r="A28" t="str">
            <v>1990</v>
          </cell>
        </row>
        <row r="29">
          <cell r="A29" t="str">
            <v>Oil Consumption</v>
          </cell>
          <cell r="B29">
            <v>68</v>
          </cell>
          <cell r="C29">
            <v>68.8</v>
          </cell>
          <cell r="D29">
            <v>68.2</v>
          </cell>
          <cell r="E29">
            <v>65.400000000000006</v>
          </cell>
          <cell r="F29">
            <v>65.400000000000006</v>
          </cell>
          <cell r="G29">
            <v>66.099999999999994</v>
          </cell>
          <cell r="H29">
            <v>67.3</v>
          </cell>
          <cell r="I29">
            <v>67.7</v>
          </cell>
          <cell r="J29">
            <v>65.5</v>
          </cell>
          <cell r="K29">
            <v>66</v>
          </cell>
          <cell r="L29">
            <v>66.2</v>
          </cell>
          <cell r="M29">
            <v>66.8</v>
          </cell>
          <cell r="O29">
            <v>68.3</v>
          </cell>
        </row>
        <row r="30">
          <cell r="A30" t="str">
            <v>Consumption % Change</v>
          </cell>
          <cell r="B30">
            <v>2.409638554216853E-2</v>
          </cell>
          <cell r="C30">
            <v>1.7751479289940919E-2</v>
          </cell>
          <cell r="D30">
            <v>5.8997050147493457E-3</v>
          </cell>
          <cell r="E30">
            <v>1.552795031055898E-2</v>
          </cell>
          <cell r="F30">
            <v>2.0280811232449514E-2</v>
          </cell>
          <cell r="G30">
            <v>1.5360983102918668E-2</v>
          </cell>
          <cell r="H30">
            <v>4.1795665634674961E-2</v>
          </cell>
          <cell r="I30">
            <v>3.8343558282208479E-2</v>
          </cell>
          <cell r="J30">
            <v>1.2364760432766575E-2</v>
          </cell>
          <cell r="K30">
            <v>-1.9316493313521477E-2</v>
          </cell>
          <cell r="L30">
            <v>-1.7804154302670683E-2</v>
          </cell>
          <cell r="M30">
            <v>-5.1136363636363757E-2</v>
          </cell>
          <cell r="O30">
            <v>1.4858841010401136E-2</v>
          </cell>
        </row>
        <row r="31">
          <cell r="A31" t="str">
            <v>OPEC Crude Oil Output</v>
          </cell>
          <cell r="B31">
            <v>23.2</v>
          </cell>
          <cell r="C31">
            <v>23.5</v>
          </cell>
          <cell r="D31">
            <v>23.6</v>
          </cell>
          <cell r="E31">
            <v>23.6</v>
          </cell>
          <cell r="F31">
            <v>23.2</v>
          </cell>
          <cell r="G31">
            <v>22.9</v>
          </cell>
          <cell r="H31">
            <v>22.8</v>
          </cell>
          <cell r="I31">
            <v>19.399999999999999</v>
          </cell>
          <cell r="J31">
            <v>21.9</v>
          </cell>
          <cell r="K31">
            <v>22.4</v>
          </cell>
          <cell r="L31">
            <v>22.8</v>
          </cell>
          <cell r="M31">
            <v>23.1</v>
          </cell>
          <cell r="O31">
            <v>23.4</v>
          </cell>
        </row>
        <row r="32">
          <cell r="A32" t="str">
            <v>Other Supplies</v>
          </cell>
          <cell r="B32">
            <v>45.17</v>
          </cell>
          <cell r="C32">
            <v>44.97</v>
          </cell>
          <cell r="D32">
            <v>45.17</v>
          </cell>
          <cell r="E32">
            <v>44.67</v>
          </cell>
          <cell r="F32">
            <v>44.37</v>
          </cell>
          <cell r="G32">
            <v>43.97</v>
          </cell>
          <cell r="H32">
            <v>43.77</v>
          </cell>
          <cell r="I32">
            <v>43.97</v>
          </cell>
          <cell r="J32">
            <v>44.27</v>
          </cell>
          <cell r="K32">
            <v>44.77</v>
          </cell>
          <cell r="L32">
            <v>44.57</v>
          </cell>
          <cell r="M32">
            <v>44.07</v>
          </cell>
          <cell r="O32">
            <v>45.1</v>
          </cell>
        </row>
        <row r="33">
          <cell r="A33" t="str">
            <v>Total Oil Supplies</v>
          </cell>
          <cell r="B33">
            <v>68.37</v>
          </cell>
          <cell r="C33">
            <v>68.47</v>
          </cell>
          <cell r="D33">
            <v>68.77000000000001</v>
          </cell>
          <cell r="E33">
            <v>68.27000000000001</v>
          </cell>
          <cell r="F33">
            <v>67.569999999999993</v>
          </cell>
          <cell r="G33">
            <v>66.87</v>
          </cell>
          <cell r="H33">
            <v>66.570000000000007</v>
          </cell>
          <cell r="I33">
            <v>63.37</v>
          </cell>
          <cell r="J33">
            <v>66.17</v>
          </cell>
          <cell r="K33">
            <v>67.17</v>
          </cell>
          <cell r="L33">
            <v>67.37</v>
          </cell>
          <cell r="M33">
            <v>67.17</v>
          </cell>
          <cell r="O33">
            <v>68.5</v>
          </cell>
        </row>
        <row r="35">
          <cell r="A35" t="str">
            <v>Stock change</v>
          </cell>
          <cell r="B35">
            <v>0.37000000000000455</v>
          </cell>
          <cell r="C35">
            <v>-0.32999999999999829</v>
          </cell>
          <cell r="D35">
            <v>0.57000000000000739</v>
          </cell>
          <cell r="E35">
            <v>2.8700000000000045</v>
          </cell>
          <cell r="F35">
            <v>2.1699999999999875</v>
          </cell>
          <cell r="G35">
            <v>0.77000000000001023</v>
          </cell>
          <cell r="H35">
            <v>-0.72999999999998977</v>
          </cell>
          <cell r="I35">
            <v>-4.3300000000000054</v>
          </cell>
          <cell r="J35">
            <v>0.67000000000000171</v>
          </cell>
          <cell r="K35">
            <v>1.1700000000000017</v>
          </cell>
          <cell r="L35">
            <v>1.1700000000000017</v>
          </cell>
          <cell r="M35">
            <v>0.37000000000000455</v>
          </cell>
          <cell r="O35">
            <v>0.20000000000000284</v>
          </cell>
        </row>
        <row r="37">
          <cell r="A37" t="str">
            <v>Comm Stocks on Land</v>
          </cell>
          <cell r="B37">
            <v>3027.9500000000003</v>
          </cell>
          <cell r="C37">
            <v>3006.6100000000006</v>
          </cell>
          <cell r="D37">
            <v>3003.5800000000008</v>
          </cell>
          <cell r="E37">
            <v>3074.6800000000012</v>
          </cell>
          <cell r="F37">
            <v>3154.7500000000005</v>
          </cell>
          <cell r="G37">
            <v>3179.9500000000007</v>
          </cell>
          <cell r="H37">
            <v>3153.0200000000009</v>
          </cell>
          <cell r="I37">
            <v>3122.59</v>
          </cell>
          <cell r="J37">
            <v>3070.1900000000005</v>
          </cell>
          <cell r="K37">
            <v>3047.9600000000009</v>
          </cell>
          <cell r="L37">
            <v>3080.2600000000016</v>
          </cell>
          <cell r="M37">
            <v>3074.6300000000019</v>
          </cell>
        </row>
        <row r="38">
          <cell r="A38" t="str">
            <v>Days Supply</v>
          </cell>
          <cell r="B38">
            <v>61.428481212503954</v>
          </cell>
          <cell r="C38">
            <v>60.83014492753626</v>
          </cell>
          <cell r="D38">
            <v>59.315294117647063</v>
          </cell>
          <cell r="E38">
            <v>58.464815419797468</v>
          </cell>
          <cell r="F38">
            <v>57.780915287244412</v>
          </cell>
          <cell r="G38">
            <v>57.0068359375</v>
          </cell>
          <cell r="H38">
            <v>55.37856</v>
          </cell>
          <cell r="I38">
            <v>53.887346165982976</v>
          </cell>
          <cell r="J38">
            <v>51.726691042047534</v>
          </cell>
          <cell r="K38">
            <v>50.349802970597175</v>
          </cell>
          <cell r="L38">
            <v>49.36076899969963</v>
          </cell>
          <cell r="M38">
            <v>47.741788321167903</v>
          </cell>
        </row>
        <row r="40">
          <cell r="A40" t="str">
            <v>Total Stocks</v>
          </cell>
          <cell r="B40">
            <v>5080.3500000000004</v>
          </cell>
          <cell r="C40">
            <v>5071.1100000000006</v>
          </cell>
          <cell r="D40">
            <v>5088.7800000000007</v>
          </cell>
          <cell r="E40">
            <v>5174.880000000001</v>
          </cell>
          <cell r="F40">
            <v>5242.1500000000005</v>
          </cell>
          <cell r="G40">
            <v>5265.2500000000009</v>
          </cell>
          <cell r="H40">
            <v>5242.6200000000008</v>
          </cell>
          <cell r="I40">
            <v>5108.3900000000003</v>
          </cell>
          <cell r="J40">
            <v>5128.4900000000007</v>
          </cell>
          <cell r="K40">
            <v>5164.7600000000011</v>
          </cell>
          <cell r="L40">
            <v>5199.8600000000015</v>
          </cell>
          <cell r="M40">
            <v>5211.3300000000017</v>
          </cell>
        </row>
        <row r="41">
          <cell r="A41" t="str">
            <v>- Gov Strategic</v>
          </cell>
          <cell r="B41">
            <v>1115</v>
          </cell>
          <cell r="C41">
            <v>1115</v>
          </cell>
          <cell r="D41">
            <v>1115</v>
          </cell>
          <cell r="E41">
            <v>1120</v>
          </cell>
          <cell r="F41">
            <v>1120</v>
          </cell>
          <cell r="G41">
            <v>1120</v>
          </cell>
          <cell r="H41">
            <v>1125</v>
          </cell>
          <cell r="I41">
            <v>1125</v>
          </cell>
          <cell r="J41">
            <v>1125</v>
          </cell>
          <cell r="K41">
            <v>1120</v>
          </cell>
          <cell r="L41">
            <v>1120</v>
          </cell>
          <cell r="M41">
            <v>1120</v>
          </cell>
        </row>
        <row r="42">
          <cell r="A42" t="str">
            <v>- Oil Afloat</v>
          </cell>
          <cell r="B42">
            <v>705</v>
          </cell>
          <cell r="C42">
            <v>710</v>
          </cell>
          <cell r="D42">
            <v>725</v>
          </cell>
          <cell r="E42">
            <v>730</v>
          </cell>
          <cell r="F42">
            <v>720</v>
          </cell>
          <cell r="G42">
            <v>720</v>
          </cell>
          <cell r="H42">
            <v>715</v>
          </cell>
          <cell r="I42">
            <v>635</v>
          </cell>
          <cell r="J42">
            <v>685</v>
          </cell>
          <cell r="K42">
            <v>720</v>
          </cell>
          <cell r="L42">
            <v>720</v>
          </cell>
          <cell r="M42">
            <v>725</v>
          </cell>
        </row>
        <row r="43">
          <cell r="A43" t="str">
            <v>- Floating Storage</v>
          </cell>
          <cell r="B43">
            <v>70</v>
          </cell>
          <cell r="C43">
            <v>75</v>
          </cell>
          <cell r="D43">
            <v>80</v>
          </cell>
          <cell r="E43">
            <v>85</v>
          </cell>
          <cell r="F43">
            <v>85</v>
          </cell>
          <cell r="G43">
            <v>85</v>
          </cell>
          <cell r="H43">
            <v>90</v>
          </cell>
          <cell r="I43">
            <v>90</v>
          </cell>
          <cell r="J43">
            <v>95</v>
          </cell>
          <cell r="K43">
            <v>120</v>
          </cell>
          <cell r="L43">
            <v>120</v>
          </cell>
          <cell r="M43">
            <v>130</v>
          </cell>
        </row>
        <row r="44">
          <cell r="A44" t="str">
            <v>- Stocks for Export</v>
          </cell>
          <cell r="B44">
            <v>162.4</v>
          </cell>
          <cell r="C44">
            <v>164.5</v>
          </cell>
          <cell r="D44">
            <v>165.20000000000002</v>
          </cell>
          <cell r="E44">
            <v>165.20000000000002</v>
          </cell>
          <cell r="F44">
            <v>162.4</v>
          </cell>
          <cell r="G44">
            <v>160.29999999999998</v>
          </cell>
          <cell r="H44">
            <v>159.6</v>
          </cell>
          <cell r="I44">
            <v>135.79999999999998</v>
          </cell>
          <cell r="J44">
            <v>153.29999999999998</v>
          </cell>
          <cell r="K44">
            <v>156.79999999999998</v>
          </cell>
          <cell r="L44">
            <v>159.6</v>
          </cell>
          <cell r="M44">
            <v>161.70000000000002</v>
          </cell>
        </row>
        <row r="45">
          <cell r="A45" t="str">
            <v>= Comm Stocks on Land</v>
          </cell>
          <cell r="B45">
            <v>3027.9500000000003</v>
          </cell>
          <cell r="C45">
            <v>3006.6100000000006</v>
          </cell>
          <cell r="D45">
            <v>3003.5800000000008</v>
          </cell>
          <cell r="E45">
            <v>3074.6800000000012</v>
          </cell>
          <cell r="F45">
            <v>3154.7500000000005</v>
          </cell>
          <cell r="G45">
            <v>3179.9500000000007</v>
          </cell>
          <cell r="H45">
            <v>3153.0200000000009</v>
          </cell>
          <cell r="I45">
            <v>3122.59</v>
          </cell>
          <cell r="J45">
            <v>3070.1900000000005</v>
          </cell>
          <cell r="K45">
            <v>3047.9600000000009</v>
          </cell>
          <cell r="L45">
            <v>3080.2600000000016</v>
          </cell>
          <cell r="M45">
            <v>3074.6300000000019</v>
          </cell>
        </row>
        <row r="49">
          <cell r="A49">
            <v>36850.517349189817</v>
          </cell>
          <cell r="B49" t="str">
            <v>Jan</v>
          </cell>
          <cell r="C49" t="str">
            <v>Feb</v>
          </cell>
          <cell r="D49" t="str">
            <v>Mar</v>
          </cell>
          <cell r="E49" t="str">
            <v>Apr</v>
          </cell>
          <cell r="F49" t="str">
            <v>May</v>
          </cell>
          <cell r="G49" t="str">
            <v>Jun</v>
          </cell>
          <cell r="H49" t="str">
            <v>Jul</v>
          </cell>
          <cell r="I49" t="str">
            <v>Aug</v>
          </cell>
          <cell r="J49" t="str">
            <v>Sep</v>
          </cell>
          <cell r="K49" t="str">
            <v>Oct</v>
          </cell>
          <cell r="L49" t="str">
            <v>Nov</v>
          </cell>
          <cell r="M49" t="str">
            <v>Dec</v>
          </cell>
          <cell r="O49" t="str">
            <v>QI</v>
          </cell>
        </row>
        <row r="50">
          <cell r="A50" t="str">
            <v>1991</v>
          </cell>
        </row>
        <row r="51">
          <cell r="A51" t="str">
            <v>Oil Consumption</v>
          </cell>
          <cell r="B51">
            <v>68.3</v>
          </cell>
          <cell r="C51">
            <v>68.400000000000006</v>
          </cell>
          <cell r="D51">
            <v>66.8</v>
          </cell>
          <cell r="E51">
            <v>65.400000000000006</v>
          </cell>
          <cell r="F51">
            <v>65.400000000000006</v>
          </cell>
          <cell r="G51">
            <v>66</v>
          </cell>
          <cell r="H51">
            <v>66</v>
          </cell>
          <cell r="I51">
            <v>66.2</v>
          </cell>
          <cell r="J51">
            <v>65.7</v>
          </cell>
          <cell r="K51">
            <v>68</v>
          </cell>
          <cell r="L51">
            <v>68</v>
          </cell>
          <cell r="M51">
            <v>69.3</v>
          </cell>
          <cell r="O51">
            <v>67.8</v>
          </cell>
        </row>
        <row r="52">
          <cell r="A52" t="str">
            <v>Consumption % Change</v>
          </cell>
          <cell r="B52">
            <v>4.4117647058823373E-3</v>
          </cell>
          <cell r="C52">
            <v>-5.8139534883719923E-3</v>
          </cell>
          <cell r="D52">
            <v>-2.052785923753675E-2</v>
          </cell>
          <cell r="E52">
            <v>0</v>
          </cell>
          <cell r="F52">
            <v>0</v>
          </cell>
          <cell r="G52">
            <v>-1.5128593040846239E-3</v>
          </cell>
          <cell r="H52">
            <v>-1.9316493313521477E-2</v>
          </cell>
          <cell r="I52">
            <v>-2.215657311669128E-2</v>
          </cell>
          <cell r="J52">
            <v>3.0534351145039551E-3</v>
          </cell>
          <cell r="K52">
            <v>3.0303030303030276E-2</v>
          </cell>
          <cell r="L52">
            <v>2.7190332326283873E-2</v>
          </cell>
          <cell r="M52">
            <v>3.7425149700598848E-2</v>
          </cell>
          <cell r="O52">
            <v>-7.3206442166910968E-3</v>
          </cell>
        </row>
        <row r="53">
          <cell r="A53" t="str">
            <v>OPEC Crude Oil Output</v>
          </cell>
          <cell r="B53">
            <v>22.7</v>
          </cell>
          <cell r="C53">
            <v>22.7</v>
          </cell>
          <cell r="D53">
            <v>22.8</v>
          </cell>
          <cell r="E53">
            <v>22.1</v>
          </cell>
          <cell r="F53">
            <v>22</v>
          </cell>
          <cell r="G53">
            <v>22.7</v>
          </cell>
          <cell r="H53">
            <v>23.1</v>
          </cell>
          <cell r="I53">
            <v>23.2</v>
          </cell>
          <cell r="J53">
            <v>23.2</v>
          </cell>
          <cell r="K53">
            <v>23.6</v>
          </cell>
          <cell r="L53">
            <v>23.9</v>
          </cell>
          <cell r="M53">
            <v>24</v>
          </cell>
          <cell r="O53">
            <v>22.7</v>
          </cell>
        </row>
        <row r="54">
          <cell r="A54" t="str">
            <v>Other Supplies</v>
          </cell>
          <cell r="B54">
            <v>44.92</v>
          </cell>
          <cell r="C54">
            <v>44.92</v>
          </cell>
          <cell r="D54">
            <v>45.22</v>
          </cell>
          <cell r="E54">
            <v>44.32</v>
          </cell>
          <cell r="F54">
            <v>44.07</v>
          </cell>
          <cell r="G54">
            <v>43.67</v>
          </cell>
          <cell r="H54">
            <v>43.82</v>
          </cell>
          <cell r="I54">
            <v>43.02</v>
          </cell>
          <cell r="J54">
            <v>44.12</v>
          </cell>
          <cell r="K54">
            <v>43.87</v>
          </cell>
          <cell r="L54">
            <v>43.92</v>
          </cell>
          <cell r="M54">
            <v>44.12</v>
          </cell>
          <cell r="O54">
            <v>45</v>
          </cell>
        </row>
        <row r="55">
          <cell r="A55" t="str">
            <v>Total Oil Supplies</v>
          </cell>
          <cell r="B55">
            <v>67.62</v>
          </cell>
          <cell r="C55">
            <v>67.62</v>
          </cell>
          <cell r="D55">
            <v>68.02</v>
          </cell>
          <cell r="E55">
            <v>66.42</v>
          </cell>
          <cell r="F55">
            <v>66.069999999999993</v>
          </cell>
          <cell r="G55">
            <v>66.37</v>
          </cell>
          <cell r="H55">
            <v>66.92</v>
          </cell>
          <cell r="I55">
            <v>66.22</v>
          </cell>
          <cell r="J55">
            <v>67.319999999999993</v>
          </cell>
          <cell r="K55">
            <v>67.47</v>
          </cell>
          <cell r="L55">
            <v>67.819999999999993</v>
          </cell>
          <cell r="M55">
            <v>68.12</v>
          </cell>
          <cell r="O55">
            <v>67.7</v>
          </cell>
        </row>
        <row r="57">
          <cell r="A57" t="str">
            <v>Stock change</v>
          </cell>
          <cell r="B57">
            <v>-0.67999999999999261</v>
          </cell>
          <cell r="C57">
            <v>-0.78000000000000114</v>
          </cell>
          <cell r="D57">
            <v>1.2199999999999989</v>
          </cell>
          <cell r="E57">
            <v>1.019999999999996</v>
          </cell>
          <cell r="F57">
            <v>0.66999999999998749</v>
          </cell>
          <cell r="G57">
            <v>0.37000000000000455</v>
          </cell>
          <cell r="H57">
            <v>0.92000000000000171</v>
          </cell>
          <cell r="I57">
            <v>1.9999999999996021E-2</v>
          </cell>
          <cell r="J57">
            <v>1.6199999999999903</v>
          </cell>
          <cell r="K57">
            <v>-0.53000000000000114</v>
          </cell>
          <cell r="L57">
            <v>-0.18000000000000682</v>
          </cell>
          <cell r="M57">
            <v>-1.1799999999999926</v>
          </cell>
          <cell r="O57">
            <v>-9.9999999999994316E-2</v>
          </cell>
        </row>
        <row r="59">
          <cell r="A59" t="str">
            <v>Comm Stocks on Land</v>
          </cell>
          <cell r="B59">
            <v>3091.3500000000017</v>
          </cell>
          <cell r="C59">
            <v>3069.5100000000016</v>
          </cell>
          <cell r="D59">
            <v>3091.6300000000015</v>
          </cell>
          <cell r="E59">
            <v>3152.130000000001</v>
          </cell>
          <cell r="F59">
            <v>3188.6000000000004</v>
          </cell>
          <cell r="G59">
            <v>3209.8000000000006</v>
          </cell>
          <cell r="H59">
            <v>3240.5200000000013</v>
          </cell>
          <cell r="I59">
            <v>3230.440000000001</v>
          </cell>
          <cell r="J59">
            <v>3284.0400000000004</v>
          </cell>
          <cell r="K59">
            <v>3279.8100000000004</v>
          </cell>
          <cell r="L59">
            <v>3262.3099999999995</v>
          </cell>
          <cell r="M59">
            <v>3225.0299999999997</v>
          </cell>
        </row>
        <row r="60">
          <cell r="A60" t="str">
            <v>Days Supply</v>
          </cell>
          <cell r="B60">
            <v>61.428481212503954</v>
          </cell>
          <cell r="C60">
            <v>60.83014492753626</v>
          </cell>
          <cell r="D60">
            <v>59.315294117647063</v>
          </cell>
          <cell r="E60">
            <v>58.464815419797468</v>
          </cell>
          <cell r="F60">
            <v>57.780915287244412</v>
          </cell>
          <cell r="G60">
            <v>57.0068359375</v>
          </cell>
          <cell r="H60">
            <v>55.37856</v>
          </cell>
          <cell r="I60">
            <v>53.887346165982976</v>
          </cell>
          <cell r="J60">
            <v>51.726691042047534</v>
          </cell>
          <cell r="K60">
            <v>50.349802970597175</v>
          </cell>
          <cell r="L60">
            <v>49.36076899969963</v>
          </cell>
          <cell r="M60">
            <v>47.741788321167903</v>
          </cell>
        </row>
        <row r="62">
          <cell r="A62" t="str">
            <v>Total Stocks</v>
          </cell>
          <cell r="B62">
            <v>5190.2500000000018</v>
          </cell>
          <cell r="C62">
            <v>5168.4100000000017</v>
          </cell>
          <cell r="D62">
            <v>5206.2300000000014</v>
          </cell>
          <cell r="E62">
            <v>5236.8300000000008</v>
          </cell>
          <cell r="F62">
            <v>5257.6</v>
          </cell>
          <cell r="G62">
            <v>5268.7000000000007</v>
          </cell>
          <cell r="H62">
            <v>5297.2200000000012</v>
          </cell>
          <cell r="I62">
            <v>5297.8400000000011</v>
          </cell>
          <cell r="J62">
            <v>5346.4400000000005</v>
          </cell>
          <cell r="K62">
            <v>5330.01</v>
          </cell>
          <cell r="L62">
            <v>5324.61</v>
          </cell>
          <cell r="M62">
            <v>5288.03</v>
          </cell>
        </row>
        <row r="63">
          <cell r="A63" t="str">
            <v>- Gov Strategic</v>
          </cell>
          <cell r="B63">
            <v>1085</v>
          </cell>
          <cell r="C63">
            <v>1085</v>
          </cell>
          <cell r="D63">
            <v>1085</v>
          </cell>
          <cell r="E63">
            <v>1085</v>
          </cell>
          <cell r="F63">
            <v>1085</v>
          </cell>
          <cell r="G63">
            <v>1085</v>
          </cell>
          <cell r="H63">
            <v>1090</v>
          </cell>
          <cell r="I63">
            <v>1090</v>
          </cell>
          <cell r="J63">
            <v>1090</v>
          </cell>
          <cell r="K63">
            <v>1080</v>
          </cell>
          <cell r="L63">
            <v>1080</v>
          </cell>
          <cell r="M63">
            <v>1080</v>
          </cell>
        </row>
        <row r="64">
          <cell r="A64" t="str">
            <v>- Oil Afloat</v>
          </cell>
          <cell r="B64">
            <v>715</v>
          </cell>
          <cell r="C64">
            <v>705</v>
          </cell>
          <cell r="D64">
            <v>710</v>
          </cell>
          <cell r="E64">
            <v>700</v>
          </cell>
          <cell r="F64">
            <v>695</v>
          </cell>
          <cell r="G64">
            <v>690</v>
          </cell>
          <cell r="H64">
            <v>705</v>
          </cell>
          <cell r="I64">
            <v>720</v>
          </cell>
          <cell r="J64">
            <v>725</v>
          </cell>
          <cell r="K64">
            <v>730</v>
          </cell>
          <cell r="L64">
            <v>740</v>
          </cell>
          <cell r="M64">
            <v>740</v>
          </cell>
        </row>
        <row r="65">
          <cell r="A65" t="str">
            <v>- Floating Storage</v>
          </cell>
          <cell r="B65">
            <v>140</v>
          </cell>
          <cell r="C65">
            <v>150</v>
          </cell>
          <cell r="D65">
            <v>160</v>
          </cell>
          <cell r="E65">
            <v>145</v>
          </cell>
          <cell r="F65">
            <v>135</v>
          </cell>
          <cell r="G65">
            <v>125</v>
          </cell>
          <cell r="H65">
            <v>100</v>
          </cell>
          <cell r="I65">
            <v>95</v>
          </cell>
          <cell r="J65">
            <v>85</v>
          </cell>
          <cell r="K65">
            <v>75</v>
          </cell>
          <cell r="L65">
            <v>75</v>
          </cell>
          <cell r="M65">
            <v>75</v>
          </cell>
        </row>
        <row r="66">
          <cell r="A66" t="str">
            <v>- Stocks for Export</v>
          </cell>
          <cell r="B66">
            <v>158.9</v>
          </cell>
          <cell r="C66">
            <v>158.9</v>
          </cell>
          <cell r="D66">
            <v>159.6</v>
          </cell>
          <cell r="E66">
            <v>154.70000000000002</v>
          </cell>
          <cell r="F66">
            <v>154</v>
          </cell>
          <cell r="G66">
            <v>158.9</v>
          </cell>
          <cell r="H66">
            <v>161.70000000000002</v>
          </cell>
          <cell r="I66">
            <v>162.4</v>
          </cell>
          <cell r="J66">
            <v>162.4</v>
          </cell>
          <cell r="K66">
            <v>165.20000000000002</v>
          </cell>
          <cell r="L66">
            <v>167.29999999999998</v>
          </cell>
          <cell r="M66">
            <v>168</v>
          </cell>
        </row>
        <row r="67">
          <cell r="A67" t="str">
            <v>= Comm Stocks on Land</v>
          </cell>
          <cell r="B67">
            <v>3091.3500000000017</v>
          </cell>
          <cell r="C67">
            <v>3069.5100000000016</v>
          </cell>
          <cell r="D67">
            <v>3091.6300000000015</v>
          </cell>
          <cell r="E67">
            <v>3152.130000000001</v>
          </cell>
          <cell r="F67">
            <v>3188.6000000000004</v>
          </cell>
          <cell r="G67">
            <v>3209.8000000000006</v>
          </cell>
          <cell r="H67">
            <v>3240.5200000000013</v>
          </cell>
          <cell r="I67">
            <v>3230.440000000001</v>
          </cell>
          <cell r="J67">
            <v>3284.0400000000004</v>
          </cell>
          <cell r="K67">
            <v>3279.8100000000004</v>
          </cell>
          <cell r="L67">
            <v>3262.3099999999995</v>
          </cell>
          <cell r="M67">
            <v>3225.0299999999997</v>
          </cell>
        </row>
        <row r="71">
          <cell r="A71">
            <v>36850.517349189817</v>
          </cell>
          <cell r="B71" t="str">
            <v>Jan</v>
          </cell>
          <cell r="C71" t="str">
            <v>Feb</v>
          </cell>
          <cell r="D71" t="str">
            <v>Mar</v>
          </cell>
          <cell r="E71" t="str">
            <v>Apr</v>
          </cell>
          <cell r="F71" t="str">
            <v>May</v>
          </cell>
          <cell r="G71" t="str">
            <v>Jun</v>
          </cell>
          <cell r="H71" t="str">
            <v>Jul</v>
          </cell>
          <cell r="I71" t="str">
            <v>Aug</v>
          </cell>
          <cell r="J71" t="str">
            <v>Sep</v>
          </cell>
          <cell r="K71" t="str">
            <v>Oct</v>
          </cell>
          <cell r="L71" t="str">
            <v>Nov</v>
          </cell>
          <cell r="M71" t="str">
            <v>Dec</v>
          </cell>
          <cell r="O71" t="str">
            <v>QI</v>
          </cell>
        </row>
        <row r="72">
          <cell r="A72" t="str">
            <v>1992</v>
          </cell>
        </row>
        <row r="73">
          <cell r="A73" t="str">
            <v>Oil Consumption</v>
          </cell>
          <cell r="B73">
            <v>70.3</v>
          </cell>
          <cell r="C73">
            <v>69.650000000000006</v>
          </cell>
          <cell r="D73">
            <v>68.599999999999994</v>
          </cell>
          <cell r="E73">
            <v>67.7</v>
          </cell>
          <cell r="F73">
            <v>65.3</v>
          </cell>
          <cell r="G73">
            <v>66.099999999999994</v>
          </cell>
          <cell r="H73">
            <v>66.599999999999994</v>
          </cell>
          <cell r="I73">
            <v>65.599999999999994</v>
          </cell>
          <cell r="J73">
            <v>67</v>
          </cell>
          <cell r="K73">
            <v>68.3</v>
          </cell>
          <cell r="L73">
            <v>68.7</v>
          </cell>
          <cell r="M73">
            <v>69.8</v>
          </cell>
          <cell r="O73">
            <v>69.510000000000005</v>
          </cell>
        </row>
        <row r="74">
          <cell r="A74" t="str">
            <v>Consumption % Change</v>
          </cell>
          <cell r="B74">
            <v>2.9282576866764387E-2</v>
          </cell>
          <cell r="C74">
            <v>1.8274853801169666E-2</v>
          </cell>
          <cell r="D74">
            <v>2.6946107784431073E-2</v>
          </cell>
          <cell r="E74">
            <v>3.5168195718654482E-2</v>
          </cell>
          <cell r="F74">
            <v>-1.52905198776776E-3</v>
          </cell>
          <cell r="G74">
            <v>1.5151515151514694E-3</v>
          </cell>
          <cell r="H74">
            <v>9.0909090909090384E-3</v>
          </cell>
          <cell r="I74">
            <v>-9.0634441087614759E-3</v>
          </cell>
          <cell r="J74">
            <v>1.9786910197869156E-2</v>
          </cell>
          <cell r="K74">
            <v>4.4117647058823373E-3</v>
          </cell>
          <cell r="L74">
            <v>1.0294117647058787E-2</v>
          </cell>
          <cell r="M74">
            <v>7.2150072150072297E-3</v>
          </cell>
          <cell r="O74">
            <v>2.5221238938053281E-2</v>
          </cell>
        </row>
        <row r="75">
          <cell r="A75" t="str">
            <v>OPEC Crude Oil Output</v>
          </cell>
          <cell r="B75">
            <v>24.3</v>
          </cell>
          <cell r="C75">
            <v>23.9</v>
          </cell>
          <cell r="D75">
            <v>23.1</v>
          </cell>
          <cell r="E75">
            <v>23</v>
          </cell>
          <cell r="F75">
            <v>23.4</v>
          </cell>
          <cell r="G75">
            <v>23.2</v>
          </cell>
          <cell r="H75">
            <v>23.8</v>
          </cell>
          <cell r="I75">
            <v>24.4</v>
          </cell>
          <cell r="J75">
            <v>24.6</v>
          </cell>
          <cell r="K75">
            <v>24.9</v>
          </cell>
          <cell r="L75">
            <v>25</v>
          </cell>
          <cell r="M75">
            <v>25</v>
          </cell>
          <cell r="O75">
            <v>23.8</v>
          </cell>
        </row>
        <row r="76">
          <cell r="A76" t="str">
            <v>Other Supplies</v>
          </cell>
          <cell r="B76">
            <v>44.21</v>
          </cell>
          <cell r="C76">
            <v>43.41</v>
          </cell>
          <cell r="D76">
            <v>43.61</v>
          </cell>
          <cell r="E76">
            <v>44</v>
          </cell>
          <cell r="F76">
            <v>43.7</v>
          </cell>
          <cell r="G76">
            <v>42.8</v>
          </cell>
          <cell r="H76">
            <v>43.17</v>
          </cell>
          <cell r="I76">
            <v>42.57</v>
          </cell>
          <cell r="J76">
            <v>42.47</v>
          </cell>
          <cell r="K76">
            <v>42.97</v>
          </cell>
          <cell r="L76">
            <v>43.07</v>
          </cell>
          <cell r="M76">
            <v>43.06</v>
          </cell>
          <cell r="O76">
            <v>43.8</v>
          </cell>
        </row>
        <row r="77">
          <cell r="A77" t="str">
            <v>Total Oil Supplies</v>
          </cell>
          <cell r="B77">
            <v>68.510000000000005</v>
          </cell>
          <cell r="C77">
            <v>67.31</v>
          </cell>
          <cell r="D77">
            <v>66.710000000000008</v>
          </cell>
          <cell r="E77">
            <v>67</v>
          </cell>
          <cell r="F77">
            <v>67.099999999999994</v>
          </cell>
          <cell r="G77">
            <v>66</v>
          </cell>
          <cell r="H77">
            <v>66.97</v>
          </cell>
          <cell r="I77">
            <v>66.97</v>
          </cell>
          <cell r="J77">
            <v>67.069999999999993</v>
          </cell>
          <cell r="K77">
            <v>67.87</v>
          </cell>
          <cell r="L77">
            <v>68.069999999999993</v>
          </cell>
          <cell r="M77">
            <v>68.06</v>
          </cell>
          <cell r="O77">
            <v>67.599999999999994</v>
          </cell>
        </row>
        <row r="79">
          <cell r="A79" t="str">
            <v>Stock change</v>
          </cell>
          <cell r="B79">
            <v>-1.789999999999992</v>
          </cell>
          <cell r="C79">
            <v>-2.3400000000000034</v>
          </cell>
          <cell r="D79">
            <v>-1.8899999999999864</v>
          </cell>
          <cell r="E79">
            <v>-0.70000000000000284</v>
          </cell>
          <cell r="F79">
            <v>1.7999999999999972</v>
          </cell>
          <cell r="G79">
            <v>-9.9999999999994316E-2</v>
          </cell>
          <cell r="H79">
            <v>0.37000000000000455</v>
          </cell>
          <cell r="I79">
            <v>1.3700000000000045</v>
          </cell>
          <cell r="J79">
            <v>6.9999999999993179E-2</v>
          </cell>
          <cell r="K79">
            <v>-0.42999999999999261</v>
          </cell>
          <cell r="L79">
            <v>-0.63000000000000966</v>
          </cell>
          <cell r="M79">
            <v>-1.7399999999999949</v>
          </cell>
          <cell r="O79">
            <v>-1.9100000000000108</v>
          </cell>
        </row>
        <row r="81">
          <cell r="A81" t="str">
            <v>Comm Stocks on Land</v>
          </cell>
          <cell r="B81">
            <v>3157.44</v>
          </cell>
          <cell r="C81">
            <v>3097.38</v>
          </cell>
          <cell r="D81">
            <v>3064.3900000000012</v>
          </cell>
          <cell r="E81">
            <v>3039.0900000000011</v>
          </cell>
          <cell r="F81">
            <v>3082.0900000000011</v>
          </cell>
          <cell r="G81">
            <v>3085.4900000000011</v>
          </cell>
          <cell r="H81">
            <v>3072.7600000000016</v>
          </cell>
          <cell r="I81">
            <v>3096.0300000000016</v>
          </cell>
          <cell r="J81">
            <v>3091.7300000000014</v>
          </cell>
          <cell r="K81">
            <v>3061.3000000000011</v>
          </cell>
          <cell r="L81">
            <v>3041.7000000000007</v>
          </cell>
          <cell r="M81">
            <v>2992.7600000000011</v>
          </cell>
        </row>
        <row r="82">
          <cell r="A82" t="str">
            <v>Days Supply</v>
          </cell>
          <cell r="B82">
            <v>61.428481212503954</v>
          </cell>
          <cell r="C82">
            <v>60.83014492753626</v>
          </cell>
          <cell r="D82">
            <v>59.315294117647063</v>
          </cell>
          <cell r="E82">
            <v>58.464815419797468</v>
          </cell>
          <cell r="F82">
            <v>57.780915287244412</v>
          </cell>
          <cell r="G82">
            <v>57.0068359375</v>
          </cell>
          <cell r="H82">
            <v>55.37856</v>
          </cell>
          <cell r="I82">
            <v>53.887346165982976</v>
          </cell>
          <cell r="J82">
            <v>51.726691042047534</v>
          </cell>
          <cell r="K82">
            <v>50.349802970597175</v>
          </cell>
          <cell r="L82">
            <v>49.36076899969963</v>
          </cell>
          <cell r="M82">
            <v>47.741788321167903</v>
          </cell>
        </row>
        <row r="83">
          <cell r="A83" t="str">
            <v>Stocks Index 89-91=100</v>
          </cell>
          <cell r="B83">
            <v>102.12865058237884</v>
          </cell>
          <cell r="C83">
            <v>100.18598603325751</v>
          </cell>
          <cell r="D83">
            <v>99.118911383315591</v>
          </cell>
          <cell r="E83">
            <v>94.681600099694691</v>
          </cell>
          <cell r="F83">
            <v>96.02124742974641</v>
          </cell>
          <cell r="G83">
            <v>96.12717303258772</v>
          </cell>
          <cell r="H83">
            <v>93.566460822645311</v>
          </cell>
          <cell r="I83">
            <v>94.275039280885778</v>
          </cell>
          <cell r="J83">
            <v>94.144102995091444</v>
          </cell>
          <cell r="K83">
            <v>94.923148001724059</v>
          </cell>
          <cell r="L83">
            <v>94.315401717193353</v>
          </cell>
          <cell r="M83">
            <v>92.797896453676444</v>
          </cell>
        </row>
        <row r="84">
          <cell r="A84" t="str">
            <v>Demand Index 89-91=100</v>
          </cell>
          <cell r="B84">
            <v>103.68731563421829</v>
          </cell>
          <cell r="C84">
            <v>102.72861356932155</v>
          </cell>
          <cell r="D84">
            <v>101.17994100294985</v>
          </cell>
          <cell r="E84">
            <v>103.20121951219514</v>
          </cell>
          <cell r="F84">
            <v>99.542682926829272</v>
          </cell>
          <cell r="G84">
            <v>100.76219512195121</v>
          </cell>
          <cell r="H84">
            <v>100.90909090909091</v>
          </cell>
          <cell r="I84">
            <v>99.393939393939391</v>
          </cell>
          <cell r="J84">
            <v>101.51515151515152</v>
          </cell>
          <cell r="K84">
            <v>99.853801169590625</v>
          </cell>
          <cell r="L84">
            <v>100.43859649122805</v>
          </cell>
          <cell r="M84">
            <v>102.04678362573098</v>
          </cell>
        </row>
        <row r="85">
          <cell r="A85" t="str">
            <v>Stocks/Demand Index</v>
          </cell>
          <cell r="B85">
            <v>98.496764004058107</v>
          </cell>
          <cell r="C85">
            <v>97.524908155848649</v>
          </cell>
          <cell r="D85">
            <v>97.963005711206961</v>
          </cell>
          <cell r="E85">
            <v>91.74465238611478</v>
          </cell>
          <cell r="F85">
            <v>96.462386391904502</v>
          </cell>
          <cell r="G85">
            <v>95.400038592099165</v>
          </cell>
          <cell r="H85">
            <v>92.723519734153015</v>
          </cell>
          <cell r="I85">
            <v>94.849887081378995</v>
          </cell>
          <cell r="J85">
            <v>92.738967129493062</v>
          </cell>
          <cell r="K85">
            <v>95.062127720613859</v>
          </cell>
          <cell r="L85">
            <v>93.903544067773311</v>
          </cell>
          <cell r="M85">
            <v>90.936620593574062</v>
          </cell>
        </row>
        <row r="87">
          <cell r="A87" t="str">
            <v>Total Stocks</v>
          </cell>
          <cell r="B87">
            <v>5232.54</v>
          </cell>
          <cell r="C87">
            <v>5164.68</v>
          </cell>
          <cell r="D87">
            <v>5106.0900000000011</v>
          </cell>
          <cell r="E87">
            <v>5085.0900000000011</v>
          </cell>
          <cell r="F87">
            <v>5140.8900000000012</v>
          </cell>
          <cell r="G87">
            <v>5137.8900000000012</v>
          </cell>
          <cell r="H87">
            <v>5149.3600000000015</v>
          </cell>
          <cell r="I87">
            <v>5191.8300000000017</v>
          </cell>
          <cell r="J87">
            <v>5193.9300000000012</v>
          </cell>
          <cell r="K87">
            <v>5180.6000000000013</v>
          </cell>
          <cell r="L87">
            <v>5161.7000000000007</v>
          </cell>
          <cell r="M87">
            <v>5107.7600000000011</v>
          </cell>
        </row>
        <row r="88">
          <cell r="A88" t="str">
            <v>- Gov Strategic</v>
          </cell>
          <cell r="B88">
            <v>1085</v>
          </cell>
          <cell r="C88">
            <v>1085</v>
          </cell>
          <cell r="D88">
            <v>1085</v>
          </cell>
          <cell r="E88">
            <v>1085</v>
          </cell>
          <cell r="F88">
            <v>1085</v>
          </cell>
          <cell r="G88">
            <v>1085</v>
          </cell>
          <cell r="H88">
            <v>1085</v>
          </cell>
          <cell r="I88">
            <v>1085</v>
          </cell>
          <cell r="J88">
            <v>1085</v>
          </cell>
          <cell r="K88">
            <v>1095</v>
          </cell>
          <cell r="L88">
            <v>1095</v>
          </cell>
          <cell r="M88">
            <v>1095</v>
          </cell>
        </row>
        <row r="89">
          <cell r="A89" t="str">
            <v>- Oil Afloat</v>
          </cell>
          <cell r="B89">
            <v>750</v>
          </cell>
          <cell r="C89">
            <v>745</v>
          </cell>
          <cell r="D89">
            <v>730</v>
          </cell>
          <cell r="E89">
            <v>730</v>
          </cell>
          <cell r="F89">
            <v>740</v>
          </cell>
          <cell r="G89">
            <v>735</v>
          </cell>
          <cell r="H89">
            <v>750</v>
          </cell>
          <cell r="I89">
            <v>765</v>
          </cell>
          <cell r="J89">
            <v>775</v>
          </cell>
          <cell r="K89">
            <v>780</v>
          </cell>
          <cell r="L89">
            <v>780</v>
          </cell>
          <cell r="M89">
            <v>775</v>
          </cell>
        </row>
        <row r="90">
          <cell r="A90" t="str">
            <v>- Floating Storage</v>
          </cell>
          <cell r="B90">
            <v>70</v>
          </cell>
          <cell r="C90">
            <v>70</v>
          </cell>
          <cell r="D90">
            <v>65</v>
          </cell>
          <cell r="E90">
            <v>70</v>
          </cell>
          <cell r="F90">
            <v>70</v>
          </cell>
          <cell r="G90">
            <v>70</v>
          </cell>
          <cell r="H90">
            <v>75</v>
          </cell>
          <cell r="I90">
            <v>75</v>
          </cell>
          <cell r="J90">
            <v>70</v>
          </cell>
          <cell r="K90">
            <v>70</v>
          </cell>
          <cell r="L90">
            <v>70</v>
          </cell>
          <cell r="M90">
            <v>70</v>
          </cell>
        </row>
        <row r="91">
          <cell r="A91" t="str">
            <v>- Stocks for Export</v>
          </cell>
          <cell r="B91">
            <v>170.1</v>
          </cell>
          <cell r="C91">
            <v>167.29999999999998</v>
          </cell>
          <cell r="D91">
            <v>161.70000000000002</v>
          </cell>
          <cell r="E91">
            <v>161</v>
          </cell>
          <cell r="F91">
            <v>163.79999999999998</v>
          </cell>
          <cell r="G91">
            <v>162.4</v>
          </cell>
          <cell r="H91">
            <v>166.6</v>
          </cell>
          <cell r="I91">
            <v>170.79999999999998</v>
          </cell>
          <cell r="J91">
            <v>172.20000000000002</v>
          </cell>
          <cell r="K91">
            <v>174.29999999999998</v>
          </cell>
          <cell r="L91">
            <v>175</v>
          </cell>
          <cell r="M91">
            <v>175</v>
          </cell>
        </row>
        <row r="92">
          <cell r="A92" t="str">
            <v>= Comm Stocks on Land</v>
          </cell>
          <cell r="B92">
            <v>3157.44</v>
          </cell>
          <cell r="C92">
            <v>3097.38</v>
          </cell>
          <cell r="D92">
            <v>3064.3900000000012</v>
          </cell>
          <cell r="E92">
            <v>3039.0900000000011</v>
          </cell>
          <cell r="F92">
            <v>3082.0900000000011</v>
          </cell>
          <cell r="G92">
            <v>3085.4900000000011</v>
          </cell>
          <cell r="H92">
            <v>3072.7600000000016</v>
          </cell>
          <cell r="I92">
            <v>3096.0300000000016</v>
          </cell>
          <cell r="J92">
            <v>3091.7300000000014</v>
          </cell>
          <cell r="K92">
            <v>3061.3000000000011</v>
          </cell>
          <cell r="L92">
            <v>3041.7000000000007</v>
          </cell>
          <cell r="M92">
            <v>2992.7600000000011</v>
          </cell>
        </row>
        <row r="96">
          <cell r="A96">
            <v>36850.517349189817</v>
          </cell>
          <cell r="B96" t="str">
            <v>Jan</v>
          </cell>
          <cell r="C96" t="str">
            <v>Feb</v>
          </cell>
          <cell r="D96" t="str">
            <v>Mar</v>
          </cell>
          <cell r="E96" t="str">
            <v>Apr</v>
          </cell>
          <cell r="F96" t="str">
            <v>May</v>
          </cell>
          <cell r="G96" t="str">
            <v>Jun</v>
          </cell>
          <cell r="H96" t="str">
            <v>Jul</v>
          </cell>
          <cell r="I96" t="str">
            <v>Aug</v>
          </cell>
          <cell r="J96" t="str">
            <v>Sep</v>
          </cell>
          <cell r="K96" t="str">
            <v>Oct</v>
          </cell>
          <cell r="L96" t="str">
            <v>Nov</v>
          </cell>
          <cell r="M96" t="str">
            <v>Dec</v>
          </cell>
          <cell r="O96" t="str">
            <v>QI</v>
          </cell>
          <cell r="P96" t="str">
            <v>QII</v>
          </cell>
          <cell r="Q96" t="str">
            <v>QIII</v>
          </cell>
        </row>
        <row r="97">
          <cell r="A97" t="str">
            <v>1993</v>
          </cell>
        </row>
        <row r="98">
          <cell r="A98" t="str">
            <v>Oil Consumption</v>
          </cell>
          <cell r="B98">
            <v>67.3</v>
          </cell>
          <cell r="C98">
            <v>70.2</v>
          </cell>
          <cell r="D98">
            <v>70</v>
          </cell>
          <cell r="E98">
            <v>67.3</v>
          </cell>
          <cell r="F98">
            <v>64.7</v>
          </cell>
          <cell r="G98">
            <v>67.400000000000006</v>
          </cell>
          <cell r="H98">
            <v>66.8</v>
          </cell>
          <cell r="I98">
            <v>66.099999999999994</v>
          </cell>
          <cell r="J98">
            <v>67.5</v>
          </cell>
          <cell r="K98">
            <v>67.3</v>
          </cell>
          <cell r="L98">
            <v>70.2</v>
          </cell>
          <cell r="M98">
            <v>70.7</v>
          </cell>
          <cell r="O98">
            <v>69.099999999999994</v>
          </cell>
          <cell r="P98">
            <v>66.447252747252747</v>
          </cell>
          <cell r="Q98">
            <v>66.792391304347817</v>
          </cell>
        </row>
        <row r="99">
          <cell r="A99" t="str">
            <v>Consumption % Change</v>
          </cell>
          <cell r="B99">
            <v>-4.2674253200568946E-2</v>
          </cell>
          <cell r="C99">
            <v>7.8966259870782984E-3</v>
          </cell>
          <cell r="D99">
            <v>2.0408163265306145E-2</v>
          </cell>
          <cell r="E99">
            <v>-5.9084194977844229E-3</v>
          </cell>
          <cell r="F99">
            <v>-9.1883614088820176E-3</v>
          </cell>
          <cell r="G99">
            <v>1.9667170953101554E-2</v>
          </cell>
          <cell r="H99">
            <v>3.0030030030030463E-3</v>
          </cell>
          <cell r="I99">
            <v>7.6219512195121464E-3</v>
          </cell>
          <cell r="J99">
            <v>7.4626865671640896E-3</v>
          </cell>
          <cell r="K99">
            <v>-1.4641288433382194E-2</v>
          </cell>
          <cell r="L99">
            <v>2.1834061135371119E-2</v>
          </cell>
          <cell r="M99">
            <v>1.2893982808023008E-2</v>
          </cell>
          <cell r="O99">
            <v>-5.8984318803051439E-3</v>
          </cell>
          <cell r="P99">
            <v>1.465753538097303E-3</v>
          </cell>
          <cell r="Q99">
            <v>6.0610228098783026E-3</v>
          </cell>
        </row>
        <row r="100">
          <cell r="A100" t="str">
            <v>OPEC Crude Oil Output</v>
          </cell>
          <cell r="B100">
            <v>25.2</v>
          </cell>
          <cell r="C100">
            <v>25.5</v>
          </cell>
          <cell r="D100">
            <v>24.2</v>
          </cell>
          <cell r="E100">
            <v>24</v>
          </cell>
          <cell r="F100">
            <v>24</v>
          </cell>
          <cell r="G100">
            <v>24.2</v>
          </cell>
          <cell r="H100">
            <v>24.6</v>
          </cell>
          <cell r="I100">
            <v>24.8</v>
          </cell>
          <cell r="J100">
            <v>24.7</v>
          </cell>
          <cell r="K100">
            <v>24.8</v>
          </cell>
          <cell r="L100">
            <v>24.6</v>
          </cell>
          <cell r="M100">
            <v>24.9</v>
          </cell>
          <cell r="O100">
            <v>24.9</v>
          </cell>
          <cell r="P100">
            <v>24.1</v>
          </cell>
          <cell r="Q100">
            <v>24.7</v>
          </cell>
        </row>
        <row r="101">
          <cell r="A101" t="str">
            <v>Other Supplies</v>
          </cell>
          <cell r="B101">
            <v>42.78</v>
          </cell>
          <cell r="C101">
            <v>42.62</v>
          </cell>
          <cell r="D101">
            <v>42.58</v>
          </cell>
          <cell r="E101">
            <v>42.64</v>
          </cell>
          <cell r="F101">
            <v>42.46</v>
          </cell>
          <cell r="G101">
            <v>41.99</v>
          </cell>
          <cell r="H101">
            <v>42.21</v>
          </cell>
          <cell r="I101">
            <v>42.17</v>
          </cell>
          <cell r="J101">
            <v>41.91</v>
          </cell>
          <cell r="K101">
            <v>42.74</v>
          </cell>
          <cell r="L101">
            <v>43.04</v>
          </cell>
          <cell r="M101">
            <v>43.18</v>
          </cell>
          <cell r="O101">
            <v>42.7</v>
          </cell>
          <cell r="P101">
            <v>42.4</v>
          </cell>
          <cell r="Q101">
            <v>42.1</v>
          </cell>
        </row>
        <row r="102">
          <cell r="A102" t="str">
            <v>Total Oil Supplies</v>
          </cell>
          <cell r="B102">
            <v>67.98</v>
          </cell>
          <cell r="C102">
            <v>68.12</v>
          </cell>
          <cell r="D102">
            <v>66.78</v>
          </cell>
          <cell r="E102">
            <v>66.64</v>
          </cell>
          <cell r="F102">
            <v>66.460000000000008</v>
          </cell>
          <cell r="G102">
            <v>66.19</v>
          </cell>
          <cell r="H102">
            <v>66.81</v>
          </cell>
          <cell r="I102">
            <v>66.97</v>
          </cell>
          <cell r="J102">
            <v>66.61</v>
          </cell>
          <cell r="K102">
            <v>67.540000000000006</v>
          </cell>
          <cell r="L102">
            <v>67.64</v>
          </cell>
          <cell r="M102">
            <v>68.08</v>
          </cell>
          <cell r="O102">
            <v>67.599999999999994</v>
          </cell>
          <cell r="P102">
            <v>66.5</v>
          </cell>
          <cell r="Q102">
            <v>66.8</v>
          </cell>
        </row>
        <row r="104">
          <cell r="A104" t="str">
            <v>Stock change</v>
          </cell>
          <cell r="B104">
            <v>0.68000000000000682</v>
          </cell>
          <cell r="C104">
            <v>-2.0799999999999983</v>
          </cell>
          <cell r="D104">
            <v>-3.2199999999999989</v>
          </cell>
          <cell r="E104">
            <v>-0.65999999999999659</v>
          </cell>
          <cell r="F104">
            <v>1.7600000000000051</v>
          </cell>
          <cell r="G104">
            <v>-1.210000000000008</v>
          </cell>
          <cell r="H104">
            <v>1.0000000000005116E-2</v>
          </cell>
          <cell r="I104">
            <v>0.87000000000000455</v>
          </cell>
          <cell r="J104">
            <v>-0.89000000000000057</v>
          </cell>
          <cell r="K104">
            <v>0.24000000000000909</v>
          </cell>
          <cell r="L104">
            <v>-2.5600000000000023</v>
          </cell>
          <cell r="M104">
            <v>-2.6200000000000045</v>
          </cell>
          <cell r="O104">
            <v>-1.5</v>
          </cell>
          <cell r="P104">
            <v>5.274725274725256E-2</v>
          </cell>
          <cell r="Q104">
            <v>7.608695652180586E-3</v>
          </cell>
        </row>
        <row r="106">
          <cell r="A106" t="str">
            <v>Comm Stocks on Land</v>
          </cell>
          <cell r="B106">
            <v>3007.440000000001</v>
          </cell>
          <cell r="C106">
            <v>2927.1000000000013</v>
          </cell>
          <cell r="D106">
            <v>2856.3800000000015</v>
          </cell>
          <cell r="E106">
            <v>2832.9800000000014</v>
          </cell>
          <cell r="F106">
            <v>2887.5400000000018</v>
          </cell>
          <cell r="G106">
            <v>2844.8400000000015</v>
          </cell>
          <cell r="H106">
            <v>2827.3500000000022</v>
          </cell>
          <cell r="I106">
            <v>2847.9200000000023</v>
          </cell>
          <cell r="J106">
            <v>2821.9200000000023</v>
          </cell>
          <cell r="K106">
            <v>2818.660000000003</v>
          </cell>
          <cell r="L106">
            <v>2748.2600000000029</v>
          </cell>
          <cell r="M106">
            <v>2660.2400000000025</v>
          </cell>
        </row>
        <row r="107">
          <cell r="A107" t="str">
            <v>Days Supply</v>
          </cell>
          <cell r="B107">
            <v>61.428481212503954</v>
          </cell>
          <cell r="C107">
            <v>60.83014492753626</v>
          </cell>
          <cell r="D107">
            <v>59.315294117647063</v>
          </cell>
          <cell r="E107">
            <v>58.464815419797468</v>
          </cell>
          <cell r="F107">
            <v>57.780915287244412</v>
          </cell>
          <cell r="G107">
            <v>57.0068359375</v>
          </cell>
          <cell r="H107">
            <v>55.37856</v>
          </cell>
          <cell r="I107">
            <v>53.887346165982976</v>
          </cell>
          <cell r="J107">
            <v>51.726691042047534</v>
          </cell>
          <cell r="K107">
            <v>50.349802970597175</v>
          </cell>
          <cell r="L107">
            <v>49.36076899969963</v>
          </cell>
          <cell r="M107">
            <v>47.741788321167903</v>
          </cell>
        </row>
        <row r="108">
          <cell r="A108" t="str">
            <v>Stocks Index 89-91=100</v>
          </cell>
          <cell r="B108">
            <v>97.276841019138757</v>
          </cell>
          <cell r="C108">
            <v>94.678211817067364</v>
          </cell>
          <cell r="D108">
            <v>92.390745334985112</v>
          </cell>
          <cell r="E108">
            <v>88.260327746277056</v>
          </cell>
          <cell r="F108">
            <v>89.960122125989201</v>
          </cell>
          <cell r="G108">
            <v>88.629821172658765</v>
          </cell>
          <cell r="H108">
            <v>86.093652939671927</v>
          </cell>
          <cell r="I108">
            <v>86.72001559055316</v>
          </cell>
          <cell r="J108">
            <v>85.928307815982819</v>
          </cell>
          <cell r="K108">
            <v>87.399497058942188</v>
          </cell>
          <cell r="L108">
            <v>85.216571628791144</v>
          </cell>
          <cell r="M108">
            <v>82.487294691832417</v>
          </cell>
        </row>
        <row r="109">
          <cell r="A109" t="str">
            <v>Demand Index 89-91=100</v>
          </cell>
          <cell r="B109">
            <v>99.262536873156336</v>
          </cell>
          <cell r="C109">
            <v>103.53982300884957</v>
          </cell>
          <cell r="D109">
            <v>103.24483775811211</v>
          </cell>
          <cell r="E109">
            <v>102.59146341463415</v>
          </cell>
          <cell r="F109">
            <v>98.628048780487816</v>
          </cell>
          <cell r="G109">
            <v>102.74390243902441</v>
          </cell>
          <cell r="H109">
            <v>101.2121212121212</v>
          </cell>
          <cell r="I109">
            <v>100.15151515151514</v>
          </cell>
          <cell r="J109">
            <v>102.27272727272727</v>
          </cell>
          <cell r="K109">
            <v>98.391812865497059</v>
          </cell>
          <cell r="L109">
            <v>102.63157894736841</v>
          </cell>
          <cell r="M109">
            <v>103.36257309941519</v>
          </cell>
        </row>
        <row r="110">
          <cell r="A110" t="str">
            <v>Stocks/Demand Index</v>
          </cell>
          <cell r="B110">
            <v>97.999551576487491</v>
          </cell>
          <cell r="C110">
            <v>91.441349874603517</v>
          </cell>
          <cell r="D110">
            <v>89.487036195885565</v>
          </cell>
          <cell r="E110">
            <v>86.030869244513738</v>
          </cell>
          <cell r="F110">
            <v>91.211499404403256</v>
          </cell>
          <cell r="G110">
            <v>86.262852654694569</v>
          </cell>
          <cell r="H110">
            <v>85.062591227819567</v>
          </cell>
          <cell r="I110">
            <v>86.588820408116632</v>
          </cell>
          <cell r="J110">
            <v>84.018789864516535</v>
          </cell>
          <cell r="K110">
            <v>88.828017813248834</v>
          </cell>
          <cell r="L110">
            <v>83.031531330617028</v>
          </cell>
          <cell r="M110">
            <v>79.803832488279184</v>
          </cell>
        </row>
        <row r="111">
          <cell r="A111" t="str">
            <v>-</v>
          </cell>
          <cell r="B111" t="str">
            <v>-</v>
          </cell>
          <cell r="C111" t="str">
            <v>-</v>
          </cell>
          <cell r="D111" t="str">
            <v>-</v>
          </cell>
          <cell r="E111" t="str">
            <v>-</v>
          </cell>
          <cell r="F111" t="str">
            <v>-</v>
          </cell>
          <cell r="G111" t="str">
            <v>-</v>
          </cell>
          <cell r="H111" t="str">
            <v>-</v>
          </cell>
          <cell r="I111" t="str">
            <v>-</v>
          </cell>
          <cell r="J111" t="str">
            <v>-</v>
          </cell>
          <cell r="K111" t="str">
            <v>-</v>
          </cell>
          <cell r="L111" t="str">
            <v>-</v>
          </cell>
          <cell r="M111" t="str">
            <v>-</v>
          </cell>
          <cell r="O111" t="str">
            <v>-</v>
          </cell>
          <cell r="P111" t="str">
            <v>-</v>
          </cell>
          <cell r="Q111" t="str">
            <v>-</v>
          </cell>
        </row>
        <row r="112">
          <cell r="A112" t="str">
            <v>Total Stocks</v>
          </cell>
          <cell r="B112">
            <v>5128.8400000000011</v>
          </cell>
          <cell r="C112">
            <v>5070.6000000000013</v>
          </cell>
          <cell r="D112">
            <v>4970.7800000000016</v>
          </cell>
          <cell r="E112">
            <v>4950.9800000000014</v>
          </cell>
          <cell r="F112">
            <v>5005.5400000000018</v>
          </cell>
          <cell r="G112">
            <v>4969.2400000000016</v>
          </cell>
          <cell r="H112">
            <v>4969.550000000002</v>
          </cell>
          <cell r="I112">
            <v>4996.5200000000023</v>
          </cell>
          <cell r="J112">
            <v>4969.8200000000024</v>
          </cell>
          <cell r="K112">
            <v>4977.2600000000029</v>
          </cell>
          <cell r="L112">
            <v>4900.4600000000028</v>
          </cell>
          <cell r="M112">
            <v>4819.2400000000025</v>
          </cell>
        </row>
        <row r="113">
          <cell r="A113" t="str">
            <v>- Gov Strategic</v>
          </cell>
          <cell r="B113">
            <v>1100</v>
          </cell>
          <cell r="C113">
            <v>1100</v>
          </cell>
          <cell r="D113">
            <v>1100</v>
          </cell>
          <cell r="E113">
            <v>1105</v>
          </cell>
          <cell r="F113">
            <v>1105</v>
          </cell>
          <cell r="G113">
            <v>1105</v>
          </cell>
          <cell r="H113">
            <v>1115</v>
          </cell>
          <cell r="I113">
            <v>1115</v>
          </cell>
          <cell r="J113">
            <v>1115</v>
          </cell>
          <cell r="K113">
            <v>1125</v>
          </cell>
          <cell r="L113">
            <v>1125</v>
          </cell>
          <cell r="M113">
            <v>1125</v>
          </cell>
        </row>
        <row r="114">
          <cell r="A114" t="str">
            <v>- Oil Afloat</v>
          </cell>
          <cell r="B114">
            <v>775</v>
          </cell>
          <cell r="C114">
            <v>795</v>
          </cell>
          <cell r="D114">
            <v>775</v>
          </cell>
          <cell r="E114">
            <v>775</v>
          </cell>
          <cell r="F114">
            <v>775</v>
          </cell>
          <cell r="G114">
            <v>780</v>
          </cell>
          <cell r="H114">
            <v>785</v>
          </cell>
          <cell r="I114">
            <v>790</v>
          </cell>
          <cell r="J114">
            <v>790</v>
          </cell>
          <cell r="K114">
            <v>790</v>
          </cell>
          <cell r="L114">
            <v>785</v>
          </cell>
          <cell r="M114">
            <v>785</v>
          </cell>
        </row>
        <row r="115">
          <cell r="A115" t="str">
            <v>- Floating Storage</v>
          </cell>
          <cell r="B115">
            <v>70</v>
          </cell>
          <cell r="C115">
            <v>70</v>
          </cell>
          <cell r="D115">
            <v>70</v>
          </cell>
          <cell r="E115">
            <v>70</v>
          </cell>
          <cell r="F115">
            <v>70</v>
          </cell>
          <cell r="G115">
            <v>70</v>
          </cell>
          <cell r="H115">
            <v>70</v>
          </cell>
          <cell r="I115">
            <v>70</v>
          </cell>
          <cell r="J115">
            <v>70</v>
          </cell>
          <cell r="K115">
            <v>70</v>
          </cell>
          <cell r="L115">
            <v>70</v>
          </cell>
          <cell r="M115">
            <v>70</v>
          </cell>
        </row>
        <row r="116">
          <cell r="A116" t="str">
            <v>- Stocks for Export</v>
          </cell>
          <cell r="B116">
            <v>176.4</v>
          </cell>
          <cell r="C116">
            <v>178.5</v>
          </cell>
          <cell r="D116">
            <v>169.4</v>
          </cell>
          <cell r="E116">
            <v>168</v>
          </cell>
          <cell r="F116">
            <v>168</v>
          </cell>
          <cell r="G116">
            <v>169.4</v>
          </cell>
          <cell r="H116">
            <v>172.20000000000002</v>
          </cell>
          <cell r="I116">
            <v>173.6</v>
          </cell>
          <cell r="J116">
            <v>172.9</v>
          </cell>
          <cell r="K116">
            <v>173.6</v>
          </cell>
          <cell r="L116">
            <v>172.20000000000002</v>
          </cell>
          <cell r="M116">
            <v>179</v>
          </cell>
        </row>
        <row r="117">
          <cell r="A117" t="str">
            <v>= Comm Stocks on Land</v>
          </cell>
          <cell r="B117">
            <v>3007.440000000001</v>
          </cell>
          <cell r="C117">
            <v>2927.1000000000013</v>
          </cell>
          <cell r="D117">
            <v>2856.3800000000015</v>
          </cell>
          <cell r="E117">
            <v>2832.9800000000014</v>
          </cell>
          <cell r="F117">
            <v>2887.5400000000018</v>
          </cell>
          <cell r="G117">
            <v>2844.8400000000015</v>
          </cell>
          <cell r="H117">
            <v>2827.3500000000022</v>
          </cell>
          <cell r="I117">
            <v>2847.9200000000023</v>
          </cell>
          <cell r="J117">
            <v>2821.9200000000023</v>
          </cell>
          <cell r="K117">
            <v>2818.660000000003</v>
          </cell>
          <cell r="L117">
            <v>2748.2600000000029</v>
          </cell>
          <cell r="M117">
            <v>2660.2400000000025</v>
          </cell>
        </row>
        <row r="121">
          <cell r="A121">
            <v>36850.517349189817</v>
          </cell>
          <cell r="B121" t="str">
            <v>Jan</v>
          </cell>
          <cell r="C121" t="str">
            <v>Feb</v>
          </cell>
          <cell r="D121" t="str">
            <v>Mar</v>
          </cell>
          <cell r="E121" t="str">
            <v>Apr</v>
          </cell>
          <cell r="F121" t="str">
            <v>May</v>
          </cell>
          <cell r="G121" t="str">
            <v>Jun</v>
          </cell>
          <cell r="H121" t="str">
            <v>Jul</v>
          </cell>
          <cell r="I121" t="str">
            <v>Aug</v>
          </cell>
          <cell r="J121" t="str">
            <v>Sep</v>
          </cell>
          <cell r="K121" t="str">
            <v>Oct</v>
          </cell>
          <cell r="L121" t="str">
            <v>Nov</v>
          </cell>
          <cell r="M121" t="str">
            <v>Dec</v>
          </cell>
          <cell r="O121" t="str">
            <v>QI</v>
          </cell>
          <cell r="P121" t="str">
            <v>QII</v>
          </cell>
          <cell r="Q121" t="str">
            <v>QIII</v>
          </cell>
        </row>
        <row r="122">
          <cell r="A122" t="str">
            <v>1994</v>
          </cell>
        </row>
        <row r="123">
          <cell r="A123" t="str">
            <v>Oil Consumption</v>
          </cell>
          <cell r="B123">
            <v>69.8</v>
          </cell>
          <cell r="C123">
            <v>71.7</v>
          </cell>
          <cell r="D123">
            <v>70.099999999999994</v>
          </cell>
          <cell r="E123">
            <v>68</v>
          </cell>
          <cell r="F123">
            <v>66.2</v>
          </cell>
          <cell r="G123">
            <v>68.099999999999994</v>
          </cell>
          <cell r="H123">
            <v>67.3</v>
          </cell>
          <cell r="I123">
            <v>68.099999999999994</v>
          </cell>
          <cell r="J123">
            <v>68.5</v>
          </cell>
          <cell r="K123">
            <v>68.8</v>
          </cell>
          <cell r="L123">
            <v>70.3</v>
          </cell>
          <cell r="M123">
            <v>72</v>
          </cell>
          <cell r="O123">
            <v>70.5</v>
          </cell>
          <cell r="P123">
            <v>67.419780219780222</v>
          </cell>
          <cell r="Q123">
            <v>67.960869565217394</v>
          </cell>
        </row>
        <row r="124">
          <cell r="A124" t="str">
            <v>Consumption % Change</v>
          </cell>
          <cell r="B124">
            <v>3.7147102526003062E-2</v>
          </cell>
          <cell r="C124">
            <v>2.1367521367521292E-2</v>
          </cell>
          <cell r="D124">
            <v>1.4285714285713347E-3</v>
          </cell>
          <cell r="E124">
            <v>1.0401188707280795E-2</v>
          </cell>
          <cell r="F124">
            <v>2.3183925811437467E-2</v>
          </cell>
          <cell r="G124">
            <v>1.0385756676557722E-2</v>
          </cell>
          <cell r="H124">
            <v>7.4850299401196807E-3</v>
          </cell>
          <cell r="I124">
            <v>3.0257186081694476E-2</v>
          </cell>
          <cell r="J124">
            <v>1.4814814814814836E-2</v>
          </cell>
          <cell r="K124">
            <v>2.2288261515601704E-2</v>
          </cell>
          <cell r="L124">
            <v>1.4245014245013454E-3</v>
          </cell>
          <cell r="M124">
            <v>1.8387553041018245E-2</v>
          </cell>
          <cell r="O124">
            <v>2.0260492040521161E-2</v>
          </cell>
          <cell r="P124">
            <v>1.4636082491276348E-2</v>
          </cell>
          <cell r="Q124">
            <v>1.7494182167326011E-2</v>
          </cell>
        </row>
        <row r="125">
          <cell r="A125" t="str">
            <v>OPEC Crude Oil Output</v>
          </cell>
          <cell r="B125">
            <v>24.65</v>
          </cell>
          <cell r="C125">
            <v>24.66</v>
          </cell>
          <cell r="D125">
            <v>24.9</v>
          </cell>
          <cell r="E125">
            <v>24.5</v>
          </cell>
          <cell r="F125">
            <v>24.7</v>
          </cell>
          <cell r="G125">
            <v>24.9</v>
          </cell>
          <cell r="H125">
            <v>24.59</v>
          </cell>
          <cell r="I125">
            <v>24.35</v>
          </cell>
          <cell r="J125">
            <v>24.68</v>
          </cell>
          <cell r="K125">
            <v>24.7</v>
          </cell>
          <cell r="L125">
            <v>24.7</v>
          </cell>
          <cell r="M125">
            <v>24.9</v>
          </cell>
          <cell r="O125">
            <v>24.7</v>
          </cell>
          <cell r="P125">
            <v>24.7</v>
          </cell>
          <cell r="Q125">
            <v>24.5</v>
          </cell>
        </row>
        <row r="126">
          <cell r="A126" t="str">
            <v>Other Supplies</v>
          </cell>
          <cell r="B126">
            <v>43.58</v>
          </cell>
          <cell r="C126">
            <v>43.3</v>
          </cell>
          <cell r="D126">
            <v>43.26</v>
          </cell>
          <cell r="E126">
            <v>42.98</v>
          </cell>
          <cell r="F126">
            <v>43.25</v>
          </cell>
          <cell r="G126">
            <v>43.36</v>
          </cell>
          <cell r="H126">
            <v>43.53</v>
          </cell>
          <cell r="I126">
            <v>42.88</v>
          </cell>
          <cell r="J126">
            <v>43.71</v>
          </cell>
          <cell r="K126">
            <v>44.01</v>
          </cell>
          <cell r="L126">
            <v>44.38</v>
          </cell>
          <cell r="M126">
            <v>44.54</v>
          </cell>
          <cell r="O126">
            <v>43.4</v>
          </cell>
          <cell r="P126">
            <v>43.2</v>
          </cell>
          <cell r="Q126">
            <v>43.4</v>
          </cell>
        </row>
        <row r="127">
          <cell r="A127" t="str">
            <v>Total Oil Supplies</v>
          </cell>
          <cell r="B127">
            <v>68.22999999999999</v>
          </cell>
          <cell r="C127">
            <v>67.959999999999994</v>
          </cell>
          <cell r="D127">
            <v>68.16</v>
          </cell>
          <cell r="E127">
            <v>67.47999999999999</v>
          </cell>
          <cell r="F127">
            <v>67.95</v>
          </cell>
          <cell r="G127">
            <v>68.259999999999991</v>
          </cell>
          <cell r="H127">
            <v>68.12</v>
          </cell>
          <cell r="I127">
            <v>67.23</v>
          </cell>
          <cell r="J127">
            <v>68.39</v>
          </cell>
          <cell r="K127">
            <v>68.709999999999994</v>
          </cell>
          <cell r="L127">
            <v>69.08</v>
          </cell>
          <cell r="M127">
            <v>69.44</v>
          </cell>
          <cell r="O127">
            <v>68.099999999999994</v>
          </cell>
          <cell r="P127">
            <v>67.900000000000006</v>
          </cell>
          <cell r="Q127">
            <v>67.900000000000006</v>
          </cell>
        </row>
        <row r="129">
          <cell r="A129" t="str">
            <v>Stock change</v>
          </cell>
          <cell r="B129">
            <v>-1.5700000000000074</v>
          </cell>
          <cell r="C129">
            <v>-3.7400000000000091</v>
          </cell>
          <cell r="D129">
            <v>-1.9399999999999977</v>
          </cell>
          <cell r="E129">
            <v>-0.52000000000001023</v>
          </cell>
          <cell r="F129">
            <v>1.75</v>
          </cell>
          <cell r="G129">
            <v>0.15999999999999659</v>
          </cell>
          <cell r="H129">
            <v>0.82000000000000739</v>
          </cell>
          <cell r="I129">
            <v>-0.86999999999999034</v>
          </cell>
          <cell r="J129">
            <v>-0.10999999999999943</v>
          </cell>
          <cell r="K129">
            <v>-9.0000000000003411E-2</v>
          </cell>
          <cell r="L129">
            <v>-1.2199999999999989</v>
          </cell>
          <cell r="M129">
            <v>-2.5600000000000023</v>
          </cell>
          <cell r="O129">
            <v>-2.4000000000000057</v>
          </cell>
          <cell r="P129">
            <v>0.48021978021978384</v>
          </cell>
          <cell r="Q129">
            <v>-6.0869565217387844E-2</v>
          </cell>
        </row>
        <row r="131">
          <cell r="A131" t="str">
            <v>Comm Stocks on Land</v>
          </cell>
          <cell r="B131">
            <v>2608.0200000000023</v>
          </cell>
          <cell r="C131">
            <v>2508.2300000000023</v>
          </cell>
          <cell r="D131">
            <v>2441.4100000000017</v>
          </cell>
          <cell r="E131">
            <v>2438.6100000000015</v>
          </cell>
          <cell r="F131">
            <v>2491.4600000000014</v>
          </cell>
          <cell r="G131">
            <v>2489.8600000000015</v>
          </cell>
          <cell r="H131">
            <v>2522.4500000000016</v>
          </cell>
          <cell r="I131">
            <v>2497.1600000000026</v>
          </cell>
          <cell r="J131">
            <v>2491.550000000002</v>
          </cell>
          <cell r="K131">
            <v>2478.6200000000022</v>
          </cell>
          <cell r="L131">
            <v>2436.0200000000018</v>
          </cell>
          <cell r="M131">
            <v>2349.260000000002</v>
          </cell>
        </row>
        <row r="132">
          <cell r="A132" t="str">
            <v>Days Supply</v>
          </cell>
          <cell r="B132">
            <v>61.428481212503954</v>
          </cell>
          <cell r="C132">
            <v>60.83014492753626</v>
          </cell>
          <cell r="D132">
            <v>59.315294117647063</v>
          </cell>
          <cell r="E132">
            <v>58.464815419797468</v>
          </cell>
          <cell r="F132">
            <v>57.780915287244412</v>
          </cell>
          <cell r="G132">
            <v>57.0068359375</v>
          </cell>
          <cell r="H132">
            <v>55.37856</v>
          </cell>
          <cell r="I132">
            <v>53.887346165982976</v>
          </cell>
          <cell r="J132">
            <v>51.726691042047534</v>
          </cell>
          <cell r="K132">
            <v>50.349802970597175</v>
          </cell>
          <cell r="L132">
            <v>49.36076899969963</v>
          </cell>
          <cell r="M132">
            <v>47.741788321167903</v>
          </cell>
        </row>
        <row r="133">
          <cell r="A133" t="str">
            <v>Stocks Index 89-91=100</v>
          </cell>
          <cell r="B133">
            <v>84.357442514143059</v>
          </cell>
          <cell r="C133">
            <v>81.129695338704863</v>
          </cell>
          <cell r="D133">
            <v>78.968375905266825</v>
          </cell>
          <cell r="E133">
            <v>75.973892454358563</v>
          </cell>
          <cell r="F133">
            <v>77.620412486759321</v>
          </cell>
          <cell r="G133">
            <v>77.570565144245776</v>
          </cell>
          <cell r="H133">
            <v>76.8093567678835</v>
          </cell>
          <cell r="I133">
            <v>76.039268705618753</v>
          </cell>
          <cell r="J133">
            <v>75.868442528105675</v>
          </cell>
          <cell r="K133">
            <v>76.855719171604676</v>
          </cell>
          <cell r="L133">
            <v>75.534801226655318</v>
          </cell>
          <cell r="M133">
            <v>72.844593693702137</v>
          </cell>
        </row>
        <row r="134">
          <cell r="A134" t="str">
            <v>Demand Index 89-91=100</v>
          </cell>
          <cell r="B134">
            <v>102.94985250737463</v>
          </cell>
          <cell r="C134">
            <v>105.75221238938053</v>
          </cell>
          <cell r="D134">
            <v>103.39233038348081</v>
          </cell>
          <cell r="E134">
            <v>103.65853658536585</v>
          </cell>
          <cell r="F134">
            <v>100.91463414634147</v>
          </cell>
          <cell r="G134">
            <v>103.8109756097561</v>
          </cell>
          <cell r="H134">
            <v>101.96969696969695</v>
          </cell>
          <cell r="I134">
            <v>103.18181818181817</v>
          </cell>
          <cell r="J134">
            <v>103.78787878787878</v>
          </cell>
          <cell r="K134">
            <v>100.58479532163742</v>
          </cell>
          <cell r="L134">
            <v>102.77777777777777</v>
          </cell>
          <cell r="M134">
            <v>105.26315789473684</v>
          </cell>
        </row>
        <row r="135">
          <cell r="A135" t="str">
            <v>Stocks/Demand Index</v>
          </cell>
          <cell r="B135">
            <v>81.94032381746274</v>
          </cell>
          <cell r="C135">
            <v>76.716783039946861</v>
          </cell>
          <cell r="D135">
            <v>76.377402088118288</v>
          </cell>
          <cell r="E135">
            <v>73.292460955969446</v>
          </cell>
          <cell r="F135">
            <v>76.916904216486571</v>
          </cell>
          <cell r="G135">
            <v>74.722893883443803</v>
          </cell>
          <cell r="H135">
            <v>75.325669341460795</v>
          </cell>
          <cell r="I135">
            <v>73.694445441568845</v>
          </cell>
          <cell r="J135">
            <v>73.099521267955836</v>
          </cell>
          <cell r="K135">
            <v>76.408883595025586</v>
          </cell>
          <cell r="L135">
            <v>73.493320112421401</v>
          </cell>
          <cell r="M135">
            <v>69.202364009017032</v>
          </cell>
        </row>
        <row r="137">
          <cell r="A137" t="str">
            <v>Total Stocks</v>
          </cell>
          <cell r="B137">
            <v>4770.5700000000024</v>
          </cell>
          <cell r="C137">
            <v>4665.8500000000022</v>
          </cell>
          <cell r="D137">
            <v>4605.7100000000019</v>
          </cell>
          <cell r="E137">
            <v>4590.1100000000015</v>
          </cell>
          <cell r="F137">
            <v>4644.3600000000015</v>
          </cell>
          <cell r="G137">
            <v>4649.1600000000017</v>
          </cell>
          <cell r="H137">
            <v>4674.5800000000017</v>
          </cell>
          <cell r="I137">
            <v>4647.6100000000024</v>
          </cell>
          <cell r="J137">
            <v>4644.3100000000022</v>
          </cell>
          <cell r="K137">
            <v>4641.5200000000023</v>
          </cell>
          <cell r="L137">
            <v>4604.9200000000019</v>
          </cell>
          <cell r="M137">
            <v>4525.5600000000022</v>
          </cell>
        </row>
        <row r="138">
          <cell r="A138" t="str">
            <v>- Gov Strategic</v>
          </cell>
          <cell r="B138">
            <v>1140</v>
          </cell>
          <cell r="C138">
            <v>1140</v>
          </cell>
          <cell r="D138">
            <v>1140</v>
          </cell>
          <cell r="E138">
            <v>1140</v>
          </cell>
          <cell r="F138">
            <v>1140</v>
          </cell>
          <cell r="G138">
            <v>1140</v>
          </cell>
          <cell r="H138">
            <v>1140</v>
          </cell>
          <cell r="I138">
            <v>1140</v>
          </cell>
          <cell r="J138">
            <v>1140</v>
          </cell>
          <cell r="K138">
            <v>1150</v>
          </cell>
          <cell r="L138">
            <v>1150</v>
          </cell>
          <cell r="M138">
            <v>1150</v>
          </cell>
        </row>
        <row r="139">
          <cell r="A139" t="str">
            <v>- Oil Afloat</v>
          </cell>
          <cell r="B139">
            <v>780</v>
          </cell>
          <cell r="C139">
            <v>775</v>
          </cell>
          <cell r="D139">
            <v>780</v>
          </cell>
          <cell r="E139">
            <v>770</v>
          </cell>
          <cell r="F139">
            <v>770</v>
          </cell>
          <cell r="G139">
            <v>775</v>
          </cell>
          <cell r="H139">
            <v>770</v>
          </cell>
          <cell r="I139">
            <v>770</v>
          </cell>
          <cell r="J139">
            <v>770</v>
          </cell>
          <cell r="K139">
            <v>770</v>
          </cell>
          <cell r="L139">
            <v>770</v>
          </cell>
          <cell r="M139">
            <v>770</v>
          </cell>
        </row>
        <row r="140">
          <cell r="A140" t="str">
            <v>- Floating Storage</v>
          </cell>
          <cell r="B140">
            <v>70</v>
          </cell>
          <cell r="C140">
            <v>70</v>
          </cell>
          <cell r="D140">
            <v>70</v>
          </cell>
          <cell r="E140">
            <v>70</v>
          </cell>
          <cell r="F140">
            <v>70</v>
          </cell>
          <cell r="G140">
            <v>70</v>
          </cell>
          <cell r="H140">
            <v>70</v>
          </cell>
          <cell r="I140">
            <v>70</v>
          </cell>
          <cell r="J140">
            <v>70</v>
          </cell>
          <cell r="K140">
            <v>70</v>
          </cell>
          <cell r="L140">
            <v>70</v>
          </cell>
          <cell r="M140">
            <v>70</v>
          </cell>
        </row>
        <row r="141">
          <cell r="A141" t="str">
            <v>- Stocks for Export</v>
          </cell>
          <cell r="B141">
            <v>172.54999999999998</v>
          </cell>
          <cell r="C141">
            <v>172.62</v>
          </cell>
          <cell r="D141">
            <v>174.29999999999998</v>
          </cell>
          <cell r="E141">
            <v>171.5</v>
          </cell>
          <cell r="F141">
            <v>172.9</v>
          </cell>
          <cell r="G141">
            <v>174.29999999999998</v>
          </cell>
          <cell r="H141">
            <v>172.13</v>
          </cell>
          <cell r="I141">
            <v>170.45000000000002</v>
          </cell>
          <cell r="J141">
            <v>172.76</v>
          </cell>
          <cell r="K141">
            <v>172.9</v>
          </cell>
          <cell r="L141">
            <v>178.9</v>
          </cell>
          <cell r="M141">
            <v>186.29999999999998</v>
          </cell>
        </row>
        <row r="142">
          <cell r="A142" t="str">
            <v>= Comm Stocks on Land</v>
          </cell>
          <cell r="B142">
            <v>2608.0200000000023</v>
          </cell>
          <cell r="C142">
            <v>2508.2300000000023</v>
          </cell>
          <cell r="D142">
            <v>2441.4100000000017</v>
          </cell>
          <cell r="E142">
            <v>2438.6100000000015</v>
          </cell>
          <cell r="F142">
            <v>2491.4600000000014</v>
          </cell>
          <cell r="G142">
            <v>2489.8600000000015</v>
          </cell>
          <cell r="H142">
            <v>2522.4500000000016</v>
          </cell>
          <cell r="I142">
            <v>2497.1600000000026</v>
          </cell>
          <cell r="J142">
            <v>2491.550000000002</v>
          </cell>
          <cell r="K142">
            <v>2478.6200000000022</v>
          </cell>
          <cell r="L142">
            <v>2436.0200000000018</v>
          </cell>
          <cell r="M142">
            <v>2349.260000000002</v>
          </cell>
        </row>
        <row r="146">
          <cell r="A146">
            <v>36850.517349189817</v>
          </cell>
          <cell r="B146" t="str">
            <v>Jan</v>
          </cell>
          <cell r="C146" t="str">
            <v>Feb</v>
          </cell>
          <cell r="D146" t="str">
            <v>Mar</v>
          </cell>
          <cell r="E146" t="str">
            <v>Apr</v>
          </cell>
          <cell r="F146" t="str">
            <v>May</v>
          </cell>
          <cell r="G146" t="str">
            <v>Jun</v>
          </cell>
          <cell r="H146" t="str">
            <v>Jul</v>
          </cell>
          <cell r="I146" t="str">
            <v>Aug</v>
          </cell>
          <cell r="J146" t="str">
            <v>Sep</v>
          </cell>
          <cell r="K146" t="str">
            <v>Oct</v>
          </cell>
          <cell r="L146" t="str">
            <v>Nov</v>
          </cell>
          <cell r="M146" t="str">
            <v>Dec</v>
          </cell>
          <cell r="O146" t="str">
            <v>QI</v>
          </cell>
          <cell r="P146" t="str">
            <v>QII</v>
          </cell>
          <cell r="Q146" t="str">
            <v>QIII</v>
          </cell>
        </row>
        <row r="147">
          <cell r="A147" t="str">
            <v>1995</v>
          </cell>
        </row>
        <row r="148">
          <cell r="A148" t="str">
            <v>Oil Consumption</v>
          </cell>
          <cell r="B148">
            <v>70.2</v>
          </cell>
          <cell r="C148">
            <v>72.790000000000006</v>
          </cell>
          <cell r="D148">
            <v>71.53</v>
          </cell>
          <cell r="E148">
            <v>68.37</v>
          </cell>
          <cell r="F148">
            <v>67.77</v>
          </cell>
          <cell r="G148">
            <v>69.19</v>
          </cell>
          <cell r="H148">
            <v>67.599999999999994</v>
          </cell>
          <cell r="I148">
            <v>69.59</v>
          </cell>
          <cell r="J148">
            <v>69.84</v>
          </cell>
          <cell r="K148">
            <v>70.239999999999995</v>
          </cell>
          <cell r="L148">
            <v>72.52</v>
          </cell>
          <cell r="M148">
            <v>73.98</v>
          </cell>
          <cell r="O148">
            <v>71.463888888888889</v>
          </cell>
          <cell r="P148">
            <v>68.400000000000006</v>
          </cell>
          <cell r="Q148">
            <v>69.000978260869573</v>
          </cell>
        </row>
        <row r="149">
          <cell r="A149" t="str">
            <v>Consumption % Change</v>
          </cell>
          <cell r="B149">
            <v>5.7306590257879542E-3</v>
          </cell>
          <cell r="C149">
            <v>1.5202231520223153E-2</v>
          </cell>
          <cell r="D149">
            <v>2.0399429386590784E-2</v>
          </cell>
          <cell r="E149">
            <v>5.4411764705883936E-3</v>
          </cell>
          <cell r="F149">
            <v>2.3716012084592064E-2</v>
          </cell>
          <cell r="G149">
            <v>1.6005873715124963E-2</v>
          </cell>
          <cell r="H149">
            <v>4.4576523031203408E-3</v>
          </cell>
          <cell r="I149">
            <v>2.1879588839941455E-2</v>
          </cell>
          <cell r="J149">
            <v>1.9562043795620543E-2</v>
          </cell>
          <cell r="K149">
            <v>2.0930232558139528E-2</v>
          </cell>
          <cell r="L149">
            <v>3.1578947368420929E-2</v>
          </cell>
          <cell r="M149">
            <v>2.750000000000008E-2</v>
          </cell>
          <cell r="O149">
            <v>1.3672182821119039E-2</v>
          </cell>
          <cell r="P149">
            <v>1.4539053331594776E-2</v>
          </cell>
          <cell r="Q149">
            <v>1.5304523063143893E-2</v>
          </cell>
        </row>
        <row r="150">
          <cell r="A150" t="str">
            <v>OPEC Crude Oil Output</v>
          </cell>
          <cell r="B150">
            <v>24.46</v>
          </cell>
          <cell r="C150">
            <v>24.86</v>
          </cell>
          <cell r="D150">
            <v>24.48</v>
          </cell>
          <cell r="E150">
            <v>24.37</v>
          </cell>
          <cell r="F150">
            <v>24.79</v>
          </cell>
          <cell r="G150">
            <v>24.69</v>
          </cell>
          <cell r="H150">
            <v>25</v>
          </cell>
          <cell r="I150">
            <v>25.35</v>
          </cell>
          <cell r="J150">
            <v>25.13</v>
          </cell>
          <cell r="K150">
            <v>25.22</v>
          </cell>
          <cell r="L150">
            <v>25.1</v>
          </cell>
          <cell r="M150">
            <v>24.94</v>
          </cell>
          <cell r="O150">
            <v>24.6</v>
          </cell>
          <cell r="P150">
            <v>24.62</v>
          </cell>
          <cell r="Q150">
            <v>25.16</v>
          </cell>
        </row>
        <row r="151">
          <cell r="A151" t="str">
            <v>Other Supplies</v>
          </cell>
          <cell r="B151">
            <v>44.940000000000005</v>
          </cell>
          <cell r="C151">
            <v>45.180000000000007</v>
          </cell>
          <cell r="D151">
            <v>44.86</v>
          </cell>
          <cell r="E151">
            <v>44.86999999999999</v>
          </cell>
          <cell r="F151">
            <v>44.43</v>
          </cell>
          <cell r="G151">
            <v>44.17</v>
          </cell>
          <cell r="H151">
            <v>45.19</v>
          </cell>
          <cell r="I151">
            <v>44.9</v>
          </cell>
          <cell r="J151">
            <v>45.250000000000014</v>
          </cell>
          <cell r="K151">
            <v>44.77000000000001</v>
          </cell>
          <cell r="L151">
            <v>45.37</v>
          </cell>
          <cell r="M151">
            <v>45.650000000000006</v>
          </cell>
          <cell r="O151">
            <v>44.99</v>
          </cell>
          <cell r="P151">
            <v>44.489999999999995</v>
          </cell>
          <cell r="Q151">
            <v>45.11</v>
          </cell>
        </row>
        <row r="152">
          <cell r="A152" t="str">
            <v>Total Oil Supplies</v>
          </cell>
          <cell r="B152">
            <v>69.400000000000006</v>
          </cell>
          <cell r="C152">
            <v>70.040000000000006</v>
          </cell>
          <cell r="D152">
            <v>69.34</v>
          </cell>
          <cell r="E152">
            <v>69.239999999999995</v>
          </cell>
          <cell r="F152">
            <v>69.22</v>
          </cell>
          <cell r="G152">
            <v>68.86</v>
          </cell>
          <cell r="H152">
            <v>70.19</v>
          </cell>
          <cell r="I152">
            <v>70.25</v>
          </cell>
          <cell r="J152">
            <v>70.38000000000001</v>
          </cell>
          <cell r="K152">
            <v>69.990000000000009</v>
          </cell>
          <cell r="L152">
            <v>70.47</v>
          </cell>
          <cell r="M152">
            <v>70.59</v>
          </cell>
          <cell r="O152">
            <v>69.59</v>
          </cell>
          <cell r="P152">
            <v>69.11</v>
          </cell>
          <cell r="Q152">
            <v>70.27</v>
          </cell>
        </row>
        <row r="154">
          <cell r="A154" t="str">
            <v>Stock change</v>
          </cell>
          <cell r="B154">
            <v>-0.79999999999999716</v>
          </cell>
          <cell r="C154">
            <v>-2.75</v>
          </cell>
          <cell r="D154">
            <v>-2.1899999999999977</v>
          </cell>
          <cell r="E154">
            <v>0.86999999999999034</v>
          </cell>
          <cell r="F154">
            <v>1.4500000000000028</v>
          </cell>
          <cell r="G154">
            <v>-0.32999999999999829</v>
          </cell>
          <cell r="H154">
            <v>2.5900000000000034</v>
          </cell>
          <cell r="I154">
            <v>0.65999999999999659</v>
          </cell>
          <cell r="J154">
            <v>0.54000000000000625</v>
          </cell>
          <cell r="K154">
            <v>-0.24999999999998579</v>
          </cell>
          <cell r="L154">
            <v>-2.0499999999999972</v>
          </cell>
          <cell r="M154">
            <v>-3.3900000000000006</v>
          </cell>
          <cell r="O154">
            <v>-1.8738888888888852</v>
          </cell>
          <cell r="P154">
            <v>0.70999999999999375</v>
          </cell>
          <cell r="Q154">
            <v>1.269021739130423</v>
          </cell>
        </row>
        <row r="156">
          <cell r="A156" t="str">
            <v>Comm Stocks on Land</v>
          </cell>
          <cell r="B156">
            <v>2324.5400000000022</v>
          </cell>
          <cell r="C156">
            <v>2239.7400000000021</v>
          </cell>
          <cell r="D156">
            <v>2174.5100000000016</v>
          </cell>
          <cell r="E156">
            <v>2196.380000000001</v>
          </cell>
          <cell r="F156">
            <v>2233.3900000000008</v>
          </cell>
          <cell r="G156">
            <v>2229.1900000000014</v>
          </cell>
          <cell r="H156">
            <v>2297.3100000000013</v>
          </cell>
          <cell r="I156">
            <v>2310.3200000000015</v>
          </cell>
          <cell r="J156">
            <v>2318.0600000000013</v>
          </cell>
          <cell r="K156">
            <v>2324.6800000000012</v>
          </cell>
          <cell r="L156">
            <v>2264.0200000000013</v>
          </cell>
          <cell r="M156">
            <v>2160.0500000000011</v>
          </cell>
        </row>
        <row r="157">
          <cell r="A157" t="str">
            <v>Days Supply</v>
          </cell>
          <cell r="B157">
            <v>24.536023525567732</v>
          </cell>
          <cell r="C157">
            <v>23.419846050870152</v>
          </cell>
          <cell r="D157">
            <v>22.464358108108097</v>
          </cell>
          <cell r="E157">
            <v>22.721466854724948</v>
          </cell>
          <cell r="F157">
            <v>22.935273092818033</v>
          </cell>
          <cell r="G157">
            <v>22.558096828046729</v>
          </cell>
          <cell r="H157">
            <v>22.9287837094111</v>
          </cell>
          <cell r="I157">
            <v>22.352497694852726</v>
          </cell>
          <cell r="J157">
            <v>21.949599999999982</v>
          </cell>
          <cell r="K157">
            <v>21.957334611697</v>
          </cell>
          <cell r="L157">
            <v>21.225985354296771</v>
          </cell>
          <cell r="M157">
            <v>20.111475409836046</v>
          </cell>
        </row>
        <row r="158">
          <cell r="A158" t="str">
            <v>Stocks Index 89-91=100</v>
          </cell>
          <cell r="B158">
            <v>75.188169347561029</v>
          </cell>
          <cell r="C158">
            <v>72.445279674475955</v>
          </cell>
          <cell r="D158">
            <v>70.335389422408255</v>
          </cell>
          <cell r="E158">
            <v>68.427316343697441</v>
          </cell>
          <cell r="F158">
            <v>69.580347685214036</v>
          </cell>
          <cell r="G158">
            <v>69.449498411115982</v>
          </cell>
          <cell r="H158">
            <v>69.953776446084731</v>
          </cell>
          <cell r="I158">
            <v>70.349934836360134</v>
          </cell>
          <cell r="J158">
            <v>70.585620150789907</v>
          </cell>
          <cell r="K158">
            <v>72.082430240959042</v>
          </cell>
          <cell r="L158">
            <v>70.201517505263567</v>
          </cell>
          <cell r="M158">
            <v>66.977671525536238</v>
          </cell>
        </row>
        <row r="159">
          <cell r="A159" t="str">
            <v>Demand Index 89-91=100</v>
          </cell>
          <cell r="B159">
            <v>103.53982300884957</v>
          </cell>
          <cell r="C159">
            <v>107.35988200589972</v>
          </cell>
          <cell r="D159">
            <v>105.50147492625371</v>
          </cell>
          <cell r="E159">
            <v>104.22256097560978</v>
          </cell>
          <cell r="F159">
            <v>103.3079268292683</v>
          </cell>
          <cell r="G159">
            <v>105.47256097560975</v>
          </cell>
          <cell r="H159">
            <v>102.42424242424242</v>
          </cell>
          <cell r="I159">
            <v>105.43939393939394</v>
          </cell>
          <cell r="J159">
            <v>105.81818181818183</v>
          </cell>
          <cell r="K159">
            <v>102.69005847953214</v>
          </cell>
          <cell r="L159">
            <v>106.02339181286548</v>
          </cell>
          <cell r="M159">
            <v>108.1578947368421</v>
          </cell>
        </row>
        <row r="160">
          <cell r="A160" t="str">
            <v>Stocks/Demand Index</v>
          </cell>
          <cell r="B160">
            <v>72.617633643370908</v>
          </cell>
          <cell r="C160">
            <v>67.478911415434382</v>
          </cell>
          <cell r="D160">
            <v>66.667683529138515</v>
          </cell>
          <cell r="E160">
            <v>65.654994180876855</v>
          </cell>
          <cell r="F160">
            <v>67.352380229453161</v>
          </cell>
          <cell r="G160">
            <v>65.846034047827843</v>
          </cell>
          <cell r="H160">
            <v>68.298065760970303</v>
          </cell>
          <cell r="I160">
            <v>66.720731415429938</v>
          </cell>
          <cell r="J160">
            <v>66.704623853839252</v>
          </cell>
          <cell r="K160">
            <v>70.194166123029618</v>
          </cell>
          <cell r="L160">
            <v>66.213234933260196</v>
          </cell>
          <cell r="M160">
            <v>61.925827687843729</v>
          </cell>
        </row>
        <row r="162">
          <cell r="A162" t="str">
            <v>Total Stocks</v>
          </cell>
          <cell r="B162">
            <v>4500.760000000002</v>
          </cell>
          <cell r="C162">
            <v>4423.760000000002</v>
          </cell>
          <cell r="D162">
            <v>4355.8700000000017</v>
          </cell>
          <cell r="E162">
            <v>4381.9700000000012</v>
          </cell>
          <cell r="F162">
            <v>4426.920000000001</v>
          </cell>
          <cell r="G162">
            <v>4417.0200000000013</v>
          </cell>
          <cell r="H162">
            <v>4497.3100000000013</v>
          </cell>
          <cell r="I162">
            <v>4517.7700000000013</v>
          </cell>
          <cell r="J162">
            <v>4533.9700000000012</v>
          </cell>
          <cell r="K162">
            <v>4526.2200000000012</v>
          </cell>
          <cell r="L162">
            <v>4464.7200000000012</v>
          </cell>
          <cell r="M162">
            <v>4359.630000000001</v>
          </cell>
        </row>
        <row r="163">
          <cell r="A163" t="str">
            <v>- Gov Strategic</v>
          </cell>
          <cell r="B163">
            <v>1155</v>
          </cell>
          <cell r="C163">
            <v>1155</v>
          </cell>
          <cell r="D163">
            <v>1155</v>
          </cell>
          <cell r="E163">
            <v>1160</v>
          </cell>
          <cell r="F163">
            <v>1160</v>
          </cell>
          <cell r="G163">
            <v>1160</v>
          </cell>
          <cell r="H163">
            <v>1165</v>
          </cell>
          <cell r="I163">
            <v>1165</v>
          </cell>
          <cell r="J163">
            <v>1165</v>
          </cell>
          <cell r="K163">
            <v>1165</v>
          </cell>
          <cell r="L163">
            <v>1165</v>
          </cell>
          <cell r="M163">
            <v>1165</v>
          </cell>
        </row>
        <row r="164">
          <cell r="A164" t="str">
            <v>- Oil Afloat</v>
          </cell>
          <cell r="B164">
            <v>780</v>
          </cell>
          <cell r="C164">
            <v>785</v>
          </cell>
          <cell r="D164">
            <v>785</v>
          </cell>
          <cell r="E164">
            <v>785</v>
          </cell>
          <cell r="F164">
            <v>790</v>
          </cell>
          <cell r="G164">
            <v>785</v>
          </cell>
          <cell r="H164">
            <v>790</v>
          </cell>
          <cell r="I164">
            <v>795</v>
          </cell>
          <cell r="J164">
            <v>805</v>
          </cell>
          <cell r="K164">
            <v>790</v>
          </cell>
          <cell r="L164">
            <v>790</v>
          </cell>
          <cell r="M164">
            <v>790</v>
          </cell>
        </row>
        <row r="165">
          <cell r="A165" t="str">
            <v>- Floating Storage</v>
          </cell>
          <cell r="B165">
            <v>70</v>
          </cell>
          <cell r="C165">
            <v>70</v>
          </cell>
          <cell r="D165">
            <v>70</v>
          </cell>
          <cell r="E165">
            <v>70</v>
          </cell>
          <cell r="F165">
            <v>70</v>
          </cell>
          <cell r="G165">
            <v>70</v>
          </cell>
          <cell r="H165">
            <v>70</v>
          </cell>
          <cell r="I165">
            <v>70</v>
          </cell>
          <cell r="J165">
            <v>70</v>
          </cell>
          <cell r="K165">
            <v>70</v>
          </cell>
          <cell r="L165">
            <v>70</v>
          </cell>
          <cell r="M165">
            <v>70</v>
          </cell>
        </row>
        <row r="166">
          <cell r="A166" t="str">
            <v>- Stocks for Export</v>
          </cell>
          <cell r="B166">
            <v>171.22</v>
          </cell>
          <cell r="C166">
            <v>174.01999999999998</v>
          </cell>
          <cell r="D166">
            <v>171.36</v>
          </cell>
          <cell r="E166">
            <v>170.59</v>
          </cell>
          <cell r="F166">
            <v>173.53</v>
          </cell>
          <cell r="G166">
            <v>172.83</v>
          </cell>
          <cell r="H166">
            <v>175</v>
          </cell>
          <cell r="I166">
            <v>177.45000000000002</v>
          </cell>
          <cell r="J166">
            <v>175.91</v>
          </cell>
          <cell r="K166">
            <v>176.54</v>
          </cell>
          <cell r="L166">
            <v>175.70000000000002</v>
          </cell>
          <cell r="M166">
            <v>174.58</v>
          </cell>
        </row>
        <row r="167">
          <cell r="A167" t="str">
            <v>= Comm Stocks on Land</v>
          </cell>
          <cell r="B167">
            <v>2324.5400000000022</v>
          </cell>
          <cell r="C167">
            <v>2239.7400000000021</v>
          </cell>
          <cell r="D167">
            <v>2174.5100000000016</v>
          </cell>
          <cell r="E167">
            <v>2196.380000000001</v>
          </cell>
          <cell r="F167">
            <v>2233.3900000000008</v>
          </cell>
          <cell r="G167">
            <v>2229.1900000000014</v>
          </cell>
          <cell r="H167">
            <v>2297.3100000000013</v>
          </cell>
          <cell r="I167">
            <v>2310.3200000000015</v>
          </cell>
          <cell r="J167">
            <v>2318.0600000000013</v>
          </cell>
          <cell r="K167">
            <v>2324.6800000000012</v>
          </cell>
          <cell r="L167">
            <v>2264.0200000000013</v>
          </cell>
          <cell r="M167">
            <v>2160.0500000000011</v>
          </cell>
        </row>
        <row r="171">
          <cell r="A171">
            <v>36850.517349189817</v>
          </cell>
          <cell r="B171" t="str">
            <v>Jan</v>
          </cell>
          <cell r="C171" t="str">
            <v>Feb</v>
          </cell>
          <cell r="D171" t="str">
            <v>Mar</v>
          </cell>
          <cell r="E171" t="str">
            <v>Apr</v>
          </cell>
          <cell r="F171" t="str">
            <v>May</v>
          </cell>
          <cell r="G171" t="str">
            <v>Jun</v>
          </cell>
          <cell r="H171" t="str">
            <v>Jul</v>
          </cell>
          <cell r="I171" t="str">
            <v>Aug</v>
          </cell>
          <cell r="J171" t="str">
            <v>Sep</v>
          </cell>
          <cell r="K171" t="str">
            <v>Oct</v>
          </cell>
          <cell r="L171" t="str">
            <v>Nov</v>
          </cell>
          <cell r="M171" t="str">
            <v>Dec</v>
          </cell>
          <cell r="O171" t="str">
            <v>QI</v>
          </cell>
          <cell r="P171" t="str">
            <v>QII</v>
          </cell>
          <cell r="Q171" t="str">
            <v>QIII</v>
          </cell>
        </row>
        <row r="172">
          <cell r="A172">
            <v>1996</v>
          </cell>
        </row>
        <row r="173">
          <cell r="A173" t="str">
            <v>Oil Consumption</v>
          </cell>
          <cell r="B173">
            <v>72.930000000000007</v>
          </cell>
          <cell r="C173">
            <v>74.5</v>
          </cell>
          <cell r="D173">
            <v>72.849999999999994</v>
          </cell>
          <cell r="E173">
            <v>71.099999999999994</v>
          </cell>
          <cell r="F173">
            <v>70.25</v>
          </cell>
          <cell r="G173">
            <v>70.53</v>
          </cell>
          <cell r="H173">
            <v>71.08</v>
          </cell>
          <cell r="I173">
            <v>71.61</v>
          </cell>
          <cell r="J173">
            <v>70.86</v>
          </cell>
          <cell r="K173">
            <v>73.62</v>
          </cell>
          <cell r="L173">
            <v>73.989999999999995</v>
          </cell>
          <cell r="M173">
            <v>74.17</v>
          </cell>
          <cell r="O173">
            <v>73.400000000000006</v>
          </cell>
          <cell r="P173">
            <v>70.599999999999994</v>
          </cell>
          <cell r="Q173">
            <v>71.2</v>
          </cell>
        </row>
        <row r="174">
          <cell r="A174" t="str">
            <v>Consumption % Change</v>
          </cell>
          <cell r="B174">
            <v>3.8888888888888973E-2</v>
          </cell>
          <cell r="C174">
            <v>2.349223794477262E-2</v>
          </cell>
          <cell r="D174">
            <v>1.8453795610233303E-2</v>
          </cell>
          <cell r="E174">
            <v>3.992979376919692E-2</v>
          </cell>
          <cell r="F174">
            <v>3.659436328759047E-2</v>
          </cell>
          <cell r="G174">
            <v>1.9366960543431233E-2</v>
          </cell>
          <cell r="H174">
            <v>5.147928994082851E-2</v>
          </cell>
          <cell r="I174">
            <v>2.9027159074579645E-2</v>
          </cell>
          <cell r="J174">
            <v>1.4604810996563522E-2</v>
          </cell>
          <cell r="K174">
            <v>4.8120728929385015E-2</v>
          </cell>
          <cell r="L174">
            <v>2.0270270270270174E-2</v>
          </cell>
          <cell r="M174">
            <v>2.5682616923492496E-3</v>
          </cell>
          <cell r="O174">
            <v>2.7092159987561759E-2</v>
          </cell>
          <cell r="P174">
            <v>3.2163742690058283E-2</v>
          </cell>
          <cell r="Q174">
            <v>3.186942844225582E-2</v>
          </cell>
        </row>
        <row r="175">
          <cell r="A175" t="str">
            <v>OPEC Crude Oil Output</v>
          </cell>
          <cell r="B175">
            <v>25.57</v>
          </cell>
          <cell r="C175">
            <v>25.63</v>
          </cell>
          <cell r="D175">
            <v>25.73</v>
          </cell>
          <cell r="E175">
            <v>25.55</v>
          </cell>
          <cell r="F175">
            <v>25.6</v>
          </cell>
          <cell r="G175">
            <v>25.81</v>
          </cell>
          <cell r="H175">
            <v>25.83</v>
          </cell>
          <cell r="I175">
            <v>25.77</v>
          </cell>
          <cell r="J175">
            <v>25.78</v>
          </cell>
          <cell r="K175">
            <v>26.02</v>
          </cell>
          <cell r="L175">
            <v>26.18</v>
          </cell>
          <cell r="M175">
            <v>26.54</v>
          </cell>
          <cell r="O175">
            <v>25.64</v>
          </cell>
          <cell r="P175">
            <v>25.65</v>
          </cell>
          <cell r="Q175">
            <v>25.79</v>
          </cell>
        </row>
        <row r="176">
          <cell r="A176" t="str">
            <v>Other Supplies</v>
          </cell>
          <cell r="B176">
            <v>45.910000000000004</v>
          </cell>
          <cell r="C176">
            <v>45.84</v>
          </cell>
          <cell r="D176">
            <v>46.019999999999996</v>
          </cell>
          <cell r="E176">
            <v>45.890000000000015</v>
          </cell>
          <cell r="F176">
            <v>45.970000000000006</v>
          </cell>
          <cell r="G176">
            <v>46.33</v>
          </cell>
          <cell r="H176">
            <v>46.27000000000001</v>
          </cell>
          <cell r="I176">
            <v>45.900000000000006</v>
          </cell>
          <cell r="J176">
            <v>45.930000000000007</v>
          </cell>
          <cell r="K176">
            <v>46.450000000000017</v>
          </cell>
          <cell r="L176">
            <v>47.13</v>
          </cell>
          <cell r="M176">
            <v>47.150000000000013</v>
          </cell>
          <cell r="O176">
            <v>45.95</v>
          </cell>
          <cell r="P176">
            <v>46.1</v>
          </cell>
          <cell r="Q176">
            <v>46.07</v>
          </cell>
        </row>
        <row r="177">
          <cell r="A177" t="str">
            <v>Total Oil Supplies</v>
          </cell>
          <cell r="B177">
            <v>71.48</v>
          </cell>
          <cell r="C177">
            <v>71.47</v>
          </cell>
          <cell r="D177">
            <v>71.75</v>
          </cell>
          <cell r="E177">
            <v>71.440000000000012</v>
          </cell>
          <cell r="F177">
            <v>71.570000000000007</v>
          </cell>
          <cell r="G177">
            <v>72.14</v>
          </cell>
          <cell r="H177">
            <v>72.100000000000009</v>
          </cell>
          <cell r="I177">
            <v>71.67</v>
          </cell>
          <cell r="J177">
            <v>71.710000000000008</v>
          </cell>
          <cell r="K177">
            <v>72.470000000000013</v>
          </cell>
          <cell r="L177">
            <v>73.31</v>
          </cell>
          <cell r="M177">
            <v>73.690000000000012</v>
          </cell>
          <cell r="O177">
            <v>71.59</v>
          </cell>
          <cell r="P177">
            <v>71.75</v>
          </cell>
          <cell r="Q177">
            <v>71.86</v>
          </cell>
        </row>
        <row r="179">
          <cell r="A179" t="str">
            <v>Stock change</v>
          </cell>
          <cell r="B179">
            <v>-1.4500000000000028</v>
          </cell>
          <cell r="C179">
            <v>-3.0300000000000011</v>
          </cell>
          <cell r="D179">
            <v>-1.0999999999999943</v>
          </cell>
          <cell r="E179">
            <v>0.34000000000001762</v>
          </cell>
          <cell r="F179">
            <v>1.3200000000000074</v>
          </cell>
          <cell r="G179">
            <v>1.6099999999999994</v>
          </cell>
          <cell r="H179">
            <v>1.0200000000000102</v>
          </cell>
          <cell r="I179">
            <v>6.0000000000002274E-2</v>
          </cell>
          <cell r="J179">
            <v>0.85000000000000853</v>
          </cell>
          <cell r="K179">
            <v>-1.1499999999999915</v>
          </cell>
          <cell r="L179">
            <v>-0.67999999999999261</v>
          </cell>
          <cell r="M179">
            <v>-0.47999999999998977</v>
          </cell>
          <cell r="O179">
            <v>-1.8100000000000023</v>
          </cell>
          <cell r="P179">
            <v>1.1500000000000057</v>
          </cell>
          <cell r="Q179">
            <v>0.65999999999999659</v>
          </cell>
        </row>
        <row r="181">
          <cell r="A181" t="str">
            <v>Comm Stocks on Land</v>
          </cell>
          <cell r="B181">
            <v>2085.6900000000014</v>
          </cell>
          <cell r="C181">
            <v>2000.4300000000012</v>
          </cell>
          <cell r="D181">
            <v>1965.6300000000015</v>
          </cell>
          <cell r="E181">
            <v>1987.0900000000024</v>
          </cell>
          <cell r="F181">
            <v>2032.6600000000026</v>
          </cell>
          <cell r="G181">
            <v>2069.4900000000025</v>
          </cell>
          <cell r="H181">
            <v>2100.9700000000025</v>
          </cell>
          <cell r="I181">
            <v>2108.2500000000023</v>
          </cell>
          <cell r="J181">
            <v>2133.6800000000021</v>
          </cell>
          <cell r="K181">
            <v>2096.3500000000026</v>
          </cell>
          <cell r="L181">
            <v>2074.8300000000027</v>
          </cell>
          <cell r="M181">
            <v>2062.4300000000026</v>
          </cell>
        </row>
        <row r="182">
          <cell r="A182" t="str">
            <v>Days Supply</v>
          </cell>
          <cell r="B182">
            <v>18.321287758346568</v>
          </cell>
          <cell r="C182">
            <v>17.057411917519065</v>
          </cell>
          <cell r="D182">
            <v>16.442266009852201</v>
          </cell>
          <cell r="E182">
            <v>16.746776570773498</v>
          </cell>
          <cell r="F182">
            <v>17.147520571676043</v>
          </cell>
          <cell r="G182">
            <v>17.363754045307427</v>
          </cell>
          <cell r="H182">
            <v>17.298604155567386</v>
          </cell>
          <cell r="I182">
            <v>17.061379419191923</v>
          </cell>
          <cell r="J182">
            <v>17.046485225505442</v>
          </cell>
          <cell r="K182">
            <v>16.291021575253442</v>
          </cell>
          <cell r="L182">
            <v>15.77</v>
          </cell>
          <cell r="M182">
            <v>15.564535433070866</v>
          </cell>
        </row>
        <row r="183">
          <cell r="A183" t="str">
            <v>Stocks Index 89-91=100</v>
          </cell>
          <cell r="B183">
            <v>67.462471253028355</v>
          </cell>
          <cell r="C183">
            <v>64.70470269728267</v>
          </cell>
          <cell r="D183">
            <v>63.579082878610983</v>
          </cell>
          <cell r="E183">
            <v>61.906972397034146</v>
          </cell>
          <cell r="F183">
            <v>63.326687020998264</v>
          </cell>
          <cell r="G183">
            <v>64.474110536482087</v>
          </cell>
          <cell r="H183">
            <v>63.975164736117776</v>
          </cell>
          <cell r="I183">
            <v>64.196842912997468</v>
          </cell>
          <cell r="J183">
            <v>64.971194017125299</v>
          </cell>
          <cell r="K183">
            <v>65.002496100811555</v>
          </cell>
          <cell r="L183">
            <v>64.335215486367659</v>
          </cell>
          <cell r="M183">
            <v>63.950722939011506</v>
          </cell>
        </row>
        <row r="184">
          <cell r="A184" t="str">
            <v>Demand Index 89-91=100</v>
          </cell>
          <cell r="B184">
            <v>107.56637168141594</v>
          </cell>
          <cell r="C184">
            <v>109.88200589970502</v>
          </cell>
          <cell r="D184">
            <v>107.44837758112094</v>
          </cell>
          <cell r="E184">
            <v>108.38414634146341</v>
          </cell>
          <cell r="F184">
            <v>107.08841463414636</v>
          </cell>
          <cell r="G184">
            <v>107.51524390243902</v>
          </cell>
          <cell r="H184">
            <v>107.69696969696969</v>
          </cell>
          <cell r="I184">
            <v>108.5</v>
          </cell>
          <cell r="J184">
            <v>107.36363636363637</v>
          </cell>
          <cell r="K184">
            <v>107.63157894736841</v>
          </cell>
          <cell r="L184">
            <v>108.17251461988302</v>
          </cell>
          <cell r="M184">
            <v>108.43567251461988</v>
          </cell>
        </row>
        <row r="185">
          <cell r="A185" t="str">
            <v>Stocks/Demand Index</v>
          </cell>
          <cell r="B185">
            <v>62.717065006928863</v>
          </cell>
          <cell r="C185">
            <v>58.885622052023692</v>
          </cell>
          <cell r="D185">
            <v>59.1717476893593</v>
          </cell>
          <cell r="E185">
            <v>57.118106740442201</v>
          </cell>
          <cell r="F185">
            <v>59.134956136334317</v>
          </cell>
          <cell r="G185">
            <v>59.967413174439599</v>
          </cell>
          <cell r="H185">
            <v>59.402938556327712</v>
          </cell>
          <cell r="I185">
            <v>59.167597154836372</v>
          </cell>
          <cell r="J185">
            <v>60.515083335171738</v>
          </cell>
          <cell r="K185">
            <v>60.393517159678225</v>
          </cell>
          <cell r="L185">
            <v>59.474641698439633</v>
          </cell>
          <cell r="M185">
            <v>58.97572399930413</v>
          </cell>
        </row>
        <row r="187">
          <cell r="A187" t="str">
            <v>Total Stocks</v>
          </cell>
          <cell r="B187">
            <v>4314.6800000000012</v>
          </cell>
          <cell r="C187">
            <v>4229.8400000000011</v>
          </cell>
          <cell r="D187">
            <v>4195.7400000000016</v>
          </cell>
          <cell r="E187">
            <v>4205.9400000000023</v>
          </cell>
          <cell r="F187">
            <v>4246.8600000000024</v>
          </cell>
          <cell r="G187">
            <v>4295.1600000000026</v>
          </cell>
          <cell r="H187">
            <v>4326.7800000000025</v>
          </cell>
          <cell r="I187">
            <v>4328.6400000000021</v>
          </cell>
          <cell r="J187">
            <v>4354.1400000000021</v>
          </cell>
          <cell r="K187">
            <v>4318.4900000000025</v>
          </cell>
          <cell r="L187">
            <v>4298.0900000000029</v>
          </cell>
          <cell r="M187">
            <v>4283.2100000000028</v>
          </cell>
        </row>
        <row r="188">
          <cell r="A188" t="str">
            <v>- Gov Strategic</v>
          </cell>
          <cell r="B188">
            <v>1170</v>
          </cell>
          <cell r="C188">
            <v>1170</v>
          </cell>
          <cell r="D188">
            <v>1170</v>
          </cell>
          <cell r="E188">
            <v>1165</v>
          </cell>
          <cell r="F188">
            <v>1160</v>
          </cell>
          <cell r="G188">
            <v>1160</v>
          </cell>
          <cell r="H188">
            <v>1160</v>
          </cell>
          <cell r="I188">
            <v>1155</v>
          </cell>
          <cell r="J188">
            <v>1155</v>
          </cell>
          <cell r="K188">
            <v>1155</v>
          </cell>
          <cell r="L188">
            <v>1150</v>
          </cell>
          <cell r="M188">
            <v>1145</v>
          </cell>
        </row>
        <row r="189">
          <cell r="A189" t="str">
            <v>- Oil Afloat</v>
          </cell>
          <cell r="B189">
            <v>810</v>
          </cell>
          <cell r="C189">
            <v>810</v>
          </cell>
          <cell r="D189">
            <v>810</v>
          </cell>
          <cell r="E189">
            <v>805</v>
          </cell>
          <cell r="F189">
            <v>805</v>
          </cell>
          <cell r="G189">
            <v>815</v>
          </cell>
          <cell r="H189">
            <v>815</v>
          </cell>
          <cell r="I189">
            <v>815</v>
          </cell>
          <cell r="J189">
            <v>815</v>
          </cell>
          <cell r="K189">
            <v>815</v>
          </cell>
          <cell r="L189">
            <v>820</v>
          </cell>
          <cell r="M189">
            <v>820</v>
          </cell>
        </row>
        <row r="190">
          <cell r="A190" t="str">
            <v>- Floating Storage</v>
          </cell>
          <cell r="B190">
            <v>70</v>
          </cell>
          <cell r="C190">
            <v>70</v>
          </cell>
          <cell r="D190">
            <v>70</v>
          </cell>
          <cell r="E190">
            <v>70</v>
          </cell>
          <cell r="F190">
            <v>70</v>
          </cell>
          <cell r="G190">
            <v>70</v>
          </cell>
          <cell r="H190">
            <v>70</v>
          </cell>
          <cell r="I190">
            <v>70</v>
          </cell>
          <cell r="J190">
            <v>70</v>
          </cell>
          <cell r="K190">
            <v>70</v>
          </cell>
          <cell r="L190">
            <v>70</v>
          </cell>
          <cell r="M190">
            <v>70</v>
          </cell>
        </row>
        <row r="191">
          <cell r="A191" t="str">
            <v>- Stocks for Export</v>
          </cell>
          <cell r="B191">
            <v>178.99</v>
          </cell>
          <cell r="C191">
            <v>179.41</v>
          </cell>
          <cell r="D191">
            <v>180.11</v>
          </cell>
          <cell r="E191">
            <v>178.85</v>
          </cell>
          <cell r="F191">
            <v>179.20000000000002</v>
          </cell>
          <cell r="G191">
            <v>180.67</v>
          </cell>
          <cell r="H191">
            <v>180.81</v>
          </cell>
          <cell r="I191">
            <v>180.39</v>
          </cell>
          <cell r="J191">
            <v>180.46</v>
          </cell>
          <cell r="K191">
            <v>182.14</v>
          </cell>
          <cell r="L191">
            <v>183.26</v>
          </cell>
          <cell r="M191">
            <v>185.78</v>
          </cell>
        </row>
        <row r="192">
          <cell r="A192" t="str">
            <v>= Comm Stocks on Land</v>
          </cell>
          <cell r="B192">
            <v>2085.6900000000014</v>
          </cell>
          <cell r="C192">
            <v>2000.4300000000012</v>
          </cell>
          <cell r="D192">
            <v>1965.6300000000015</v>
          </cell>
          <cell r="E192">
            <v>1987.0900000000024</v>
          </cell>
          <cell r="F192">
            <v>2032.6600000000026</v>
          </cell>
          <cell r="G192">
            <v>2069.4900000000025</v>
          </cell>
          <cell r="H192">
            <v>2100.9700000000025</v>
          </cell>
          <cell r="I192">
            <v>2108.2500000000023</v>
          </cell>
          <cell r="J192">
            <v>2133.6800000000021</v>
          </cell>
          <cell r="K192">
            <v>2096.3500000000026</v>
          </cell>
          <cell r="L192">
            <v>2074.8300000000027</v>
          </cell>
          <cell r="M192">
            <v>2062.4300000000026</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IN-OUT"/>
      <sheetName val="IN-edss"/>
      <sheetName val="SummaryTable"/>
      <sheetName val="GDP by sector"/>
      <sheetName val="GDP constant"/>
      <sheetName val="GDP current"/>
      <sheetName val="GDP projections"/>
      <sheetName val="GDP scenarios"/>
      <sheetName val="Table_S&amp;I"/>
      <sheetName val="Table_flowoffunds"/>
      <sheetName val="ControlSheet"/>
      <sheetName val="Forex &amp; interest projections"/>
      <sheetName val="forex, interest rates, CPI"/>
      <sheetName val="combustibles"/>
      <sheetName val="Chart_REER"/>
      <sheetName val="CPI summary"/>
      <sheetName val="CPI projections"/>
      <sheetName val="Core inflation &amp; gasoline"/>
      <sheetName val="Panel_Chart"/>
      <sheetName val="Inflation Table"/>
      <sheetName val="Incidence"/>
      <sheetName val="Canasta"/>
      <sheetName val="Labor, social indicators"/>
      <sheetName val="Minimum wage"/>
      <sheetName val="chart data"/>
      <sheetName val="Chart_Core Inflation"/>
      <sheetName val="Panel1"/>
    </sheetNames>
    <sheetDataSet>
      <sheetData sheetId="0" refreshError="1"/>
      <sheetData sheetId="1" refreshError="1"/>
      <sheetData sheetId="2" refreshError="1"/>
      <sheetData sheetId="3" refreshError="1"/>
      <sheetData sheetId="4"/>
      <sheetData sheetId="5" refreshError="1"/>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99">
          <cell r="AK99">
            <v>1998</v>
          </cell>
          <cell r="AO99">
            <v>1998</v>
          </cell>
          <cell r="AS99">
            <v>1998</v>
          </cell>
          <cell r="AW99">
            <v>1998</v>
          </cell>
        </row>
        <row r="100">
          <cell r="AK100" t="str">
            <v>QI</v>
          </cell>
          <cell r="AO100" t="str">
            <v>QII</v>
          </cell>
          <cell r="AS100" t="str">
            <v>QIII</v>
          </cell>
          <cell r="AW100" t="str">
            <v>QIV</v>
          </cell>
        </row>
        <row r="101">
          <cell r="AJ101" t="str">
            <v>total</v>
          </cell>
          <cell r="AK101" t="str">
            <v>o/w int</v>
          </cell>
          <cell r="AL101" t="str">
            <v>o/w cap</v>
          </cell>
          <cell r="AN101" t="str">
            <v>total</v>
          </cell>
          <cell r="AO101" t="str">
            <v>o/w int</v>
          </cell>
          <cell r="AP101" t="str">
            <v>o/w cap</v>
          </cell>
          <cell r="AR101" t="str">
            <v>total</v>
          </cell>
          <cell r="AS101" t="str">
            <v>o/w int</v>
          </cell>
          <cell r="AT101" t="str">
            <v>o/w cap</v>
          </cell>
          <cell r="AV101" t="str">
            <v>total</v>
          </cell>
          <cell r="AW101" t="str">
            <v>o/w int</v>
          </cell>
          <cell r="AX101" t="str">
            <v>o/w cap</v>
          </cell>
        </row>
        <row r="103">
          <cell r="AJ103">
            <v>0</v>
          </cell>
          <cell r="AK103">
            <v>0</v>
          </cell>
          <cell r="AL103">
            <v>0</v>
          </cell>
          <cell r="AN103">
            <v>0.1</v>
          </cell>
          <cell r="AO103">
            <v>0.1</v>
          </cell>
          <cell r="AP103">
            <v>0</v>
          </cell>
          <cell r="AR103">
            <v>0.2</v>
          </cell>
          <cell r="AS103">
            <v>0</v>
          </cell>
          <cell r="AT103">
            <v>0.2</v>
          </cell>
          <cell r="AV103">
            <v>0.1</v>
          </cell>
          <cell r="AW103">
            <v>0.1</v>
          </cell>
          <cell r="AX103">
            <v>0</v>
          </cell>
        </row>
        <row r="104">
          <cell r="AJ104">
            <v>9</v>
          </cell>
          <cell r="AK104">
            <v>2.2000000000000002</v>
          </cell>
          <cell r="AL104">
            <v>6.8</v>
          </cell>
          <cell r="AN104">
            <v>6.6</v>
          </cell>
          <cell r="AO104">
            <v>3.2</v>
          </cell>
          <cell r="AP104">
            <v>3.4</v>
          </cell>
          <cell r="AR104">
            <v>9.3000000000000007</v>
          </cell>
          <cell r="AS104">
            <v>6.5</v>
          </cell>
          <cell r="AT104">
            <v>2.8</v>
          </cell>
          <cell r="AV104">
            <v>6.3</v>
          </cell>
          <cell r="AW104">
            <v>3.4</v>
          </cell>
          <cell r="AX104">
            <v>2.9</v>
          </cell>
        </row>
        <row r="105">
          <cell r="AJ105">
            <v>12.600000000000001</v>
          </cell>
          <cell r="AK105">
            <v>6.4</v>
          </cell>
          <cell r="AL105">
            <v>6.2</v>
          </cell>
          <cell r="AN105">
            <v>8.3000000000000007</v>
          </cell>
          <cell r="AO105">
            <v>4.0999999999999996</v>
          </cell>
          <cell r="AP105">
            <v>4.2</v>
          </cell>
          <cell r="AR105">
            <v>15.6</v>
          </cell>
          <cell r="AS105">
            <v>6.6</v>
          </cell>
          <cell r="AT105">
            <v>9</v>
          </cell>
          <cell r="AV105">
            <v>9.1000000000000014</v>
          </cell>
          <cell r="AW105">
            <v>4.2</v>
          </cell>
          <cell r="AX105">
            <v>4.9000000000000004</v>
          </cell>
        </row>
        <row r="106">
          <cell r="AJ106">
            <v>0</v>
          </cell>
          <cell r="AK106">
            <v>0</v>
          </cell>
          <cell r="AL106">
            <v>0</v>
          </cell>
          <cell r="AN106">
            <v>0</v>
          </cell>
          <cell r="AO106">
            <v>0</v>
          </cell>
          <cell r="AP106">
            <v>0</v>
          </cell>
          <cell r="AR106">
            <v>0</v>
          </cell>
          <cell r="AS106">
            <v>0</v>
          </cell>
          <cell r="AT106">
            <v>0</v>
          </cell>
          <cell r="AV106">
            <v>0</v>
          </cell>
          <cell r="AW106">
            <v>0</v>
          </cell>
          <cell r="AX106">
            <v>0</v>
          </cell>
        </row>
        <row r="107">
          <cell r="AJ107">
            <v>8.5</v>
          </cell>
          <cell r="AK107">
            <v>8.5</v>
          </cell>
          <cell r="AL107">
            <v>0</v>
          </cell>
          <cell r="AN107">
            <v>8.5</v>
          </cell>
          <cell r="AO107">
            <v>8.5</v>
          </cell>
          <cell r="AP107">
            <v>0</v>
          </cell>
          <cell r="AR107">
            <v>8.5</v>
          </cell>
          <cell r="AS107">
            <v>8.5</v>
          </cell>
          <cell r="AT107">
            <v>0</v>
          </cell>
          <cell r="AV107">
            <v>8.5</v>
          </cell>
          <cell r="AW107">
            <v>8.5</v>
          </cell>
          <cell r="AX107">
            <v>0</v>
          </cell>
        </row>
        <row r="110">
          <cell r="AJ110">
            <v>30.1</v>
          </cell>
          <cell r="AK110">
            <v>17.100000000000001</v>
          </cell>
          <cell r="AL110">
            <v>13</v>
          </cell>
          <cell r="AN110">
            <v>23.5</v>
          </cell>
          <cell r="AO110">
            <v>15.9</v>
          </cell>
          <cell r="AP110">
            <v>7.6</v>
          </cell>
          <cell r="AR110">
            <v>33.6</v>
          </cell>
          <cell r="AS110">
            <v>21.6</v>
          </cell>
          <cell r="AT110">
            <v>12</v>
          </cell>
          <cell r="AV110">
            <v>24</v>
          </cell>
          <cell r="AW110">
            <v>16.2</v>
          </cell>
          <cell r="AX110">
            <v>7.8000000000000007</v>
          </cell>
        </row>
        <row r="112">
          <cell r="AJ112">
            <v>0</v>
          </cell>
          <cell r="AK112">
            <v>0</v>
          </cell>
          <cell r="AL112">
            <v>0</v>
          </cell>
          <cell r="AN112">
            <v>0</v>
          </cell>
          <cell r="AO112">
            <v>0</v>
          </cell>
          <cell r="AP112">
            <v>0</v>
          </cell>
          <cell r="AR112">
            <v>0</v>
          </cell>
          <cell r="AS112">
            <v>0</v>
          </cell>
          <cell r="AT112">
            <v>0</v>
          </cell>
          <cell r="AV112">
            <v>0</v>
          </cell>
          <cell r="AW112">
            <v>0</v>
          </cell>
          <cell r="AX112">
            <v>0</v>
          </cell>
        </row>
        <row r="113">
          <cell r="AJ113">
            <v>30.1</v>
          </cell>
          <cell r="AK113">
            <v>17.100000000000001</v>
          </cell>
          <cell r="AL113">
            <v>13</v>
          </cell>
          <cell r="AN113">
            <v>23.4</v>
          </cell>
          <cell r="AO113">
            <v>15.8</v>
          </cell>
          <cell r="AP113">
            <v>7.6</v>
          </cell>
          <cell r="AR113">
            <v>33.4</v>
          </cell>
          <cell r="AS113">
            <v>21.6</v>
          </cell>
          <cell r="AT113">
            <v>11.8</v>
          </cell>
          <cell r="AV113">
            <v>23.9</v>
          </cell>
          <cell r="AW113">
            <v>16.099999999999998</v>
          </cell>
          <cell r="AX113">
            <v>7.8000000000000007</v>
          </cell>
        </row>
      </sheetData>
      <sheetData sheetId="18" refreshError="1"/>
      <sheetData sheetId="19" refreshError="1"/>
      <sheetData sheetId="20" refreshError="1"/>
      <sheetData sheetId="21" refreshError="1">
        <row r="1">
          <cell r="A1">
            <v>36608.787579398151</v>
          </cell>
        </row>
        <row r="2">
          <cell r="B2" t="str">
            <v>TABLE OF CONTENTS</v>
          </cell>
        </row>
        <row r="4">
          <cell r="A4" t="str">
            <v>FILENAME:</v>
          </cell>
          <cell r="B4" t="str">
            <v>C:\AAMzb\BoP_latest\[Enhanced Tables_AR.xls]T6 IMF Assistance</v>
          </cell>
        </row>
        <row r="6">
          <cell r="A6" t="str">
            <v>TOPIC:</v>
          </cell>
          <cell r="B6" t="str">
            <v>MOZAMBIQUE BALANCE OF PAYMENTS</v>
          </cell>
        </row>
        <row r="10">
          <cell r="A10" t="str">
            <v>SHEET NAME</v>
          </cell>
          <cell r="B10" t="str">
            <v>SHEET CONTENTS</v>
          </cell>
        </row>
        <row r="12">
          <cell r="A12" t="str">
            <v>B</v>
          </cell>
          <cell r="B12" t="str">
            <v>INPUT FOR MACROFRAMEWORK</v>
          </cell>
        </row>
        <row r="13">
          <cell r="B13" t="str">
            <v>Foreign Assistance in BoP</v>
          </cell>
        </row>
        <row r="15">
          <cell r="A15" t="str">
            <v>C</v>
          </cell>
          <cell r="B15" t="str">
            <v>MAIN WORKING SHEET</v>
          </cell>
        </row>
        <row r="16">
          <cell r="B16" t="str">
            <v>Mozambique: Medium Term Balance of Payments, 1997-2001</v>
          </cell>
        </row>
        <row r="17">
          <cell r="B17" t="str">
            <v>Mozambique: Assumed External Flows from New Projects</v>
          </cell>
        </row>
        <row r="18">
          <cell r="B18" t="str">
            <v>Table 2. Mozambique: Debt Service Indicators</v>
          </cell>
        </row>
        <row r="19">
          <cell r="B19" t="str">
            <v xml:space="preserve">Table 3. Mozambique:  Annual Foreign Assets of the Banking System </v>
          </cell>
        </row>
        <row r="20">
          <cell r="B20" t="str">
            <v>Debt Sustainability Analysis Table</v>
          </cell>
        </row>
        <row r="22">
          <cell r="A22" t="str">
            <v>D</v>
          </cell>
          <cell r="B22" t="str">
            <v>Table 5.  Mozambique: Terms of trade</v>
          </cell>
        </row>
        <row r="23">
          <cell r="B23" t="str">
            <v>Memorandum Items:  for the computation of the terms of trade</v>
          </cell>
        </row>
        <row r="24">
          <cell r="B24" t="str">
            <v xml:space="preserve">Table 6.  Mozambique: Commodity Composition of Exports </v>
          </cell>
        </row>
        <row r="25">
          <cell r="B25" t="str">
            <v>Table 6A.    Mozambique:    Assumptions for Exports Projections 1/</v>
          </cell>
        </row>
        <row r="26">
          <cell r="B26" t="str">
            <v>Table 7.  Mozambique: Assumptions for Services, Transfers and Foreign Borrowing</v>
          </cell>
        </row>
        <row r="27">
          <cell r="A27" t="str">
            <v>update with WEO data</v>
          </cell>
          <cell r="B27" t="str">
            <v>World Economic Prices Assumption  (price changes)</v>
          </cell>
        </row>
        <row r="28">
          <cell r="B28" t="str">
            <v>Production, Prices and Elasticities</v>
          </cell>
        </row>
        <row r="29">
          <cell r="A29" t="str">
            <v>E</v>
          </cell>
          <cell r="B29" t="str">
            <v>Table 2. Mozambique:  Quarterly Foreign Assets of the Banking System  (Cummulative)</v>
          </cell>
        </row>
        <row r="31">
          <cell r="A31" t="str">
            <v>large projects</v>
          </cell>
          <cell r="B31" t="str">
            <v>Mozambique: projections for investments in large projects, 1998-2003</v>
          </cell>
        </row>
        <row r="33">
          <cell r="A33" t="str">
            <v>F</v>
          </cell>
          <cell r="B33" t="str">
            <v>Macro Assumptions Underlying DSA</v>
          </cell>
          <cell r="D33" t="str">
            <v>for the HIPC document</v>
          </cell>
        </row>
      </sheetData>
      <sheetData sheetId="22"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1"/>
      <sheetName val="T2"/>
      <sheetName val="T3"/>
      <sheetName val="T4"/>
      <sheetName val="T5"/>
      <sheetName val="T6"/>
      <sheetName val="T7"/>
      <sheetName val="T8"/>
      <sheetName val="T9"/>
      <sheetName val="T10"/>
      <sheetName val="Old T3"/>
      <sheetName val="Old T5"/>
      <sheetName val="Interest rate chart"/>
      <sheetName val="Exchange Rate chart"/>
      <sheetName val="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C"/>
      <sheetName val="C Summary"/>
      <sheetName val="D %GDP"/>
      <sheetName val="InFis2"/>
      <sheetName val="Contents"/>
      <sheetName val="E"/>
      <sheetName val="W&amp;T"/>
      <sheetName val="Fiscal Tables"/>
      <sheetName val="Countries_Master"/>
      <sheetName val="C_Summary"/>
      <sheetName val="D_%GDP"/>
      <sheetName val="Exchange Rate chart"/>
      <sheetName val="Federal-r"/>
      <sheetName val="tab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sheetData sheetId="11" refreshError="1"/>
      <sheetData sheetId="12" refreshError="1"/>
      <sheetData sheetId="13"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ex &amp; REER"/>
      <sheetName val="daily forex"/>
      <sheetName val="CPI"/>
      <sheetName val="TB-CPI"/>
      <sheetName val="g-Month Infl"/>
      <sheetName val="g-Annual Infl"/>
      <sheetName val="g- inf &amp; int"/>
      <sheetName val="C Summary"/>
      <sheetName val="W&amp;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PUESTOS"/>
      <sheetName val="PRECIOS"/>
      <sheetName val="RESULTADOS"/>
      <sheetName val="SREAL"/>
      <sheetName val="SEXTERNOREV"/>
      <sheetName val="SEXTERNO"/>
      <sheetName val="SFISCAL-MOD"/>
      <sheetName val="SFISCAL-CONSOL"/>
      <sheetName val="SMONET-FINANC"/>
      <sheetName val="SMONET-FIN-MOD"/>
      <sheetName val="NO"/>
      <sheetName val="SFISCAL_MOD"/>
      <sheetName val="SMONET_FINANC"/>
      <sheetName val="Q1"/>
      <sheetName val="table1"/>
      <sheetName val="CPI"/>
      <sheetName val="C Summary"/>
    </sheetNames>
    <sheetDataSet>
      <sheetData sheetId="0" refreshError="1"/>
      <sheetData sheetId="1" refreshError="1"/>
      <sheetData sheetId="2" refreshError="1">
        <row r="82">
          <cell r="A82" t="str">
            <v>Exportaciones</v>
          </cell>
          <cell r="H82">
            <v>6844.474804453972</v>
          </cell>
          <cell r="I82">
            <v>7679.2416315946821</v>
          </cell>
          <cell r="J82">
            <v>8544.0066265963287</v>
          </cell>
          <cell r="K82">
            <v>9215.9536958569697</v>
          </cell>
          <cell r="L82">
            <v>7.35127422545456</v>
          </cell>
          <cell r="M82">
            <v>9.0744127587430796</v>
          </cell>
          <cell r="N82">
            <v>4.0828055928132585</v>
          </cell>
          <cell r="O82">
            <v>10.982638287066663</v>
          </cell>
          <cell r="P82">
            <v>5.7769337584915945</v>
          </cell>
          <cell r="Q82">
            <v>28.351402872543929</v>
          </cell>
          <cell r="R82">
            <v>6.2815122499778369</v>
          </cell>
          <cell r="S82">
            <v>6.4293585060955394</v>
          </cell>
        </row>
        <row r="86">
          <cell r="A86" t="str">
            <v>Importaciones</v>
          </cell>
          <cell r="H86">
            <v>5584.0391647472507</v>
          </cell>
          <cell r="I86">
            <v>7085.1571401607216</v>
          </cell>
          <cell r="J86">
            <v>8157.0470399009164</v>
          </cell>
          <cell r="K86">
            <v>8316.8353363071128</v>
          </cell>
          <cell r="L86">
            <v>2.4105559866517012</v>
          </cell>
          <cell r="M86">
            <v>3.5312075660730784</v>
          </cell>
          <cell r="N86">
            <v>8.6245351858240014</v>
          </cell>
          <cell r="O86">
            <v>13.102233365036241</v>
          </cell>
          <cell r="P86">
            <v>21.713088632663641</v>
          </cell>
          <cell r="Q86">
            <v>13.676510390488133</v>
          </cell>
          <cell r="R86">
            <v>3.2445657532889101</v>
          </cell>
          <cell r="S86">
            <v>5.6600918866970318</v>
          </cell>
        </row>
      </sheetData>
      <sheetData sheetId="3" refreshError="1"/>
      <sheetData sheetId="4" refreshError="1"/>
      <sheetData sheetId="5" refreshError="1"/>
      <sheetData sheetId="6" refreshError="1">
        <row r="146">
          <cell r="B146" t="str">
            <v>TOTAL $ i)</v>
          </cell>
          <cell r="D146">
            <v>51.7</v>
          </cell>
          <cell r="E146">
            <v>48.70000000000001</v>
          </cell>
          <cell r="F146">
            <v>52.3</v>
          </cell>
          <cell r="G146">
            <v>51.79999999999999</v>
          </cell>
          <cell r="H146">
            <v>51.79999999999999</v>
          </cell>
          <cell r="I146">
            <v>52.999999999999993</v>
          </cell>
          <cell r="J146">
            <v>56.199999999999996</v>
          </cell>
          <cell r="K146">
            <v>61.099999999999994</v>
          </cell>
          <cell r="L146">
            <v>69.55</v>
          </cell>
          <cell r="M146">
            <v>63.143499999999996</v>
          </cell>
          <cell r="N146">
            <v>45.214500000000001</v>
          </cell>
          <cell r="O146">
            <v>52.631</v>
          </cell>
          <cell r="P146">
            <v>82.15</v>
          </cell>
          <cell r="Q146">
            <v>65.3</v>
          </cell>
          <cell r="R146">
            <v>63.3</v>
          </cell>
          <cell r="S146">
            <v>63.7</v>
          </cell>
        </row>
      </sheetData>
      <sheetData sheetId="7" refreshError="1"/>
      <sheetData sheetId="8" refreshError="1">
        <row r="99">
          <cell r="A99" t="str">
            <v>CRECIMIENTO RFP</v>
          </cell>
          <cell r="O99">
            <v>15.780112486553804</v>
          </cell>
          <cell r="P99">
            <v>16.925533191938214</v>
          </cell>
          <cell r="Q99">
            <v>17.185305361624614</v>
          </cell>
          <cell r="R99">
            <v>21.727315352236815</v>
          </cell>
          <cell r="S99">
            <v>21.336924931172078</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ndo promedio"/>
      <sheetName val="GRÁFICO DE FONDO POR AFILIADO"/>
    </sheetNames>
    <sheetDataSet>
      <sheetData sheetId="0" refreshError="1">
        <row r="37">
          <cell r="A37" t="str">
            <v>CUADRO N° 10.3.1.</v>
          </cell>
        </row>
        <row r="38">
          <cell r="A38" t="str">
            <v>FONDO POR AFILIADO</v>
          </cell>
        </row>
        <row r="42">
          <cell r="C42" t="str">
            <v>VALOR DEL FONDO</v>
          </cell>
          <cell r="F42" t="str">
            <v>AFILIACIÓN</v>
          </cell>
          <cell r="I42" t="str">
            <v>FONDO</v>
          </cell>
        </row>
        <row r="43">
          <cell r="A43" t="str">
            <v>AFJP</v>
          </cell>
          <cell r="B43" t="str">
            <v>VALOR DEL FONDO</v>
          </cell>
          <cell r="C43" t="str">
            <v>A FIN DE CADA MES</v>
          </cell>
          <cell r="F43" t="str">
            <v>TOTAL</v>
          </cell>
          <cell r="I43" t="str">
            <v>POR AFILIADO</v>
          </cell>
          <cell r="J43" t="str">
            <v>FONDO POR AFILIADO</v>
          </cell>
        </row>
        <row r="44">
          <cell r="B44" t="str">
            <v>al 31 de marzo</v>
          </cell>
          <cell r="I44" t="str">
            <v>PROMEDIO</v>
          </cell>
          <cell r="J44" t="str">
            <v>A FIN DE CADA MES</v>
          </cell>
        </row>
        <row r="45">
          <cell r="B45" t="str">
            <v>de 1995</v>
          </cell>
          <cell r="C45" t="str">
            <v>ABRIL</v>
          </cell>
          <cell r="D45" t="str">
            <v>MAYO</v>
          </cell>
          <cell r="E45" t="str">
            <v>JUNIO</v>
          </cell>
          <cell r="F45" t="str">
            <v>MARZO</v>
          </cell>
          <cell r="G45" t="str">
            <v>ABRIL</v>
          </cell>
          <cell r="H45" t="str">
            <v>MAYO</v>
          </cell>
          <cell r="I45" t="str">
            <v>al 31/03/95</v>
          </cell>
          <cell r="J45" t="str">
            <v>ABRIL</v>
          </cell>
          <cell r="K45" t="str">
            <v>MAYO</v>
          </cell>
          <cell r="L45" t="str">
            <v>JUNIO</v>
          </cell>
        </row>
        <row r="46">
          <cell r="A46" t="str">
            <v>ACTIVA</v>
          </cell>
          <cell r="B46">
            <v>31452098</v>
          </cell>
          <cell r="C46">
            <v>36494986</v>
          </cell>
          <cell r="D46">
            <v>41526314</v>
          </cell>
          <cell r="E46">
            <v>44937065</v>
          </cell>
          <cell r="F46">
            <v>116654</v>
          </cell>
          <cell r="G46">
            <v>120833</v>
          </cell>
          <cell r="H46">
            <v>122107</v>
          </cell>
          <cell r="I46">
            <v>276.51654592769728</v>
          </cell>
          <cell r="J46">
            <v>312.84813208291183</v>
          </cell>
          <cell r="K46">
            <v>343.6669949434343</v>
          </cell>
          <cell r="L46">
            <v>368.01383213083608</v>
          </cell>
        </row>
        <row r="47">
          <cell r="A47" t="str">
            <v>AFIANZAR</v>
          </cell>
          <cell r="B47">
            <v>2185662</v>
          </cell>
          <cell r="C47">
            <v>2585118</v>
          </cell>
          <cell r="D47">
            <v>3009941</v>
          </cell>
          <cell r="E47">
            <v>3436491</v>
          </cell>
          <cell r="F47">
            <v>16721</v>
          </cell>
          <cell r="G47">
            <v>17326</v>
          </cell>
          <cell r="H47">
            <v>17765</v>
          </cell>
          <cell r="I47">
            <v>134.7095223420647</v>
          </cell>
          <cell r="J47">
            <v>154.60307397882903</v>
          </cell>
          <cell r="K47">
            <v>173.72394089807227</v>
          </cell>
          <cell r="L47">
            <v>193.44165493948776</v>
          </cell>
        </row>
        <row r="48">
          <cell r="A48" t="str">
            <v>ANTICIPAR</v>
          </cell>
          <cell r="B48">
            <v>24492057</v>
          </cell>
          <cell r="C48">
            <v>28409232</v>
          </cell>
          <cell r="D48">
            <v>32584727</v>
          </cell>
          <cell r="E48">
            <v>36076217</v>
          </cell>
          <cell r="F48">
            <v>116883</v>
          </cell>
          <cell r="G48">
            <v>120552</v>
          </cell>
          <cell r="H48">
            <v>121880</v>
          </cell>
          <cell r="I48">
            <v>215.11432862563237</v>
          </cell>
          <cell r="J48">
            <v>243.0570057236724</v>
          </cell>
          <cell r="K48">
            <v>270.29602992899328</v>
          </cell>
          <cell r="L48">
            <v>295.99784213980968</v>
          </cell>
        </row>
        <row r="49">
          <cell r="A49" t="str">
            <v>ARAUCA BIT</v>
          </cell>
          <cell r="B49">
            <v>15390802</v>
          </cell>
          <cell r="C49">
            <v>18438452</v>
          </cell>
          <cell r="D49">
            <v>21621892</v>
          </cell>
          <cell r="E49">
            <v>24648855</v>
          </cell>
          <cell r="F49">
            <v>68795</v>
          </cell>
          <cell r="G49">
            <v>67520</v>
          </cell>
          <cell r="H49">
            <v>69565</v>
          </cell>
          <cell r="I49">
            <v>231.14865433137089</v>
          </cell>
          <cell r="J49">
            <v>268.0202340286358</v>
          </cell>
          <cell r="K49">
            <v>320.2294431279621</v>
          </cell>
          <cell r="L49">
            <v>354.32839790124342</v>
          </cell>
        </row>
        <row r="50">
          <cell r="A50" t="str">
            <v>CLARIDAD</v>
          </cell>
          <cell r="B50">
            <v>41661660</v>
          </cell>
          <cell r="C50">
            <v>46639115</v>
          </cell>
          <cell r="D50">
            <v>51761079</v>
          </cell>
          <cell r="E50">
            <v>56316686</v>
          </cell>
          <cell r="F50">
            <v>218083</v>
          </cell>
          <cell r="G50">
            <v>221572</v>
          </cell>
          <cell r="H50">
            <v>222842</v>
          </cell>
          <cell r="I50">
            <v>193.62836547175863</v>
          </cell>
          <cell r="J50">
            <v>213.85947093537783</v>
          </cell>
          <cell r="K50">
            <v>233.60839365984873</v>
          </cell>
          <cell r="L50">
            <v>252.72025022213049</v>
          </cell>
        </row>
        <row r="51">
          <cell r="A51" t="str">
            <v>CONSOLIDAR</v>
          </cell>
          <cell r="B51">
            <v>147897887</v>
          </cell>
          <cell r="C51">
            <v>164224088</v>
          </cell>
          <cell r="D51">
            <v>194537665</v>
          </cell>
          <cell r="E51">
            <v>214813454</v>
          </cell>
          <cell r="F51">
            <v>509386</v>
          </cell>
          <cell r="G51">
            <v>524094</v>
          </cell>
          <cell r="H51">
            <v>534033</v>
          </cell>
          <cell r="I51">
            <v>295.33505131994087</v>
          </cell>
          <cell r="J51">
            <v>322.39615537136865</v>
          </cell>
          <cell r="K51">
            <v>371.18849862810868</v>
          </cell>
          <cell r="L51">
            <v>402.24752777450084</v>
          </cell>
        </row>
        <row r="52">
          <cell r="A52" t="str">
            <v>DIGNITAS</v>
          </cell>
          <cell r="B52">
            <v>15938569</v>
          </cell>
          <cell r="C52">
            <v>17642205</v>
          </cell>
          <cell r="D52">
            <v>19536177</v>
          </cell>
          <cell r="F52">
            <v>65389</v>
          </cell>
          <cell r="G52">
            <v>0</v>
          </cell>
          <cell r="H52">
            <v>0</v>
          </cell>
          <cell r="I52">
            <v>237.42133408806529</v>
          </cell>
          <cell r="J52">
            <v>269.80386609368549</v>
          </cell>
        </row>
        <row r="53">
          <cell r="A53" t="str">
            <v>ETHIKA</v>
          </cell>
          <cell r="B53">
            <v>336588</v>
          </cell>
          <cell r="C53">
            <v>434763</v>
          </cell>
          <cell r="D53">
            <v>550406</v>
          </cell>
          <cell r="E53">
            <v>734793</v>
          </cell>
          <cell r="F53">
            <v>1228</v>
          </cell>
          <cell r="G53">
            <v>1333</v>
          </cell>
          <cell r="H53">
            <v>1454</v>
          </cell>
          <cell r="I53">
            <v>296.55330396475773</v>
          </cell>
          <cell r="J53">
            <v>354.04153094462544</v>
          </cell>
          <cell r="K53">
            <v>412.90772693173295</v>
          </cell>
          <cell r="L53">
            <v>505.35969738651994</v>
          </cell>
        </row>
        <row r="54">
          <cell r="A54" t="str">
            <v>FECUNDA</v>
          </cell>
          <cell r="B54">
            <v>23924556</v>
          </cell>
          <cell r="C54">
            <v>27555865</v>
          </cell>
          <cell r="D54">
            <v>31391690</v>
          </cell>
          <cell r="E54">
            <v>35061139</v>
          </cell>
          <cell r="F54">
            <v>108522</v>
          </cell>
          <cell r="G54">
            <v>111843</v>
          </cell>
          <cell r="H54">
            <v>116728</v>
          </cell>
          <cell r="I54">
            <v>226.76229562579974</v>
          </cell>
          <cell r="J54">
            <v>253.91961998488785</v>
          </cell>
          <cell r="K54">
            <v>280.67639458884327</v>
          </cell>
          <cell r="L54">
            <v>300.36614179973958</v>
          </cell>
        </row>
        <row r="55">
          <cell r="A55" t="str">
            <v>FUTURA</v>
          </cell>
          <cell r="B55">
            <v>21372027</v>
          </cell>
          <cell r="C55">
            <v>24996231</v>
          </cell>
          <cell r="D55">
            <v>28384365</v>
          </cell>
          <cell r="E55">
            <v>31406941</v>
          </cell>
          <cell r="F55">
            <v>34952</v>
          </cell>
          <cell r="G55">
            <v>35767</v>
          </cell>
          <cell r="H55">
            <v>36067</v>
          </cell>
          <cell r="I55">
            <v>625.79137385804643</v>
          </cell>
          <cell r="J55">
            <v>715.15881780727852</v>
          </cell>
          <cell r="K55">
            <v>793.59087986132465</v>
          </cell>
          <cell r="L55">
            <v>870.79438267668502</v>
          </cell>
        </row>
        <row r="56">
          <cell r="A56" t="str">
            <v>GENERAR</v>
          </cell>
          <cell r="B56">
            <v>23822153</v>
          </cell>
          <cell r="C56">
            <v>27373552</v>
          </cell>
          <cell r="D56">
            <v>31012520</v>
          </cell>
          <cell r="E56">
            <v>34275931</v>
          </cell>
          <cell r="F56">
            <v>29897</v>
          </cell>
          <cell r="G56">
            <v>30458</v>
          </cell>
          <cell r="H56">
            <v>30801</v>
          </cell>
          <cell r="I56">
            <v>802.71432422414659</v>
          </cell>
          <cell r="J56">
            <v>915.59527711810551</v>
          </cell>
          <cell r="K56">
            <v>1018.2060542386237</v>
          </cell>
          <cell r="L56">
            <v>1112.8187721177883</v>
          </cell>
        </row>
        <row r="57">
          <cell r="A57" t="str">
            <v>JACARANDÁ</v>
          </cell>
          <cell r="B57">
            <v>10799893</v>
          </cell>
          <cell r="C57">
            <v>12276096</v>
          </cell>
          <cell r="D57">
            <v>13930833</v>
          </cell>
          <cell r="E57">
            <v>15156828</v>
          </cell>
          <cell r="F57">
            <v>53494</v>
          </cell>
          <cell r="G57">
            <v>54553</v>
          </cell>
          <cell r="H57">
            <v>54672</v>
          </cell>
          <cell r="I57">
            <v>207.99824740481097</v>
          </cell>
          <cell r="J57">
            <v>229.4854750065428</v>
          </cell>
          <cell r="K57">
            <v>255.36327974630177</v>
          </cell>
          <cell r="L57">
            <v>277.23200175592626</v>
          </cell>
        </row>
        <row r="58">
          <cell r="A58" t="str">
            <v>MÁS VIDA</v>
          </cell>
          <cell r="B58">
            <v>2609412</v>
          </cell>
          <cell r="C58">
            <v>3151231</v>
          </cell>
          <cell r="D58">
            <v>3862167</v>
          </cell>
          <cell r="E58">
            <v>4632247</v>
          </cell>
          <cell r="F58">
            <v>15512</v>
          </cell>
          <cell r="G58">
            <v>18542</v>
          </cell>
          <cell r="H58">
            <v>21700</v>
          </cell>
          <cell r="I58">
            <v>197.56299212598427</v>
          </cell>
          <cell r="J58">
            <v>203.1479499742135</v>
          </cell>
          <cell r="K58">
            <v>208.29290259950383</v>
          </cell>
          <cell r="L58">
            <v>213.46760368663595</v>
          </cell>
        </row>
        <row r="59">
          <cell r="A59" t="str">
            <v>MÁXIMA</v>
          </cell>
          <cell r="B59">
            <v>135750103</v>
          </cell>
          <cell r="C59">
            <v>155718751</v>
          </cell>
          <cell r="D59">
            <v>175988251</v>
          </cell>
          <cell r="E59">
            <v>189550207</v>
          </cell>
          <cell r="F59">
            <v>490909</v>
          </cell>
          <cell r="G59">
            <v>501751</v>
          </cell>
          <cell r="H59">
            <v>511756</v>
          </cell>
          <cell r="I59">
            <v>280.54787496770859</v>
          </cell>
          <cell r="J59">
            <v>317.20492188980035</v>
          </cell>
          <cell r="K59">
            <v>350.74818186710144</v>
          </cell>
          <cell r="L59">
            <v>370.39176287136837</v>
          </cell>
        </row>
        <row r="60">
          <cell r="A60" t="str">
            <v>NACIÓN</v>
          </cell>
          <cell r="B60">
            <v>80076398</v>
          </cell>
          <cell r="C60">
            <v>89247308</v>
          </cell>
          <cell r="D60">
            <v>99444006</v>
          </cell>
          <cell r="E60">
            <v>109883985</v>
          </cell>
          <cell r="F60">
            <v>401972</v>
          </cell>
          <cell r="G60">
            <v>409936</v>
          </cell>
          <cell r="H60">
            <v>412884</v>
          </cell>
          <cell r="I60">
            <v>200.19099499999999</v>
          </cell>
          <cell r="J60">
            <v>222.02369319256067</v>
          </cell>
          <cell r="K60">
            <v>242.58422290308732</v>
          </cell>
          <cell r="L60">
            <v>266.13766820705087</v>
          </cell>
        </row>
        <row r="61">
          <cell r="A61" t="str">
            <v>ORÍGENES</v>
          </cell>
          <cell r="B61">
            <v>66878672</v>
          </cell>
          <cell r="C61">
            <v>79636618</v>
          </cell>
          <cell r="D61">
            <v>94303177</v>
          </cell>
          <cell r="E61">
            <v>104294240</v>
          </cell>
          <cell r="F61">
            <v>344970</v>
          </cell>
          <cell r="G61">
            <v>363379</v>
          </cell>
          <cell r="H61">
            <v>383341</v>
          </cell>
          <cell r="I61">
            <v>200.44018593833823</v>
          </cell>
          <cell r="J61">
            <v>230.85085079862017</v>
          </cell>
          <cell r="K61">
            <v>259.51741019706697</v>
          </cell>
          <cell r="L61">
            <v>272.06648910500053</v>
          </cell>
        </row>
        <row r="62">
          <cell r="A62" t="str">
            <v>PATRIMONIO</v>
          </cell>
          <cell r="B62">
            <v>21411320</v>
          </cell>
          <cell r="C62">
            <v>24080865</v>
          </cell>
          <cell r="D62">
            <v>27396402</v>
          </cell>
          <cell r="E62">
            <v>29306503</v>
          </cell>
          <cell r="F62">
            <v>111090</v>
          </cell>
          <cell r="G62">
            <v>112193</v>
          </cell>
          <cell r="H62">
            <v>112437</v>
          </cell>
          <cell r="I62">
            <v>193.33020316027088</v>
          </cell>
          <cell r="J62">
            <v>216.76897110450986</v>
          </cell>
          <cell r="K62">
            <v>244.1899405488756</v>
          </cell>
          <cell r="L62">
            <v>260.64821188754593</v>
          </cell>
        </row>
        <row r="63">
          <cell r="A63" t="str">
            <v>PREVINTER</v>
          </cell>
          <cell r="B63">
            <v>73314792</v>
          </cell>
          <cell r="C63">
            <v>86799303</v>
          </cell>
          <cell r="D63">
            <v>101588876</v>
          </cell>
          <cell r="E63">
            <v>114659509</v>
          </cell>
          <cell r="F63">
            <v>245409</v>
          </cell>
          <cell r="G63">
            <v>262463</v>
          </cell>
          <cell r="H63">
            <v>277078</v>
          </cell>
          <cell r="I63">
            <v>315.28904408855556</v>
          </cell>
          <cell r="J63">
            <v>353.69241959341343</v>
          </cell>
          <cell r="K63">
            <v>387.0597989049885</v>
          </cell>
          <cell r="L63">
            <v>413.8167194797133</v>
          </cell>
        </row>
        <row r="64">
          <cell r="A64" t="str">
            <v>PREVISOL</v>
          </cell>
          <cell r="B64">
            <v>30352660</v>
          </cell>
          <cell r="C64">
            <v>35584979</v>
          </cell>
          <cell r="D64">
            <v>40583444</v>
          </cell>
          <cell r="E64">
            <v>44446312</v>
          </cell>
          <cell r="F64">
            <v>115299</v>
          </cell>
          <cell r="G64">
            <v>117813</v>
          </cell>
          <cell r="H64">
            <v>117668</v>
          </cell>
          <cell r="I64">
            <v>269.01947228943425</v>
          </cell>
          <cell r="J64">
            <v>308.63215639337722</v>
          </cell>
          <cell r="K64">
            <v>344.47339427737177</v>
          </cell>
          <cell r="L64">
            <v>377.7264166978278</v>
          </cell>
        </row>
        <row r="65">
          <cell r="A65" t="str">
            <v>PROFESIÓN</v>
          </cell>
          <cell r="B65">
            <v>3379487</v>
          </cell>
          <cell r="C65">
            <v>4092347</v>
          </cell>
          <cell r="D65">
            <v>4920419</v>
          </cell>
          <cell r="E65">
            <v>5469379</v>
          </cell>
          <cell r="F65">
            <v>8505</v>
          </cell>
          <cell r="G65">
            <v>9572</v>
          </cell>
          <cell r="H65">
            <v>10427</v>
          </cell>
          <cell r="I65">
            <v>421.69790366858001</v>
          </cell>
          <cell r="J65">
            <v>481.16954732510288</v>
          </cell>
          <cell r="K65">
            <v>514.0429377350606</v>
          </cell>
          <cell r="L65">
            <v>524.54004028004215</v>
          </cell>
        </row>
        <row r="66">
          <cell r="A66" t="str">
            <v>PRORENTA</v>
          </cell>
          <cell r="B66">
            <v>23563913</v>
          </cell>
          <cell r="C66">
            <v>26643232</v>
          </cell>
          <cell r="D66">
            <v>29781493</v>
          </cell>
          <cell r="E66">
            <v>32704930</v>
          </cell>
          <cell r="F66">
            <v>83792</v>
          </cell>
          <cell r="G66">
            <v>85400</v>
          </cell>
          <cell r="H66">
            <v>85973</v>
          </cell>
          <cell r="I66">
            <v>284.33420614426723</v>
          </cell>
          <cell r="J66">
            <v>317.96868436127556</v>
          </cell>
          <cell r="K66">
            <v>348.72942622950819</v>
          </cell>
          <cell r="L66">
            <v>380.40931455224313</v>
          </cell>
        </row>
        <row r="67">
          <cell r="A67" t="str">
            <v>SAN JOSÉ</v>
          </cell>
          <cell r="B67">
            <v>6566701</v>
          </cell>
          <cell r="C67">
            <v>7497400</v>
          </cell>
          <cell r="D67">
            <v>8388411</v>
          </cell>
          <cell r="E67">
            <v>9238586</v>
          </cell>
          <cell r="F67">
            <v>22730</v>
          </cell>
          <cell r="G67">
            <v>23208</v>
          </cell>
          <cell r="H67">
            <v>23322</v>
          </cell>
          <cell r="I67">
            <v>292.89478144513828</v>
          </cell>
          <cell r="J67">
            <v>329.84601847778265</v>
          </cell>
          <cell r="K67">
            <v>361.44480351602897</v>
          </cell>
          <cell r="L67">
            <v>396.13180687762627</v>
          </cell>
        </row>
        <row r="68">
          <cell r="A68" t="str">
            <v>SAVIA</v>
          </cell>
          <cell r="B68">
            <v>4727359</v>
          </cell>
          <cell r="C68">
            <v>5427231</v>
          </cell>
          <cell r="D68">
            <v>5903014</v>
          </cell>
          <cell r="E68">
            <v>6276262</v>
          </cell>
          <cell r="F68">
            <v>44487</v>
          </cell>
          <cell r="G68">
            <v>44550</v>
          </cell>
          <cell r="H68">
            <v>43999</v>
          </cell>
          <cell r="I68">
            <v>105.50021201097994</v>
          </cell>
          <cell r="J68">
            <v>121.99588643873491</v>
          </cell>
          <cell r="K68">
            <v>132.50312008978676</v>
          </cell>
          <cell r="L68">
            <v>142.64556012636652</v>
          </cell>
        </row>
        <row r="69">
          <cell r="A69" t="str">
            <v>SIEMBRA</v>
          </cell>
          <cell r="B69">
            <v>136112479</v>
          </cell>
          <cell r="C69">
            <v>148899642</v>
          </cell>
          <cell r="D69">
            <v>171863998</v>
          </cell>
          <cell r="E69">
            <v>208593775</v>
          </cell>
          <cell r="F69">
            <v>418123</v>
          </cell>
          <cell r="G69">
            <v>493812</v>
          </cell>
          <cell r="H69">
            <v>498958</v>
          </cell>
          <cell r="I69">
            <v>332.34399210846948</v>
          </cell>
          <cell r="J69">
            <v>356.11444957584251</v>
          </cell>
          <cell r="K69">
            <v>348.03528063311546</v>
          </cell>
          <cell r="L69">
            <v>418.05878450691239</v>
          </cell>
        </row>
        <row r="70">
          <cell r="A70" t="str">
            <v>UNIDOS</v>
          </cell>
          <cell r="B70">
            <v>5888660</v>
          </cell>
          <cell r="C70">
            <v>6715538</v>
          </cell>
          <cell r="D70">
            <v>7645222</v>
          </cell>
          <cell r="E70">
            <v>8394786</v>
          </cell>
          <cell r="F70">
            <v>15084</v>
          </cell>
          <cell r="G70">
            <v>15418</v>
          </cell>
          <cell r="H70">
            <v>15642</v>
          </cell>
          <cell r="I70">
            <v>395.50406340251192</v>
          </cell>
          <cell r="J70">
            <v>445.20936091222489</v>
          </cell>
          <cell r="K70">
            <v>495.86340640809442</v>
          </cell>
          <cell r="L70">
            <v>536.68239355581125</v>
          </cell>
        </row>
        <row r="72">
          <cell r="A72" t="str">
            <v>TOTAL</v>
          </cell>
          <cell r="B72">
            <v>949905908</v>
          </cell>
          <cell r="C72">
            <v>1080564148</v>
          </cell>
          <cell r="D72">
            <v>1241516489</v>
          </cell>
          <cell r="E72">
            <v>1364315121</v>
          </cell>
          <cell r="F72">
            <v>3657886</v>
          </cell>
          <cell r="G72">
            <v>3763888</v>
          </cell>
          <cell r="H72">
            <v>3843099</v>
          </cell>
          <cell r="I72">
            <v>264.94564394583864</v>
          </cell>
          <cell r="J72">
            <v>295.40673164773312</v>
          </cell>
          <cell r="K72">
            <v>329.84947718954442</v>
          </cell>
          <cell r="L72">
            <v>355.00389685511612</v>
          </cell>
        </row>
        <row r="74">
          <cell r="I74" t="str">
            <v>PROMEDIO SISTEMA</v>
          </cell>
        </row>
      </sheetData>
      <sheetData sheetId="1" refreshError="1">
        <row r="4">
          <cell r="A4" t="str">
            <v>GRÁFICO N° 10.3.1</v>
          </cell>
        </row>
        <row r="37">
          <cell r="A37" t="str">
            <v>GRÁFICO N° 10.3.2.</v>
          </cell>
        </row>
        <row r="70">
          <cell r="A70" t="str">
            <v>GRÁFICO N° 10.3.3.</v>
          </cell>
        </row>
        <row r="104">
          <cell r="A104" t="str">
            <v>GRÁFICO N° 10.3.4.</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BSECQ"/>
      <sheetName val="Sheet1"/>
      <sheetName val="A"/>
      <sheetName val="B"/>
      <sheetName val="Cuadro programa 2003"/>
      <sheetName val="C"/>
      <sheetName val="D"/>
      <sheetName val="TRANSF"/>
      <sheetName val="Gasto unidad proy"/>
      <sheetName val="ajustes"/>
      <sheetName val="cuadro version 2 programa 2003"/>
      <sheetName val="Cuadro final programa 2003"/>
      <sheetName val="Sheet1 (2)"/>
      <sheetName val="Gobierno General RESUMEN"/>
      <sheetName val="Cuadro V"/>
      <sheetName val="Cuadro VI"/>
      <sheetName val="Cuadro VII"/>
      <sheetName val="Cuadro VIII"/>
      <sheetName val="Cuadro IX"/>
      <sheetName val="Cuadro X"/>
      <sheetName val="Cuadro XI"/>
      <sheetName val="CUADROS XI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f 1"/>
      <sheetName val="cuadro 1"/>
      <sheetName val="cua5.3"/>
      <sheetName val="cua 5.2  5.7 "/>
      <sheetName val="5.4 graf 2"/>
      <sheetName val="cua 5.5"/>
      <sheetName val="cua 5.6"/>
      <sheetName val="hoja6"/>
      <sheetName val="5.8 graf  5.3"/>
      <sheetName val="cua 5.9"/>
      <sheetName val="cuadro 5.9"/>
      <sheetName val="cua 5.10"/>
      <sheetName val="cua5.11"/>
      <sheetName val=" gráf 5.4deuda exportaciones"/>
      <sheetName val="anexo 5.1"/>
      <sheetName val="ANEX5.2"/>
      <sheetName val="anex5.4"/>
      <sheetName val="ANEX5.3"/>
      <sheetName val="APERT"/>
      <sheetName val="Hoja10"/>
      <sheetName val="Hoja11"/>
      <sheetName val="Hoja12"/>
      <sheetName val="Hoja13"/>
      <sheetName val="Hoja14"/>
      <sheetName val="Hoja15"/>
      <sheetName val="Hoja16"/>
      <sheetName val="Módulo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des"/>
      <sheetName val="Compare"/>
      <sheetName val="Table1"/>
      <sheetName val="Table2"/>
      <sheetName val="Table3"/>
      <sheetName val="Table4"/>
      <sheetName val="Current"/>
      <sheetName val="Previous"/>
      <sheetName val="ControlSheet"/>
      <sheetName val="Weights"/>
      <sheetName val="Sheet1"/>
      <sheetName val="Sheet2"/>
      <sheetName val="Sheet3"/>
    </sheetNames>
    <sheetDataSet>
      <sheetData sheetId="0" refreshError="1"/>
      <sheetData sheetId="1" refreshError="1"/>
      <sheetData sheetId="2" refreshError="1"/>
      <sheetData sheetId="3" refreshError="1"/>
      <sheetData sheetId="4" refreshError="1"/>
      <sheetData sheetId="5" refreshError="1"/>
      <sheetData sheetId="6" refreshError="1">
        <row r="66">
          <cell r="D66" t="str">
            <v>F2001START</v>
          </cell>
        </row>
      </sheetData>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cess &amp; GNIpc"/>
      <sheetName val="real GDPpc"/>
      <sheetName val="GNIpc"/>
      <sheetName val="LIC cutoff"/>
      <sheetName val="Sheet5"/>
      <sheetName val="1st issue all"/>
    </sheetNames>
    <sheetDataSet>
      <sheetData sheetId="0" refreshError="1"/>
      <sheetData sheetId="1">
        <row r="1">
          <cell r="A1" t="str">
            <v>GDP per capita (constant 2000 US$)</v>
          </cell>
        </row>
      </sheetData>
      <sheetData sheetId="2">
        <row r="1">
          <cell r="A1" t="str">
            <v>GNI per capita, Atlas method (current US$)</v>
          </cell>
          <cell r="B1">
            <v>1990</v>
          </cell>
          <cell r="C1">
            <v>1991</v>
          </cell>
          <cell r="D1">
            <v>1992</v>
          </cell>
          <cell r="E1">
            <v>1993</v>
          </cell>
          <cell r="F1">
            <v>1994</v>
          </cell>
          <cell r="G1">
            <v>1995</v>
          </cell>
          <cell r="H1">
            <v>1996</v>
          </cell>
          <cell r="I1">
            <v>1997</v>
          </cell>
          <cell r="J1">
            <v>1998</v>
          </cell>
          <cell r="K1">
            <v>1999</v>
          </cell>
          <cell r="L1">
            <v>2000</v>
          </cell>
          <cell r="M1">
            <v>2001</v>
          </cell>
          <cell r="N1">
            <v>2002</v>
          </cell>
          <cell r="O1">
            <v>2003</v>
          </cell>
          <cell r="P1">
            <v>2004</v>
          </cell>
          <cell r="Q1">
            <v>2005</v>
          </cell>
          <cell r="R1">
            <v>2006</v>
          </cell>
        </row>
        <row r="2">
          <cell r="A2" t="str">
            <v>Afghanistan</v>
          </cell>
          <cell r="B2" t="str">
            <v>..</v>
          </cell>
          <cell r="C2" t="str">
            <v>..</v>
          </cell>
          <cell r="D2" t="str">
            <v>..</v>
          </cell>
          <cell r="E2" t="str">
            <v>..</v>
          </cell>
          <cell r="F2" t="str">
            <v>..</v>
          </cell>
          <cell r="G2" t="str">
            <v>..</v>
          </cell>
          <cell r="H2" t="str">
            <v>..</v>
          </cell>
          <cell r="I2" t="str">
            <v>..</v>
          </cell>
          <cell r="J2" t="str">
            <v>..</v>
          </cell>
          <cell r="K2" t="str">
            <v>..</v>
          </cell>
          <cell r="L2" t="str">
            <v>..</v>
          </cell>
          <cell r="M2" t="str">
            <v>..</v>
          </cell>
          <cell r="N2" t="str">
            <v>..</v>
          </cell>
          <cell r="O2" t="str">
            <v>..</v>
          </cell>
          <cell r="P2" t="str">
            <v>..</v>
          </cell>
          <cell r="Q2" t="str">
            <v>..</v>
          </cell>
          <cell r="R2" t="str">
            <v>..</v>
          </cell>
        </row>
        <row r="3">
          <cell r="A3" t="str">
            <v>Albania</v>
          </cell>
          <cell r="B3">
            <v>680</v>
          </cell>
          <cell r="C3">
            <v>420</v>
          </cell>
          <cell r="D3">
            <v>300</v>
          </cell>
          <cell r="E3">
            <v>320</v>
          </cell>
          <cell r="F3">
            <v>410</v>
          </cell>
          <cell r="G3">
            <v>660</v>
          </cell>
          <cell r="H3">
            <v>900</v>
          </cell>
          <cell r="I3">
            <v>810</v>
          </cell>
          <cell r="J3">
            <v>890</v>
          </cell>
          <cell r="K3">
            <v>990</v>
          </cell>
          <cell r="L3">
            <v>1180</v>
          </cell>
          <cell r="M3">
            <v>1340</v>
          </cell>
          <cell r="N3">
            <v>1400</v>
          </cell>
          <cell r="O3">
            <v>1650</v>
          </cell>
          <cell r="P3">
            <v>2090</v>
          </cell>
          <cell r="Q3">
            <v>2580</v>
          </cell>
          <cell r="R3">
            <v>2960</v>
          </cell>
        </row>
        <row r="4">
          <cell r="A4" t="str">
            <v>Algeria</v>
          </cell>
          <cell r="B4">
            <v>2420</v>
          </cell>
          <cell r="C4">
            <v>2030</v>
          </cell>
          <cell r="D4">
            <v>1940</v>
          </cell>
          <cell r="E4">
            <v>1760</v>
          </cell>
          <cell r="F4">
            <v>1650</v>
          </cell>
          <cell r="G4">
            <v>1580</v>
          </cell>
          <cell r="H4">
            <v>1540</v>
          </cell>
          <cell r="I4">
            <v>1530</v>
          </cell>
          <cell r="J4">
            <v>1570</v>
          </cell>
          <cell r="K4">
            <v>1560</v>
          </cell>
          <cell r="L4">
            <v>1610</v>
          </cell>
          <cell r="M4">
            <v>1690</v>
          </cell>
          <cell r="N4">
            <v>1750</v>
          </cell>
          <cell r="O4">
            <v>1950</v>
          </cell>
          <cell r="P4">
            <v>2290</v>
          </cell>
          <cell r="Q4">
            <v>2720</v>
          </cell>
          <cell r="R4">
            <v>3030</v>
          </cell>
        </row>
        <row r="5">
          <cell r="A5" t="str">
            <v>American Samoa</v>
          </cell>
          <cell r="B5" t="str">
            <v>..</v>
          </cell>
          <cell r="C5" t="str">
            <v>..</v>
          </cell>
          <cell r="D5" t="str">
            <v>..</v>
          </cell>
          <cell r="E5" t="str">
            <v>..</v>
          </cell>
          <cell r="F5" t="str">
            <v>..</v>
          </cell>
          <cell r="G5" t="str">
            <v>..</v>
          </cell>
          <cell r="H5" t="str">
            <v>..</v>
          </cell>
          <cell r="I5" t="str">
            <v>..</v>
          </cell>
          <cell r="J5" t="str">
            <v>..</v>
          </cell>
          <cell r="K5" t="str">
            <v>..</v>
          </cell>
          <cell r="L5" t="str">
            <v>..</v>
          </cell>
          <cell r="M5" t="str">
            <v>..</v>
          </cell>
          <cell r="N5" t="str">
            <v>..</v>
          </cell>
          <cell r="O5" t="str">
            <v>..</v>
          </cell>
          <cell r="P5" t="str">
            <v>..</v>
          </cell>
          <cell r="Q5" t="str">
            <v>..</v>
          </cell>
          <cell r="R5" t="str">
            <v>..</v>
          </cell>
        </row>
        <row r="6">
          <cell r="A6" t="str">
            <v>Andorra</v>
          </cell>
          <cell r="B6" t="str">
            <v>..</v>
          </cell>
          <cell r="C6" t="str">
            <v>..</v>
          </cell>
          <cell r="D6" t="str">
            <v>..</v>
          </cell>
          <cell r="E6" t="str">
            <v>..</v>
          </cell>
          <cell r="F6" t="str">
            <v>..</v>
          </cell>
          <cell r="G6" t="str">
            <v>..</v>
          </cell>
          <cell r="H6" t="str">
            <v>..</v>
          </cell>
          <cell r="I6" t="str">
            <v>..</v>
          </cell>
          <cell r="J6" t="str">
            <v>..</v>
          </cell>
          <cell r="K6" t="str">
            <v>..</v>
          </cell>
          <cell r="L6" t="str">
            <v>..</v>
          </cell>
          <cell r="M6" t="str">
            <v>..</v>
          </cell>
          <cell r="N6" t="str">
            <v>..</v>
          </cell>
          <cell r="O6" t="str">
            <v>..</v>
          </cell>
          <cell r="P6" t="str">
            <v>..</v>
          </cell>
          <cell r="Q6" t="str">
            <v>..</v>
          </cell>
          <cell r="R6" t="str">
            <v>..</v>
          </cell>
        </row>
        <row r="7">
          <cell r="A7" t="str">
            <v>Angola</v>
          </cell>
          <cell r="B7">
            <v>730</v>
          </cell>
          <cell r="C7">
            <v>810</v>
          </cell>
          <cell r="D7">
            <v>460</v>
          </cell>
          <cell r="E7">
            <v>310</v>
          </cell>
          <cell r="F7">
            <v>190</v>
          </cell>
          <cell r="G7">
            <v>320</v>
          </cell>
          <cell r="H7">
            <v>380</v>
          </cell>
          <cell r="I7">
            <v>470</v>
          </cell>
          <cell r="J7">
            <v>460</v>
          </cell>
          <cell r="K7">
            <v>390</v>
          </cell>
          <cell r="L7">
            <v>430</v>
          </cell>
          <cell r="M7">
            <v>470</v>
          </cell>
          <cell r="N7">
            <v>620</v>
          </cell>
          <cell r="O7">
            <v>710</v>
          </cell>
          <cell r="P7">
            <v>940</v>
          </cell>
          <cell r="Q7">
            <v>1410</v>
          </cell>
          <cell r="R7">
            <v>1980</v>
          </cell>
        </row>
        <row r="8">
          <cell r="A8" t="str">
            <v>Antigua and Barbuda</v>
          </cell>
          <cell r="B8">
            <v>5610</v>
          </cell>
          <cell r="C8">
            <v>6000</v>
          </cell>
          <cell r="D8">
            <v>6200</v>
          </cell>
          <cell r="E8">
            <v>6640</v>
          </cell>
          <cell r="F8">
            <v>7020</v>
          </cell>
          <cell r="G8">
            <v>6800</v>
          </cell>
          <cell r="H8">
            <v>7050</v>
          </cell>
          <cell r="I8">
            <v>7220</v>
          </cell>
          <cell r="J8">
            <v>7650</v>
          </cell>
          <cell r="K8">
            <v>7850</v>
          </cell>
          <cell r="L8">
            <v>8190</v>
          </cell>
          <cell r="M8">
            <v>8540</v>
          </cell>
          <cell r="N8">
            <v>8600</v>
          </cell>
          <cell r="O8">
            <v>9170</v>
          </cell>
          <cell r="P8">
            <v>10500</v>
          </cell>
          <cell r="Q8">
            <v>10700</v>
          </cell>
          <cell r="R8">
            <v>11210</v>
          </cell>
        </row>
        <row r="9">
          <cell r="A9" t="str">
            <v>Argentina</v>
          </cell>
          <cell r="B9">
            <v>3190</v>
          </cell>
          <cell r="C9">
            <v>3970</v>
          </cell>
          <cell r="D9">
            <v>6310</v>
          </cell>
          <cell r="E9">
            <v>7110</v>
          </cell>
          <cell r="F9">
            <v>7580</v>
          </cell>
          <cell r="G9">
            <v>7360</v>
          </cell>
          <cell r="H9">
            <v>7730</v>
          </cell>
          <cell r="I9">
            <v>8140</v>
          </cell>
          <cell r="J9">
            <v>8020</v>
          </cell>
          <cell r="K9">
            <v>7570</v>
          </cell>
          <cell r="L9">
            <v>7470</v>
          </cell>
          <cell r="M9">
            <v>7000</v>
          </cell>
          <cell r="N9">
            <v>4050</v>
          </cell>
          <cell r="O9">
            <v>3670</v>
          </cell>
          <cell r="P9">
            <v>3580</v>
          </cell>
          <cell r="Q9">
            <v>4460</v>
          </cell>
          <cell r="R9">
            <v>5150</v>
          </cell>
        </row>
        <row r="10">
          <cell r="A10" t="str">
            <v>Armenia</v>
          </cell>
          <cell r="B10" t="str">
            <v>..</v>
          </cell>
          <cell r="C10" t="str">
            <v>..</v>
          </cell>
          <cell r="D10">
            <v>310</v>
          </cell>
          <cell r="E10">
            <v>330</v>
          </cell>
          <cell r="F10">
            <v>400</v>
          </cell>
          <cell r="G10">
            <v>450</v>
          </cell>
          <cell r="H10">
            <v>520</v>
          </cell>
          <cell r="I10">
            <v>560</v>
          </cell>
          <cell r="J10">
            <v>590</v>
          </cell>
          <cell r="K10">
            <v>610</v>
          </cell>
          <cell r="L10">
            <v>660</v>
          </cell>
          <cell r="M10">
            <v>710</v>
          </cell>
          <cell r="N10">
            <v>800</v>
          </cell>
          <cell r="O10">
            <v>950</v>
          </cell>
          <cell r="P10">
            <v>1140</v>
          </cell>
          <cell r="Q10">
            <v>1470</v>
          </cell>
          <cell r="R10">
            <v>1930</v>
          </cell>
        </row>
        <row r="11">
          <cell r="A11" t="str">
            <v>Aruba</v>
          </cell>
          <cell r="B11" t="str">
            <v>..</v>
          </cell>
          <cell r="C11" t="str">
            <v>..</v>
          </cell>
          <cell r="D11" t="str">
            <v>..</v>
          </cell>
          <cell r="E11" t="str">
            <v>..</v>
          </cell>
          <cell r="F11" t="str">
            <v>..</v>
          </cell>
          <cell r="G11" t="str">
            <v>..</v>
          </cell>
          <cell r="H11" t="str">
            <v>..</v>
          </cell>
          <cell r="I11" t="str">
            <v>..</v>
          </cell>
          <cell r="J11" t="str">
            <v>..</v>
          </cell>
          <cell r="K11" t="str">
            <v>..</v>
          </cell>
          <cell r="L11" t="str">
            <v>..</v>
          </cell>
          <cell r="M11" t="str">
            <v>..</v>
          </cell>
          <cell r="N11" t="str">
            <v>..</v>
          </cell>
          <cell r="O11" t="str">
            <v>..</v>
          </cell>
          <cell r="P11" t="str">
            <v>..</v>
          </cell>
          <cell r="Q11" t="str">
            <v>..</v>
          </cell>
          <cell r="R11" t="str">
            <v>..</v>
          </cell>
        </row>
        <row r="12">
          <cell r="A12" t="str">
            <v>Australia</v>
          </cell>
          <cell r="B12">
            <v>18200</v>
          </cell>
          <cell r="C12">
            <v>18420</v>
          </cell>
          <cell r="D12">
            <v>19170</v>
          </cell>
          <cell r="E12">
            <v>19020</v>
          </cell>
          <cell r="F12">
            <v>19220</v>
          </cell>
          <cell r="G12">
            <v>20230</v>
          </cell>
          <cell r="H12">
            <v>21950</v>
          </cell>
          <cell r="I12">
            <v>22740</v>
          </cell>
          <cell r="J12">
            <v>21900</v>
          </cell>
          <cell r="K12">
            <v>21480</v>
          </cell>
          <cell r="L12">
            <v>20720</v>
          </cell>
          <cell r="M12">
            <v>20490</v>
          </cell>
          <cell r="N12">
            <v>20280</v>
          </cell>
          <cell r="O12">
            <v>22840</v>
          </cell>
          <cell r="P12">
            <v>27820</v>
          </cell>
          <cell r="Q12">
            <v>33120</v>
          </cell>
          <cell r="R12">
            <v>35990</v>
          </cell>
        </row>
        <row r="13">
          <cell r="A13" t="str">
            <v>Austria</v>
          </cell>
          <cell r="B13">
            <v>20180</v>
          </cell>
          <cell r="C13">
            <v>21370</v>
          </cell>
          <cell r="D13">
            <v>24400</v>
          </cell>
          <cell r="E13">
            <v>24470</v>
          </cell>
          <cell r="F13">
            <v>25900</v>
          </cell>
          <cell r="G13">
            <v>27590</v>
          </cell>
          <cell r="H13">
            <v>29660</v>
          </cell>
          <cell r="I13">
            <v>28920</v>
          </cell>
          <cell r="J13">
            <v>27250</v>
          </cell>
          <cell r="K13">
            <v>26340</v>
          </cell>
          <cell r="L13">
            <v>26010</v>
          </cell>
          <cell r="M13">
            <v>24500</v>
          </cell>
          <cell r="N13">
            <v>24130</v>
          </cell>
          <cell r="O13">
            <v>27180</v>
          </cell>
          <cell r="P13">
            <v>32590</v>
          </cell>
          <cell r="Q13">
            <v>37190</v>
          </cell>
          <cell r="R13">
            <v>39590</v>
          </cell>
        </row>
        <row r="14">
          <cell r="A14" t="str">
            <v>Azerbaijan</v>
          </cell>
          <cell r="B14" t="str">
            <v>..</v>
          </cell>
          <cell r="C14" t="str">
            <v>..</v>
          </cell>
          <cell r="D14" t="str">
            <v>..</v>
          </cell>
          <cell r="E14">
            <v>590</v>
          </cell>
          <cell r="F14">
            <v>440</v>
          </cell>
          <cell r="G14">
            <v>400</v>
          </cell>
          <cell r="H14">
            <v>400</v>
          </cell>
          <cell r="I14">
            <v>450</v>
          </cell>
          <cell r="J14">
            <v>510</v>
          </cell>
          <cell r="K14">
            <v>570</v>
          </cell>
          <cell r="L14">
            <v>610</v>
          </cell>
          <cell r="M14">
            <v>660</v>
          </cell>
          <cell r="N14">
            <v>720</v>
          </cell>
          <cell r="O14">
            <v>820</v>
          </cell>
          <cell r="P14">
            <v>950</v>
          </cell>
          <cell r="Q14">
            <v>1270</v>
          </cell>
          <cell r="R14">
            <v>1850</v>
          </cell>
        </row>
        <row r="15">
          <cell r="A15" t="str">
            <v>Bahamas, The</v>
          </cell>
          <cell r="B15">
            <v>11770</v>
          </cell>
          <cell r="C15">
            <v>11200</v>
          </cell>
          <cell r="D15">
            <v>11410</v>
          </cell>
          <cell r="E15">
            <v>11710</v>
          </cell>
          <cell r="F15">
            <v>12160</v>
          </cell>
          <cell r="G15">
            <v>12310</v>
          </cell>
          <cell r="H15">
            <v>12670</v>
          </cell>
          <cell r="I15">
            <v>12960</v>
          </cell>
          <cell r="J15">
            <v>12990</v>
          </cell>
          <cell r="K15">
            <v>14240</v>
          </cell>
          <cell r="L15">
            <v>15380</v>
          </cell>
          <cell r="M15">
            <v>15390</v>
          </cell>
          <cell r="N15">
            <v>15800</v>
          </cell>
          <cell r="O15" t="str">
            <v>..</v>
          </cell>
          <cell r="P15" t="str">
            <v>..</v>
          </cell>
          <cell r="Q15" t="str">
            <v>..</v>
          </cell>
          <cell r="R15" t="str">
            <v>..</v>
          </cell>
        </row>
        <row r="16">
          <cell r="A16" t="str">
            <v>Bahrain</v>
          </cell>
          <cell r="B16">
            <v>7260</v>
          </cell>
          <cell r="C16">
            <v>9780</v>
          </cell>
          <cell r="D16">
            <v>9780</v>
          </cell>
          <cell r="E16">
            <v>9840</v>
          </cell>
          <cell r="F16">
            <v>9410</v>
          </cell>
          <cell r="G16">
            <v>10020</v>
          </cell>
          <cell r="H16">
            <v>10360</v>
          </cell>
          <cell r="I16">
            <v>9860</v>
          </cell>
          <cell r="J16">
            <v>9650</v>
          </cell>
          <cell r="K16">
            <v>9570</v>
          </cell>
          <cell r="L16">
            <v>10390</v>
          </cell>
          <cell r="M16">
            <v>10920</v>
          </cell>
          <cell r="N16">
            <v>11350</v>
          </cell>
          <cell r="O16">
            <v>12630</v>
          </cell>
          <cell r="P16">
            <v>14370</v>
          </cell>
          <cell r="Q16" t="str">
            <v>..</v>
          </cell>
          <cell r="R16" t="str">
            <v>..</v>
          </cell>
        </row>
        <row r="17">
          <cell r="A17" t="str">
            <v>Bangladesh</v>
          </cell>
          <cell r="B17">
            <v>300</v>
          </cell>
          <cell r="C17">
            <v>300</v>
          </cell>
          <cell r="D17">
            <v>320</v>
          </cell>
          <cell r="E17">
            <v>320</v>
          </cell>
          <cell r="F17">
            <v>320</v>
          </cell>
          <cell r="G17">
            <v>340</v>
          </cell>
          <cell r="H17">
            <v>350</v>
          </cell>
          <cell r="I17">
            <v>360</v>
          </cell>
          <cell r="J17">
            <v>360</v>
          </cell>
          <cell r="K17">
            <v>370</v>
          </cell>
          <cell r="L17">
            <v>390</v>
          </cell>
          <cell r="M17">
            <v>380</v>
          </cell>
          <cell r="N17">
            <v>380</v>
          </cell>
          <cell r="O17">
            <v>400</v>
          </cell>
          <cell r="P17">
            <v>440</v>
          </cell>
          <cell r="Q17">
            <v>470</v>
          </cell>
          <cell r="R17">
            <v>480</v>
          </cell>
        </row>
        <row r="18">
          <cell r="A18" t="str">
            <v>Barbados</v>
          </cell>
          <cell r="B18">
            <v>6630</v>
          </cell>
          <cell r="C18">
            <v>6400</v>
          </cell>
          <cell r="D18">
            <v>6310</v>
          </cell>
          <cell r="E18">
            <v>6310</v>
          </cell>
          <cell r="F18">
            <v>6600</v>
          </cell>
          <cell r="G18">
            <v>6890</v>
          </cell>
          <cell r="H18">
            <v>7210</v>
          </cell>
          <cell r="I18">
            <v>7880</v>
          </cell>
          <cell r="J18">
            <v>8240</v>
          </cell>
          <cell r="K18">
            <v>8670</v>
          </cell>
          <cell r="L18" t="str">
            <v>..</v>
          </cell>
          <cell r="M18" t="str">
            <v>..</v>
          </cell>
          <cell r="N18" t="str">
            <v>..</v>
          </cell>
          <cell r="O18" t="str">
            <v>..</v>
          </cell>
          <cell r="P18" t="str">
            <v>..</v>
          </cell>
          <cell r="Q18" t="str">
            <v>..</v>
          </cell>
          <cell r="R18" t="str">
            <v>..</v>
          </cell>
        </row>
        <row r="19">
          <cell r="A19" t="str">
            <v>Belarus</v>
          </cell>
          <cell r="B19" t="str">
            <v>..</v>
          </cell>
          <cell r="C19" t="str">
            <v>..</v>
          </cell>
          <cell r="D19">
            <v>1670</v>
          </cell>
          <cell r="E19">
            <v>1590</v>
          </cell>
          <cell r="F19">
            <v>1460</v>
          </cell>
          <cell r="G19">
            <v>1370</v>
          </cell>
          <cell r="H19">
            <v>1450</v>
          </cell>
          <cell r="I19">
            <v>1530</v>
          </cell>
          <cell r="J19">
            <v>1550</v>
          </cell>
          <cell r="K19">
            <v>1400</v>
          </cell>
          <cell r="L19">
            <v>1380</v>
          </cell>
          <cell r="M19">
            <v>1300</v>
          </cell>
          <cell r="N19">
            <v>1370</v>
          </cell>
          <cell r="O19">
            <v>1610</v>
          </cell>
          <cell r="P19">
            <v>2150</v>
          </cell>
          <cell r="Q19">
            <v>2760</v>
          </cell>
          <cell r="R19">
            <v>3380</v>
          </cell>
        </row>
        <row r="20">
          <cell r="A20" t="str">
            <v>Belgium</v>
          </cell>
          <cell r="B20">
            <v>18980</v>
          </cell>
          <cell r="C20">
            <v>20230</v>
          </cell>
          <cell r="D20">
            <v>22770</v>
          </cell>
          <cell r="E20">
            <v>23000</v>
          </cell>
          <cell r="F20">
            <v>24660</v>
          </cell>
          <cell r="G20">
            <v>26600</v>
          </cell>
          <cell r="H20">
            <v>28050</v>
          </cell>
          <cell r="I20">
            <v>27890</v>
          </cell>
          <cell r="J20">
            <v>25980</v>
          </cell>
          <cell r="K20">
            <v>25440</v>
          </cell>
          <cell r="L20">
            <v>25360</v>
          </cell>
          <cell r="M20">
            <v>23890</v>
          </cell>
          <cell r="N20">
            <v>23380</v>
          </cell>
          <cell r="O20">
            <v>26270</v>
          </cell>
          <cell r="P20">
            <v>31630</v>
          </cell>
          <cell r="Q20">
            <v>36140</v>
          </cell>
          <cell r="R20">
            <v>38600</v>
          </cell>
        </row>
        <row r="21">
          <cell r="A21" t="str">
            <v>Belize</v>
          </cell>
          <cell r="B21">
            <v>2210</v>
          </cell>
          <cell r="C21">
            <v>2370</v>
          </cell>
          <cell r="D21">
            <v>2610</v>
          </cell>
          <cell r="E21">
            <v>2690</v>
          </cell>
          <cell r="F21">
            <v>2680</v>
          </cell>
          <cell r="G21">
            <v>2740</v>
          </cell>
          <cell r="H21">
            <v>2790</v>
          </cell>
          <cell r="I21">
            <v>2790</v>
          </cell>
          <cell r="J21">
            <v>2710</v>
          </cell>
          <cell r="K21">
            <v>2820</v>
          </cell>
          <cell r="L21">
            <v>3090</v>
          </cell>
          <cell r="M21">
            <v>3070</v>
          </cell>
          <cell r="N21">
            <v>3160</v>
          </cell>
          <cell r="O21">
            <v>3410</v>
          </cell>
          <cell r="P21">
            <v>3520</v>
          </cell>
          <cell r="Q21">
            <v>3570</v>
          </cell>
          <cell r="R21">
            <v>3650</v>
          </cell>
        </row>
        <row r="22">
          <cell r="A22" t="str">
            <v>Benin</v>
          </cell>
          <cell r="B22">
            <v>330</v>
          </cell>
          <cell r="C22">
            <v>340</v>
          </cell>
          <cell r="D22">
            <v>340</v>
          </cell>
          <cell r="E22">
            <v>340</v>
          </cell>
          <cell r="F22">
            <v>300</v>
          </cell>
          <cell r="G22">
            <v>310</v>
          </cell>
          <cell r="H22">
            <v>310</v>
          </cell>
          <cell r="I22">
            <v>340</v>
          </cell>
          <cell r="J22">
            <v>340</v>
          </cell>
          <cell r="K22">
            <v>340</v>
          </cell>
          <cell r="L22">
            <v>340</v>
          </cell>
          <cell r="M22">
            <v>330</v>
          </cell>
          <cell r="N22">
            <v>330</v>
          </cell>
          <cell r="O22">
            <v>380</v>
          </cell>
          <cell r="P22">
            <v>450</v>
          </cell>
          <cell r="Q22">
            <v>510</v>
          </cell>
          <cell r="R22">
            <v>540</v>
          </cell>
        </row>
        <row r="23">
          <cell r="A23" t="str">
            <v>Bermuda</v>
          </cell>
          <cell r="B23">
            <v>26540</v>
          </cell>
          <cell r="C23">
            <v>26510</v>
          </cell>
          <cell r="D23">
            <v>27850</v>
          </cell>
          <cell r="E23">
            <v>29830</v>
          </cell>
          <cell r="F23">
            <v>30700</v>
          </cell>
          <cell r="G23">
            <v>33210</v>
          </cell>
          <cell r="H23">
            <v>34710</v>
          </cell>
          <cell r="I23">
            <v>35990</v>
          </cell>
          <cell r="J23" t="str">
            <v>..</v>
          </cell>
          <cell r="K23" t="str">
            <v>..</v>
          </cell>
          <cell r="L23" t="str">
            <v>..</v>
          </cell>
          <cell r="M23" t="str">
            <v>..</v>
          </cell>
          <cell r="N23" t="str">
            <v>..</v>
          </cell>
          <cell r="O23" t="str">
            <v>..</v>
          </cell>
          <cell r="P23" t="str">
            <v>..</v>
          </cell>
          <cell r="Q23" t="str">
            <v>..</v>
          </cell>
          <cell r="R23" t="str">
            <v>..</v>
          </cell>
        </row>
        <row r="24">
          <cell r="A24" t="str">
            <v>Bhutan</v>
          </cell>
          <cell r="B24">
            <v>560</v>
          </cell>
          <cell r="C24">
            <v>530</v>
          </cell>
          <cell r="D24">
            <v>530</v>
          </cell>
          <cell r="E24">
            <v>500</v>
          </cell>
          <cell r="F24">
            <v>530</v>
          </cell>
          <cell r="G24">
            <v>580</v>
          </cell>
          <cell r="H24">
            <v>640</v>
          </cell>
          <cell r="I24">
            <v>670</v>
          </cell>
          <cell r="J24">
            <v>690</v>
          </cell>
          <cell r="K24">
            <v>750</v>
          </cell>
          <cell r="L24">
            <v>780</v>
          </cell>
          <cell r="M24">
            <v>830</v>
          </cell>
          <cell r="N24">
            <v>890</v>
          </cell>
          <cell r="O24">
            <v>970</v>
          </cell>
          <cell r="P24">
            <v>1100</v>
          </cell>
          <cell r="Q24">
            <v>1250</v>
          </cell>
          <cell r="R24">
            <v>1410</v>
          </cell>
        </row>
        <row r="25">
          <cell r="A25" t="str">
            <v>Bolivia</v>
          </cell>
          <cell r="B25">
            <v>740</v>
          </cell>
          <cell r="C25">
            <v>760</v>
          </cell>
          <cell r="D25">
            <v>790</v>
          </cell>
          <cell r="E25">
            <v>810</v>
          </cell>
          <cell r="F25">
            <v>830</v>
          </cell>
          <cell r="G25">
            <v>860</v>
          </cell>
          <cell r="H25">
            <v>920</v>
          </cell>
          <cell r="I25">
            <v>970</v>
          </cell>
          <cell r="J25">
            <v>1000</v>
          </cell>
          <cell r="K25">
            <v>990</v>
          </cell>
          <cell r="L25">
            <v>1000</v>
          </cell>
          <cell r="M25">
            <v>960</v>
          </cell>
          <cell r="N25">
            <v>930</v>
          </cell>
          <cell r="O25">
            <v>920</v>
          </cell>
          <cell r="P25">
            <v>960</v>
          </cell>
          <cell r="Q25">
            <v>1020</v>
          </cell>
          <cell r="R25">
            <v>1100</v>
          </cell>
        </row>
        <row r="26">
          <cell r="A26" t="str">
            <v>Bosnia and Herzegovina</v>
          </cell>
          <cell r="B26" t="str">
            <v>..</v>
          </cell>
          <cell r="C26" t="str">
            <v>..</v>
          </cell>
          <cell r="D26" t="str">
            <v>..</v>
          </cell>
          <cell r="E26" t="str">
            <v>..</v>
          </cell>
          <cell r="F26" t="str">
            <v>..</v>
          </cell>
          <cell r="G26" t="str">
            <v>..</v>
          </cell>
          <cell r="H26">
            <v>830</v>
          </cell>
          <cell r="I26">
            <v>1080</v>
          </cell>
          <cell r="J26">
            <v>1370</v>
          </cell>
          <cell r="K26">
            <v>1400</v>
          </cell>
          <cell r="L26">
            <v>1420</v>
          </cell>
          <cell r="M26">
            <v>1480</v>
          </cell>
          <cell r="N26">
            <v>1580</v>
          </cell>
          <cell r="O26">
            <v>1840</v>
          </cell>
          <cell r="P26">
            <v>2280</v>
          </cell>
          <cell r="Q26">
            <v>2680</v>
          </cell>
          <cell r="R26">
            <v>2980</v>
          </cell>
        </row>
        <row r="27">
          <cell r="A27" t="str">
            <v>Botswana</v>
          </cell>
          <cell r="B27">
            <v>2450</v>
          </cell>
          <cell r="C27">
            <v>2770</v>
          </cell>
          <cell r="D27">
            <v>2960</v>
          </cell>
          <cell r="E27">
            <v>3020</v>
          </cell>
          <cell r="F27">
            <v>2700</v>
          </cell>
          <cell r="G27">
            <v>2950</v>
          </cell>
          <cell r="H27">
            <v>2890</v>
          </cell>
          <cell r="I27">
            <v>3110</v>
          </cell>
          <cell r="J27">
            <v>3270</v>
          </cell>
          <cell r="K27">
            <v>3110</v>
          </cell>
          <cell r="L27">
            <v>3270</v>
          </cell>
          <cell r="M27">
            <v>3480</v>
          </cell>
          <cell r="N27">
            <v>3140</v>
          </cell>
          <cell r="O27">
            <v>3690</v>
          </cell>
          <cell r="P27">
            <v>4430</v>
          </cell>
          <cell r="Q27">
            <v>5530</v>
          </cell>
          <cell r="R27">
            <v>5900</v>
          </cell>
        </row>
        <row r="28">
          <cell r="A28" t="str">
            <v>Brazil</v>
          </cell>
          <cell r="B28">
            <v>2770</v>
          </cell>
          <cell r="C28">
            <v>2950</v>
          </cell>
          <cell r="D28">
            <v>2790</v>
          </cell>
          <cell r="E28">
            <v>2750</v>
          </cell>
          <cell r="F28">
            <v>3050</v>
          </cell>
          <cell r="G28">
            <v>3750</v>
          </cell>
          <cell r="H28">
            <v>4480</v>
          </cell>
          <cell r="I28">
            <v>5070</v>
          </cell>
          <cell r="J28">
            <v>4890</v>
          </cell>
          <cell r="K28">
            <v>4140</v>
          </cell>
          <cell r="L28">
            <v>3870</v>
          </cell>
          <cell r="M28">
            <v>3300</v>
          </cell>
          <cell r="N28">
            <v>3060</v>
          </cell>
          <cell r="O28">
            <v>2960</v>
          </cell>
          <cell r="P28">
            <v>3320</v>
          </cell>
          <cell r="Q28">
            <v>3890</v>
          </cell>
          <cell r="R28">
            <v>4730</v>
          </cell>
        </row>
        <row r="29">
          <cell r="A29" t="str">
            <v>Brunei Darussalam</v>
          </cell>
          <cell r="B29" t="str">
            <v>..</v>
          </cell>
          <cell r="C29" t="str">
            <v>..</v>
          </cell>
          <cell r="D29" t="str">
            <v>..</v>
          </cell>
          <cell r="E29" t="str">
            <v>..</v>
          </cell>
          <cell r="F29" t="str">
            <v>..</v>
          </cell>
          <cell r="G29" t="str">
            <v>..</v>
          </cell>
          <cell r="H29" t="str">
            <v>..</v>
          </cell>
          <cell r="I29" t="str">
            <v>..</v>
          </cell>
          <cell r="J29" t="str">
            <v>..</v>
          </cell>
          <cell r="K29" t="str">
            <v>..</v>
          </cell>
          <cell r="L29" t="str">
            <v>..</v>
          </cell>
          <cell r="M29" t="str">
            <v>..</v>
          </cell>
          <cell r="N29" t="str">
            <v>..</v>
          </cell>
          <cell r="O29" t="str">
            <v>..</v>
          </cell>
          <cell r="P29" t="str">
            <v>..</v>
          </cell>
          <cell r="Q29" t="str">
            <v>..</v>
          </cell>
          <cell r="R29" t="str">
            <v>..</v>
          </cell>
        </row>
        <row r="30">
          <cell r="A30" t="str">
            <v>Bulgaria</v>
          </cell>
          <cell r="B30">
            <v>2260</v>
          </cell>
          <cell r="C30">
            <v>1620</v>
          </cell>
          <cell r="D30">
            <v>1430</v>
          </cell>
          <cell r="E30">
            <v>1250</v>
          </cell>
          <cell r="F30">
            <v>1250</v>
          </cell>
          <cell r="G30">
            <v>1360</v>
          </cell>
          <cell r="H30">
            <v>1210</v>
          </cell>
          <cell r="I30">
            <v>1200</v>
          </cell>
          <cell r="J30">
            <v>1270</v>
          </cell>
          <cell r="K30">
            <v>1450</v>
          </cell>
          <cell r="L30">
            <v>1600</v>
          </cell>
          <cell r="M30">
            <v>1720</v>
          </cell>
          <cell r="N30">
            <v>1870</v>
          </cell>
          <cell r="O30">
            <v>2230</v>
          </cell>
          <cell r="P30">
            <v>2870</v>
          </cell>
          <cell r="Q30">
            <v>3510</v>
          </cell>
          <cell r="R30">
            <v>3990</v>
          </cell>
        </row>
        <row r="31">
          <cell r="A31" t="str">
            <v>Burkina Faso</v>
          </cell>
          <cell r="B31">
            <v>350</v>
          </cell>
          <cell r="C31">
            <v>370</v>
          </cell>
          <cell r="D31">
            <v>330</v>
          </cell>
          <cell r="E31">
            <v>290</v>
          </cell>
          <cell r="F31">
            <v>240</v>
          </cell>
          <cell r="G31">
            <v>240</v>
          </cell>
          <cell r="H31">
            <v>260</v>
          </cell>
          <cell r="I31">
            <v>270</v>
          </cell>
          <cell r="J31">
            <v>260</v>
          </cell>
          <cell r="K31">
            <v>260</v>
          </cell>
          <cell r="L31">
            <v>250</v>
          </cell>
          <cell r="M31">
            <v>240</v>
          </cell>
          <cell r="N31">
            <v>250</v>
          </cell>
          <cell r="O31">
            <v>290</v>
          </cell>
          <cell r="P31">
            <v>350</v>
          </cell>
          <cell r="Q31">
            <v>430</v>
          </cell>
          <cell r="R31">
            <v>460</v>
          </cell>
        </row>
        <row r="32">
          <cell r="A32" t="str">
            <v>Burundi</v>
          </cell>
          <cell r="B32">
            <v>210</v>
          </cell>
          <cell r="C32">
            <v>210</v>
          </cell>
          <cell r="D32">
            <v>200</v>
          </cell>
          <cell r="E32">
            <v>170</v>
          </cell>
          <cell r="F32">
            <v>160</v>
          </cell>
          <cell r="G32">
            <v>150</v>
          </cell>
          <cell r="H32">
            <v>140</v>
          </cell>
          <cell r="I32">
            <v>140</v>
          </cell>
          <cell r="J32">
            <v>140</v>
          </cell>
          <cell r="K32">
            <v>140</v>
          </cell>
          <cell r="L32">
            <v>120</v>
          </cell>
          <cell r="M32">
            <v>110</v>
          </cell>
          <cell r="N32">
            <v>100</v>
          </cell>
          <cell r="O32">
            <v>90</v>
          </cell>
          <cell r="P32">
            <v>90</v>
          </cell>
          <cell r="Q32">
            <v>100</v>
          </cell>
          <cell r="R32">
            <v>100</v>
          </cell>
        </row>
        <row r="33">
          <cell r="A33" t="str">
            <v>Cambodia</v>
          </cell>
          <cell r="B33" t="str">
            <v>..</v>
          </cell>
          <cell r="C33" t="str">
            <v>..</v>
          </cell>
          <cell r="D33" t="str">
            <v>..</v>
          </cell>
          <cell r="E33" t="str">
            <v>..</v>
          </cell>
          <cell r="F33" t="str">
            <v>..</v>
          </cell>
          <cell r="G33">
            <v>280</v>
          </cell>
          <cell r="H33">
            <v>290</v>
          </cell>
          <cell r="I33">
            <v>300</v>
          </cell>
          <cell r="J33">
            <v>280</v>
          </cell>
          <cell r="K33">
            <v>280</v>
          </cell>
          <cell r="L33">
            <v>280</v>
          </cell>
          <cell r="M33">
            <v>300</v>
          </cell>
          <cell r="N33">
            <v>300</v>
          </cell>
          <cell r="O33">
            <v>330</v>
          </cell>
          <cell r="P33">
            <v>380</v>
          </cell>
          <cell r="Q33">
            <v>430</v>
          </cell>
          <cell r="R33">
            <v>480</v>
          </cell>
        </row>
        <row r="34">
          <cell r="A34" t="str">
            <v>Cameroon</v>
          </cell>
          <cell r="B34">
            <v>960</v>
          </cell>
          <cell r="C34">
            <v>900</v>
          </cell>
          <cell r="D34">
            <v>910</v>
          </cell>
          <cell r="E34">
            <v>940</v>
          </cell>
          <cell r="F34">
            <v>810</v>
          </cell>
          <cell r="G34">
            <v>750</v>
          </cell>
          <cell r="H34">
            <v>680</v>
          </cell>
          <cell r="I34">
            <v>670</v>
          </cell>
          <cell r="J34">
            <v>670</v>
          </cell>
          <cell r="K34">
            <v>670</v>
          </cell>
          <cell r="L34">
            <v>660</v>
          </cell>
          <cell r="M34">
            <v>660</v>
          </cell>
          <cell r="N34">
            <v>640</v>
          </cell>
          <cell r="O34">
            <v>720</v>
          </cell>
          <cell r="P34">
            <v>880</v>
          </cell>
          <cell r="Q34">
            <v>1000</v>
          </cell>
          <cell r="R34">
            <v>1080</v>
          </cell>
        </row>
        <row r="35">
          <cell r="A35" t="str">
            <v>Canada</v>
          </cell>
          <cell r="B35">
            <v>19840</v>
          </cell>
          <cell r="C35">
            <v>20110</v>
          </cell>
          <cell r="D35">
            <v>20470</v>
          </cell>
          <cell r="E35">
            <v>20250</v>
          </cell>
          <cell r="F35">
            <v>19960</v>
          </cell>
          <cell r="G35">
            <v>19970</v>
          </cell>
          <cell r="H35">
            <v>19910</v>
          </cell>
          <cell r="I35">
            <v>20380</v>
          </cell>
          <cell r="J35">
            <v>20000</v>
          </cell>
          <cell r="K35">
            <v>20560</v>
          </cell>
          <cell r="L35">
            <v>21810</v>
          </cell>
          <cell r="M35">
            <v>22090</v>
          </cell>
          <cell r="N35">
            <v>22560</v>
          </cell>
          <cell r="O35">
            <v>24390</v>
          </cell>
          <cell r="P35">
            <v>28100</v>
          </cell>
          <cell r="Q35">
            <v>32590</v>
          </cell>
          <cell r="R35">
            <v>36170</v>
          </cell>
        </row>
        <row r="36">
          <cell r="A36" t="str">
            <v>Cape Verde</v>
          </cell>
          <cell r="B36">
            <v>940</v>
          </cell>
          <cell r="C36">
            <v>950</v>
          </cell>
          <cell r="D36">
            <v>1050</v>
          </cell>
          <cell r="E36">
            <v>1050</v>
          </cell>
          <cell r="F36">
            <v>1090</v>
          </cell>
          <cell r="G36">
            <v>1150</v>
          </cell>
          <cell r="H36">
            <v>1220</v>
          </cell>
          <cell r="I36">
            <v>1240</v>
          </cell>
          <cell r="J36">
            <v>1240</v>
          </cell>
          <cell r="K36">
            <v>1290</v>
          </cell>
          <cell r="L36">
            <v>1280</v>
          </cell>
          <cell r="M36">
            <v>1240</v>
          </cell>
          <cell r="N36">
            <v>1210</v>
          </cell>
          <cell r="O36">
            <v>1400</v>
          </cell>
          <cell r="P36">
            <v>1630</v>
          </cell>
          <cell r="Q36">
            <v>1980</v>
          </cell>
          <cell r="R36">
            <v>2130</v>
          </cell>
        </row>
        <row r="37">
          <cell r="A37" t="str">
            <v>Cayman Islands</v>
          </cell>
          <cell r="B37" t="str">
            <v>..</v>
          </cell>
          <cell r="C37" t="str">
            <v>..</v>
          </cell>
          <cell r="D37" t="str">
            <v>..</v>
          </cell>
          <cell r="E37" t="str">
            <v>..</v>
          </cell>
          <cell r="F37" t="str">
            <v>..</v>
          </cell>
          <cell r="G37" t="str">
            <v>..</v>
          </cell>
          <cell r="H37" t="str">
            <v>..</v>
          </cell>
          <cell r="I37" t="str">
            <v>..</v>
          </cell>
          <cell r="J37" t="str">
            <v>..</v>
          </cell>
          <cell r="K37" t="str">
            <v>..</v>
          </cell>
          <cell r="L37" t="str">
            <v>..</v>
          </cell>
          <cell r="M37" t="str">
            <v>..</v>
          </cell>
          <cell r="N37" t="str">
            <v>..</v>
          </cell>
          <cell r="O37" t="str">
            <v>..</v>
          </cell>
          <cell r="P37" t="str">
            <v>..</v>
          </cell>
          <cell r="Q37" t="str">
            <v>..</v>
          </cell>
          <cell r="R37" t="str">
            <v>..</v>
          </cell>
        </row>
        <row r="38">
          <cell r="A38" t="str">
            <v>Central African Republic</v>
          </cell>
          <cell r="B38">
            <v>460</v>
          </cell>
          <cell r="C38">
            <v>460</v>
          </cell>
          <cell r="D38">
            <v>450</v>
          </cell>
          <cell r="E38">
            <v>430</v>
          </cell>
          <cell r="F38">
            <v>350</v>
          </cell>
          <cell r="G38">
            <v>340</v>
          </cell>
          <cell r="H38">
            <v>290</v>
          </cell>
          <cell r="I38">
            <v>300</v>
          </cell>
          <cell r="J38">
            <v>290</v>
          </cell>
          <cell r="K38">
            <v>280</v>
          </cell>
          <cell r="L38">
            <v>270</v>
          </cell>
          <cell r="M38">
            <v>260</v>
          </cell>
          <cell r="N38">
            <v>250</v>
          </cell>
          <cell r="O38">
            <v>260</v>
          </cell>
          <cell r="P38">
            <v>310</v>
          </cell>
          <cell r="Q38">
            <v>350</v>
          </cell>
          <cell r="R38">
            <v>360</v>
          </cell>
        </row>
        <row r="39">
          <cell r="A39" t="str">
            <v>Chad</v>
          </cell>
          <cell r="B39">
            <v>260</v>
          </cell>
          <cell r="C39">
            <v>290</v>
          </cell>
          <cell r="D39">
            <v>320</v>
          </cell>
          <cell r="E39">
            <v>250</v>
          </cell>
          <cell r="F39">
            <v>220</v>
          </cell>
          <cell r="G39">
            <v>210</v>
          </cell>
          <cell r="H39">
            <v>200</v>
          </cell>
          <cell r="I39">
            <v>210</v>
          </cell>
          <cell r="J39">
            <v>220</v>
          </cell>
          <cell r="K39">
            <v>200</v>
          </cell>
          <cell r="L39">
            <v>180</v>
          </cell>
          <cell r="M39">
            <v>190</v>
          </cell>
          <cell r="N39">
            <v>200</v>
          </cell>
          <cell r="O39">
            <v>220</v>
          </cell>
          <cell r="P39">
            <v>340</v>
          </cell>
          <cell r="Q39">
            <v>430</v>
          </cell>
          <cell r="R39">
            <v>480</v>
          </cell>
        </row>
        <row r="40">
          <cell r="A40" t="str">
            <v>Channel Islands</v>
          </cell>
          <cell r="B40" t="str">
            <v>..</v>
          </cell>
          <cell r="C40" t="str">
            <v>..</v>
          </cell>
          <cell r="D40" t="str">
            <v>..</v>
          </cell>
          <cell r="E40" t="str">
            <v>..</v>
          </cell>
          <cell r="F40" t="str">
            <v>..</v>
          </cell>
          <cell r="G40" t="str">
            <v>..</v>
          </cell>
          <cell r="H40" t="str">
            <v>..</v>
          </cell>
          <cell r="I40" t="str">
            <v>..</v>
          </cell>
          <cell r="J40" t="str">
            <v>..</v>
          </cell>
          <cell r="K40" t="str">
            <v>..</v>
          </cell>
          <cell r="L40" t="str">
            <v>..</v>
          </cell>
          <cell r="M40" t="str">
            <v>..</v>
          </cell>
          <cell r="N40" t="str">
            <v>..</v>
          </cell>
          <cell r="O40" t="str">
            <v>..</v>
          </cell>
          <cell r="P40" t="str">
            <v>..</v>
          </cell>
          <cell r="Q40" t="str">
            <v>..</v>
          </cell>
          <cell r="R40" t="str">
            <v>..</v>
          </cell>
        </row>
        <row r="41">
          <cell r="A41" t="str">
            <v>Chile</v>
          </cell>
          <cell r="B41">
            <v>2250</v>
          </cell>
          <cell r="C41">
            <v>2500</v>
          </cell>
          <cell r="D41">
            <v>3020</v>
          </cell>
          <cell r="E41">
            <v>3340</v>
          </cell>
          <cell r="F41">
            <v>3630</v>
          </cell>
          <cell r="G41">
            <v>4340</v>
          </cell>
          <cell r="H41">
            <v>4950</v>
          </cell>
          <cell r="I41">
            <v>5390</v>
          </cell>
          <cell r="J41">
            <v>5270</v>
          </cell>
          <cell r="K41">
            <v>4920</v>
          </cell>
          <cell r="L41">
            <v>4840</v>
          </cell>
          <cell r="M41">
            <v>4600</v>
          </cell>
          <cell r="N41">
            <v>4320</v>
          </cell>
          <cell r="O41">
            <v>4370</v>
          </cell>
          <cell r="P41">
            <v>5020</v>
          </cell>
          <cell r="Q41">
            <v>6040</v>
          </cell>
          <cell r="R41">
            <v>6980</v>
          </cell>
        </row>
        <row r="42">
          <cell r="A42" t="str">
            <v>China</v>
          </cell>
          <cell r="B42">
            <v>320</v>
          </cell>
          <cell r="C42">
            <v>350</v>
          </cell>
          <cell r="D42">
            <v>390</v>
          </cell>
          <cell r="E42">
            <v>410</v>
          </cell>
          <cell r="F42">
            <v>460</v>
          </cell>
          <cell r="G42">
            <v>530</v>
          </cell>
          <cell r="H42">
            <v>650</v>
          </cell>
          <cell r="I42">
            <v>750</v>
          </cell>
          <cell r="J42">
            <v>790</v>
          </cell>
          <cell r="K42">
            <v>850</v>
          </cell>
          <cell r="L42">
            <v>930</v>
          </cell>
          <cell r="M42">
            <v>1000</v>
          </cell>
          <cell r="N42">
            <v>1100</v>
          </cell>
          <cell r="O42">
            <v>1270</v>
          </cell>
          <cell r="P42">
            <v>1500</v>
          </cell>
          <cell r="Q42">
            <v>1740</v>
          </cell>
          <cell r="R42">
            <v>2010</v>
          </cell>
        </row>
        <row r="43">
          <cell r="A43" t="str">
            <v>Colombia</v>
          </cell>
          <cell r="B43">
            <v>1200</v>
          </cell>
          <cell r="C43">
            <v>1170</v>
          </cell>
          <cell r="D43">
            <v>1260</v>
          </cell>
          <cell r="E43">
            <v>1360</v>
          </cell>
          <cell r="F43">
            <v>1710</v>
          </cell>
          <cell r="G43">
            <v>2100</v>
          </cell>
          <cell r="H43">
            <v>2410</v>
          </cell>
          <cell r="I43">
            <v>2530</v>
          </cell>
          <cell r="J43">
            <v>2440</v>
          </cell>
          <cell r="K43">
            <v>2220</v>
          </cell>
          <cell r="L43">
            <v>2080</v>
          </cell>
          <cell r="M43">
            <v>1950</v>
          </cell>
          <cell r="N43">
            <v>1860</v>
          </cell>
          <cell r="O43">
            <v>1860</v>
          </cell>
          <cell r="P43">
            <v>2050</v>
          </cell>
          <cell r="Q43">
            <v>2340</v>
          </cell>
          <cell r="R43">
            <v>2740</v>
          </cell>
        </row>
        <row r="44">
          <cell r="A44" t="str">
            <v>Comoros</v>
          </cell>
          <cell r="B44">
            <v>540</v>
          </cell>
          <cell r="C44">
            <v>530</v>
          </cell>
          <cell r="D44">
            <v>620</v>
          </cell>
          <cell r="E44">
            <v>610</v>
          </cell>
          <cell r="F44">
            <v>490</v>
          </cell>
          <cell r="G44">
            <v>480</v>
          </cell>
          <cell r="H44">
            <v>450</v>
          </cell>
          <cell r="I44">
            <v>460</v>
          </cell>
          <cell r="J44">
            <v>420</v>
          </cell>
          <cell r="K44">
            <v>410</v>
          </cell>
          <cell r="L44">
            <v>400</v>
          </cell>
          <cell r="M44">
            <v>400</v>
          </cell>
          <cell r="N44">
            <v>400</v>
          </cell>
          <cell r="O44">
            <v>470</v>
          </cell>
          <cell r="P44">
            <v>550</v>
          </cell>
          <cell r="Q44">
            <v>650</v>
          </cell>
          <cell r="R44">
            <v>660</v>
          </cell>
        </row>
        <row r="45">
          <cell r="A45" t="str">
            <v>Congo, Dem. Rep.</v>
          </cell>
          <cell r="B45">
            <v>220</v>
          </cell>
          <cell r="C45">
            <v>210</v>
          </cell>
          <cell r="D45">
            <v>210</v>
          </cell>
          <cell r="E45">
            <v>180</v>
          </cell>
          <cell r="F45">
            <v>150</v>
          </cell>
          <cell r="G45">
            <v>130</v>
          </cell>
          <cell r="H45">
            <v>120</v>
          </cell>
          <cell r="I45">
            <v>110</v>
          </cell>
          <cell r="J45">
            <v>110</v>
          </cell>
          <cell r="K45">
            <v>100</v>
          </cell>
          <cell r="L45">
            <v>80</v>
          </cell>
          <cell r="M45">
            <v>80</v>
          </cell>
          <cell r="N45">
            <v>90</v>
          </cell>
          <cell r="O45">
            <v>100</v>
          </cell>
          <cell r="P45">
            <v>110</v>
          </cell>
          <cell r="Q45">
            <v>120</v>
          </cell>
          <cell r="R45">
            <v>130</v>
          </cell>
        </row>
        <row r="46">
          <cell r="A46" t="str">
            <v>Congo</v>
          </cell>
          <cell r="B46">
            <v>880</v>
          </cell>
          <cell r="C46">
            <v>910</v>
          </cell>
          <cell r="D46">
            <v>1000</v>
          </cell>
          <cell r="E46">
            <v>800</v>
          </cell>
          <cell r="F46">
            <v>630</v>
          </cell>
          <cell r="G46">
            <v>400</v>
          </cell>
          <cell r="H46">
            <v>430</v>
          </cell>
          <cell r="I46">
            <v>540</v>
          </cell>
          <cell r="J46">
            <v>530</v>
          </cell>
          <cell r="K46">
            <v>450</v>
          </cell>
          <cell r="L46">
            <v>510</v>
          </cell>
          <cell r="M46">
            <v>570</v>
          </cell>
          <cell r="N46">
            <v>620</v>
          </cell>
          <cell r="O46">
            <v>650</v>
          </cell>
          <cell r="P46">
            <v>750</v>
          </cell>
          <cell r="Q46">
            <v>950</v>
          </cell>
          <cell r="R46" t="str">
            <v>..</v>
          </cell>
        </row>
        <row r="47">
          <cell r="A47" t="str">
            <v>Costa Rica</v>
          </cell>
          <cell r="B47">
            <v>2340</v>
          </cell>
          <cell r="C47">
            <v>2370</v>
          </cell>
          <cell r="D47">
            <v>2610</v>
          </cell>
          <cell r="E47">
            <v>2790</v>
          </cell>
          <cell r="F47">
            <v>3050</v>
          </cell>
          <cell r="G47">
            <v>3250</v>
          </cell>
          <cell r="H47">
            <v>3300</v>
          </cell>
          <cell r="I47">
            <v>3420</v>
          </cell>
          <cell r="J47">
            <v>3500</v>
          </cell>
          <cell r="K47">
            <v>3480</v>
          </cell>
          <cell r="L47">
            <v>3710</v>
          </cell>
          <cell r="M47">
            <v>3860</v>
          </cell>
          <cell r="N47">
            <v>3900</v>
          </cell>
          <cell r="O47">
            <v>4160</v>
          </cell>
          <cell r="P47">
            <v>4420</v>
          </cell>
          <cell r="Q47">
            <v>4660</v>
          </cell>
          <cell r="R47">
            <v>4980</v>
          </cell>
        </row>
        <row r="48">
          <cell r="A48" t="str">
            <v>Cote d'Ivoire</v>
          </cell>
          <cell r="B48">
            <v>730</v>
          </cell>
          <cell r="C48">
            <v>710</v>
          </cell>
          <cell r="D48">
            <v>740</v>
          </cell>
          <cell r="E48">
            <v>710</v>
          </cell>
          <cell r="F48">
            <v>660</v>
          </cell>
          <cell r="G48">
            <v>670</v>
          </cell>
          <cell r="H48">
            <v>700</v>
          </cell>
          <cell r="I48">
            <v>750</v>
          </cell>
          <cell r="J48">
            <v>740</v>
          </cell>
          <cell r="K48">
            <v>710</v>
          </cell>
          <cell r="L48">
            <v>650</v>
          </cell>
          <cell r="M48">
            <v>600</v>
          </cell>
          <cell r="N48">
            <v>570</v>
          </cell>
          <cell r="O48">
            <v>630</v>
          </cell>
          <cell r="P48">
            <v>760</v>
          </cell>
          <cell r="Q48">
            <v>840</v>
          </cell>
          <cell r="R48">
            <v>870</v>
          </cell>
        </row>
        <row r="49">
          <cell r="A49" t="str">
            <v>Croatia</v>
          </cell>
          <cell r="B49" t="str">
            <v>..</v>
          </cell>
          <cell r="C49" t="str">
            <v>..</v>
          </cell>
          <cell r="D49">
            <v>3150</v>
          </cell>
          <cell r="E49">
            <v>2500</v>
          </cell>
          <cell r="F49">
            <v>2600</v>
          </cell>
          <cell r="G49">
            <v>3390</v>
          </cell>
          <cell r="H49">
            <v>4280</v>
          </cell>
          <cell r="I49">
            <v>4600</v>
          </cell>
          <cell r="J49">
            <v>4610</v>
          </cell>
          <cell r="K49">
            <v>4360</v>
          </cell>
          <cell r="L49">
            <v>4380</v>
          </cell>
          <cell r="M49">
            <v>4390</v>
          </cell>
          <cell r="N49">
            <v>4650</v>
          </cell>
          <cell r="O49">
            <v>5490</v>
          </cell>
          <cell r="P49">
            <v>7010</v>
          </cell>
          <cell r="Q49">
            <v>8350</v>
          </cell>
          <cell r="R49">
            <v>9330</v>
          </cell>
        </row>
        <row r="50">
          <cell r="A50" t="str">
            <v>Cuba</v>
          </cell>
          <cell r="B50" t="str">
            <v>..</v>
          </cell>
          <cell r="C50" t="str">
            <v>..</v>
          </cell>
          <cell r="D50" t="str">
            <v>..</v>
          </cell>
          <cell r="E50" t="str">
            <v>..</v>
          </cell>
          <cell r="F50" t="str">
            <v>..</v>
          </cell>
          <cell r="G50" t="str">
            <v>..</v>
          </cell>
          <cell r="H50" t="str">
            <v>..</v>
          </cell>
          <cell r="I50" t="str">
            <v>..</v>
          </cell>
          <cell r="J50" t="str">
            <v>..</v>
          </cell>
          <cell r="K50" t="str">
            <v>..</v>
          </cell>
          <cell r="L50" t="str">
            <v>..</v>
          </cell>
          <cell r="M50" t="str">
            <v>..</v>
          </cell>
          <cell r="N50" t="str">
            <v>..</v>
          </cell>
          <cell r="O50" t="str">
            <v>..</v>
          </cell>
          <cell r="P50" t="str">
            <v>..</v>
          </cell>
          <cell r="Q50" t="str">
            <v>..</v>
          </cell>
          <cell r="R50" t="str">
            <v>..</v>
          </cell>
        </row>
        <row r="51">
          <cell r="A51" t="str">
            <v>Cyprus</v>
          </cell>
          <cell r="B51">
            <v>9530</v>
          </cell>
          <cell r="C51">
            <v>9700</v>
          </cell>
          <cell r="D51">
            <v>11250</v>
          </cell>
          <cell r="E51">
            <v>11200</v>
          </cell>
          <cell r="F51">
            <v>11890</v>
          </cell>
          <cell r="G51">
            <v>12980</v>
          </cell>
          <cell r="H51">
            <v>13590</v>
          </cell>
          <cell r="I51">
            <v>13600</v>
          </cell>
          <cell r="J51">
            <v>14250</v>
          </cell>
          <cell r="K51">
            <v>13220</v>
          </cell>
          <cell r="L51">
            <v>13280</v>
          </cell>
          <cell r="M51">
            <v>13170</v>
          </cell>
          <cell r="N51">
            <v>13240</v>
          </cell>
          <cell r="O51">
            <v>15160</v>
          </cell>
          <cell r="P51">
            <v>18430</v>
          </cell>
          <cell r="Q51" t="str">
            <v>..</v>
          </cell>
          <cell r="R51" t="str">
            <v>..</v>
          </cell>
        </row>
        <row r="52">
          <cell r="A52" t="str">
            <v>Czech Republic</v>
          </cell>
          <cell r="B52" t="str">
            <v>..</v>
          </cell>
          <cell r="C52" t="str">
            <v>..</v>
          </cell>
          <cell r="D52">
            <v>2900</v>
          </cell>
          <cell r="E52">
            <v>2980</v>
          </cell>
          <cell r="F52">
            <v>3530</v>
          </cell>
          <cell r="G52">
            <v>4470</v>
          </cell>
          <cell r="H52">
            <v>5360</v>
          </cell>
          <cell r="I52">
            <v>5660</v>
          </cell>
          <cell r="J52">
            <v>5590</v>
          </cell>
          <cell r="K52">
            <v>5610</v>
          </cell>
          <cell r="L52">
            <v>5790</v>
          </cell>
          <cell r="M52">
            <v>5750</v>
          </cell>
          <cell r="N52">
            <v>6010</v>
          </cell>
          <cell r="O52">
            <v>7310</v>
          </cell>
          <cell r="P52">
            <v>9210</v>
          </cell>
          <cell r="Q52">
            <v>11150</v>
          </cell>
          <cell r="R52">
            <v>12680</v>
          </cell>
        </row>
        <row r="53">
          <cell r="A53" t="str">
            <v>Denmark</v>
          </cell>
          <cell r="B53">
            <v>23970</v>
          </cell>
          <cell r="C53">
            <v>25220</v>
          </cell>
          <cell r="D53">
            <v>28450</v>
          </cell>
          <cell r="E53">
            <v>28300</v>
          </cell>
          <cell r="F53">
            <v>30090</v>
          </cell>
          <cell r="G53">
            <v>32310</v>
          </cell>
          <cell r="H53">
            <v>34430</v>
          </cell>
          <cell r="I53">
            <v>34670</v>
          </cell>
          <cell r="J53">
            <v>32960</v>
          </cell>
          <cell r="K53">
            <v>32400</v>
          </cell>
          <cell r="L53">
            <v>31850</v>
          </cell>
          <cell r="M53">
            <v>30640</v>
          </cell>
          <cell r="N53">
            <v>30070</v>
          </cell>
          <cell r="O53">
            <v>34090</v>
          </cell>
          <cell r="P53">
            <v>41280</v>
          </cell>
          <cell r="Q53">
            <v>48330</v>
          </cell>
          <cell r="R53">
            <v>51700</v>
          </cell>
        </row>
        <row r="54">
          <cell r="A54" t="str">
            <v>Djibouti</v>
          </cell>
          <cell r="B54" t="str">
            <v>..</v>
          </cell>
          <cell r="C54" t="str">
            <v>..</v>
          </cell>
          <cell r="D54">
            <v>860</v>
          </cell>
          <cell r="E54">
            <v>830</v>
          </cell>
          <cell r="F54">
            <v>830</v>
          </cell>
          <cell r="G54">
            <v>840</v>
          </cell>
          <cell r="H54">
            <v>810</v>
          </cell>
          <cell r="I54">
            <v>780</v>
          </cell>
          <cell r="J54">
            <v>750</v>
          </cell>
          <cell r="K54">
            <v>760</v>
          </cell>
          <cell r="L54">
            <v>770</v>
          </cell>
          <cell r="M54">
            <v>780</v>
          </cell>
          <cell r="N54">
            <v>790</v>
          </cell>
          <cell r="O54">
            <v>880</v>
          </cell>
          <cell r="P54">
            <v>970</v>
          </cell>
          <cell r="Q54">
            <v>1010</v>
          </cell>
          <cell r="R54">
            <v>1060</v>
          </cell>
        </row>
        <row r="55">
          <cell r="A55" t="str">
            <v>Dominica</v>
          </cell>
          <cell r="B55">
            <v>2260</v>
          </cell>
          <cell r="C55">
            <v>2360</v>
          </cell>
          <cell r="D55">
            <v>2560</v>
          </cell>
          <cell r="E55">
            <v>2720</v>
          </cell>
          <cell r="F55">
            <v>2790</v>
          </cell>
          <cell r="G55">
            <v>2910</v>
          </cell>
          <cell r="H55">
            <v>3040</v>
          </cell>
          <cell r="I55">
            <v>3120</v>
          </cell>
          <cell r="J55">
            <v>3280</v>
          </cell>
          <cell r="K55">
            <v>3260</v>
          </cell>
          <cell r="L55">
            <v>3300</v>
          </cell>
          <cell r="M55">
            <v>3380</v>
          </cell>
          <cell r="N55">
            <v>3220</v>
          </cell>
          <cell r="O55">
            <v>3440</v>
          </cell>
          <cell r="P55">
            <v>3800</v>
          </cell>
          <cell r="Q55">
            <v>3840</v>
          </cell>
          <cell r="R55">
            <v>3960</v>
          </cell>
        </row>
        <row r="56">
          <cell r="A56" t="str">
            <v>Dominican Republic</v>
          </cell>
          <cell r="B56">
            <v>850</v>
          </cell>
          <cell r="C56">
            <v>940</v>
          </cell>
          <cell r="D56">
            <v>1090</v>
          </cell>
          <cell r="E56">
            <v>1140</v>
          </cell>
          <cell r="F56">
            <v>1250</v>
          </cell>
          <cell r="G56">
            <v>1400</v>
          </cell>
          <cell r="H56">
            <v>1590</v>
          </cell>
          <cell r="I56">
            <v>1730</v>
          </cell>
          <cell r="J56">
            <v>1770</v>
          </cell>
          <cell r="K56">
            <v>1870</v>
          </cell>
          <cell r="L56">
            <v>2050</v>
          </cell>
          <cell r="M56">
            <v>2180</v>
          </cell>
          <cell r="N56">
            <v>2260</v>
          </cell>
          <cell r="O56">
            <v>1970</v>
          </cell>
          <cell r="P56">
            <v>1920</v>
          </cell>
          <cell r="Q56">
            <v>2300</v>
          </cell>
          <cell r="R56">
            <v>2850</v>
          </cell>
        </row>
        <row r="57">
          <cell r="A57" t="str">
            <v>East Asia &amp; Pacific</v>
          </cell>
          <cell r="B57">
            <v>424.61</v>
          </cell>
          <cell r="C57">
            <v>449.57</v>
          </cell>
          <cell r="D57">
            <v>500.03</v>
          </cell>
          <cell r="E57">
            <v>549.08000000000004</v>
          </cell>
          <cell r="F57">
            <v>614.01</v>
          </cell>
          <cell r="G57">
            <v>703.97</v>
          </cell>
          <cell r="H57">
            <v>819.62</v>
          </cell>
          <cell r="I57">
            <v>888.77</v>
          </cell>
          <cell r="J57">
            <v>826.17</v>
          </cell>
          <cell r="K57">
            <v>848.42</v>
          </cell>
          <cell r="L57">
            <v>907.11</v>
          </cell>
          <cell r="M57">
            <v>976.91</v>
          </cell>
          <cell r="N57">
            <v>1057.03</v>
          </cell>
          <cell r="O57">
            <v>1203.21</v>
          </cell>
          <cell r="P57">
            <v>1414.59</v>
          </cell>
          <cell r="Q57">
            <v>1627.99</v>
          </cell>
          <cell r="R57">
            <v>1863.1</v>
          </cell>
        </row>
        <row r="58">
          <cell r="A58" t="str">
            <v>Ecuador</v>
          </cell>
          <cell r="B58">
            <v>890</v>
          </cell>
          <cell r="C58">
            <v>970</v>
          </cell>
          <cell r="D58">
            <v>1040</v>
          </cell>
          <cell r="E58">
            <v>1140</v>
          </cell>
          <cell r="F58">
            <v>1350</v>
          </cell>
          <cell r="G58">
            <v>1590</v>
          </cell>
          <cell r="H58">
            <v>1730</v>
          </cell>
          <cell r="I58">
            <v>1840</v>
          </cell>
          <cell r="J58">
            <v>1820</v>
          </cell>
          <cell r="K58">
            <v>1500</v>
          </cell>
          <cell r="L58">
            <v>1340</v>
          </cell>
          <cell r="M58">
            <v>1380</v>
          </cell>
          <cell r="N58">
            <v>1560</v>
          </cell>
          <cell r="O58">
            <v>1920</v>
          </cell>
          <cell r="P58">
            <v>2320</v>
          </cell>
          <cell r="Q58">
            <v>2620</v>
          </cell>
          <cell r="R58">
            <v>2840</v>
          </cell>
        </row>
        <row r="59">
          <cell r="A59" t="str">
            <v>Egypt</v>
          </cell>
          <cell r="B59">
            <v>760</v>
          </cell>
          <cell r="C59">
            <v>740</v>
          </cell>
          <cell r="D59">
            <v>750</v>
          </cell>
          <cell r="E59">
            <v>750</v>
          </cell>
          <cell r="F59">
            <v>820</v>
          </cell>
          <cell r="G59">
            <v>930</v>
          </cell>
          <cell r="H59">
            <v>1040</v>
          </cell>
          <cell r="I59">
            <v>1150</v>
          </cell>
          <cell r="J59">
            <v>1220</v>
          </cell>
          <cell r="K59">
            <v>1340</v>
          </cell>
          <cell r="L59">
            <v>1450</v>
          </cell>
          <cell r="M59">
            <v>1460</v>
          </cell>
          <cell r="N59">
            <v>1400</v>
          </cell>
          <cell r="O59">
            <v>1310</v>
          </cell>
          <cell r="P59">
            <v>1250</v>
          </cell>
          <cell r="Q59">
            <v>1250</v>
          </cell>
          <cell r="R59">
            <v>1350</v>
          </cell>
        </row>
        <row r="60">
          <cell r="A60" t="str">
            <v>El Salvador</v>
          </cell>
          <cell r="B60">
            <v>930</v>
          </cell>
          <cell r="C60">
            <v>980</v>
          </cell>
          <cell r="D60">
            <v>1100</v>
          </cell>
          <cell r="E60">
            <v>1220</v>
          </cell>
          <cell r="F60">
            <v>1360</v>
          </cell>
          <cell r="G60">
            <v>1570</v>
          </cell>
          <cell r="H60">
            <v>1690</v>
          </cell>
          <cell r="I60">
            <v>1810</v>
          </cell>
          <cell r="J60">
            <v>1850</v>
          </cell>
          <cell r="K60">
            <v>1910</v>
          </cell>
          <cell r="L60">
            <v>2000</v>
          </cell>
          <cell r="M60">
            <v>2040</v>
          </cell>
          <cell r="N60">
            <v>2080</v>
          </cell>
          <cell r="O60">
            <v>2190</v>
          </cell>
          <cell r="P60">
            <v>2330</v>
          </cell>
          <cell r="Q60">
            <v>2450</v>
          </cell>
          <cell r="R60">
            <v>2540</v>
          </cell>
        </row>
        <row r="61">
          <cell r="A61" t="str">
            <v>Equatorial Guinea</v>
          </cell>
          <cell r="B61">
            <v>350</v>
          </cell>
          <cell r="C61">
            <v>340</v>
          </cell>
          <cell r="D61">
            <v>400</v>
          </cell>
          <cell r="E61">
            <v>420</v>
          </cell>
          <cell r="F61">
            <v>370</v>
          </cell>
          <cell r="G61">
            <v>390</v>
          </cell>
          <cell r="H61">
            <v>430</v>
          </cell>
          <cell r="I61">
            <v>860</v>
          </cell>
          <cell r="J61">
            <v>1070</v>
          </cell>
          <cell r="K61">
            <v>830</v>
          </cell>
          <cell r="L61">
            <v>1480</v>
          </cell>
          <cell r="M61">
            <v>1670</v>
          </cell>
          <cell r="N61">
            <v>2820</v>
          </cell>
          <cell r="O61">
            <v>2340</v>
          </cell>
          <cell r="P61">
            <v>3200</v>
          </cell>
          <cell r="Q61">
            <v>5410</v>
          </cell>
          <cell r="R61">
            <v>8250</v>
          </cell>
        </row>
        <row r="62">
          <cell r="A62" t="str">
            <v>Eritrea</v>
          </cell>
          <cell r="B62" t="str">
            <v>..</v>
          </cell>
          <cell r="C62" t="str">
            <v>..</v>
          </cell>
          <cell r="D62" t="str">
            <v>..</v>
          </cell>
          <cell r="E62" t="str">
            <v>..</v>
          </cell>
          <cell r="F62" t="str">
            <v>..</v>
          </cell>
          <cell r="G62">
            <v>190</v>
          </cell>
          <cell r="H62">
            <v>210</v>
          </cell>
          <cell r="I62">
            <v>220</v>
          </cell>
          <cell r="J62">
            <v>220</v>
          </cell>
          <cell r="K62">
            <v>200</v>
          </cell>
          <cell r="L62">
            <v>180</v>
          </cell>
          <cell r="M62">
            <v>180</v>
          </cell>
          <cell r="N62">
            <v>170</v>
          </cell>
          <cell r="O62">
            <v>160</v>
          </cell>
          <cell r="P62">
            <v>160</v>
          </cell>
          <cell r="Q62">
            <v>170</v>
          </cell>
          <cell r="R62">
            <v>200</v>
          </cell>
        </row>
        <row r="63">
          <cell r="A63" t="str">
            <v>Estonia</v>
          </cell>
          <cell r="B63">
            <v>3190</v>
          </cell>
          <cell r="C63">
            <v>3060</v>
          </cell>
          <cell r="D63">
            <v>2590</v>
          </cell>
          <cell r="E63">
            <v>2590</v>
          </cell>
          <cell r="F63">
            <v>2690</v>
          </cell>
          <cell r="G63">
            <v>3010</v>
          </cell>
          <cell r="H63">
            <v>3280</v>
          </cell>
          <cell r="I63">
            <v>3530</v>
          </cell>
          <cell r="J63">
            <v>3730</v>
          </cell>
          <cell r="K63">
            <v>3800</v>
          </cell>
          <cell r="L63">
            <v>4120</v>
          </cell>
          <cell r="M63">
            <v>4340</v>
          </cell>
          <cell r="N63">
            <v>4750</v>
          </cell>
          <cell r="O63">
            <v>5740</v>
          </cell>
          <cell r="P63">
            <v>7450</v>
          </cell>
          <cell r="Q63">
            <v>9530</v>
          </cell>
          <cell r="R63">
            <v>11410</v>
          </cell>
        </row>
        <row r="64">
          <cell r="A64" t="str">
            <v>Ethiopia</v>
          </cell>
          <cell r="B64">
            <v>240</v>
          </cell>
          <cell r="C64">
            <v>230</v>
          </cell>
          <cell r="D64">
            <v>220</v>
          </cell>
          <cell r="E64">
            <v>230</v>
          </cell>
          <cell r="F64">
            <v>170</v>
          </cell>
          <cell r="G64">
            <v>150</v>
          </cell>
          <cell r="H64">
            <v>150</v>
          </cell>
          <cell r="I64">
            <v>150</v>
          </cell>
          <cell r="J64">
            <v>130</v>
          </cell>
          <cell r="K64">
            <v>130</v>
          </cell>
          <cell r="L64">
            <v>130</v>
          </cell>
          <cell r="M64">
            <v>130</v>
          </cell>
          <cell r="N64">
            <v>120</v>
          </cell>
          <cell r="O64">
            <v>110</v>
          </cell>
          <cell r="P64">
            <v>130</v>
          </cell>
          <cell r="Q64">
            <v>160</v>
          </cell>
          <cell r="R64">
            <v>180</v>
          </cell>
        </row>
        <row r="65">
          <cell r="A65" t="str">
            <v>Europe &amp; Central Asia</v>
          </cell>
          <cell r="B65" t="str">
            <v>..</v>
          </cell>
          <cell r="C65">
            <v>2251.98</v>
          </cell>
          <cell r="D65">
            <v>2173.62</v>
          </cell>
          <cell r="E65">
            <v>2135.1</v>
          </cell>
          <cell r="F65">
            <v>1983.69</v>
          </cell>
          <cell r="G65">
            <v>2075.67</v>
          </cell>
          <cell r="H65">
            <v>2158.2199999999998</v>
          </cell>
          <cell r="I65">
            <v>2280.69</v>
          </cell>
          <cell r="J65">
            <v>2084.66</v>
          </cell>
          <cell r="K65">
            <v>1926.69</v>
          </cell>
          <cell r="L65">
            <v>1963.52</v>
          </cell>
          <cell r="M65">
            <v>1924.08</v>
          </cell>
          <cell r="N65">
            <v>2100.4499999999998</v>
          </cell>
          <cell r="O65">
            <v>2485.1</v>
          </cell>
          <cell r="P65">
            <v>3176.8</v>
          </cell>
          <cell r="Q65">
            <v>3968.14</v>
          </cell>
          <cell r="R65">
            <v>4795.79</v>
          </cell>
        </row>
        <row r="66">
          <cell r="A66" t="str">
            <v>European Monetary Union</v>
          </cell>
          <cell r="B66">
            <v>17871.32</v>
          </cell>
          <cell r="C66">
            <v>19131.62</v>
          </cell>
          <cell r="D66">
            <v>21474.74</v>
          </cell>
          <cell r="E66">
            <v>21133.43</v>
          </cell>
          <cell r="F66">
            <v>21647.52</v>
          </cell>
          <cell r="G66">
            <v>22810.53</v>
          </cell>
          <cell r="H66">
            <v>24073.98</v>
          </cell>
          <cell r="I66">
            <v>24041.01</v>
          </cell>
          <cell r="J66">
            <v>22942.44</v>
          </cell>
          <cell r="K66">
            <v>22509.81</v>
          </cell>
          <cell r="L66">
            <v>22247.16</v>
          </cell>
          <cell r="M66">
            <v>21227.4</v>
          </cell>
          <cell r="N66">
            <v>20692.900000000001</v>
          </cell>
          <cell r="O66">
            <v>23292.11</v>
          </cell>
          <cell r="P66">
            <v>28142.51</v>
          </cell>
          <cell r="Q66">
            <v>32101.43</v>
          </cell>
          <cell r="R66">
            <v>34148.86</v>
          </cell>
        </row>
        <row r="67">
          <cell r="A67" t="str">
            <v>Faeroe Islands</v>
          </cell>
          <cell r="B67" t="str">
            <v>..</v>
          </cell>
          <cell r="C67" t="str">
            <v>..</v>
          </cell>
          <cell r="D67" t="str">
            <v>..</v>
          </cell>
          <cell r="E67" t="str">
            <v>..</v>
          </cell>
          <cell r="F67" t="str">
            <v>..</v>
          </cell>
          <cell r="G67" t="str">
            <v>..</v>
          </cell>
          <cell r="H67" t="str">
            <v>..</v>
          </cell>
          <cell r="I67" t="str">
            <v>..</v>
          </cell>
          <cell r="J67" t="str">
            <v>..</v>
          </cell>
          <cell r="K67" t="str">
            <v>..</v>
          </cell>
          <cell r="L67" t="str">
            <v>..</v>
          </cell>
          <cell r="M67" t="str">
            <v>..</v>
          </cell>
          <cell r="N67" t="str">
            <v>..</v>
          </cell>
          <cell r="O67" t="str">
            <v>..</v>
          </cell>
          <cell r="P67" t="str">
            <v>..</v>
          </cell>
          <cell r="Q67" t="str">
            <v>..</v>
          </cell>
          <cell r="R67" t="str">
            <v>..</v>
          </cell>
        </row>
        <row r="68">
          <cell r="A68" t="str">
            <v>Fiji</v>
          </cell>
          <cell r="B68" t="str">
            <v>..</v>
          </cell>
          <cell r="C68" t="str">
            <v>..</v>
          </cell>
          <cell r="D68" t="str">
            <v>..</v>
          </cell>
          <cell r="E68" t="str">
            <v>..</v>
          </cell>
          <cell r="F68">
            <v>2260</v>
          </cell>
          <cell r="G68">
            <v>2450</v>
          </cell>
          <cell r="H68">
            <v>2650</v>
          </cell>
          <cell r="I68">
            <v>2580</v>
          </cell>
          <cell r="J68">
            <v>2280</v>
          </cell>
          <cell r="K68">
            <v>2290</v>
          </cell>
          <cell r="L68">
            <v>2190</v>
          </cell>
          <cell r="M68">
            <v>2070</v>
          </cell>
          <cell r="N68">
            <v>2090</v>
          </cell>
          <cell r="O68">
            <v>2290</v>
          </cell>
          <cell r="P68">
            <v>2820</v>
          </cell>
          <cell r="Q68">
            <v>3170</v>
          </cell>
          <cell r="R68">
            <v>3300</v>
          </cell>
        </row>
        <row r="69">
          <cell r="A69" t="str">
            <v>Finland</v>
          </cell>
          <cell r="B69">
            <v>25060</v>
          </cell>
          <cell r="C69">
            <v>24150</v>
          </cell>
          <cell r="D69">
            <v>23330</v>
          </cell>
          <cell r="E69">
            <v>19950</v>
          </cell>
          <cell r="F69">
            <v>19660</v>
          </cell>
          <cell r="G69">
            <v>21320</v>
          </cell>
          <cell r="H69">
            <v>24200</v>
          </cell>
          <cell r="I69">
            <v>25860</v>
          </cell>
          <cell r="J69">
            <v>24940</v>
          </cell>
          <cell r="K69">
            <v>24850</v>
          </cell>
          <cell r="L69">
            <v>25150</v>
          </cell>
          <cell r="M69">
            <v>24160</v>
          </cell>
          <cell r="N69">
            <v>24220</v>
          </cell>
          <cell r="O69">
            <v>27090</v>
          </cell>
          <cell r="P69">
            <v>33010</v>
          </cell>
          <cell r="Q69">
            <v>37530</v>
          </cell>
          <cell r="R69">
            <v>40650</v>
          </cell>
        </row>
        <row r="70">
          <cell r="A70" t="str">
            <v>France</v>
          </cell>
          <cell r="B70">
            <v>20230</v>
          </cell>
          <cell r="C70">
            <v>21020</v>
          </cell>
          <cell r="D70">
            <v>23360</v>
          </cell>
          <cell r="E70">
            <v>23090</v>
          </cell>
          <cell r="F70">
            <v>23820</v>
          </cell>
          <cell r="G70">
            <v>25190</v>
          </cell>
          <cell r="H70">
            <v>26480</v>
          </cell>
          <cell r="I70">
            <v>26270</v>
          </cell>
          <cell r="J70">
            <v>25210</v>
          </cell>
          <cell r="K70">
            <v>24810</v>
          </cell>
          <cell r="L70">
            <v>24460</v>
          </cell>
          <cell r="M70">
            <v>23250</v>
          </cell>
          <cell r="N70">
            <v>22470</v>
          </cell>
          <cell r="O70">
            <v>25280</v>
          </cell>
          <cell r="P70">
            <v>30480</v>
          </cell>
          <cell r="Q70">
            <v>34600</v>
          </cell>
          <cell r="R70">
            <v>36550</v>
          </cell>
        </row>
        <row r="71">
          <cell r="A71" t="str">
            <v>French Polynesia</v>
          </cell>
          <cell r="B71">
            <v>15630</v>
          </cell>
          <cell r="C71">
            <v>16360</v>
          </cell>
          <cell r="D71">
            <v>17570</v>
          </cell>
          <cell r="E71">
            <v>17640</v>
          </cell>
          <cell r="F71">
            <v>17680</v>
          </cell>
          <cell r="G71">
            <v>18100</v>
          </cell>
          <cell r="H71">
            <v>17980</v>
          </cell>
          <cell r="I71">
            <v>17480</v>
          </cell>
          <cell r="J71">
            <v>16920</v>
          </cell>
          <cell r="K71">
            <v>16470</v>
          </cell>
          <cell r="L71">
            <v>16070</v>
          </cell>
          <cell r="M71" t="str">
            <v>..</v>
          </cell>
          <cell r="N71" t="str">
            <v>..</v>
          </cell>
          <cell r="O71" t="str">
            <v>..</v>
          </cell>
          <cell r="P71" t="str">
            <v>..</v>
          </cell>
          <cell r="Q71" t="str">
            <v>..</v>
          </cell>
          <cell r="R71" t="str">
            <v>..</v>
          </cell>
        </row>
        <row r="72">
          <cell r="A72" t="str">
            <v>Gabon</v>
          </cell>
          <cell r="B72">
            <v>4780</v>
          </cell>
          <cell r="C72">
            <v>5100</v>
          </cell>
          <cell r="D72">
            <v>5030</v>
          </cell>
          <cell r="E72">
            <v>4330</v>
          </cell>
          <cell r="F72">
            <v>4020</v>
          </cell>
          <cell r="G72">
            <v>3790</v>
          </cell>
          <cell r="H72">
            <v>3960</v>
          </cell>
          <cell r="I72">
            <v>4120</v>
          </cell>
          <cell r="J72">
            <v>3800</v>
          </cell>
          <cell r="K72">
            <v>3160</v>
          </cell>
          <cell r="L72">
            <v>2990</v>
          </cell>
          <cell r="M72">
            <v>3220</v>
          </cell>
          <cell r="N72">
            <v>3330</v>
          </cell>
          <cell r="O72">
            <v>3520</v>
          </cell>
          <cell r="P72">
            <v>3920</v>
          </cell>
          <cell r="Q72">
            <v>4390</v>
          </cell>
          <cell r="R72">
            <v>5000</v>
          </cell>
        </row>
        <row r="73">
          <cell r="A73" t="str">
            <v>Gambia, The</v>
          </cell>
          <cell r="B73">
            <v>310</v>
          </cell>
          <cell r="C73">
            <v>320</v>
          </cell>
          <cell r="D73">
            <v>350</v>
          </cell>
          <cell r="E73">
            <v>350</v>
          </cell>
          <cell r="F73">
            <v>340</v>
          </cell>
          <cell r="G73">
            <v>340</v>
          </cell>
          <cell r="H73">
            <v>340</v>
          </cell>
          <cell r="I73">
            <v>340</v>
          </cell>
          <cell r="J73">
            <v>320</v>
          </cell>
          <cell r="K73">
            <v>320</v>
          </cell>
          <cell r="L73">
            <v>320</v>
          </cell>
          <cell r="M73">
            <v>310</v>
          </cell>
          <cell r="N73">
            <v>270</v>
          </cell>
          <cell r="O73">
            <v>270</v>
          </cell>
          <cell r="P73">
            <v>270</v>
          </cell>
          <cell r="Q73">
            <v>290</v>
          </cell>
          <cell r="R73">
            <v>310</v>
          </cell>
        </row>
        <row r="74">
          <cell r="A74" t="str">
            <v>Georgia</v>
          </cell>
          <cell r="B74" t="str">
            <v>..</v>
          </cell>
          <cell r="C74" t="str">
            <v>..</v>
          </cell>
          <cell r="D74">
            <v>690</v>
          </cell>
          <cell r="E74">
            <v>510</v>
          </cell>
          <cell r="F74">
            <v>480</v>
          </cell>
          <cell r="G74">
            <v>510</v>
          </cell>
          <cell r="H74">
            <v>610</v>
          </cell>
          <cell r="I74">
            <v>730</v>
          </cell>
          <cell r="J74">
            <v>770</v>
          </cell>
          <cell r="K74">
            <v>730</v>
          </cell>
          <cell r="L74">
            <v>700</v>
          </cell>
          <cell r="M74">
            <v>680</v>
          </cell>
          <cell r="N74">
            <v>730</v>
          </cell>
          <cell r="O74">
            <v>860</v>
          </cell>
          <cell r="P74">
            <v>1050</v>
          </cell>
          <cell r="Q74">
            <v>1300</v>
          </cell>
          <cell r="R74">
            <v>1560</v>
          </cell>
        </row>
        <row r="75">
          <cell r="A75" t="str">
            <v>Germany</v>
          </cell>
          <cell r="B75">
            <v>20560</v>
          </cell>
          <cell r="C75">
            <v>22120</v>
          </cell>
          <cell r="D75">
            <v>25010</v>
          </cell>
          <cell r="E75">
            <v>25200</v>
          </cell>
          <cell r="F75">
            <v>26590</v>
          </cell>
          <cell r="G75">
            <v>28630</v>
          </cell>
          <cell r="H75">
            <v>30010</v>
          </cell>
          <cell r="I75">
            <v>29280</v>
          </cell>
          <cell r="J75">
            <v>27170</v>
          </cell>
          <cell r="K75">
            <v>26130</v>
          </cell>
          <cell r="L75">
            <v>25510</v>
          </cell>
          <cell r="M75">
            <v>24020</v>
          </cell>
          <cell r="N75">
            <v>23020</v>
          </cell>
          <cell r="O75">
            <v>25620</v>
          </cell>
          <cell r="P75">
            <v>30840</v>
          </cell>
          <cell r="Q75">
            <v>34870</v>
          </cell>
          <cell r="R75">
            <v>36620</v>
          </cell>
        </row>
        <row r="76">
          <cell r="A76" t="str">
            <v>Germany, Fed. Rep. (former)</v>
          </cell>
          <cell r="B76" t="str">
            <v>..</v>
          </cell>
          <cell r="C76" t="str">
            <v>..</v>
          </cell>
          <cell r="D76" t="str">
            <v>..</v>
          </cell>
          <cell r="E76" t="str">
            <v>..</v>
          </cell>
          <cell r="F76" t="str">
            <v>..</v>
          </cell>
          <cell r="G76" t="str">
            <v>..</v>
          </cell>
          <cell r="H76" t="str">
            <v>..</v>
          </cell>
          <cell r="I76" t="str">
            <v>..</v>
          </cell>
          <cell r="J76" t="str">
            <v>..</v>
          </cell>
          <cell r="K76" t="str">
            <v>..</v>
          </cell>
          <cell r="L76" t="str">
            <v>..</v>
          </cell>
          <cell r="M76" t="str">
            <v>..</v>
          </cell>
          <cell r="N76" t="str">
            <v>..</v>
          </cell>
          <cell r="O76" t="str">
            <v>..</v>
          </cell>
          <cell r="P76" t="str">
            <v>..</v>
          </cell>
          <cell r="Q76" t="str">
            <v>..</v>
          </cell>
          <cell r="R76" t="str">
            <v>..</v>
          </cell>
        </row>
        <row r="77">
          <cell r="A77" t="str">
            <v>Ghana</v>
          </cell>
          <cell r="B77">
            <v>380</v>
          </cell>
          <cell r="C77">
            <v>400</v>
          </cell>
          <cell r="D77">
            <v>410</v>
          </cell>
          <cell r="E77">
            <v>400</v>
          </cell>
          <cell r="F77">
            <v>360</v>
          </cell>
          <cell r="G77">
            <v>350</v>
          </cell>
          <cell r="H77">
            <v>360</v>
          </cell>
          <cell r="I77">
            <v>380</v>
          </cell>
          <cell r="J77">
            <v>370</v>
          </cell>
          <cell r="K77">
            <v>380</v>
          </cell>
          <cell r="L77">
            <v>320</v>
          </cell>
          <cell r="M77">
            <v>290</v>
          </cell>
          <cell r="N77">
            <v>260</v>
          </cell>
          <cell r="O77">
            <v>310</v>
          </cell>
          <cell r="P77">
            <v>380</v>
          </cell>
          <cell r="Q77">
            <v>450</v>
          </cell>
          <cell r="R77">
            <v>520</v>
          </cell>
        </row>
        <row r="78">
          <cell r="A78" t="str">
            <v>Greece</v>
          </cell>
          <cell r="B78">
            <v>7940</v>
          </cell>
          <cell r="C78">
            <v>8730</v>
          </cell>
          <cell r="D78">
            <v>9900</v>
          </cell>
          <cell r="E78">
            <v>9810</v>
          </cell>
          <cell r="F78">
            <v>10190</v>
          </cell>
          <cell r="G78">
            <v>10870</v>
          </cell>
          <cell r="H78">
            <v>11740</v>
          </cell>
          <cell r="I78">
            <v>12290</v>
          </cell>
          <cell r="J78">
            <v>12020</v>
          </cell>
          <cell r="K78">
            <v>11700</v>
          </cell>
          <cell r="L78">
            <v>11530</v>
          </cell>
          <cell r="M78">
            <v>11230</v>
          </cell>
          <cell r="N78">
            <v>11400</v>
          </cell>
          <cell r="O78">
            <v>13400</v>
          </cell>
          <cell r="P78">
            <v>16890</v>
          </cell>
          <cell r="Q78">
            <v>19840</v>
          </cell>
          <cell r="R78">
            <v>21690</v>
          </cell>
        </row>
        <row r="79">
          <cell r="A79" t="str">
            <v>Greenland</v>
          </cell>
          <cell r="B79" t="str">
            <v>..</v>
          </cell>
          <cell r="C79" t="str">
            <v>..</v>
          </cell>
          <cell r="D79" t="str">
            <v>..</v>
          </cell>
          <cell r="E79" t="str">
            <v>..</v>
          </cell>
          <cell r="F79" t="str">
            <v>..</v>
          </cell>
          <cell r="G79" t="str">
            <v>..</v>
          </cell>
          <cell r="H79" t="str">
            <v>..</v>
          </cell>
          <cell r="I79" t="str">
            <v>..</v>
          </cell>
          <cell r="J79" t="str">
            <v>..</v>
          </cell>
          <cell r="K79" t="str">
            <v>..</v>
          </cell>
          <cell r="L79" t="str">
            <v>..</v>
          </cell>
          <cell r="M79" t="str">
            <v>..</v>
          </cell>
          <cell r="N79" t="str">
            <v>..</v>
          </cell>
          <cell r="O79" t="str">
            <v>..</v>
          </cell>
          <cell r="P79" t="str">
            <v>..</v>
          </cell>
          <cell r="Q79" t="str">
            <v>..</v>
          </cell>
          <cell r="R79" t="str">
            <v>..</v>
          </cell>
        </row>
        <row r="80">
          <cell r="A80" t="str">
            <v>Grenada</v>
          </cell>
          <cell r="B80">
            <v>2310</v>
          </cell>
          <cell r="C80">
            <v>2480</v>
          </cell>
          <cell r="D80">
            <v>2560</v>
          </cell>
          <cell r="E80">
            <v>2530</v>
          </cell>
          <cell r="F80">
            <v>2650</v>
          </cell>
          <cell r="G80">
            <v>2730</v>
          </cell>
          <cell r="H80">
            <v>2840</v>
          </cell>
          <cell r="I80">
            <v>2930</v>
          </cell>
          <cell r="J80">
            <v>3020</v>
          </cell>
          <cell r="K80">
            <v>3360</v>
          </cell>
          <cell r="L80">
            <v>3660</v>
          </cell>
          <cell r="M80">
            <v>3390</v>
          </cell>
          <cell r="N80">
            <v>3340</v>
          </cell>
          <cell r="O80">
            <v>3790</v>
          </cell>
          <cell r="P80">
            <v>3860</v>
          </cell>
          <cell r="Q80">
            <v>4120</v>
          </cell>
          <cell r="R80">
            <v>4420</v>
          </cell>
        </row>
        <row r="81">
          <cell r="A81" t="str">
            <v>Guam</v>
          </cell>
          <cell r="B81" t="str">
            <v>..</v>
          </cell>
          <cell r="C81" t="str">
            <v>..</v>
          </cell>
          <cell r="D81" t="str">
            <v>..</v>
          </cell>
          <cell r="E81" t="str">
            <v>..</v>
          </cell>
          <cell r="F81" t="str">
            <v>..</v>
          </cell>
          <cell r="G81" t="str">
            <v>..</v>
          </cell>
          <cell r="H81" t="str">
            <v>..</v>
          </cell>
          <cell r="I81" t="str">
            <v>..</v>
          </cell>
          <cell r="J81" t="str">
            <v>..</v>
          </cell>
          <cell r="K81" t="str">
            <v>..</v>
          </cell>
          <cell r="L81" t="str">
            <v>..</v>
          </cell>
          <cell r="M81" t="str">
            <v>..</v>
          </cell>
          <cell r="N81" t="str">
            <v>..</v>
          </cell>
          <cell r="O81" t="str">
            <v>..</v>
          </cell>
          <cell r="P81" t="str">
            <v>..</v>
          </cell>
          <cell r="Q81" t="str">
            <v>..</v>
          </cell>
          <cell r="R81" t="str">
            <v>..</v>
          </cell>
        </row>
        <row r="82">
          <cell r="A82" t="str">
            <v>Guatemala</v>
          </cell>
          <cell r="B82">
            <v>950</v>
          </cell>
          <cell r="C82">
            <v>990</v>
          </cell>
          <cell r="D82">
            <v>1060</v>
          </cell>
          <cell r="E82">
            <v>1170</v>
          </cell>
          <cell r="F82">
            <v>1270</v>
          </cell>
          <cell r="G82">
            <v>1400</v>
          </cell>
          <cell r="H82">
            <v>1490</v>
          </cell>
          <cell r="I82">
            <v>1590</v>
          </cell>
          <cell r="J82">
            <v>1680</v>
          </cell>
          <cell r="K82">
            <v>1720</v>
          </cell>
          <cell r="L82">
            <v>1740</v>
          </cell>
          <cell r="M82">
            <v>1730</v>
          </cell>
          <cell r="N82">
            <v>1790</v>
          </cell>
          <cell r="O82">
            <v>1960</v>
          </cell>
          <cell r="P82">
            <v>2190</v>
          </cell>
          <cell r="Q82">
            <v>2400</v>
          </cell>
          <cell r="R82">
            <v>2640</v>
          </cell>
        </row>
        <row r="83">
          <cell r="A83" t="str">
            <v>Guinea</v>
          </cell>
          <cell r="B83">
            <v>430</v>
          </cell>
          <cell r="C83">
            <v>440</v>
          </cell>
          <cell r="D83">
            <v>470</v>
          </cell>
          <cell r="E83">
            <v>500</v>
          </cell>
          <cell r="F83">
            <v>490</v>
          </cell>
          <cell r="G83">
            <v>500</v>
          </cell>
          <cell r="H83">
            <v>510</v>
          </cell>
          <cell r="I83">
            <v>500</v>
          </cell>
          <cell r="J83">
            <v>470</v>
          </cell>
          <cell r="K83">
            <v>450</v>
          </cell>
          <cell r="L83">
            <v>410</v>
          </cell>
          <cell r="M83">
            <v>380</v>
          </cell>
          <cell r="N83">
            <v>370</v>
          </cell>
          <cell r="O83">
            <v>390</v>
          </cell>
          <cell r="P83">
            <v>440</v>
          </cell>
          <cell r="Q83">
            <v>440</v>
          </cell>
          <cell r="R83">
            <v>410</v>
          </cell>
        </row>
        <row r="84">
          <cell r="A84" t="str">
            <v>Guinea-Bissau</v>
          </cell>
          <cell r="B84">
            <v>220</v>
          </cell>
          <cell r="C84">
            <v>230</v>
          </cell>
          <cell r="D84">
            <v>230</v>
          </cell>
          <cell r="E84">
            <v>210</v>
          </cell>
          <cell r="F84">
            <v>200</v>
          </cell>
          <cell r="G84">
            <v>200</v>
          </cell>
          <cell r="H84">
            <v>220</v>
          </cell>
          <cell r="I84">
            <v>220</v>
          </cell>
          <cell r="J84">
            <v>140</v>
          </cell>
          <cell r="K84">
            <v>150</v>
          </cell>
          <cell r="L84">
            <v>160</v>
          </cell>
          <cell r="M84">
            <v>140</v>
          </cell>
          <cell r="N84">
            <v>130</v>
          </cell>
          <cell r="O84">
            <v>130</v>
          </cell>
          <cell r="P84">
            <v>160</v>
          </cell>
          <cell r="Q84">
            <v>180</v>
          </cell>
          <cell r="R84">
            <v>190</v>
          </cell>
        </row>
        <row r="85">
          <cell r="A85" t="str">
            <v>Guyana</v>
          </cell>
          <cell r="B85">
            <v>380</v>
          </cell>
          <cell r="C85">
            <v>390</v>
          </cell>
          <cell r="D85">
            <v>430</v>
          </cell>
          <cell r="E85">
            <v>500</v>
          </cell>
          <cell r="F85">
            <v>610</v>
          </cell>
          <cell r="G85">
            <v>730</v>
          </cell>
          <cell r="H85">
            <v>860</v>
          </cell>
          <cell r="I85">
            <v>910</v>
          </cell>
          <cell r="J85">
            <v>870</v>
          </cell>
          <cell r="K85">
            <v>890</v>
          </cell>
          <cell r="L85">
            <v>880</v>
          </cell>
          <cell r="M85">
            <v>870</v>
          </cell>
          <cell r="N85">
            <v>880</v>
          </cell>
          <cell r="O85">
            <v>910</v>
          </cell>
          <cell r="P85">
            <v>930</v>
          </cell>
          <cell r="Q85">
            <v>1030</v>
          </cell>
          <cell r="R85">
            <v>1130</v>
          </cell>
        </row>
        <row r="86">
          <cell r="A86" t="str">
            <v>Haiti</v>
          </cell>
          <cell r="B86">
            <v>390</v>
          </cell>
          <cell r="C86">
            <v>430</v>
          </cell>
          <cell r="D86">
            <v>320</v>
          </cell>
          <cell r="E86">
            <v>270</v>
          </cell>
          <cell r="F86">
            <v>250</v>
          </cell>
          <cell r="G86">
            <v>290</v>
          </cell>
          <cell r="H86">
            <v>390</v>
          </cell>
          <cell r="I86">
            <v>420</v>
          </cell>
          <cell r="J86">
            <v>430</v>
          </cell>
          <cell r="K86">
            <v>480</v>
          </cell>
          <cell r="L86">
            <v>500</v>
          </cell>
          <cell r="M86">
            <v>480</v>
          </cell>
          <cell r="N86">
            <v>440</v>
          </cell>
          <cell r="O86">
            <v>410</v>
          </cell>
          <cell r="P86">
            <v>420</v>
          </cell>
          <cell r="Q86">
            <v>460</v>
          </cell>
          <cell r="R86">
            <v>480</v>
          </cell>
        </row>
        <row r="87">
          <cell r="A87" t="str">
            <v>Heavily indebted poor countries (HIPC)</v>
          </cell>
          <cell r="B87">
            <v>348.71</v>
          </cell>
          <cell r="C87">
            <v>335.05</v>
          </cell>
          <cell r="D87">
            <v>321.43</v>
          </cell>
          <cell r="E87">
            <v>308.77999999999997</v>
          </cell>
          <cell r="F87">
            <v>274.19</v>
          </cell>
          <cell r="G87">
            <v>272.05</v>
          </cell>
          <cell r="H87">
            <v>281.39</v>
          </cell>
          <cell r="I87">
            <v>293.47000000000003</v>
          </cell>
          <cell r="J87">
            <v>291.66000000000003</v>
          </cell>
          <cell r="K87">
            <v>289.22000000000003</v>
          </cell>
          <cell r="L87">
            <v>281</v>
          </cell>
          <cell r="M87">
            <v>276.42</v>
          </cell>
          <cell r="N87">
            <v>273.73</v>
          </cell>
          <cell r="O87">
            <v>295.83999999999997</v>
          </cell>
          <cell r="P87">
            <v>339.09</v>
          </cell>
          <cell r="Q87">
            <v>383.6</v>
          </cell>
          <cell r="R87">
            <v>420.47</v>
          </cell>
        </row>
        <row r="88">
          <cell r="A88" t="str">
            <v>High income</v>
          </cell>
          <cell r="B88">
            <v>19402.740000000002</v>
          </cell>
          <cell r="C88">
            <v>20142.66</v>
          </cell>
          <cell r="D88">
            <v>21855.53</v>
          </cell>
          <cell r="E88">
            <v>22353.22</v>
          </cell>
          <cell r="F88">
            <v>23428.5</v>
          </cell>
          <cell r="G88">
            <v>24933.87</v>
          </cell>
          <cell r="H88">
            <v>26041.84</v>
          </cell>
          <cell r="I88">
            <v>26090.05</v>
          </cell>
          <cell r="J88">
            <v>25027.79</v>
          </cell>
          <cell r="K88">
            <v>25331.97</v>
          </cell>
          <cell r="L88">
            <v>26305.14</v>
          </cell>
          <cell r="M88">
            <v>26186.34</v>
          </cell>
          <cell r="N88">
            <v>25948.03</v>
          </cell>
          <cell r="O88">
            <v>27961.58</v>
          </cell>
          <cell r="P88">
            <v>31840.959999999999</v>
          </cell>
          <cell r="Q88">
            <v>34962.03</v>
          </cell>
          <cell r="R88">
            <v>36486.720000000001</v>
          </cell>
        </row>
        <row r="89">
          <cell r="A89" t="str">
            <v>High income: nonOECD</v>
          </cell>
          <cell r="B89">
            <v>8934.26</v>
          </cell>
          <cell r="C89">
            <v>9878.32</v>
          </cell>
          <cell r="D89">
            <v>11208.1</v>
          </cell>
          <cell r="E89">
            <v>11852.23</v>
          </cell>
          <cell r="F89">
            <v>12585.95</v>
          </cell>
          <cell r="G89">
            <v>13071.13</v>
          </cell>
          <cell r="H89">
            <v>13788.67</v>
          </cell>
          <cell r="I89">
            <v>14374.64</v>
          </cell>
          <cell r="J89">
            <v>13734.11</v>
          </cell>
          <cell r="K89">
            <v>13606.6</v>
          </cell>
          <cell r="L89">
            <v>14188.94</v>
          </cell>
          <cell r="M89">
            <v>14201.18</v>
          </cell>
          <cell r="N89">
            <v>14049.08</v>
          </cell>
          <cell r="O89">
            <v>14756.98</v>
          </cell>
          <cell r="P89">
            <v>16505.060000000001</v>
          </cell>
          <cell r="Q89">
            <v>18014.259999999998</v>
          </cell>
          <cell r="R89" t="str">
            <v>..</v>
          </cell>
        </row>
        <row r="90">
          <cell r="A90" t="str">
            <v>High income: OECD</v>
          </cell>
          <cell r="B90">
            <v>20206.53</v>
          </cell>
          <cell r="C90">
            <v>20936.009999999998</v>
          </cell>
          <cell r="D90">
            <v>22667.23</v>
          </cell>
          <cell r="E90">
            <v>23165.52</v>
          </cell>
          <cell r="F90">
            <v>24279.25</v>
          </cell>
          <cell r="G90">
            <v>25902.25</v>
          </cell>
          <cell r="H90">
            <v>27057.19</v>
          </cell>
          <cell r="I90">
            <v>27074.799999999999</v>
          </cell>
          <cell r="J90">
            <v>25987.89</v>
          </cell>
          <cell r="K90">
            <v>26336.43</v>
          </cell>
          <cell r="L90">
            <v>27354.1</v>
          </cell>
          <cell r="M90">
            <v>27236.93</v>
          </cell>
          <cell r="N90">
            <v>27001.66</v>
          </cell>
          <cell r="O90">
            <v>29142.85</v>
          </cell>
          <cell r="P90">
            <v>33223.97</v>
          </cell>
          <cell r="Q90">
            <v>36506.379999999997</v>
          </cell>
          <cell r="R90">
            <v>38120.04</v>
          </cell>
        </row>
        <row r="91">
          <cell r="A91" t="str">
            <v>Honduras</v>
          </cell>
          <cell r="B91">
            <v>700</v>
          </cell>
          <cell r="C91">
            <v>620</v>
          </cell>
          <cell r="D91">
            <v>610</v>
          </cell>
          <cell r="E91">
            <v>650</v>
          </cell>
          <cell r="F91">
            <v>620</v>
          </cell>
          <cell r="G91">
            <v>640</v>
          </cell>
          <cell r="H91">
            <v>660</v>
          </cell>
          <cell r="I91">
            <v>710</v>
          </cell>
          <cell r="J91">
            <v>730</v>
          </cell>
          <cell r="K91">
            <v>770</v>
          </cell>
          <cell r="L91">
            <v>860</v>
          </cell>
          <cell r="M91">
            <v>890</v>
          </cell>
          <cell r="N91">
            <v>910</v>
          </cell>
          <cell r="O91">
            <v>960</v>
          </cell>
          <cell r="P91">
            <v>1040</v>
          </cell>
          <cell r="Q91">
            <v>1120</v>
          </cell>
          <cell r="R91">
            <v>1200</v>
          </cell>
        </row>
        <row r="92">
          <cell r="A92" t="str">
            <v>Hong Kong, China</v>
          </cell>
          <cell r="B92">
            <v>12500</v>
          </cell>
          <cell r="C92">
            <v>14220</v>
          </cell>
          <cell r="D92">
            <v>16620</v>
          </cell>
          <cell r="E92">
            <v>19720</v>
          </cell>
          <cell r="F92">
            <v>21900</v>
          </cell>
          <cell r="G92">
            <v>23930</v>
          </cell>
          <cell r="H92">
            <v>24400</v>
          </cell>
          <cell r="I92">
            <v>26180</v>
          </cell>
          <cell r="J92">
            <v>25150</v>
          </cell>
          <cell r="K92">
            <v>25730</v>
          </cell>
          <cell r="L92">
            <v>26980</v>
          </cell>
          <cell r="M92">
            <v>26060</v>
          </cell>
          <cell r="N92">
            <v>24680</v>
          </cell>
          <cell r="O92">
            <v>25590</v>
          </cell>
          <cell r="P92">
            <v>27130</v>
          </cell>
          <cell r="Q92">
            <v>27690</v>
          </cell>
          <cell r="R92">
            <v>28460</v>
          </cell>
        </row>
        <row r="93">
          <cell r="A93" t="str">
            <v>Hungary</v>
          </cell>
          <cell r="B93">
            <v>2880</v>
          </cell>
          <cell r="C93">
            <v>2780</v>
          </cell>
          <cell r="D93">
            <v>3170</v>
          </cell>
          <cell r="E93">
            <v>3490</v>
          </cell>
          <cell r="F93">
            <v>3850</v>
          </cell>
          <cell r="G93">
            <v>4110</v>
          </cell>
          <cell r="H93">
            <v>4250</v>
          </cell>
          <cell r="I93">
            <v>4320</v>
          </cell>
          <cell r="J93">
            <v>4310</v>
          </cell>
          <cell r="K93">
            <v>4420</v>
          </cell>
          <cell r="L93">
            <v>4620</v>
          </cell>
          <cell r="M93">
            <v>4800</v>
          </cell>
          <cell r="N93">
            <v>5290</v>
          </cell>
          <cell r="O93">
            <v>6600</v>
          </cell>
          <cell r="P93">
            <v>8540</v>
          </cell>
          <cell r="Q93">
            <v>10210</v>
          </cell>
          <cell r="R93">
            <v>10950</v>
          </cell>
        </row>
        <row r="94">
          <cell r="A94" t="str">
            <v>IBRD only</v>
          </cell>
          <cell r="B94">
            <v>1296.57</v>
          </cell>
          <cell r="C94">
            <v>1389.71</v>
          </cell>
          <cell r="D94">
            <v>1475.96</v>
          </cell>
          <cell r="E94">
            <v>1533.97</v>
          </cell>
          <cell r="F94">
            <v>1616.53</v>
          </cell>
          <cell r="G94">
            <v>1750.6</v>
          </cell>
          <cell r="H94">
            <v>1933.96</v>
          </cell>
          <cell r="I94">
            <v>2069.4699999999998</v>
          </cell>
          <cell r="J94">
            <v>1963.44</v>
          </cell>
          <cell r="K94">
            <v>1909.39</v>
          </cell>
          <cell r="L94">
            <v>1976.51</v>
          </cell>
          <cell r="M94">
            <v>1992.59</v>
          </cell>
          <cell r="N94">
            <v>2028</v>
          </cell>
          <cell r="O94">
            <v>2206.46</v>
          </cell>
          <cell r="P94">
            <v>2570.65</v>
          </cell>
          <cell r="Q94">
            <v>2994.81</v>
          </cell>
          <cell r="R94">
            <v>3459.75</v>
          </cell>
        </row>
        <row r="95">
          <cell r="A95" t="str">
            <v>Iceland</v>
          </cell>
          <cell r="B95">
            <v>24140</v>
          </cell>
          <cell r="C95">
            <v>24560</v>
          </cell>
          <cell r="D95">
            <v>25790</v>
          </cell>
          <cell r="E95">
            <v>25400</v>
          </cell>
          <cell r="F95">
            <v>24960</v>
          </cell>
          <cell r="G95">
            <v>24740</v>
          </cell>
          <cell r="H95">
            <v>26470</v>
          </cell>
          <cell r="I95">
            <v>27580</v>
          </cell>
          <cell r="J95">
            <v>28210</v>
          </cell>
          <cell r="K95">
            <v>29420</v>
          </cell>
          <cell r="L95">
            <v>30580</v>
          </cell>
          <cell r="M95">
            <v>29380</v>
          </cell>
          <cell r="N95">
            <v>28860</v>
          </cell>
          <cell r="O95">
            <v>31570</v>
          </cell>
          <cell r="P95">
            <v>39800</v>
          </cell>
          <cell r="Q95">
            <v>48570</v>
          </cell>
          <cell r="R95">
            <v>50580</v>
          </cell>
        </row>
        <row r="96">
          <cell r="A96" t="str">
            <v>IDA blend</v>
          </cell>
          <cell r="B96">
            <v>442.04</v>
          </cell>
          <cell r="C96">
            <v>413.26</v>
          </cell>
          <cell r="D96">
            <v>407.35</v>
          </cell>
          <cell r="E96">
            <v>415.69</v>
          </cell>
          <cell r="F96">
            <v>441.56</v>
          </cell>
          <cell r="G96">
            <v>492.73</v>
          </cell>
          <cell r="H96">
            <v>535.89</v>
          </cell>
          <cell r="I96">
            <v>543.23</v>
          </cell>
          <cell r="J96">
            <v>476.75</v>
          </cell>
          <cell r="K96">
            <v>479.55</v>
          </cell>
          <cell r="L96">
            <v>487.73</v>
          </cell>
          <cell r="M96">
            <v>518.55999999999995</v>
          </cell>
          <cell r="N96">
            <v>534.36</v>
          </cell>
          <cell r="O96">
            <v>600.22</v>
          </cell>
          <cell r="P96">
            <v>705.44</v>
          </cell>
          <cell r="Q96">
            <v>813.89</v>
          </cell>
          <cell r="R96">
            <v>910.25</v>
          </cell>
        </row>
        <row r="97">
          <cell r="A97" t="str">
            <v>IDA only</v>
          </cell>
          <cell r="B97">
            <v>318.94</v>
          </cell>
          <cell r="C97">
            <v>312.08</v>
          </cell>
          <cell r="D97">
            <v>306.76</v>
          </cell>
          <cell r="E97">
            <v>291.25</v>
          </cell>
          <cell r="F97">
            <v>269.19</v>
          </cell>
          <cell r="G97">
            <v>277.89</v>
          </cell>
          <cell r="H97">
            <v>298.27</v>
          </cell>
          <cell r="I97">
            <v>318.27999999999997</v>
          </cell>
          <cell r="J97">
            <v>317.74</v>
          </cell>
          <cell r="K97">
            <v>317.52</v>
          </cell>
          <cell r="L97">
            <v>317.04000000000002</v>
          </cell>
          <cell r="M97">
            <v>323.51</v>
          </cell>
          <cell r="N97">
            <v>326.42</v>
          </cell>
          <cell r="O97">
            <v>355.74</v>
          </cell>
          <cell r="P97">
            <v>407.04</v>
          </cell>
          <cell r="Q97">
            <v>472.18</v>
          </cell>
          <cell r="R97">
            <v>532.64</v>
          </cell>
        </row>
        <row r="98">
          <cell r="A98" t="str">
            <v>IDA total</v>
          </cell>
          <cell r="B98">
            <v>392.63</v>
          </cell>
          <cell r="C98">
            <v>371.96</v>
          </cell>
          <cell r="D98">
            <v>366.07</v>
          </cell>
          <cell r="E98">
            <v>365.11</v>
          </cell>
          <cell r="F98">
            <v>372.19</v>
          </cell>
          <cell r="G98">
            <v>406.3</v>
          </cell>
          <cell r="H98">
            <v>439.94</v>
          </cell>
          <cell r="I98">
            <v>451.81</v>
          </cell>
          <cell r="J98">
            <v>411.29</v>
          </cell>
          <cell r="K98">
            <v>412.64</v>
          </cell>
          <cell r="L98">
            <v>417.13</v>
          </cell>
          <cell r="M98">
            <v>437.84</v>
          </cell>
          <cell r="N98">
            <v>448.06</v>
          </cell>
          <cell r="O98">
            <v>498.48</v>
          </cell>
          <cell r="P98">
            <v>580.86</v>
          </cell>
          <cell r="Q98">
            <v>670.55</v>
          </cell>
          <cell r="R98">
            <v>751.06</v>
          </cell>
        </row>
        <row r="99">
          <cell r="A99" t="str">
            <v>India</v>
          </cell>
          <cell r="B99">
            <v>390</v>
          </cell>
          <cell r="C99">
            <v>350</v>
          </cell>
          <cell r="D99">
            <v>330</v>
          </cell>
          <cell r="E99">
            <v>310</v>
          </cell>
          <cell r="F99">
            <v>330</v>
          </cell>
          <cell r="G99">
            <v>380</v>
          </cell>
          <cell r="H99">
            <v>410</v>
          </cell>
          <cell r="I99">
            <v>420</v>
          </cell>
          <cell r="J99">
            <v>420</v>
          </cell>
          <cell r="K99">
            <v>440</v>
          </cell>
          <cell r="L99">
            <v>450</v>
          </cell>
          <cell r="M99">
            <v>460</v>
          </cell>
          <cell r="N99">
            <v>470</v>
          </cell>
          <cell r="O99">
            <v>530</v>
          </cell>
          <cell r="P99">
            <v>630</v>
          </cell>
          <cell r="Q99">
            <v>730</v>
          </cell>
          <cell r="R99">
            <v>820</v>
          </cell>
        </row>
        <row r="100">
          <cell r="A100" t="str">
            <v>Indonesia</v>
          </cell>
          <cell r="B100">
            <v>620</v>
          </cell>
          <cell r="C100">
            <v>620</v>
          </cell>
          <cell r="D100">
            <v>680</v>
          </cell>
          <cell r="E100">
            <v>810</v>
          </cell>
          <cell r="F100">
            <v>900</v>
          </cell>
          <cell r="G100">
            <v>1010</v>
          </cell>
          <cell r="H100">
            <v>1120</v>
          </cell>
          <cell r="I100">
            <v>1120</v>
          </cell>
          <cell r="J100">
            <v>670</v>
          </cell>
          <cell r="K100">
            <v>590</v>
          </cell>
          <cell r="L100">
            <v>590</v>
          </cell>
          <cell r="M100">
            <v>740</v>
          </cell>
          <cell r="N100">
            <v>810</v>
          </cell>
          <cell r="O100">
            <v>920</v>
          </cell>
          <cell r="P100">
            <v>1110</v>
          </cell>
          <cell r="Q100">
            <v>1260</v>
          </cell>
          <cell r="R100">
            <v>1420</v>
          </cell>
        </row>
        <row r="101">
          <cell r="A101" t="str">
            <v>Iran</v>
          </cell>
          <cell r="B101">
            <v>2470</v>
          </cell>
          <cell r="C101" t="str">
            <v>..</v>
          </cell>
          <cell r="D101" t="str">
            <v>..</v>
          </cell>
          <cell r="E101" t="str">
            <v>..</v>
          </cell>
          <cell r="F101" t="str">
            <v>..</v>
          </cell>
          <cell r="G101">
            <v>1270</v>
          </cell>
          <cell r="H101">
            <v>1570</v>
          </cell>
          <cell r="I101">
            <v>1760</v>
          </cell>
          <cell r="J101">
            <v>1730</v>
          </cell>
          <cell r="K101">
            <v>1670</v>
          </cell>
          <cell r="L101">
            <v>1680</v>
          </cell>
          <cell r="M101">
            <v>1720</v>
          </cell>
          <cell r="N101">
            <v>1740</v>
          </cell>
          <cell r="O101">
            <v>1970</v>
          </cell>
          <cell r="P101">
            <v>2240</v>
          </cell>
          <cell r="Q101">
            <v>2600</v>
          </cell>
          <cell r="R101">
            <v>3000</v>
          </cell>
        </row>
        <row r="102">
          <cell r="A102" t="str">
            <v>Iraq</v>
          </cell>
          <cell r="B102" t="str">
            <v>..</v>
          </cell>
          <cell r="C102" t="str">
            <v>..</v>
          </cell>
          <cell r="D102" t="str">
            <v>..</v>
          </cell>
          <cell r="E102" t="str">
            <v>..</v>
          </cell>
          <cell r="F102" t="str">
            <v>..</v>
          </cell>
          <cell r="G102" t="str">
            <v>..</v>
          </cell>
          <cell r="H102" t="str">
            <v>..</v>
          </cell>
          <cell r="I102" t="str">
            <v>..</v>
          </cell>
          <cell r="J102" t="str">
            <v>..</v>
          </cell>
          <cell r="K102" t="str">
            <v>..</v>
          </cell>
          <cell r="L102" t="str">
            <v>..</v>
          </cell>
          <cell r="M102" t="str">
            <v>..</v>
          </cell>
          <cell r="N102" t="str">
            <v>..</v>
          </cell>
          <cell r="O102" t="str">
            <v>..</v>
          </cell>
          <cell r="P102" t="str">
            <v>..</v>
          </cell>
          <cell r="Q102" t="str">
            <v>..</v>
          </cell>
          <cell r="R102" t="str">
            <v>..</v>
          </cell>
        </row>
        <row r="103">
          <cell r="A103" t="str">
            <v>Ireland</v>
          </cell>
          <cell r="B103">
            <v>12060</v>
          </cell>
          <cell r="C103">
            <v>12600</v>
          </cell>
          <cell r="D103">
            <v>13870</v>
          </cell>
          <cell r="E103">
            <v>14040</v>
          </cell>
          <cell r="F103">
            <v>14910</v>
          </cell>
          <cell r="G103">
            <v>16210</v>
          </cell>
          <cell r="H103">
            <v>18230</v>
          </cell>
          <cell r="I103">
            <v>20070</v>
          </cell>
          <cell r="J103">
            <v>20780</v>
          </cell>
          <cell r="K103">
            <v>21930</v>
          </cell>
          <cell r="L103">
            <v>23120</v>
          </cell>
          <cell r="M103">
            <v>23030</v>
          </cell>
          <cell r="N103">
            <v>23600</v>
          </cell>
          <cell r="O103">
            <v>28430</v>
          </cell>
          <cell r="P103">
            <v>35010</v>
          </cell>
          <cell r="Q103">
            <v>41140</v>
          </cell>
          <cell r="R103">
            <v>45580</v>
          </cell>
        </row>
        <row r="104">
          <cell r="A104" t="str">
            <v>Isle of Man</v>
          </cell>
          <cell r="B104" t="str">
            <v>..</v>
          </cell>
          <cell r="C104" t="str">
            <v>..</v>
          </cell>
          <cell r="D104" t="str">
            <v>..</v>
          </cell>
          <cell r="E104" t="str">
            <v>..</v>
          </cell>
          <cell r="F104" t="str">
            <v>..</v>
          </cell>
          <cell r="G104" t="str">
            <v>..</v>
          </cell>
          <cell r="H104" t="str">
            <v>..</v>
          </cell>
          <cell r="I104" t="str">
            <v>..</v>
          </cell>
          <cell r="J104" t="str">
            <v>..</v>
          </cell>
          <cell r="K104" t="str">
            <v>..</v>
          </cell>
          <cell r="L104" t="str">
            <v>..</v>
          </cell>
          <cell r="M104" t="str">
            <v>..</v>
          </cell>
          <cell r="N104">
            <v>24700</v>
          </cell>
          <cell r="O104">
            <v>28620</v>
          </cell>
          <cell r="P104" t="str">
            <v>..</v>
          </cell>
          <cell r="Q104" t="str">
            <v>..</v>
          </cell>
          <cell r="R104" t="str">
            <v>..</v>
          </cell>
        </row>
        <row r="105">
          <cell r="A105" t="str">
            <v>Israel</v>
          </cell>
          <cell r="B105">
            <v>10860</v>
          </cell>
          <cell r="C105">
            <v>11490</v>
          </cell>
          <cell r="D105">
            <v>12590</v>
          </cell>
          <cell r="E105">
            <v>13070</v>
          </cell>
          <cell r="F105">
            <v>13830</v>
          </cell>
          <cell r="G105">
            <v>14780</v>
          </cell>
          <cell r="H105">
            <v>16420</v>
          </cell>
          <cell r="I105">
            <v>17010</v>
          </cell>
          <cell r="J105">
            <v>16840</v>
          </cell>
          <cell r="K105">
            <v>16500</v>
          </cell>
          <cell r="L105">
            <v>17090</v>
          </cell>
          <cell r="M105">
            <v>16940</v>
          </cell>
          <cell r="N105">
            <v>16040</v>
          </cell>
          <cell r="O105">
            <v>16320</v>
          </cell>
          <cell r="P105">
            <v>17350</v>
          </cell>
          <cell r="Q105">
            <v>18580</v>
          </cell>
          <cell r="R105" t="str">
            <v>..</v>
          </cell>
        </row>
        <row r="106">
          <cell r="A106" t="str">
            <v>Italy</v>
          </cell>
          <cell r="B106">
            <v>17900</v>
          </cell>
          <cell r="C106">
            <v>19510</v>
          </cell>
          <cell r="D106">
            <v>21960</v>
          </cell>
          <cell r="E106">
            <v>20640</v>
          </cell>
          <cell r="F106">
            <v>19930</v>
          </cell>
          <cell r="G106">
            <v>19750</v>
          </cell>
          <cell r="H106">
            <v>20790</v>
          </cell>
          <cell r="I106">
            <v>21320</v>
          </cell>
          <cell r="J106">
            <v>21240</v>
          </cell>
          <cell r="K106">
            <v>21050</v>
          </cell>
          <cell r="L106">
            <v>20900</v>
          </cell>
          <cell r="M106">
            <v>20180</v>
          </cell>
          <cell r="N106">
            <v>19760</v>
          </cell>
          <cell r="O106">
            <v>22170</v>
          </cell>
          <cell r="P106">
            <v>26670</v>
          </cell>
          <cell r="Q106">
            <v>30250</v>
          </cell>
          <cell r="R106">
            <v>32020</v>
          </cell>
        </row>
        <row r="107">
          <cell r="A107" t="str">
            <v>Jamaica</v>
          </cell>
          <cell r="B107">
            <v>1790</v>
          </cell>
          <cell r="C107">
            <v>1770</v>
          </cell>
          <cell r="D107">
            <v>1630</v>
          </cell>
          <cell r="E107">
            <v>1810</v>
          </cell>
          <cell r="F107">
            <v>1830</v>
          </cell>
          <cell r="G107">
            <v>2130</v>
          </cell>
          <cell r="H107">
            <v>2320</v>
          </cell>
          <cell r="I107">
            <v>2540</v>
          </cell>
          <cell r="J107">
            <v>2660</v>
          </cell>
          <cell r="K107">
            <v>2830</v>
          </cell>
          <cell r="L107">
            <v>2930</v>
          </cell>
          <cell r="M107">
            <v>2940</v>
          </cell>
          <cell r="N107">
            <v>2950</v>
          </cell>
          <cell r="O107">
            <v>3110</v>
          </cell>
          <cell r="P107">
            <v>3320</v>
          </cell>
          <cell r="Q107">
            <v>3420</v>
          </cell>
          <cell r="R107">
            <v>3480</v>
          </cell>
        </row>
        <row r="108">
          <cell r="A108" t="str">
            <v>Japan</v>
          </cell>
          <cell r="B108">
            <v>26580</v>
          </cell>
          <cell r="C108">
            <v>27330</v>
          </cell>
          <cell r="D108">
            <v>29260</v>
          </cell>
          <cell r="E108">
            <v>32220</v>
          </cell>
          <cell r="F108">
            <v>35630</v>
          </cell>
          <cell r="G108">
            <v>40220</v>
          </cell>
          <cell r="H108">
            <v>41240</v>
          </cell>
          <cell r="I108">
            <v>38420</v>
          </cell>
          <cell r="J108">
            <v>32870</v>
          </cell>
          <cell r="K108">
            <v>32220</v>
          </cell>
          <cell r="L108">
            <v>34490</v>
          </cell>
          <cell r="M108">
            <v>35050</v>
          </cell>
          <cell r="N108">
            <v>33130</v>
          </cell>
          <cell r="O108">
            <v>33430</v>
          </cell>
          <cell r="P108">
            <v>36540</v>
          </cell>
          <cell r="Q108">
            <v>38950</v>
          </cell>
          <cell r="R108">
            <v>38410</v>
          </cell>
        </row>
        <row r="109">
          <cell r="A109" t="str">
            <v>Jordan</v>
          </cell>
          <cell r="B109">
            <v>1390</v>
          </cell>
          <cell r="C109">
            <v>1120</v>
          </cell>
          <cell r="D109">
            <v>1330</v>
          </cell>
          <cell r="E109">
            <v>1380</v>
          </cell>
          <cell r="F109">
            <v>1450</v>
          </cell>
          <cell r="G109">
            <v>1560</v>
          </cell>
          <cell r="H109">
            <v>1570</v>
          </cell>
          <cell r="I109">
            <v>1580</v>
          </cell>
          <cell r="J109">
            <v>1590</v>
          </cell>
          <cell r="K109">
            <v>1650</v>
          </cell>
          <cell r="L109">
            <v>1790</v>
          </cell>
          <cell r="M109">
            <v>1850</v>
          </cell>
          <cell r="N109">
            <v>1890</v>
          </cell>
          <cell r="O109">
            <v>2000</v>
          </cell>
          <cell r="P109">
            <v>2260</v>
          </cell>
          <cell r="Q109">
            <v>2490</v>
          </cell>
          <cell r="R109">
            <v>2660</v>
          </cell>
        </row>
        <row r="110">
          <cell r="A110" t="str">
            <v>Kazakhstan</v>
          </cell>
          <cell r="B110" t="str">
            <v>..</v>
          </cell>
          <cell r="C110" t="str">
            <v>..</v>
          </cell>
          <cell r="D110">
            <v>1480</v>
          </cell>
          <cell r="E110">
            <v>1430</v>
          </cell>
          <cell r="F110">
            <v>1310</v>
          </cell>
          <cell r="G110">
            <v>1280</v>
          </cell>
          <cell r="H110">
            <v>1340</v>
          </cell>
          <cell r="I110">
            <v>1390</v>
          </cell>
          <cell r="J110">
            <v>1390</v>
          </cell>
          <cell r="K110">
            <v>1290</v>
          </cell>
          <cell r="L110">
            <v>1270</v>
          </cell>
          <cell r="M110">
            <v>1350</v>
          </cell>
          <cell r="N110">
            <v>1520</v>
          </cell>
          <cell r="O110">
            <v>1800</v>
          </cell>
          <cell r="P110">
            <v>2300</v>
          </cell>
          <cell r="Q110">
            <v>2940</v>
          </cell>
          <cell r="R110">
            <v>3790</v>
          </cell>
        </row>
        <row r="111">
          <cell r="A111" t="str">
            <v>Kenya</v>
          </cell>
          <cell r="B111">
            <v>380</v>
          </cell>
          <cell r="C111">
            <v>350</v>
          </cell>
          <cell r="D111">
            <v>330</v>
          </cell>
          <cell r="E111">
            <v>270</v>
          </cell>
          <cell r="F111">
            <v>260</v>
          </cell>
          <cell r="G111">
            <v>270</v>
          </cell>
          <cell r="H111">
            <v>340</v>
          </cell>
          <cell r="I111">
            <v>400</v>
          </cell>
          <cell r="J111">
            <v>440</v>
          </cell>
          <cell r="K111">
            <v>440</v>
          </cell>
          <cell r="L111">
            <v>430</v>
          </cell>
          <cell r="M111">
            <v>410</v>
          </cell>
          <cell r="N111">
            <v>400</v>
          </cell>
          <cell r="O111">
            <v>420</v>
          </cell>
          <cell r="P111">
            <v>470</v>
          </cell>
          <cell r="Q111">
            <v>540</v>
          </cell>
          <cell r="R111">
            <v>580</v>
          </cell>
        </row>
        <row r="112">
          <cell r="A112" t="str">
            <v>Kiribati</v>
          </cell>
          <cell r="B112">
            <v>720</v>
          </cell>
          <cell r="C112">
            <v>830</v>
          </cell>
          <cell r="D112">
            <v>820</v>
          </cell>
          <cell r="E112">
            <v>790</v>
          </cell>
          <cell r="F112">
            <v>850</v>
          </cell>
          <cell r="G112">
            <v>940</v>
          </cell>
          <cell r="H112">
            <v>890</v>
          </cell>
          <cell r="I112">
            <v>1150</v>
          </cell>
          <cell r="J112">
            <v>1150</v>
          </cell>
          <cell r="K112">
            <v>1100</v>
          </cell>
          <cell r="L112">
            <v>1030</v>
          </cell>
          <cell r="M112">
            <v>1040</v>
          </cell>
          <cell r="N112">
            <v>1040</v>
          </cell>
          <cell r="O112">
            <v>980</v>
          </cell>
          <cell r="P112">
            <v>1070</v>
          </cell>
          <cell r="Q112">
            <v>1170</v>
          </cell>
          <cell r="R112">
            <v>1230</v>
          </cell>
        </row>
        <row r="113">
          <cell r="A113" t="str">
            <v>Korea, Dem. Rep.</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t="str">
            <v>..</v>
          </cell>
          <cell r="O113" t="str">
            <v>..</v>
          </cell>
          <cell r="P113" t="str">
            <v>..</v>
          </cell>
          <cell r="Q113" t="str">
            <v>..</v>
          </cell>
          <cell r="R113" t="str">
            <v>..</v>
          </cell>
        </row>
        <row r="114">
          <cell r="A114" t="str">
            <v>Korea, Rep.</v>
          </cell>
          <cell r="B114">
            <v>6000</v>
          </cell>
          <cell r="C114">
            <v>6980</v>
          </cell>
          <cell r="D114">
            <v>7700</v>
          </cell>
          <cell r="E114">
            <v>8330</v>
          </cell>
          <cell r="F114">
            <v>9270</v>
          </cell>
          <cell r="G114">
            <v>10770</v>
          </cell>
          <cell r="H114">
            <v>12070</v>
          </cell>
          <cell r="I114">
            <v>12190</v>
          </cell>
          <cell r="J114">
            <v>9200</v>
          </cell>
          <cell r="K114">
            <v>9220</v>
          </cell>
          <cell r="L114">
            <v>9800</v>
          </cell>
          <cell r="M114">
            <v>10580</v>
          </cell>
          <cell r="N114">
            <v>11280</v>
          </cell>
          <cell r="O114">
            <v>12060</v>
          </cell>
          <cell r="P114">
            <v>14030</v>
          </cell>
          <cell r="Q114">
            <v>15880</v>
          </cell>
          <cell r="R114">
            <v>17690</v>
          </cell>
        </row>
        <row r="115">
          <cell r="A115" t="str">
            <v>Kuwait</v>
          </cell>
          <cell r="B115" t="str">
            <v>..</v>
          </cell>
          <cell r="C115" t="str">
            <v>..</v>
          </cell>
          <cell r="D115" t="str">
            <v>..</v>
          </cell>
          <cell r="E115" t="str">
            <v>..</v>
          </cell>
          <cell r="F115" t="str">
            <v>..</v>
          </cell>
          <cell r="G115">
            <v>18290</v>
          </cell>
          <cell r="H115">
            <v>17930</v>
          </cell>
          <cell r="I115">
            <v>18560</v>
          </cell>
          <cell r="J115">
            <v>17770</v>
          </cell>
          <cell r="K115">
            <v>15630</v>
          </cell>
          <cell r="L115">
            <v>16790</v>
          </cell>
          <cell r="M115">
            <v>17320</v>
          </cell>
          <cell r="N115">
            <v>17590</v>
          </cell>
          <cell r="O115">
            <v>20050</v>
          </cell>
          <cell r="P115">
            <v>24540</v>
          </cell>
          <cell r="Q115">
            <v>30630</v>
          </cell>
          <cell r="R115" t="str">
            <v>..</v>
          </cell>
        </row>
        <row r="116">
          <cell r="A116" t="str">
            <v>Kyrgyz Republic</v>
          </cell>
          <cell r="B116" t="str">
            <v>..</v>
          </cell>
          <cell r="C116" t="str">
            <v>..</v>
          </cell>
          <cell r="D116">
            <v>510</v>
          </cell>
          <cell r="E116">
            <v>450</v>
          </cell>
          <cell r="F116">
            <v>370</v>
          </cell>
          <cell r="G116">
            <v>350</v>
          </cell>
          <cell r="H116">
            <v>380</v>
          </cell>
          <cell r="I116">
            <v>390</v>
          </cell>
          <cell r="J116">
            <v>350</v>
          </cell>
          <cell r="K116">
            <v>300</v>
          </cell>
          <cell r="L116">
            <v>280</v>
          </cell>
          <cell r="M116">
            <v>280</v>
          </cell>
          <cell r="N116">
            <v>290</v>
          </cell>
          <cell r="O116">
            <v>340</v>
          </cell>
          <cell r="P116">
            <v>400</v>
          </cell>
          <cell r="Q116">
            <v>450</v>
          </cell>
          <cell r="R116">
            <v>490</v>
          </cell>
        </row>
        <row r="117">
          <cell r="A117" t="str">
            <v>Lao PDR</v>
          </cell>
          <cell r="B117">
            <v>200</v>
          </cell>
          <cell r="C117">
            <v>220</v>
          </cell>
          <cell r="D117">
            <v>260</v>
          </cell>
          <cell r="E117">
            <v>290</v>
          </cell>
          <cell r="F117">
            <v>320</v>
          </cell>
          <cell r="G117">
            <v>360</v>
          </cell>
          <cell r="H117">
            <v>390</v>
          </cell>
          <cell r="I117">
            <v>380</v>
          </cell>
          <cell r="J117">
            <v>310</v>
          </cell>
          <cell r="K117">
            <v>290</v>
          </cell>
          <cell r="L117">
            <v>290</v>
          </cell>
          <cell r="M117">
            <v>310</v>
          </cell>
          <cell r="N117">
            <v>330</v>
          </cell>
          <cell r="O117">
            <v>350</v>
          </cell>
          <cell r="P117">
            <v>420</v>
          </cell>
          <cell r="Q117">
            <v>450</v>
          </cell>
          <cell r="R117">
            <v>500</v>
          </cell>
        </row>
        <row r="118">
          <cell r="A118" t="str">
            <v>Latin America &amp; Caribbean</v>
          </cell>
          <cell r="B118">
            <v>2237.4499999999998</v>
          </cell>
          <cell r="C118">
            <v>2476.52</v>
          </cell>
          <cell r="D118">
            <v>2756.12</v>
          </cell>
          <cell r="E118">
            <v>2920.17</v>
          </cell>
          <cell r="F118">
            <v>3191.33</v>
          </cell>
          <cell r="G118">
            <v>3359.49</v>
          </cell>
          <cell r="H118">
            <v>3687.49</v>
          </cell>
          <cell r="I118">
            <v>3993.62</v>
          </cell>
          <cell r="J118">
            <v>3969.86</v>
          </cell>
          <cell r="K118">
            <v>3732.03</v>
          </cell>
          <cell r="L118">
            <v>3770.13</v>
          </cell>
          <cell r="M118">
            <v>3626.77</v>
          </cell>
          <cell r="N118">
            <v>3364.11</v>
          </cell>
          <cell r="O118">
            <v>3362.4</v>
          </cell>
          <cell r="P118">
            <v>3687.85</v>
          </cell>
          <cell r="Q118">
            <v>4156.5200000000004</v>
          </cell>
          <cell r="R118">
            <v>4767.34</v>
          </cell>
        </row>
        <row r="119">
          <cell r="A119" t="str">
            <v>Latvia</v>
          </cell>
          <cell r="B119">
            <v>2790</v>
          </cell>
          <cell r="C119">
            <v>2540</v>
          </cell>
          <cell r="D119">
            <v>1840</v>
          </cell>
          <cell r="E119">
            <v>1810</v>
          </cell>
          <cell r="F119">
            <v>1950</v>
          </cell>
          <cell r="G119">
            <v>2050</v>
          </cell>
          <cell r="H119">
            <v>2260</v>
          </cell>
          <cell r="I119">
            <v>2510</v>
          </cell>
          <cell r="J119">
            <v>2650</v>
          </cell>
          <cell r="K119">
            <v>2840</v>
          </cell>
          <cell r="L119">
            <v>3220</v>
          </cell>
          <cell r="M119">
            <v>3550</v>
          </cell>
          <cell r="N119">
            <v>3840</v>
          </cell>
          <cell r="O119">
            <v>4450</v>
          </cell>
          <cell r="P119">
            <v>5450</v>
          </cell>
          <cell r="Q119">
            <v>6760</v>
          </cell>
          <cell r="R119">
            <v>8100</v>
          </cell>
        </row>
        <row r="120">
          <cell r="A120" t="str">
            <v>Least developed countries: UN classification</v>
          </cell>
          <cell r="B120">
            <v>308.75</v>
          </cell>
          <cell r="C120">
            <v>302.77</v>
          </cell>
          <cell r="D120">
            <v>283.39</v>
          </cell>
          <cell r="E120">
            <v>269.22000000000003</v>
          </cell>
          <cell r="F120">
            <v>242.02</v>
          </cell>
          <cell r="G120">
            <v>247.64</v>
          </cell>
          <cell r="H120">
            <v>258.49</v>
          </cell>
          <cell r="I120">
            <v>272.10000000000002</v>
          </cell>
          <cell r="J120">
            <v>270.91000000000003</v>
          </cell>
          <cell r="K120">
            <v>269.82</v>
          </cell>
          <cell r="L120">
            <v>271.10000000000002</v>
          </cell>
          <cell r="M120">
            <v>272.11</v>
          </cell>
          <cell r="N120">
            <v>276.61</v>
          </cell>
          <cell r="O120">
            <v>296.2</v>
          </cell>
          <cell r="P120">
            <v>338.52</v>
          </cell>
          <cell r="Q120">
            <v>389.34</v>
          </cell>
          <cell r="R120">
            <v>435.95</v>
          </cell>
        </row>
        <row r="121">
          <cell r="A121" t="str">
            <v>Lebanon</v>
          </cell>
          <cell r="B121">
            <v>1230</v>
          </cell>
          <cell r="C121">
            <v>1610</v>
          </cell>
          <cell r="D121">
            <v>1640</v>
          </cell>
          <cell r="E121">
            <v>1970</v>
          </cell>
          <cell r="F121">
            <v>2490</v>
          </cell>
          <cell r="G121">
            <v>3140</v>
          </cell>
          <cell r="H121">
            <v>3620</v>
          </cell>
          <cell r="I121">
            <v>3990</v>
          </cell>
          <cell r="J121">
            <v>4230</v>
          </cell>
          <cell r="K121">
            <v>4420</v>
          </cell>
          <cell r="L121">
            <v>4590</v>
          </cell>
          <cell r="M121">
            <v>4570</v>
          </cell>
          <cell r="N121">
            <v>4510</v>
          </cell>
          <cell r="O121">
            <v>4830</v>
          </cell>
          <cell r="P121">
            <v>5550</v>
          </cell>
          <cell r="Q121">
            <v>5510</v>
          </cell>
          <cell r="R121">
            <v>5490</v>
          </cell>
        </row>
        <row r="122">
          <cell r="A122" t="str">
            <v>Lesotho</v>
          </cell>
          <cell r="B122">
            <v>640</v>
          </cell>
          <cell r="C122">
            <v>640</v>
          </cell>
          <cell r="D122">
            <v>720</v>
          </cell>
          <cell r="E122">
            <v>760</v>
          </cell>
          <cell r="F122">
            <v>770</v>
          </cell>
          <cell r="G122">
            <v>780</v>
          </cell>
          <cell r="H122">
            <v>790</v>
          </cell>
          <cell r="I122">
            <v>810</v>
          </cell>
          <cell r="J122">
            <v>670</v>
          </cell>
          <cell r="K122">
            <v>650</v>
          </cell>
          <cell r="L122">
            <v>630</v>
          </cell>
          <cell r="M122">
            <v>580</v>
          </cell>
          <cell r="N122">
            <v>530</v>
          </cell>
          <cell r="O122">
            <v>580</v>
          </cell>
          <cell r="P122">
            <v>720</v>
          </cell>
          <cell r="Q122">
            <v>930</v>
          </cell>
          <cell r="R122">
            <v>1030</v>
          </cell>
        </row>
        <row r="123">
          <cell r="A123" t="str">
            <v>Liberia</v>
          </cell>
          <cell r="B123" t="str">
            <v>..</v>
          </cell>
          <cell r="C123" t="str">
            <v>..</v>
          </cell>
          <cell r="D123" t="str">
            <v>..</v>
          </cell>
          <cell r="E123" t="str">
            <v>..</v>
          </cell>
          <cell r="F123" t="str">
            <v>..</v>
          </cell>
          <cell r="G123" t="str">
            <v>..</v>
          </cell>
          <cell r="H123" t="str">
            <v>..</v>
          </cell>
          <cell r="I123">
            <v>110</v>
          </cell>
          <cell r="J123">
            <v>130</v>
          </cell>
          <cell r="K123">
            <v>120</v>
          </cell>
          <cell r="L123">
            <v>130</v>
          </cell>
          <cell r="M123">
            <v>130</v>
          </cell>
          <cell r="N123">
            <v>140</v>
          </cell>
          <cell r="O123">
            <v>110</v>
          </cell>
          <cell r="P123">
            <v>110</v>
          </cell>
          <cell r="Q123">
            <v>120</v>
          </cell>
          <cell r="R123">
            <v>140</v>
          </cell>
        </row>
        <row r="124">
          <cell r="A124" t="str">
            <v>Libya</v>
          </cell>
          <cell r="B124" t="str">
            <v>..</v>
          </cell>
          <cell r="C124" t="str">
            <v>..</v>
          </cell>
          <cell r="D124" t="str">
            <v>..</v>
          </cell>
          <cell r="E124" t="str">
            <v>..</v>
          </cell>
          <cell r="F124" t="str">
            <v>..</v>
          </cell>
          <cell r="G124" t="str">
            <v>..</v>
          </cell>
          <cell r="H124" t="str">
            <v>..</v>
          </cell>
          <cell r="I124" t="str">
            <v>..</v>
          </cell>
          <cell r="J124" t="str">
            <v>..</v>
          </cell>
          <cell r="K124" t="str">
            <v>..</v>
          </cell>
          <cell r="L124" t="str">
            <v>..</v>
          </cell>
          <cell r="M124" t="str">
            <v>..</v>
          </cell>
          <cell r="N124" t="str">
            <v>..</v>
          </cell>
          <cell r="O124">
            <v>4320</v>
          </cell>
          <cell r="P124">
            <v>4470</v>
          </cell>
          <cell r="Q124">
            <v>5930</v>
          </cell>
          <cell r="R124">
            <v>7380</v>
          </cell>
        </row>
        <row r="125">
          <cell r="A125" t="str">
            <v>Liechtenstein</v>
          </cell>
          <cell r="B125" t="str">
            <v>..</v>
          </cell>
          <cell r="C125" t="str">
            <v>..</v>
          </cell>
          <cell r="D125" t="str">
            <v>..</v>
          </cell>
          <cell r="E125" t="str">
            <v>..</v>
          </cell>
          <cell r="F125" t="str">
            <v>..</v>
          </cell>
          <cell r="G125" t="str">
            <v>..</v>
          </cell>
          <cell r="H125" t="str">
            <v>..</v>
          </cell>
          <cell r="I125" t="str">
            <v>..</v>
          </cell>
          <cell r="J125" t="str">
            <v>..</v>
          </cell>
          <cell r="K125" t="str">
            <v>..</v>
          </cell>
          <cell r="L125" t="str">
            <v>..</v>
          </cell>
          <cell r="M125" t="str">
            <v>..</v>
          </cell>
          <cell r="N125" t="str">
            <v>..</v>
          </cell>
          <cell r="O125" t="str">
            <v>..</v>
          </cell>
          <cell r="P125" t="str">
            <v>..</v>
          </cell>
          <cell r="Q125" t="str">
            <v>..</v>
          </cell>
          <cell r="R125" t="str">
            <v>..</v>
          </cell>
        </row>
        <row r="126">
          <cell r="A126" t="str">
            <v>Lithuania</v>
          </cell>
          <cell r="B126" t="str">
            <v>..</v>
          </cell>
          <cell r="C126" t="str">
            <v>..</v>
          </cell>
          <cell r="D126">
            <v>2310</v>
          </cell>
          <cell r="E126">
            <v>2030</v>
          </cell>
          <cell r="F126">
            <v>1910</v>
          </cell>
          <cell r="G126">
            <v>2060</v>
          </cell>
          <cell r="H126">
            <v>2160</v>
          </cell>
          <cell r="I126">
            <v>2350</v>
          </cell>
          <cell r="J126">
            <v>2600</v>
          </cell>
          <cell r="K126">
            <v>2720</v>
          </cell>
          <cell r="L126">
            <v>3020</v>
          </cell>
          <cell r="M126">
            <v>3270</v>
          </cell>
          <cell r="N126">
            <v>3630</v>
          </cell>
          <cell r="O126">
            <v>4330</v>
          </cell>
          <cell r="P126">
            <v>5560</v>
          </cell>
          <cell r="Q126">
            <v>6910</v>
          </cell>
          <cell r="R126">
            <v>7870</v>
          </cell>
        </row>
        <row r="127">
          <cell r="A127" t="str">
            <v>Low &amp; middle income</v>
          </cell>
          <cell r="B127">
            <v>841.3</v>
          </cell>
          <cell r="C127">
            <v>866.47</v>
          </cell>
          <cell r="D127">
            <v>900.96</v>
          </cell>
          <cell r="E127">
            <v>924.21</v>
          </cell>
          <cell r="F127">
            <v>960.99</v>
          </cell>
          <cell r="G127">
            <v>1031.79</v>
          </cell>
          <cell r="H127">
            <v>1130.23</v>
          </cell>
          <cell r="I127">
            <v>1204.1600000000001</v>
          </cell>
          <cell r="J127">
            <v>1156.3800000000001</v>
          </cell>
          <cell r="K127">
            <v>1125.83</v>
          </cell>
          <cell r="L127">
            <v>1155.27</v>
          </cell>
          <cell r="M127">
            <v>1163.75</v>
          </cell>
          <cell r="N127">
            <v>1178.3800000000001</v>
          </cell>
          <cell r="O127">
            <v>1287.33</v>
          </cell>
          <cell r="P127">
            <v>1497.7</v>
          </cell>
          <cell r="Q127">
            <v>1742.25</v>
          </cell>
          <cell r="R127">
            <v>1999.93</v>
          </cell>
        </row>
        <row r="128">
          <cell r="A128" t="str">
            <v>Low income</v>
          </cell>
          <cell r="B128">
            <v>353.38</v>
          </cell>
          <cell r="C128">
            <v>330.6</v>
          </cell>
          <cell r="D128">
            <v>318.47000000000003</v>
          </cell>
          <cell r="E128">
            <v>304.70999999999998</v>
          </cell>
          <cell r="F128">
            <v>306.19</v>
          </cell>
          <cell r="G128">
            <v>332.5</v>
          </cell>
          <cell r="H128">
            <v>358.9</v>
          </cell>
          <cell r="I128">
            <v>369.94</v>
          </cell>
          <cell r="J128">
            <v>368.01</v>
          </cell>
          <cell r="K128">
            <v>378.26</v>
          </cell>
          <cell r="L128">
            <v>382.05</v>
          </cell>
          <cell r="M128">
            <v>390.87</v>
          </cell>
          <cell r="N128">
            <v>393.65</v>
          </cell>
          <cell r="O128">
            <v>436.8</v>
          </cell>
          <cell r="P128">
            <v>505.77</v>
          </cell>
          <cell r="Q128">
            <v>584.20000000000005</v>
          </cell>
          <cell r="R128">
            <v>650.1</v>
          </cell>
        </row>
        <row r="129">
          <cell r="A129" t="str">
            <v>Lower middle income</v>
          </cell>
          <cell r="B129">
            <v>586.71</v>
          </cell>
          <cell r="C129">
            <v>606</v>
          </cell>
          <cell r="D129">
            <v>653</v>
          </cell>
          <cell r="E129">
            <v>687.58</v>
          </cell>
          <cell r="F129">
            <v>745.9</v>
          </cell>
          <cell r="G129">
            <v>835.92</v>
          </cell>
          <cell r="H129">
            <v>956.14</v>
          </cell>
          <cell r="I129">
            <v>1032.1300000000001</v>
          </cell>
          <cell r="J129">
            <v>989.39</v>
          </cell>
          <cell r="K129">
            <v>1002.18</v>
          </cell>
          <cell r="L129">
            <v>1052.3800000000001</v>
          </cell>
          <cell r="M129">
            <v>1113.74</v>
          </cell>
          <cell r="N129">
            <v>1183.96</v>
          </cell>
          <cell r="O129">
            <v>1328.68</v>
          </cell>
          <cell r="P129">
            <v>1546.08</v>
          </cell>
          <cell r="Q129">
            <v>1778.02</v>
          </cell>
          <cell r="R129">
            <v>2036.72</v>
          </cell>
        </row>
        <row r="130">
          <cell r="A130" t="str">
            <v>Luxembourg</v>
          </cell>
          <cell r="B130">
            <v>29530</v>
          </cell>
          <cell r="C130">
            <v>33150</v>
          </cell>
          <cell r="D130">
            <v>36730</v>
          </cell>
          <cell r="E130">
            <v>37700</v>
          </cell>
          <cell r="F130">
            <v>38880</v>
          </cell>
          <cell r="G130">
            <v>43050</v>
          </cell>
          <cell r="H130">
            <v>45870</v>
          </cell>
          <cell r="I130">
            <v>47740</v>
          </cell>
          <cell r="J130">
            <v>43620</v>
          </cell>
          <cell r="K130">
            <v>43300</v>
          </cell>
          <cell r="L130">
            <v>43490</v>
          </cell>
          <cell r="M130">
            <v>43090</v>
          </cell>
          <cell r="N130">
            <v>41710</v>
          </cell>
          <cell r="O130">
            <v>44230</v>
          </cell>
          <cell r="P130">
            <v>58050</v>
          </cell>
          <cell r="Q130">
            <v>68810</v>
          </cell>
          <cell r="R130">
            <v>76040</v>
          </cell>
        </row>
        <row r="131">
          <cell r="A131" t="str">
            <v>Macao, China</v>
          </cell>
          <cell r="B131">
            <v>8360</v>
          </cell>
          <cell r="C131">
            <v>9280</v>
          </cell>
          <cell r="D131">
            <v>11550</v>
          </cell>
          <cell r="E131">
            <v>13220</v>
          </cell>
          <cell r="F131">
            <v>14950</v>
          </cell>
          <cell r="G131">
            <v>16330</v>
          </cell>
          <cell r="H131">
            <v>16910</v>
          </cell>
          <cell r="I131">
            <v>16490</v>
          </cell>
          <cell r="J131">
            <v>15130</v>
          </cell>
          <cell r="K131">
            <v>14200</v>
          </cell>
          <cell r="L131">
            <v>14170</v>
          </cell>
          <cell r="M131">
            <v>14010</v>
          </cell>
          <cell r="N131" t="str">
            <v>..</v>
          </cell>
          <cell r="O131" t="str">
            <v>..</v>
          </cell>
          <cell r="P131" t="str">
            <v>..</v>
          </cell>
          <cell r="Q131" t="str">
            <v>..</v>
          </cell>
          <cell r="R131" t="str">
            <v>..</v>
          </cell>
        </row>
        <row r="132">
          <cell r="A132" t="str">
            <v>Macedonia</v>
          </cell>
          <cell r="B132" t="str">
            <v>..</v>
          </cell>
          <cell r="C132" t="str">
            <v>..</v>
          </cell>
          <cell r="D132">
            <v>1710</v>
          </cell>
          <cell r="E132">
            <v>1410</v>
          </cell>
          <cell r="F132">
            <v>1350</v>
          </cell>
          <cell r="G132">
            <v>1710</v>
          </cell>
          <cell r="H132">
            <v>2090</v>
          </cell>
          <cell r="I132">
            <v>2120</v>
          </cell>
          <cell r="J132">
            <v>1930</v>
          </cell>
          <cell r="K132">
            <v>1850</v>
          </cell>
          <cell r="L132">
            <v>1850</v>
          </cell>
          <cell r="M132">
            <v>1710</v>
          </cell>
          <cell r="N132">
            <v>1730</v>
          </cell>
          <cell r="O132">
            <v>1990</v>
          </cell>
          <cell r="P132">
            <v>2440</v>
          </cell>
          <cell r="Q132">
            <v>2830</v>
          </cell>
          <cell r="R132">
            <v>3060</v>
          </cell>
        </row>
        <row r="133">
          <cell r="A133" t="str">
            <v>Madagascar</v>
          </cell>
          <cell r="B133">
            <v>230</v>
          </cell>
          <cell r="C133">
            <v>210</v>
          </cell>
          <cell r="D133">
            <v>230</v>
          </cell>
          <cell r="E133">
            <v>230</v>
          </cell>
          <cell r="F133">
            <v>230</v>
          </cell>
          <cell r="G133">
            <v>230</v>
          </cell>
          <cell r="H133">
            <v>240</v>
          </cell>
          <cell r="I133">
            <v>240</v>
          </cell>
          <cell r="J133">
            <v>240</v>
          </cell>
          <cell r="K133">
            <v>240</v>
          </cell>
          <cell r="L133">
            <v>240</v>
          </cell>
          <cell r="M133">
            <v>250</v>
          </cell>
          <cell r="N133">
            <v>220</v>
          </cell>
          <cell r="O133">
            <v>280</v>
          </cell>
          <cell r="P133">
            <v>290</v>
          </cell>
          <cell r="Q133">
            <v>290</v>
          </cell>
          <cell r="R133">
            <v>280</v>
          </cell>
        </row>
        <row r="134">
          <cell r="A134" t="str">
            <v>Malawi</v>
          </cell>
          <cell r="B134">
            <v>180</v>
          </cell>
          <cell r="C134">
            <v>210</v>
          </cell>
          <cell r="D134">
            <v>200</v>
          </cell>
          <cell r="E134">
            <v>220</v>
          </cell>
          <cell r="F134">
            <v>150</v>
          </cell>
          <cell r="G134">
            <v>160</v>
          </cell>
          <cell r="H134">
            <v>170</v>
          </cell>
          <cell r="I134">
            <v>200</v>
          </cell>
          <cell r="J134">
            <v>200</v>
          </cell>
          <cell r="K134">
            <v>180</v>
          </cell>
          <cell r="L134">
            <v>150</v>
          </cell>
          <cell r="M134">
            <v>140</v>
          </cell>
          <cell r="N134">
            <v>140</v>
          </cell>
          <cell r="O134">
            <v>150</v>
          </cell>
          <cell r="P134">
            <v>160</v>
          </cell>
          <cell r="Q134">
            <v>160</v>
          </cell>
          <cell r="R134">
            <v>170</v>
          </cell>
        </row>
        <row r="135">
          <cell r="A135" t="str">
            <v>Malaysia</v>
          </cell>
          <cell r="B135">
            <v>2420</v>
          </cell>
          <cell r="C135">
            <v>2590</v>
          </cell>
          <cell r="D135">
            <v>2910</v>
          </cell>
          <cell r="E135">
            <v>3260</v>
          </cell>
          <cell r="F135">
            <v>3620</v>
          </cell>
          <cell r="G135">
            <v>4080</v>
          </cell>
          <cell r="H135">
            <v>4530</v>
          </cell>
          <cell r="I135">
            <v>4650</v>
          </cell>
          <cell r="J135">
            <v>3670</v>
          </cell>
          <cell r="K135">
            <v>3400</v>
          </cell>
          <cell r="L135">
            <v>3430</v>
          </cell>
          <cell r="M135">
            <v>3460</v>
          </cell>
          <cell r="N135">
            <v>3600</v>
          </cell>
          <cell r="O135">
            <v>3950</v>
          </cell>
          <cell r="P135">
            <v>4530</v>
          </cell>
          <cell r="Q135">
            <v>4970</v>
          </cell>
          <cell r="R135">
            <v>5490</v>
          </cell>
        </row>
        <row r="136">
          <cell r="A136" t="str">
            <v>Maldives</v>
          </cell>
          <cell r="B136" t="str">
            <v>..</v>
          </cell>
          <cell r="C136" t="str">
            <v>..</v>
          </cell>
          <cell r="D136" t="str">
            <v>..</v>
          </cell>
          <cell r="E136" t="str">
            <v>..</v>
          </cell>
          <cell r="F136" t="str">
            <v>..</v>
          </cell>
          <cell r="G136" t="str">
            <v>..</v>
          </cell>
          <cell r="H136" t="str">
            <v>..</v>
          </cell>
          <cell r="I136">
            <v>1780</v>
          </cell>
          <cell r="J136">
            <v>1850</v>
          </cell>
          <cell r="K136">
            <v>1940</v>
          </cell>
          <cell r="L136">
            <v>2010</v>
          </cell>
          <cell r="M136">
            <v>1990</v>
          </cell>
          <cell r="N136">
            <v>2020</v>
          </cell>
          <cell r="O136">
            <v>2160</v>
          </cell>
          <cell r="P136">
            <v>2440</v>
          </cell>
          <cell r="Q136">
            <v>2320</v>
          </cell>
          <cell r="R136">
            <v>2680</v>
          </cell>
        </row>
        <row r="137">
          <cell r="A137" t="str">
            <v>Mali</v>
          </cell>
          <cell r="B137">
            <v>260</v>
          </cell>
          <cell r="C137">
            <v>260</v>
          </cell>
          <cell r="D137">
            <v>300</v>
          </cell>
          <cell r="E137">
            <v>290</v>
          </cell>
          <cell r="F137">
            <v>240</v>
          </cell>
          <cell r="G137">
            <v>230</v>
          </cell>
          <cell r="H137">
            <v>230</v>
          </cell>
          <cell r="I137">
            <v>250</v>
          </cell>
          <cell r="J137">
            <v>240</v>
          </cell>
          <cell r="K137">
            <v>230</v>
          </cell>
          <cell r="L137">
            <v>220</v>
          </cell>
          <cell r="M137">
            <v>220</v>
          </cell>
          <cell r="N137">
            <v>220</v>
          </cell>
          <cell r="O137">
            <v>270</v>
          </cell>
          <cell r="P137">
            <v>330</v>
          </cell>
          <cell r="Q137">
            <v>380</v>
          </cell>
          <cell r="R137">
            <v>440</v>
          </cell>
        </row>
        <row r="138">
          <cell r="A138" t="str">
            <v>Malta</v>
          </cell>
          <cell r="B138">
            <v>6780</v>
          </cell>
          <cell r="C138">
            <v>7220</v>
          </cell>
          <cell r="D138">
            <v>7940</v>
          </cell>
          <cell r="E138">
            <v>7800</v>
          </cell>
          <cell r="F138">
            <v>7830</v>
          </cell>
          <cell r="G138">
            <v>8240</v>
          </cell>
          <cell r="H138">
            <v>8810</v>
          </cell>
          <cell r="I138">
            <v>9140</v>
          </cell>
          <cell r="J138">
            <v>8790</v>
          </cell>
          <cell r="K138">
            <v>9270</v>
          </cell>
          <cell r="L138">
            <v>9590</v>
          </cell>
          <cell r="M138">
            <v>9890</v>
          </cell>
          <cell r="N138">
            <v>10000</v>
          </cell>
          <cell r="O138">
            <v>10660</v>
          </cell>
          <cell r="P138">
            <v>12100</v>
          </cell>
          <cell r="Q138">
            <v>13610</v>
          </cell>
          <cell r="R138" t="str">
            <v>..</v>
          </cell>
        </row>
        <row r="139">
          <cell r="A139" t="str">
            <v>Marshall Islands</v>
          </cell>
          <cell r="B139" t="str">
            <v>..</v>
          </cell>
          <cell r="C139" t="str">
            <v>..</v>
          </cell>
          <cell r="D139" t="str">
            <v>..</v>
          </cell>
          <cell r="E139" t="str">
            <v>..</v>
          </cell>
          <cell r="F139" t="str">
            <v>..</v>
          </cell>
          <cell r="G139" t="str">
            <v>..</v>
          </cell>
          <cell r="H139" t="str">
            <v>..</v>
          </cell>
          <cell r="I139" t="str">
            <v>..</v>
          </cell>
          <cell r="J139">
            <v>2070</v>
          </cell>
          <cell r="K139">
            <v>2280</v>
          </cell>
          <cell r="L139">
            <v>2540</v>
          </cell>
          <cell r="M139">
            <v>2550</v>
          </cell>
          <cell r="N139">
            <v>2720</v>
          </cell>
          <cell r="O139">
            <v>2880</v>
          </cell>
          <cell r="P139">
            <v>2810</v>
          </cell>
          <cell r="Q139">
            <v>2930</v>
          </cell>
          <cell r="R139">
            <v>3000</v>
          </cell>
        </row>
        <row r="140">
          <cell r="A140" t="str">
            <v>Mauritania</v>
          </cell>
          <cell r="B140">
            <v>540</v>
          </cell>
          <cell r="C140">
            <v>500</v>
          </cell>
          <cell r="D140">
            <v>570</v>
          </cell>
          <cell r="E140">
            <v>600</v>
          </cell>
          <cell r="F140">
            <v>590</v>
          </cell>
          <cell r="G140">
            <v>610</v>
          </cell>
          <cell r="H140">
            <v>660</v>
          </cell>
          <cell r="I140">
            <v>590</v>
          </cell>
          <cell r="J140">
            <v>540</v>
          </cell>
          <cell r="K140">
            <v>520</v>
          </cell>
          <cell r="L140">
            <v>460</v>
          </cell>
          <cell r="M140">
            <v>410</v>
          </cell>
          <cell r="N140">
            <v>440</v>
          </cell>
          <cell r="O140">
            <v>450</v>
          </cell>
          <cell r="P140">
            <v>510</v>
          </cell>
          <cell r="Q140">
            <v>580</v>
          </cell>
          <cell r="R140">
            <v>740</v>
          </cell>
        </row>
        <row r="141">
          <cell r="A141" t="str">
            <v>Mauritius</v>
          </cell>
          <cell r="B141">
            <v>2300</v>
          </cell>
          <cell r="C141">
            <v>2530</v>
          </cell>
          <cell r="D141">
            <v>2780</v>
          </cell>
          <cell r="E141">
            <v>3050</v>
          </cell>
          <cell r="F141">
            <v>3130</v>
          </cell>
          <cell r="G141">
            <v>3360</v>
          </cell>
          <cell r="H141">
            <v>3570</v>
          </cell>
          <cell r="I141">
            <v>3790</v>
          </cell>
          <cell r="J141">
            <v>3760</v>
          </cell>
          <cell r="K141">
            <v>3750</v>
          </cell>
          <cell r="L141">
            <v>3740</v>
          </cell>
          <cell r="M141">
            <v>3860</v>
          </cell>
          <cell r="N141">
            <v>3820</v>
          </cell>
          <cell r="O141">
            <v>4090</v>
          </cell>
          <cell r="P141">
            <v>4670</v>
          </cell>
          <cell r="Q141">
            <v>5250</v>
          </cell>
          <cell r="R141">
            <v>5450</v>
          </cell>
        </row>
        <row r="142">
          <cell r="A142" t="str">
            <v>Mayotte</v>
          </cell>
          <cell r="B142" t="str">
            <v>..</v>
          </cell>
          <cell r="C142" t="str">
            <v>..</v>
          </cell>
          <cell r="D142" t="str">
            <v>..</v>
          </cell>
          <cell r="E142" t="str">
            <v>..</v>
          </cell>
          <cell r="F142" t="str">
            <v>..</v>
          </cell>
          <cell r="G142" t="str">
            <v>..</v>
          </cell>
          <cell r="H142" t="str">
            <v>..</v>
          </cell>
          <cell r="I142" t="str">
            <v>..</v>
          </cell>
          <cell r="J142" t="str">
            <v>..</v>
          </cell>
          <cell r="K142" t="str">
            <v>..</v>
          </cell>
          <cell r="L142" t="str">
            <v>..</v>
          </cell>
          <cell r="M142" t="str">
            <v>..</v>
          </cell>
          <cell r="N142" t="str">
            <v>..</v>
          </cell>
          <cell r="O142" t="str">
            <v>..</v>
          </cell>
          <cell r="P142" t="str">
            <v>..</v>
          </cell>
          <cell r="Q142" t="str">
            <v>..</v>
          </cell>
          <cell r="R142" t="str">
            <v>..</v>
          </cell>
        </row>
        <row r="143">
          <cell r="A143" t="str">
            <v>Mexico</v>
          </cell>
          <cell r="B143">
            <v>2830</v>
          </cell>
          <cell r="C143">
            <v>3290</v>
          </cell>
          <cell r="D143">
            <v>3820</v>
          </cell>
          <cell r="E143">
            <v>4230</v>
          </cell>
          <cell r="F143">
            <v>4600</v>
          </cell>
          <cell r="G143">
            <v>3810</v>
          </cell>
          <cell r="H143">
            <v>3660</v>
          </cell>
          <cell r="I143">
            <v>3720</v>
          </cell>
          <cell r="J143">
            <v>4020</v>
          </cell>
          <cell r="K143">
            <v>4470</v>
          </cell>
          <cell r="L143">
            <v>5110</v>
          </cell>
          <cell r="M143">
            <v>5580</v>
          </cell>
          <cell r="N143">
            <v>6000</v>
          </cell>
          <cell r="O143">
            <v>6370</v>
          </cell>
          <cell r="P143">
            <v>6930</v>
          </cell>
          <cell r="Q143">
            <v>7300</v>
          </cell>
          <cell r="R143">
            <v>7870</v>
          </cell>
        </row>
        <row r="144">
          <cell r="A144" t="str">
            <v>Micronesia, Fed. Sts.</v>
          </cell>
          <cell r="B144" t="str">
            <v>..</v>
          </cell>
          <cell r="C144" t="str">
            <v>..</v>
          </cell>
          <cell r="D144" t="str">
            <v>..</v>
          </cell>
          <cell r="E144">
            <v>2130</v>
          </cell>
          <cell r="F144">
            <v>2130</v>
          </cell>
          <cell r="G144">
            <v>2220</v>
          </cell>
          <cell r="H144">
            <v>2200</v>
          </cell>
          <cell r="I144">
            <v>2090</v>
          </cell>
          <cell r="J144">
            <v>2030</v>
          </cell>
          <cell r="K144">
            <v>2000</v>
          </cell>
          <cell r="L144">
            <v>2170</v>
          </cell>
          <cell r="M144">
            <v>2080</v>
          </cell>
          <cell r="N144">
            <v>2130</v>
          </cell>
          <cell r="O144">
            <v>2270</v>
          </cell>
          <cell r="P144">
            <v>2300</v>
          </cell>
          <cell r="Q144">
            <v>2390</v>
          </cell>
          <cell r="R144">
            <v>2380</v>
          </cell>
        </row>
        <row r="145">
          <cell r="A145" t="str">
            <v>Middle East &amp; North Africa</v>
          </cell>
          <cell r="B145">
            <v>1333.98</v>
          </cell>
          <cell r="C145">
            <v>1280.6099999999999</v>
          </cell>
          <cell r="D145">
            <v>1307.73</v>
          </cell>
          <cell r="E145">
            <v>1268.08</v>
          </cell>
          <cell r="F145">
            <v>1293.3</v>
          </cell>
          <cell r="G145">
            <v>1333.46</v>
          </cell>
          <cell r="H145">
            <v>1483.38</v>
          </cell>
          <cell r="I145">
            <v>1579.36</v>
          </cell>
          <cell r="J145">
            <v>1603.08</v>
          </cell>
          <cell r="K145">
            <v>1610.58</v>
          </cell>
          <cell r="L145">
            <v>1661.97</v>
          </cell>
          <cell r="M145">
            <v>1706.45</v>
          </cell>
          <cell r="N145">
            <v>1702.5</v>
          </cell>
          <cell r="O145">
            <v>1806.34</v>
          </cell>
          <cell r="P145">
            <v>1984.2</v>
          </cell>
          <cell r="Q145">
            <v>2223.37</v>
          </cell>
          <cell r="R145">
            <v>2480.6799999999998</v>
          </cell>
        </row>
        <row r="146">
          <cell r="A146" t="str">
            <v>Middle income</v>
          </cell>
          <cell r="B146">
            <v>1164.21</v>
          </cell>
          <cell r="C146">
            <v>1228.4100000000001</v>
          </cell>
          <cell r="D146">
            <v>1299.45</v>
          </cell>
          <cell r="E146">
            <v>1351.43</v>
          </cell>
          <cell r="F146">
            <v>1416.86</v>
          </cell>
          <cell r="G146">
            <v>1523.24</v>
          </cell>
          <cell r="H146">
            <v>1677.49</v>
          </cell>
          <cell r="I146">
            <v>1801.35</v>
          </cell>
          <cell r="J146">
            <v>1724.49</v>
          </cell>
          <cell r="K146">
            <v>1669.51</v>
          </cell>
          <cell r="L146">
            <v>1722.92</v>
          </cell>
          <cell r="M146">
            <v>1737.08</v>
          </cell>
          <cell r="N146">
            <v>1766.38</v>
          </cell>
          <cell r="O146">
            <v>1931.03</v>
          </cell>
          <cell r="P146">
            <v>2255.89</v>
          </cell>
          <cell r="Q146">
            <v>2635.61</v>
          </cell>
          <cell r="R146">
            <v>3051.16</v>
          </cell>
        </row>
        <row r="147">
          <cell r="A147" t="str">
            <v>Moldova</v>
          </cell>
          <cell r="B147" t="str">
            <v>..</v>
          </cell>
          <cell r="C147" t="str">
            <v>..</v>
          </cell>
          <cell r="D147">
            <v>630</v>
          </cell>
          <cell r="E147">
            <v>660</v>
          </cell>
          <cell r="F147">
            <v>470</v>
          </cell>
          <cell r="G147">
            <v>480</v>
          </cell>
          <cell r="H147">
            <v>490</v>
          </cell>
          <cell r="I147">
            <v>500</v>
          </cell>
          <cell r="J147">
            <v>460</v>
          </cell>
          <cell r="K147">
            <v>400</v>
          </cell>
          <cell r="L147">
            <v>370</v>
          </cell>
          <cell r="M147">
            <v>400</v>
          </cell>
          <cell r="N147">
            <v>460</v>
          </cell>
          <cell r="O147">
            <v>570</v>
          </cell>
          <cell r="P147">
            <v>730</v>
          </cell>
          <cell r="Q147">
            <v>960</v>
          </cell>
          <cell r="R147">
            <v>1100</v>
          </cell>
        </row>
        <row r="148">
          <cell r="A148" t="str">
            <v>Monaco</v>
          </cell>
          <cell r="B148" t="str">
            <v>..</v>
          </cell>
          <cell r="C148" t="str">
            <v>..</v>
          </cell>
          <cell r="D148" t="str">
            <v>..</v>
          </cell>
          <cell r="E148" t="str">
            <v>..</v>
          </cell>
          <cell r="F148" t="str">
            <v>..</v>
          </cell>
          <cell r="G148" t="str">
            <v>..</v>
          </cell>
          <cell r="H148" t="str">
            <v>..</v>
          </cell>
          <cell r="I148" t="str">
            <v>..</v>
          </cell>
          <cell r="J148" t="str">
            <v>..</v>
          </cell>
          <cell r="K148" t="str">
            <v>..</v>
          </cell>
          <cell r="L148" t="str">
            <v>..</v>
          </cell>
          <cell r="M148" t="str">
            <v>..</v>
          </cell>
          <cell r="N148" t="str">
            <v>..</v>
          </cell>
          <cell r="O148" t="str">
            <v>..</v>
          </cell>
          <cell r="P148" t="str">
            <v>..</v>
          </cell>
          <cell r="Q148" t="str">
            <v>..</v>
          </cell>
          <cell r="R148" t="str">
            <v>..</v>
          </cell>
        </row>
        <row r="149">
          <cell r="A149" t="str">
            <v>Mongolia</v>
          </cell>
          <cell r="B149" t="str">
            <v>..</v>
          </cell>
          <cell r="C149" t="str">
            <v>..</v>
          </cell>
          <cell r="D149" t="str">
            <v>..</v>
          </cell>
          <cell r="E149" t="str">
            <v>..</v>
          </cell>
          <cell r="F149" t="str">
            <v>..</v>
          </cell>
          <cell r="G149" t="str">
            <v>..</v>
          </cell>
          <cell r="H149" t="str">
            <v>..</v>
          </cell>
          <cell r="I149" t="str">
            <v>..</v>
          </cell>
          <cell r="J149">
            <v>460</v>
          </cell>
          <cell r="K149">
            <v>420</v>
          </cell>
          <cell r="L149">
            <v>390</v>
          </cell>
          <cell r="M149">
            <v>390</v>
          </cell>
          <cell r="N149">
            <v>420</v>
          </cell>
          <cell r="O149">
            <v>490</v>
          </cell>
          <cell r="P149">
            <v>610</v>
          </cell>
          <cell r="Q149">
            <v>720</v>
          </cell>
          <cell r="R149">
            <v>880</v>
          </cell>
        </row>
        <row r="150">
          <cell r="A150" t="str">
            <v>Montenegro</v>
          </cell>
          <cell r="B150" t="str">
            <v>..</v>
          </cell>
          <cell r="C150" t="str">
            <v>..</v>
          </cell>
          <cell r="D150" t="str">
            <v>..</v>
          </cell>
          <cell r="E150" t="str">
            <v>..</v>
          </cell>
          <cell r="F150" t="str">
            <v>..</v>
          </cell>
          <cell r="G150" t="str">
            <v>..</v>
          </cell>
          <cell r="H150" t="str">
            <v>..</v>
          </cell>
          <cell r="I150" t="str">
            <v>..</v>
          </cell>
          <cell r="J150" t="str">
            <v>..</v>
          </cell>
          <cell r="K150" t="str">
            <v>..</v>
          </cell>
          <cell r="L150" t="str">
            <v>..</v>
          </cell>
          <cell r="M150" t="str">
            <v>..</v>
          </cell>
          <cell r="N150">
            <v>1630</v>
          </cell>
          <cell r="O150">
            <v>2070</v>
          </cell>
          <cell r="P150">
            <v>2660</v>
          </cell>
          <cell r="Q150">
            <v>3310</v>
          </cell>
          <cell r="R150">
            <v>3860</v>
          </cell>
        </row>
        <row r="151">
          <cell r="A151" t="str">
            <v>Morocco</v>
          </cell>
          <cell r="B151">
            <v>1030</v>
          </cell>
          <cell r="C151">
            <v>1090</v>
          </cell>
          <cell r="D151">
            <v>1100</v>
          </cell>
          <cell r="E151">
            <v>1060</v>
          </cell>
          <cell r="F151">
            <v>1160</v>
          </cell>
          <cell r="G151">
            <v>1120</v>
          </cell>
          <cell r="H151">
            <v>1300</v>
          </cell>
          <cell r="I151">
            <v>1250</v>
          </cell>
          <cell r="J151">
            <v>1260</v>
          </cell>
          <cell r="K151">
            <v>1210</v>
          </cell>
          <cell r="L151">
            <v>1190</v>
          </cell>
          <cell r="M151">
            <v>1200</v>
          </cell>
          <cell r="N151">
            <v>1190</v>
          </cell>
          <cell r="O151">
            <v>1340</v>
          </cell>
          <cell r="P151">
            <v>1570</v>
          </cell>
          <cell r="Q151">
            <v>1750</v>
          </cell>
          <cell r="R151">
            <v>1900</v>
          </cell>
        </row>
        <row r="152">
          <cell r="A152" t="str">
            <v>Mozambique</v>
          </cell>
          <cell r="B152">
            <v>170</v>
          </cell>
          <cell r="C152">
            <v>180</v>
          </cell>
          <cell r="D152">
            <v>150</v>
          </cell>
          <cell r="E152">
            <v>140</v>
          </cell>
          <cell r="F152">
            <v>130</v>
          </cell>
          <cell r="G152">
            <v>140</v>
          </cell>
          <cell r="H152">
            <v>150</v>
          </cell>
          <cell r="I152">
            <v>170</v>
          </cell>
          <cell r="J152">
            <v>200</v>
          </cell>
          <cell r="K152">
            <v>220</v>
          </cell>
          <cell r="L152">
            <v>210</v>
          </cell>
          <cell r="M152">
            <v>210</v>
          </cell>
          <cell r="N152">
            <v>210</v>
          </cell>
          <cell r="O152">
            <v>230</v>
          </cell>
          <cell r="P152">
            <v>270</v>
          </cell>
          <cell r="Q152">
            <v>310</v>
          </cell>
          <cell r="R152">
            <v>340</v>
          </cell>
        </row>
        <row r="153">
          <cell r="A153" t="str">
            <v>Myanmar</v>
          </cell>
          <cell r="B153" t="str">
            <v>..</v>
          </cell>
          <cell r="C153" t="str">
            <v>..</v>
          </cell>
          <cell r="D153" t="str">
            <v>..</v>
          </cell>
          <cell r="E153" t="str">
            <v>..</v>
          </cell>
          <cell r="F153" t="str">
            <v>..</v>
          </cell>
          <cell r="G153" t="str">
            <v>..</v>
          </cell>
          <cell r="H153" t="str">
            <v>..</v>
          </cell>
          <cell r="I153" t="str">
            <v>..</v>
          </cell>
          <cell r="J153" t="str">
            <v>..</v>
          </cell>
          <cell r="K153" t="str">
            <v>..</v>
          </cell>
          <cell r="L153" t="str">
            <v>..</v>
          </cell>
          <cell r="M153" t="str">
            <v>..</v>
          </cell>
          <cell r="N153" t="str">
            <v>..</v>
          </cell>
          <cell r="O153" t="str">
            <v>..</v>
          </cell>
          <cell r="P153" t="str">
            <v>..</v>
          </cell>
          <cell r="Q153" t="str">
            <v>..</v>
          </cell>
          <cell r="R153" t="str">
            <v>..</v>
          </cell>
        </row>
        <row r="154">
          <cell r="A154" t="str">
            <v>Namibia</v>
          </cell>
          <cell r="B154">
            <v>1740</v>
          </cell>
          <cell r="C154">
            <v>1850</v>
          </cell>
          <cell r="D154">
            <v>1930</v>
          </cell>
          <cell r="E154">
            <v>1880</v>
          </cell>
          <cell r="F154">
            <v>2040</v>
          </cell>
          <cell r="G154">
            <v>2210</v>
          </cell>
          <cell r="H154">
            <v>2190</v>
          </cell>
          <cell r="I154">
            <v>2160</v>
          </cell>
          <cell r="J154">
            <v>2020</v>
          </cell>
          <cell r="K154">
            <v>1890</v>
          </cell>
          <cell r="L154">
            <v>1870</v>
          </cell>
          <cell r="M154">
            <v>1770</v>
          </cell>
          <cell r="N154">
            <v>1740</v>
          </cell>
          <cell r="O154">
            <v>1990</v>
          </cell>
          <cell r="P154">
            <v>2380</v>
          </cell>
          <cell r="Q154">
            <v>2960</v>
          </cell>
          <cell r="R154">
            <v>3230</v>
          </cell>
        </row>
        <row r="155">
          <cell r="A155" t="str">
            <v>Nepal</v>
          </cell>
          <cell r="B155">
            <v>200</v>
          </cell>
          <cell r="C155">
            <v>210</v>
          </cell>
          <cell r="D155">
            <v>200</v>
          </cell>
          <cell r="E155">
            <v>190</v>
          </cell>
          <cell r="F155">
            <v>190</v>
          </cell>
          <cell r="G155">
            <v>200</v>
          </cell>
          <cell r="H155">
            <v>210</v>
          </cell>
          <cell r="I155">
            <v>210</v>
          </cell>
          <cell r="J155">
            <v>210</v>
          </cell>
          <cell r="K155">
            <v>210</v>
          </cell>
          <cell r="L155">
            <v>230</v>
          </cell>
          <cell r="M155">
            <v>230</v>
          </cell>
          <cell r="N155">
            <v>230</v>
          </cell>
          <cell r="O155">
            <v>230</v>
          </cell>
          <cell r="P155">
            <v>250</v>
          </cell>
          <cell r="Q155">
            <v>270</v>
          </cell>
          <cell r="R155">
            <v>290</v>
          </cell>
        </row>
        <row r="156">
          <cell r="A156" t="str">
            <v>Netherlands</v>
          </cell>
          <cell r="B156">
            <v>19840</v>
          </cell>
          <cell r="C156">
            <v>20770</v>
          </cell>
          <cell r="D156">
            <v>22930</v>
          </cell>
          <cell r="E156">
            <v>23290</v>
          </cell>
          <cell r="F156">
            <v>24570</v>
          </cell>
          <cell r="G156">
            <v>26770</v>
          </cell>
          <cell r="H156">
            <v>28450</v>
          </cell>
          <cell r="I156">
            <v>28660</v>
          </cell>
          <cell r="J156">
            <v>26630</v>
          </cell>
          <cell r="K156">
            <v>26740</v>
          </cell>
          <cell r="L156">
            <v>26660</v>
          </cell>
          <cell r="M156">
            <v>25550</v>
          </cell>
          <cell r="N156">
            <v>25280</v>
          </cell>
          <cell r="O156">
            <v>28420</v>
          </cell>
          <cell r="P156">
            <v>34340</v>
          </cell>
          <cell r="Q156">
            <v>39340</v>
          </cell>
          <cell r="R156">
            <v>42670</v>
          </cell>
        </row>
        <row r="157">
          <cell r="A157" t="str">
            <v>Netherlands Antilles</v>
          </cell>
          <cell r="B157" t="str">
            <v>..</v>
          </cell>
          <cell r="C157" t="str">
            <v>..</v>
          </cell>
          <cell r="D157" t="str">
            <v>..</v>
          </cell>
          <cell r="E157" t="str">
            <v>..</v>
          </cell>
          <cell r="F157" t="str">
            <v>..</v>
          </cell>
          <cell r="G157" t="str">
            <v>..</v>
          </cell>
          <cell r="H157" t="str">
            <v>..</v>
          </cell>
          <cell r="I157" t="str">
            <v>..</v>
          </cell>
          <cell r="J157" t="str">
            <v>..</v>
          </cell>
          <cell r="K157" t="str">
            <v>..</v>
          </cell>
          <cell r="L157" t="str">
            <v>..</v>
          </cell>
          <cell r="M157" t="str">
            <v>..</v>
          </cell>
          <cell r="N157" t="str">
            <v>..</v>
          </cell>
          <cell r="O157" t="str">
            <v>..</v>
          </cell>
          <cell r="P157" t="str">
            <v>..</v>
          </cell>
          <cell r="Q157" t="str">
            <v>..</v>
          </cell>
          <cell r="R157" t="str">
            <v>..</v>
          </cell>
        </row>
        <row r="158">
          <cell r="A158" t="str">
            <v>New Caledonia</v>
          </cell>
          <cell r="B158">
            <v>15010</v>
          </cell>
          <cell r="C158">
            <v>15480</v>
          </cell>
          <cell r="D158">
            <v>16350</v>
          </cell>
          <cell r="E158">
            <v>16590</v>
          </cell>
          <cell r="F158">
            <v>17000</v>
          </cell>
          <cell r="G158">
            <v>18300</v>
          </cell>
          <cell r="H158">
            <v>18290</v>
          </cell>
          <cell r="I158">
            <v>17790</v>
          </cell>
          <cell r="J158">
            <v>15750</v>
          </cell>
          <cell r="K158">
            <v>14670</v>
          </cell>
          <cell r="L158">
            <v>14020</v>
          </cell>
          <cell r="M158" t="str">
            <v>..</v>
          </cell>
          <cell r="N158" t="str">
            <v>..</v>
          </cell>
          <cell r="O158" t="str">
            <v>..</v>
          </cell>
          <cell r="P158" t="str">
            <v>..</v>
          </cell>
          <cell r="Q158" t="str">
            <v>..</v>
          </cell>
          <cell r="R158" t="str">
            <v>..</v>
          </cell>
        </row>
        <row r="159">
          <cell r="A159" t="str">
            <v>New Zealand</v>
          </cell>
          <cell r="B159">
            <v>12910</v>
          </cell>
          <cell r="C159">
            <v>11900</v>
          </cell>
          <cell r="D159">
            <v>11810</v>
          </cell>
          <cell r="E159">
            <v>12030</v>
          </cell>
          <cell r="F159">
            <v>12830</v>
          </cell>
          <cell r="G159">
            <v>14440</v>
          </cell>
          <cell r="H159">
            <v>15910</v>
          </cell>
          <cell r="I159">
            <v>16670</v>
          </cell>
          <cell r="J159">
            <v>15480</v>
          </cell>
          <cell r="K159">
            <v>14930</v>
          </cell>
          <cell r="L159">
            <v>13760</v>
          </cell>
          <cell r="M159">
            <v>13560</v>
          </cell>
          <cell r="N159">
            <v>13650</v>
          </cell>
          <cell r="O159">
            <v>15740</v>
          </cell>
          <cell r="P159">
            <v>19610</v>
          </cell>
          <cell r="Q159">
            <v>25920</v>
          </cell>
          <cell r="R159">
            <v>27250</v>
          </cell>
        </row>
        <row r="160">
          <cell r="A160" t="str">
            <v>Nicaragua</v>
          </cell>
          <cell r="B160">
            <v>330</v>
          </cell>
          <cell r="C160">
            <v>230</v>
          </cell>
          <cell r="D160">
            <v>250</v>
          </cell>
          <cell r="E160">
            <v>310</v>
          </cell>
          <cell r="F160">
            <v>420</v>
          </cell>
          <cell r="G160">
            <v>540</v>
          </cell>
          <cell r="H160">
            <v>680</v>
          </cell>
          <cell r="I160">
            <v>690</v>
          </cell>
          <cell r="J160">
            <v>700</v>
          </cell>
          <cell r="K160">
            <v>730</v>
          </cell>
          <cell r="L160">
            <v>760</v>
          </cell>
          <cell r="M160">
            <v>760</v>
          </cell>
          <cell r="N160">
            <v>760</v>
          </cell>
          <cell r="O160">
            <v>790</v>
          </cell>
          <cell r="P160">
            <v>870</v>
          </cell>
          <cell r="Q160">
            <v>950</v>
          </cell>
          <cell r="R160">
            <v>1000</v>
          </cell>
        </row>
        <row r="161">
          <cell r="A161" t="str">
            <v>Niger</v>
          </cell>
          <cell r="B161">
            <v>280</v>
          </cell>
          <cell r="C161">
            <v>280</v>
          </cell>
          <cell r="D161">
            <v>260</v>
          </cell>
          <cell r="E161">
            <v>220</v>
          </cell>
          <cell r="F161">
            <v>190</v>
          </cell>
          <cell r="G161">
            <v>180</v>
          </cell>
          <cell r="H161">
            <v>180</v>
          </cell>
          <cell r="I161">
            <v>180</v>
          </cell>
          <cell r="J161">
            <v>190</v>
          </cell>
          <cell r="K161">
            <v>170</v>
          </cell>
          <cell r="L161">
            <v>160</v>
          </cell>
          <cell r="M161">
            <v>160</v>
          </cell>
          <cell r="N161">
            <v>160</v>
          </cell>
          <cell r="O161">
            <v>180</v>
          </cell>
          <cell r="P161">
            <v>210</v>
          </cell>
          <cell r="Q161">
            <v>240</v>
          </cell>
          <cell r="R161">
            <v>260</v>
          </cell>
        </row>
        <row r="162">
          <cell r="A162" t="str">
            <v>Nigeria</v>
          </cell>
          <cell r="B162">
            <v>270</v>
          </cell>
          <cell r="C162">
            <v>270</v>
          </cell>
          <cell r="D162">
            <v>290</v>
          </cell>
          <cell r="E162">
            <v>240</v>
          </cell>
          <cell r="F162">
            <v>220</v>
          </cell>
          <cell r="G162">
            <v>220</v>
          </cell>
          <cell r="H162">
            <v>250</v>
          </cell>
          <cell r="I162">
            <v>280</v>
          </cell>
          <cell r="J162">
            <v>270</v>
          </cell>
          <cell r="K162">
            <v>270</v>
          </cell>
          <cell r="L162">
            <v>270</v>
          </cell>
          <cell r="M162">
            <v>310</v>
          </cell>
          <cell r="N162">
            <v>310</v>
          </cell>
          <cell r="O162">
            <v>360</v>
          </cell>
          <cell r="P162">
            <v>400</v>
          </cell>
          <cell r="Q162">
            <v>520</v>
          </cell>
          <cell r="R162">
            <v>640</v>
          </cell>
        </row>
        <row r="163">
          <cell r="A163" t="str">
            <v>Northern Mariana Islands</v>
          </cell>
          <cell r="B163" t="str">
            <v>..</v>
          </cell>
          <cell r="C163" t="str">
            <v>..</v>
          </cell>
          <cell r="D163" t="str">
            <v>..</v>
          </cell>
          <cell r="E163" t="str">
            <v>..</v>
          </cell>
          <cell r="F163" t="str">
            <v>..</v>
          </cell>
          <cell r="G163" t="str">
            <v>..</v>
          </cell>
          <cell r="H163" t="str">
            <v>..</v>
          </cell>
          <cell r="I163" t="str">
            <v>..</v>
          </cell>
          <cell r="J163" t="str">
            <v>..</v>
          </cell>
          <cell r="K163" t="str">
            <v>..</v>
          </cell>
          <cell r="L163" t="str">
            <v>..</v>
          </cell>
          <cell r="M163" t="str">
            <v>..</v>
          </cell>
          <cell r="N163" t="str">
            <v>..</v>
          </cell>
          <cell r="O163" t="str">
            <v>..</v>
          </cell>
          <cell r="P163" t="str">
            <v>..</v>
          </cell>
          <cell r="Q163" t="str">
            <v>..</v>
          </cell>
          <cell r="R163" t="str">
            <v>..</v>
          </cell>
        </row>
        <row r="164">
          <cell r="A164" t="str">
            <v>Norway</v>
          </cell>
          <cell r="B164">
            <v>25660</v>
          </cell>
          <cell r="C164">
            <v>27070</v>
          </cell>
          <cell r="D164">
            <v>29880</v>
          </cell>
          <cell r="E164">
            <v>29290</v>
          </cell>
          <cell r="F164">
            <v>29990</v>
          </cell>
          <cell r="G164">
            <v>31820</v>
          </cell>
          <cell r="H164">
            <v>34900</v>
          </cell>
          <cell r="I164">
            <v>36920</v>
          </cell>
          <cell r="J164">
            <v>35240</v>
          </cell>
          <cell r="K164">
            <v>34530</v>
          </cell>
          <cell r="L164">
            <v>35660</v>
          </cell>
          <cell r="M164">
            <v>37100</v>
          </cell>
          <cell r="N164">
            <v>38870</v>
          </cell>
          <cell r="O164">
            <v>43730</v>
          </cell>
          <cell r="P164">
            <v>52370</v>
          </cell>
          <cell r="Q164">
            <v>60890</v>
          </cell>
          <cell r="R164">
            <v>66530</v>
          </cell>
        </row>
        <row r="165">
          <cell r="A165" t="str">
            <v>Oman</v>
          </cell>
          <cell r="B165">
            <v>5610</v>
          </cell>
          <cell r="C165">
            <v>5990</v>
          </cell>
          <cell r="D165">
            <v>6530</v>
          </cell>
          <cell r="E165">
            <v>6360</v>
          </cell>
          <cell r="F165">
            <v>6260</v>
          </cell>
          <cell r="G165">
            <v>6350</v>
          </cell>
          <cell r="H165">
            <v>6470</v>
          </cell>
          <cell r="I165">
            <v>6660</v>
          </cell>
          <cell r="J165">
            <v>6210</v>
          </cell>
          <cell r="K165">
            <v>5980</v>
          </cell>
          <cell r="L165">
            <v>6610</v>
          </cell>
          <cell r="M165">
            <v>7610</v>
          </cell>
          <cell r="N165">
            <v>7930</v>
          </cell>
          <cell r="O165">
            <v>8130</v>
          </cell>
          <cell r="P165">
            <v>9070</v>
          </cell>
          <cell r="Q165" t="str">
            <v>..</v>
          </cell>
          <cell r="R165" t="str">
            <v>..</v>
          </cell>
        </row>
        <row r="166">
          <cell r="A166" t="str">
            <v>Pakistan</v>
          </cell>
          <cell r="B166">
            <v>420</v>
          </cell>
          <cell r="C166">
            <v>420</v>
          </cell>
          <cell r="D166">
            <v>440</v>
          </cell>
          <cell r="E166">
            <v>450</v>
          </cell>
          <cell r="F166">
            <v>450</v>
          </cell>
          <cell r="G166">
            <v>490</v>
          </cell>
          <cell r="H166">
            <v>500</v>
          </cell>
          <cell r="I166">
            <v>500</v>
          </cell>
          <cell r="J166">
            <v>470</v>
          </cell>
          <cell r="K166">
            <v>470</v>
          </cell>
          <cell r="L166">
            <v>490</v>
          </cell>
          <cell r="M166">
            <v>490</v>
          </cell>
          <cell r="N166">
            <v>490</v>
          </cell>
          <cell r="O166">
            <v>520</v>
          </cell>
          <cell r="P166">
            <v>600</v>
          </cell>
          <cell r="Q166">
            <v>690</v>
          </cell>
          <cell r="R166">
            <v>770</v>
          </cell>
        </row>
        <row r="167">
          <cell r="A167" t="str">
            <v>Palau</v>
          </cell>
          <cell r="B167" t="str">
            <v>..</v>
          </cell>
          <cell r="C167" t="str">
            <v>..</v>
          </cell>
          <cell r="D167" t="str">
            <v>..</v>
          </cell>
          <cell r="E167" t="str">
            <v>..</v>
          </cell>
          <cell r="F167" t="str">
            <v>..</v>
          </cell>
          <cell r="G167" t="str">
            <v>..</v>
          </cell>
          <cell r="H167" t="str">
            <v>..</v>
          </cell>
          <cell r="I167" t="str">
            <v>..</v>
          </cell>
          <cell r="J167" t="str">
            <v>..</v>
          </cell>
          <cell r="K167" t="str">
            <v>..</v>
          </cell>
          <cell r="L167" t="str">
            <v>..</v>
          </cell>
          <cell r="M167" t="str">
            <v>..</v>
          </cell>
          <cell r="N167" t="str">
            <v>..</v>
          </cell>
          <cell r="O167">
            <v>6420</v>
          </cell>
          <cell r="P167">
            <v>7120</v>
          </cell>
          <cell r="Q167">
            <v>7670</v>
          </cell>
          <cell r="R167">
            <v>7990</v>
          </cell>
        </row>
        <row r="168">
          <cell r="A168" t="str">
            <v>Panama</v>
          </cell>
          <cell r="B168">
            <v>2210</v>
          </cell>
          <cell r="C168">
            <v>2300</v>
          </cell>
          <cell r="D168">
            <v>2530</v>
          </cell>
          <cell r="E168">
            <v>2720</v>
          </cell>
          <cell r="F168">
            <v>2870</v>
          </cell>
          <cell r="G168">
            <v>2900</v>
          </cell>
          <cell r="H168">
            <v>3110</v>
          </cell>
          <cell r="I168">
            <v>3320</v>
          </cell>
          <cell r="J168">
            <v>3550</v>
          </cell>
          <cell r="K168">
            <v>3620</v>
          </cell>
          <cell r="L168">
            <v>3740</v>
          </cell>
          <cell r="M168">
            <v>3700</v>
          </cell>
          <cell r="N168">
            <v>3820</v>
          </cell>
          <cell r="O168">
            <v>3930</v>
          </cell>
          <cell r="P168">
            <v>4310</v>
          </cell>
          <cell r="Q168">
            <v>4640</v>
          </cell>
          <cell r="R168">
            <v>4890</v>
          </cell>
        </row>
        <row r="169">
          <cell r="A169" t="str">
            <v>Papua New Guinea</v>
          </cell>
          <cell r="B169">
            <v>830</v>
          </cell>
          <cell r="C169">
            <v>880</v>
          </cell>
          <cell r="D169">
            <v>960</v>
          </cell>
          <cell r="E169">
            <v>1110</v>
          </cell>
          <cell r="F169">
            <v>1160</v>
          </cell>
          <cell r="G169">
            <v>1060</v>
          </cell>
          <cell r="H169">
            <v>1070</v>
          </cell>
          <cell r="I169">
            <v>960</v>
          </cell>
          <cell r="J169">
            <v>810</v>
          </cell>
          <cell r="K169">
            <v>740</v>
          </cell>
          <cell r="L169">
            <v>650</v>
          </cell>
          <cell r="M169">
            <v>580</v>
          </cell>
          <cell r="N169">
            <v>520</v>
          </cell>
          <cell r="O169">
            <v>510</v>
          </cell>
          <cell r="P169">
            <v>590</v>
          </cell>
          <cell r="Q169">
            <v>700</v>
          </cell>
          <cell r="R169">
            <v>770</v>
          </cell>
        </row>
        <row r="170">
          <cell r="A170" t="str">
            <v>Paraguay</v>
          </cell>
          <cell r="B170">
            <v>1190</v>
          </cell>
          <cell r="C170">
            <v>1270</v>
          </cell>
          <cell r="D170">
            <v>1440</v>
          </cell>
          <cell r="E170">
            <v>1550</v>
          </cell>
          <cell r="F170">
            <v>1570</v>
          </cell>
          <cell r="G170">
            <v>1680</v>
          </cell>
          <cell r="H170">
            <v>1710</v>
          </cell>
          <cell r="I170">
            <v>1760</v>
          </cell>
          <cell r="J170">
            <v>1650</v>
          </cell>
          <cell r="K170">
            <v>1490</v>
          </cell>
          <cell r="L170">
            <v>1350</v>
          </cell>
          <cell r="M170">
            <v>1270</v>
          </cell>
          <cell r="N170">
            <v>1080</v>
          </cell>
          <cell r="O170">
            <v>950</v>
          </cell>
          <cell r="P170">
            <v>1000</v>
          </cell>
          <cell r="Q170">
            <v>1130</v>
          </cell>
          <cell r="R170">
            <v>1400</v>
          </cell>
        </row>
        <row r="171">
          <cell r="A171" t="str">
            <v>Peru</v>
          </cell>
          <cell r="B171">
            <v>770</v>
          </cell>
          <cell r="C171">
            <v>1140</v>
          </cell>
          <cell r="D171">
            <v>1440</v>
          </cell>
          <cell r="E171">
            <v>1560</v>
          </cell>
          <cell r="F171">
            <v>1790</v>
          </cell>
          <cell r="G171">
            <v>2000</v>
          </cell>
          <cell r="H171">
            <v>2200</v>
          </cell>
          <cell r="I171">
            <v>2350</v>
          </cell>
          <cell r="J171">
            <v>2230</v>
          </cell>
          <cell r="K171">
            <v>2100</v>
          </cell>
          <cell r="L171">
            <v>2060</v>
          </cell>
          <cell r="M171">
            <v>1980</v>
          </cell>
          <cell r="N171">
            <v>2040</v>
          </cell>
          <cell r="O171">
            <v>2170</v>
          </cell>
          <cell r="P171">
            <v>2390</v>
          </cell>
          <cell r="Q171">
            <v>2640</v>
          </cell>
          <cell r="R171">
            <v>2920</v>
          </cell>
        </row>
        <row r="172">
          <cell r="A172" t="str">
            <v>Philippines</v>
          </cell>
          <cell r="B172">
            <v>740</v>
          </cell>
          <cell r="C172">
            <v>740</v>
          </cell>
          <cell r="D172">
            <v>790</v>
          </cell>
          <cell r="E172">
            <v>840</v>
          </cell>
          <cell r="F172">
            <v>940</v>
          </cell>
          <cell r="G172">
            <v>1040</v>
          </cell>
          <cell r="H172">
            <v>1190</v>
          </cell>
          <cell r="I172">
            <v>1240</v>
          </cell>
          <cell r="J172">
            <v>1090</v>
          </cell>
          <cell r="K172">
            <v>1050</v>
          </cell>
          <cell r="L172">
            <v>1060</v>
          </cell>
          <cell r="M172">
            <v>1050</v>
          </cell>
          <cell r="N172">
            <v>1030</v>
          </cell>
          <cell r="O172">
            <v>1080</v>
          </cell>
          <cell r="P172">
            <v>1200</v>
          </cell>
          <cell r="Q172">
            <v>1290</v>
          </cell>
          <cell r="R172">
            <v>1420</v>
          </cell>
        </row>
        <row r="173">
          <cell r="A173" t="str">
            <v>Poland</v>
          </cell>
          <cell r="B173" t="str">
            <v>..</v>
          </cell>
          <cell r="C173" t="str">
            <v>..</v>
          </cell>
          <cell r="D173">
            <v>1910</v>
          </cell>
          <cell r="E173">
            <v>2270</v>
          </cell>
          <cell r="F173">
            <v>2450</v>
          </cell>
          <cell r="G173">
            <v>2970</v>
          </cell>
          <cell r="H173">
            <v>3620</v>
          </cell>
          <cell r="I173">
            <v>4180</v>
          </cell>
          <cell r="J173">
            <v>4300</v>
          </cell>
          <cell r="K173">
            <v>4380</v>
          </cell>
          <cell r="L173">
            <v>4570</v>
          </cell>
          <cell r="M173">
            <v>4650</v>
          </cell>
          <cell r="N173">
            <v>4820</v>
          </cell>
          <cell r="O173">
            <v>5440</v>
          </cell>
          <cell r="P173">
            <v>6150</v>
          </cell>
          <cell r="Q173">
            <v>7150</v>
          </cell>
          <cell r="R173">
            <v>8190</v>
          </cell>
        </row>
        <row r="174">
          <cell r="A174" t="str">
            <v>Portugal</v>
          </cell>
          <cell r="B174">
            <v>6810</v>
          </cell>
          <cell r="C174">
            <v>7760</v>
          </cell>
          <cell r="D174">
            <v>9320</v>
          </cell>
          <cell r="E174">
            <v>9540</v>
          </cell>
          <cell r="F174">
            <v>9880</v>
          </cell>
          <cell r="G174">
            <v>10610</v>
          </cell>
          <cell r="H174">
            <v>11470</v>
          </cell>
          <cell r="I174">
            <v>11720</v>
          </cell>
          <cell r="J174">
            <v>11550</v>
          </cell>
          <cell r="K174">
            <v>11600</v>
          </cell>
          <cell r="L174">
            <v>11590</v>
          </cell>
          <cell r="M174">
            <v>11250</v>
          </cell>
          <cell r="N174">
            <v>11210</v>
          </cell>
          <cell r="O174">
            <v>12560</v>
          </cell>
          <cell r="P174">
            <v>15150</v>
          </cell>
          <cell r="Q174">
            <v>17190</v>
          </cell>
          <cell r="R174">
            <v>18100</v>
          </cell>
        </row>
        <row r="175">
          <cell r="A175" t="str">
            <v>Puerto Rico</v>
          </cell>
          <cell r="B175">
            <v>6220</v>
          </cell>
          <cell r="C175">
            <v>6440</v>
          </cell>
          <cell r="D175">
            <v>6740</v>
          </cell>
          <cell r="E175">
            <v>7080</v>
          </cell>
          <cell r="F175">
            <v>7360</v>
          </cell>
          <cell r="G175">
            <v>7830</v>
          </cell>
          <cell r="H175">
            <v>8170</v>
          </cell>
          <cell r="I175">
            <v>8560</v>
          </cell>
          <cell r="J175">
            <v>8730</v>
          </cell>
          <cell r="K175">
            <v>9620</v>
          </cell>
          <cell r="L175">
            <v>10560</v>
          </cell>
          <cell r="M175">
            <v>10950</v>
          </cell>
          <cell r="N175" t="str">
            <v>..</v>
          </cell>
          <cell r="O175" t="str">
            <v>..</v>
          </cell>
          <cell r="P175" t="str">
            <v>..</v>
          </cell>
          <cell r="Q175" t="str">
            <v>..</v>
          </cell>
          <cell r="R175" t="str">
            <v>..</v>
          </cell>
        </row>
        <row r="176">
          <cell r="A176" t="str">
            <v>Qatar</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t="str">
            <v>..</v>
          </cell>
          <cell r="O176" t="str">
            <v>..</v>
          </cell>
          <cell r="P176" t="str">
            <v>..</v>
          </cell>
          <cell r="Q176" t="str">
            <v>..</v>
          </cell>
          <cell r="R176" t="str">
            <v>..</v>
          </cell>
        </row>
        <row r="177">
          <cell r="A177" t="str">
            <v>Romania</v>
          </cell>
          <cell r="B177">
            <v>1730</v>
          </cell>
          <cell r="C177">
            <v>1430</v>
          </cell>
          <cell r="D177">
            <v>1240</v>
          </cell>
          <cell r="E177">
            <v>1190</v>
          </cell>
          <cell r="F177">
            <v>1270</v>
          </cell>
          <cell r="G177">
            <v>1470</v>
          </cell>
          <cell r="H177">
            <v>1600</v>
          </cell>
          <cell r="I177">
            <v>1520</v>
          </cell>
          <cell r="J177">
            <v>1520</v>
          </cell>
          <cell r="K177">
            <v>1580</v>
          </cell>
          <cell r="L177">
            <v>1690</v>
          </cell>
          <cell r="M177">
            <v>1750</v>
          </cell>
          <cell r="N177">
            <v>1930</v>
          </cell>
          <cell r="O177">
            <v>2290</v>
          </cell>
          <cell r="P177">
            <v>2950</v>
          </cell>
          <cell r="Q177">
            <v>3830</v>
          </cell>
          <cell r="R177">
            <v>4850</v>
          </cell>
        </row>
        <row r="178">
          <cell r="A178" t="str">
            <v>Russian Federation</v>
          </cell>
          <cell r="B178" t="str">
            <v>..</v>
          </cell>
          <cell r="C178">
            <v>3420</v>
          </cell>
          <cell r="D178">
            <v>3070</v>
          </cell>
          <cell r="E178">
            <v>2900</v>
          </cell>
          <cell r="F178">
            <v>2650</v>
          </cell>
          <cell r="G178">
            <v>2650</v>
          </cell>
          <cell r="H178">
            <v>2610</v>
          </cell>
          <cell r="I178">
            <v>2660</v>
          </cell>
          <cell r="J178">
            <v>2140</v>
          </cell>
          <cell r="K178">
            <v>1760</v>
          </cell>
          <cell r="L178">
            <v>1710</v>
          </cell>
          <cell r="M178">
            <v>1780</v>
          </cell>
          <cell r="N178">
            <v>2100</v>
          </cell>
          <cell r="O178">
            <v>2590</v>
          </cell>
          <cell r="P178">
            <v>3420</v>
          </cell>
          <cell r="Q178">
            <v>4470</v>
          </cell>
          <cell r="R178">
            <v>5780</v>
          </cell>
        </row>
        <row r="179">
          <cell r="A179" t="str">
            <v>Rwanda</v>
          </cell>
          <cell r="B179">
            <v>360</v>
          </cell>
          <cell r="C179">
            <v>330</v>
          </cell>
          <cell r="D179">
            <v>360</v>
          </cell>
          <cell r="E179">
            <v>330</v>
          </cell>
          <cell r="F179">
            <v>160</v>
          </cell>
          <cell r="G179">
            <v>230</v>
          </cell>
          <cell r="H179">
            <v>240</v>
          </cell>
          <cell r="I179">
            <v>270</v>
          </cell>
          <cell r="J179">
            <v>270</v>
          </cell>
          <cell r="K179">
            <v>270</v>
          </cell>
          <cell r="L179">
            <v>250</v>
          </cell>
          <cell r="M179">
            <v>230</v>
          </cell>
          <cell r="N179">
            <v>210</v>
          </cell>
          <cell r="O179">
            <v>200</v>
          </cell>
          <cell r="P179">
            <v>210</v>
          </cell>
          <cell r="Q179">
            <v>230</v>
          </cell>
          <cell r="R179">
            <v>250</v>
          </cell>
        </row>
        <row r="180">
          <cell r="A180" t="str">
            <v>Samoa</v>
          </cell>
          <cell r="B180">
            <v>1070</v>
          </cell>
          <cell r="C180">
            <v>1000</v>
          </cell>
          <cell r="D180">
            <v>1010</v>
          </cell>
          <cell r="E180">
            <v>1070</v>
          </cell>
          <cell r="F180">
            <v>810</v>
          </cell>
          <cell r="G180">
            <v>1010</v>
          </cell>
          <cell r="H180">
            <v>1360</v>
          </cell>
          <cell r="I180">
            <v>1350</v>
          </cell>
          <cell r="J180">
            <v>1330</v>
          </cell>
          <cell r="K180">
            <v>1330</v>
          </cell>
          <cell r="L180">
            <v>1350</v>
          </cell>
          <cell r="M180">
            <v>1370</v>
          </cell>
          <cell r="N180">
            <v>1390</v>
          </cell>
          <cell r="O180">
            <v>1500</v>
          </cell>
          <cell r="P180">
            <v>1760</v>
          </cell>
          <cell r="Q180">
            <v>2020</v>
          </cell>
          <cell r="R180">
            <v>2270</v>
          </cell>
        </row>
        <row r="181">
          <cell r="A181" t="str">
            <v>San Marino</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t="str">
            <v>..</v>
          </cell>
          <cell r="O181" t="str">
            <v>..</v>
          </cell>
          <cell r="P181" t="str">
            <v>..</v>
          </cell>
          <cell r="Q181" t="str">
            <v>..</v>
          </cell>
          <cell r="R181" t="str">
            <v>..</v>
          </cell>
        </row>
        <row r="182">
          <cell r="A182" t="str">
            <v>Sao Tome and Principe</v>
          </cell>
          <cell r="B182" t="str">
            <v>..</v>
          </cell>
          <cell r="C182" t="str">
            <v>..</v>
          </cell>
          <cell r="D182" t="str">
            <v>..</v>
          </cell>
          <cell r="E182" t="str">
            <v>..</v>
          </cell>
          <cell r="F182" t="str">
            <v>..</v>
          </cell>
          <cell r="G182" t="str">
            <v>..</v>
          </cell>
          <cell r="H182" t="str">
            <v>..</v>
          </cell>
          <cell r="I182" t="str">
            <v>..</v>
          </cell>
          <cell r="J182" t="str">
            <v>..</v>
          </cell>
          <cell r="K182" t="str">
            <v>..</v>
          </cell>
          <cell r="L182" t="str">
            <v>..</v>
          </cell>
          <cell r="M182" t="str">
            <v>..</v>
          </cell>
          <cell r="N182" t="str">
            <v>..</v>
          </cell>
          <cell r="O182" t="str">
            <v>..</v>
          </cell>
          <cell r="P182" t="str">
            <v>..</v>
          </cell>
          <cell r="Q182" t="str">
            <v>..</v>
          </cell>
          <cell r="R182">
            <v>780</v>
          </cell>
        </row>
        <row r="183">
          <cell r="A183" t="str">
            <v>Saudi Arabia</v>
          </cell>
          <cell r="B183">
            <v>7220</v>
          </cell>
          <cell r="C183">
            <v>8000</v>
          </cell>
          <cell r="D183">
            <v>8740</v>
          </cell>
          <cell r="E183">
            <v>8280</v>
          </cell>
          <cell r="F183">
            <v>7840</v>
          </cell>
          <cell r="G183">
            <v>7850</v>
          </cell>
          <cell r="H183">
            <v>8170</v>
          </cell>
          <cell r="I183">
            <v>8410</v>
          </cell>
          <cell r="J183">
            <v>8030</v>
          </cell>
          <cell r="K183">
            <v>7800</v>
          </cell>
          <cell r="L183">
            <v>8140</v>
          </cell>
          <cell r="M183">
            <v>8480</v>
          </cell>
          <cell r="N183">
            <v>8560</v>
          </cell>
          <cell r="O183">
            <v>9400</v>
          </cell>
          <cell r="P183">
            <v>10810</v>
          </cell>
          <cell r="Q183">
            <v>12510</v>
          </cell>
          <cell r="R183" t="str">
            <v>..</v>
          </cell>
        </row>
        <row r="184">
          <cell r="A184" t="str">
            <v>Senegal</v>
          </cell>
          <cell r="B184">
            <v>660</v>
          </cell>
          <cell r="C184">
            <v>650</v>
          </cell>
          <cell r="D184">
            <v>710</v>
          </cell>
          <cell r="E184">
            <v>650</v>
          </cell>
          <cell r="F184">
            <v>540</v>
          </cell>
          <cell r="G184">
            <v>500</v>
          </cell>
          <cell r="H184">
            <v>480</v>
          </cell>
          <cell r="I184">
            <v>480</v>
          </cell>
          <cell r="J184">
            <v>470</v>
          </cell>
          <cell r="K184">
            <v>460</v>
          </cell>
          <cell r="L184">
            <v>450</v>
          </cell>
          <cell r="M184">
            <v>440</v>
          </cell>
          <cell r="N184">
            <v>420</v>
          </cell>
          <cell r="O184">
            <v>490</v>
          </cell>
          <cell r="P184">
            <v>600</v>
          </cell>
          <cell r="Q184">
            <v>700</v>
          </cell>
          <cell r="R184">
            <v>750</v>
          </cell>
        </row>
        <row r="185">
          <cell r="A185" t="str">
            <v>Serbia</v>
          </cell>
          <cell r="B185" t="str">
            <v>..</v>
          </cell>
          <cell r="C185" t="str">
            <v>..</v>
          </cell>
          <cell r="D185" t="str">
            <v>..</v>
          </cell>
          <cell r="E185" t="str">
            <v>..</v>
          </cell>
          <cell r="F185" t="str">
            <v>..</v>
          </cell>
          <cell r="G185" t="str">
            <v>..</v>
          </cell>
          <cell r="H185" t="str">
            <v>..</v>
          </cell>
          <cell r="I185" t="str">
            <v>..</v>
          </cell>
          <cell r="J185" t="str">
            <v>..</v>
          </cell>
          <cell r="K185" t="str">
            <v>..</v>
          </cell>
          <cell r="L185" t="str">
            <v>..</v>
          </cell>
          <cell r="M185" t="str">
            <v>..</v>
          </cell>
          <cell r="N185">
            <v>1370</v>
          </cell>
          <cell r="O185">
            <v>2190</v>
          </cell>
          <cell r="P185">
            <v>3070</v>
          </cell>
          <cell r="Q185">
            <v>3490</v>
          </cell>
          <cell r="R185">
            <v>3910</v>
          </cell>
        </row>
        <row r="186">
          <cell r="A186" t="str">
            <v>Serbia and Montenegro</v>
          </cell>
          <cell r="B186" t="str">
            <v>..</v>
          </cell>
          <cell r="C186" t="str">
            <v>..</v>
          </cell>
          <cell r="D186" t="str">
            <v>..</v>
          </cell>
          <cell r="E186" t="str">
            <v>..</v>
          </cell>
          <cell r="F186" t="str">
            <v>..</v>
          </cell>
          <cell r="G186" t="str">
            <v>..</v>
          </cell>
          <cell r="H186" t="str">
            <v>..</v>
          </cell>
          <cell r="I186">
            <v>1540</v>
          </cell>
          <cell r="J186">
            <v>1430</v>
          </cell>
          <cell r="K186">
            <v>1070</v>
          </cell>
          <cell r="L186">
            <v>1250</v>
          </cell>
          <cell r="M186">
            <v>1290</v>
          </cell>
          <cell r="N186">
            <v>1430</v>
          </cell>
          <cell r="O186">
            <v>1930</v>
          </cell>
          <cell r="P186">
            <v>2700</v>
          </cell>
          <cell r="Q186">
            <v>3220</v>
          </cell>
          <cell r="R186" t="str">
            <v>..</v>
          </cell>
        </row>
        <row r="187">
          <cell r="A187" t="str">
            <v>Seychelles</v>
          </cell>
          <cell r="B187">
            <v>5020</v>
          </cell>
          <cell r="C187">
            <v>5200</v>
          </cell>
          <cell r="D187">
            <v>5930</v>
          </cell>
          <cell r="E187">
            <v>6350</v>
          </cell>
          <cell r="F187">
            <v>6560</v>
          </cell>
          <cell r="G187">
            <v>6460</v>
          </cell>
          <cell r="H187">
            <v>6740</v>
          </cell>
          <cell r="I187">
            <v>7330</v>
          </cell>
          <cell r="J187">
            <v>7320</v>
          </cell>
          <cell r="K187">
            <v>7290</v>
          </cell>
          <cell r="L187">
            <v>7440</v>
          </cell>
          <cell r="M187">
            <v>7380</v>
          </cell>
          <cell r="N187">
            <v>6840</v>
          </cell>
          <cell r="O187">
            <v>7480</v>
          </cell>
          <cell r="P187">
            <v>8130</v>
          </cell>
          <cell r="Q187">
            <v>8390</v>
          </cell>
          <cell r="R187">
            <v>8650</v>
          </cell>
        </row>
        <row r="188">
          <cell r="A188" t="str">
            <v>Sierra Leone</v>
          </cell>
          <cell r="B188">
            <v>200</v>
          </cell>
          <cell r="C188">
            <v>180</v>
          </cell>
          <cell r="D188">
            <v>130</v>
          </cell>
          <cell r="E188">
            <v>160</v>
          </cell>
          <cell r="F188">
            <v>170</v>
          </cell>
          <cell r="G188">
            <v>190</v>
          </cell>
          <cell r="H188">
            <v>220</v>
          </cell>
          <cell r="I188">
            <v>190</v>
          </cell>
          <cell r="J188">
            <v>160</v>
          </cell>
          <cell r="K188">
            <v>150</v>
          </cell>
          <cell r="L188">
            <v>140</v>
          </cell>
          <cell r="M188">
            <v>160</v>
          </cell>
          <cell r="N188">
            <v>190</v>
          </cell>
          <cell r="O188">
            <v>200</v>
          </cell>
          <cell r="P188">
            <v>210</v>
          </cell>
          <cell r="Q188">
            <v>220</v>
          </cell>
          <cell r="R188">
            <v>240</v>
          </cell>
        </row>
        <row r="189">
          <cell r="A189" t="str">
            <v>Singapore</v>
          </cell>
          <cell r="B189">
            <v>11860</v>
          </cell>
          <cell r="C189">
            <v>13180</v>
          </cell>
          <cell r="D189">
            <v>15300</v>
          </cell>
          <cell r="E189">
            <v>17330</v>
          </cell>
          <cell r="F189">
            <v>20370</v>
          </cell>
          <cell r="G189">
            <v>23250</v>
          </cell>
          <cell r="H189">
            <v>25140</v>
          </cell>
          <cell r="I189">
            <v>27180</v>
          </cell>
          <cell r="J189">
            <v>23520</v>
          </cell>
          <cell r="K189">
            <v>22920</v>
          </cell>
          <cell r="L189">
            <v>23030</v>
          </cell>
          <cell r="M189">
            <v>21290</v>
          </cell>
          <cell r="N189">
            <v>21050</v>
          </cell>
          <cell r="O189">
            <v>21750</v>
          </cell>
          <cell r="P189">
            <v>25030</v>
          </cell>
          <cell r="Q189">
            <v>26620</v>
          </cell>
          <cell r="R189">
            <v>29320</v>
          </cell>
        </row>
        <row r="190">
          <cell r="A190" t="str">
            <v>Slovak Republic</v>
          </cell>
          <cell r="B190">
            <v>3340</v>
          </cell>
          <cell r="C190">
            <v>2490</v>
          </cell>
          <cell r="D190">
            <v>2230</v>
          </cell>
          <cell r="E190">
            <v>2220</v>
          </cell>
          <cell r="F190">
            <v>2680</v>
          </cell>
          <cell r="G190">
            <v>3310</v>
          </cell>
          <cell r="H190">
            <v>3860</v>
          </cell>
          <cell r="I190">
            <v>4150</v>
          </cell>
          <cell r="J190">
            <v>4100</v>
          </cell>
          <cell r="K190">
            <v>3910</v>
          </cell>
          <cell r="L190">
            <v>3860</v>
          </cell>
          <cell r="M190">
            <v>3860</v>
          </cell>
          <cell r="N190">
            <v>4100</v>
          </cell>
          <cell r="O190">
            <v>5010</v>
          </cell>
          <cell r="P190">
            <v>6570</v>
          </cell>
          <cell r="Q190">
            <v>8100</v>
          </cell>
          <cell r="R190">
            <v>9870</v>
          </cell>
        </row>
        <row r="191">
          <cell r="A191" t="str">
            <v>Slovenia</v>
          </cell>
          <cell r="B191" t="str">
            <v>..</v>
          </cell>
          <cell r="C191" t="str">
            <v>..</v>
          </cell>
          <cell r="D191">
            <v>6790</v>
          </cell>
          <cell r="E191">
            <v>6660</v>
          </cell>
          <cell r="F191" t="str">
            <v>..</v>
          </cell>
          <cell r="G191">
            <v>8450</v>
          </cell>
          <cell r="H191">
            <v>9770</v>
          </cell>
          <cell r="I191">
            <v>10740</v>
          </cell>
          <cell r="J191">
            <v>10530</v>
          </cell>
          <cell r="K191">
            <v>10810</v>
          </cell>
          <cell r="L191">
            <v>10780</v>
          </cell>
          <cell r="M191">
            <v>10400</v>
          </cell>
          <cell r="N191">
            <v>10360</v>
          </cell>
          <cell r="O191">
            <v>11990</v>
          </cell>
          <cell r="P191">
            <v>14880</v>
          </cell>
          <cell r="Q191">
            <v>17430</v>
          </cell>
          <cell r="R191">
            <v>18890</v>
          </cell>
        </row>
        <row r="192">
          <cell r="A192" t="str">
            <v>Solomon Islands</v>
          </cell>
          <cell r="B192">
            <v>740</v>
          </cell>
          <cell r="C192">
            <v>720</v>
          </cell>
          <cell r="D192">
            <v>780</v>
          </cell>
          <cell r="E192">
            <v>780</v>
          </cell>
          <cell r="F192">
            <v>820</v>
          </cell>
          <cell r="G192">
            <v>880</v>
          </cell>
          <cell r="H192">
            <v>890</v>
          </cell>
          <cell r="I192">
            <v>920</v>
          </cell>
          <cell r="J192">
            <v>870</v>
          </cell>
          <cell r="K192">
            <v>820</v>
          </cell>
          <cell r="L192">
            <v>680</v>
          </cell>
          <cell r="M192">
            <v>620</v>
          </cell>
          <cell r="N192">
            <v>550</v>
          </cell>
          <cell r="O192">
            <v>550</v>
          </cell>
          <cell r="P192">
            <v>590</v>
          </cell>
          <cell r="Q192">
            <v>620</v>
          </cell>
          <cell r="R192">
            <v>680</v>
          </cell>
        </row>
        <row r="193">
          <cell r="A193" t="str">
            <v>Somalia</v>
          </cell>
          <cell r="B193">
            <v>140</v>
          </cell>
          <cell r="C193" t="str">
            <v>..</v>
          </cell>
          <cell r="D193" t="str">
            <v>..</v>
          </cell>
          <cell r="E193" t="str">
            <v>..</v>
          </cell>
          <cell r="F193" t="str">
            <v>..</v>
          </cell>
          <cell r="G193" t="str">
            <v>..</v>
          </cell>
          <cell r="H193" t="str">
            <v>..</v>
          </cell>
          <cell r="I193" t="str">
            <v>..</v>
          </cell>
          <cell r="J193" t="str">
            <v>..</v>
          </cell>
          <cell r="K193" t="str">
            <v>..</v>
          </cell>
          <cell r="L193" t="str">
            <v>..</v>
          </cell>
          <cell r="M193" t="str">
            <v>..</v>
          </cell>
          <cell r="N193" t="str">
            <v>..</v>
          </cell>
          <cell r="O193" t="str">
            <v>..</v>
          </cell>
          <cell r="P193" t="str">
            <v>..</v>
          </cell>
          <cell r="Q193" t="str">
            <v>..</v>
          </cell>
          <cell r="R193" t="str">
            <v>..</v>
          </cell>
        </row>
        <row r="194">
          <cell r="A194" t="str">
            <v>South Africa</v>
          </cell>
          <cell r="B194">
            <v>3390</v>
          </cell>
          <cell r="C194">
            <v>3320</v>
          </cell>
          <cell r="D194">
            <v>3320</v>
          </cell>
          <cell r="E194">
            <v>3460</v>
          </cell>
          <cell r="F194">
            <v>3610</v>
          </cell>
          <cell r="G194">
            <v>3740</v>
          </cell>
          <cell r="H194">
            <v>3760</v>
          </cell>
          <cell r="I194">
            <v>3680</v>
          </cell>
          <cell r="J194">
            <v>3280</v>
          </cell>
          <cell r="K194">
            <v>3150</v>
          </cell>
          <cell r="L194">
            <v>3050</v>
          </cell>
          <cell r="M194">
            <v>2830</v>
          </cell>
          <cell r="N194">
            <v>2640</v>
          </cell>
          <cell r="O194">
            <v>2870</v>
          </cell>
          <cell r="P194">
            <v>3630</v>
          </cell>
          <cell r="Q194">
            <v>4820</v>
          </cell>
          <cell r="R194">
            <v>5390</v>
          </cell>
        </row>
        <row r="195">
          <cell r="A195" t="str">
            <v>South Asia</v>
          </cell>
          <cell r="B195">
            <v>379.63</v>
          </cell>
          <cell r="C195">
            <v>351.65</v>
          </cell>
          <cell r="D195">
            <v>338.26</v>
          </cell>
          <cell r="E195">
            <v>326.97000000000003</v>
          </cell>
          <cell r="F195">
            <v>342.15</v>
          </cell>
          <cell r="G195">
            <v>381.09</v>
          </cell>
          <cell r="H195">
            <v>410.71</v>
          </cell>
          <cell r="I195">
            <v>418.94</v>
          </cell>
          <cell r="J195">
            <v>417.94</v>
          </cell>
          <cell r="K195">
            <v>434.85</v>
          </cell>
          <cell r="L195">
            <v>444.27</v>
          </cell>
          <cell r="M195">
            <v>455.26</v>
          </cell>
          <cell r="N195">
            <v>458.97</v>
          </cell>
          <cell r="O195">
            <v>513.94000000000005</v>
          </cell>
          <cell r="P195">
            <v>599.9</v>
          </cell>
          <cell r="Q195">
            <v>692.64</v>
          </cell>
          <cell r="R195">
            <v>765.61</v>
          </cell>
        </row>
        <row r="196">
          <cell r="A196" t="str">
            <v>Spain</v>
          </cell>
          <cell r="B196">
            <v>12100</v>
          </cell>
          <cell r="C196">
            <v>13570</v>
          </cell>
          <cell r="D196">
            <v>15490</v>
          </cell>
          <cell r="E196">
            <v>14930</v>
          </cell>
          <cell r="F196">
            <v>14420</v>
          </cell>
          <cell r="G196">
            <v>14800</v>
          </cell>
          <cell r="H196">
            <v>15570</v>
          </cell>
          <cell r="I196">
            <v>15820</v>
          </cell>
          <cell r="J196">
            <v>15400</v>
          </cell>
          <cell r="K196">
            <v>15360</v>
          </cell>
          <cell r="L196">
            <v>15420</v>
          </cell>
          <cell r="M196">
            <v>15050</v>
          </cell>
          <cell r="N196">
            <v>15100</v>
          </cell>
          <cell r="O196">
            <v>17490</v>
          </cell>
          <cell r="P196">
            <v>21450</v>
          </cell>
          <cell r="Q196">
            <v>25250</v>
          </cell>
          <cell r="R196">
            <v>27570</v>
          </cell>
        </row>
        <row r="197">
          <cell r="A197" t="str">
            <v>Sri Lanka</v>
          </cell>
          <cell r="B197">
            <v>470</v>
          </cell>
          <cell r="C197">
            <v>500</v>
          </cell>
          <cell r="D197">
            <v>550</v>
          </cell>
          <cell r="E197">
            <v>600</v>
          </cell>
          <cell r="F197">
            <v>640</v>
          </cell>
          <cell r="G197">
            <v>700</v>
          </cell>
          <cell r="H197">
            <v>740</v>
          </cell>
          <cell r="I197">
            <v>790</v>
          </cell>
          <cell r="J197">
            <v>810</v>
          </cell>
          <cell r="K197">
            <v>820</v>
          </cell>
          <cell r="L197">
            <v>810</v>
          </cell>
          <cell r="M197">
            <v>840</v>
          </cell>
          <cell r="N197">
            <v>850</v>
          </cell>
          <cell r="O197">
            <v>930</v>
          </cell>
          <cell r="P197">
            <v>1040</v>
          </cell>
          <cell r="Q197">
            <v>1170</v>
          </cell>
          <cell r="R197">
            <v>1300</v>
          </cell>
        </row>
        <row r="198">
          <cell r="A198" t="str">
            <v>St. Kitts and Nevis</v>
          </cell>
          <cell r="B198">
            <v>3610</v>
          </cell>
          <cell r="C198">
            <v>3750</v>
          </cell>
          <cell r="D198">
            <v>4110</v>
          </cell>
          <cell r="E198">
            <v>4520</v>
          </cell>
          <cell r="F198">
            <v>5010</v>
          </cell>
          <cell r="G198">
            <v>5460</v>
          </cell>
          <cell r="H198">
            <v>5670</v>
          </cell>
          <cell r="I198">
            <v>6000</v>
          </cell>
          <cell r="J198">
            <v>6020</v>
          </cell>
          <cell r="K198">
            <v>6320</v>
          </cell>
          <cell r="L198">
            <v>6490</v>
          </cell>
          <cell r="M198">
            <v>6330</v>
          </cell>
          <cell r="N198">
            <v>6380</v>
          </cell>
          <cell r="O198">
            <v>6820</v>
          </cell>
          <cell r="P198">
            <v>7840</v>
          </cell>
          <cell r="Q198">
            <v>8250</v>
          </cell>
          <cell r="R198">
            <v>8840</v>
          </cell>
        </row>
        <row r="199">
          <cell r="A199" t="str">
            <v>St. Lucia</v>
          </cell>
          <cell r="B199">
            <v>2810</v>
          </cell>
          <cell r="C199">
            <v>2910</v>
          </cell>
          <cell r="D199">
            <v>3290</v>
          </cell>
          <cell r="E199">
            <v>3360</v>
          </cell>
          <cell r="F199">
            <v>3430</v>
          </cell>
          <cell r="G199">
            <v>3570</v>
          </cell>
          <cell r="H199">
            <v>3680</v>
          </cell>
          <cell r="I199">
            <v>3620</v>
          </cell>
          <cell r="J199">
            <v>3690</v>
          </cell>
          <cell r="K199">
            <v>3910</v>
          </cell>
          <cell r="L199">
            <v>4140</v>
          </cell>
          <cell r="M199">
            <v>3860</v>
          </cell>
          <cell r="N199">
            <v>3980</v>
          </cell>
          <cell r="O199">
            <v>4170</v>
          </cell>
          <cell r="P199">
            <v>4580</v>
          </cell>
          <cell r="Q199">
            <v>4920</v>
          </cell>
          <cell r="R199">
            <v>5110</v>
          </cell>
        </row>
        <row r="200">
          <cell r="A200" t="str">
            <v>St. Vincent and the Grenadines</v>
          </cell>
          <cell r="B200">
            <v>1710</v>
          </cell>
          <cell r="C200">
            <v>1790</v>
          </cell>
          <cell r="D200">
            <v>2070</v>
          </cell>
          <cell r="E200">
            <v>2100</v>
          </cell>
          <cell r="F200">
            <v>2050</v>
          </cell>
          <cell r="G200">
            <v>2190</v>
          </cell>
          <cell r="H200">
            <v>2330</v>
          </cell>
          <cell r="I200">
            <v>2440</v>
          </cell>
          <cell r="J200">
            <v>2550</v>
          </cell>
          <cell r="K200">
            <v>2610</v>
          </cell>
          <cell r="L200">
            <v>2730</v>
          </cell>
          <cell r="M200">
            <v>2750</v>
          </cell>
          <cell r="N200">
            <v>2820</v>
          </cell>
          <cell r="O200">
            <v>2970</v>
          </cell>
          <cell r="P200">
            <v>3460</v>
          </cell>
          <cell r="Q200">
            <v>3530</v>
          </cell>
          <cell r="R200">
            <v>3930</v>
          </cell>
        </row>
        <row r="201">
          <cell r="A201" t="str">
            <v>Sub-Saharan Africa</v>
          </cell>
          <cell r="B201">
            <v>582.11</v>
          </cell>
          <cell r="C201">
            <v>569.71</v>
          </cell>
          <cell r="D201">
            <v>553.11</v>
          </cell>
          <cell r="E201">
            <v>537.1</v>
          </cell>
          <cell r="F201">
            <v>512.75</v>
          </cell>
          <cell r="G201">
            <v>520.19000000000005</v>
          </cell>
          <cell r="H201">
            <v>537.20000000000005</v>
          </cell>
          <cell r="I201">
            <v>548.63</v>
          </cell>
          <cell r="J201">
            <v>516.69000000000005</v>
          </cell>
          <cell r="K201">
            <v>500.15</v>
          </cell>
          <cell r="L201">
            <v>485.06</v>
          </cell>
          <cell r="M201">
            <v>476.87</v>
          </cell>
          <cell r="N201">
            <v>467.38</v>
          </cell>
          <cell r="O201">
            <v>508.96</v>
          </cell>
          <cell r="P201">
            <v>602.64</v>
          </cell>
          <cell r="Q201">
            <v>742.94</v>
          </cell>
          <cell r="R201">
            <v>841.8</v>
          </cell>
        </row>
        <row r="202">
          <cell r="A202" t="str">
            <v>Sudan</v>
          </cell>
          <cell r="B202">
            <v>550</v>
          </cell>
          <cell r="C202">
            <v>490</v>
          </cell>
          <cell r="D202">
            <v>320</v>
          </cell>
          <cell r="E202">
            <v>280</v>
          </cell>
          <cell r="F202">
            <v>240</v>
          </cell>
          <cell r="G202">
            <v>250</v>
          </cell>
          <cell r="H202">
            <v>260</v>
          </cell>
          <cell r="I202">
            <v>280</v>
          </cell>
          <cell r="J202">
            <v>310</v>
          </cell>
          <cell r="K202">
            <v>320</v>
          </cell>
          <cell r="L202">
            <v>310</v>
          </cell>
          <cell r="M202">
            <v>340</v>
          </cell>
          <cell r="N202">
            <v>380</v>
          </cell>
          <cell r="O202">
            <v>440</v>
          </cell>
          <cell r="P202">
            <v>520</v>
          </cell>
          <cell r="Q202">
            <v>650</v>
          </cell>
          <cell r="R202">
            <v>810</v>
          </cell>
        </row>
        <row r="203">
          <cell r="A203" t="str">
            <v>Suriname</v>
          </cell>
          <cell r="B203">
            <v>1510</v>
          </cell>
          <cell r="C203">
            <v>1160</v>
          </cell>
          <cell r="D203">
            <v>1050</v>
          </cell>
          <cell r="E203" t="str">
            <v>..</v>
          </cell>
          <cell r="F203">
            <v>1160</v>
          </cell>
          <cell r="G203">
            <v>1430</v>
          </cell>
          <cell r="H203">
            <v>1780</v>
          </cell>
          <cell r="I203">
            <v>2020</v>
          </cell>
          <cell r="J203">
            <v>2510</v>
          </cell>
          <cell r="K203">
            <v>1730</v>
          </cell>
          <cell r="L203">
            <v>2070</v>
          </cell>
          <cell r="M203">
            <v>1770</v>
          </cell>
          <cell r="N203">
            <v>1900</v>
          </cell>
          <cell r="O203">
            <v>2060</v>
          </cell>
          <cell r="P203">
            <v>2260</v>
          </cell>
          <cell r="Q203">
            <v>2540</v>
          </cell>
          <cell r="R203">
            <v>3200</v>
          </cell>
        </row>
        <row r="204">
          <cell r="A204" t="str">
            <v>Swaziland</v>
          </cell>
          <cell r="B204">
            <v>1200</v>
          </cell>
          <cell r="C204">
            <v>1220</v>
          </cell>
          <cell r="D204">
            <v>1310</v>
          </cell>
          <cell r="E204">
            <v>1310</v>
          </cell>
          <cell r="F204">
            <v>1300</v>
          </cell>
          <cell r="G204">
            <v>1500</v>
          </cell>
          <cell r="H204">
            <v>1620</v>
          </cell>
          <cell r="I204">
            <v>1650</v>
          </cell>
          <cell r="J204">
            <v>1460</v>
          </cell>
          <cell r="K204">
            <v>1470</v>
          </cell>
          <cell r="L204">
            <v>1370</v>
          </cell>
          <cell r="M204">
            <v>1370</v>
          </cell>
          <cell r="N204">
            <v>1180</v>
          </cell>
          <cell r="O204">
            <v>1320</v>
          </cell>
          <cell r="P204">
            <v>1670</v>
          </cell>
          <cell r="Q204">
            <v>2210</v>
          </cell>
          <cell r="R204">
            <v>2430</v>
          </cell>
        </row>
        <row r="205">
          <cell r="A205" t="str">
            <v>Sweden</v>
          </cell>
          <cell r="B205">
            <v>26070</v>
          </cell>
          <cell r="C205">
            <v>27330</v>
          </cell>
          <cell r="D205">
            <v>29400</v>
          </cell>
          <cell r="E205">
            <v>26610</v>
          </cell>
          <cell r="F205">
            <v>26180</v>
          </cell>
          <cell r="G205">
            <v>26450</v>
          </cell>
          <cell r="H205">
            <v>28570</v>
          </cell>
          <cell r="I205">
            <v>29280</v>
          </cell>
          <cell r="J205">
            <v>28930</v>
          </cell>
          <cell r="K205">
            <v>28750</v>
          </cell>
          <cell r="L205">
            <v>28870</v>
          </cell>
          <cell r="M205">
            <v>26950</v>
          </cell>
          <cell r="N205">
            <v>26410</v>
          </cell>
          <cell r="O205">
            <v>29520</v>
          </cell>
          <cell r="P205">
            <v>35740</v>
          </cell>
          <cell r="Q205">
            <v>40910</v>
          </cell>
          <cell r="R205">
            <v>43580</v>
          </cell>
        </row>
        <row r="206">
          <cell r="A206" t="str">
            <v>Switzerland</v>
          </cell>
          <cell r="B206">
            <v>34230</v>
          </cell>
          <cell r="C206">
            <v>34740</v>
          </cell>
          <cell r="D206">
            <v>37870</v>
          </cell>
          <cell r="E206">
            <v>37770</v>
          </cell>
          <cell r="F206">
            <v>38730</v>
          </cell>
          <cell r="G206">
            <v>42030</v>
          </cell>
          <cell r="H206">
            <v>44790</v>
          </cell>
          <cell r="I206">
            <v>44440</v>
          </cell>
          <cell r="J206">
            <v>41560</v>
          </cell>
          <cell r="K206">
            <v>39850</v>
          </cell>
          <cell r="L206">
            <v>40110</v>
          </cell>
          <cell r="M206">
            <v>37530</v>
          </cell>
          <cell r="N206">
            <v>36280</v>
          </cell>
          <cell r="O206">
            <v>41930</v>
          </cell>
          <cell r="P206">
            <v>49860</v>
          </cell>
          <cell r="Q206">
            <v>55320</v>
          </cell>
          <cell r="R206">
            <v>57230</v>
          </cell>
        </row>
        <row r="207">
          <cell r="A207" t="str">
            <v>Syrian Arab Republic</v>
          </cell>
          <cell r="B207">
            <v>880</v>
          </cell>
          <cell r="C207">
            <v>960</v>
          </cell>
          <cell r="D207">
            <v>1070</v>
          </cell>
          <cell r="E207">
            <v>1040</v>
          </cell>
          <cell r="F207">
            <v>940</v>
          </cell>
          <cell r="G207">
            <v>880</v>
          </cell>
          <cell r="H207">
            <v>830</v>
          </cell>
          <cell r="I207">
            <v>830</v>
          </cell>
          <cell r="J207">
            <v>900</v>
          </cell>
          <cell r="K207">
            <v>870</v>
          </cell>
          <cell r="L207">
            <v>950</v>
          </cell>
          <cell r="M207">
            <v>1080</v>
          </cell>
          <cell r="N207">
            <v>1150</v>
          </cell>
          <cell r="O207">
            <v>1210</v>
          </cell>
          <cell r="P207">
            <v>1310</v>
          </cell>
          <cell r="Q207">
            <v>1420</v>
          </cell>
          <cell r="R207">
            <v>1570</v>
          </cell>
        </row>
        <row r="208">
          <cell r="A208" t="str">
            <v>Taiwan, China</v>
          </cell>
          <cell r="B208">
            <v>8140</v>
          </cell>
          <cell r="C208">
            <v>9060</v>
          </cell>
          <cell r="D208">
            <v>10190</v>
          </cell>
          <cell r="E208">
            <v>11130</v>
          </cell>
          <cell r="F208">
            <v>12160</v>
          </cell>
          <cell r="G208">
            <v>12950</v>
          </cell>
          <cell r="H208">
            <v>13630</v>
          </cell>
          <cell r="I208">
            <v>13950</v>
          </cell>
          <cell r="J208">
            <v>13260</v>
          </cell>
          <cell r="K208">
            <v>13320</v>
          </cell>
          <cell r="L208">
            <v>13870</v>
          </cell>
          <cell r="M208">
            <v>13840</v>
          </cell>
          <cell r="N208">
            <v>13950</v>
          </cell>
          <cell r="O208">
            <v>14290</v>
          </cell>
          <cell r="P208">
            <v>15660</v>
          </cell>
          <cell r="Q208">
            <v>16630</v>
          </cell>
          <cell r="R208">
            <v>17230</v>
          </cell>
        </row>
        <row r="209">
          <cell r="A209" t="str">
            <v>Tajikistan</v>
          </cell>
          <cell r="B209" t="str">
            <v>..</v>
          </cell>
          <cell r="C209" t="str">
            <v>..</v>
          </cell>
          <cell r="D209">
            <v>350</v>
          </cell>
          <cell r="E209">
            <v>290</v>
          </cell>
          <cell r="F209">
            <v>230</v>
          </cell>
          <cell r="G209">
            <v>210</v>
          </cell>
          <cell r="H209">
            <v>170</v>
          </cell>
          <cell r="I209">
            <v>160</v>
          </cell>
          <cell r="J209">
            <v>170</v>
          </cell>
          <cell r="K209">
            <v>170</v>
          </cell>
          <cell r="L209">
            <v>180</v>
          </cell>
          <cell r="M209">
            <v>180</v>
          </cell>
          <cell r="N209">
            <v>180</v>
          </cell>
          <cell r="O209">
            <v>210</v>
          </cell>
          <cell r="P209">
            <v>280</v>
          </cell>
          <cell r="Q209">
            <v>330</v>
          </cell>
          <cell r="R209">
            <v>390</v>
          </cell>
        </row>
        <row r="210">
          <cell r="A210" t="str">
            <v>Tanzania</v>
          </cell>
          <cell r="B210">
            <v>180</v>
          </cell>
          <cell r="C210">
            <v>170</v>
          </cell>
          <cell r="D210">
            <v>170</v>
          </cell>
          <cell r="E210">
            <v>160</v>
          </cell>
          <cell r="F210">
            <v>150</v>
          </cell>
          <cell r="G210">
            <v>160</v>
          </cell>
          <cell r="H210">
            <v>180</v>
          </cell>
          <cell r="I210">
            <v>200</v>
          </cell>
          <cell r="J210">
            <v>220</v>
          </cell>
          <cell r="K210">
            <v>240</v>
          </cell>
          <cell r="L210">
            <v>270</v>
          </cell>
          <cell r="M210">
            <v>280</v>
          </cell>
          <cell r="N210">
            <v>280</v>
          </cell>
          <cell r="O210">
            <v>300</v>
          </cell>
          <cell r="P210">
            <v>320</v>
          </cell>
          <cell r="Q210">
            <v>340</v>
          </cell>
          <cell r="R210">
            <v>350</v>
          </cell>
        </row>
        <row r="211">
          <cell r="A211" t="str">
            <v>Thailand</v>
          </cell>
          <cell r="B211">
            <v>1540</v>
          </cell>
          <cell r="C211">
            <v>1720</v>
          </cell>
          <cell r="D211">
            <v>1940</v>
          </cell>
          <cell r="E211">
            <v>2170</v>
          </cell>
          <cell r="F211">
            <v>2430</v>
          </cell>
          <cell r="G211">
            <v>2780</v>
          </cell>
          <cell r="H211">
            <v>3000</v>
          </cell>
          <cell r="I211">
            <v>2760</v>
          </cell>
          <cell r="J211">
            <v>2090</v>
          </cell>
          <cell r="K211">
            <v>1980</v>
          </cell>
          <cell r="L211">
            <v>1990</v>
          </cell>
          <cell r="M211">
            <v>1950</v>
          </cell>
          <cell r="N211">
            <v>1970</v>
          </cell>
          <cell r="O211">
            <v>2150</v>
          </cell>
          <cell r="P211">
            <v>2490</v>
          </cell>
          <cell r="Q211">
            <v>2720</v>
          </cell>
          <cell r="R211">
            <v>2990</v>
          </cell>
        </row>
        <row r="212">
          <cell r="A212" t="str">
            <v>Timor-Leste</v>
          </cell>
          <cell r="B212" t="str">
            <v>..</v>
          </cell>
          <cell r="C212" t="str">
            <v>..</v>
          </cell>
          <cell r="D212" t="str">
            <v>..</v>
          </cell>
          <cell r="E212" t="str">
            <v>..</v>
          </cell>
          <cell r="F212" t="str">
            <v>..</v>
          </cell>
          <cell r="G212" t="str">
            <v>..</v>
          </cell>
          <cell r="H212" t="str">
            <v>..</v>
          </cell>
          <cell r="I212" t="str">
            <v>..</v>
          </cell>
          <cell r="J212" t="str">
            <v>..</v>
          </cell>
          <cell r="K212" t="str">
            <v>..</v>
          </cell>
          <cell r="L212" t="str">
            <v>..</v>
          </cell>
          <cell r="M212" t="str">
            <v>..</v>
          </cell>
          <cell r="N212">
            <v>420</v>
          </cell>
          <cell r="O212">
            <v>390</v>
          </cell>
          <cell r="P212">
            <v>580</v>
          </cell>
          <cell r="Q212">
            <v>750</v>
          </cell>
          <cell r="R212">
            <v>840</v>
          </cell>
        </row>
        <row r="213">
          <cell r="A213" t="str">
            <v>Togo</v>
          </cell>
          <cell r="B213">
            <v>380</v>
          </cell>
          <cell r="C213">
            <v>380</v>
          </cell>
          <cell r="D213">
            <v>400</v>
          </cell>
          <cell r="E213">
            <v>320</v>
          </cell>
          <cell r="F213">
            <v>290</v>
          </cell>
          <cell r="G213">
            <v>280</v>
          </cell>
          <cell r="H213">
            <v>290</v>
          </cell>
          <cell r="I213">
            <v>330</v>
          </cell>
          <cell r="J213">
            <v>300</v>
          </cell>
          <cell r="K213">
            <v>290</v>
          </cell>
          <cell r="L213">
            <v>270</v>
          </cell>
          <cell r="M213">
            <v>250</v>
          </cell>
          <cell r="N213">
            <v>240</v>
          </cell>
          <cell r="O213">
            <v>270</v>
          </cell>
          <cell r="P213">
            <v>310</v>
          </cell>
          <cell r="Q213">
            <v>350</v>
          </cell>
          <cell r="R213">
            <v>350</v>
          </cell>
        </row>
        <row r="214">
          <cell r="A214" t="str">
            <v>Tonga</v>
          </cell>
          <cell r="B214">
            <v>1230</v>
          </cell>
          <cell r="C214">
            <v>1350</v>
          </cell>
          <cell r="D214">
            <v>1450</v>
          </cell>
          <cell r="E214">
            <v>1530</v>
          </cell>
          <cell r="F214">
            <v>1680</v>
          </cell>
          <cell r="G214">
            <v>1730</v>
          </cell>
          <cell r="H214">
            <v>1840</v>
          </cell>
          <cell r="I214">
            <v>1840</v>
          </cell>
          <cell r="J214">
            <v>1700</v>
          </cell>
          <cell r="K214">
            <v>1690</v>
          </cell>
          <cell r="L214">
            <v>1560</v>
          </cell>
          <cell r="M214">
            <v>1460</v>
          </cell>
          <cell r="N214">
            <v>1440</v>
          </cell>
          <cell r="O214">
            <v>1520</v>
          </cell>
          <cell r="P214">
            <v>1750</v>
          </cell>
          <cell r="Q214">
            <v>1970</v>
          </cell>
          <cell r="R214">
            <v>2170</v>
          </cell>
        </row>
        <row r="215">
          <cell r="A215" t="str">
            <v>Trinidad and Tobago</v>
          </cell>
          <cell r="B215">
            <v>3730</v>
          </cell>
          <cell r="C215">
            <v>3920</v>
          </cell>
          <cell r="D215">
            <v>4160</v>
          </cell>
          <cell r="E215">
            <v>3930</v>
          </cell>
          <cell r="F215">
            <v>3860</v>
          </cell>
          <cell r="G215">
            <v>3880</v>
          </cell>
          <cell r="H215">
            <v>4120</v>
          </cell>
          <cell r="I215">
            <v>4290</v>
          </cell>
          <cell r="J215">
            <v>4490</v>
          </cell>
          <cell r="K215">
            <v>4710</v>
          </cell>
          <cell r="L215">
            <v>5230</v>
          </cell>
          <cell r="M215">
            <v>5970</v>
          </cell>
          <cell r="N215">
            <v>6680</v>
          </cell>
          <cell r="O215">
            <v>7750</v>
          </cell>
          <cell r="P215">
            <v>9010</v>
          </cell>
          <cell r="Q215">
            <v>10870</v>
          </cell>
          <cell r="R215">
            <v>13340</v>
          </cell>
        </row>
        <row r="216">
          <cell r="A216" t="str">
            <v>Tunisia</v>
          </cell>
          <cell r="B216">
            <v>1430</v>
          </cell>
          <cell r="C216">
            <v>1480</v>
          </cell>
          <cell r="D216">
            <v>1700</v>
          </cell>
          <cell r="E216">
            <v>1680</v>
          </cell>
          <cell r="F216">
            <v>1740</v>
          </cell>
          <cell r="G216">
            <v>1820</v>
          </cell>
          <cell r="H216">
            <v>2010</v>
          </cell>
          <cell r="I216">
            <v>2080</v>
          </cell>
          <cell r="J216">
            <v>2050</v>
          </cell>
          <cell r="K216">
            <v>2090</v>
          </cell>
          <cell r="L216">
            <v>2090</v>
          </cell>
          <cell r="M216">
            <v>2060</v>
          </cell>
          <cell r="N216">
            <v>2000</v>
          </cell>
          <cell r="O216">
            <v>2260</v>
          </cell>
          <cell r="P216">
            <v>2650</v>
          </cell>
          <cell r="Q216">
            <v>2880</v>
          </cell>
          <cell r="R216">
            <v>2970</v>
          </cell>
        </row>
        <row r="217">
          <cell r="A217" t="str">
            <v>Turkey</v>
          </cell>
          <cell r="B217">
            <v>2270</v>
          </cell>
          <cell r="C217">
            <v>2540</v>
          </cell>
          <cell r="D217">
            <v>2900</v>
          </cell>
          <cell r="E217">
            <v>3080</v>
          </cell>
          <cell r="F217">
            <v>2600</v>
          </cell>
          <cell r="G217">
            <v>2750</v>
          </cell>
          <cell r="H217">
            <v>2820</v>
          </cell>
          <cell r="I217">
            <v>3100</v>
          </cell>
          <cell r="J217">
            <v>3060</v>
          </cell>
          <cell r="K217">
            <v>2800</v>
          </cell>
          <cell r="L217">
            <v>2980</v>
          </cell>
          <cell r="M217">
            <v>2420</v>
          </cell>
          <cell r="N217">
            <v>2510</v>
          </cell>
          <cell r="O217">
            <v>2800</v>
          </cell>
          <cell r="P217">
            <v>3780</v>
          </cell>
          <cell r="Q217">
            <v>4750</v>
          </cell>
          <cell r="R217">
            <v>5400</v>
          </cell>
        </row>
        <row r="218">
          <cell r="A218" t="str">
            <v>Turkmenistan</v>
          </cell>
          <cell r="B218">
            <v>880</v>
          </cell>
          <cell r="C218">
            <v>850</v>
          </cell>
          <cell r="D218">
            <v>820</v>
          </cell>
          <cell r="E218">
            <v>770</v>
          </cell>
          <cell r="F218">
            <v>660</v>
          </cell>
          <cell r="G218">
            <v>610</v>
          </cell>
          <cell r="H218">
            <v>560</v>
          </cell>
          <cell r="I218">
            <v>530</v>
          </cell>
          <cell r="J218">
            <v>560</v>
          </cell>
          <cell r="K218">
            <v>620</v>
          </cell>
          <cell r="L218">
            <v>650</v>
          </cell>
          <cell r="M218" t="str">
            <v>..</v>
          </cell>
          <cell r="N218" t="str">
            <v>..</v>
          </cell>
          <cell r="O218" t="str">
            <v>..</v>
          </cell>
          <cell r="P218" t="str">
            <v>..</v>
          </cell>
          <cell r="Q218" t="str">
            <v>..</v>
          </cell>
          <cell r="R218" t="str">
            <v>..</v>
          </cell>
        </row>
        <row r="219">
          <cell r="A219" t="str">
            <v>Uganda</v>
          </cell>
          <cell r="B219">
            <v>320</v>
          </cell>
          <cell r="C219">
            <v>240</v>
          </cell>
          <cell r="D219">
            <v>190</v>
          </cell>
          <cell r="E219">
            <v>170</v>
          </cell>
          <cell r="F219">
            <v>180</v>
          </cell>
          <cell r="G219">
            <v>230</v>
          </cell>
          <cell r="H219">
            <v>270</v>
          </cell>
          <cell r="I219">
            <v>290</v>
          </cell>
          <cell r="J219">
            <v>280</v>
          </cell>
          <cell r="K219">
            <v>280</v>
          </cell>
          <cell r="L219">
            <v>260</v>
          </cell>
          <cell r="M219">
            <v>240</v>
          </cell>
          <cell r="N219">
            <v>230</v>
          </cell>
          <cell r="O219">
            <v>230</v>
          </cell>
          <cell r="P219">
            <v>250</v>
          </cell>
          <cell r="Q219">
            <v>280</v>
          </cell>
          <cell r="R219">
            <v>300</v>
          </cell>
        </row>
        <row r="220">
          <cell r="A220" t="str">
            <v>Ukraine</v>
          </cell>
          <cell r="B220">
            <v>1610</v>
          </cell>
          <cell r="C220">
            <v>1520</v>
          </cell>
          <cell r="D220">
            <v>1420</v>
          </cell>
          <cell r="E220">
            <v>1230</v>
          </cell>
          <cell r="F220">
            <v>1010</v>
          </cell>
          <cell r="G220">
            <v>920</v>
          </cell>
          <cell r="H220">
            <v>860</v>
          </cell>
          <cell r="I220">
            <v>890</v>
          </cell>
          <cell r="J220">
            <v>850</v>
          </cell>
          <cell r="K220">
            <v>760</v>
          </cell>
          <cell r="L220">
            <v>700</v>
          </cell>
          <cell r="M220">
            <v>730</v>
          </cell>
          <cell r="N220">
            <v>790</v>
          </cell>
          <cell r="O220">
            <v>980</v>
          </cell>
          <cell r="P220">
            <v>1270</v>
          </cell>
          <cell r="Q220">
            <v>1540</v>
          </cell>
          <cell r="R220">
            <v>1950</v>
          </cell>
        </row>
        <row r="221">
          <cell r="A221" t="str">
            <v>United Arab Emirates</v>
          </cell>
          <cell r="B221">
            <v>21140</v>
          </cell>
          <cell r="C221">
            <v>19700</v>
          </cell>
          <cell r="D221">
            <v>19740</v>
          </cell>
          <cell r="E221">
            <v>18770</v>
          </cell>
          <cell r="F221">
            <v>19000</v>
          </cell>
          <cell r="G221">
            <v>19420</v>
          </cell>
          <cell r="H221">
            <v>20120</v>
          </cell>
          <cell r="I221">
            <v>20690</v>
          </cell>
          <cell r="J221">
            <v>20020</v>
          </cell>
          <cell r="K221">
            <v>18040</v>
          </cell>
          <cell r="L221">
            <v>19270</v>
          </cell>
          <cell r="M221">
            <v>20510</v>
          </cell>
          <cell r="N221">
            <v>19860</v>
          </cell>
          <cell r="O221">
            <v>21080</v>
          </cell>
          <cell r="P221">
            <v>23950</v>
          </cell>
          <cell r="Q221" t="str">
            <v>..</v>
          </cell>
          <cell r="R221" t="str">
            <v>..</v>
          </cell>
        </row>
        <row r="222">
          <cell r="A222" t="str">
            <v>United Kingdom</v>
          </cell>
          <cell r="B222">
            <v>16190</v>
          </cell>
          <cell r="C222">
            <v>16830</v>
          </cell>
          <cell r="D222">
            <v>18530</v>
          </cell>
          <cell r="E222">
            <v>18460</v>
          </cell>
          <cell r="F222">
            <v>18900</v>
          </cell>
          <cell r="G222">
            <v>19230</v>
          </cell>
          <cell r="H222">
            <v>20330</v>
          </cell>
          <cell r="I222">
            <v>21620</v>
          </cell>
          <cell r="J222">
            <v>22830</v>
          </cell>
          <cell r="K222">
            <v>24100</v>
          </cell>
          <cell r="L222">
            <v>25010</v>
          </cell>
          <cell r="M222">
            <v>25090</v>
          </cell>
          <cell r="N222">
            <v>25720</v>
          </cell>
          <cell r="O222">
            <v>28450</v>
          </cell>
          <cell r="P222">
            <v>33890</v>
          </cell>
          <cell r="Q222">
            <v>37750</v>
          </cell>
          <cell r="R222">
            <v>40180</v>
          </cell>
        </row>
        <row r="223">
          <cell r="A223" t="str">
            <v>United States</v>
          </cell>
          <cell r="B223">
            <v>23330</v>
          </cell>
          <cell r="C223">
            <v>23480</v>
          </cell>
          <cell r="D223">
            <v>24780</v>
          </cell>
          <cell r="E223">
            <v>25470</v>
          </cell>
          <cell r="F223">
            <v>26630</v>
          </cell>
          <cell r="G223">
            <v>27910</v>
          </cell>
          <cell r="H223">
            <v>28970</v>
          </cell>
          <cell r="I223">
            <v>29910</v>
          </cell>
          <cell r="J223">
            <v>30620</v>
          </cell>
          <cell r="K223">
            <v>32260</v>
          </cell>
          <cell r="L223">
            <v>34400</v>
          </cell>
          <cell r="M223">
            <v>34800</v>
          </cell>
          <cell r="N223">
            <v>35180</v>
          </cell>
          <cell r="O223">
            <v>37570</v>
          </cell>
          <cell r="P223">
            <v>41060</v>
          </cell>
          <cell r="Q223">
            <v>43560</v>
          </cell>
          <cell r="R223">
            <v>44970</v>
          </cell>
        </row>
        <row r="224">
          <cell r="A224" t="str">
            <v>Upper middle income</v>
          </cell>
          <cell r="B224">
            <v>2723.68</v>
          </cell>
          <cell r="C224">
            <v>2909.47</v>
          </cell>
          <cell r="D224">
            <v>3071.42</v>
          </cell>
          <cell r="E224">
            <v>3176.95</v>
          </cell>
          <cell r="F224">
            <v>3270.67</v>
          </cell>
          <cell r="G224">
            <v>3432.21</v>
          </cell>
          <cell r="H224">
            <v>3688.24</v>
          </cell>
          <cell r="I224">
            <v>3950.6</v>
          </cell>
          <cell r="J224">
            <v>3762.06</v>
          </cell>
          <cell r="K224">
            <v>3525.19</v>
          </cell>
          <cell r="L224">
            <v>3588.89</v>
          </cell>
          <cell r="M224">
            <v>3477.53</v>
          </cell>
          <cell r="N224">
            <v>3399.41</v>
          </cell>
          <cell r="O224">
            <v>3624.69</v>
          </cell>
          <cell r="P224">
            <v>4255.53</v>
          </cell>
          <cell r="Q224">
            <v>5053.28</v>
          </cell>
          <cell r="R224">
            <v>5912.97</v>
          </cell>
        </row>
        <row r="225">
          <cell r="A225" t="str">
            <v>Uruguay</v>
          </cell>
          <cell r="B225">
            <v>2870</v>
          </cell>
          <cell r="C225">
            <v>3220</v>
          </cell>
          <cell r="D225">
            <v>3850</v>
          </cell>
          <cell r="E225">
            <v>4290</v>
          </cell>
          <cell r="F225">
            <v>4860</v>
          </cell>
          <cell r="G225">
            <v>5230</v>
          </cell>
          <cell r="H225">
            <v>5930</v>
          </cell>
          <cell r="I225">
            <v>6460</v>
          </cell>
          <cell r="J225">
            <v>6610</v>
          </cell>
          <cell r="K225">
            <v>6360</v>
          </cell>
          <cell r="L225">
            <v>6220</v>
          </cell>
          <cell r="M225">
            <v>5760</v>
          </cell>
          <cell r="N225">
            <v>4480</v>
          </cell>
          <cell r="O225">
            <v>3860</v>
          </cell>
          <cell r="P225">
            <v>4040</v>
          </cell>
          <cell r="Q225">
            <v>4560</v>
          </cell>
          <cell r="R225">
            <v>5310</v>
          </cell>
        </row>
        <row r="226">
          <cell r="A226" t="str">
            <v>Uzbekistan</v>
          </cell>
          <cell r="B226" t="str">
            <v>..</v>
          </cell>
          <cell r="C226" t="str">
            <v>..</v>
          </cell>
          <cell r="D226">
            <v>600</v>
          </cell>
          <cell r="E226">
            <v>590</v>
          </cell>
          <cell r="F226">
            <v>570</v>
          </cell>
          <cell r="G226">
            <v>580</v>
          </cell>
          <cell r="H226">
            <v>600</v>
          </cell>
          <cell r="I226">
            <v>610</v>
          </cell>
          <cell r="J226">
            <v>620</v>
          </cell>
          <cell r="K226">
            <v>650</v>
          </cell>
          <cell r="L226">
            <v>630</v>
          </cell>
          <cell r="M226">
            <v>560</v>
          </cell>
          <cell r="N226">
            <v>450</v>
          </cell>
          <cell r="O226">
            <v>420</v>
          </cell>
          <cell r="P226">
            <v>460</v>
          </cell>
          <cell r="Q226">
            <v>530</v>
          </cell>
          <cell r="R226">
            <v>610</v>
          </cell>
        </row>
        <row r="227">
          <cell r="A227" t="str">
            <v>Vanuatu</v>
          </cell>
          <cell r="B227">
            <v>1120</v>
          </cell>
          <cell r="C227">
            <v>1100</v>
          </cell>
          <cell r="D227">
            <v>1150</v>
          </cell>
          <cell r="E227">
            <v>1220</v>
          </cell>
          <cell r="F227">
            <v>1160</v>
          </cell>
          <cell r="G227">
            <v>1230</v>
          </cell>
          <cell r="H227">
            <v>1250</v>
          </cell>
          <cell r="I227">
            <v>1290</v>
          </cell>
          <cell r="J227">
            <v>1290</v>
          </cell>
          <cell r="K227">
            <v>1260</v>
          </cell>
          <cell r="L227">
            <v>1240</v>
          </cell>
          <cell r="M227">
            <v>1210</v>
          </cell>
          <cell r="N227">
            <v>1060</v>
          </cell>
          <cell r="O227">
            <v>1170</v>
          </cell>
          <cell r="P227">
            <v>1410</v>
          </cell>
          <cell r="Q227">
            <v>1620</v>
          </cell>
          <cell r="R227">
            <v>1710</v>
          </cell>
        </row>
        <row r="228">
          <cell r="A228" t="str">
            <v>Venezuela, RB</v>
          </cell>
          <cell r="B228">
            <v>2570</v>
          </cell>
          <cell r="C228">
            <v>2590</v>
          </cell>
          <cell r="D228">
            <v>2760</v>
          </cell>
          <cell r="E228">
            <v>2740</v>
          </cell>
          <cell r="F228">
            <v>2640</v>
          </cell>
          <cell r="G228">
            <v>2930</v>
          </cell>
          <cell r="H228">
            <v>2980</v>
          </cell>
          <cell r="I228">
            <v>3370</v>
          </cell>
          <cell r="J228">
            <v>3360</v>
          </cell>
          <cell r="K228">
            <v>3550</v>
          </cell>
          <cell r="L228">
            <v>4100</v>
          </cell>
          <cell r="M228">
            <v>4580</v>
          </cell>
          <cell r="N228">
            <v>3970</v>
          </cell>
          <cell r="O228">
            <v>3470</v>
          </cell>
          <cell r="P228">
            <v>4080</v>
          </cell>
          <cell r="Q228">
            <v>4940</v>
          </cell>
          <cell r="R228">
            <v>6070</v>
          </cell>
        </row>
        <row r="229">
          <cell r="A229" t="str">
            <v>Vietnam</v>
          </cell>
          <cell r="B229">
            <v>130</v>
          </cell>
          <cell r="C229">
            <v>110</v>
          </cell>
          <cell r="D229">
            <v>130</v>
          </cell>
          <cell r="E229">
            <v>170</v>
          </cell>
          <cell r="F229">
            <v>200</v>
          </cell>
          <cell r="G229">
            <v>250</v>
          </cell>
          <cell r="H229">
            <v>300</v>
          </cell>
          <cell r="I229">
            <v>340</v>
          </cell>
          <cell r="J229">
            <v>350</v>
          </cell>
          <cell r="K229">
            <v>360</v>
          </cell>
          <cell r="L229">
            <v>390</v>
          </cell>
          <cell r="M229">
            <v>410</v>
          </cell>
          <cell r="N229">
            <v>430</v>
          </cell>
          <cell r="O229">
            <v>470</v>
          </cell>
          <cell r="P229">
            <v>540</v>
          </cell>
          <cell r="Q229">
            <v>620</v>
          </cell>
          <cell r="R229">
            <v>690</v>
          </cell>
        </row>
        <row r="230">
          <cell r="A230" t="str">
            <v>Virgin Islands (U.S.)</v>
          </cell>
          <cell r="B230" t="str">
            <v>..</v>
          </cell>
          <cell r="C230" t="str">
            <v>..</v>
          </cell>
          <cell r="D230" t="str">
            <v>..</v>
          </cell>
          <cell r="E230" t="str">
            <v>..</v>
          </cell>
          <cell r="F230" t="str">
            <v>..</v>
          </cell>
          <cell r="G230" t="str">
            <v>..</v>
          </cell>
          <cell r="H230" t="str">
            <v>..</v>
          </cell>
          <cell r="I230" t="str">
            <v>..</v>
          </cell>
          <cell r="J230" t="str">
            <v>..</v>
          </cell>
          <cell r="K230" t="str">
            <v>..</v>
          </cell>
          <cell r="L230" t="str">
            <v>..</v>
          </cell>
          <cell r="M230" t="str">
            <v>..</v>
          </cell>
          <cell r="N230" t="str">
            <v>..</v>
          </cell>
          <cell r="O230" t="str">
            <v>..</v>
          </cell>
          <cell r="P230" t="str">
            <v>..</v>
          </cell>
          <cell r="Q230" t="str">
            <v>..</v>
          </cell>
          <cell r="R230" t="str">
            <v>..</v>
          </cell>
        </row>
        <row r="231">
          <cell r="A231" t="str">
            <v>West Bank and Gaza</v>
          </cell>
          <cell r="B231" t="str">
            <v>..</v>
          </cell>
          <cell r="C231" t="str">
            <v>..</v>
          </cell>
          <cell r="D231" t="str">
            <v>..</v>
          </cell>
          <cell r="E231" t="str">
            <v>..</v>
          </cell>
          <cell r="F231" t="str">
            <v>..</v>
          </cell>
          <cell r="G231" t="str">
            <v>..</v>
          </cell>
          <cell r="H231">
            <v>1510</v>
          </cell>
          <cell r="I231">
            <v>1640</v>
          </cell>
          <cell r="J231">
            <v>1740</v>
          </cell>
          <cell r="K231">
            <v>1760</v>
          </cell>
          <cell r="L231">
            <v>1580</v>
          </cell>
          <cell r="M231">
            <v>1220</v>
          </cell>
          <cell r="N231">
            <v>1020</v>
          </cell>
          <cell r="O231">
            <v>1060</v>
          </cell>
          <cell r="P231">
            <v>1130</v>
          </cell>
          <cell r="Q231">
            <v>1230</v>
          </cell>
          <cell r="R231" t="str">
            <v>..</v>
          </cell>
        </row>
        <row r="232">
          <cell r="A232" t="str">
            <v>World</v>
          </cell>
          <cell r="B232">
            <v>4083.72</v>
          </cell>
          <cell r="C232">
            <v>4200.38</v>
          </cell>
          <cell r="D232">
            <v>4500.3999999999996</v>
          </cell>
          <cell r="E232">
            <v>4580.78</v>
          </cell>
          <cell r="F232">
            <v>4766.9399999999996</v>
          </cell>
          <cell r="G232">
            <v>5058.55</v>
          </cell>
          <cell r="H232">
            <v>5297.47</v>
          </cell>
          <cell r="I232">
            <v>5337.87</v>
          </cell>
          <cell r="J232">
            <v>5089.13</v>
          </cell>
          <cell r="K232">
            <v>5087.1099999999997</v>
          </cell>
          <cell r="L232">
            <v>5250.82</v>
          </cell>
          <cell r="M232">
            <v>5215.6000000000004</v>
          </cell>
          <cell r="N232">
            <v>5167.84</v>
          </cell>
          <cell r="O232">
            <v>5562.69</v>
          </cell>
          <cell r="P232">
            <v>6338.29</v>
          </cell>
          <cell r="Q232">
            <v>7015.51</v>
          </cell>
          <cell r="R232">
            <v>7438.61</v>
          </cell>
        </row>
        <row r="233">
          <cell r="A233" t="str">
            <v>Yemen, Rep.</v>
          </cell>
          <cell r="B233" t="str">
            <v>..</v>
          </cell>
          <cell r="C233" t="str">
            <v>..</v>
          </cell>
          <cell r="D233">
            <v>410</v>
          </cell>
          <cell r="E233">
            <v>380</v>
          </cell>
          <cell r="F233">
            <v>290</v>
          </cell>
          <cell r="G233">
            <v>270</v>
          </cell>
          <cell r="H233">
            <v>280</v>
          </cell>
          <cell r="I233">
            <v>330</v>
          </cell>
          <cell r="J233">
            <v>380</v>
          </cell>
          <cell r="K233">
            <v>380</v>
          </cell>
          <cell r="L233">
            <v>410</v>
          </cell>
          <cell r="M233">
            <v>450</v>
          </cell>
          <cell r="N233">
            <v>470</v>
          </cell>
          <cell r="O233">
            <v>490</v>
          </cell>
          <cell r="P233">
            <v>560</v>
          </cell>
          <cell r="Q233">
            <v>660</v>
          </cell>
          <cell r="R233">
            <v>760</v>
          </cell>
        </row>
        <row r="234">
          <cell r="A234" t="str">
            <v>Zambia</v>
          </cell>
          <cell r="B234">
            <v>420</v>
          </cell>
          <cell r="C234">
            <v>380</v>
          </cell>
          <cell r="D234">
            <v>350</v>
          </cell>
          <cell r="E234">
            <v>360</v>
          </cell>
          <cell r="F234">
            <v>320</v>
          </cell>
          <cell r="G234">
            <v>320</v>
          </cell>
          <cell r="H234">
            <v>340</v>
          </cell>
          <cell r="I234">
            <v>350</v>
          </cell>
          <cell r="J234">
            <v>310</v>
          </cell>
          <cell r="K234">
            <v>310</v>
          </cell>
          <cell r="L234">
            <v>290</v>
          </cell>
          <cell r="M234">
            <v>300</v>
          </cell>
          <cell r="N234">
            <v>310</v>
          </cell>
          <cell r="O234">
            <v>350</v>
          </cell>
          <cell r="P234">
            <v>400</v>
          </cell>
          <cell r="Q234">
            <v>500</v>
          </cell>
          <cell r="R234">
            <v>630</v>
          </cell>
        </row>
        <row r="235">
          <cell r="A235" t="str">
            <v>Zimbabwe</v>
          </cell>
          <cell r="B235">
            <v>850</v>
          </cell>
          <cell r="C235">
            <v>840</v>
          </cell>
          <cell r="D235">
            <v>690</v>
          </cell>
          <cell r="E235">
            <v>620</v>
          </cell>
          <cell r="F235">
            <v>610</v>
          </cell>
          <cell r="G235">
            <v>590</v>
          </cell>
          <cell r="H235">
            <v>660</v>
          </cell>
          <cell r="I235">
            <v>660</v>
          </cell>
          <cell r="J235">
            <v>570</v>
          </cell>
          <cell r="K235">
            <v>500</v>
          </cell>
          <cell r="L235">
            <v>460</v>
          </cell>
          <cell r="M235">
            <v>540</v>
          </cell>
          <cell r="N235">
            <v>780</v>
          </cell>
          <cell r="O235">
            <v>770</v>
          </cell>
          <cell r="P235">
            <v>570</v>
          </cell>
          <cell r="Q235">
            <v>340</v>
          </cell>
          <cell r="R235" t="str">
            <v>..</v>
          </cell>
        </row>
      </sheetData>
      <sheetData sheetId="3">
        <row r="2">
          <cell r="A2">
            <v>1994</v>
          </cell>
          <cell r="B2">
            <v>725</v>
          </cell>
        </row>
        <row r="3">
          <cell r="A3">
            <v>1995</v>
          </cell>
          <cell r="B3">
            <v>765</v>
          </cell>
        </row>
        <row r="4">
          <cell r="A4">
            <v>1996</v>
          </cell>
          <cell r="B4">
            <v>785</v>
          </cell>
        </row>
        <row r="5">
          <cell r="A5">
            <v>1997</v>
          </cell>
          <cell r="B5">
            <v>785</v>
          </cell>
        </row>
        <row r="6">
          <cell r="A6">
            <v>1998</v>
          </cell>
          <cell r="B6">
            <v>760</v>
          </cell>
        </row>
        <row r="7">
          <cell r="A7">
            <v>1999</v>
          </cell>
          <cell r="B7">
            <v>755</v>
          </cell>
        </row>
        <row r="8">
          <cell r="A8">
            <v>2000</v>
          </cell>
          <cell r="B8">
            <v>755</v>
          </cell>
        </row>
        <row r="9">
          <cell r="A9">
            <v>2001</v>
          </cell>
          <cell r="B9">
            <v>745</v>
          </cell>
        </row>
        <row r="10">
          <cell r="A10">
            <v>2002</v>
          </cell>
          <cell r="B10">
            <v>735</v>
          </cell>
        </row>
        <row r="11">
          <cell r="A11">
            <v>2003</v>
          </cell>
          <cell r="B11">
            <v>765</v>
          </cell>
        </row>
        <row r="12">
          <cell r="A12">
            <v>2004</v>
          </cell>
          <cell r="B12">
            <v>825</v>
          </cell>
        </row>
        <row r="13">
          <cell r="A13">
            <v>2005</v>
          </cell>
          <cell r="B13">
            <v>875</v>
          </cell>
        </row>
        <row r="14">
          <cell r="A14">
            <v>2006</v>
          </cell>
          <cell r="B14">
            <v>905</v>
          </cell>
        </row>
        <row r="15">
          <cell r="A15">
            <v>2007</v>
          </cell>
          <cell r="B15">
            <v>905</v>
          </cell>
        </row>
      </sheetData>
      <sheetData sheetId="4" refreshError="1"/>
      <sheetData sheetId="5"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sheetName val="Gold"/>
      <sheetName val="Nickel"/>
      <sheetName val="Coal"/>
      <sheetName val="PGold"/>
      <sheetName val="PNickel"/>
      <sheetName val="PCoal"/>
    </sheetNames>
    <sheetDataSet>
      <sheetData sheetId="0"/>
      <sheetData sheetId="1">
        <row r="583">
          <cell r="B583">
            <v>1725.1</v>
          </cell>
          <cell r="C583">
            <v>1727.5</v>
          </cell>
          <cell r="D583">
            <v>1729.5</v>
          </cell>
          <cell r="E583">
            <v>1731.1</v>
          </cell>
          <cell r="F583">
            <v>1732.9</v>
          </cell>
          <cell r="G583">
            <v>1734.9</v>
          </cell>
          <cell r="H583">
            <v>1736.5</v>
          </cell>
          <cell r="I583">
            <v>1737.8</v>
          </cell>
          <cell r="J583">
            <v>1739.3</v>
          </cell>
          <cell r="K583">
            <v>1742.3</v>
          </cell>
          <cell r="L583">
            <v>1744.4</v>
          </cell>
          <cell r="M583">
            <v>1817.2</v>
          </cell>
          <cell r="N583">
            <v>1753.8</v>
          </cell>
          <cell r="O583">
            <v>1763.1</v>
          </cell>
          <cell r="P583">
            <v>1785</v>
          </cell>
          <cell r="Q583">
            <v>1806.5</v>
          </cell>
          <cell r="R583">
            <v>1827.7</v>
          </cell>
          <cell r="S583">
            <v>1849.2</v>
          </cell>
          <cell r="T583">
            <v>1859.2</v>
          </cell>
          <cell r="U583">
            <v>1869.2</v>
          </cell>
        </row>
      </sheetData>
      <sheetData sheetId="2">
        <row r="583">
          <cell r="B583">
            <v>16434</v>
          </cell>
          <cell r="C583">
            <v>16449.25</v>
          </cell>
          <cell r="D583">
            <v>16461.25</v>
          </cell>
          <cell r="E583">
            <v>16473.75</v>
          </cell>
          <cell r="F583">
            <v>16478.75</v>
          </cell>
          <cell r="G583">
            <v>16486</v>
          </cell>
          <cell r="H583">
            <v>16489.75</v>
          </cell>
          <cell r="I583">
            <v>16493.5</v>
          </cell>
          <cell r="J583">
            <v>16497.25</v>
          </cell>
          <cell r="K583">
            <v>16505.25</v>
          </cell>
          <cell r="L583">
            <v>16513.25</v>
          </cell>
          <cell r="M583">
            <v>16521.25</v>
          </cell>
          <cell r="N583">
            <v>16529.25</v>
          </cell>
          <cell r="O583">
            <v>16537.25</v>
          </cell>
          <cell r="P583">
            <v>16545.25</v>
          </cell>
          <cell r="Q583">
            <v>16562.25</v>
          </cell>
          <cell r="R583">
            <v>16579.25</v>
          </cell>
          <cell r="S583">
            <v>16596.25</v>
          </cell>
          <cell r="T583">
            <v>16613.25</v>
          </cell>
          <cell r="U583">
            <v>16630.25</v>
          </cell>
          <cell r="V583">
            <v>16647.25</v>
          </cell>
          <cell r="W583">
            <v>16658.25</v>
          </cell>
          <cell r="X583">
            <v>16669.25</v>
          </cell>
          <cell r="Y583">
            <v>16680.25</v>
          </cell>
          <cell r="Z583">
            <v>16691.25</v>
          </cell>
          <cell r="AA583">
            <v>16702.25</v>
          </cell>
          <cell r="AB583">
            <v>16713.25</v>
          </cell>
          <cell r="AC583">
            <v>16723.25</v>
          </cell>
          <cell r="AD583">
            <v>16733.25</v>
          </cell>
          <cell r="AE583">
            <v>16744.25</v>
          </cell>
          <cell r="AF583">
            <v>16755.25</v>
          </cell>
          <cell r="AG583">
            <v>16766.25</v>
          </cell>
          <cell r="AH583">
            <v>16777.25</v>
          </cell>
          <cell r="AI583">
            <v>16789.25</v>
          </cell>
          <cell r="AJ583">
            <v>16801.25</v>
          </cell>
          <cell r="AK583">
            <v>16813.25</v>
          </cell>
          <cell r="AL583">
            <v>16825.25</v>
          </cell>
          <cell r="AM583">
            <v>16837.25</v>
          </cell>
          <cell r="AN583">
            <v>16849.25</v>
          </cell>
          <cell r="AO583">
            <v>16861.25</v>
          </cell>
          <cell r="AP583">
            <v>16873.25</v>
          </cell>
          <cell r="AQ583">
            <v>16884.25</v>
          </cell>
          <cell r="AR583">
            <v>16895.25</v>
          </cell>
          <cell r="AS583">
            <v>16906.25</v>
          </cell>
          <cell r="AT583">
            <v>16917.25</v>
          </cell>
          <cell r="AU583">
            <v>16925.25</v>
          </cell>
          <cell r="AV583">
            <v>16933.25</v>
          </cell>
          <cell r="AW583">
            <v>16941.25</v>
          </cell>
          <cell r="AX583">
            <v>16949.25</v>
          </cell>
          <cell r="AY583">
            <v>16957.25</v>
          </cell>
          <cell r="AZ583">
            <v>16965.25</v>
          </cell>
          <cell r="BA583">
            <v>16973.25</v>
          </cell>
          <cell r="BB583">
            <v>16981.25</v>
          </cell>
          <cell r="BC583">
            <v>16990.25</v>
          </cell>
          <cell r="BD583">
            <v>16999.25</v>
          </cell>
          <cell r="BE583">
            <v>17008.25</v>
          </cell>
          <cell r="BF583">
            <v>17017.25</v>
          </cell>
        </row>
      </sheetData>
      <sheetData sheetId="3">
        <row r="583">
          <cell r="B583">
            <v>68.45</v>
          </cell>
          <cell r="C583">
            <v>69.900000000000006</v>
          </cell>
          <cell r="D583">
            <v>69.8</v>
          </cell>
          <cell r="E583">
            <v>70.099999999999994</v>
          </cell>
          <cell r="F583">
            <v>70.400000000000006</v>
          </cell>
          <cell r="G583">
            <v>70.7</v>
          </cell>
          <cell r="H583">
            <v>71.25</v>
          </cell>
          <cell r="I583">
            <v>71.8</v>
          </cell>
          <cell r="J583">
            <v>72.3</v>
          </cell>
          <cell r="K583">
            <v>72.5</v>
          </cell>
          <cell r="L583">
            <v>72.650000000000006</v>
          </cell>
          <cell r="M583">
            <v>72.849999999999994</v>
          </cell>
          <cell r="N583">
            <v>72.7</v>
          </cell>
          <cell r="O583">
            <v>72.55</v>
          </cell>
          <cell r="P583">
            <v>72.400000000000006</v>
          </cell>
          <cell r="Q583">
            <v>72.25</v>
          </cell>
          <cell r="R583">
            <v>72.05</v>
          </cell>
          <cell r="S583">
            <v>71.900000000000006</v>
          </cell>
          <cell r="T583">
            <v>71.75</v>
          </cell>
          <cell r="U583">
            <v>71.599999999999994</v>
          </cell>
          <cell r="V583">
            <v>71.5</v>
          </cell>
          <cell r="W583">
            <v>71.400000000000006</v>
          </cell>
          <cell r="X583">
            <v>71.3</v>
          </cell>
          <cell r="Y583">
            <v>71.25</v>
          </cell>
          <cell r="Z583">
            <v>71.150000000000006</v>
          </cell>
          <cell r="AA583">
            <v>71.05</v>
          </cell>
          <cell r="AB583">
            <v>71</v>
          </cell>
          <cell r="AC583">
            <v>70.900000000000006</v>
          </cell>
          <cell r="AD583">
            <v>70.900000000000006</v>
          </cell>
          <cell r="AE583">
            <v>70.849999999999994</v>
          </cell>
          <cell r="AF583">
            <v>70.849999999999994</v>
          </cell>
          <cell r="AG583">
            <v>70.8</v>
          </cell>
          <cell r="AH583">
            <v>70.8</v>
          </cell>
          <cell r="AI583">
            <v>70.8</v>
          </cell>
          <cell r="AJ583">
            <v>70.75</v>
          </cell>
          <cell r="AK583">
            <v>70.75</v>
          </cell>
          <cell r="AL583">
            <v>70.75</v>
          </cell>
          <cell r="AM583">
            <v>70.7</v>
          </cell>
          <cell r="AN583">
            <v>70.7</v>
          </cell>
          <cell r="AO583">
            <v>70.650000000000006</v>
          </cell>
          <cell r="AP583">
            <v>70.650000000000006</v>
          </cell>
          <cell r="AQ583">
            <v>70.650000000000006</v>
          </cell>
          <cell r="AR583">
            <v>70.599999999999994</v>
          </cell>
          <cell r="AS583">
            <v>70.599999999999994</v>
          </cell>
          <cell r="AT583">
            <v>70.599999999999994</v>
          </cell>
          <cell r="AU583">
            <v>70.55</v>
          </cell>
          <cell r="AV583">
            <v>70.55</v>
          </cell>
          <cell r="AW583">
            <v>70.5</v>
          </cell>
          <cell r="AX583">
            <v>70.5</v>
          </cell>
        </row>
      </sheetData>
      <sheetData sheetId="4"/>
      <sheetData sheetId="5"/>
      <sheetData sheetId="6"/>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 val="Q"/>
      <sheetName val="M"/>
      <sheetName val="ROE"/>
      <sheetName val="Current"/>
      <sheetName val="Sheet2"/>
      <sheetName val="x Tasa Int "/>
      <sheetName val="EVOLUCION Y SITUACION"/>
      <sheetName val="Historico Probabilidad"/>
      <sheetName val="graf 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sas"/>
      <sheetName val="Tablas"/>
      <sheetName val="Resumen-Estadisticas"/>
      <sheetName val="Graficos"/>
    </sheetNames>
    <sheetDataSet>
      <sheetData sheetId="0"/>
      <sheetData sheetId="1">
        <row r="1">
          <cell r="IV1" t="str">
            <v>updated</v>
          </cell>
        </row>
      </sheetData>
      <sheetData sheetId="2"/>
      <sheetData sheetId="3"/>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Exógenos"/>
      <sheetName val="Mar-02"/>
      <sheetName val="Dic-02"/>
      <sheetName val="Ene-03"/>
      <sheetName val="Feb-03"/>
      <sheetName val="Mzo-03"/>
      <sheetName val="MAR03"/>
      <sheetName val="Abr-03"/>
      <sheetName val="May-03"/>
      <sheetName val="Edos.Finan. período anterior"/>
      <sheetName val="Edo.Fin.Vigente"/>
      <sheetName val="F.Endógenos"/>
      <sheetName val="Promedios"/>
      <sheetName val="AI y PO"/>
      <sheetName val="Market Share &amp; Ranking"/>
      <sheetName val="Calidad de Activo"/>
      <sheetName val="Solvencia"/>
      <sheetName val="G. Adm."/>
      <sheetName val="ROE"/>
      <sheetName val="Indices Liquidez"/>
      <sheetName val="Ajustes In Situ"/>
      <sheetName val="RESUMEN CALIFICACION"/>
      <sheetName val="Calif y Niveles"/>
      <sheetName val="Niveles de Riesgo"/>
      <sheetName val="Indicadores"/>
      <sheetName val="Ind Norm"/>
      <sheetName val="Calificación"/>
      <sheetName val="CAMELCuan"/>
      <sheetName val="CAMELCual"/>
      <sheetName val="Calific Módulo"/>
      <sheetName val="Ajuste"/>
      <sheetName val="Calific Ajustada"/>
      <sheetName val="Calific Final"/>
      <sheetName val="Compliance"/>
      <sheetName val="Comparación Calificación"/>
      <sheetName val="Comparación"/>
      <sheetName val="Matriz Suf Patrimonial "/>
      <sheetName val="Calidad de Activos"/>
      <sheetName val="Gcia. y Admón. de Riesgo"/>
      <sheetName val="Información contable financiera"/>
      <sheetName val="Tipos de Riesgo"/>
      <sheetName val="Planif Estra"/>
      <sheetName val="EFE y EFI"/>
      <sheetName val="PPM"/>
      <sheetName val="Crecimiento"/>
      <sheetName val="Resultados Operacionales"/>
      <sheetName val="Brecha Estructural"/>
      <sheetName val="GG "/>
      <sheetName val="Liquidez"/>
      <sheetName val="ENE03"/>
      <sheetName val="Jun-02"/>
      <sheetName val="Ene-02"/>
      <sheetName val="Dic-01"/>
      <sheetName val="DATABANCARIA"/>
      <sheetName val="DA"/>
      <sheetName val="Q6"/>
      <sheetName val="Q7"/>
      <sheetName val="Q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134">
          <cell r="B134" t="str">
            <v>24.- Grado de Dependencia de Spread de Tasas (10/12)</v>
          </cell>
        </row>
        <row r="136">
          <cell r="B136" t="str">
            <v>25.- Grado de Dependencia de la Brecha (11/12)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Exógenos"/>
      <sheetName val="Mar-02"/>
      <sheetName val="Dic-02"/>
      <sheetName val="Ene-03"/>
      <sheetName val="Feb-03"/>
      <sheetName val="Mzo-03"/>
      <sheetName val="MAR03"/>
      <sheetName val="Abr-03"/>
      <sheetName val="May-03"/>
      <sheetName val="Edos.Finan. período anterior"/>
      <sheetName val="Edo.Fin.Vigente"/>
      <sheetName val="F.Endógenos"/>
      <sheetName val="Promedios"/>
      <sheetName val="AI y PO"/>
      <sheetName val="Market Share &amp; Ranking"/>
      <sheetName val="Calidad de Activo"/>
      <sheetName val="Solvencia"/>
      <sheetName val="G. Adm."/>
      <sheetName val="ROE"/>
      <sheetName val="Indices Liquidez"/>
      <sheetName val="Ajustes In Situ"/>
      <sheetName val="RESUMEN CALIFICACION"/>
      <sheetName val="Calif y Niveles"/>
      <sheetName val="Niveles de Riesgo"/>
      <sheetName val="Indicadores"/>
      <sheetName val="Ind Norm"/>
      <sheetName val="Calificación"/>
      <sheetName val="CAMELCuan"/>
      <sheetName val="CAMELCual"/>
      <sheetName val="Calific Módulo"/>
      <sheetName val="Ajuste"/>
      <sheetName val="Calific Ajustada"/>
      <sheetName val="Calific Final"/>
      <sheetName val="Compliance"/>
      <sheetName val="Comparación Calificación"/>
      <sheetName val="Comparación"/>
      <sheetName val="Matriz Suf Patrimonial "/>
      <sheetName val="Calidad de Activos"/>
      <sheetName val="Gcia. y Admón. de Riesgo"/>
      <sheetName val="Información contable financiera"/>
      <sheetName val="Tipos de Riesgo"/>
      <sheetName val="Planif Estra"/>
      <sheetName val="EFE y EFI"/>
      <sheetName val="PPM"/>
      <sheetName val="Crecimiento"/>
      <sheetName val="Resultados Operacionales"/>
      <sheetName val="Brecha Estructural"/>
      <sheetName val="GG "/>
      <sheetName val="Liquidez"/>
      <sheetName val="ENE03"/>
      <sheetName val="Jun-02"/>
      <sheetName val="Ene-02"/>
      <sheetName val="Dic-0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134">
          <cell r="B134" t="str">
            <v>24.- Grado de Dependencia de Spread de Tasas (10/12)</v>
          </cell>
        </row>
        <row r="136">
          <cell r="B136" t="str">
            <v>25.- Grado de Dependencia de la Brecha (11/12)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 val="cn"/>
      <sheetName val="ROE"/>
      <sheetName val="Historico Probabilidad"/>
      <sheetName val="AR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sites/Depto.deEstudiosEconmicos/Shared%20Documents/Reportes%20Semanales/2025/Copia%20de%20Base%20de%20datos%20din&#225;mica%20reporte%202025.xlsx"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Nickol Rodriguez Fernandez" refreshedDate="45839.464740972224" createdVersion="8" refreshedVersion="8" minRefreshableVersion="3" recordCount="9506" xr:uid="{F7958393-F7AE-4773-9168-3BCB2AB19AD7}">
  <cacheSource type="worksheet">
    <worksheetSource ref="A1:T9507" sheet="Hoja1" r:id="rId2"/>
  </cacheSource>
  <cacheFields count="20">
    <cacheField name="COD_PERIODO" numFmtId="0">
      <sharedItems/>
    </cacheField>
    <cacheField name="INSTITUCIONAL" numFmtId="0">
      <sharedItems count="1">
        <s v="1.1.1.1.1 - Administración central"/>
      </sharedItems>
    </cacheField>
    <cacheField name="TIPO" numFmtId="0">
      <sharedItems count="2">
        <s v="2 - GASTOS"/>
        <s v="4 - Aplicaciones financieras"/>
      </sharedItems>
    </cacheField>
    <cacheField name="ECO_TITULO" numFmtId="0">
      <sharedItems count="3">
        <s v="2.1 - Gastos corrientes"/>
        <s v="2.2 - Gastos de capital"/>
        <s v="3.2 - Aplicaciones financieras"/>
      </sharedItems>
    </cacheField>
    <cacheField name="ECO_SUBTITULO" numFmtId="0">
      <sharedItems count="15">
        <s v="2.1.2 - Gastos de consumo"/>
        <s v="2.1.3 - Prestaciones de la seguridad social"/>
        <s v="2.1.4 - Intereses de la deuda"/>
        <s v="2.1.5 - Subvenciones otorgadas a empresas"/>
        <s v="2.1.6 - Transferencias corrientes otorgadas"/>
        <s v="2.1.9 - Otros gastos corrientes"/>
        <s v="2.2.1 - Construcciones en proceso"/>
        <s v="2.2.2 - Activos fijos (formación bruta de capital fijo)"/>
        <s v="2.2.4 - Objetos de valor"/>
        <s v="2.2.5 - Activos no producidos"/>
        <s v="2.2.6 - Transferencias de capital otorgadas"/>
        <s v="2.2.8 - Gastos de capital, reserva presupuestaria"/>
        <s v="3.2.1 - Incremento de activos financieros"/>
        <s v="3.2.2 - Disminución de pasivos"/>
        <s v="3.2.3 - Disminución de fondos de terceros"/>
      </sharedItems>
    </cacheField>
    <cacheField name="PODER_Y_ORGANISMO" numFmtId="0">
      <sharedItems/>
    </cacheField>
    <cacheField name="CAPITULO" numFmtId="0">
      <sharedItems count="34">
        <s v="0101 - SENADO DE LA REPÚBLICA"/>
        <s v="0102 - CÁMARA DE DIPUTADOS"/>
        <s v="0406 - OFICINA NACIONAL DE DEFENSA PUBLICA"/>
        <s v="0201 - PRESIDENCIA DE LA REPÚBLICA"/>
        <s v="0202 - MINISTERIO DE  INTERIOR Y POLICÍA"/>
        <s v="0203 - MINISTERIO DE DEFENSA"/>
        <s v="0204 - MINISTERIO DE RELACIONES EXTERIORES"/>
        <s v="0205 - MINISTERIO DE HACIENDA"/>
        <s v="0206 - MINISTERIO DE EDUCACIÓN"/>
        <s v="0207 - MINISTERIO DE SALUD PÚBLICA Y ASISTENCIA SOCIAL"/>
        <s v="0208 - MINISTERIO DE DEPORTES Y RECREACIÓN"/>
        <s v="0209 - MINISTERIO DE TRABAJO"/>
        <s v="0210 - MINISTERIO DE AGRICULTURA"/>
        <s v="0211 - MINISTERIO DE OBRAS PÚBLICAS Y COMUNICACIONES"/>
        <s v="0212 - MINISTERIO DE INDUSTRIA, COMERCIO Y MIPYMES (MICM)"/>
        <s v="0213 - MINISTERIO DE TURISMO"/>
        <s v="0214 - PROCURADURÍA GENERAL DE LA REPÚBLICA"/>
        <s v="0215 - MINISTERIO DE LA MUJER"/>
        <s v="0216 - MINISTERIO DE CULTURA"/>
        <s v="0217 - MINISTERIO DE LA JUVENTUD"/>
        <s v="0218 - MINISTERIO DE MEDIO AMBIENTE Y RECURSOS NATURALES"/>
        <s v="0219 - MINISTERIO DE EDUCACIÓN SUPERIOR CIENCIA Y TECNOLOGÍA"/>
        <s v="0220 - MINISTERIO DE ECONOMÍA, PLANIFICACIÓN Y DESARROLLO"/>
        <s v="0221 - MINISTERIO DE ADMINISTRACIÓN PÚBLICA"/>
        <s v="0222 - MINISTERIO DE ENERGIA Y MINAS"/>
        <s v="0223 - MINISTERIO DE LA VIVIENDA, HABITAT Y EDIFICACIONES (MIVHED)"/>
        <s v="0999 - ADMINISTRACION DE OBLIGACIONES DEL TESORO NACIONAL"/>
        <s v="0301 - PODER JUDICIAL"/>
        <s v="0401 - JUNTA CENTRAL ELECTORAL"/>
        <s v="0402 - CÁMARA DE CUENTAS"/>
        <s v="0403 - TRIBUNAL CONSTITUCIONAL"/>
        <s v="0404 - DEFENSOR DEL PUEBLO"/>
        <s v="0405 - TRIBUNAL SUPERIOR  ELECTORAL ( TSE)"/>
        <s v="0998 - ADMINISTRACION DE DEUDA PUBLICA Y ACTIVOS FINANCIEROS"/>
      </sharedItems>
    </cacheField>
    <cacheField name="UNIDAD_EJECUTORA" numFmtId="0">
      <sharedItems count="168">
        <s v="0001 - SENADO DE LA REPÚBLICA DOMINICANA"/>
        <s v="0001 - CÁMARA DE DIPUTADOS"/>
        <s v="0001 - OFICINA NACIONAL DE DEFENSA PUBLICA"/>
        <s v="0001 - CONTRALORIA GENERAL DE LA REPUBLICA"/>
        <s v="0001 - GABINETE SOCIAL DE LA PRESIDENCIA"/>
        <s v="0001 - MINISTERIO DE LA PRESIDENCIA"/>
        <s v="0001 - SECRETARIADO ADMINISTRATIVO DE LA PRESIDENCIA"/>
        <s v="0003 - PLAN PRESIDENCIAL CONTRA LA POBREZA"/>
        <s v="0004 - COMISION PRESIDENCIAL DE APOYO AL DESARROLLO BARRIAL"/>
        <s v="0004 - SERVICIO INTEGRAL DE EMERGENCIAS"/>
        <s v="0005 - GOBERNACIÓN  DEL EDIFICIO GUBERNAMENTAL JUAN PABLO DUARTE"/>
        <s v="0005 - UNIDAD EJECUTORA PARA LA READECUACION DE BARRIOS  Y ENTORNOS (URBE)"/>
        <s v="0006 - CENTRO DE OPERACIONES DE EMERGENCIAS (COE)"/>
        <s v="0007 - PROGRAMA SUPÉRATE"/>
        <s v="0008 - ADMINISTRADORA DE SUBSIDIOS SOCIALES"/>
        <s v="0008 - DIRECCION GENERAL DE ETICA E INTEGRIDAD GUBERNAMENTAL"/>
        <s v="0009 - COMISIÓN PRESIDENCIAL DE APOYO AL DESARROLLO PROVINCIAL"/>
        <s v="0009 - DIRECCIÓN GENERAL DE PROYECTOS ESTRATÉGICOS Y ESPECIALES DE LA PRESIDENCIA DE LA REPÚBLICA (PROPEEP)"/>
        <s v="0010 - CONSEJO NACIONAL DE LA PERSONA ENVEJECIENTE"/>
        <s v="0010 - CONSEJO NACIONAL PARA EL CAMBIO CLIMÁTICO Y MECANISMO DE DESARROLLO LIMPIO"/>
        <s v="0010 - UNIDAD TECNICA EJECUTORA DE TITULACION DE TERRENOS DEL ESTADO"/>
        <s v="0012 - CONSEJO NACIONAL DE DROGAS"/>
        <s v="0014 - COMEDORES ECONOMICOS DEL ESTADO"/>
        <s v="0015 - DIRECCIÓN GENERAL DE DESARROLLO DE LA COMUNIDAD"/>
        <s v="0016 - DIRECCION GENERAL DE DESARROLLO FRONTERIZO"/>
        <s v="0018 - COMISIÓN PERMANENTE DE EFEMÉRIDES PATRIA"/>
        <s v="0024 - AUTORIDAD NACIONAL DE ASUNTOS MARÍTIMOS (ANAMAR)"/>
        <s v="0029 - VICE PRESIDENCIA DE LA REPÚBLICA"/>
        <s v="0031 - DIRECCION DE PRENSA DEL PRESIDENTE"/>
        <s v="0032 - DIRECCION DE ESTRATEGIA Y COMUNICACION GUBERNAMENTAL"/>
        <s v="0033 - ECO5RD"/>
        <s v="0034 - DIRECCIÓN NACIONAL DE CONTROL DE DROGAS (DNCD)"/>
        <s v="0001 - MINISTERIO DE INTERIOR Y POLICIA"/>
        <s v="0001 - POLICIA NACIONAL"/>
        <s v="0002 - DIRECCIÓN GENERAL DE MIGRACIÓN"/>
        <s v="0002 - INSTITUTO POLICIAL DE EDUCACION SUPERIOR"/>
        <s v="0003 - INSTITUTO NACIONAL DE MIGRACION"/>
        <s v="0004 - CUERPO DE BOMBEROS DE SANTO DOMINGO, DISTRITO NACIONAL"/>
        <s v="0004 - DIRECCION CENTRAL  DE  POLICIA DE TURISMO"/>
        <s v="0005 - CUERPO DE BOMBEROS SANTO DOMINGO NORTE"/>
        <s v="0005 - DIRECCION GENERAL DE SEGURIDAD DE TRANSITO Y TRANSPORTE TERRESTRE (DIGESETT)"/>
        <s v="0006 - CUERPO DE BOMBEROS SANTO DOMINGO ESTE"/>
        <s v="0007 - CUERPO DE BOMBEROS DE SANTO DOMINGO DE BOCA CHICA"/>
        <s v="0007 - DIRECCION GENERAL DE LA RESERVA DE LA POLICIA NACIONAL"/>
        <s v="0008 - CUERPO DE BOMBEROS DE SANTO DOMINGO DE LOS ALCARRIZOS"/>
        <s v="0008 - HOSPITAL GENERAL DOCENTE DE LA POLICIA NACIONAL"/>
        <s v="0009 - COMITÉ DE RETIRO DE LA POLICIA NACIONAL"/>
        <s v="0009 - CUERPO DE BOMBEROS DE SANTO DOMINGO DE PEDRO BRAND"/>
        <s v="0010 - CUERPO DE BOMBEROS DE SANTO DOMINGO OESTE"/>
        <s v="0001 - ARMADA DE LA REPUBLICA DOMINICANA"/>
        <s v="0001 - EJERCITO DE LA REPUBLICA DOMINICANA"/>
        <s v="0001 - FUERZA AEREA DE LA  REPUBLICA DOMINICANA"/>
        <s v="0001 - MINISTERIO DE DEFENSA"/>
        <s v="0002 - ACADEMIA MILITAR BATALLA DE LA CARRERA"/>
        <s v="0002 - DIRECCION GENERAL DE DRAGAS, PRESAS Y BALIZAMIENTO, M.G"/>
        <s v="0002 - DIRECCION GENERAL DE ESCUELAS VOCACIONALES"/>
        <s v="0002 - HOSPITAL MILITAR FAD DR RAMON DE LARA"/>
        <s v="0003 - DIRECCIÓN GENERAL DE COMUNIDADES FRONTERIZAS"/>
        <s v="0003 - ESCUELA DE GRADUADOS DE ESTUDIOS MILITARES DEL EJERCITO DE REP. DOM."/>
        <s v="0003 - FORMACION Y CAPACITACION TECNICO PROFESIONAL (IMESA)"/>
        <s v="0003 - SERVICIOS DE PESCA"/>
        <s v="0004 - INSTITUTO DE SEGURIDAD SOCIAL DE LAS FUERZAS ARMADAS"/>
        <s v="0004 - PRIMER REGIMIENTO DE LA GUARDIA PRESIDENCIAL"/>
        <s v="0005 - HOSPITAL CENTRAL FUERZAS  ARMADAS"/>
        <s v="0006 - INSTITUTO CARTOGRÁFICO MILITAR DE LAS FUERZAS ARMADAS"/>
        <s v="0007 - ESC DE GRAD.DE COM.Y ESTADO MAYOR CONJ.'GRAL DE DIV. GREGORIO LUPERON'"/>
        <s v="0008 - CÍRCULO DEPORTIVO DE LAS FUERZAS ARMADAS Y LA POLICIA NACIONAL"/>
        <s v="0009 - ESCUELA DE GRADUADOS EN DERECHOS HUMANOS Y DERECHO INTERNACIONAL HUMANITARIO"/>
        <s v="0010 - 'ESCUELA DE GRADUADOS DE ALTOS ESTUDIOS ESTRATÉGICOS' (EGAEE)"/>
        <s v="0011 - COMISION PERMANENTE PARA LA REFORMA Y MODERNIZACIÓN DE LAS  FF.AA Y P.N."/>
        <s v="0012 - CUERPO ESPECIALIZADO DE SEGURIDAD FRONTERIZA TERRESTRE"/>
        <s v="0014 - DIRECCION GENERAL DE LA RESERVA DE LAS FUERZAS ARMADAS Y POLICIA NACIONAL"/>
        <s v="0015 - CUERPOS ESPECIALIZADOS DE SEGURIDAD PORTUARIA"/>
        <s v="0017 - SERVICIO MILITAR VOLUNTARIO"/>
        <s v="0019 - SUPERINTENDENCIA DE VIGILANCIA Y SEGURIDAD PRIVADA"/>
        <s v="0020 - CUERPO ESPECIALIZADO PARA LA SEGURIDAD DEL METRO DE SANTO DOMINGO"/>
        <s v="0026 - Cuerpo Especializado de Seguridad Aeroportuaria y de Aviación Civil (CESAC)"/>
        <s v="0027 - DIRECCION GENERAL DEL PLAN SOCIAL DEL MINISTERIO DE DEFENSA"/>
        <s v="0028 - UNIVERSIDAD NACIONAL PARA LA DEFENSA GENERAL JUAN PABLO DUARTE Y DIEZ (UNADE)"/>
        <s v="0030 - SERVICIO NACIONAL DE PROTECCION AMBIENTAL"/>
        <s v="0031 - DIRECCIÓN GENERAL DE LA INDUSTRIA MILITAR DE LAS FUERZAS ARMADAS"/>
        <s v="0032 - CUERPO DE SEGURIDAD PRESIDENCIAL (CUSEP)"/>
        <s v="0001 - MINISTERIO DE RELACIONES EXTERIORES"/>
        <s v="0002 - DIRECCION GENERAL DE PASAPORTES"/>
        <s v="0003 - INSTITUTO DE EDUCACION SUPERIOR"/>
        <s v="0004 - CONSEJO NACIONAL DE FRONTERAS"/>
        <s v="0005 - COMISION NACIONAL DE NEGOCIACIONES  COMERCIALES (CNNC)"/>
        <s v="0001 - MINISTERIO DE HACIENDA"/>
        <s v="0002 - DIRECCION NACIONAL DE CATASTRO"/>
        <s v="0003 - ADMINISTRACION GENERAL DE BIENES NACIONALES"/>
        <s v="0004 - DIRECCION GENERAL DE CONTRATACIONES PUBLICAS"/>
        <s v="0005 - DIRECCION GENERAL DE POLITICA Y LEGISLACION TRIBUTARIA"/>
        <s v="0006 - CENTRO DE CAPACITACIÓN EN POLITICA Y GESTION FISCAL"/>
        <s v="0008 - TESORERIA NACIONAL"/>
        <s v="0009 - DIRECCIÓN GENERAL DE CONTABILIDAD GUBERNAMENTAL"/>
        <s v="0010 - DIRECCION GENERAL  DE PRESUPUESTO"/>
        <s v="0011 - DIRECCION GENERAL DE CREDITO PUBLICO"/>
        <s v="0012 - DIRECCION GENERAL DE JUBILACIONES Y PENSIONES A CARGO DEL ESTADO"/>
        <s v="0001 - MINISTERIO DE EDUCACION"/>
        <s v="0002 - OFICINA DE COOPERACIÓN INTERNACIONAL (OCI)"/>
        <s v="0004 - INSTITUTO NACIONAL DE EDUCACIÓN FISICA"/>
        <s v="0005 - INSTITUTO NACIONAL DE BIENESTAR MAGISTERIAL"/>
        <s v="0006 - INSTITUTO DOM. DE EVALUACIÓN E INVESTIGACIÓN DE LA CALIDAD EDUCATIVA"/>
        <s v="0007 - INSTITUTO NACIONAL DE FORMACIÓN Y CAPACITACIÓN MAGISTERIAL"/>
        <s v="0008 - INSTITUTO SUPERIOR DE FORMACIÓN DOCENTE  SALOME UREÑA"/>
        <s v="0010 - INSTITUTO NACIONAL DE BIENESTAR ESTUDIANTIL (INABIE)"/>
        <s v="0011 - CENTRO DE ATENCIÓN INTEGRAL PARA LA DISCAPACIDAD (CAID)"/>
        <s v="0012 - DIRECCION DE INFRAESTRUCTURA ESCOLAR"/>
        <s v="0001 - MINISTERIO DE SALUD PUBLICA Y ASISTENCIA SOCIAL"/>
        <s v="0007 - CONSEJO NACIONAL PARA EL VIH SIDA"/>
        <s v="0017 - PROGRAMA DE MEDICAMENTOS ESENCIALES"/>
        <s v="0032 - DIRECCIÓN GENERAL DE MEDICAMENTOS, ALIMENTOS Y PRODUCTOS SANITARIOS (DIGEMAPS)"/>
        <s v="0001 - MINISTERIO DE DEPORTES Y RECREACIÓN"/>
        <s v="0002 - COMISIÓN HÍPICA NACIONAL"/>
        <s v="0003 - DIRECCION DEL COMISIONADO NACIONAL DE BEISBOL"/>
        <s v="0001 - MINISTERIO DE TRABAJO"/>
        <s v="0001 - MINISTERIO DE AGRICULTURA"/>
        <s v="0002 - DIRECCION GENERAL DE GANADERIA"/>
        <s v="0003 - OFICINA DE TRATADOS COMERCIALES AGRICOLAS"/>
        <s v="0005 - DIRECCION EJECUTIVA DE LA COMISION DE FOMENTO A LA TECNIFICACION DEL SISTEMA NACIONAL DE RIEGO"/>
        <s v="0006 - CONSEJO NACIONAL DE PRODUCCIÓN PECUARIA (CONAPROPE)"/>
        <s v="0007 - CONSEJO NACIONAL PARA LA REGLAMENTACIÓN Y FOMENTO DE LA INDUSTRIA LECHERA"/>
        <s v="0001 - MINISTERIO DE OBRAS PUBLICAS Y COMUNICACIONES"/>
        <s v="0002 - DIRECCION GENERAL DE EMBELLECIMIENTO DE CARRETERAS Y AVENIDAS DE CIRCUNV."/>
        <s v="0003 - OFICINA PARA EL REORDENAMIENTO DEL TRANSPORTE"/>
        <s v="0006 - OFICINA NAC. DE EVALUACIÓN SÍSMICA Y VULNERABILIDAD DE INFRAESTRUCTURA"/>
        <s v="0011 - JUNTA DE AVIACIÓN CIVIL"/>
        <s v="0001 - MINISTERIO DE INDUSTRIA, COMERCIO y MIPYMES (MICM)"/>
        <s v="0007 - INDUSTRIA NACIONAL DE LA AGUJA"/>
        <s v="0008 - OFICINA NACIONAL DE DERECHO DE AUTOR"/>
        <s v="0009 - DIRECCION DE FOMENTO Y DESARROLLO DE LA ARTESANIA NACIONAL (FODEARTE)"/>
        <s v="0010 - CONSEJO DE COORDINACIÓN DE LA ZONA ESPECIAL DE DESARROLLO FRONTERIZO (CCDF)"/>
        <s v="0001 - MINISTERIO DE TURISMO"/>
        <s v="0002 - COMITE EJECUTOR DE INFRAESTRUCTA EN ZONAS TURISTICAS (CEIZTUR)"/>
        <s v="0001 - PROCURADURIA GENERAL DE LA REPUBLICA DOMINICANA"/>
        <s v="0001 - MINISTERIO DE LA MUJER"/>
        <s v="0001 - MINISTERIO DE CULTURA"/>
        <s v="0002 - ORQUESTA SINFÓNICA NACIONAL"/>
        <s v="0003 - BIBLIOTECA NACIONAL PEDRO HENRÍQUEZ UREÑA"/>
        <s v="0005 - DIRECCIÓN GENERAL DE BELLAS ARTES"/>
        <s v="0006 - DIRECCIÓN GENERAL DE MUSEOS"/>
        <s v="0001 - MINISTERIO DE LA JUVENTUD"/>
        <s v="0001 - MINISTERIO  DE MEDIO AMBIENTE Y RECURSOS NATURALES"/>
        <s v="0007 - UNIDAD TÉCNICA EJECUTORA DE PROYECTOS DE DESARROLLO AGROFORESTAL"/>
        <s v="0001 - MINISTERIO DE EDUCACION SUPERIOR, CIENCIA Y TECNOLOGIA"/>
        <s v="0002 - INSTITUTO TECNOLÓGICO DE LAS AMÉRICAS"/>
        <s v="0003 - INSTITUTO TECNICO SUPERIOR COMUNITARIO"/>
        <s v="0004 - COMISION INTERNACIONAL ASESORA CIENCIA Y TECNOLOGIA"/>
        <s v="0001 - MINISTERIO DE ECONOMIA, PLANIFICACION Y DESARROLLO"/>
        <s v="0009 - OFICINA NACIONAL DE ESTADISTICAS"/>
        <s v="0017 - GOBERNACION DEL EDIFICIO DE OFICINAS GUBERNAMENTALES"/>
        <s v="0018 - SISTEMA ÚNICO DE BENEFICIARIOS"/>
        <s v="0001 - MINISTERIO DE ADMINISTRACION PUBLICA"/>
        <s v="0002 - INSTITUTO NACIONAL DE ADMINISTRACION PUBLICA"/>
        <s v="0003 - OFICINA GUBERNAMENTAL DE TECNOLOGIA DE LA INFORMACION Y LA COMUNICACION (OGTIC)"/>
        <s v="0001 - MINISTERIO DE ENERGIA Y MINAS"/>
        <s v="0002 - DIRECCION GENERAL DE MINERIA"/>
        <s v="0001 - MINISTERIO DE LA VIVIENDA, HABITAT Y EDIFICACIONES (MIVHED)"/>
        <s v="0001 - MINISTERIO DE HACIENDA (OBLIGACIONES DEL TESORO)"/>
        <s v="0001 - TESORERIA NACIONAL (TN)"/>
        <s v="0001 - CONSEJO DEL PODER JUDICIAL"/>
        <s v="0001 - JUNTA CENTRAL ELECTORAL"/>
        <s v="0001 - CAMARA DE CUENTAS DE LA REPUBLICA DOMINICANA"/>
        <s v="0001 - TRIBUNAL CONSTITUCIONAL"/>
        <s v="0001 - DEFENSOR DEL PUEBLO"/>
        <s v="0001 - TRIBUNAL SUPERIOR  ELECTORAL TSE"/>
        <s v="0001 - MINISTERIO  DE HACIENDA (DEUDA PUBLICA)"/>
        <s v="0005 - DIRECCION GENERAL DE COOPERACION MULTILATERAL"/>
      </sharedItems>
    </cacheField>
    <cacheField name="FINALIDAD" numFmtId="0">
      <sharedItems/>
    </cacheField>
    <cacheField name="FUNCION" numFmtId="0">
      <sharedItems/>
    </cacheField>
    <cacheField name="SUB_FUNCION" numFmtId="0">
      <sharedItems/>
    </cacheField>
    <cacheField name="CONCEPTO" numFmtId="0">
      <sharedItems/>
    </cacheField>
    <cacheField name="CUENTA" numFmtId="0">
      <sharedItems/>
    </cacheField>
    <cacheField name="TIP_INVERSION_PUBLICA" numFmtId="0">
      <sharedItems/>
    </cacheField>
    <cacheField name="PROYECTO" numFmtId="0">
      <sharedItems/>
    </cacheField>
    <cacheField name="FUENTE_FINANCIAMIENTO" numFmtId="0">
      <sharedItems/>
    </cacheField>
    <cacheField name="PRY_COD_SNIP" numFmtId="0">
      <sharedItems containsMixedTypes="1" containsNumber="1" containsInteger="1" minValue="2451" maxValue="17003"/>
    </cacheField>
    <cacheField name="PROVINCIA" numFmtId="0">
      <sharedItems/>
    </cacheField>
    <cacheField name="Suma de INICIAL" numFmtId="0">
      <sharedItems containsSemiMixedTypes="0" containsString="0" containsNumber="1" containsInteger="1" minValue="0" maxValue="85721589331"/>
    </cacheField>
    <cacheField name="Suma de DEVENGADO" numFmtId="0">
      <sharedItems containsSemiMixedTypes="0" containsString="0" containsNumber="1" minValue="0" maxValue="54090972055.529999"/>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9506">
  <r>
    <s v="2025"/>
    <x v="0"/>
    <x v="0"/>
    <x v="0"/>
    <x v="0"/>
    <s v="1 - Poder Legislativo"/>
    <x v="0"/>
    <x v="0"/>
    <s v="1 - SERVICIOS  GENERALES"/>
    <s v="1.1 - Administración general"/>
    <s v="1.1.01 - Órganos ejecutivos y legislativos"/>
    <s v="2.1 - REMUNERACIONES Y CONTRIBUCIONES"/>
    <s v="2.1.1 - REMUNERACIONES"/>
    <s v="N"/>
    <s v="00 - N/A"/>
    <s v="10 - FONDO GENERAL"/>
    <s v="(en blanco)"/>
    <s v="99 - MULTIPROVINCIAL"/>
    <n v="1333108528"/>
    <n v="666554274"/>
  </r>
  <r>
    <s v="2025"/>
    <x v="0"/>
    <x v="0"/>
    <x v="0"/>
    <x v="0"/>
    <s v="1 - Poder Legislativo"/>
    <x v="0"/>
    <x v="0"/>
    <s v="1 - SERVICIOS  GENERALES"/>
    <s v="1.1 - Administración general"/>
    <s v="1.1.01 - Órganos ejecutivos y legislativos"/>
    <s v="2.1 - REMUNERACIONES Y CONTRIBUCIONES"/>
    <s v="2.1.2 - SOBRESUELDOS"/>
    <s v="N"/>
    <s v="00 - N/A"/>
    <s v="10 - FONDO GENERAL"/>
    <s v="(en blanco)"/>
    <s v="99 - MULTIPROVINCIAL"/>
    <n v="122200000"/>
    <n v="61099998"/>
  </r>
  <r>
    <s v="2025"/>
    <x v="0"/>
    <x v="0"/>
    <x v="0"/>
    <x v="0"/>
    <s v="1 - Poder Legislativo"/>
    <x v="0"/>
    <x v="0"/>
    <s v="1 - SERVICIOS  GENERALES"/>
    <s v="1.1 - Administración general"/>
    <s v="1.1.01 - Órganos ejecutivos y legislativos"/>
    <s v="2.1 - REMUNERACIONES Y CONTRIBUCIONES"/>
    <s v="2.1.3 - DIETAS Y GASTOS DE REPRESENTACIÓN"/>
    <s v="N"/>
    <s v="00 - N/A"/>
    <s v="10 - FONDO GENERAL"/>
    <s v="(en blanco)"/>
    <s v="99 - MULTIPROVINCIAL"/>
    <n v="31226000"/>
    <n v="15612996"/>
  </r>
  <r>
    <s v="2025"/>
    <x v="0"/>
    <x v="0"/>
    <x v="0"/>
    <x v="0"/>
    <s v="1 - Poder Legislativo"/>
    <x v="0"/>
    <x v="0"/>
    <s v="1 - SERVICIOS  GENERALES"/>
    <s v="1.1 - Administración general"/>
    <s v="1.1.01 - Órganos ejecutivos y legislativos"/>
    <s v="2.1 - REMUNERACIONES Y CONTRIBUCIONES"/>
    <s v="2.1.4 - GRATIFICACIONES Y BONIFICACIONES"/>
    <s v="N"/>
    <s v="00 - N/A"/>
    <s v="10 - FONDO GENERAL"/>
    <s v="(en blanco)"/>
    <s v="99 - MULTIPROVINCIAL"/>
    <n v="3000000"/>
    <n v="1500000"/>
  </r>
  <r>
    <s v="2025"/>
    <x v="0"/>
    <x v="0"/>
    <x v="0"/>
    <x v="0"/>
    <s v="1 - Poder Legislativo"/>
    <x v="0"/>
    <x v="0"/>
    <s v="1 - SERVICIOS  GENERALES"/>
    <s v="1.1 - Administración general"/>
    <s v="1.1.01 - Órganos ejecutivos y legislativos"/>
    <s v="2.1 - REMUNERACIONES Y CONTRIBUCIONES"/>
    <s v="2.1.5 - CONTRIBUCIONES A LA SEGURIDAD SOCIAL"/>
    <s v="N"/>
    <s v="00 - N/A"/>
    <s v="10 - FONDO GENERAL"/>
    <s v="(en blanco)"/>
    <s v="99 - MULTIPROVINCIAL"/>
    <n v="410945786"/>
    <n v="205472880"/>
  </r>
  <r>
    <s v="2025"/>
    <x v="0"/>
    <x v="0"/>
    <x v="0"/>
    <x v="0"/>
    <s v="1 - Poder Legislativo"/>
    <x v="0"/>
    <x v="0"/>
    <s v="1 - SERVICIOS  GENERALES"/>
    <s v="1.1 - Administración general"/>
    <s v="1.1.01 - Órganos ejecutivos y legislativos"/>
    <s v="2.2 - CONTRATACIÓN DE SERVICIOS"/>
    <s v="2.2.1 - SERVICIOS BÁSICOS"/>
    <s v="N"/>
    <s v="00 - N/A"/>
    <s v="10 - FONDO GENERAL"/>
    <s v="(en blanco)"/>
    <s v="99 - MULTIPROVINCIAL"/>
    <n v="38190000"/>
    <n v="18845004"/>
  </r>
  <r>
    <s v="2025"/>
    <x v="0"/>
    <x v="0"/>
    <x v="0"/>
    <x v="0"/>
    <s v="1 - Poder Legislativo"/>
    <x v="0"/>
    <x v="0"/>
    <s v="1 - SERVICIOS  GENERALES"/>
    <s v="1.1 - Administración general"/>
    <s v="1.1.01 - Órganos ejecutivos y legislativos"/>
    <s v="2.2 - CONTRATACIÓN DE SERVICIOS"/>
    <s v="2.2.2 - PUBLICIDAD, IMPRESIÓN Y ENCUADERNACIÓN"/>
    <s v="N"/>
    <s v="00 - N/A"/>
    <s v="10 - FONDO GENERAL"/>
    <s v="(en blanco)"/>
    <s v="99 - MULTIPROVINCIAL"/>
    <n v="53000000"/>
    <n v="26500002"/>
  </r>
  <r>
    <s v="2025"/>
    <x v="0"/>
    <x v="0"/>
    <x v="0"/>
    <x v="0"/>
    <s v="1 - Poder Legislativo"/>
    <x v="0"/>
    <x v="0"/>
    <s v="1 - SERVICIOS  GENERALES"/>
    <s v="1.1 - Administración general"/>
    <s v="1.1.01 - Órganos ejecutivos y legislativos"/>
    <s v="2.2 - CONTRATACIÓN DE SERVICIOS"/>
    <s v="2.2.3 - VIÁTICOS"/>
    <s v="N"/>
    <s v="00 - N/A"/>
    <s v="10 - FONDO GENERAL"/>
    <s v="(en blanco)"/>
    <s v="99 - MULTIPROVINCIAL"/>
    <n v="34076000"/>
    <n v="17038002"/>
  </r>
  <r>
    <s v="2025"/>
    <x v="0"/>
    <x v="0"/>
    <x v="0"/>
    <x v="0"/>
    <s v="1 - Poder Legislativo"/>
    <x v="0"/>
    <x v="0"/>
    <s v="1 - SERVICIOS  GENERALES"/>
    <s v="1.1 - Administración general"/>
    <s v="1.1.01 - Órganos ejecutivos y legislativos"/>
    <s v="2.2 - CONTRATACIÓN DE SERVICIOS"/>
    <s v="2.2.4 - TRANSPORTE Y ALMACENAJE"/>
    <s v="N"/>
    <s v="00 - N/A"/>
    <s v="10 - FONDO GENERAL"/>
    <s v="(en blanco)"/>
    <s v="99 - MULTIPROVINCIAL"/>
    <n v="6700000"/>
    <n v="3349998"/>
  </r>
  <r>
    <s v="2025"/>
    <x v="0"/>
    <x v="0"/>
    <x v="0"/>
    <x v="0"/>
    <s v="1 - Poder Legislativo"/>
    <x v="0"/>
    <x v="0"/>
    <s v="1 - SERVICIOS  GENERALES"/>
    <s v="1.1 - Administración general"/>
    <s v="1.1.01 - Órganos ejecutivos y legislativos"/>
    <s v="2.2 - CONTRATACIÓN DE SERVICIOS"/>
    <s v="2.2.5 - ALQUILERES Y RENTAS"/>
    <s v="N"/>
    <s v="00 - N/A"/>
    <s v="10 - FONDO GENERAL"/>
    <s v="(en blanco)"/>
    <s v="99 - MULTIPROVINCIAL"/>
    <n v="35287374"/>
    <n v="17643678"/>
  </r>
  <r>
    <s v="2025"/>
    <x v="0"/>
    <x v="0"/>
    <x v="0"/>
    <x v="0"/>
    <s v="1 - Poder Legislativo"/>
    <x v="0"/>
    <x v="0"/>
    <s v="1 - SERVICIOS  GENERALES"/>
    <s v="1.1 - Administración general"/>
    <s v="1.1.01 - Órganos ejecutivos y legislativos"/>
    <s v="2.2 - CONTRATACIÓN DE SERVICIOS"/>
    <s v="2.2.6 - SEGUROS"/>
    <s v="N"/>
    <s v="00 - N/A"/>
    <s v="10 - FONDO GENERAL"/>
    <s v="(en blanco)"/>
    <s v="99 - MULTIPROVINCIAL"/>
    <n v="107650000"/>
    <n v="53825004"/>
  </r>
  <r>
    <s v="2025"/>
    <x v="0"/>
    <x v="0"/>
    <x v="0"/>
    <x v="0"/>
    <s v="1 - Poder Legislativo"/>
    <x v="0"/>
    <x v="0"/>
    <s v="1 - SERVICIOS  GENERALES"/>
    <s v="1.1 - Administración general"/>
    <s v="1.1.01 - Órganos ejecutivos y legislativos"/>
    <s v="2.2 - CONTRATACIÓN DE SERVICIOS"/>
    <s v="2.2.7 - SERVICIOS DE CONSERVACIÓN, REPARACIONES MENORES E INSTALACIONES TEMPORALES"/>
    <s v="N"/>
    <s v="00 - N/A"/>
    <s v="10 - FONDO GENERAL"/>
    <s v="(en blanco)"/>
    <s v="99 - MULTIPROVINCIAL"/>
    <n v="44900000"/>
    <n v="22450002"/>
  </r>
  <r>
    <s v="2025"/>
    <x v="0"/>
    <x v="0"/>
    <x v="0"/>
    <x v="0"/>
    <s v="1 - Poder Legislativo"/>
    <x v="0"/>
    <x v="0"/>
    <s v="1 - SERVICIOS  GENERALES"/>
    <s v="1.1 - Administración general"/>
    <s v="1.1.01 - Órganos ejecutivos y legislativos"/>
    <s v="2.2 - CONTRATACIÓN DE SERVICIOS"/>
    <s v="2.2.8 - OTROS SERVICIOS NO INCLUIDOS EN CONCEPTOS ANTERIORES"/>
    <s v="N"/>
    <s v="00 - N/A"/>
    <s v="10 - FONDO GENERAL"/>
    <s v="(en blanco)"/>
    <s v="99 - MULTIPROVINCIAL"/>
    <n v="38675000"/>
    <n v="16800030"/>
  </r>
  <r>
    <s v="2025"/>
    <x v="0"/>
    <x v="0"/>
    <x v="0"/>
    <x v="0"/>
    <s v="1 - Poder Legislativo"/>
    <x v="0"/>
    <x v="0"/>
    <s v="1 - SERVICIOS  GENERALES"/>
    <s v="1.1 - Administración general"/>
    <s v="1.1.01 - Órganos ejecutivos y legislativos"/>
    <s v="2.2 - CONTRATACIÓN DE SERVICIOS"/>
    <s v="2.2.9 - OTRAS CONTRATACIONES DE SERVICIOS"/>
    <s v="N"/>
    <s v="00 - N/A"/>
    <s v="10 - FONDO GENERAL"/>
    <s v="(en blanco)"/>
    <s v="99 - MULTIPROVINCIAL"/>
    <n v="55000000"/>
    <n v="19537494"/>
  </r>
  <r>
    <s v="2025"/>
    <x v="0"/>
    <x v="0"/>
    <x v="0"/>
    <x v="0"/>
    <s v="1 - Poder Legislativo"/>
    <x v="0"/>
    <x v="0"/>
    <s v="1 - SERVICIOS  GENERALES"/>
    <s v="1.1 - Administración general"/>
    <s v="1.1.01 - Órganos ejecutivos y legislativos"/>
    <s v="2.3 - MATERIALES Y SUMINISTROS"/>
    <s v="2.3.1 - ALIMENTOS Y PRODUCTOS AGROFORESTALES"/>
    <s v="N"/>
    <s v="00 - N/A"/>
    <s v="10 - FONDO GENERAL"/>
    <s v="(en blanco)"/>
    <s v="99 - MULTIPROVINCIAL"/>
    <n v="10600000"/>
    <n v="4300002"/>
  </r>
  <r>
    <s v="2025"/>
    <x v="0"/>
    <x v="0"/>
    <x v="0"/>
    <x v="0"/>
    <s v="1 - Poder Legislativo"/>
    <x v="0"/>
    <x v="0"/>
    <s v="1 - SERVICIOS  GENERALES"/>
    <s v="1.1 - Administración general"/>
    <s v="1.1.01 - Órganos ejecutivos y legislativos"/>
    <s v="2.3 - MATERIALES Y SUMINISTROS"/>
    <s v="2.3.2 - TEXTILES Y VESTUARIOS"/>
    <s v="N"/>
    <s v="00 - N/A"/>
    <s v="10 - FONDO GENERAL"/>
    <s v="(en blanco)"/>
    <s v="99 - MULTIPROVINCIAL"/>
    <n v="2500000"/>
    <n v="1249998"/>
  </r>
  <r>
    <s v="2025"/>
    <x v="0"/>
    <x v="0"/>
    <x v="0"/>
    <x v="0"/>
    <s v="1 - Poder Legislativo"/>
    <x v="0"/>
    <x v="0"/>
    <s v="1 - SERVICIOS  GENERALES"/>
    <s v="1.1 - Administración general"/>
    <s v="1.1.01 - Órganos ejecutivos y legislativos"/>
    <s v="2.3 - MATERIALES Y SUMINISTROS"/>
    <s v="2.3.3 - PAPEL, CARTÓN E IMPRESOS"/>
    <s v="N"/>
    <s v="00 - N/A"/>
    <s v="10 - FONDO GENERAL"/>
    <s v="(en blanco)"/>
    <s v="99 - MULTIPROVINCIAL"/>
    <n v="9000000"/>
    <n v="4500006"/>
  </r>
  <r>
    <s v="2025"/>
    <x v="0"/>
    <x v="0"/>
    <x v="0"/>
    <x v="0"/>
    <s v="1 - Poder Legislativo"/>
    <x v="0"/>
    <x v="0"/>
    <s v="1 - SERVICIOS  GENERALES"/>
    <s v="1.1 - Administración general"/>
    <s v="1.1.01 - Órganos ejecutivos y legislativos"/>
    <s v="2.3 - MATERIALES Y SUMINISTROS"/>
    <s v="2.3.4 - PRODUCTOS FARMACÉUTICOS"/>
    <s v="N"/>
    <s v="00 - N/A"/>
    <s v="10 - FONDO GENERAL"/>
    <s v="(en blanco)"/>
    <s v="99 - MULTIPROVINCIAL"/>
    <n v="600000"/>
    <n v="300000"/>
  </r>
  <r>
    <s v="2025"/>
    <x v="0"/>
    <x v="0"/>
    <x v="0"/>
    <x v="0"/>
    <s v="1 - Poder Legislativo"/>
    <x v="0"/>
    <x v="0"/>
    <s v="1 - SERVICIOS  GENERALES"/>
    <s v="1.1 - Administración general"/>
    <s v="1.1.01 - Órganos ejecutivos y legislativos"/>
    <s v="2.3 - MATERIALES Y SUMINISTROS"/>
    <s v="2.3.5 - CUERO, CAUCHO Y PLÁSTICO"/>
    <s v="N"/>
    <s v="00 - N/A"/>
    <s v="10 - FONDO GENERAL"/>
    <s v="(en blanco)"/>
    <s v="99 - MULTIPROVINCIAL"/>
    <n v="3850000"/>
    <n v="1925004"/>
  </r>
  <r>
    <s v="2025"/>
    <x v="0"/>
    <x v="0"/>
    <x v="0"/>
    <x v="0"/>
    <s v="1 - Poder Legislativo"/>
    <x v="0"/>
    <x v="0"/>
    <s v="1 - SERVICIOS  GENERALES"/>
    <s v="1.1 - Administración general"/>
    <s v="1.1.01 - Órganos ejecutivos y legislativos"/>
    <s v="2.3 - MATERIALES Y SUMINISTROS"/>
    <s v="2.3.6 - PRODUCTOS DE MINERALES, METÁLICOS Y NO METÁLICOS"/>
    <s v="N"/>
    <s v="00 - N/A"/>
    <s v="10 - FONDO GENERAL"/>
    <s v="(en blanco)"/>
    <s v="99 - MULTIPROVINCIAL"/>
    <n v="3025000"/>
    <n v="1512504"/>
  </r>
  <r>
    <s v="2025"/>
    <x v="0"/>
    <x v="0"/>
    <x v="0"/>
    <x v="0"/>
    <s v="1 - Poder Legislativo"/>
    <x v="0"/>
    <x v="0"/>
    <s v="1 - SERVICIOS  GENERALES"/>
    <s v="1.1 - Administración general"/>
    <s v="1.1.01 - Órganos ejecutivos y legislativos"/>
    <s v="2.3 - MATERIALES Y SUMINISTROS"/>
    <s v="2.3.7 - COMBUSTIBLES, LUBRICANTES, PRODUCTOS QUÍMICOS Y CONEXOS"/>
    <s v="N"/>
    <s v="00 - N/A"/>
    <s v="10 - FONDO GENERAL"/>
    <s v="(en blanco)"/>
    <s v="99 - MULTIPROVINCIAL"/>
    <n v="40795436"/>
    <n v="20397714"/>
  </r>
  <r>
    <s v="2025"/>
    <x v="0"/>
    <x v="0"/>
    <x v="0"/>
    <x v="0"/>
    <s v="1 - Poder Legislativo"/>
    <x v="0"/>
    <x v="0"/>
    <s v="1 - SERVICIOS  GENERALES"/>
    <s v="1.1 - Administración general"/>
    <s v="1.1.01 - Órganos ejecutivos y legislativos"/>
    <s v="2.3 - MATERIALES Y SUMINISTROS"/>
    <s v="2.3.9 - PRODUCTOS Y ÚTILES VARIOS"/>
    <s v="N"/>
    <s v="00 - N/A"/>
    <s v="10 - FONDO GENERAL"/>
    <s v="(en blanco)"/>
    <s v="99 - MULTIPROVINCIAL"/>
    <n v="12700000"/>
    <n v="6350010"/>
  </r>
  <r>
    <s v="2025"/>
    <x v="0"/>
    <x v="0"/>
    <x v="0"/>
    <x v="0"/>
    <s v="1 - Poder Legislativo"/>
    <x v="1"/>
    <x v="1"/>
    <s v="1 - SERVICIOS  GENERALES"/>
    <s v="1.1 - Administración general"/>
    <s v="1.1.01 - Órganos ejecutivos y legislativos"/>
    <s v="2.1 - REMUNERACIONES Y CONTRIBUCIONES"/>
    <s v="2.1.1 - REMUNERACIONES"/>
    <s v="N"/>
    <s v="00 - N/A"/>
    <s v="10 - FONDO GENERAL"/>
    <s v="(en blanco)"/>
    <s v="99 - MULTIPROVINCIAL"/>
    <n v="2139712301"/>
    <n v="1078630716.6599998"/>
  </r>
  <r>
    <s v="2025"/>
    <x v="0"/>
    <x v="0"/>
    <x v="0"/>
    <x v="0"/>
    <s v="1 - Poder Legislativo"/>
    <x v="1"/>
    <x v="1"/>
    <s v="1 - SERVICIOS  GENERALES"/>
    <s v="1.1 - Administración general"/>
    <s v="1.1.01 - Órganos ejecutivos y legislativos"/>
    <s v="2.1 - REMUNERACIONES Y CONTRIBUCIONES"/>
    <s v="2.1.2 - SOBRESUELDOS"/>
    <s v="N"/>
    <s v="00 - N/A"/>
    <s v="10 - FONDO GENERAL"/>
    <s v="(en blanco)"/>
    <s v="99 - MULTIPROVINCIAL"/>
    <n v="127424355"/>
    <n v="60688229"/>
  </r>
  <r>
    <s v="2025"/>
    <x v="0"/>
    <x v="0"/>
    <x v="0"/>
    <x v="0"/>
    <s v="1 - Poder Legislativo"/>
    <x v="1"/>
    <x v="1"/>
    <s v="1 - SERVICIOS  GENERALES"/>
    <s v="1.1 - Administración general"/>
    <s v="1.1.01 - Órganos ejecutivos y legislativos"/>
    <s v="2.1 - REMUNERACIONES Y CONTRIBUCIONES"/>
    <s v="2.1.3 - DIETAS Y GASTOS DE REPRESENTACIÓN"/>
    <s v="N"/>
    <s v="00 - N/A"/>
    <s v="10 - FONDO GENERAL"/>
    <s v="(en blanco)"/>
    <s v="99 - MULTIPROVINCIAL"/>
    <n v="220723990"/>
    <n v="129034449.84"/>
  </r>
  <r>
    <s v="2025"/>
    <x v="0"/>
    <x v="0"/>
    <x v="0"/>
    <x v="0"/>
    <s v="1 - Poder Legislativo"/>
    <x v="1"/>
    <x v="1"/>
    <s v="1 - SERVICIOS  GENERALES"/>
    <s v="1.1 - Administración general"/>
    <s v="1.1.01 - Órganos ejecutivos y legislativos"/>
    <s v="2.1 - REMUNERACIONES Y CONTRIBUCIONES"/>
    <s v="2.1.4 - GRATIFICACIONES Y BONIFICACIONES"/>
    <s v="N"/>
    <s v="00 - N/A"/>
    <s v="10 - FONDO GENERAL"/>
    <s v="(en blanco)"/>
    <s v="99 - MULTIPROVINCIAL"/>
    <n v="432302000"/>
    <n v="282587623.66000003"/>
  </r>
  <r>
    <s v="2025"/>
    <x v="0"/>
    <x v="0"/>
    <x v="0"/>
    <x v="0"/>
    <s v="1 - Poder Legislativo"/>
    <x v="1"/>
    <x v="1"/>
    <s v="1 - SERVICIOS  GENERALES"/>
    <s v="1.1 - Administración general"/>
    <s v="1.1.01 - Órganos ejecutivos y legislativos"/>
    <s v="2.1 - REMUNERACIONES Y CONTRIBUCIONES"/>
    <s v="2.1.5 - CONTRIBUCIONES A LA SEGURIDAD SOCIAL"/>
    <s v="N"/>
    <s v="00 - N/A"/>
    <s v="10 - FONDO GENERAL"/>
    <s v="(en blanco)"/>
    <s v="99 - MULTIPROVINCIAL"/>
    <n v="592089113"/>
    <n v="297885737.45999998"/>
  </r>
  <r>
    <s v="2025"/>
    <x v="0"/>
    <x v="0"/>
    <x v="0"/>
    <x v="0"/>
    <s v="1 - Poder Legislativo"/>
    <x v="1"/>
    <x v="1"/>
    <s v="1 - SERVICIOS  GENERALES"/>
    <s v="1.1 - Administración general"/>
    <s v="1.1.01 - Órganos ejecutivos y legislativos"/>
    <s v="2.2 - CONTRATACIÓN DE SERVICIOS"/>
    <s v="2.2.1 - SERVICIOS BÁSICOS"/>
    <s v="N"/>
    <s v="00 - N/A"/>
    <s v="10 - FONDO GENERAL"/>
    <s v="(en blanco)"/>
    <s v="99 - MULTIPROVINCIAL"/>
    <n v="69594859"/>
    <n v="39246253.359999985"/>
  </r>
  <r>
    <s v="2025"/>
    <x v="0"/>
    <x v="0"/>
    <x v="0"/>
    <x v="0"/>
    <s v="1 - Poder Legislativo"/>
    <x v="1"/>
    <x v="1"/>
    <s v="1 - SERVICIOS  GENERALES"/>
    <s v="1.1 - Administración general"/>
    <s v="1.1.01 - Órganos ejecutivos y legislativos"/>
    <s v="2.2 - CONTRATACIÓN DE SERVICIOS"/>
    <s v="2.2.2 - PUBLICIDAD, IMPRESIÓN Y ENCUADERNACIÓN"/>
    <s v="N"/>
    <s v="00 - N/A"/>
    <s v="10 - FONDO GENERAL"/>
    <s v="(en blanco)"/>
    <s v="99 - MULTIPROVINCIAL"/>
    <n v="185365938"/>
    <n v="79650769.090000004"/>
  </r>
  <r>
    <s v="2025"/>
    <x v="0"/>
    <x v="0"/>
    <x v="0"/>
    <x v="0"/>
    <s v="1 - Poder Legislativo"/>
    <x v="1"/>
    <x v="1"/>
    <s v="1 - SERVICIOS  GENERALES"/>
    <s v="1.1 - Administración general"/>
    <s v="1.1.01 - Órganos ejecutivos y legislativos"/>
    <s v="2.2 - CONTRATACIÓN DE SERVICIOS"/>
    <s v="2.2.3 - VIÁTICOS"/>
    <s v="N"/>
    <s v="00 - N/A"/>
    <s v="10 - FONDO GENERAL"/>
    <s v="(en blanco)"/>
    <s v="99 - MULTIPROVINCIAL"/>
    <n v="218000000"/>
    <n v="91624458.659999982"/>
  </r>
  <r>
    <s v="2025"/>
    <x v="0"/>
    <x v="0"/>
    <x v="0"/>
    <x v="0"/>
    <s v="1 - Poder Legislativo"/>
    <x v="1"/>
    <x v="1"/>
    <s v="1 - SERVICIOS  GENERALES"/>
    <s v="1.1 - Administración general"/>
    <s v="1.1.01 - Órganos ejecutivos y legislativos"/>
    <s v="2.2 - CONTRATACIÓN DE SERVICIOS"/>
    <s v="2.2.4 - TRANSPORTE Y ALMACENAJE"/>
    <s v="N"/>
    <s v="00 - N/A"/>
    <s v="10 - FONDO GENERAL"/>
    <s v="(en blanco)"/>
    <s v="99 - MULTIPROVINCIAL"/>
    <n v="19197060"/>
    <n v="15296655.23"/>
  </r>
  <r>
    <s v="2025"/>
    <x v="0"/>
    <x v="0"/>
    <x v="0"/>
    <x v="0"/>
    <s v="1 - Poder Legislativo"/>
    <x v="1"/>
    <x v="1"/>
    <s v="1 - SERVICIOS  GENERALES"/>
    <s v="1.1 - Administración general"/>
    <s v="1.1.01 - Órganos ejecutivos y legislativos"/>
    <s v="2.2 - CONTRATACIÓN DE SERVICIOS"/>
    <s v="2.2.5 - ALQUILERES Y RENTAS"/>
    <s v="N"/>
    <s v="00 - N/A"/>
    <s v="10 - FONDO GENERAL"/>
    <s v="(en blanco)"/>
    <s v="99 - MULTIPROVINCIAL"/>
    <n v="45620855"/>
    <n v="18892928.07"/>
  </r>
  <r>
    <s v="2025"/>
    <x v="0"/>
    <x v="0"/>
    <x v="0"/>
    <x v="0"/>
    <s v="1 - Poder Legislativo"/>
    <x v="1"/>
    <x v="1"/>
    <s v="1 - SERVICIOS  GENERALES"/>
    <s v="1.1 - Administración general"/>
    <s v="1.1.01 - Órganos ejecutivos y legislativos"/>
    <s v="2.2 - CONTRATACIÓN DE SERVICIOS"/>
    <s v="2.2.6 - SEGUROS"/>
    <s v="N"/>
    <s v="00 - N/A"/>
    <s v="10 - FONDO GENERAL"/>
    <s v="(en blanco)"/>
    <s v="99 - MULTIPROVINCIAL"/>
    <n v="333125468"/>
    <n v="152132302.75"/>
  </r>
  <r>
    <s v="2025"/>
    <x v="0"/>
    <x v="0"/>
    <x v="0"/>
    <x v="0"/>
    <s v="1 - Poder Legislativo"/>
    <x v="1"/>
    <x v="1"/>
    <s v="1 - SERVICIOS  GENERALES"/>
    <s v="1.1 - Administración general"/>
    <s v="1.1.01 - Órganos ejecutivos y legislativos"/>
    <s v="2.2 - CONTRATACIÓN DE SERVICIOS"/>
    <s v="2.2.7 - SERVICIOS DE CONSERVACIÓN, REPARACIONES MENORES E INSTALACIONES TEMPORALES"/>
    <s v="N"/>
    <s v="00 - N/A"/>
    <s v="10 - FONDO GENERAL"/>
    <s v="(en blanco)"/>
    <s v="99 - MULTIPROVINCIAL"/>
    <n v="64218202"/>
    <n v="29636557.84"/>
  </r>
  <r>
    <s v="2025"/>
    <x v="0"/>
    <x v="0"/>
    <x v="0"/>
    <x v="0"/>
    <s v="1 - Poder Legislativo"/>
    <x v="1"/>
    <x v="1"/>
    <s v="1 - SERVICIOS  GENERALES"/>
    <s v="1.1 - Administración general"/>
    <s v="1.1.01 - Órganos ejecutivos y legislativos"/>
    <s v="2.2 - CONTRATACIÓN DE SERVICIOS"/>
    <s v="2.2.8 - OTROS SERVICIOS NO INCLUIDOS EN CONCEPTOS ANTERIORES"/>
    <s v="N"/>
    <s v="00 - N/A"/>
    <s v="10 - FONDO GENERAL"/>
    <s v="(en blanco)"/>
    <s v="99 - MULTIPROVINCIAL"/>
    <n v="200804543"/>
    <n v="154388981.75000003"/>
  </r>
  <r>
    <s v="2025"/>
    <x v="0"/>
    <x v="0"/>
    <x v="0"/>
    <x v="0"/>
    <s v="1 - Poder Legislativo"/>
    <x v="1"/>
    <x v="1"/>
    <s v="1 - SERVICIOS  GENERALES"/>
    <s v="1.1 - Administración general"/>
    <s v="1.1.01 - Órganos ejecutivos y legislativos"/>
    <s v="2.3 - MATERIALES Y SUMINISTROS"/>
    <s v="2.3.1 - ALIMENTOS Y PRODUCTOS AGROFORESTALES"/>
    <s v="N"/>
    <s v="00 - N/A"/>
    <s v="10 - FONDO GENERAL"/>
    <s v="(en blanco)"/>
    <s v="99 - MULTIPROVINCIAL"/>
    <n v="68000000"/>
    <n v="39056286.07"/>
  </r>
  <r>
    <s v="2025"/>
    <x v="0"/>
    <x v="0"/>
    <x v="0"/>
    <x v="0"/>
    <s v="1 - Poder Legislativo"/>
    <x v="1"/>
    <x v="1"/>
    <s v="1 - SERVICIOS  GENERALES"/>
    <s v="1.1 - Administración general"/>
    <s v="1.1.01 - Órganos ejecutivos y legislativos"/>
    <s v="2.3 - MATERIALES Y SUMINISTROS"/>
    <s v="2.3.2 - TEXTILES Y VESTUARIOS"/>
    <s v="N"/>
    <s v="00 - N/A"/>
    <s v="10 - FONDO GENERAL"/>
    <s v="(en blanco)"/>
    <s v="99 - MULTIPROVINCIAL"/>
    <n v="2300000"/>
    <n v="801831.77"/>
  </r>
  <r>
    <s v="2025"/>
    <x v="0"/>
    <x v="0"/>
    <x v="0"/>
    <x v="0"/>
    <s v="1 - Poder Legislativo"/>
    <x v="1"/>
    <x v="1"/>
    <s v="1 - SERVICIOS  GENERALES"/>
    <s v="1.1 - Administración general"/>
    <s v="1.1.01 - Órganos ejecutivos y legislativos"/>
    <s v="2.3 - MATERIALES Y SUMINISTROS"/>
    <s v="2.3.3 - PAPEL, CARTÓN E IMPRESOS"/>
    <s v="N"/>
    <s v="00 - N/A"/>
    <s v="10 - FONDO GENERAL"/>
    <s v="(en blanco)"/>
    <s v="99 - MULTIPROVINCIAL"/>
    <n v="10823000"/>
    <n v="6203884.9999999991"/>
  </r>
  <r>
    <s v="2025"/>
    <x v="0"/>
    <x v="0"/>
    <x v="0"/>
    <x v="0"/>
    <s v="1 - Poder Legislativo"/>
    <x v="1"/>
    <x v="1"/>
    <s v="1 - SERVICIOS  GENERALES"/>
    <s v="1.1 - Administración general"/>
    <s v="1.1.01 - Órganos ejecutivos y legislativos"/>
    <s v="2.3 - MATERIALES Y SUMINISTROS"/>
    <s v="2.3.4 - PRODUCTOS FARMACÉUTICOS"/>
    <s v="N"/>
    <s v="00 - N/A"/>
    <s v="10 - FONDO GENERAL"/>
    <s v="(en blanco)"/>
    <s v="99 - MULTIPROVINCIAL"/>
    <n v="10000000"/>
    <n v="1874774.33"/>
  </r>
  <r>
    <s v="2025"/>
    <x v="0"/>
    <x v="0"/>
    <x v="0"/>
    <x v="0"/>
    <s v="1 - Poder Legislativo"/>
    <x v="1"/>
    <x v="1"/>
    <s v="1 - SERVICIOS  GENERALES"/>
    <s v="1.1 - Administración general"/>
    <s v="1.1.01 - Órganos ejecutivos y legislativos"/>
    <s v="2.3 - MATERIALES Y SUMINISTROS"/>
    <s v="2.3.5 - CUERO, CAUCHO Y PLÁSTICO"/>
    <s v="N"/>
    <s v="00 - N/A"/>
    <s v="10 - FONDO GENERAL"/>
    <s v="(en blanco)"/>
    <s v="99 - MULTIPROVINCIAL"/>
    <n v="10600000"/>
    <n v="3351362.52"/>
  </r>
  <r>
    <s v="2025"/>
    <x v="0"/>
    <x v="0"/>
    <x v="0"/>
    <x v="0"/>
    <s v="1 - Poder Legislativo"/>
    <x v="1"/>
    <x v="1"/>
    <s v="1 - SERVICIOS  GENERALES"/>
    <s v="1.1 - Administración general"/>
    <s v="1.1.01 - Órganos ejecutivos y legislativos"/>
    <s v="2.3 - MATERIALES Y SUMINISTROS"/>
    <s v="2.3.6 - PRODUCTOS DE MINERALES, METÁLICOS Y NO METÁLICOS"/>
    <s v="N"/>
    <s v="00 - N/A"/>
    <s v="10 - FONDO GENERAL"/>
    <s v="(en blanco)"/>
    <s v="99 - MULTIPROVINCIAL"/>
    <n v="1330747"/>
    <n v="914993.25"/>
  </r>
  <r>
    <s v="2025"/>
    <x v="0"/>
    <x v="0"/>
    <x v="0"/>
    <x v="0"/>
    <s v="1 - Poder Legislativo"/>
    <x v="1"/>
    <x v="1"/>
    <s v="1 - SERVICIOS  GENERALES"/>
    <s v="1.1 - Administración general"/>
    <s v="1.1.01 - Órganos ejecutivos y legislativos"/>
    <s v="2.3 - MATERIALES Y SUMINISTROS"/>
    <s v="2.3.7 - COMBUSTIBLES, LUBRICANTES, PRODUCTOS QUÍMICOS Y CONEXOS"/>
    <s v="N"/>
    <s v="00 - N/A"/>
    <s v="10 - FONDO GENERAL"/>
    <s v="(en blanco)"/>
    <s v="99 - MULTIPROVINCIAL"/>
    <n v="116324750"/>
    <n v="58889463.360000007"/>
  </r>
  <r>
    <s v="2025"/>
    <x v="0"/>
    <x v="0"/>
    <x v="0"/>
    <x v="0"/>
    <s v="1 - Poder Legislativo"/>
    <x v="1"/>
    <x v="1"/>
    <s v="1 - SERVICIOS  GENERALES"/>
    <s v="1.1 - Administración general"/>
    <s v="1.1.01 - Órganos ejecutivos y legislativos"/>
    <s v="2.3 - MATERIALES Y SUMINISTROS"/>
    <s v="2.3.9 - PRODUCTOS Y ÚTILES VARIOS"/>
    <s v="N"/>
    <s v="00 - N/A"/>
    <s v="10 - FONDO GENERAL"/>
    <s v="(en blanco)"/>
    <s v="99 - MULTIPROVINCIAL"/>
    <n v="25600000"/>
    <n v="10333223.190000001"/>
  </r>
  <r>
    <s v="2025"/>
    <x v="0"/>
    <x v="0"/>
    <x v="0"/>
    <x v="0"/>
    <s v="17 - Oficina Nacional de Defensa Pública"/>
    <x v="2"/>
    <x v="2"/>
    <s v="1 - SERVICIOS  GENERALES"/>
    <s v="1.4 - Justicia, orden público y seguridad"/>
    <s v="1.4.03 - Administración y servicios de justicia"/>
    <s v="2.1 - REMUNERACIONES Y CONTRIBUCIONES"/>
    <s v="2.1.1 - REMUNERACIONES"/>
    <s v="N"/>
    <s v="00 - N/A"/>
    <s v="10 - FONDO GENERAL"/>
    <s v="(en blanco)"/>
    <s v="99 - MULTIPROVINCIAL"/>
    <n v="562197947"/>
    <n v="250100821.03999996"/>
  </r>
  <r>
    <s v="2025"/>
    <x v="0"/>
    <x v="0"/>
    <x v="0"/>
    <x v="0"/>
    <s v="17 - Oficina Nacional de Defensa Pública"/>
    <x v="2"/>
    <x v="2"/>
    <s v="1 - SERVICIOS  GENERALES"/>
    <s v="1.4 - Justicia, orden público y seguridad"/>
    <s v="1.4.03 - Administración y servicios de justicia"/>
    <s v="2.1 - REMUNERACIONES Y CONTRIBUCIONES"/>
    <s v="2.1.2 - SOBRESUELDOS"/>
    <s v="N"/>
    <s v="00 - N/A"/>
    <s v="10 - FONDO GENERAL"/>
    <s v="(en blanco)"/>
    <s v="99 - MULTIPROVINCIAL"/>
    <n v="23000000"/>
    <n v="8512368"/>
  </r>
  <r>
    <s v="2025"/>
    <x v="0"/>
    <x v="0"/>
    <x v="0"/>
    <x v="0"/>
    <s v="17 - Oficina Nacional de Defensa Pública"/>
    <x v="2"/>
    <x v="2"/>
    <s v="1 - SERVICIOS  GENERALES"/>
    <s v="1.4 - Justicia, orden público y seguridad"/>
    <s v="1.4.03 - Administración y servicios de justicia"/>
    <s v="2.1 - REMUNERACIONES Y CONTRIBUCIONES"/>
    <s v="2.1.3 - DIETAS Y GASTOS DE REPRESENTACIÓN"/>
    <s v="N"/>
    <s v="00 - N/A"/>
    <s v="10 - FONDO GENERAL"/>
    <s v="(en blanco)"/>
    <s v="99 - MULTIPROVINCIAL"/>
    <n v="2400000"/>
    <n v="814107"/>
  </r>
  <r>
    <s v="2025"/>
    <x v="0"/>
    <x v="0"/>
    <x v="0"/>
    <x v="0"/>
    <s v="17 - Oficina Nacional de Defensa Pública"/>
    <x v="2"/>
    <x v="2"/>
    <s v="1 - SERVICIOS  GENERALES"/>
    <s v="1.4 - Justicia, orden público y seguridad"/>
    <s v="1.4.03 - Administración y servicios de justicia"/>
    <s v="2.1 - REMUNERACIONES Y CONTRIBUCIONES"/>
    <s v="2.1.4 - GRATIFICACIONES Y BONIFICACIONES"/>
    <s v="N"/>
    <s v="00 - N/A"/>
    <s v="10 - FONDO GENERAL"/>
    <s v="(en blanco)"/>
    <s v="99 - MULTIPROVINCIAL"/>
    <n v="40000000"/>
    <n v="15997535.469999999"/>
  </r>
  <r>
    <s v="2025"/>
    <x v="0"/>
    <x v="0"/>
    <x v="0"/>
    <x v="0"/>
    <s v="17 - Oficina Nacional de Defensa Pública"/>
    <x v="2"/>
    <x v="2"/>
    <s v="1 - SERVICIOS  GENERALES"/>
    <s v="1.4 - Justicia, orden público y seguridad"/>
    <s v="1.4.03 - Administración y servicios de justicia"/>
    <s v="2.1 - REMUNERACIONES Y CONTRIBUCIONES"/>
    <s v="2.1.5 - CONTRIBUCIONES A LA SEGURIDAD SOCIAL"/>
    <s v="N"/>
    <s v="00 - N/A"/>
    <s v="10 - FONDO GENERAL"/>
    <s v="(en blanco)"/>
    <s v="99 - MULTIPROVINCIAL"/>
    <n v="65328536"/>
    <n v="37992743.18"/>
  </r>
  <r>
    <s v="2025"/>
    <x v="0"/>
    <x v="0"/>
    <x v="0"/>
    <x v="0"/>
    <s v="17 - Oficina Nacional de Defensa Pública"/>
    <x v="2"/>
    <x v="2"/>
    <s v="1 - SERVICIOS  GENERALES"/>
    <s v="1.4 - Justicia, orden público y seguridad"/>
    <s v="1.4.03 - Administración y servicios de justicia"/>
    <s v="2.2 - CONTRATACIÓN DE SERVICIOS"/>
    <s v="2.2.1 - SERVICIOS BÁSICOS"/>
    <s v="N"/>
    <s v="00 - N/A"/>
    <s v="10 - FONDO GENERAL"/>
    <s v="(en blanco)"/>
    <s v="99 - MULTIPROVINCIAL"/>
    <n v="9060000"/>
    <n v="5025839.8800000027"/>
  </r>
  <r>
    <s v="2025"/>
    <x v="0"/>
    <x v="0"/>
    <x v="0"/>
    <x v="0"/>
    <s v="17 - Oficina Nacional de Defensa Pública"/>
    <x v="2"/>
    <x v="2"/>
    <s v="1 - SERVICIOS  GENERALES"/>
    <s v="1.4 - Justicia, orden público y seguridad"/>
    <s v="1.4.03 - Administración y servicios de justicia"/>
    <s v="2.2 - CONTRATACIÓN DE SERVICIOS"/>
    <s v="2.2.2 - PUBLICIDAD, IMPRESIÓN Y ENCUADERNACIÓN"/>
    <s v="N"/>
    <s v="00 - N/A"/>
    <s v="10 - FONDO GENERAL"/>
    <s v="(en blanco)"/>
    <s v="99 - MULTIPROVINCIAL"/>
    <n v="2000000"/>
    <n v="432331.49"/>
  </r>
  <r>
    <s v="2025"/>
    <x v="0"/>
    <x v="0"/>
    <x v="0"/>
    <x v="0"/>
    <s v="17 - Oficina Nacional de Defensa Pública"/>
    <x v="2"/>
    <x v="2"/>
    <s v="1 - SERVICIOS  GENERALES"/>
    <s v="1.4 - Justicia, orden público y seguridad"/>
    <s v="1.4.03 - Administración y servicios de justicia"/>
    <s v="2.2 - CONTRATACIÓN DE SERVICIOS"/>
    <s v="2.2.3 - VIÁTICOS"/>
    <s v="N"/>
    <s v="00 - N/A"/>
    <s v="10 - FONDO GENERAL"/>
    <s v="(en blanco)"/>
    <s v="99 - MULTIPROVINCIAL"/>
    <n v="3450000"/>
    <n v="1911636"/>
  </r>
  <r>
    <s v="2025"/>
    <x v="0"/>
    <x v="0"/>
    <x v="0"/>
    <x v="0"/>
    <s v="17 - Oficina Nacional de Defensa Pública"/>
    <x v="2"/>
    <x v="2"/>
    <s v="1 - SERVICIOS  GENERALES"/>
    <s v="1.4 - Justicia, orden público y seguridad"/>
    <s v="1.4.03 - Administración y servicios de justicia"/>
    <s v="2.2 - CONTRATACIÓN DE SERVICIOS"/>
    <s v="2.2.4 - TRANSPORTE Y ALMACENAJE"/>
    <s v="N"/>
    <s v="00 - N/A"/>
    <s v="10 - FONDO GENERAL"/>
    <s v="(en blanco)"/>
    <s v="99 - MULTIPROVINCIAL"/>
    <n v="40030000"/>
    <n v="18750749.640000001"/>
  </r>
  <r>
    <s v="2025"/>
    <x v="0"/>
    <x v="0"/>
    <x v="0"/>
    <x v="0"/>
    <s v="17 - Oficina Nacional de Defensa Pública"/>
    <x v="2"/>
    <x v="2"/>
    <s v="1 - SERVICIOS  GENERALES"/>
    <s v="1.4 - Justicia, orden público y seguridad"/>
    <s v="1.4.03 - Administración y servicios de justicia"/>
    <s v="2.2 - CONTRATACIÓN DE SERVICIOS"/>
    <s v="2.2.5 - ALQUILERES Y RENTAS"/>
    <s v="N"/>
    <s v="00 - N/A"/>
    <s v="10 - FONDO GENERAL"/>
    <s v="(en blanco)"/>
    <s v="99 - MULTIPROVINCIAL"/>
    <n v="13553000"/>
    <n v="10377986.049999999"/>
  </r>
  <r>
    <s v="2025"/>
    <x v="0"/>
    <x v="0"/>
    <x v="0"/>
    <x v="0"/>
    <s v="17 - Oficina Nacional de Defensa Pública"/>
    <x v="2"/>
    <x v="2"/>
    <s v="1 - SERVICIOS  GENERALES"/>
    <s v="1.4 - Justicia, orden público y seguridad"/>
    <s v="1.4.03 - Administración y servicios de justicia"/>
    <s v="2.2 - CONTRATACIÓN DE SERVICIOS"/>
    <s v="2.2.6 - SEGUROS"/>
    <s v="N"/>
    <s v="00 - N/A"/>
    <s v="10 - FONDO GENERAL"/>
    <s v="(en blanco)"/>
    <s v="99 - MULTIPROVINCIAL"/>
    <n v="17550000"/>
    <n v="6091512.4100000001"/>
  </r>
  <r>
    <s v="2025"/>
    <x v="0"/>
    <x v="0"/>
    <x v="0"/>
    <x v="0"/>
    <s v="17 - Oficina Nacional de Defensa Pública"/>
    <x v="2"/>
    <x v="2"/>
    <s v="1 - SERVICIOS  GENERALES"/>
    <s v="1.4 - Justicia, orden público y seguridad"/>
    <s v="1.4.03 - Administración y servicios de justicia"/>
    <s v="2.2 - CONTRATACIÓN DE SERVICIOS"/>
    <s v="2.2.7 - SERVICIOS DE CONSERVACIÓN, REPARACIONES MENORES E INSTALACIONES TEMPORALES"/>
    <s v="N"/>
    <s v="00 - N/A"/>
    <s v="10 - FONDO GENERAL"/>
    <s v="(en blanco)"/>
    <s v="99 - MULTIPROVINCIAL"/>
    <n v="7540000"/>
    <n v="3717611.84"/>
  </r>
  <r>
    <s v="2025"/>
    <x v="0"/>
    <x v="0"/>
    <x v="0"/>
    <x v="0"/>
    <s v="17 - Oficina Nacional de Defensa Pública"/>
    <x v="2"/>
    <x v="2"/>
    <s v="1 - SERVICIOS  GENERALES"/>
    <s v="1.4 - Justicia, orden público y seguridad"/>
    <s v="1.4.03 - Administración y servicios de justicia"/>
    <s v="2.2 - CONTRATACIÓN DE SERVICIOS"/>
    <s v="2.2.8 - OTROS SERVICIOS NO INCLUIDOS EN CONCEPTOS ANTERIORES"/>
    <s v="N"/>
    <s v="00 - N/A"/>
    <s v="10 - FONDO GENERAL"/>
    <s v="(en blanco)"/>
    <s v="99 - MULTIPROVINCIAL"/>
    <n v="15000000"/>
    <n v="434724.23"/>
  </r>
  <r>
    <s v="2025"/>
    <x v="0"/>
    <x v="0"/>
    <x v="0"/>
    <x v="0"/>
    <s v="17 - Oficina Nacional de Defensa Pública"/>
    <x v="2"/>
    <x v="2"/>
    <s v="1 - SERVICIOS  GENERALES"/>
    <s v="1.4 - Justicia, orden público y seguridad"/>
    <s v="1.4.03 - Administración y servicios de justicia"/>
    <s v="2.2 - CONTRATACIÓN DE SERVICIOS"/>
    <s v="2.2.9 - OTRAS CONTRATACIONES DE SERVICIOS"/>
    <s v="N"/>
    <s v="00 - N/A"/>
    <s v="10 - FONDO GENERAL"/>
    <s v="(en blanco)"/>
    <s v="99 - MULTIPROVINCIAL"/>
    <n v="3850000"/>
    <n v="1175240.1600000001"/>
  </r>
  <r>
    <s v="2025"/>
    <x v="0"/>
    <x v="0"/>
    <x v="0"/>
    <x v="0"/>
    <s v="17 - Oficina Nacional de Defensa Pública"/>
    <x v="2"/>
    <x v="2"/>
    <s v="1 - SERVICIOS  GENERALES"/>
    <s v="1.4 - Justicia, orden público y seguridad"/>
    <s v="1.4.03 - Administración y servicios de justicia"/>
    <s v="2.3 - MATERIALES Y SUMINISTROS"/>
    <s v="2.3.1 - ALIMENTOS Y PRODUCTOS AGROFORESTALES"/>
    <s v="N"/>
    <s v="00 - N/A"/>
    <s v="10 - FONDO GENERAL"/>
    <s v="(en blanco)"/>
    <s v="99 - MULTIPROVINCIAL"/>
    <n v="1590000"/>
    <n v="856405.75"/>
  </r>
  <r>
    <s v="2025"/>
    <x v="0"/>
    <x v="0"/>
    <x v="0"/>
    <x v="0"/>
    <s v="17 - Oficina Nacional de Defensa Pública"/>
    <x v="2"/>
    <x v="2"/>
    <s v="1 - SERVICIOS  GENERALES"/>
    <s v="1.4 - Justicia, orden público y seguridad"/>
    <s v="1.4.03 - Administración y servicios de justicia"/>
    <s v="2.3 - MATERIALES Y SUMINISTROS"/>
    <s v="2.3.2 - TEXTILES Y VESTUARIOS"/>
    <s v="N"/>
    <s v="00 - N/A"/>
    <s v="10 - FONDO GENERAL"/>
    <s v="(en blanco)"/>
    <s v="99 - MULTIPROVINCIAL"/>
    <n v="700000"/>
    <n v="16568.330000000002"/>
  </r>
  <r>
    <s v="2025"/>
    <x v="0"/>
    <x v="0"/>
    <x v="0"/>
    <x v="0"/>
    <s v="17 - Oficina Nacional de Defensa Pública"/>
    <x v="2"/>
    <x v="2"/>
    <s v="1 - SERVICIOS  GENERALES"/>
    <s v="1.4 - Justicia, orden público y seguridad"/>
    <s v="1.4.03 - Administración y servicios de justicia"/>
    <s v="2.3 - MATERIALES Y SUMINISTROS"/>
    <s v="2.3.3 - PAPEL, CARTÓN E IMPRESOS"/>
    <s v="N"/>
    <s v="00 - N/A"/>
    <s v="10 - FONDO GENERAL"/>
    <s v="(en blanco)"/>
    <s v="99 - MULTIPROVINCIAL"/>
    <n v="2600000"/>
    <n v="960503.65999999992"/>
  </r>
  <r>
    <s v="2025"/>
    <x v="0"/>
    <x v="0"/>
    <x v="0"/>
    <x v="0"/>
    <s v="17 - Oficina Nacional de Defensa Pública"/>
    <x v="2"/>
    <x v="2"/>
    <s v="1 - SERVICIOS  GENERALES"/>
    <s v="1.4 - Justicia, orden público y seguridad"/>
    <s v="1.4.03 - Administración y servicios de justicia"/>
    <s v="2.3 - MATERIALES Y SUMINISTROS"/>
    <s v="2.3.4 - PRODUCTOS FARMACÉUTICOS"/>
    <s v="N"/>
    <s v="00 - N/A"/>
    <s v="10 - FONDO GENERAL"/>
    <s v="(en blanco)"/>
    <s v="99 - MULTIPROVINCIAL"/>
    <n v="25000"/>
    <n v="0"/>
  </r>
  <r>
    <s v="2025"/>
    <x v="0"/>
    <x v="0"/>
    <x v="0"/>
    <x v="0"/>
    <s v="17 - Oficina Nacional de Defensa Pública"/>
    <x v="2"/>
    <x v="2"/>
    <s v="1 - SERVICIOS  GENERALES"/>
    <s v="1.4 - Justicia, orden público y seguridad"/>
    <s v="1.4.03 - Administración y servicios de justicia"/>
    <s v="2.3 - MATERIALES Y SUMINISTROS"/>
    <s v="2.3.5 - CUERO, CAUCHO Y PLÁSTICO"/>
    <s v="N"/>
    <s v="00 - N/A"/>
    <s v="10 - FONDO GENERAL"/>
    <s v="(en blanco)"/>
    <s v="99 - MULTIPROVINCIAL"/>
    <n v="665000"/>
    <n v="36389.049999999996"/>
  </r>
  <r>
    <s v="2025"/>
    <x v="0"/>
    <x v="0"/>
    <x v="0"/>
    <x v="0"/>
    <s v="17 - Oficina Nacional de Defensa Pública"/>
    <x v="2"/>
    <x v="2"/>
    <s v="1 - SERVICIOS  GENERALES"/>
    <s v="1.4 - Justicia, orden público y seguridad"/>
    <s v="1.4.03 - Administración y servicios de justicia"/>
    <s v="2.3 - MATERIALES Y SUMINISTROS"/>
    <s v="2.3.6 - PRODUCTOS DE MINERALES, METÁLICOS Y NO METÁLICOS"/>
    <s v="N"/>
    <s v="00 - N/A"/>
    <s v="10 - FONDO GENERAL"/>
    <s v="(en blanco)"/>
    <s v="99 - MULTIPROVINCIAL"/>
    <n v="405000"/>
    <n v="29742.440000000002"/>
  </r>
  <r>
    <s v="2025"/>
    <x v="0"/>
    <x v="0"/>
    <x v="0"/>
    <x v="0"/>
    <s v="17 - Oficina Nacional de Defensa Pública"/>
    <x v="2"/>
    <x v="2"/>
    <s v="1 - SERVICIOS  GENERALES"/>
    <s v="1.4 - Justicia, orden público y seguridad"/>
    <s v="1.4.03 - Administración y servicios de justicia"/>
    <s v="2.3 - MATERIALES Y SUMINISTROS"/>
    <s v="2.3.7 - COMBUSTIBLES, LUBRICANTES, PRODUCTOS QUÍMICOS Y CONEXOS"/>
    <s v="N"/>
    <s v="00 - N/A"/>
    <s v="10 - FONDO GENERAL"/>
    <s v="(en blanco)"/>
    <s v="99 - MULTIPROVINCIAL"/>
    <n v="3765000"/>
    <n v="1547900.95"/>
  </r>
  <r>
    <s v="2025"/>
    <x v="0"/>
    <x v="0"/>
    <x v="0"/>
    <x v="0"/>
    <s v="17 - Oficina Nacional de Defensa Pública"/>
    <x v="2"/>
    <x v="2"/>
    <s v="1 - SERVICIOS  GENERALES"/>
    <s v="1.4 - Justicia, orden público y seguridad"/>
    <s v="1.4.03 - Administración y servicios de justicia"/>
    <s v="2.3 - MATERIALES Y SUMINISTROS"/>
    <s v="2.3.9 - PRODUCTOS Y ÚTILES VARIOS"/>
    <s v="N"/>
    <s v="00 - N/A"/>
    <s v="10 - FONDO GENERAL"/>
    <s v="(en blanco)"/>
    <s v="99 - MULTIPROVINCIAL"/>
    <n v="4710000"/>
    <n v="9068261.7400000002"/>
  </r>
  <r>
    <s v="2025"/>
    <x v="0"/>
    <x v="0"/>
    <x v="0"/>
    <x v="0"/>
    <s v="2 - Poder Ejecutivo"/>
    <x v="3"/>
    <x v="3"/>
    <s v="1 - SERVICIOS  GENERALES"/>
    <s v="1.1 - Administración general"/>
    <s v="1.1.02 - Gestión administrativa, financiera, fiscal, económica y planificación"/>
    <s v="2.1 - REMUNERACIONES Y CONTRIBUCIONES"/>
    <s v="2.1.1 - REMUNERACIONES"/>
    <s v="N"/>
    <s v="00 - N/A"/>
    <s v="10 - FONDO GENERAL"/>
    <s v="(en blanco)"/>
    <s v="99 - MULTIPROVINCIAL"/>
    <n v="1722893014"/>
    <n v="788950324.02999997"/>
  </r>
  <r>
    <s v="2025"/>
    <x v="0"/>
    <x v="0"/>
    <x v="0"/>
    <x v="0"/>
    <s v="2 - Poder Ejecutivo"/>
    <x v="3"/>
    <x v="3"/>
    <s v="1 - SERVICIOS  GENERALES"/>
    <s v="1.1 - Administración general"/>
    <s v="1.1.02 - Gestión administrativa, financiera, fiscal, económica y planificación"/>
    <s v="2.1 - REMUNERACIONES Y CONTRIBUCIONES"/>
    <s v="2.1.2 - SOBRESUELDOS"/>
    <s v="N"/>
    <s v="00 - N/A"/>
    <s v="10 - FONDO GENERAL"/>
    <s v="(en blanco)"/>
    <s v="99 - MULTIPROVINCIAL"/>
    <n v="645138837"/>
    <n v="139669468.78"/>
  </r>
  <r>
    <s v="2025"/>
    <x v="0"/>
    <x v="0"/>
    <x v="0"/>
    <x v="0"/>
    <s v="2 - Poder Ejecutivo"/>
    <x v="3"/>
    <x v="3"/>
    <s v="1 - SERVICIOS  GENERALES"/>
    <s v="1.1 - Administración general"/>
    <s v="1.1.02 - Gestión administrativa, financiera, fiscal, económica y planificación"/>
    <s v="2.1 - REMUNERACIONES Y CONTRIBUCIONES"/>
    <s v="2.1.3 - DIETAS Y GASTOS DE REPRESENTACIÓN"/>
    <s v="N"/>
    <s v="00 - N/A"/>
    <s v="10 - FONDO GENERAL"/>
    <s v="(en blanco)"/>
    <s v="99 - MULTIPROVINCIAL"/>
    <n v="250000"/>
    <n v="0"/>
  </r>
  <r>
    <s v="2025"/>
    <x v="0"/>
    <x v="0"/>
    <x v="0"/>
    <x v="0"/>
    <s v="2 - Poder Ejecutivo"/>
    <x v="3"/>
    <x v="3"/>
    <s v="1 - SERVICIOS  GENERALES"/>
    <s v="1.1 - Administración general"/>
    <s v="1.1.02 - Gestión administrativa, financiera, fiscal, económica y planificación"/>
    <s v="2.1 - REMUNERACIONES Y CONTRIBUCIONES"/>
    <s v="2.1.4 - GRATIFICACIONES Y BONIFICACIONES"/>
    <s v="N"/>
    <s v="00 - N/A"/>
    <s v="10 - FONDO GENERAL"/>
    <s v="(en blanco)"/>
    <s v="99 - MULTIPROVINCIAL"/>
    <n v="15050000"/>
    <n v="0"/>
  </r>
  <r>
    <s v="2025"/>
    <x v="0"/>
    <x v="0"/>
    <x v="0"/>
    <x v="0"/>
    <s v="2 - Poder Ejecutivo"/>
    <x v="3"/>
    <x v="3"/>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232974626"/>
    <n v="113620123.56999992"/>
  </r>
  <r>
    <s v="2025"/>
    <x v="0"/>
    <x v="0"/>
    <x v="0"/>
    <x v="0"/>
    <s v="2 - Poder Ejecutivo"/>
    <x v="3"/>
    <x v="3"/>
    <s v="1 - SERVICIOS  GENERALES"/>
    <s v="1.1 - Administración general"/>
    <s v="1.1.02 - Gestión administrativa, financiera, fiscal, económica y planificación"/>
    <s v="2.2 - CONTRATACIÓN DE SERVICIOS"/>
    <s v="2.2.1 - SERVICIOS BÁSICOS"/>
    <s v="N"/>
    <s v="00 - N/A"/>
    <s v="10 - FONDO GENERAL"/>
    <s v="(en blanco)"/>
    <s v="99 - MULTIPROVINCIAL"/>
    <n v="25275008"/>
    <n v="12958555.029999997"/>
  </r>
  <r>
    <s v="2025"/>
    <x v="0"/>
    <x v="0"/>
    <x v="0"/>
    <x v="0"/>
    <s v="2 - Poder Ejecutivo"/>
    <x v="3"/>
    <x v="3"/>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21606243"/>
    <n v="8135540.3100000005"/>
  </r>
  <r>
    <s v="2025"/>
    <x v="0"/>
    <x v="0"/>
    <x v="0"/>
    <x v="0"/>
    <s v="2 - Poder Ejecutivo"/>
    <x v="3"/>
    <x v="3"/>
    <s v="1 - SERVICIOS  GENERALES"/>
    <s v="1.1 - Administración general"/>
    <s v="1.1.02 - Gestión administrativa, financiera, fiscal, económica y planificación"/>
    <s v="2.2 - CONTRATACIÓN DE SERVICIOS"/>
    <s v="2.2.3 - VIÁTICOS"/>
    <s v="N"/>
    <s v="00 - N/A"/>
    <s v="10 - FONDO GENERAL"/>
    <s v="(en blanco)"/>
    <s v="99 - MULTIPROVINCIAL"/>
    <n v="27000000"/>
    <n v="8427205.4000000004"/>
  </r>
  <r>
    <s v="2025"/>
    <x v="0"/>
    <x v="0"/>
    <x v="0"/>
    <x v="0"/>
    <s v="2 - Poder Ejecutivo"/>
    <x v="3"/>
    <x v="3"/>
    <s v="1 - SERVICIOS  GENERALES"/>
    <s v="1.1 - Administración general"/>
    <s v="1.1.02 - Gestión administrativa, financiera, fiscal, económica y planificación"/>
    <s v="2.2 - CONTRATACIÓN DE SERVICIOS"/>
    <s v="2.2.4 - TRANSPORTE Y ALMACENAJE"/>
    <s v="N"/>
    <s v="00 - N/A"/>
    <s v="10 - FONDO GENERAL"/>
    <s v="(en blanco)"/>
    <s v="99 - MULTIPROVINCIAL"/>
    <n v="1150000"/>
    <n v="673031.6"/>
  </r>
  <r>
    <s v="2025"/>
    <x v="0"/>
    <x v="0"/>
    <x v="0"/>
    <x v="0"/>
    <s v="2 - Poder Ejecutivo"/>
    <x v="3"/>
    <x v="3"/>
    <s v="1 - SERVICIOS  GENERALES"/>
    <s v="1.1 - Administración general"/>
    <s v="1.1.02 - Gestión administrativa, financiera, fiscal, económica y planificación"/>
    <s v="2.2 - CONTRATACIÓN DE SERVICIOS"/>
    <s v="2.2.5 - ALQUILERES Y RENTAS"/>
    <s v="N"/>
    <s v="00 - N/A"/>
    <s v="10 - FONDO GENERAL"/>
    <s v="(en blanco)"/>
    <s v="99 - MULTIPROVINCIAL"/>
    <n v="81687572"/>
    <n v="4121478.98"/>
  </r>
  <r>
    <s v="2025"/>
    <x v="0"/>
    <x v="0"/>
    <x v="0"/>
    <x v="0"/>
    <s v="2 - Poder Ejecutivo"/>
    <x v="3"/>
    <x v="3"/>
    <s v="1 - SERVICIOS  GENERALES"/>
    <s v="1.1 - Administración general"/>
    <s v="1.1.02 - Gestión administrativa, financiera, fiscal, económica y planificación"/>
    <s v="2.2 - CONTRATACIÓN DE SERVICIOS"/>
    <s v="2.2.6 - SEGUROS"/>
    <s v="N"/>
    <s v="00 - N/A"/>
    <s v="10 - FONDO GENERAL"/>
    <s v="(en blanco)"/>
    <s v="99 - MULTIPROVINCIAL"/>
    <n v="32615694"/>
    <n v="11375258.76"/>
  </r>
  <r>
    <s v="2025"/>
    <x v="0"/>
    <x v="0"/>
    <x v="0"/>
    <x v="0"/>
    <s v="2 - Poder Ejecutivo"/>
    <x v="3"/>
    <x v="3"/>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26458000"/>
    <n v="3248858.28"/>
  </r>
  <r>
    <s v="2025"/>
    <x v="0"/>
    <x v="0"/>
    <x v="0"/>
    <x v="0"/>
    <s v="2 - Poder Ejecutivo"/>
    <x v="3"/>
    <x v="3"/>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37408953"/>
    <n v="24916522.390000004"/>
  </r>
  <r>
    <s v="2025"/>
    <x v="0"/>
    <x v="0"/>
    <x v="0"/>
    <x v="0"/>
    <s v="2 - Poder Ejecutivo"/>
    <x v="3"/>
    <x v="3"/>
    <s v="1 - SERVICIOS  GENERALES"/>
    <s v="1.1 - Administración general"/>
    <s v="1.1.02 - Gestión administrativa, financiera, fiscal, económica y planificación"/>
    <s v="2.2 - CONTRATACIÓN DE SERVICIOS"/>
    <s v="2.2.8 - OTROS SERVICIOS NO INCLUIDOS EN CONCEPTOS ANTERIORES"/>
    <s v="N"/>
    <s v="00 - N/A"/>
    <s v="70 - DONACION EXTERNA"/>
    <s v="(en blanco)"/>
    <s v="99 - MULTIPROVINCIAL"/>
    <n v="0"/>
    <n v="0"/>
  </r>
  <r>
    <s v="2025"/>
    <x v="0"/>
    <x v="0"/>
    <x v="0"/>
    <x v="0"/>
    <s v="2 - Poder Ejecutivo"/>
    <x v="3"/>
    <x v="3"/>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40267359"/>
    <n v="16218403.909999998"/>
  </r>
  <r>
    <s v="2025"/>
    <x v="0"/>
    <x v="0"/>
    <x v="0"/>
    <x v="0"/>
    <s v="2 - Poder Ejecutivo"/>
    <x v="3"/>
    <x v="3"/>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5804000"/>
    <n v="1585369.3"/>
  </r>
  <r>
    <s v="2025"/>
    <x v="0"/>
    <x v="0"/>
    <x v="0"/>
    <x v="0"/>
    <s v="2 - Poder Ejecutivo"/>
    <x v="3"/>
    <x v="3"/>
    <s v="1 - SERVICIOS  GENERALES"/>
    <s v="1.1 - Administración general"/>
    <s v="1.1.02 - Gestión administrativa, financiera, fiscal, económica y planificación"/>
    <s v="2.3 - MATERIALES Y SUMINISTROS"/>
    <s v="2.3.2 - TEXTILES Y VESTUARIOS"/>
    <s v="N"/>
    <s v="00 - N/A"/>
    <s v="10 - FONDO GENERAL"/>
    <s v="(en blanco)"/>
    <s v="99 - MULTIPROVINCIAL"/>
    <n v="1595200"/>
    <n v="186657.98"/>
  </r>
  <r>
    <s v="2025"/>
    <x v="0"/>
    <x v="0"/>
    <x v="0"/>
    <x v="0"/>
    <s v="2 - Poder Ejecutivo"/>
    <x v="3"/>
    <x v="3"/>
    <s v="1 - SERVICIOS  GENERALES"/>
    <s v="1.1 - Administración general"/>
    <s v="1.1.02 - Gestión administrativa, financiera, fiscal, económica y planificación"/>
    <s v="2.3 - MATERIALES Y SUMINISTROS"/>
    <s v="2.3.3 - PAPEL, CARTÓN E IMPRESOS"/>
    <s v="N"/>
    <s v="00 - N/A"/>
    <s v="10 - FONDO GENERAL"/>
    <s v="(en blanco)"/>
    <s v="99 - MULTIPROVINCIAL"/>
    <n v="4983733"/>
    <n v="1064301.6800000002"/>
  </r>
  <r>
    <s v="2025"/>
    <x v="0"/>
    <x v="0"/>
    <x v="0"/>
    <x v="0"/>
    <s v="2 - Poder Ejecutivo"/>
    <x v="3"/>
    <x v="3"/>
    <s v="1 - SERVICIOS  GENERALES"/>
    <s v="1.1 - Administración general"/>
    <s v="1.1.02 - Gestión administrativa, financiera, fiscal, económica y planificación"/>
    <s v="2.3 - MATERIALES Y SUMINISTROS"/>
    <s v="2.3.4 - PRODUCTOS FARMACÉUTICOS"/>
    <s v="N"/>
    <s v="00 - N/A"/>
    <s v="10 - FONDO GENERAL"/>
    <s v="(en blanco)"/>
    <s v="99 - MULTIPROVINCIAL"/>
    <n v="1487565"/>
    <n v="228030"/>
  </r>
  <r>
    <s v="2025"/>
    <x v="0"/>
    <x v="0"/>
    <x v="0"/>
    <x v="0"/>
    <s v="2 - Poder Ejecutivo"/>
    <x v="3"/>
    <x v="3"/>
    <s v="1 - SERVICIOS  GENERALES"/>
    <s v="1.1 - Administración general"/>
    <s v="1.1.02 - Gestión administrativa, financiera, fiscal, económica y planificación"/>
    <s v="2.3 - MATERIALES Y SUMINISTROS"/>
    <s v="2.3.5 - CUERO, CAUCHO Y PLÁSTICO"/>
    <s v="N"/>
    <s v="00 - N/A"/>
    <s v="10 - FONDO GENERAL"/>
    <s v="(en blanco)"/>
    <s v="99 - MULTIPROVINCIAL"/>
    <n v="1350968"/>
    <n v="1000"/>
  </r>
  <r>
    <s v="2025"/>
    <x v="0"/>
    <x v="0"/>
    <x v="0"/>
    <x v="0"/>
    <s v="2 - Poder Ejecutivo"/>
    <x v="3"/>
    <x v="3"/>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391014"/>
    <n v="53989.479999999996"/>
  </r>
  <r>
    <s v="2025"/>
    <x v="0"/>
    <x v="0"/>
    <x v="0"/>
    <x v="0"/>
    <s v="2 - Poder Ejecutivo"/>
    <x v="3"/>
    <x v="3"/>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26923002"/>
    <n v="10759543.989999998"/>
  </r>
  <r>
    <s v="2025"/>
    <x v="0"/>
    <x v="0"/>
    <x v="0"/>
    <x v="0"/>
    <s v="2 - Poder Ejecutivo"/>
    <x v="3"/>
    <x v="3"/>
    <s v="1 - SERVICIOS  GENERALES"/>
    <s v="1.1 - Administración general"/>
    <s v="1.1.02 - Gestión administrativa, financiera, fiscal, económica y planificación"/>
    <s v="2.3 - MATERIALES Y SUMINISTROS"/>
    <s v="2.3.9 - PRODUCTOS Y ÚTILES VARIOS"/>
    <s v="N"/>
    <s v="00 - N/A"/>
    <s v="10 - FONDO GENERAL"/>
    <s v="(en blanco)"/>
    <s v="99 - MULTIPROVINCIAL"/>
    <n v="14030357"/>
    <n v="4069757.9799999991"/>
  </r>
  <r>
    <s v="2025"/>
    <x v="0"/>
    <x v="0"/>
    <x v="0"/>
    <x v="0"/>
    <s v="2 - Poder Ejecutivo"/>
    <x v="3"/>
    <x v="4"/>
    <s v="4 - SERVICIOS SOCIALES"/>
    <s v="4.2 - Salud"/>
    <s v="4.2.04 - Servicios médicos en salud sexual/reproductiva y de centros de salud materno infantil"/>
    <s v="2.2 - CONTRATACIÓN DE SERVICIOS"/>
    <s v="2.2.5 - ALQUILERES Y RENTAS"/>
    <s v="N"/>
    <s v="00 - N/A"/>
    <s v="10 - FONDO GENERAL"/>
    <s v="(en blanco)"/>
    <s v="99 - MULTIPROVINCIAL"/>
    <n v="0"/>
    <n v="0"/>
  </r>
  <r>
    <s v="2025"/>
    <x v="0"/>
    <x v="0"/>
    <x v="0"/>
    <x v="0"/>
    <s v="2 - Poder Ejecutivo"/>
    <x v="3"/>
    <x v="4"/>
    <s v="4 - SERVICIOS SOCIALES"/>
    <s v="4.2 - Salud"/>
    <s v="4.2.04 - Servicios médicos en salud sexual/reproductiva y de centros de salud materno infantil"/>
    <s v="2.3 - MATERIALES Y SUMINISTROS"/>
    <s v="2.3.1 - ALIMENTOS Y PRODUCTOS AGROFORESTALES"/>
    <s v="N"/>
    <s v="00 - N/A"/>
    <s v="10 - FONDO GENERAL"/>
    <s v="(en blanco)"/>
    <s v="99 - MULTIPROVINCIAL"/>
    <n v="0"/>
    <n v="0"/>
  </r>
  <r>
    <s v="2025"/>
    <x v="0"/>
    <x v="0"/>
    <x v="0"/>
    <x v="0"/>
    <s v="2 - Poder Ejecutivo"/>
    <x v="3"/>
    <x v="4"/>
    <s v="4 - SERVICIOS SOCIALES"/>
    <s v="4.2 - Salud"/>
    <s v="4.2.04 - Servicios médicos en salud sexual/reproductiva y de centros de salud materno infantil"/>
    <s v="2.3 - MATERIALES Y SUMINISTROS"/>
    <s v="2.3.3 - PAPEL, CARTÓN E IMPRESOS"/>
    <s v="N"/>
    <s v="00 - N/A"/>
    <s v="10 - FONDO GENERAL"/>
    <s v="(en blanco)"/>
    <s v="99 - MULTIPROVINCIAL"/>
    <n v="0"/>
    <n v="0"/>
  </r>
  <r>
    <s v="2025"/>
    <x v="0"/>
    <x v="0"/>
    <x v="0"/>
    <x v="0"/>
    <s v="2 - Poder Ejecutivo"/>
    <x v="3"/>
    <x v="4"/>
    <s v="4 - SERVICIOS SOCIALES"/>
    <s v="4.2 - Salud"/>
    <s v="4.2.04 - Servicios médicos en salud sexual/reproductiva y de centros de salud materno infantil"/>
    <s v="2.3 - MATERIALES Y SUMINISTROS"/>
    <s v="2.3.4 - PRODUCTOS FARMACÉUTICOS"/>
    <s v="N"/>
    <s v="00 - N/A"/>
    <s v="10 - FONDO GENERAL"/>
    <s v="(en blanco)"/>
    <s v="99 - MULTIPROVINCIAL"/>
    <n v="0"/>
    <n v="0"/>
  </r>
  <r>
    <s v="2025"/>
    <x v="0"/>
    <x v="0"/>
    <x v="0"/>
    <x v="0"/>
    <s v="2 - Poder Ejecutivo"/>
    <x v="3"/>
    <x v="4"/>
    <s v="4 - SERVICIOS SOCIALES"/>
    <s v="4.2 - Salud"/>
    <s v="4.2.04 - Servicios médicos en salud sexual/reproductiva y de centros de salud materno infantil"/>
    <s v="2.3 - MATERIALES Y SUMINISTROS"/>
    <s v="2.3.7 - COMBUSTIBLES, LUBRICANTES, PRODUCTOS QUÍMICOS Y CONEXOS"/>
    <s v="N"/>
    <s v="00 - N/A"/>
    <s v="10 - FONDO GENERAL"/>
    <s v="(en blanco)"/>
    <s v="99 - MULTIPROVINCIAL"/>
    <n v="0"/>
    <n v="0"/>
  </r>
  <r>
    <s v="2025"/>
    <x v="0"/>
    <x v="0"/>
    <x v="0"/>
    <x v="0"/>
    <s v="2 - Poder Ejecutivo"/>
    <x v="3"/>
    <x v="4"/>
    <s v="4 - SERVICIOS SOCIALES"/>
    <s v="4.2 - Salud"/>
    <s v="4.2.04 - Servicios médicos en salud sexual/reproductiva y de centros de salud materno infantil"/>
    <s v="2.3 - MATERIALES Y SUMINISTROS"/>
    <s v="2.3.9 - PRODUCTOS Y ÚTILES VARIOS"/>
    <s v="N"/>
    <s v="00 - N/A"/>
    <s v="10 - FONDO GENERAL"/>
    <s v="(en blanco)"/>
    <s v="99 - MULTIPROVINCIAL"/>
    <n v="0"/>
    <n v="0"/>
  </r>
  <r>
    <s v="2025"/>
    <x v="0"/>
    <x v="0"/>
    <x v="0"/>
    <x v="0"/>
    <s v="2 - Poder Ejecutivo"/>
    <x v="3"/>
    <x v="4"/>
    <s v="4 - SERVICIOS SOCIALES"/>
    <s v="4.5 - Protección social"/>
    <s v="4.5.09 - Juventud"/>
    <s v="2.1 - REMUNERACIONES Y CONTRIBUCIONES"/>
    <s v="2.1.1 - REMUNERACIONES"/>
    <s v="N"/>
    <s v="00 - N/A"/>
    <s v="10 - FONDO GENERAL"/>
    <s v="(en blanco)"/>
    <s v="99 - MULTIPROVINCIAL"/>
    <n v="361977745"/>
    <n v="165297770.79000002"/>
  </r>
  <r>
    <s v="2025"/>
    <x v="0"/>
    <x v="0"/>
    <x v="0"/>
    <x v="0"/>
    <s v="2 - Poder Ejecutivo"/>
    <x v="3"/>
    <x v="4"/>
    <s v="4 - SERVICIOS SOCIALES"/>
    <s v="4.5 - Protección social"/>
    <s v="4.5.09 - Juventud"/>
    <s v="2.1 - REMUNERACIONES Y CONTRIBUCIONES"/>
    <s v="2.1.2 - SOBRESUELDOS"/>
    <s v="N"/>
    <s v="00 - N/A"/>
    <s v="10 - FONDO GENERAL"/>
    <s v="(en blanco)"/>
    <s v="99 - MULTIPROVINCIAL"/>
    <n v="87624730"/>
    <n v="40026968.370000005"/>
  </r>
  <r>
    <s v="2025"/>
    <x v="0"/>
    <x v="0"/>
    <x v="0"/>
    <x v="0"/>
    <s v="2 - Poder Ejecutivo"/>
    <x v="3"/>
    <x v="4"/>
    <s v="4 - SERVICIOS SOCIALES"/>
    <s v="4.5 - Protección social"/>
    <s v="4.5.09 - Juventud"/>
    <s v="2.1 - REMUNERACIONES Y CONTRIBUCIONES"/>
    <s v="2.1.5 - CONTRIBUCIONES A LA SEGURIDAD SOCIAL"/>
    <s v="N"/>
    <s v="00 - N/A"/>
    <s v="10 - FONDO GENERAL"/>
    <s v="(en blanco)"/>
    <s v="99 - MULTIPROVINCIAL"/>
    <n v="52252357"/>
    <n v="25143502.929999992"/>
  </r>
  <r>
    <s v="2025"/>
    <x v="0"/>
    <x v="0"/>
    <x v="0"/>
    <x v="0"/>
    <s v="2 - Poder Ejecutivo"/>
    <x v="3"/>
    <x v="4"/>
    <s v="4 - SERVICIOS SOCIALES"/>
    <s v="4.5 - Protección social"/>
    <s v="4.5.09 - Juventud"/>
    <s v="2.2 - CONTRATACIÓN DE SERVICIOS"/>
    <s v="2.2.1 - SERVICIOS BÁSICOS"/>
    <s v="N"/>
    <s v="00 - N/A"/>
    <s v="10 - FONDO GENERAL"/>
    <s v="(en blanco)"/>
    <s v="99 - MULTIPROVINCIAL"/>
    <n v="13275001"/>
    <n v="7532972.4100000001"/>
  </r>
  <r>
    <s v="2025"/>
    <x v="0"/>
    <x v="0"/>
    <x v="0"/>
    <x v="0"/>
    <s v="2 - Poder Ejecutivo"/>
    <x v="3"/>
    <x v="4"/>
    <s v="4 - SERVICIOS SOCIALES"/>
    <s v="4.5 - Protección social"/>
    <s v="4.5.09 - Juventud"/>
    <s v="2.2 - CONTRATACIÓN DE SERVICIOS"/>
    <s v="2.2.2 - PUBLICIDAD, IMPRESIÓN Y ENCUADERNACIÓN"/>
    <s v="N"/>
    <s v="00 - N/A"/>
    <s v="10 - FONDO GENERAL"/>
    <s v="(en blanco)"/>
    <s v="99 - MULTIPROVINCIAL"/>
    <n v="19899724"/>
    <n v="2540116.7599999998"/>
  </r>
  <r>
    <s v="2025"/>
    <x v="0"/>
    <x v="0"/>
    <x v="0"/>
    <x v="0"/>
    <s v="2 - Poder Ejecutivo"/>
    <x v="3"/>
    <x v="4"/>
    <s v="4 - SERVICIOS SOCIALES"/>
    <s v="4.5 - Protección social"/>
    <s v="4.5.09 - Juventud"/>
    <s v="2.2 - CONTRATACIÓN DE SERVICIOS"/>
    <s v="2.2.3 - VIÁTICOS"/>
    <s v="N"/>
    <s v="00 - N/A"/>
    <s v="10 - FONDO GENERAL"/>
    <s v="(en blanco)"/>
    <s v="99 - MULTIPROVINCIAL"/>
    <n v="3204860"/>
    <n v="1704000"/>
  </r>
  <r>
    <s v="2025"/>
    <x v="0"/>
    <x v="0"/>
    <x v="0"/>
    <x v="0"/>
    <s v="2 - Poder Ejecutivo"/>
    <x v="3"/>
    <x v="4"/>
    <s v="4 - SERVICIOS SOCIALES"/>
    <s v="4.5 - Protección social"/>
    <s v="4.5.09 - Juventud"/>
    <s v="2.2 - CONTRATACIÓN DE SERVICIOS"/>
    <s v="2.2.4 - TRANSPORTE Y ALMACENAJE"/>
    <s v="N"/>
    <s v="00 - N/A"/>
    <s v="10 - FONDO GENERAL"/>
    <s v="(en blanco)"/>
    <s v="99 - MULTIPROVINCIAL"/>
    <n v="10247000"/>
    <n v="1480500"/>
  </r>
  <r>
    <s v="2025"/>
    <x v="0"/>
    <x v="0"/>
    <x v="0"/>
    <x v="0"/>
    <s v="2 - Poder Ejecutivo"/>
    <x v="3"/>
    <x v="4"/>
    <s v="4 - SERVICIOS SOCIALES"/>
    <s v="4.5 - Protección social"/>
    <s v="4.5.09 - Juventud"/>
    <s v="2.2 - CONTRATACIÓN DE SERVICIOS"/>
    <s v="2.2.5 - ALQUILERES Y RENTAS"/>
    <s v="N"/>
    <s v="00 - N/A"/>
    <s v="10 - FONDO GENERAL"/>
    <s v="(en blanco)"/>
    <s v="99 - MULTIPROVINCIAL"/>
    <n v="26910000"/>
    <n v="10837106.02"/>
  </r>
  <r>
    <s v="2025"/>
    <x v="0"/>
    <x v="0"/>
    <x v="0"/>
    <x v="0"/>
    <s v="2 - Poder Ejecutivo"/>
    <x v="3"/>
    <x v="4"/>
    <s v="4 - SERVICIOS SOCIALES"/>
    <s v="4.5 - Protección social"/>
    <s v="4.5.09 - Juventud"/>
    <s v="2.2 - CONTRATACIÓN DE SERVICIOS"/>
    <s v="2.2.6 - SEGUROS"/>
    <s v="N"/>
    <s v="00 - N/A"/>
    <s v="10 - FONDO GENERAL"/>
    <s v="(en blanco)"/>
    <s v="99 - MULTIPROVINCIAL"/>
    <n v="7200000"/>
    <n v="6214801.7599999998"/>
  </r>
  <r>
    <s v="2025"/>
    <x v="0"/>
    <x v="0"/>
    <x v="0"/>
    <x v="0"/>
    <s v="2 - Poder Ejecutivo"/>
    <x v="3"/>
    <x v="4"/>
    <s v="4 - SERVICIOS SOCIALES"/>
    <s v="4.5 - Protección social"/>
    <s v="4.5.09 - Juventud"/>
    <s v="2.2 - CONTRATACIÓN DE SERVICIOS"/>
    <s v="2.2.7 - SERVICIOS DE CONSERVACIÓN, REPARACIONES MENORES E INSTALACIONES TEMPORALES"/>
    <s v="N"/>
    <s v="00 - N/A"/>
    <s v="10 - FONDO GENERAL"/>
    <s v="(en blanco)"/>
    <s v="99 - MULTIPROVINCIAL"/>
    <n v="6500000"/>
    <n v="209566.18000000002"/>
  </r>
  <r>
    <s v="2025"/>
    <x v="0"/>
    <x v="0"/>
    <x v="0"/>
    <x v="0"/>
    <s v="2 - Poder Ejecutivo"/>
    <x v="3"/>
    <x v="4"/>
    <s v="4 - SERVICIOS SOCIALES"/>
    <s v="4.5 - Protección social"/>
    <s v="4.5.09 - Juventud"/>
    <s v="2.2 - CONTRATACIÓN DE SERVICIOS"/>
    <s v="2.2.8 - OTROS SERVICIOS NO INCLUIDOS EN CONCEPTOS ANTERIORES"/>
    <s v="N"/>
    <s v="00 - N/A"/>
    <s v="10 - FONDO GENERAL"/>
    <s v="(en blanco)"/>
    <s v="99 - MULTIPROVINCIAL"/>
    <n v="34161000"/>
    <n v="1693099.99"/>
  </r>
  <r>
    <s v="2025"/>
    <x v="0"/>
    <x v="0"/>
    <x v="0"/>
    <x v="0"/>
    <s v="2 - Poder Ejecutivo"/>
    <x v="3"/>
    <x v="4"/>
    <s v="4 - SERVICIOS SOCIALES"/>
    <s v="4.5 - Protección social"/>
    <s v="4.5.09 - Juventud"/>
    <s v="2.2 - CONTRATACIÓN DE SERVICIOS"/>
    <s v="2.2.9 - OTRAS CONTRATACIONES DE SERVICIOS"/>
    <s v="N"/>
    <s v="00 - N/A"/>
    <s v="10 - FONDO GENERAL"/>
    <s v="(en blanco)"/>
    <s v="99 - MULTIPROVINCIAL"/>
    <n v="8286250"/>
    <n v="97500"/>
  </r>
  <r>
    <s v="2025"/>
    <x v="0"/>
    <x v="0"/>
    <x v="0"/>
    <x v="0"/>
    <s v="2 - Poder Ejecutivo"/>
    <x v="3"/>
    <x v="4"/>
    <s v="4 - SERVICIOS SOCIALES"/>
    <s v="4.5 - Protección social"/>
    <s v="4.5.09 - Juventud"/>
    <s v="2.3 - MATERIALES Y SUMINISTROS"/>
    <s v="2.3.1 - ALIMENTOS Y PRODUCTOS AGROFORESTALES"/>
    <s v="N"/>
    <s v="00 - N/A"/>
    <s v="10 - FONDO GENERAL"/>
    <s v="(en blanco)"/>
    <s v="99 - MULTIPROVINCIAL"/>
    <n v="6967648"/>
    <n v="409495.56"/>
  </r>
  <r>
    <s v="2025"/>
    <x v="0"/>
    <x v="0"/>
    <x v="0"/>
    <x v="0"/>
    <s v="2 - Poder Ejecutivo"/>
    <x v="3"/>
    <x v="4"/>
    <s v="4 - SERVICIOS SOCIALES"/>
    <s v="4.5 - Protección social"/>
    <s v="4.5.09 - Juventud"/>
    <s v="2.3 - MATERIALES Y SUMINISTROS"/>
    <s v="2.3.2 - TEXTILES Y VESTUARIOS"/>
    <s v="N"/>
    <s v="00 - N/A"/>
    <s v="10 - FONDO GENERAL"/>
    <s v="(en blanco)"/>
    <s v="99 - MULTIPROVINCIAL"/>
    <n v="19007180"/>
    <n v="2089896.8099999998"/>
  </r>
  <r>
    <s v="2025"/>
    <x v="0"/>
    <x v="0"/>
    <x v="0"/>
    <x v="0"/>
    <s v="2 - Poder Ejecutivo"/>
    <x v="3"/>
    <x v="4"/>
    <s v="4 - SERVICIOS SOCIALES"/>
    <s v="4.5 - Protección social"/>
    <s v="4.5.09 - Juventud"/>
    <s v="2.3 - MATERIALES Y SUMINISTROS"/>
    <s v="2.3.3 - PAPEL, CARTÓN E IMPRESOS"/>
    <s v="N"/>
    <s v="00 - N/A"/>
    <s v="10 - FONDO GENERAL"/>
    <s v="(en blanco)"/>
    <s v="99 - MULTIPROVINCIAL"/>
    <n v="6163300"/>
    <n v="170548.76"/>
  </r>
  <r>
    <s v="2025"/>
    <x v="0"/>
    <x v="0"/>
    <x v="0"/>
    <x v="0"/>
    <s v="2 - Poder Ejecutivo"/>
    <x v="3"/>
    <x v="4"/>
    <s v="4 - SERVICIOS SOCIALES"/>
    <s v="4.5 - Protección social"/>
    <s v="4.5.09 - Juventud"/>
    <s v="2.3 - MATERIALES Y SUMINISTROS"/>
    <s v="2.3.4 - PRODUCTOS FARMACÉUTICOS"/>
    <s v="N"/>
    <s v="00 - N/A"/>
    <s v="10 - FONDO GENERAL"/>
    <s v="(en blanco)"/>
    <s v="99 - MULTIPROVINCIAL"/>
    <n v="16000"/>
    <n v="0"/>
  </r>
  <r>
    <s v="2025"/>
    <x v="0"/>
    <x v="0"/>
    <x v="0"/>
    <x v="0"/>
    <s v="2 - Poder Ejecutivo"/>
    <x v="3"/>
    <x v="4"/>
    <s v="4 - SERVICIOS SOCIALES"/>
    <s v="4.5 - Protección social"/>
    <s v="4.5.09 - Juventud"/>
    <s v="2.3 - MATERIALES Y SUMINISTROS"/>
    <s v="2.3.5 - CUERO, CAUCHO Y PLÁSTICO"/>
    <s v="N"/>
    <s v="00 - N/A"/>
    <s v="10 - FONDO GENERAL"/>
    <s v="(en blanco)"/>
    <s v="99 - MULTIPROVINCIAL"/>
    <n v="315000"/>
    <n v="29997.96"/>
  </r>
  <r>
    <s v="2025"/>
    <x v="0"/>
    <x v="0"/>
    <x v="0"/>
    <x v="0"/>
    <s v="2 - Poder Ejecutivo"/>
    <x v="3"/>
    <x v="4"/>
    <s v="4 - SERVICIOS SOCIALES"/>
    <s v="4.5 - Protección social"/>
    <s v="4.5.09 - Juventud"/>
    <s v="2.3 - MATERIALES Y SUMINISTROS"/>
    <s v="2.3.6 - PRODUCTOS DE MINERALES, METÁLICOS Y NO METÁLICOS"/>
    <s v="N"/>
    <s v="00 - N/A"/>
    <s v="10 - FONDO GENERAL"/>
    <s v="(en blanco)"/>
    <s v="99 - MULTIPROVINCIAL"/>
    <n v="3387000"/>
    <n v="0"/>
  </r>
  <r>
    <s v="2025"/>
    <x v="0"/>
    <x v="0"/>
    <x v="0"/>
    <x v="0"/>
    <s v="2 - Poder Ejecutivo"/>
    <x v="3"/>
    <x v="4"/>
    <s v="4 - SERVICIOS SOCIALES"/>
    <s v="4.5 - Protección social"/>
    <s v="4.5.09 - Juventud"/>
    <s v="2.3 - MATERIALES Y SUMINISTROS"/>
    <s v="2.3.7 - COMBUSTIBLES, LUBRICANTES, PRODUCTOS QUÍMICOS Y CONEXOS"/>
    <s v="N"/>
    <s v="00 - N/A"/>
    <s v="10 - FONDO GENERAL"/>
    <s v="(en blanco)"/>
    <s v="99 - MULTIPROVINCIAL"/>
    <n v="16838810"/>
    <n v="2807708.71"/>
  </r>
  <r>
    <s v="2025"/>
    <x v="0"/>
    <x v="0"/>
    <x v="0"/>
    <x v="0"/>
    <s v="2 - Poder Ejecutivo"/>
    <x v="3"/>
    <x v="4"/>
    <s v="4 - SERVICIOS SOCIALES"/>
    <s v="4.5 - Protección social"/>
    <s v="4.5.09 - Juventud"/>
    <s v="2.3 - MATERIALES Y SUMINISTROS"/>
    <s v="2.3.9 - PRODUCTOS Y ÚTILES VARIOS"/>
    <s v="N"/>
    <s v="00 - N/A"/>
    <s v="10 - FONDO GENERAL"/>
    <s v="(en blanco)"/>
    <s v="99 - MULTIPROVINCIAL"/>
    <n v="20403255"/>
    <n v="973084.53"/>
  </r>
  <r>
    <s v="2025"/>
    <x v="0"/>
    <x v="0"/>
    <x v="0"/>
    <x v="0"/>
    <s v="2 - Poder Ejecutivo"/>
    <x v="3"/>
    <x v="4"/>
    <s v="4 - SERVICIOS SOCIALES"/>
    <s v="4.5 - Protección social"/>
    <s v="4.5.10 - Asistencia social"/>
    <s v="2.1 - REMUNERACIONES Y CONTRIBUCIONES"/>
    <s v="2.1.1 - REMUNERACIONES"/>
    <s v="N"/>
    <s v="00 - N/A"/>
    <s v="10 - FONDO GENERAL"/>
    <s v="(en blanco)"/>
    <s v="99 - MULTIPROVINCIAL"/>
    <n v="508651386"/>
    <n v="229571463.66"/>
  </r>
  <r>
    <s v="2025"/>
    <x v="0"/>
    <x v="0"/>
    <x v="0"/>
    <x v="0"/>
    <s v="2 - Poder Ejecutivo"/>
    <x v="3"/>
    <x v="4"/>
    <s v="4 - SERVICIOS SOCIALES"/>
    <s v="4.5 - Protección social"/>
    <s v="4.5.10 - Asistencia social"/>
    <s v="2.1 - REMUNERACIONES Y CONTRIBUCIONES"/>
    <s v="2.1.2 - SOBRESUELDOS"/>
    <s v="N"/>
    <s v="00 - N/A"/>
    <s v="10 - FONDO GENERAL"/>
    <s v="(en blanco)"/>
    <s v="99 - MULTIPROVINCIAL"/>
    <n v="143057400"/>
    <n v="60457937.75"/>
  </r>
  <r>
    <s v="2025"/>
    <x v="0"/>
    <x v="0"/>
    <x v="0"/>
    <x v="0"/>
    <s v="2 - Poder Ejecutivo"/>
    <x v="3"/>
    <x v="4"/>
    <s v="4 - SERVICIOS SOCIALES"/>
    <s v="4.5 - Protección social"/>
    <s v="4.5.10 - Asistencia social"/>
    <s v="2.1 - REMUNERACIONES Y CONTRIBUCIONES"/>
    <s v="2.1.5 - CONTRIBUCIONES A LA SEGURIDAD SOCIAL"/>
    <s v="N"/>
    <s v="00 - N/A"/>
    <s v="10 - FONDO GENERAL"/>
    <s v="(en blanco)"/>
    <s v="99 - MULTIPROVINCIAL"/>
    <n v="69227340"/>
    <n v="34349616.749999993"/>
  </r>
  <r>
    <s v="2025"/>
    <x v="0"/>
    <x v="0"/>
    <x v="0"/>
    <x v="0"/>
    <s v="2 - Poder Ejecutivo"/>
    <x v="3"/>
    <x v="4"/>
    <s v="4 - SERVICIOS SOCIALES"/>
    <s v="4.5 - Protección social"/>
    <s v="4.5.10 - Asistencia social"/>
    <s v="2.2 - CONTRATACIÓN DE SERVICIOS"/>
    <s v="2.2.1 - SERVICIOS BÁSICOS"/>
    <s v="N"/>
    <s v="00 - N/A"/>
    <s v="10 - FONDO GENERAL"/>
    <s v="(en blanco)"/>
    <s v="99 - MULTIPROVINCIAL"/>
    <n v="68271954"/>
    <n v="34244517.770000011"/>
  </r>
  <r>
    <s v="2025"/>
    <x v="0"/>
    <x v="0"/>
    <x v="0"/>
    <x v="0"/>
    <s v="2 - Poder Ejecutivo"/>
    <x v="3"/>
    <x v="4"/>
    <s v="4 - SERVICIOS SOCIALES"/>
    <s v="4.5 - Protección social"/>
    <s v="4.5.10 - Asistencia social"/>
    <s v="2.2 - CONTRATACIÓN DE SERVICIOS"/>
    <s v="2.2.2 - PUBLICIDAD, IMPRESIÓN Y ENCUADERNACIÓN"/>
    <s v="N"/>
    <s v="00 - N/A"/>
    <s v="10 - FONDO GENERAL"/>
    <s v="(en blanco)"/>
    <s v="99 - MULTIPROVINCIAL"/>
    <n v="13266899"/>
    <n v="4667788.5"/>
  </r>
  <r>
    <s v="2025"/>
    <x v="0"/>
    <x v="0"/>
    <x v="0"/>
    <x v="0"/>
    <s v="2 - Poder Ejecutivo"/>
    <x v="3"/>
    <x v="4"/>
    <s v="4 - SERVICIOS SOCIALES"/>
    <s v="4.5 - Protección social"/>
    <s v="4.5.10 - Asistencia social"/>
    <s v="2.2 - CONTRATACIÓN DE SERVICIOS"/>
    <s v="2.2.3 - VIÁTICOS"/>
    <s v="N"/>
    <s v="00 - N/A"/>
    <s v="10 - FONDO GENERAL"/>
    <s v="(en blanco)"/>
    <s v="99 - MULTIPROVINCIAL"/>
    <n v="17766560"/>
    <n v="5509574.5600000005"/>
  </r>
  <r>
    <s v="2025"/>
    <x v="0"/>
    <x v="0"/>
    <x v="0"/>
    <x v="0"/>
    <s v="2 - Poder Ejecutivo"/>
    <x v="3"/>
    <x v="4"/>
    <s v="4 - SERVICIOS SOCIALES"/>
    <s v="4.5 - Protección social"/>
    <s v="4.5.10 - Asistencia social"/>
    <s v="2.2 - CONTRATACIÓN DE SERVICIOS"/>
    <s v="2.2.4 - TRANSPORTE Y ALMACENAJE"/>
    <s v="N"/>
    <s v="00 - N/A"/>
    <s v="10 - FONDO GENERAL"/>
    <s v="(en blanco)"/>
    <s v="99 - MULTIPROVINCIAL"/>
    <n v="4527500"/>
    <n v="251485.77"/>
  </r>
  <r>
    <s v="2025"/>
    <x v="0"/>
    <x v="0"/>
    <x v="0"/>
    <x v="0"/>
    <s v="2 - Poder Ejecutivo"/>
    <x v="3"/>
    <x v="4"/>
    <s v="4 - SERVICIOS SOCIALES"/>
    <s v="4.5 - Protección social"/>
    <s v="4.5.10 - Asistencia social"/>
    <s v="2.2 - CONTRATACIÓN DE SERVICIOS"/>
    <s v="2.2.5 - ALQUILERES Y RENTAS"/>
    <s v="N"/>
    <s v="00 - N/A"/>
    <s v="10 - FONDO GENERAL"/>
    <s v="(en blanco)"/>
    <s v="99 - MULTIPROVINCIAL"/>
    <n v="30630790"/>
    <n v="4426264.74"/>
  </r>
  <r>
    <s v="2025"/>
    <x v="0"/>
    <x v="0"/>
    <x v="0"/>
    <x v="0"/>
    <s v="2 - Poder Ejecutivo"/>
    <x v="3"/>
    <x v="4"/>
    <s v="4 - SERVICIOS SOCIALES"/>
    <s v="4.5 - Protección social"/>
    <s v="4.5.10 - Asistencia social"/>
    <s v="2.2 - CONTRATACIÓN DE SERVICIOS"/>
    <s v="2.2.6 - SEGUROS"/>
    <s v="N"/>
    <s v="00 - N/A"/>
    <s v="10 - FONDO GENERAL"/>
    <s v="(en blanco)"/>
    <s v="99 - MULTIPROVINCIAL"/>
    <n v="13720000"/>
    <n v="9808494.5999999996"/>
  </r>
  <r>
    <s v="2025"/>
    <x v="0"/>
    <x v="0"/>
    <x v="0"/>
    <x v="0"/>
    <s v="2 - Poder Ejecutivo"/>
    <x v="3"/>
    <x v="4"/>
    <s v="4 - SERVICIOS SOCIALES"/>
    <s v="4.5 - Protección social"/>
    <s v="4.5.10 - Asistencia social"/>
    <s v="2.2 - CONTRATACIÓN DE SERVICIOS"/>
    <s v="2.2.7 - SERVICIOS DE CONSERVACIÓN, REPARACIONES MENORES E INSTALACIONES TEMPORALES"/>
    <s v="N"/>
    <s v="00 - N/A"/>
    <s v="10 - FONDO GENERAL"/>
    <s v="(en blanco)"/>
    <s v="99 - MULTIPROVINCIAL"/>
    <n v="28133771"/>
    <n v="2180619.2400000002"/>
  </r>
  <r>
    <s v="2025"/>
    <x v="0"/>
    <x v="0"/>
    <x v="0"/>
    <x v="0"/>
    <s v="2 - Poder Ejecutivo"/>
    <x v="3"/>
    <x v="4"/>
    <s v="4 - SERVICIOS SOCIALES"/>
    <s v="4.5 - Protección social"/>
    <s v="4.5.10 - Asistencia social"/>
    <s v="2.2 - CONTRATACIÓN DE SERVICIOS"/>
    <s v="2.2.8 - OTROS SERVICIOS NO INCLUIDOS EN CONCEPTOS ANTERIORES"/>
    <s v="N"/>
    <s v="00 - N/A"/>
    <s v="10 - FONDO GENERAL"/>
    <s v="(en blanco)"/>
    <s v="99 - MULTIPROVINCIAL"/>
    <n v="49508428"/>
    <n v="11003101.76"/>
  </r>
  <r>
    <s v="2025"/>
    <x v="0"/>
    <x v="0"/>
    <x v="0"/>
    <x v="0"/>
    <s v="2 - Poder Ejecutivo"/>
    <x v="3"/>
    <x v="4"/>
    <s v="4 - SERVICIOS SOCIALES"/>
    <s v="4.5 - Protección social"/>
    <s v="4.5.10 - Asistencia social"/>
    <s v="2.2 - CONTRATACIÓN DE SERVICIOS"/>
    <s v="2.2.8 - OTROS SERVICIOS NO INCLUIDOS EN CONCEPTOS ANTERIORES"/>
    <s v="N"/>
    <s v="00 - N/A"/>
    <s v="70 - DONACION EXTERNA"/>
    <s v="(en blanco)"/>
    <s v="99 - MULTIPROVINCIAL"/>
    <n v="1196444"/>
    <n v="0"/>
  </r>
  <r>
    <s v="2025"/>
    <x v="0"/>
    <x v="0"/>
    <x v="0"/>
    <x v="0"/>
    <s v="2 - Poder Ejecutivo"/>
    <x v="3"/>
    <x v="4"/>
    <s v="4 - SERVICIOS SOCIALES"/>
    <s v="4.5 - Protección social"/>
    <s v="4.5.10 - Asistencia social"/>
    <s v="2.2 - CONTRATACIÓN DE SERVICIOS"/>
    <s v="2.2.9 - OTRAS CONTRATACIONES DE SERVICIOS"/>
    <s v="N"/>
    <s v="00 - N/A"/>
    <s v="10 - FONDO GENERAL"/>
    <s v="(en blanco)"/>
    <s v="99 - MULTIPROVINCIAL"/>
    <n v="9797600"/>
    <n v="1807332.87"/>
  </r>
  <r>
    <s v="2025"/>
    <x v="0"/>
    <x v="0"/>
    <x v="0"/>
    <x v="0"/>
    <s v="2 - Poder Ejecutivo"/>
    <x v="3"/>
    <x v="4"/>
    <s v="4 - SERVICIOS SOCIALES"/>
    <s v="4.5 - Protección social"/>
    <s v="4.5.10 - Asistencia social"/>
    <s v="2.3 - MATERIALES Y SUMINISTROS"/>
    <s v="2.3.1 - ALIMENTOS Y PRODUCTOS AGROFORESTALES"/>
    <s v="N"/>
    <s v="00 - N/A"/>
    <s v="10 - FONDO GENERAL"/>
    <s v="(en blanco)"/>
    <s v="99 - MULTIPROVINCIAL"/>
    <n v="5324250"/>
    <n v="1090394.8"/>
  </r>
  <r>
    <s v="2025"/>
    <x v="0"/>
    <x v="0"/>
    <x v="0"/>
    <x v="0"/>
    <s v="2 - Poder Ejecutivo"/>
    <x v="3"/>
    <x v="4"/>
    <s v="4 - SERVICIOS SOCIALES"/>
    <s v="4.5 - Protección social"/>
    <s v="4.5.10 - Asistencia social"/>
    <s v="2.3 - MATERIALES Y SUMINISTROS"/>
    <s v="2.3.2 - TEXTILES Y VESTUARIOS"/>
    <s v="N"/>
    <s v="00 - N/A"/>
    <s v="10 - FONDO GENERAL"/>
    <s v="(en blanco)"/>
    <s v="99 - MULTIPROVINCIAL"/>
    <n v="3895530"/>
    <n v="27317"/>
  </r>
  <r>
    <s v="2025"/>
    <x v="0"/>
    <x v="0"/>
    <x v="0"/>
    <x v="0"/>
    <s v="2 - Poder Ejecutivo"/>
    <x v="3"/>
    <x v="4"/>
    <s v="4 - SERVICIOS SOCIALES"/>
    <s v="4.5 - Protección social"/>
    <s v="4.5.10 - Asistencia social"/>
    <s v="2.3 - MATERIALES Y SUMINISTROS"/>
    <s v="2.3.3 - PAPEL, CARTÓN E IMPRESOS"/>
    <s v="N"/>
    <s v="00 - N/A"/>
    <s v="10 - FONDO GENERAL"/>
    <s v="(en blanco)"/>
    <s v="99 - MULTIPROVINCIAL"/>
    <n v="2431400"/>
    <n v="556142.5"/>
  </r>
  <r>
    <s v="2025"/>
    <x v="0"/>
    <x v="0"/>
    <x v="0"/>
    <x v="0"/>
    <s v="2 - Poder Ejecutivo"/>
    <x v="3"/>
    <x v="4"/>
    <s v="4 - SERVICIOS SOCIALES"/>
    <s v="4.5 - Protección social"/>
    <s v="4.5.10 - Asistencia social"/>
    <s v="2.3 - MATERIALES Y SUMINISTROS"/>
    <s v="2.3.4 - PRODUCTOS FARMACÉUTICOS"/>
    <s v="N"/>
    <s v="00 - N/A"/>
    <s v="10 - FONDO GENERAL"/>
    <s v="(en blanco)"/>
    <s v="99 - MULTIPROVINCIAL"/>
    <n v="390000"/>
    <n v="32549.55"/>
  </r>
  <r>
    <s v="2025"/>
    <x v="0"/>
    <x v="0"/>
    <x v="0"/>
    <x v="0"/>
    <s v="2 - Poder Ejecutivo"/>
    <x v="3"/>
    <x v="4"/>
    <s v="4 - SERVICIOS SOCIALES"/>
    <s v="4.5 - Protección social"/>
    <s v="4.5.10 - Asistencia social"/>
    <s v="2.3 - MATERIALES Y SUMINISTROS"/>
    <s v="2.3.5 - CUERO, CAUCHO Y PLÁSTICO"/>
    <s v="N"/>
    <s v="00 - N/A"/>
    <s v="10 - FONDO GENERAL"/>
    <s v="(en blanco)"/>
    <s v="99 - MULTIPROVINCIAL"/>
    <n v="1983800"/>
    <n v="320008.62000000005"/>
  </r>
  <r>
    <s v="2025"/>
    <x v="0"/>
    <x v="0"/>
    <x v="0"/>
    <x v="0"/>
    <s v="2 - Poder Ejecutivo"/>
    <x v="3"/>
    <x v="4"/>
    <s v="4 - SERVICIOS SOCIALES"/>
    <s v="4.5 - Protección social"/>
    <s v="4.5.10 - Asistencia social"/>
    <s v="2.3 - MATERIALES Y SUMINISTROS"/>
    <s v="2.3.6 - PRODUCTOS DE MINERALES, METÁLICOS Y NO METÁLICOS"/>
    <s v="N"/>
    <s v="00 - N/A"/>
    <s v="10 - FONDO GENERAL"/>
    <s v="(en blanco)"/>
    <s v="99 - MULTIPROVINCIAL"/>
    <n v="4703757"/>
    <n v="19814.77"/>
  </r>
  <r>
    <s v="2025"/>
    <x v="0"/>
    <x v="0"/>
    <x v="0"/>
    <x v="0"/>
    <s v="2 - Poder Ejecutivo"/>
    <x v="3"/>
    <x v="4"/>
    <s v="4 - SERVICIOS SOCIALES"/>
    <s v="4.5 - Protección social"/>
    <s v="4.5.10 - Asistencia social"/>
    <s v="2.3 - MATERIALES Y SUMINISTROS"/>
    <s v="2.3.7 - COMBUSTIBLES, LUBRICANTES, PRODUCTOS QUÍMICOS Y CONEXOS"/>
    <s v="N"/>
    <s v="00 - N/A"/>
    <s v="10 - FONDO GENERAL"/>
    <s v="(en blanco)"/>
    <s v="99 - MULTIPROVINCIAL"/>
    <n v="18701931"/>
    <n v="4142061.8"/>
  </r>
  <r>
    <s v="2025"/>
    <x v="0"/>
    <x v="0"/>
    <x v="0"/>
    <x v="0"/>
    <s v="2 - Poder Ejecutivo"/>
    <x v="3"/>
    <x v="4"/>
    <s v="4 - SERVICIOS SOCIALES"/>
    <s v="4.5 - Protección social"/>
    <s v="4.5.10 - Asistencia social"/>
    <s v="2.3 - MATERIALES Y SUMINISTROS"/>
    <s v="2.3.9 - PRODUCTOS Y ÚTILES VARIOS"/>
    <s v="N"/>
    <s v="00 - N/A"/>
    <s v="10 - FONDO GENERAL"/>
    <s v="(en blanco)"/>
    <s v="99 - MULTIPROVINCIAL"/>
    <n v="33830808"/>
    <n v="3737213.3599999994"/>
  </r>
  <r>
    <s v="2025"/>
    <x v="0"/>
    <x v="0"/>
    <x v="0"/>
    <x v="0"/>
    <s v="2 - Poder Ejecutivo"/>
    <x v="3"/>
    <x v="4"/>
    <s v="4 - SERVICIOS SOCIALES"/>
    <s v="4.6 - Equidad de género"/>
    <s v="4.6.01 - Acciones focalizada en mujeres"/>
    <s v="2.1 - REMUNERACIONES Y CONTRIBUCIONES"/>
    <s v="2.1.1 - REMUNERACIONES"/>
    <s v="N"/>
    <s v="00 - N/A"/>
    <s v="10 - FONDO GENERAL"/>
    <s v="(en blanco)"/>
    <s v="25 - SANTIAGO"/>
    <n v="14625000"/>
    <n v="15388714.049999999"/>
  </r>
  <r>
    <s v="2025"/>
    <x v="0"/>
    <x v="0"/>
    <x v="0"/>
    <x v="0"/>
    <s v="2 - Poder Ejecutivo"/>
    <x v="3"/>
    <x v="4"/>
    <s v="4 - SERVICIOS SOCIALES"/>
    <s v="4.6 - Equidad de género"/>
    <s v="4.6.01 - Acciones focalizada en mujeres"/>
    <s v="2.1 - REMUNERACIONES Y CONTRIBUCIONES"/>
    <s v="2.1.1 - REMUNERACIONES"/>
    <s v="N"/>
    <s v="00 - N/A"/>
    <s v="10 - FONDO GENERAL"/>
    <s v="(en blanco)"/>
    <s v="32 - SANTO DOMINGO"/>
    <n v="43875000"/>
    <n v="18658500"/>
  </r>
  <r>
    <s v="2025"/>
    <x v="0"/>
    <x v="0"/>
    <x v="0"/>
    <x v="0"/>
    <s v="2 - Poder Ejecutivo"/>
    <x v="3"/>
    <x v="4"/>
    <s v="4 - SERVICIOS SOCIALES"/>
    <s v="4.6 - Equidad de género"/>
    <s v="4.6.01 - Acciones focalizada en mujeres"/>
    <s v="2.1 - REMUNERACIONES Y CONTRIBUCIONES"/>
    <s v="2.1.2 - SOBRESUELDOS"/>
    <s v="N"/>
    <s v="00 - N/A"/>
    <s v="10 - FONDO GENERAL"/>
    <s v="(en blanco)"/>
    <s v="25 - SANTIAGO"/>
    <n v="9250000"/>
    <n v="1882000"/>
  </r>
  <r>
    <s v="2025"/>
    <x v="0"/>
    <x v="0"/>
    <x v="0"/>
    <x v="0"/>
    <s v="2 - Poder Ejecutivo"/>
    <x v="3"/>
    <x v="4"/>
    <s v="4 - SERVICIOS SOCIALES"/>
    <s v="4.6 - Equidad de género"/>
    <s v="4.6.01 - Acciones focalizada en mujeres"/>
    <s v="2.1 - REMUNERACIONES Y CONTRIBUCIONES"/>
    <s v="2.1.2 - SOBRESUELDOS"/>
    <s v="N"/>
    <s v="00 - N/A"/>
    <s v="10 - FONDO GENERAL"/>
    <s v="(en blanco)"/>
    <s v="32 - SANTO DOMINGO"/>
    <n v="13750000"/>
    <n v="3077763.8899999997"/>
  </r>
  <r>
    <s v="2025"/>
    <x v="0"/>
    <x v="0"/>
    <x v="0"/>
    <x v="0"/>
    <s v="2 - Poder Ejecutivo"/>
    <x v="3"/>
    <x v="4"/>
    <s v="4 - SERVICIOS SOCIALES"/>
    <s v="4.6 - Equidad de género"/>
    <s v="4.6.01 - Acciones focalizada en mujeres"/>
    <s v="2.1 - REMUNERACIONES Y CONTRIBUCIONES"/>
    <s v="2.1.5 - CONTRIBUCIONES A LA SEGURIDAD SOCIAL"/>
    <s v="N"/>
    <s v="00 - N/A"/>
    <s v="10 - FONDO GENERAL"/>
    <s v="(en blanco)"/>
    <s v="25 - SANTIAGO"/>
    <n v="2019850"/>
    <n v="2346167.7799999998"/>
  </r>
  <r>
    <s v="2025"/>
    <x v="0"/>
    <x v="0"/>
    <x v="0"/>
    <x v="0"/>
    <s v="2 - Poder Ejecutivo"/>
    <x v="3"/>
    <x v="4"/>
    <s v="4 - SERVICIOS SOCIALES"/>
    <s v="4.6 - Equidad de género"/>
    <s v="4.6.01 - Acciones focalizada en mujeres"/>
    <s v="2.1 - REMUNERACIONES Y CONTRIBUCIONES"/>
    <s v="2.1.5 - CONTRIBUCIONES A LA SEGURIDAD SOCIAL"/>
    <s v="N"/>
    <s v="00 - N/A"/>
    <s v="10 - FONDO GENERAL"/>
    <s v="(en blanco)"/>
    <s v="32 - SANTO DOMINGO"/>
    <n v="6059553"/>
    <n v="2828119.4099999997"/>
  </r>
  <r>
    <s v="2025"/>
    <x v="0"/>
    <x v="0"/>
    <x v="0"/>
    <x v="0"/>
    <s v="2 - Poder Ejecutivo"/>
    <x v="3"/>
    <x v="4"/>
    <s v="4 - SERVICIOS SOCIALES"/>
    <s v="4.6 - Equidad de género"/>
    <s v="4.6.01 - Acciones focalizada en mujeres"/>
    <s v="2.2 - CONTRATACIÓN DE SERVICIOS"/>
    <s v="2.2.1 - SERVICIOS BÁSICOS"/>
    <s v="N"/>
    <s v="00 - N/A"/>
    <s v="10 - FONDO GENERAL"/>
    <s v="(en blanco)"/>
    <s v="25 - SANTIAGO"/>
    <n v="13210299"/>
    <n v="8775802.8099999987"/>
  </r>
  <r>
    <s v="2025"/>
    <x v="0"/>
    <x v="0"/>
    <x v="0"/>
    <x v="0"/>
    <s v="2 - Poder Ejecutivo"/>
    <x v="3"/>
    <x v="4"/>
    <s v="4 - SERVICIOS SOCIALES"/>
    <s v="4.6 - Equidad de género"/>
    <s v="4.6.01 - Acciones focalizada en mujeres"/>
    <s v="2.2 - CONTRATACIÓN DE SERVICIOS"/>
    <s v="2.2.1 - SERVICIOS BÁSICOS"/>
    <s v="N"/>
    <s v="00 - N/A"/>
    <s v="10 - FONDO GENERAL"/>
    <s v="(en blanco)"/>
    <s v="32 - SANTO DOMINGO"/>
    <n v="13210299"/>
    <n v="11978337.030000001"/>
  </r>
  <r>
    <s v="2025"/>
    <x v="0"/>
    <x v="0"/>
    <x v="0"/>
    <x v="0"/>
    <s v="2 - Poder Ejecutivo"/>
    <x v="3"/>
    <x v="4"/>
    <s v="4 - SERVICIOS SOCIALES"/>
    <s v="4.6 - Equidad de género"/>
    <s v="4.6.01 - Acciones focalizada en mujeres"/>
    <s v="2.2 - CONTRATACIÓN DE SERVICIOS"/>
    <s v="2.2.2 - PUBLICIDAD, IMPRESIÓN Y ENCUADERNACIÓN"/>
    <s v="N"/>
    <s v="00 - N/A"/>
    <s v="10 - FONDO GENERAL"/>
    <s v="(en blanco)"/>
    <s v="25 - SANTIAGO"/>
    <n v="0"/>
    <n v="0"/>
  </r>
  <r>
    <s v="2025"/>
    <x v="0"/>
    <x v="0"/>
    <x v="0"/>
    <x v="0"/>
    <s v="2 - Poder Ejecutivo"/>
    <x v="3"/>
    <x v="4"/>
    <s v="4 - SERVICIOS SOCIALES"/>
    <s v="4.6 - Equidad de género"/>
    <s v="4.6.01 - Acciones focalizada en mujeres"/>
    <s v="2.2 - CONTRATACIÓN DE SERVICIOS"/>
    <s v="2.2.2 - PUBLICIDAD, IMPRESIÓN Y ENCUADERNACIÓN"/>
    <s v="N"/>
    <s v="00 - N/A"/>
    <s v="10 - FONDO GENERAL"/>
    <s v="(en blanco)"/>
    <s v="32 - SANTO DOMINGO"/>
    <n v="0"/>
    <n v="0"/>
  </r>
  <r>
    <s v="2025"/>
    <x v="0"/>
    <x v="0"/>
    <x v="0"/>
    <x v="0"/>
    <s v="2 - Poder Ejecutivo"/>
    <x v="3"/>
    <x v="4"/>
    <s v="4 - SERVICIOS SOCIALES"/>
    <s v="4.6 - Equidad de género"/>
    <s v="4.6.01 - Acciones focalizada en mujeres"/>
    <s v="2.2 - CONTRATACIÓN DE SERVICIOS"/>
    <s v="2.2.3 - VIÁTICOS"/>
    <s v="N"/>
    <s v="00 - N/A"/>
    <s v="10 - FONDO GENERAL"/>
    <s v="(en blanco)"/>
    <s v="25 - SANTIAGO"/>
    <n v="0"/>
    <n v="0"/>
  </r>
  <r>
    <s v="2025"/>
    <x v="0"/>
    <x v="0"/>
    <x v="0"/>
    <x v="0"/>
    <s v="2 - Poder Ejecutivo"/>
    <x v="3"/>
    <x v="4"/>
    <s v="4 - SERVICIOS SOCIALES"/>
    <s v="4.6 - Equidad de género"/>
    <s v="4.6.01 - Acciones focalizada en mujeres"/>
    <s v="2.2 - CONTRATACIÓN DE SERVICIOS"/>
    <s v="2.2.3 - VIÁTICOS"/>
    <s v="N"/>
    <s v="00 - N/A"/>
    <s v="10 - FONDO GENERAL"/>
    <s v="(en blanco)"/>
    <s v="32 - SANTO DOMINGO"/>
    <n v="0"/>
    <n v="1020950"/>
  </r>
  <r>
    <s v="2025"/>
    <x v="0"/>
    <x v="0"/>
    <x v="0"/>
    <x v="0"/>
    <s v="2 - Poder Ejecutivo"/>
    <x v="3"/>
    <x v="4"/>
    <s v="4 - SERVICIOS SOCIALES"/>
    <s v="4.6 - Equidad de género"/>
    <s v="4.6.01 - Acciones focalizada en mujeres"/>
    <s v="2.2 - CONTRATACIÓN DE SERVICIOS"/>
    <s v="2.2.5 - ALQUILERES Y RENTAS"/>
    <s v="N"/>
    <s v="00 - N/A"/>
    <s v="10 - FONDO GENERAL"/>
    <s v="(en blanco)"/>
    <s v="32 - SANTO DOMINGO"/>
    <n v="0"/>
    <n v="100000"/>
  </r>
  <r>
    <s v="2025"/>
    <x v="0"/>
    <x v="0"/>
    <x v="0"/>
    <x v="0"/>
    <s v="2 - Poder Ejecutivo"/>
    <x v="3"/>
    <x v="4"/>
    <s v="4 - SERVICIOS SOCIALES"/>
    <s v="4.6 - Equidad de género"/>
    <s v="4.6.01 - Acciones focalizada en mujeres"/>
    <s v="2.2 - CONTRATACIÓN DE SERVICIOS"/>
    <s v="2.2.6 - SEGUROS"/>
    <s v="N"/>
    <s v="00 - N/A"/>
    <s v="10 - FONDO GENERAL"/>
    <s v="(en blanco)"/>
    <s v="25 - SANTIAGO"/>
    <n v="0"/>
    <n v="30276"/>
  </r>
  <r>
    <s v="2025"/>
    <x v="0"/>
    <x v="0"/>
    <x v="0"/>
    <x v="0"/>
    <s v="2 - Poder Ejecutivo"/>
    <x v="3"/>
    <x v="4"/>
    <s v="4 - SERVICIOS SOCIALES"/>
    <s v="4.6 - Equidad de género"/>
    <s v="4.6.01 - Acciones focalizada en mujeres"/>
    <s v="2.2 - CONTRATACIÓN DE SERVICIOS"/>
    <s v="2.2.6 - SEGUROS"/>
    <s v="N"/>
    <s v="00 - N/A"/>
    <s v="10 - FONDO GENERAL"/>
    <s v="(en blanco)"/>
    <s v="32 - SANTO DOMINGO"/>
    <n v="0"/>
    <n v="0"/>
  </r>
  <r>
    <s v="2025"/>
    <x v="0"/>
    <x v="0"/>
    <x v="0"/>
    <x v="0"/>
    <s v="2 - Poder Ejecutivo"/>
    <x v="3"/>
    <x v="4"/>
    <s v="4 - SERVICIOS SOCIALES"/>
    <s v="4.6 - Equidad de género"/>
    <s v="4.6.01 - Acciones focalizada en mujeres"/>
    <s v="2.2 - CONTRATACIÓN DE SERVICIOS"/>
    <s v="2.2.7 - SERVICIOS DE CONSERVACIÓN, REPARACIONES MENORES E INSTALACIONES TEMPORALES"/>
    <s v="N"/>
    <s v="00 - N/A"/>
    <s v="10 - FONDO GENERAL"/>
    <s v="(en blanco)"/>
    <s v="25 - SANTIAGO"/>
    <n v="0"/>
    <n v="489117.08"/>
  </r>
  <r>
    <s v="2025"/>
    <x v="0"/>
    <x v="0"/>
    <x v="0"/>
    <x v="0"/>
    <s v="2 - Poder Ejecutivo"/>
    <x v="3"/>
    <x v="4"/>
    <s v="4 - SERVICIOS SOCIALES"/>
    <s v="4.6 - Equidad de género"/>
    <s v="4.6.01 - Acciones focalizada en mujeres"/>
    <s v="2.2 - CONTRATACIÓN DE SERVICIOS"/>
    <s v="2.2.7 - SERVICIOS DE CONSERVACIÓN, REPARACIONES MENORES E INSTALACIONES TEMPORALES"/>
    <s v="N"/>
    <s v="00 - N/A"/>
    <s v="10 - FONDO GENERAL"/>
    <s v="(en blanco)"/>
    <s v="32 - SANTO DOMINGO"/>
    <n v="0"/>
    <n v="0"/>
  </r>
  <r>
    <s v="2025"/>
    <x v="0"/>
    <x v="0"/>
    <x v="0"/>
    <x v="0"/>
    <s v="2 - Poder Ejecutivo"/>
    <x v="3"/>
    <x v="4"/>
    <s v="4 - SERVICIOS SOCIALES"/>
    <s v="4.6 - Equidad de género"/>
    <s v="4.6.01 - Acciones focalizada en mujeres"/>
    <s v="2.2 - CONTRATACIÓN DE SERVICIOS"/>
    <s v="2.2.8 - OTROS SERVICIOS NO INCLUIDOS EN CONCEPTOS ANTERIORES"/>
    <s v="N"/>
    <s v="00 - N/A"/>
    <s v="10 - FONDO GENERAL"/>
    <s v="(en blanco)"/>
    <s v="25 - SANTIAGO"/>
    <n v="0"/>
    <n v="0"/>
  </r>
  <r>
    <s v="2025"/>
    <x v="0"/>
    <x v="0"/>
    <x v="0"/>
    <x v="0"/>
    <s v="2 - Poder Ejecutivo"/>
    <x v="3"/>
    <x v="4"/>
    <s v="4 - SERVICIOS SOCIALES"/>
    <s v="4.6 - Equidad de género"/>
    <s v="4.6.01 - Acciones focalizada en mujeres"/>
    <s v="2.2 - CONTRATACIÓN DE SERVICIOS"/>
    <s v="2.2.8 - OTROS SERVICIOS NO INCLUIDOS EN CONCEPTOS ANTERIORES"/>
    <s v="N"/>
    <s v="00 - N/A"/>
    <s v="10 - FONDO GENERAL"/>
    <s v="(en blanco)"/>
    <s v="32 - SANTO DOMINGO"/>
    <n v="0"/>
    <n v="0"/>
  </r>
  <r>
    <s v="2025"/>
    <x v="0"/>
    <x v="0"/>
    <x v="0"/>
    <x v="0"/>
    <s v="2 - Poder Ejecutivo"/>
    <x v="3"/>
    <x v="4"/>
    <s v="4 - SERVICIOS SOCIALES"/>
    <s v="4.6 - Equidad de género"/>
    <s v="4.6.01 - Acciones focalizada en mujeres"/>
    <s v="2.2 - CONTRATACIÓN DE SERVICIOS"/>
    <s v="2.2.9 - OTRAS CONTRATACIONES DE SERVICIOS"/>
    <s v="N"/>
    <s v="00 - N/A"/>
    <s v="10 - FONDO GENERAL"/>
    <s v="(en blanco)"/>
    <s v="25 - SANTIAGO"/>
    <n v="0"/>
    <n v="247221.8"/>
  </r>
  <r>
    <s v="2025"/>
    <x v="0"/>
    <x v="0"/>
    <x v="0"/>
    <x v="0"/>
    <s v="2 - Poder Ejecutivo"/>
    <x v="3"/>
    <x v="4"/>
    <s v="4 - SERVICIOS SOCIALES"/>
    <s v="4.6 - Equidad de género"/>
    <s v="4.6.01 - Acciones focalizada en mujeres"/>
    <s v="2.2 - CONTRATACIÓN DE SERVICIOS"/>
    <s v="2.2.9 - OTRAS CONTRATACIONES DE SERVICIOS"/>
    <s v="N"/>
    <s v="00 - N/A"/>
    <s v="10 - FONDO GENERAL"/>
    <s v="(en blanco)"/>
    <s v="32 - SANTO DOMINGO"/>
    <n v="0"/>
    <n v="0"/>
  </r>
  <r>
    <s v="2025"/>
    <x v="0"/>
    <x v="0"/>
    <x v="0"/>
    <x v="0"/>
    <s v="2 - Poder Ejecutivo"/>
    <x v="3"/>
    <x v="4"/>
    <s v="4 - SERVICIOS SOCIALES"/>
    <s v="4.6 - Equidad de género"/>
    <s v="4.6.01 - Acciones focalizada en mujeres"/>
    <s v="2.3 - MATERIALES Y SUMINISTROS"/>
    <s v="2.3.1 - ALIMENTOS Y PRODUCTOS AGROFORESTALES"/>
    <s v="N"/>
    <s v="00 - N/A"/>
    <s v="10 - FONDO GENERAL"/>
    <s v="(en blanco)"/>
    <s v="25 - SANTIAGO"/>
    <n v="0"/>
    <n v="0"/>
  </r>
  <r>
    <s v="2025"/>
    <x v="0"/>
    <x v="0"/>
    <x v="0"/>
    <x v="0"/>
    <s v="2 - Poder Ejecutivo"/>
    <x v="3"/>
    <x v="4"/>
    <s v="4 - SERVICIOS SOCIALES"/>
    <s v="4.6 - Equidad de género"/>
    <s v="4.6.01 - Acciones focalizada en mujeres"/>
    <s v="2.3 - MATERIALES Y SUMINISTROS"/>
    <s v="2.3.1 - ALIMENTOS Y PRODUCTOS AGROFORESTALES"/>
    <s v="N"/>
    <s v="00 - N/A"/>
    <s v="10 - FONDO GENERAL"/>
    <s v="(en blanco)"/>
    <s v="32 - SANTO DOMINGO"/>
    <n v="0"/>
    <n v="0"/>
  </r>
  <r>
    <s v="2025"/>
    <x v="0"/>
    <x v="0"/>
    <x v="0"/>
    <x v="0"/>
    <s v="2 - Poder Ejecutivo"/>
    <x v="3"/>
    <x v="4"/>
    <s v="4 - SERVICIOS SOCIALES"/>
    <s v="4.6 - Equidad de género"/>
    <s v="4.6.01 - Acciones focalizada en mujeres"/>
    <s v="2.3 - MATERIALES Y SUMINISTROS"/>
    <s v="2.3.2 - TEXTILES Y VESTUARIOS"/>
    <s v="N"/>
    <s v="00 - N/A"/>
    <s v="10 - FONDO GENERAL"/>
    <s v="(en blanco)"/>
    <s v="25 - SANTIAGO"/>
    <n v="0"/>
    <n v="0"/>
  </r>
  <r>
    <s v="2025"/>
    <x v="0"/>
    <x v="0"/>
    <x v="0"/>
    <x v="0"/>
    <s v="2 - Poder Ejecutivo"/>
    <x v="3"/>
    <x v="4"/>
    <s v="4 - SERVICIOS SOCIALES"/>
    <s v="4.6 - Equidad de género"/>
    <s v="4.6.01 - Acciones focalizada en mujeres"/>
    <s v="2.3 - MATERIALES Y SUMINISTROS"/>
    <s v="2.3.2 - TEXTILES Y VESTUARIOS"/>
    <s v="N"/>
    <s v="00 - N/A"/>
    <s v="10 - FONDO GENERAL"/>
    <s v="(en blanco)"/>
    <s v="32 - SANTO DOMINGO"/>
    <n v="0"/>
    <n v="0"/>
  </r>
  <r>
    <s v="2025"/>
    <x v="0"/>
    <x v="0"/>
    <x v="0"/>
    <x v="0"/>
    <s v="2 - Poder Ejecutivo"/>
    <x v="3"/>
    <x v="4"/>
    <s v="4 - SERVICIOS SOCIALES"/>
    <s v="4.6 - Equidad de género"/>
    <s v="4.6.01 - Acciones focalizada en mujeres"/>
    <s v="2.3 - MATERIALES Y SUMINISTROS"/>
    <s v="2.3.3 - PAPEL, CARTÓN E IMPRESOS"/>
    <s v="N"/>
    <s v="00 - N/A"/>
    <s v="10 - FONDO GENERAL"/>
    <s v="(en blanco)"/>
    <s v="25 - SANTIAGO"/>
    <n v="0"/>
    <n v="0"/>
  </r>
  <r>
    <s v="2025"/>
    <x v="0"/>
    <x v="0"/>
    <x v="0"/>
    <x v="0"/>
    <s v="2 - Poder Ejecutivo"/>
    <x v="3"/>
    <x v="4"/>
    <s v="4 - SERVICIOS SOCIALES"/>
    <s v="4.6 - Equidad de género"/>
    <s v="4.6.01 - Acciones focalizada en mujeres"/>
    <s v="2.3 - MATERIALES Y SUMINISTROS"/>
    <s v="2.3.3 - PAPEL, CARTÓN E IMPRESOS"/>
    <s v="N"/>
    <s v="00 - N/A"/>
    <s v="10 - FONDO GENERAL"/>
    <s v="(en blanco)"/>
    <s v="32 - SANTO DOMINGO"/>
    <n v="0"/>
    <n v="0"/>
  </r>
  <r>
    <s v="2025"/>
    <x v="0"/>
    <x v="0"/>
    <x v="0"/>
    <x v="0"/>
    <s v="2 - Poder Ejecutivo"/>
    <x v="3"/>
    <x v="4"/>
    <s v="4 - SERVICIOS SOCIALES"/>
    <s v="4.6 - Equidad de género"/>
    <s v="4.6.01 - Acciones focalizada en mujeres"/>
    <s v="2.3 - MATERIALES Y SUMINISTROS"/>
    <s v="2.3.5 - CUERO, CAUCHO Y PLÁSTICO"/>
    <s v="N"/>
    <s v="00 - N/A"/>
    <s v="10 - FONDO GENERAL"/>
    <s v="(en blanco)"/>
    <s v="25 - SANTIAGO"/>
    <n v="0"/>
    <n v="0"/>
  </r>
  <r>
    <s v="2025"/>
    <x v="0"/>
    <x v="0"/>
    <x v="0"/>
    <x v="0"/>
    <s v="2 - Poder Ejecutivo"/>
    <x v="3"/>
    <x v="4"/>
    <s v="4 - SERVICIOS SOCIALES"/>
    <s v="4.6 - Equidad de género"/>
    <s v="4.6.01 - Acciones focalizada en mujeres"/>
    <s v="2.3 - MATERIALES Y SUMINISTROS"/>
    <s v="2.3.5 - CUERO, CAUCHO Y PLÁSTICO"/>
    <s v="N"/>
    <s v="00 - N/A"/>
    <s v="10 - FONDO GENERAL"/>
    <s v="(en blanco)"/>
    <s v="32 - SANTO DOMINGO"/>
    <n v="0"/>
    <n v="0"/>
  </r>
  <r>
    <s v="2025"/>
    <x v="0"/>
    <x v="0"/>
    <x v="0"/>
    <x v="0"/>
    <s v="2 - Poder Ejecutivo"/>
    <x v="3"/>
    <x v="4"/>
    <s v="4 - SERVICIOS SOCIALES"/>
    <s v="4.6 - Equidad de género"/>
    <s v="4.6.01 - Acciones focalizada en mujeres"/>
    <s v="2.3 - MATERIALES Y SUMINISTROS"/>
    <s v="2.3.6 - PRODUCTOS DE MINERALES, METÁLICOS Y NO METÁLICOS"/>
    <s v="N"/>
    <s v="00 - N/A"/>
    <s v="10 - FONDO GENERAL"/>
    <s v="(en blanco)"/>
    <s v="32 - SANTO DOMINGO"/>
    <n v="0"/>
    <n v="0"/>
  </r>
  <r>
    <s v="2025"/>
    <x v="0"/>
    <x v="0"/>
    <x v="0"/>
    <x v="0"/>
    <s v="2 - Poder Ejecutivo"/>
    <x v="3"/>
    <x v="4"/>
    <s v="4 - SERVICIOS SOCIALES"/>
    <s v="4.6 - Equidad de género"/>
    <s v="4.6.01 - Acciones focalizada en mujeres"/>
    <s v="2.3 - MATERIALES Y SUMINISTROS"/>
    <s v="2.3.7 - COMBUSTIBLES, LUBRICANTES, PRODUCTOS QUÍMICOS Y CONEXOS"/>
    <s v="N"/>
    <s v="00 - N/A"/>
    <s v="10 - FONDO GENERAL"/>
    <s v="(en blanco)"/>
    <s v="25 - SANTIAGO"/>
    <n v="0"/>
    <n v="0"/>
  </r>
  <r>
    <s v="2025"/>
    <x v="0"/>
    <x v="0"/>
    <x v="0"/>
    <x v="0"/>
    <s v="2 - Poder Ejecutivo"/>
    <x v="3"/>
    <x v="4"/>
    <s v="4 - SERVICIOS SOCIALES"/>
    <s v="4.6 - Equidad de género"/>
    <s v="4.6.01 - Acciones focalizada en mujeres"/>
    <s v="2.3 - MATERIALES Y SUMINISTROS"/>
    <s v="2.3.7 - COMBUSTIBLES, LUBRICANTES, PRODUCTOS QUÍMICOS Y CONEXOS"/>
    <s v="N"/>
    <s v="00 - N/A"/>
    <s v="10 - FONDO GENERAL"/>
    <s v="(en blanco)"/>
    <s v="32 - SANTO DOMINGO"/>
    <n v="0"/>
    <n v="660513.98"/>
  </r>
  <r>
    <s v="2025"/>
    <x v="0"/>
    <x v="0"/>
    <x v="0"/>
    <x v="0"/>
    <s v="2 - Poder Ejecutivo"/>
    <x v="3"/>
    <x v="4"/>
    <s v="4 - SERVICIOS SOCIALES"/>
    <s v="4.6 - Equidad de género"/>
    <s v="4.6.01 - Acciones focalizada en mujeres"/>
    <s v="2.3 - MATERIALES Y SUMINISTROS"/>
    <s v="2.3.9 - PRODUCTOS Y ÚTILES VARIOS"/>
    <s v="N"/>
    <s v="00 - N/A"/>
    <s v="10 - FONDO GENERAL"/>
    <s v="(en blanco)"/>
    <s v="25 - SANTIAGO"/>
    <n v="0"/>
    <n v="0"/>
  </r>
  <r>
    <s v="2025"/>
    <x v="0"/>
    <x v="0"/>
    <x v="0"/>
    <x v="0"/>
    <s v="2 - Poder Ejecutivo"/>
    <x v="3"/>
    <x v="4"/>
    <s v="4 - SERVICIOS SOCIALES"/>
    <s v="4.6 - Equidad de género"/>
    <s v="4.6.01 - Acciones focalizada en mujeres"/>
    <s v="2.3 - MATERIALES Y SUMINISTROS"/>
    <s v="2.3.9 - PRODUCTOS Y ÚTILES VARIOS"/>
    <s v="N"/>
    <s v="00 - N/A"/>
    <s v="10 - FONDO GENERAL"/>
    <s v="(en blanco)"/>
    <s v="32 - SANTO DOMINGO"/>
    <n v="50000000"/>
    <n v="19348.79"/>
  </r>
  <r>
    <s v="2025"/>
    <x v="0"/>
    <x v="0"/>
    <x v="0"/>
    <x v="0"/>
    <s v="2 - Poder Ejecutivo"/>
    <x v="3"/>
    <x v="4"/>
    <s v="4 - SERVICIOS SOCIALES"/>
    <s v="4.6 - Equidad de género"/>
    <s v="4.6.03 - Acciones para una cultura de igualdad de género."/>
    <s v="2.2 - CONTRATACIÓN DE SERVICIOS"/>
    <s v="2.2.4 - TRANSPORTE Y ALMACENAJE"/>
    <s v="N"/>
    <s v="00 - N/A"/>
    <s v="10 - FONDO GENERAL"/>
    <s v="(en blanco)"/>
    <s v="25 - SANTIAGO"/>
    <n v="0"/>
    <n v="0"/>
  </r>
  <r>
    <s v="2025"/>
    <x v="0"/>
    <x v="0"/>
    <x v="0"/>
    <x v="0"/>
    <s v="2 - Poder Ejecutivo"/>
    <x v="3"/>
    <x v="4"/>
    <s v="4 - SERVICIOS SOCIALES"/>
    <s v="4.6 - Equidad de género"/>
    <s v="4.6.03 - Acciones para una cultura de igualdad de género."/>
    <s v="2.2 - CONTRATACIÓN DE SERVICIOS"/>
    <s v="2.2.5 - ALQUILERES Y RENTAS"/>
    <s v="N"/>
    <s v="00 - N/A"/>
    <s v="10 - FONDO GENERAL"/>
    <s v="(en blanco)"/>
    <s v="25 - SANTIAGO"/>
    <n v="2867303"/>
    <n v="0"/>
  </r>
  <r>
    <s v="2025"/>
    <x v="0"/>
    <x v="0"/>
    <x v="0"/>
    <x v="0"/>
    <s v="2 - Poder Ejecutivo"/>
    <x v="3"/>
    <x v="4"/>
    <s v="4 - SERVICIOS SOCIALES"/>
    <s v="4.6 - Equidad de género"/>
    <s v="4.6.03 - Acciones para una cultura de igualdad de género."/>
    <s v="2.2 - CONTRATACIÓN DE SERVICIOS"/>
    <s v="2.2.5 - ALQUILERES Y RENTAS"/>
    <s v="N"/>
    <s v="00 - N/A"/>
    <s v="10 - FONDO GENERAL"/>
    <s v="(en blanco)"/>
    <s v="32 - SANTO DOMINGO"/>
    <n v="2643384"/>
    <n v="0"/>
  </r>
  <r>
    <s v="2025"/>
    <x v="0"/>
    <x v="0"/>
    <x v="0"/>
    <x v="0"/>
    <s v="2 - Poder Ejecutivo"/>
    <x v="3"/>
    <x v="4"/>
    <s v="4 - SERVICIOS SOCIALES"/>
    <s v="4.6 - Equidad de género"/>
    <s v="4.6.04 - Acciones de prevención, atención y protección de violencia de género"/>
    <s v="2.2 - CONTRATACIÓN DE SERVICIOS"/>
    <s v="2.2.2 - PUBLICIDAD, IMPRESIÓN Y ENCUADERNACIÓN"/>
    <s v="N"/>
    <s v="00 - N/A"/>
    <s v="10 - FONDO GENERAL"/>
    <s v="(en blanco)"/>
    <s v="99 - MULTIPROVINCIAL"/>
    <n v="0"/>
    <n v="0"/>
  </r>
  <r>
    <s v="2025"/>
    <x v="0"/>
    <x v="0"/>
    <x v="0"/>
    <x v="0"/>
    <s v="2 - Poder Ejecutivo"/>
    <x v="3"/>
    <x v="4"/>
    <s v="4 - SERVICIOS SOCIALES"/>
    <s v="4.6 - Equidad de género"/>
    <s v="4.6.04 - Acciones de prevención, atención y protección de violencia de género"/>
    <s v="2.2 - CONTRATACIÓN DE SERVICIOS"/>
    <s v="2.2.5 - ALQUILERES Y RENTAS"/>
    <s v="N"/>
    <s v="00 - N/A"/>
    <s v="10 - FONDO GENERAL"/>
    <s v="(en blanco)"/>
    <s v="99 - MULTIPROVINCIAL"/>
    <n v="4713232"/>
    <n v="0"/>
  </r>
  <r>
    <s v="2025"/>
    <x v="0"/>
    <x v="0"/>
    <x v="0"/>
    <x v="0"/>
    <s v="2 - Poder Ejecutivo"/>
    <x v="3"/>
    <x v="4"/>
    <s v="4 - SERVICIOS SOCIALES"/>
    <s v="4.6 - Equidad de género"/>
    <s v="4.6.04 - Acciones de prevención, atención y protección de violencia de género"/>
    <s v="2.2 - CONTRATACIÓN DE SERVICIOS"/>
    <s v="2.2.8 - OTROS SERVICIOS NO INCLUIDOS EN CONCEPTOS ANTERIORES"/>
    <s v="N"/>
    <s v="00 - N/A"/>
    <s v="10 - FONDO GENERAL"/>
    <s v="(en blanco)"/>
    <s v="99 - MULTIPROVINCIAL"/>
    <n v="0"/>
    <n v="0"/>
  </r>
  <r>
    <s v="2025"/>
    <x v="0"/>
    <x v="0"/>
    <x v="0"/>
    <x v="0"/>
    <s v="2 - Poder Ejecutivo"/>
    <x v="3"/>
    <x v="5"/>
    <s v="1 - SERVICIOS  GENERALES"/>
    <s v="1.1 - Administración general"/>
    <s v="1.1.02 - Gestión administrativa, financiera, fiscal, económica y planificación"/>
    <s v="2.1 - REMUNERACIONES Y CONTRIBUCIONES"/>
    <s v="2.1.1 - REMUNERACIONES"/>
    <s v="N"/>
    <s v="00 - N/A"/>
    <s v="10 - FONDO GENERAL"/>
    <s v="(en blanco)"/>
    <s v="99 - MULTIPROVINCIAL"/>
    <n v="376480981"/>
    <n v="134430914.45000002"/>
  </r>
  <r>
    <s v="2025"/>
    <x v="0"/>
    <x v="0"/>
    <x v="0"/>
    <x v="0"/>
    <s v="2 - Poder Ejecutivo"/>
    <x v="3"/>
    <x v="5"/>
    <s v="1 - SERVICIOS  GENERALES"/>
    <s v="1.1 - Administración general"/>
    <s v="1.1.02 - Gestión administrativa, financiera, fiscal, económica y planificación"/>
    <s v="2.1 - REMUNERACIONES Y CONTRIBUCIONES"/>
    <s v="2.1.1 - REMUNERACIONES"/>
    <s v="N"/>
    <s v="00 - N/A"/>
    <s v="70 - DONACION EXTERNA"/>
    <s v="(en blanco)"/>
    <s v="99 - MULTIPROVINCIAL"/>
    <n v="0"/>
    <n v="4692472.3100000005"/>
  </r>
  <r>
    <s v="2025"/>
    <x v="0"/>
    <x v="0"/>
    <x v="0"/>
    <x v="0"/>
    <s v="2 - Poder Ejecutivo"/>
    <x v="3"/>
    <x v="5"/>
    <s v="1 - SERVICIOS  GENERALES"/>
    <s v="1.1 - Administración general"/>
    <s v="1.1.02 - Gestión administrativa, financiera, fiscal, económica y planificación"/>
    <s v="2.1 - REMUNERACIONES Y CONTRIBUCIONES"/>
    <s v="2.1.2 - SOBRESUELDOS"/>
    <s v="N"/>
    <s v="00 - N/A"/>
    <s v="10 - FONDO GENERAL"/>
    <s v="(en blanco)"/>
    <s v="99 - MULTIPROVINCIAL"/>
    <n v="90714446"/>
    <n v="32402068.329999998"/>
  </r>
  <r>
    <s v="2025"/>
    <x v="0"/>
    <x v="0"/>
    <x v="0"/>
    <x v="0"/>
    <s v="2 - Poder Ejecutivo"/>
    <x v="3"/>
    <x v="5"/>
    <s v="1 - SERVICIOS  GENERALES"/>
    <s v="1.1 - Administración general"/>
    <s v="1.1.02 - Gestión administrativa, financiera, fiscal, económica y planificación"/>
    <s v="2.1 - REMUNERACIONES Y CONTRIBUCIONES"/>
    <s v="2.1.4 - GRATIFICACIONES Y BONIFICACIONES"/>
    <s v="N"/>
    <s v="00 - N/A"/>
    <s v="10 - FONDO GENERAL"/>
    <s v="(en blanco)"/>
    <s v="99 - MULTIPROVINCIAL"/>
    <n v="26698000"/>
    <n v="0"/>
  </r>
  <r>
    <s v="2025"/>
    <x v="0"/>
    <x v="0"/>
    <x v="0"/>
    <x v="0"/>
    <s v="2 - Poder Ejecutivo"/>
    <x v="3"/>
    <x v="5"/>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54841000"/>
    <n v="18926724.469999995"/>
  </r>
  <r>
    <s v="2025"/>
    <x v="0"/>
    <x v="0"/>
    <x v="0"/>
    <x v="0"/>
    <s v="2 - Poder Ejecutivo"/>
    <x v="3"/>
    <x v="5"/>
    <s v="1 - SERVICIOS  GENERALES"/>
    <s v="1.1 - Administración general"/>
    <s v="1.1.02 - Gestión administrativa, financiera, fiscal, económica y planificación"/>
    <s v="2.1 - REMUNERACIONES Y CONTRIBUCIONES"/>
    <s v="2.1.5 - CONTRIBUCIONES A LA SEGURIDAD SOCIAL"/>
    <s v="N"/>
    <s v="00 - N/A"/>
    <s v="70 - DONACION EXTERNA"/>
    <s v="(en blanco)"/>
    <s v="99 - MULTIPROVINCIAL"/>
    <n v="0"/>
    <n v="645488.0199999999"/>
  </r>
  <r>
    <s v="2025"/>
    <x v="0"/>
    <x v="0"/>
    <x v="0"/>
    <x v="0"/>
    <s v="2 - Poder Ejecutivo"/>
    <x v="3"/>
    <x v="5"/>
    <s v="1 - SERVICIOS  GENERALES"/>
    <s v="1.1 - Administración general"/>
    <s v="1.1.02 - Gestión administrativa, financiera, fiscal, económica y planificación"/>
    <s v="2.2 - CONTRATACIÓN DE SERVICIOS"/>
    <s v="2.2.1 - SERVICIOS BÁSICOS"/>
    <s v="N"/>
    <s v="00 - N/A"/>
    <s v="10 - FONDO GENERAL"/>
    <s v="(en blanco)"/>
    <s v="99 - MULTIPROVINCIAL"/>
    <n v="24897743"/>
    <n v="6333526.0899999999"/>
  </r>
  <r>
    <s v="2025"/>
    <x v="0"/>
    <x v="0"/>
    <x v="0"/>
    <x v="0"/>
    <s v="2 - Poder Ejecutivo"/>
    <x v="3"/>
    <x v="5"/>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5100000"/>
    <n v="183338"/>
  </r>
  <r>
    <s v="2025"/>
    <x v="0"/>
    <x v="0"/>
    <x v="0"/>
    <x v="0"/>
    <s v="2 - Poder Ejecutivo"/>
    <x v="3"/>
    <x v="5"/>
    <s v="1 - SERVICIOS  GENERALES"/>
    <s v="1.1 - Administración general"/>
    <s v="1.1.02 - Gestión administrativa, financiera, fiscal, económica y planificación"/>
    <s v="2.2 - CONTRATACIÓN DE SERVICIOS"/>
    <s v="2.2.3 - VIÁTICOS"/>
    <s v="N"/>
    <s v="00 - N/A"/>
    <s v="10 - FONDO GENERAL"/>
    <s v="(en blanco)"/>
    <s v="99 - MULTIPROVINCIAL"/>
    <n v="8700000"/>
    <n v="3891477.5400000005"/>
  </r>
  <r>
    <s v="2025"/>
    <x v="0"/>
    <x v="0"/>
    <x v="0"/>
    <x v="0"/>
    <s v="2 - Poder Ejecutivo"/>
    <x v="3"/>
    <x v="5"/>
    <s v="1 - SERVICIOS  GENERALES"/>
    <s v="1.1 - Administración general"/>
    <s v="1.1.02 - Gestión administrativa, financiera, fiscal, económica y planificación"/>
    <s v="2.2 - CONTRATACIÓN DE SERVICIOS"/>
    <s v="2.2.4 - TRANSPORTE Y ALMACENAJE"/>
    <s v="N"/>
    <s v="00 - N/A"/>
    <s v="10 - FONDO GENERAL"/>
    <s v="(en blanco)"/>
    <s v="99 - MULTIPROVINCIAL"/>
    <n v="2850000"/>
    <n v="1043927.73"/>
  </r>
  <r>
    <s v="2025"/>
    <x v="0"/>
    <x v="0"/>
    <x v="0"/>
    <x v="0"/>
    <s v="2 - Poder Ejecutivo"/>
    <x v="3"/>
    <x v="5"/>
    <s v="1 - SERVICIOS  GENERALES"/>
    <s v="1.1 - Administración general"/>
    <s v="1.1.02 - Gestión administrativa, financiera, fiscal, económica y planificación"/>
    <s v="2.2 - CONTRATACIÓN DE SERVICIOS"/>
    <s v="2.2.5 - ALQUILERES Y RENTAS"/>
    <s v="N"/>
    <s v="00 - N/A"/>
    <s v="10 - FONDO GENERAL"/>
    <s v="(en blanco)"/>
    <s v="99 - MULTIPROVINCIAL"/>
    <n v="48048000"/>
    <n v="11211077.830000002"/>
  </r>
  <r>
    <s v="2025"/>
    <x v="0"/>
    <x v="0"/>
    <x v="0"/>
    <x v="0"/>
    <s v="2 - Poder Ejecutivo"/>
    <x v="3"/>
    <x v="5"/>
    <s v="1 - SERVICIOS  GENERALES"/>
    <s v="1.1 - Administración general"/>
    <s v="1.1.02 - Gestión administrativa, financiera, fiscal, económica y planificación"/>
    <s v="2.2 - CONTRATACIÓN DE SERVICIOS"/>
    <s v="2.2.6 - SEGUROS"/>
    <s v="N"/>
    <s v="00 - N/A"/>
    <s v="10 - FONDO GENERAL"/>
    <s v="(en blanco)"/>
    <s v="99 - MULTIPROVINCIAL"/>
    <n v="19247200"/>
    <n v="14900853.329999996"/>
  </r>
  <r>
    <s v="2025"/>
    <x v="0"/>
    <x v="0"/>
    <x v="0"/>
    <x v="0"/>
    <s v="2 - Poder Ejecutivo"/>
    <x v="3"/>
    <x v="5"/>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5757200"/>
    <n v="3783348.0699999994"/>
  </r>
  <r>
    <s v="2025"/>
    <x v="0"/>
    <x v="0"/>
    <x v="0"/>
    <x v="0"/>
    <s v="2 - Poder Ejecutivo"/>
    <x v="3"/>
    <x v="5"/>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66183490"/>
    <n v="7747758.7700000005"/>
  </r>
  <r>
    <s v="2025"/>
    <x v="0"/>
    <x v="0"/>
    <x v="0"/>
    <x v="0"/>
    <s v="2 - Poder Ejecutivo"/>
    <x v="3"/>
    <x v="5"/>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26580000"/>
    <n v="9310058.0900000017"/>
  </r>
  <r>
    <s v="2025"/>
    <x v="0"/>
    <x v="0"/>
    <x v="0"/>
    <x v="0"/>
    <s v="2 - Poder Ejecutivo"/>
    <x v="3"/>
    <x v="5"/>
    <s v="1 - SERVICIOS  GENERALES"/>
    <s v="1.1 - Administración general"/>
    <s v="1.1.02 - Gestión administrativa, financiera, fiscal, económica y planificación"/>
    <s v="2.2 - CONTRATACIÓN DE SERVICIOS"/>
    <s v="2.2.9 - OTRAS CONTRATACIONES DE SERVICIOS"/>
    <s v="N"/>
    <s v="00 - N/A"/>
    <s v="70 - DONACION EXTERNA"/>
    <s v="(en blanco)"/>
    <s v="99 - MULTIPROVINCIAL"/>
    <n v="0"/>
    <n v="0"/>
  </r>
  <r>
    <s v="2025"/>
    <x v="0"/>
    <x v="0"/>
    <x v="0"/>
    <x v="0"/>
    <s v="2 - Poder Ejecutivo"/>
    <x v="3"/>
    <x v="5"/>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2594285"/>
    <n v="874816.11"/>
  </r>
  <r>
    <s v="2025"/>
    <x v="0"/>
    <x v="0"/>
    <x v="0"/>
    <x v="0"/>
    <s v="2 - Poder Ejecutivo"/>
    <x v="3"/>
    <x v="5"/>
    <s v="1 - SERVICIOS  GENERALES"/>
    <s v="1.1 - Administración general"/>
    <s v="1.1.02 - Gestión administrativa, financiera, fiscal, económica y planificación"/>
    <s v="2.3 - MATERIALES Y SUMINISTROS"/>
    <s v="2.3.2 - TEXTILES Y VESTUARIOS"/>
    <s v="N"/>
    <s v="00 - N/A"/>
    <s v="10 - FONDO GENERAL"/>
    <s v="(en blanco)"/>
    <s v="99 - MULTIPROVINCIAL"/>
    <n v="2800000"/>
    <n v="546421.35"/>
  </r>
  <r>
    <s v="2025"/>
    <x v="0"/>
    <x v="0"/>
    <x v="0"/>
    <x v="0"/>
    <s v="2 - Poder Ejecutivo"/>
    <x v="3"/>
    <x v="5"/>
    <s v="1 - SERVICIOS  GENERALES"/>
    <s v="1.1 - Administración general"/>
    <s v="1.1.02 - Gestión administrativa, financiera, fiscal, económica y planificación"/>
    <s v="2.3 - MATERIALES Y SUMINISTROS"/>
    <s v="2.3.3 - PAPEL, CARTÓN E IMPRESOS"/>
    <s v="N"/>
    <s v="00 - N/A"/>
    <s v="10 - FONDO GENERAL"/>
    <s v="(en blanco)"/>
    <s v="99 - MULTIPROVINCIAL"/>
    <n v="4450000"/>
    <n v="162604"/>
  </r>
  <r>
    <s v="2025"/>
    <x v="0"/>
    <x v="0"/>
    <x v="0"/>
    <x v="0"/>
    <s v="2 - Poder Ejecutivo"/>
    <x v="3"/>
    <x v="5"/>
    <s v="1 - SERVICIOS  GENERALES"/>
    <s v="1.1 - Administración general"/>
    <s v="1.1.02 - Gestión administrativa, financiera, fiscal, económica y planificación"/>
    <s v="2.3 - MATERIALES Y SUMINISTROS"/>
    <s v="2.3.4 - PRODUCTOS FARMACÉUTICOS"/>
    <s v="N"/>
    <s v="00 - N/A"/>
    <s v="10 - FONDO GENERAL"/>
    <s v="(en blanco)"/>
    <s v="99 - MULTIPROVINCIAL"/>
    <n v="145000"/>
    <n v="0"/>
  </r>
  <r>
    <s v="2025"/>
    <x v="0"/>
    <x v="0"/>
    <x v="0"/>
    <x v="0"/>
    <s v="2 - Poder Ejecutivo"/>
    <x v="3"/>
    <x v="5"/>
    <s v="1 - SERVICIOS  GENERALES"/>
    <s v="1.1 - Administración general"/>
    <s v="1.1.02 - Gestión administrativa, financiera, fiscal, económica y planificación"/>
    <s v="2.3 - MATERIALES Y SUMINISTROS"/>
    <s v="2.3.5 - CUERO, CAUCHO Y PLÁSTICO"/>
    <s v="N"/>
    <s v="00 - N/A"/>
    <s v="10 - FONDO GENERAL"/>
    <s v="(en blanco)"/>
    <s v="99 - MULTIPROVINCIAL"/>
    <n v="1500000"/>
    <n v="162352.95000000001"/>
  </r>
  <r>
    <s v="2025"/>
    <x v="0"/>
    <x v="0"/>
    <x v="0"/>
    <x v="0"/>
    <s v="2 - Poder Ejecutivo"/>
    <x v="3"/>
    <x v="5"/>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300000"/>
    <n v="0"/>
  </r>
  <r>
    <s v="2025"/>
    <x v="0"/>
    <x v="0"/>
    <x v="0"/>
    <x v="0"/>
    <s v="2 - Poder Ejecutivo"/>
    <x v="3"/>
    <x v="5"/>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18519964"/>
    <n v="8987325.0700000003"/>
  </r>
  <r>
    <s v="2025"/>
    <x v="0"/>
    <x v="0"/>
    <x v="0"/>
    <x v="0"/>
    <s v="2 - Poder Ejecutivo"/>
    <x v="3"/>
    <x v="5"/>
    <s v="1 - SERVICIOS  GENERALES"/>
    <s v="1.1 - Administración general"/>
    <s v="1.1.02 - Gestión administrativa, financiera, fiscal, económica y planificación"/>
    <s v="2.3 - MATERIALES Y SUMINISTROS"/>
    <s v="2.3.9 - PRODUCTOS Y ÚTILES VARIOS"/>
    <s v="N"/>
    <s v="00 - N/A"/>
    <s v="10 - FONDO GENERAL"/>
    <s v="(en blanco)"/>
    <s v="99 - MULTIPROVINCIAL"/>
    <n v="23798622"/>
    <n v="2334077.4599999995"/>
  </r>
  <r>
    <s v="2025"/>
    <x v="0"/>
    <x v="0"/>
    <x v="0"/>
    <x v="0"/>
    <s v="2 - Poder Ejecutivo"/>
    <x v="3"/>
    <x v="5"/>
    <s v="1 - SERVICIOS  GENERALES"/>
    <s v="1.1 - Administración general"/>
    <s v="1.1.02 - Gestión administrativa, financiera, fiscal, económica y planificación"/>
    <s v="2.3 - MATERIALES Y SUMINISTROS"/>
    <s v="2.3.9 - PRODUCTOS Y ÚTILES VARIOS"/>
    <s v="N"/>
    <s v="00 - N/A"/>
    <s v="70 - DONACION EXTERNA"/>
    <s v="(en blanco)"/>
    <s v="99 - MULTIPROVINCIAL"/>
    <n v="0"/>
    <n v="0"/>
  </r>
  <r>
    <s v="2025"/>
    <x v="0"/>
    <x v="0"/>
    <x v="0"/>
    <x v="0"/>
    <s v="2 - Poder Ejecutivo"/>
    <x v="3"/>
    <x v="5"/>
    <s v="3 - PROTECCIÓN DEL MEDIO AMBIENTE"/>
    <s v="3.3 - Cambio Climático"/>
    <s v="3.3.04 - Gobernanza del riesgo de desastres climáticos"/>
    <s v="2.1 - REMUNERACIONES Y CONTRIBUCIONES"/>
    <s v="2.1.1 - REMUNERACIONES"/>
    <s v="N"/>
    <s v="00 - N/A"/>
    <s v="10 - FONDO GENERAL"/>
    <s v="(en blanco)"/>
    <s v="99 - MULTIPROVINCIAL"/>
    <n v="4080000"/>
    <n v="0"/>
  </r>
  <r>
    <s v="2025"/>
    <x v="0"/>
    <x v="0"/>
    <x v="0"/>
    <x v="0"/>
    <s v="2 - Poder Ejecutivo"/>
    <x v="3"/>
    <x v="5"/>
    <s v="3 - PROTECCIÓN DEL MEDIO AMBIENTE"/>
    <s v="3.3 - Cambio Climático"/>
    <s v="3.3.04 - Gobernanza del riesgo de desastres climáticos"/>
    <s v="2.1 - REMUNERACIONES Y CONTRIBUCIONES"/>
    <s v="2.1.2 - SOBRESUELDOS"/>
    <s v="N"/>
    <s v="00 - N/A"/>
    <s v="10 - FONDO GENERAL"/>
    <s v="(en blanco)"/>
    <s v="99 - MULTIPROVINCIAL"/>
    <n v="900000"/>
    <n v="176250"/>
  </r>
  <r>
    <s v="2025"/>
    <x v="0"/>
    <x v="0"/>
    <x v="0"/>
    <x v="0"/>
    <s v="2 - Poder Ejecutivo"/>
    <x v="3"/>
    <x v="5"/>
    <s v="3 - PROTECCIÓN DEL MEDIO AMBIENTE"/>
    <s v="3.3 - Cambio Climático"/>
    <s v="3.3.04 - Gobernanza del riesgo de desastres climáticos"/>
    <s v="2.1 - REMUNERACIONES Y CONTRIBUCIONES"/>
    <s v="2.1.5 - CONTRIBUCIONES A LA SEGURIDAD SOCIAL"/>
    <s v="N"/>
    <s v="00 - N/A"/>
    <s v="10 - FONDO GENERAL"/>
    <s v="(en blanco)"/>
    <s v="99 - MULTIPROVINCIAL"/>
    <n v="556920"/>
    <n v="0"/>
  </r>
  <r>
    <s v="2025"/>
    <x v="0"/>
    <x v="0"/>
    <x v="0"/>
    <x v="0"/>
    <s v="2 - Poder Ejecutivo"/>
    <x v="3"/>
    <x v="5"/>
    <s v="3 - PROTECCIÓN DEL MEDIO AMBIENTE"/>
    <s v="3.3 - Cambio Climático"/>
    <s v="3.3.04 - Gobernanza del riesgo de desastres climáticos"/>
    <s v="2.2 - CONTRATACIÓN DE SERVICIOS"/>
    <s v="2.2.1 - SERVICIOS BÁSICOS"/>
    <s v="N"/>
    <s v="00 - N/A"/>
    <s v="10 - FONDO GENERAL"/>
    <s v="(en blanco)"/>
    <s v="99 - MULTIPROVINCIAL"/>
    <n v="200000"/>
    <n v="174223"/>
  </r>
  <r>
    <s v="2025"/>
    <x v="0"/>
    <x v="0"/>
    <x v="0"/>
    <x v="0"/>
    <s v="2 - Poder Ejecutivo"/>
    <x v="3"/>
    <x v="5"/>
    <s v="3 - PROTECCIÓN DEL MEDIO AMBIENTE"/>
    <s v="3.3 - Cambio Climático"/>
    <s v="3.3.04 - Gobernanza del riesgo de desastres climáticos"/>
    <s v="2.2 - CONTRATACIÓN DE SERVICIOS"/>
    <s v="2.2.2 - PUBLICIDAD, IMPRESIÓN Y ENCUADERNACIÓN"/>
    <s v="N"/>
    <s v="00 - N/A"/>
    <s v="10 - FONDO GENERAL"/>
    <s v="(en blanco)"/>
    <s v="99 - MULTIPROVINCIAL"/>
    <n v="100000"/>
    <n v="0"/>
  </r>
  <r>
    <s v="2025"/>
    <x v="0"/>
    <x v="0"/>
    <x v="0"/>
    <x v="0"/>
    <s v="2 - Poder Ejecutivo"/>
    <x v="3"/>
    <x v="5"/>
    <s v="3 - PROTECCIÓN DEL MEDIO AMBIENTE"/>
    <s v="3.3 - Cambio Climático"/>
    <s v="3.3.04 - Gobernanza del riesgo de desastres climáticos"/>
    <s v="2.2 - CONTRATACIÓN DE SERVICIOS"/>
    <s v="2.2.3 - VIÁTICOS"/>
    <s v="N"/>
    <s v="00 - N/A"/>
    <s v="10 - FONDO GENERAL"/>
    <s v="(en blanco)"/>
    <s v="99 - MULTIPROVINCIAL"/>
    <n v="300000"/>
    <n v="0"/>
  </r>
  <r>
    <s v="2025"/>
    <x v="0"/>
    <x v="0"/>
    <x v="0"/>
    <x v="0"/>
    <s v="2 - Poder Ejecutivo"/>
    <x v="3"/>
    <x v="5"/>
    <s v="3 - PROTECCIÓN DEL MEDIO AMBIENTE"/>
    <s v="3.3 - Cambio Climático"/>
    <s v="3.3.04 - Gobernanza del riesgo de desastres climáticos"/>
    <s v="2.2 - CONTRATACIÓN DE SERVICIOS"/>
    <s v="2.2.4 - TRANSPORTE Y ALMACENAJE"/>
    <s v="N"/>
    <s v="00 - N/A"/>
    <s v="10 - FONDO GENERAL"/>
    <s v="(en blanco)"/>
    <s v="99 - MULTIPROVINCIAL"/>
    <n v="150000"/>
    <n v="0"/>
  </r>
  <r>
    <s v="2025"/>
    <x v="0"/>
    <x v="0"/>
    <x v="0"/>
    <x v="0"/>
    <s v="2 - Poder Ejecutivo"/>
    <x v="3"/>
    <x v="5"/>
    <s v="3 - PROTECCIÓN DEL MEDIO AMBIENTE"/>
    <s v="3.3 - Cambio Climático"/>
    <s v="3.3.04 - Gobernanza del riesgo de desastres climáticos"/>
    <s v="2.2 - CONTRATACIÓN DE SERVICIOS"/>
    <s v="2.2.5 - ALQUILERES Y RENTAS"/>
    <s v="N"/>
    <s v="00 - N/A"/>
    <s v="10 - FONDO GENERAL"/>
    <s v="(en blanco)"/>
    <s v="99 - MULTIPROVINCIAL"/>
    <n v="2000000"/>
    <n v="0"/>
  </r>
  <r>
    <s v="2025"/>
    <x v="0"/>
    <x v="0"/>
    <x v="0"/>
    <x v="0"/>
    <s v="2 - Poder Ejecutivo"/>
    <x v="3"/>
    <x v="5"/>
    <s v="3 - PROTECCIÓN DEL MEDIO AMBIENTE"/>
    <s v="3.3 - Cambio Climático"/>
    <s v="3.3.04 - Gobernanza del riesgo de desastres climáticos"/>
    <s v="2.2 - CONTRATACIÓN DE SERVICIOS"/>
    <s v="2.2.6 - SEGUROS"/>
    <s v="N"/>
    <s v="00 - N/A"/>
    <s v="10 - FONDO GENERAL"/>
    <s v="(en blanco)"/>
    <s v="99 - MULTIPROVINCIAL"/>
    <n v="600000"/>
    <n v="412528.75"/>
  </r>
  <r>
    <s v="2025"/>
    <x v="0"/>
    <x v="0"/>
    <x v="0"/>
    <x v="0"/>
    <s v="2 - Poder Ejecutivo"/>
    <x v="3"/>
    <x v="5"/>
    <s v="3 - PROTECCIÓN DEL MEDIO AMBIENTE"/>
    <s v="3.3 - Cambio Climático"/>
    <s v="3.3.04 - Gobernanza del riesgo de desastres climáticos"/>
    <s v="2.2 - CONTRATACIÓN DE SERVICIOS"/>
    <s v="2.2.7 - SERVICIOS DE CONSERVACIÓN, REPARACIONES MENORES E INSTALACIONES TEMPORALES"/>
    <s v="N"/>
    <s v="00 - N/A"/>
    <s v="10 - FONDO GENERAL"/>
    <s v="(en blanco)"/>
    <s v="99 - MULTIPROVINCIAL"/>
    <n v="0"/>
    <n v="0"/>
  </r>
  <r>
    <s v="2025"/>
    <x v="0"/>
    <x v="0"/>
    <x v="0"/>
    <x v="0"/>
    <s v="2 - Poder Ejecutivo"/>
    <x v="3"/>
    <x v="5"/>
    <s v="3 - PROTECCIÓN DEL MEDIO AMBIENTE"/>
    <s v="3.3 - Cambio Climático"/>
    <s v="3.3.04 - Gobernanza del riesgo de desastres climáticos"/>
    <s v="2.2 - CONTRATACIÓN DE SERVICIOS"/>
    <s v="2.2.8 - OTROS SERVICIOS NO INCLUIDOS EN CONCEPTOS ANTERIORES"/>
    <s v="N"/>
    <s v="00 - N/A"/>
    <s v="10 - FONDO GENERAL"/>
    <s v="(en blanco)"/>
    <s v="99 - MULTIPROVINCIAL"/>
    <n v="3000000"/>
    <n v="0"/>
  </r>
  <r>
    <s v="2025"/>
    <x v="0"/>
    <x v="0"/>
    <x v="0"/>
    <x v="0"/>
    <s v="2 - Poder Ejecutivo"/>
    <x v="3"/>
    <x v="5"/>
    <s v="3 - PROTECCIÓN DEL MEDIO AMBIENTE"/>
    <s v="3.3 - Cambio Climático"/>
    <s v="3.3.04 - Gobernanza del riesgo de desastres climáticos"/>
    <s v="2.2 - CONTRATACIÓN DE SERVICIOS"/>
    <s v="2.2.9 - OTRAS CONTRATACIONES DE SERVICIOS"/>
    <s v="N"/>
    <s v="00 - N/A"/>
    <s v="10 - FONDO GENERAL"/>
    <s v="(en blanco)"/>
    <s v="99 - MULTIPROVINCIAL"/>
    <n v="120000"/>
    <n v="0"/>
  </r>
  <r>
    <s v="2025"/>
    <x v="0"/>
    <x v="0"/>
    <x v="0"/>
    <x v="0"/>
    <s v="2 - Poder Ejecutivo"/>
    <x v="3"/>
    <x v="5"/>
    <s v="3 - PROTECCIÓN DEL MEDIO AMBIENTE"/>
    <s v="3.3 - Cambio Climático"/>
    <s v="3.3.04 - Gobernanza del riesgo de desastres climáticos"/>
    <s v="2.3 - MATERIALES Y SUMINISTROS"/>
    <s v="2.3.1 - ALIMENTOS Y PRODUCTOS AGROFORESTALES"/>
    <s v="N"/>
    <s v="00 - N/A"/>
    <s v="10 - FONDO GENERAL"/>
    <s v="(en blanco)"/>
    <s v="99 - MULTIPROVINCIAL"/>
    <n v="200000"/>
    <n v="0"/>
  </r>
  <r>
    <s v="2025"/>
    <x v="0"/>
    <x v="0"/>
    <x v="0"/>
    <x v="0"/>
    <s v="2 - Poder Ejecutivo"/>
    <x v="3"/>
    <x v="5"/>
    <s v="3 - PROTECCIÓN DEL MEDIO AMBIENTE"/>
    <s v="3.3 - Cambio Climático"/>
    <s v="3.3.04 - Gobernanza del riesgo de desastres climáticos"/>
    <s v="2.3 - MATERIALES Y SUMINISTROS"/>
    <s v="2.3.3 - PAPEL, CARTÓN E IMPRESOS"/>
    <s v="N"/>
    <s v="00 - N/A"/>
    <s v="10 - FONDO GENERAL"/>
    <s v="(en blanco)"/>
    <s v="99 - MULTIPROVINCIAL"/>
    <n v="200000"/>
    <n v="0"/>
  </r>
  <r>
    <s v="2025"/>
    <x v="0"/>
    <x v="0"/>
    <x v="0"/>
    <x v="0"/>
    <s v="2 - Poder Ejecutivo"/>
    <x v="3"/>
    <x v="5"/>
    <s v="3 - PROTECCIÓN DEL MEDIO AMBIENTE"/>
    <s v="3.3 - Cambio Climático"/>
    <s v="3.3.04 - Gobernanza del riesgo de desastres climáticos"/>
    <s v="2.3 - MATERIALES Y SUMINISTROS"/>
    <s v="2.3.7 - COMBUSTIBLES, LUBRICANTES, PRODUCTOS QUÍMICOS Y CONEXOS"/>
    <s v="N"/>
    <s v="00 - N/A"/>
    <s v="10 - FONDO GENERAL"/>
    <s v="(en blanco)"/>
    <s v="99 - MULTIPROVINCIAL"/>
    <n v="600000"/>
    <n v="0"/>
  </r>
  <r>
    <s v="2025"/>
    <x v="0"/>
    <x v="0"/>
    <x v="0"/>
    <x v="0"/>
    <s v="2 - Poder Ejecutivo"/>
    <x v="3"/>
    <x v="5"/>
    <s v="3 - PROTECCIÓN DEL MEDIO AMBIENTE"/>
    <s v="3.3 - Cambio Climático"/>
    <s v="3.3.04 - Gobernanza del riesgo de desastres climáticos"/>
    <s v="2.3 - MATERIALES Y SUMINISTROS"/>
    <s v="2.3.9 - PRODUCTOS Y ÚTILES VARIOS"/>
    <s v="N"/>
    <s v="00 - N/A"/>
    <s v="10 - FONDO GENERAL"/>
    <s v="(en blanco)"/>
    <s v="99 - MULTIPROVINCIAL"/>
    <n v="2343080"/>
    <n v="187765.36"/>
  </r>
  <r>
    <s v="2025"/>
    <x v="0"/>
    <x v="0"/>
    <x v="0"/>
    <x v="0"/>
    <s v="2 - Poder Ejecutivo"/>
    <x v="3"/>
    <x v="6"/>
    <s v="1 - SERVICIOS  GENERALES"/>
    <s v="1.1 - Administración general"/>
    <s v="1.1.02 - Gestión administrativa, financiera, fiscal, económica y planificación"/>
    <s v="2.1 - REMUNERACIONES Y CONTRIBUCIONES"/>
    <s v="2.1.1 - REMUNERACIONES"/>
    <s v="N"/>
    <s v="00 - N/A"/>
    <s v="10 - FONDO GENERAL"/>
    <s v="(en blanco)"/>
    <s v="99 - MULTIPROVINCIAL"/>
    <n v="724732189"/>
    <n v="308250831.91000003"/>
  </r>
  <r>
    <s v="2025"/>
    <x v="0"/>
    <x v="0"/>
    <x v="0"/>
    <x v="0"/>
    <s v="2 - Poder Ejecutivo"/>
    <x v="3"/>
    <x v="6"/>
    <s v="1 - SERVICIOS  GENERALES"/>
    <s v="1.1 - Administración general"/>
    <s v="1.1.02 - Gestión administrativa, financiera, fiscal, económica y planificación"/>
    <s v="2.1 - REMUNERACIONES Y CONTRIBUCIONES"/>
    <s v="2.1.2 - SOBRESUELDOS"/>
    <s v="N"/>
    <s v="00 - N/A"/>
    <s v="10 - FONDO GENERAL"/>
    <s v="(en blanco)"/>
    <s v="99 - MULTIPROVINCIAL"/>
    <n v="138022420"/>
    <n v="54043094.599999972"/>
  </r>
  <r>
    <s v="2025"/>
    <x v="0"/>
    <x v="0"/>
    <x v="0"/>
    <x v="0"/>
    <s v="2 - Poder Ejecutivo"/>
    <x v="3"/>
    <x v="6"/>
    <s v="1 - SERVICIOS  GENERALES"/>
    <s v="1.1 - Administración general"/>
    <s v="1.1.02 - Gestión administrativa, financiera, fiscal, económica y planificación"/>
    <s v="2.1 - REMUNERACIONES Y CONTRIBUCIONES"/>
    <s v="2.1.4 - GRATIFICACIONES Y BONIFICACIONES"/>
    <s v="N"/>
    <s v="00 - N/A"/>
    <s v="10 - FONDO GENERAL"/>
    <s v="(en blanco)"/>
    <s v="99 - MULTIPROVINCIAL"/>
    <n v="46182493"/>
    <n v="0"/>
  </r>
  <r>
    <s v="2025"/>
    <x v="0"/>
    <x v="0"/>
    <x v="0"/>
    <x v="0"/>
    <s v="2 - Poder Ejecutivo"/>
    <x v="3"/>
    <x v="6"/>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98936400"/>
    <n v="44749539.610000022"/>
  </r>
  <r>
    <s v="2025"/>
    <x v="0"/>
    <x v="0"/>
    <x v="0"/>
    <x v="0"/>
    <s v="2 - Poder Ejecutivo"/>
    <x v="3"/>
    <x v="6"/>
    <s v="1 - SERVICIOS  GENERALES"/>
    <s v="1.1 - Administración general"/>
    <s v="1.1.02 - Gestión administrativa, financiera, fiscal, económica y planificación"/>
    <s v="2.2 - CONTRATACIÓN DE SERVICIOS"/>
    <s v="2.2.1 - SERVICIOS BÁSICOS"/>
    <s v="N"/>
    <s v="00 - N/A"/>
    <s v="10 - FONDO GENERAL"/>
    <s v="(en blanco)"/>
    <s v="99 - MULTIPROVINCIAL"/>
    <n v="103210000"/>
    <n v="49129349.319999985"/>
  </r>
  <r>
    <s v="2025"/>
    <x v="0"/>
    <x v="0"/>
    <x v="0"/>
    <x v="0"/>
    <s v="2 - Poder Ejecutivo"/>
    <x v="3"/>
    <x v="6"/>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9200000"/>
    <n v="9126523.4000000004"/>
  </r>
  <r>
    <s v="2025"/>
    <x v="0"/>
    <x v="0"/>
    <x v="0"/>
    <x v="0"/>
    <s v="2 - Poder Ejecutivo"/>
    <x v="3"/>
    <x v="6"/>
    <s v="1 - SERVICIOS  GENERALES"/>
    <s v="1.1 - Administración general"/>
    <s v="1.1.02 - Gestión administrativa, financiera, fiscal, económica y planificación"/>
    <s v="2.2 - CONTRATACIÓN DE SERVICIOS"/>
    <s v="2.2.3 - VIÁTICOS"/>
    <s v="N"/>
    <s v="00 - N/A"/>
    <s v="10 - FONDO GENERAL"/>
    <s v="(en blanco)"/>
    <s v="99 - MULTIPROVINCIAL"/>
    <n v="204000000"/>
    <n v="96672435.099999994"/>
  </r>
  <r>
    <s v="2025"/>
    <x v="0"/>
    <x v="0"/>
    <x v="0"/>
    <x v="0"/>
    <s v="2 - Poder Ejecutivo"/>
    <x v="3"/>
    <x v="6"/>
    <s v="1 - SERVICIOS  GENERALES"/>
    <s v="1.1 - Administración general"/>
    <s v="1.1.02 - Gestión administrativa, financiera, fiscal, económica y planificación"/>
    <s v="2.2 - CONTRATACIÓN DE SERVICIOS"/>
    <s v="2.2.4 - TRANSPORTE Y ALMACENAJE"/>
    <s v="N"/>
    <s v="00 - N/A"/>
    <s v="10 - FONDO GENERAL"/>
    <s v="(en blanco)"/>
    <s v="99 - MULTIPROVINCIAL"/>
    <n v="181750000"/>
    <n v="91923950"/>
  </r>
  <r>
    <s v="2025"/>
    <x v="0"/>
    <x v="0"/>
    <x v="0"/>
    <x v="0"/>
    <s v="2 - Poder Ejecutivo"/>
    <x v="3"/>
    <x v="6"/>
    <s v="1 - SERVICIOS  GENERALES"/>
    <s v="1.1 - Administración general"/>
    <s v="1.1.02 - Gestión administrativa, financiera, fiscal, económica y planificación"/>
    <s v="2.2 - CONTRATACIÓN DE SERVICIOS"/>
    <s v="2.2.5 - ALQUILERES Y RENTAS"/>
    <s v="N"/>
    <s v="00 - N/A"/>
    <s v="10 - FONDO GENERAL"/>
    <s v="(en blanco)"/>
    <s v="99 - MULTIPROVINCIAL"/>
    <n v="55688240"/>
    <n v="27647239.019999996"/>
  </r>
  <r>
    <s v="2025"/>
    <x v="0"/>
    <x v="0"/>
    <x v="0"/>
    <x v="0"/>
    <s v="2 - Poder Ejecutivo"/>
    <x v="3"/>
    <x v="6"/>
    <s v="1 - SERVICIOS  GENERALES"/>
    <s v="1.1 - Administración general"/>
    <s v="1.1.02 - Gestión administrativa, financiera, fiscal, económica y planificación"/>
    <s v="2.2 - CONTRATACIÓN DE SERVICIOS"/>
    <s v="2.2.6 - SEGUROS"/>
    <s v="N"/>
    <s v="00 - N/A"/>
    <s v="10 - FONDO GENERAL"/>
    <s v="(en blanco)"/>
    <s v="99 - MULTIPROVINCIAL"/>
    <n v="53500000"/>
    <n v="53213648.420000009"/>
  </r>
  <r>
    <s v="2025"/>
    <x v="0"/>
    <x v="0"/>
    <x v="0"/>
    <x v="0"/>
    <s v="2 - Poder Ejecutivo"/>
    <x v="3"/>
    <x v="6"/>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19750000"/>
    <n v="19932361.459999997"/>
  </r>
  <r>
    <s v="2025"/>
    <x v="0"/>
    <x v="0"/>
    <x v="0"/>
    <x v="0"/>
    <s v="2 - Poder Ejecutivo"/>
    <x v="3"/>
    <x v="6"/>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297357189"/>
    <n v="147149615.47999999"/>
  </r>
  <r>
    <s v="2025"/>
    <x v="0"/>
    <x v="0"/>
    <x v="0"/>
    <x v="0"/>
    <s v="2 - Poder Ejecutivo"/>
    <x v="3"/>
    <x v="6"/>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en blanco)"/>
    <s v="99 - MULTIPROVINCIAL"/>
    <n v="0"/>
    <n v="0"/>
  </r>
  <r>
    <s v="2025"/>
    <x v="0"/>
    <x v="0"/>
    <x v="0"/>
    <x v="0"/>
    <s v="2 - Poder Ejecutivo"/>
    <x v="3"/>
    <x v="6"/>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81017968"/>
    <n v="24968524.830000002"/>
  </r>
  <r>
    <s v="2025"/>
    <x v="0"/>
    <x v="0"/>
    <x v="0"/>
    <x v="0"/>
    <s v="2 - Poder Ejecutivo"/>
    <x v="3"/>
    <x v="6"/>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3610000"/>
    <n v="38118685.469999991"/>
  </r>
  <r>
    <s v="2025"/>
    <x v="0"/>
    <x v="0"/>
    <x v="0"/>
    <x v="0"/>
    <s v="2 - Poder Ejecutivo"/>
    <x v="3"/>
    <x v="6"/>
    <s v="1 - SERVICIOS  GENERALES"/>
    <s v="1.1 - Administración general"/>
    <s v="1.1.02 - Gestión administrativa, financiera, fiscal, económica y planificación"/>
    <s v="2.3 - MATERIALES Y SUMINISTROS"/>
    <s v="2.3.2 - TEXTILES Y VESTUARIOS"/>
    <s v="N"/>
    <s v="00 - N/A"/>
    <s v="10 - FONDO GENERAL"/>
    <s v="(en blanco)"/>
    <s v="99 - MULTIPROVINCIAL"/>
    <n v="5500000"/>
    <n v="1883974.83"/>
  </r>
  <r>
    <s v="2025"/>
    <x v="0"/>
    <x v="0"/>
    <x v="0"/>
    <x v="0"/>
    <s v="2 - Poder Ejecutivo"/>
    <x v="3"/>
    <x v="6"/>
    <s v="1 - SERVICIOS  GENERALES"/>
    <s v="1.1 - Administración general"/>
    <s v="1.1.02 - Gestión administrativa, financiera, fiscal, económica y planificación"/>
    <s v="2.3 - MATERIALES Y SUMINISTROS"/>
    <s v="2.3.3 - PAPEL, CARTÓN E IMPRESOS"/>
    <s v="N"/>
    <s v="00 - N/A"/>
    <s v="10 - FONDO GENERAL"/>
    <s v="(en blanco)"/>
    <s v="99 - MULTIPROVINCIAL"/>
    <n v="8300000"/>
    <n v="676701.9"/>
  </r>
  <r>
    <s v="2025"/>
    <x v="0"/>
    <x v="0"/>
    <x v="0"/>
    <x v="0"/>
    <s v="2 - Poder Ejecutivo"/>
    <x v="3"/>
    <x v="6"/>
    <s v="1 - SERVICIOS  GENERALES"/>
    <s v="1.1 - Administración general"/>
    <s v="1.1.02 - Gestión administrativa, financiera, fiscal, económica y planificación"/>
    <s v="2.3 - MATERIALES Y SUMINISTROS"/>
    <s v="2.3.4 - PRODUCTOS FARMACÉUTICOS"/>
    <s v="N"/>
    <s v="00 - N/A"/>
    <s v="10 - FONDO GENERAL"/>
    <s v="(en blanco)"/>
    <s v="99 - MULTIPROVINCIAL"/>
    <n v="2500000"/>
    <n v="85785299.23999998"/>
  </r>
  <r>
    <s v="2025"/>
    <x v="0"/>
    <x v="0"/>
    <x v="0"/>
    <x v="0"/>
    <s v="2 - Poder Ejecutivo"/>
    <x v="3"/>
    <x v="6"/>
    <s v="1 - SERVICIOS  GENERALES"/>
    <s v="1.1 - Administración general"/>
    <s v="1.1.02 - Gestión administrativa, financiera, fiscal, económica y planificación"/>
    <s v="2.3 - MATERIALES Y SUMINISTROS"/>
    <s v="2.3.5 - CUERO, CAUCHO Y PLÁSTICO"/>
    <s v="N"/>
    <s v="00 - N/A"/>
    <s v="10 - FONDO GENERAL"/>
    <s v="(en blanco)"/>
    <s v="99 - MULTIPROVINCIAL"/>
    <n v="3000000"/>
    <n v="12876476.869999999"/>
  </r>
  <r>
    <s v="2025"/>
    <x v="0"/>
    <x v="0"/>
    <x v="0"/>
    <x v="0"/>
    <s v="2 - Poder Ejecutivo"/>
    <x v="3"/>
    <x v="6"/>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4430000"/>
    <n v="15992023.129999997"/>
  </r>
  <r>
    <s v="2025"/>
    <x v="0"/>
    <x v="0"/>
    <x v="0"/>
    <x v="0"/>
    <s v="2 - Poder Ejecutivo"/>
    <x v="3"/>
    <x v="6"/>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80050000"/>
    <n v="60401155.850000001"/>
  </r>
  <r>
    <s v="2025"/>
    <x v="0"/>
    <x v="0"/>
    <x v="0"/>
    <x v="0"/>
    <s v="2 - Poder Ejecutivo"/>
    <x v="3"/>
    <x v="6"/>
    <s v="1 - SERVICIOS  GENERALES"/>
    <s v="1.1 - Administración general"/>
    <s v="1.1.02 - Gestión administrativa, financiera, fiscal, económica y planificación"/>
    <s v="2.3 - MATERIALES Y SUMINISTROS"/>
    <s v="2.3.8 - GASTOS QUE SE ASIGNARÁN DURANTE EL EJERCICIO (ART. 32 Y 33 LEY 423-06)"/>
    <s v="N"/>
    <s v="00 - N/A"/>
    <s v="10 - FONDO GENERAL"/>
    <s v="(en blanco)"/>
    <s v="99 - MULTIPROVINCIAL"/>
    <n v="3796497018"/>
    <n v="0"/>
  </r>
  <r>
    <s v="2025"/>
    <x v="0"/>
    <x v="0"/>
    <x v="0"/>
    <x v="0"/>
    <s v="2 - Poder Ejecutivo"/>
    <x v="3"/>
    <x v="6"/>
    <s v="1 - SERVICIOS  GENERALES"/>
    <s v="1.1 - Administración general"/>
    <s v="1.1.02 - Gestión administrativa, financiera, fiscal, económica y planificación"/>
    <s v="2.3 - MATERIALES Y SUMINISTROS"/>
    <s v="2.3.9 - PRODUCTOS Y ÚTILES VARIOS"/>
    <s v="N"/>
    <s v="00 - N/A"/>
    <s v="10 - FONDO GENERAL"/>
    <s v="(en blanco)"/>
    <s v="99 - MULTIPROVINCIAL"/>
    <n v="39937349"/>
    <n v="145199616.68000001"/>
  </r>
  <r>
    <s v="2025"/>
    <x v="0"/>
    <x v="0"/>
    <x v="0"/>
    <x v="0"/>
    <s v="2 - Poder Ejecutivo"/>
    <x v="3"/>
    <x v="6"/>
    <s v="4 - SERVICIOS SOCIALES"/>
    <s v="4.5 - Protección social"/>
    <s v="4.5.10 - Asistencia social"/>
    <s v="2.1 - REMUNERACIONES Y CONTRIBUCIONES"/>
    <s v="2.1.1 - REMUNERACIONES"/>
    <s v="N"/>
    <s v="00 - N/A"/>
    <s v="10 - FONDO GENERAL"/>
    <s v="(en blanco)"/>
    <s v="99 - MULTIPROVINCIAL"/>
    <n v="32937054"/>
    <n v="13599500"/>
  </r>
  <r>
    <s v="2025"/>
    <x v="0"/>
    <x v="0"/>
    <x v="0"/>
    <x v="0"/>
    <s v="2 - Poder Ejecutivo"/>
    <x v="3"/>
    <x v="6"/>
    <s v="4 - SERVICIOS SOCIALES"/>
    <s v="4.5 - Protección social"/>
    <s v="4.5.10 - Asistencia social"/>
    <s v="2.1 - REMUNERACIONES Y CONTRIBUCIONES"/>
    <s v="2.1.2 - SOBRESUELDOS"/>
    <s v="N"/>
    <s v="00 - N/A"/>
    <s v="10 - FONDO GENERAL"/>
    <s v="(en blanco)"/>
    <s v="99 - MULTIPROVINCIAL"/>
    <n v="5300000"/>
    <n v="1895500"/>
  </r>
  <r>
    <s v="2025"/>
    <x v="0"/>
    <x v="0"/>
    <x v="0"/>
    <x v="0"/>
    <s v="2 - Poder Ejecutivo"/>
    <x v="3"/>
    <x v="6"/>
    <s v="4 - SERVICIOS SOCIALES"/>
    <s v="4.5 - Protección social"/>
    <s v="4.5.10 - Asistencia social"/>
    <s v="2.1 - REMUNERACIONES Y CONTRIBUCIONES"/>
    <s v="2.1.4 - GRATIFICACIONES Y BONIFICACIONES"/>
    <s v="N"/>
    <s v="00 - N/A"/>
    <s v="10 - FONDO GENERAL"/>
    <s v="(en blanco)"/>
    <s v="99 - MULTIPROVINCIAL"/>
    <n v="2650000"/>
    <n v="0"/>
  </r>
  <r>
    <s v="2025"/>
    <x v="0"/>
    <x v="0"/>
    <x v="0"/>
    <x v="0"/>
    <s v="2 - Poder Ejecutivo"/>
    <x v="3"/>
    <x v="6"/>
    <s v="4 - SERVICIOS SOCIALES"/>
    <s v="4.5 - Protección social"/>
    <s v="4.5.10 - Asistencia social"/>
    <s v="2.1 - REMUNERACIONES Y CONTRIBUCIONES"/>
    <s v="2.1.5 - CONTRIBUCIONES A LA SEGURIDAD SOCIAL"/>
    <s v="N"/>
    <s v="00 - N/A"/>
    <s v="10 - FONDO GENERAL"/>
    <s v="(en blanco)"/>
    <s v="99 - MULTIPROVINCIAL"/>
    <n v="3737947"/>
    <n v="2030709.34"/>
  </r>
  <r>
    <s v="2025"/>
    <x v="0"/>
    <x v="0"/>
    <x v="0"/>
    <x v="0"/>
    <s v="2 - Poder Ejecutivo"/>
    <x v="3"/>
    <x v="6"/>
    <s v="4 - SERVICIOS SOCIALES"/>
    <s v="4.5 - Protección social"/>
    <s v="4.5.10 - Asistencia social"/>
    <s v="2.2 - CONTRATACIÓN DE SERVICIOS"/>
    <s v="2.2.1 - SERVICIOS BÁSICOS"/>
    <s v="N"/>
    <s v="00 - N/A"/>
    <s v="10 - FONDO GENERAL"/>
    <s v="(en blanco)"/>
    <s v="99 - MULTIPROVINCIAL"/>
    <n v="9550000"/>
    <n v="3927110.42"/>
  </r>
  <r>
    <s v="2025"/>
    <x v="0"/>
    <x v="0"/>
    <x v="0"/>
    <x v="0"/>
    <s v="2 - Poder Ejecutivo"/>
    <x v="3"/>
    <x v="6"/>
    <s v="4 - SERVICIOS SOCIALES"/>
    <s v="4.5 - Protección social"/>
    <s v="4.5.10 - Asistencia social"/>
    <s v="2.2 - CONTRATACIÓN DE SERVICIOS"/>
    <s v="2.2.2 - PUBLICIDAD, IMPRESIÓN Y ENCUADERNACIÓN"/>
    <s v="N"/>
    <s v="00 - N/A"/>
    <s v="10 - FONDO GENERAL"/>
    <s v="(en blanco)"/>
    <s v="99 - MULTIPROVINCIAL"/>
    <n v="0"/>
    <n v="144402.5"/>
  </r>
  <r>
    <s v="2025"/>
    <x v="0"/>
    <x v="0"/>
    <x v="0"/>
    <x v="0"/>
    <s v="2 - Poder Ejecutivo"/>
    <x v="3"/>
    <x v="6"/>
    <s v="4 - SERVICIOS SOCIALES"/>
    <s v="4.5 - Protección social"/>
    <s v="4.5.10 - Asistencia social"/>
    <s v="2.2 - CONTRATACIÓN DE SERVICIOS"/>
    <s v="2.2.4 - TRANSPORTE Y ALMACENAJE"/>
    <s v="N"/>
    <s v="00 - N/A"/>
    <s v="10 - FONDO GENERAL"/>
    <s v="(en blanco)"/>
    <s v="99 - MULTIPROVINCIAL"/>
    <n v="0"/>
    <n v="24000"/>
  </r>
  <r>
    <s v="2025"/>
    <x v="0"/>
    <x v="0"/>
    <x v="0"/>
    <x v="0"/>
    <s v="2 - Poder Ejecutivo"/>
    <x v="3"/>
    <x v="6"/>
    <s v="4 - SERVICIOS SOCIALES"/>
    <s v="4.5 - Protección social"/>
    <s v="4.5.10 - Asistencia social"/>
    <s v="2.2 - CONTRATACIÓN DE SERVICIOS"/>
    <s v="2.2.6 - SEGUROS"/>
    <s v="N"/>
    <s v="00 - N/A"/>
    <s v="10 - FONDO GENERAL"/>
    <s v="(en blanco)"/>
    <s v="99 - MULTIPROVINCIAL"/>
    <n v="600000"/>
    <n v="0"/>
  </r>
  <r>
    <s v="2025"/>
    <x v="0"/>
    <x v="0"/>
    <x v="0"/>
    <x v="0"/>
    <s v="2 - Poder Ejecutivo"/>
    <x v="3"/>
    <x v="6"/>
    <s v="4 - SERVICIOS SOCIALES"/>
    <s v="4.5 - Protección social"/>
    <s v="4.5.10 - Asistencia social"/>
    <s v="2.2 - CONTRATACIÓN DE SERVICIOS"/>
    <s v="2.2.7 - SERVICIOS DE CONSERVACIÓN, REPARACIONES MENORES E INSTALACIONES TEMPORALES"/>
    <s v="N"/>
    <s v="00 - N/A"/>
    <s v="10 - FONDO GENERAL"/>
    <s v="(en blanco)"/>
    <s v="99 - MULTIPROVINCIAL"/>
    <n v="2200000"/>
    <n v="46020"/>
  </r>
  <r>
    <s v="2025"/>
    <x v="0"/>
    <x v="0"/>
    <x v="0"/>
    <x v="0"/>
    <s v="2 - Poder Ejecutivo"/>
    <x v="3"/>
    <x v="6"/>
    <s v="4 - SERVICIOS SOCIALES"/>
    <s v="4.5 - Protección social"/>
    <s v="4.5.10 - Asistencia social"/>
    <s v="2.2 - CONTRATACIÓN DE SERVICIOS"/>
    <s v="2.2.8 - OTROS SERVICIOS NO INCLUIDOS EN CONCEPTOS ANTERIORES"/>
    <s v="N"/>
    <s v="00 - N/A"/>
    <s v="10 - FONDO GENERAL"/>
    <s v="(en blanco)"/>
    <s v="99 - MULTIPROVINCIAL"/>
    <n v="600000"/>
    <n v="599340"/>
  </r>
  <r>
    <s v="2025"/>
    <x v="0"/>
    <x v="0"/>
    <x v="0"/>
    <x v="0"/>
    <s v="2 - Poder Ejecutivo"/>
    <x v="3"/>
    <x v="6"/>
    <s v="4 - SERVICIOS SOCIALES"/>
    <s v="4.5 - Protección social"/>
    <s v="4.5.10 - Asistencia social"/>
    <s v="2.2 - CONTRATACIÓN DE SERVICIOS"/>
    <s v="2.2.9 - OTRAS CONTRATACIONES DE SERVICIOS"/>
    <s v="N"/>
    <s v="00 - N/A"/>
    <s v="10 - FONDO GENERAL"/>
    <s v="(en blanco)"/>
    <s v="99 - MULTIPROVINCIAL"/>
    <n v="3000000"/>
    <n v="647820"/>
  </r>
  <r>
    <s v="2025"/>
    <x v="0"/>
    <x v="0"/>
    <x v="0"/>
    <x v="0"/>
    <s v="2 - Poder Ejecutivo"/>
    <x v="3"/>
    <x v="6"/>
    <s v="4 - SERVICIOS SOCIALES"/>
    <s v="4.5 - Protección social"/>
    <s v="4.5.10 - Asistencia social"/>
    <s v="2.3 - MATERIALES Y SUMINISTROS"/>
    <s v="2.3.1 - ALIMENTOS Y PRODUCTOS AGROFORESTALES"/>
    <s v="N"/>
    <s v="00 - N/A"/>
    <s v="10 - FONDO GENERAL"/>
    <s v="(en blanco)"/>
    <s v="99 - MULTIPROVINCIAL"/>
    <n v="300000"/>
    <n v="203196"/>
  </r>
  <r>
    <s v="2025"/>
    <x v="0"/>
    <x v="0"/>
    <x v="0"/>
    <x v="0"/>
    <s v="2 - Poder Ejecutivo"/>
    <x v="3"/>
    <x v="6"/>
    <s v="4 - SERVICIOS SOCIALES"/>
    <s v="4.5 - Protección social"/>
    <s v="4.5.10 - Asistencia social"/>
    <s v="2.3 - MATERIALES Y SUMINISTROS"/>
    <s v="2.3.2 - TEXTILES Y VESTUARIOS"/>
    <s v="N"/>
    <s v="00 - N/A"/>
    <s v="10 - FONDO GENERAL"/>
    <s v="(en blanco)"/>
    <s v="99 - MULTIPROVINCIAL"/>
    <n v="325000"/>
    <n v="283867.5"/>
  </r>
  <r>
    <s v="2025"/>
    <x v="0"/>
    <x v="0"/>
    <x v="0"/>
    <x v="0"/>
    <s v="2 - Poder Ejecutivo"/>
    <x v="3"/>
    <x v="6"/>
    <s v="4 - SERVICIOS SOCIALES"/>
    <s v="4.5 - Protección social"/>
    <s v="4.5.10 - Asistencia social"/>
    <s v="2.3 - MATERIALES Y SUMINISTROS"/>
    <s v="2.3.3 - PAPEL, CARTÓN E IMPRESOS"/>
    <s v="N"/>
    <s v="00 - N/A"/>
    <s v="10 - FONDO GENERAL"/>
    <s v="(en blanco)"/>
    <s v="99 - MULTIPROVINCIAL"/>
    <n v="0"/>
    <n v="37170"/>
  </r>
  <r>
    <s v="2025"/>
    <x v="0"/>
    <x v="0"/>
    <x v="0"/>
    <x v="0"/>
    <s v="2 - Poder Ejecutivo"/>
    <x v="3"/>
    <x v="6"/>
    <s v="4 - SERVICIOS SOCIALES"/>
    <s v="4.5 - Protección social"/>
    <s v="4.5.10 - Asistencia social"/>
    <s v="2.3 - MATERIALES Y SUMINISTROS"/>
    <s v="2.3.4 - PRODUCTOS FARMACÉUTICOS"/>
    <s v="N"/>
    <s v="00 - N/A"/>
    <s v="10 - FONDO GENERAL"/>
    <s v="(en blanco)"/>
    <s v="99 - MULTIPROVINCIAL"/>
    <n v="150000"/>
    <n v="0"/>
  </r>
  <r>
    <s v="2025"/>
    <x v="0"/>
    <x v="0"/>
    <x v="0"/>
    <x v="0"/>
    <s v="2 - Poder Ejecutivo"/>
    <x v="3"/>
    <x v="6"/>
    <s v="4 - SERVICIOS SOCIALES"/>
    <s v="4.5 - Protección social"/>
    <s v="4.5.10 - Asistencia social"/>
    <s v="2.3 - MATERIALES Y SUMINISTROS"/>
    <s v="2.3.5 - CUERO, CAUCHO Y PLÁSTICO"/>
    <s v="N"/>
    <s v="00 - N/A"/>
    <s v="10 - FONDO GENERAL"/>
    <s v="(en blanco)"/>
    <s v="99 - MULTIPROVINCIAL"/>
    <n v="100000"/>
    <n v="0"/>
  </r>
  <r>
    <s v="2025"/>
    <x v="0"/>
    <x v="0"/>
    <x v="0"/>
    <x v="0"/>
    <s v="2 - Poder Ejecutivo"/>
    <x v="3"/>
    <x v="6"/>
    <s v="4 - SERVICIOS SOCIALES"/>
    <s v="4.5 - Protección social"/>
    <s v="4.5.10 - Asistencia social"/>
    <s v="2.3 - MATERIALES Y SUMINISTROS"/>
    <s v="2.3.6 - PRODUCTOS DE MINERALES, METÁLICOS Y NO METÁLICOS"/>
    <s v="N"/>
    <s v="00 - N/A"/>
    <s v="10 - FONDO GENERAL"/>
    <s v="(en blanco)"/>
    <s v="99 - MULTIPROVINCIAL"/>
    <n v="70000"/>
    <n v="0"/>
  </r>
  <r>
    <s v="2025"/>
    <x v="0"/>
    <x v="0"/>
    <x v="0"/>
    <x v="0"/>
    <s v="2 - Poder Ejecutivo"/>
    <x v="3"/>
    <x v="6"/>
    <s v="4 - SERVICIOS SOCIALES"/>
    <s v="4.5 - Protección social"/>
    <s v="4.5.10 - Asistencia social"/>
    <s v="2.3 - MATERIALES Y SUMINISTROS"/>
    <s v="2.3.7 - COMBUSTIBLES, LUBRICANTES, PRODUCTOS QUÍMICOS Y CONEXOS"/>
    <s v="N"/>
    <s v="00 - N/A"/>
    <s v="10 - FONDO GENERAL"/>
    <s v="(en blanco)"/>
    <s v="99 - MULTIPROVINCIAL"/>
    <n v="1570000"/>
    <n v="0"/>
  </r>
  <r>
    <s v="2025"/>
    <x v="0"/>
    <x v="0"/>
    <x v="0"/>
    <x v="0"/>
    <s v="2 - Poder Ejecutivo"/>
    <x v="3"/>
    <x v="6"/>
    <s v="4 - SERVICIOS SOCIALES"/>
    <s v="4.5 - Protección social"/>
    <s v="4.5.10 - Asistencia social"/>
    <s v="2.3 - MATERIALES Y SUMINISTROS"/>
    <s v="2.3.9 - PRODUCTOS Y ÚTILES VARIOS"/>
    <s v="N"/>
    <s v="00 - N/A"/>
    <s v="10 - FONDO GENERAL"/>
    <s v="(en blanco)"/>
    <s v="99 - MULTIPROVINCIAL"/>
    <n v="1095000"/>
    <n v="226715.76"/>
  </r>
  <r>
    <s v="2025"/>
    <x v="0"/>
    <x v="0"/>
    <x v="0"/>
    <x v="0"/>
    <s v="2 - Poder Ejecutivo"/>
    <x v="3"/>
    <x v="7"/>
    <s v="4 - SERVICIOS SOCIALES"/>
    <s v="4.5 - Protección social"/>
    <s v="4.5.10 - Asistencia social"/>
    <s v="2.1 - REMUNERACIONES Y CONTRIBUCIONES"/>
    <s v="2.1.1 - REMUNERACIONES"/>
    <s v="N"/>
    <s v="00 - N/A"/>
    <s v="10 - FONDO GENERAL"/>
    <s v="(en blanco)"/>
    <s v="99 - MULTIPROVINCIAL"/>
    <n v="321153667"/>
    <n v="146642774.95000002"/>
  </r>
  <r>
    <s v="2025"/>
    <x v="0"/>
    <x v="0"/>
    <x v="0"/>
    <x v="0"/>
    <s v="2 - Poder Ejecutivo"/>
    <x v="3"/>
    <x v="7"/>
    <s v="4 - SERVICIOS SOCIALES"/>
    <s v="4.5 - Protección social"/>
    <s v="4.5.10 - Asistencia social"/>
    <s v="2.1 - REMUNERACIONES Y CONTRIBUCIONES"/>
    <s v="2.1.2 - SOBRESUELDOS"/>
    <s v="N"/>
    <s v="00 - N/A"/>
    <s v="10 - FONDO GENERAL"/>
    <s v="(en blanco)"/>
    <s v="99 - MULTIPROVINCIAL"/>
    <n v="60223366"/>
    <n v="24852044.259999998"/>
  </r>
  <r>
    <s v="2025"/>
    <x v="0"/>
    <x v="0"/>
    <x v="0"/>
    <x v="0"/>
    <s v="2 - Poder Ejecutivo"/>
    <x v="3"/>
    <x v="7"/>
    <s v="4 - SERVICIOS SOCIALES"/>
    <s v="4.5 - Protección social"/>
    <s v="4.5.10 - Asistencia social"/>
    <s v="2.1 - REMUNERACIONES Y CONTRIBUCIONES"/>
    <s v="2.1.4 - GRATIFICACIONES Y BONIFICACIONES"/>
    <s v="N"/>
    <s v="00 - N/A"/>
    <s v="10 - FONDO GENERAL"/>
    <s v="(en blanco)"/>
    <s v="99 - MULTIPROVINCIAL"/>
    <n v="25494000"/>
    <n v="0"/>
  </r>
  <r>
    <s v="2025"/>
    <x v="0"/>
    <x v="0"/>
    <x v="0"/>
    <x v="0"/>
    <s v="2 - Poder Ejecutivo"/>
    <x v="3"/>
    <x v="7"/>
    <s v="4 - SERVICIOS SOCIALES"/>
    <s v="4.5 - Protección social"/>
    <s v="4.5.10 - Asistencia social"/>
    <s v="2.1 - REMUNERACIONES Y CONTRIBUCIONES"/>
    <s v="2.1.5 - CONTRIBUCIONES A LA SEGURIDAD SOCIAL"/>
    <s v="N"/>
    <s v="00 - N/A"/>
    <s v="10 - FONDO GENERAL"/>
    <s v="(en blanco)"/>
    <s v="99 - MULTIPROVINCIAL"/>
    <n v="38472654"/>
    <n v="19140824.520000007"/>
  </r>
  <r>
    <s v="2025"/>
    <x v="0"/>
    <x v="0"/>
    <x v="0"/>
    <x v="0"/>
    <s v="2 - Poder Ejecutivo"/>
    <x v="3"/>
    <x v="7"/>
    <s v="4 - SERVICIOS SOCIALES"/>
    <s v="4.5 - Protección social"/>
    <s v="4.5.10 - Asistencia social"/>
    <s v="2.2 - CONTRATACIÓN DE SERVICIOS"/>
    <s v="2.2.1 - SERVICIOS BÁSICOS"/>
    <s v="N"/>
    <s v="00 - N/A"/>
    <s v="10 - FONDO GENERAL"/>
    <s v="(en blanco)"/>
    <s v="99 - MULTIPROVINCIAL"/>
    <n v="26560000"/>
    <n v="12196264.84"/>
  </r>
  <r>
    <s v="2025"/>
    <x v="0"/>
    <x v="0"/>
    <x v="0"/>
    <x v="0"/>
    <s v="2 - Poder Ejecutivo"/>
    <x v="3"/>
    <x v="7"/>
    <s v="4 - SERVICIOS SOCIALES"/>
    <s v="4.5 - Protección social"/>
    <s v="4.5.10 - Asistencia social"/>
    <s v="2.2 - CONTRATACIÓN DE SERVICIOS"/>
    <s v="2.2.2 - PUBLICIDAD, IMPRESIÓN Y ENCUADERNACIÓN"/>
    <s v="N"/>
    <s v="00 - N/A"/>
    <s v="10 - FONDO GENERAL"/>
    <s v="(en blanco)"/>
    <s v="99 - MULTIPROVINCIAL"/>
    <n v="8350000"/>
    <n v="287963.42"/>
  </r>
  <r>
    <s v="2025"/>
    <x v="0"/>
    <x v="0"/>
    <x v="0"/>
    <x v="0"/>
    <s v="2 - Poder Ejecutivo"/>
    <x v="3"/>
    <x v="7"/>
    <s v="4 - SERVICIOS SOCIALES"/>
    <s v="4.5 - Protección social"/>
    <s v="4.5.10 - Asistencia social"/>
    <s v="2.2 - CONTRATACIÓN DE SERVICIOS"/>
    <s v="2.2.3 - VIÁTICOS"/>
    <s v="N"/>
    <s v="00 - N/A"/>
    <s v="10 - FONDO GENERAL"/>
    <s v="(en blanco)"/>
    <s v="99 - MULTIPROVINCIAL"/>
    <n v="20000000"/>
    <n v="0"/>
  </r>
  <r>
    <s v="2025"/>
    <x v="0"/>
    <x v="0"/>
    <x v="0"/>
    <x v="0"/>
    <s v="2 - Poder Ejecutivo"/>
    <x v="3"/>
    <x v="7"/>
    <s v="4 - SERVICIOS SOCIALES"/>
    <s v="4.5 - Protección social"/>
    <s v="4.5.10 - Asistencia social"/>
    <s v="2.2 - CONTRATACIÓN DE SERVICIOS"/>
    <s v="2.2.4 - TRANSPORTE Y ALMACENAJE"/>
    <s v="N"/>
    <s v="00 - N/A"/>
    <s v="10 - FONDO GENERAL"/>
    <s v="(en blanco)"/>
    <s v="99 - MULTIPROVINCIAL"/>
    <n v="7420000"/>
    <n v="225641.1"/>
  </r>
  <r>
    <s v="2025"/>
    <x v="0"/>
    <x v="0"/>
    <x v="0"/>
    <x v="0"/>
    <s v="2 - Poder Ejecutivo"/>
    <x v="3"/>
    <x v="7"/>
    <s v="4 - SERVICIOS SOCIALES"/>
    <s v="4.5 - Protección social"/>
    <s v="4.5.10 - Asistencia social"/>
    <s v="2.2 - CONTRATACIÓN DE SERVICIOS"/>
    <s v="2.2.5 - ALQUILERES Y RENTAS"/>
    <s v="N"/>
    <s v="00 - N/A"/>
    <s v="10 - FONDO GENERAL"/>
    <s v="(en blanco)"/>
    <s v="99 - MULTIPROVINCIAL"/>
    <n v="105309000"/>
    <n v="76714729.709999993"/>
  </r>
  <r>
    <s v="2025"/>
    <x v="0"/>
    <x v="0"/>
    <x v="0"/>
    <x v="0"/>
    <s v="2 - Poder Ejecutivo"/>
    <x v="3"/>
    <x v="7"/>
    <s v="4 - SERVICIOS SOCIALES"/>
    <s v="4.5 - Protección social"/>
    <s v="4.5.10 - Asistencia social"/>
    <s v="2.2 - CONTRATACIÓN DE SERVICIOS"/>
    <s v="2.2.6 - SEGUROS"/>
    <s v="N"/>
    <s v="00 - N/A"/>
    <s v="10 - FONDO GENERAL"/>
    <s v="(en blanco)"/>
    <s v="99 - MULTIPROVINCIAL"/>
    <n v="16800000"/>
    <n v="10058790.1"/>
  </r>
  <r>
    <s v="2025"/>
    <x v="0"/>
    <x v="0"/>
    <x v="0"/>
    <x v="0"/>
    <s v="2 - Poder Ejecutivo"/>
    <x v="3"/>
    <x v="7"/>
    <s v="4 - SERVICIOS SOCIALES"/>
    <s v="4.5 - Protección social"/>
    <s v="4.5.10 - Asistencia social"/>
    <s v="2.2 - CONTRATACIÓN DE SERVICIOS"/>
    <s v="2.2.7 - SERVICIOS DE CONSERVACIÓN, REPARACIONES MENORES E INSTALACIONES TEMPORALES"/>
    <s v="N"/>
    <s v="00 - N/A"/>
    <s v="10 - FONDO GENERAL"/>
    <s v="(en blanco)"/>
    <s v="99 - MULTIPROVINCIAL"/>
    <n v="24170000"/>
    <n v="2341877.1899999995"/>
  </r>
  <r>
    <s v="2025"/>
    <x v="0"/>
    <x v="0"/>
    <x v="0"/>
    <x v="0"/>
    <s v="2 - Poder Ejecutivo"/>
    <x v="3"/>
    <x v="7"/>
    <s v="4 - SERVICIOS SOCIALES"/>
    <s v="4.5 - Protección social"/>
    <s v="4.5.10 - Asistencia social"/>
    <s v="2.2 - CONTRATACIÓN DE SERVICIOS"/>
    <s v="2.2.8 - OTROS SERVICIOS NO INCLUIDOS EN CONCEPTOS ANTERIORES"/>
    <s v="N"/>
    <s v="00 - N/A"/>
    <s v="10 - FONDO GENERAL"/>
    <s v="(en blanco)"/>
    <s v="99 - MULTIPROVINCIAL"/>
    <n v="34100000"/>
    <n v="3571686.63"/>
  </r>
  <r>
    <s v="2025"/>
    <x v="0"/>
    <x v="0"/>
    <x v="0"/>
    <x v="0"/>
    <s v="2 - Poder Ejecutivo"/>
    <x v="3"/>
    <x v="7"/>
    <s v="4 - SERVICIOS SOCIALES"/>
    <s v="4.5 - Protección social"/>
    <s v="4.5.10 - Asistencia social"/>
    <s v="2.2 - CONTRATACIÓN DE SERVICIOS"/>
    <s v="2.2.9 - OTRAS CONTRATACIONES DE SERVICIOS"/>
    <s v="N"/>
    <s v="00 - N/A"/>
    <s v="10 - FONDO GENERAL"/>
    <s v="(en blanco)"/>
    <s v="99 - MULTIPROVINCIAL"/>
    <n v="7960000"/>
    <n v="6713271.5999999996"/>
  </r>
  <r>
    <s v="2025"/>
    <x v="0"/>
    <x v="0"/>
    <x v="0"/>
    <x v="0"/>
    <s v="2 - Poder Ejecutivo"/>
    <x v="3"/>
    <x v="7"/>
    <s v="4 - SERVICIOS SOCIALES"/>
    <s v="4.5 - Protección social"/>
    <s v="4.5.10 - Asistencia social"/>
    <s v="2.3 - MATERIALES Y SUMINISTROS"/>
    <s v="2.3.1 - ALIMENTOS Y PRODUCTOS AGROFORESTALES"/>
    <s v="N"/>
    <s v="00 - N/A"/>
    <s v="10 - FONDO GENERAL"/>
    <s v="(en blanco)"/>
    <s v="99 - MULTIPROVINCIAL"/>
    <n v="3652712135"/>
    <n v="1442537364.3299999"/>
  </r>
  <r>
    <s v="2025"/>
    <x v="0"/>
    <x v="0"/>
    <x v="0"/>
    <x v="0"/>
    <s v="2 - Poder Ejecutivo"/>
    <x v="3"/>
    <x v="7"/>
    <s v="4 - SERVICIOS SOCIALES"/>
    <s v="4.5 - Protección social"/>
    <s v="4.5.10 - Asistencia social"/>
    <s v="2.3 - MATERIALES Y SUMINISTROS"/>
    <s v="2.3.2 - TEXTILES Y VESTUARIOS"/>
    <s v="N"/>
    <s v="00 - N/A"/>
    <s v="10 - FONDO GENERAL"/>
    <s v="(en blanco)"/>
    <s v="99 - MULTIPROVINCIAL"/>
    <n v="7200000"/>
    <n v="24520.400000000001"/>
  </r>
  <r>
    <s v="2025"/>
    <x v="0"/>
    <x v="0"/>
    <x v="0"/>
    <x v="0"/>
    <s v="2 - Poder Ejecutivo"/>
    <x v="3"/>
    <x v="7"/>
    <s v="4 - SERVICIOS SOCIALES"/>
    <s v="4.5 - Protección social"/>
    <s v="4.5.10 - Asistencia social"/>
    <s v="2.3 - MATERIALES Y SUMINISTROS"/>
    <s v="2.3.3 - PAPEL, CARTÓN E IMPRESOS"/>
    <s v="N"/>
    <s v="00 - N/A"/>
    <s v="10 - FONDO GENERAL"/>
    <s v="(en blanco)"/>
    <s v="99 - MULTIPROVINCIAL"/>
    <n v="3200000"/>
    <n v="965635.3"/>
  </r>
  <r>
    <s v="2025"/>
    <x v="0"/>
    <x v="0"/>
    <x v="0"/>
    <x v="0"/>
    <s v="2 - Poder Ejecutivo"/>
    <x v="3"/>
    <x v="7"/>
    <s v="4 - SERVICIOS SOCIALES"/>
    <s v="4.5 - Protección social"/>
    <s v="4.5.10 - Asistencia social"/>
    <s v="2.3 - MATERIALES Y SUMINISTROS"/>
    <s v="2.3.4 - PRODUCTOS FARMACÉUTICOS"/>
    <s v="N"/>
    <s v="00 - N/A"/>
    <s v="10 - FONDO GENERAL"/>
    <s v="(en blanco)"/>
    <s v="99 - MULTIPROVINCIAL"/>
    <n v="10000000"/>
    <n v="0"/>
  </r>
  <r>
    <s v="2025"/>
    <x v="0"/>
    <x v="0"/>
    <x v="0"/>
    <x v="0"/>
    <s v="2 - Poder Ejecutivo"/>
    <x v="3"/>
    <x v="7"/>
    <s v="4 - SERVICIOS SOCIALES"/>
    <s v="4.5 - Protección social"/>
    <s v="4.5.10 - Asistencia social"/>
    <s v="2.3 - MATERIALES Y SUMINISTROS"/>
    <s v="2.3.5 - CUERO, CAUCHO Y PLÁSTICO"/>
    <s v="N"/>
    <s v="00 - N/A"/>
    <s v="10 - FONDO GENERAL"/>
    <s v="(en blanco)"/>
    <s v="99 - MULTIPROVINCIAL"/>
    <n v="9010000"/>
    <n v="4563700.7300000004"/>
  </r>
  <r>
    <s v="2025"/>
    <x v="0"/>
    <x v="0"/>
    <x v="0"/>
    <x v="0"/>
    <s v="2 - Poder Ejecutivo"/>
    <x v="3"/>
    <x v="7"/>
    <s v="4 - SERVICIOS SOCIALES"/>
    <s v="4.5 - Protección social"/>
    <s v="4.5.10 - Asistencia social"/>
    <s v="2.3 - MATERIALES Y SUMINISTROS"/>
    <s v="2.3.6 - PRODUCTOS DE MINERALES, METÁLICOS Y NO METÁLICOS"/>
    <s v="N"/>
    <s v="00 - N/A"/>
    <s v="10 - FONDO GENERAL"/>
    <s v="(en blanco)"/>
    <s v="99 - MULTIPROVINCIAL"/>
    <n v="32482363"/>
    <n v="0"/>
  </r>
  <r>
    <s v="2025"/>
    <x v="0"/>
    <x v="0"/>
    <x v="0"/>
    <x v="0"/>
    <s v="2 - Poder Ejecutivo"/>
    <x v="3"/>
    <x v="7"/>
    <s v="4 - SERVICIOS SOCIALES"/>
    <s v="4.5 - Protección social"/>
    <s v="4.5.10 - Asistencia social"/>
    <s v="2.3 - MATERIALES Y SUMINISTROS"/>
    <s v="2.3.7 - COMBUSTIBLES, LUBRICANTES, PRODUCTOS QUÍMICOS Y CONEXOS"/>
    <s v="N"/>
    <s v="00 - N/A"/>
    <s v="10 - FONDO GENERAL"/>
    <s v="(en blanco)"/>
    <s v="99 - MULTIPROVINCIAL"/>
    <n v="31700000"/>
    <n v="5688599.8700000001"/>
  </r>
  <r>
    <s v="2025"/>
    <x v="0"/>
    <x v="0"/>
    <x v="0"/>
    <x v="0"/>
    <s v="2 - Poder Ejecutivo"/>
    <x v="3"/>
    <x v="7"/>
    <s v="4 - SERVICIOS SOCIALES"/>
    <s v="4.5 - Protección social"/>
    <s v="4.5.10 - Asistencia social"/>
    <s v="2.3 - MATERIALES Y SUMINISTROS"/>
    <s v="2.3.9 - PRODUCTOS Y ÚTILES VARIOS"/>
    <s v="N"/>
    <s v="00 - N/A"/>
    <s v="10 - FONDO GENERAL"/>
    <s v="(en blanco)"/>
    <s v="99 - MULTIPROVINCIAL"/>
    <n v="81589006"/>
    <n v="53938608.310000002"/>
  </r>
  <r>
    <s v="2025"/>
    <x v="0"/>
    <x v="0"/>
    <x v="0"/>
    <x v="0"/>
    <s v="2 - Poder Ejecutivo"/>
    <x v="3"/>
    <x v="8"/>
    <s v="4 - SERVICIOS SOCIALES"/>
    <s v="4.5 - Protección social"/>
    <s v="4.5.10 - Asistencia social"/>
    <s v="2.1 - REMUNERACIONES Y CONTRIBUCIONES"/>
    <s v="2.1.1 - REMUNERACIONES"/>
    <s v="N"/>
    <s v="00 - N/A"/>
    <s v="10 - FONDO GENERAL"/>
    <s v="(en blanco)"/>
    <s v="99 - MULTIPROVINCIAL"/>
    <n v="357909040"/>
    <n v="158550181.20000002"/>
  </r>
  <r>
    <s v="2025"/>
    <x v="0"/>
    <x v="0"/>
    <x v="0"/>
    <x v="0"/>
    <s v="2 - Poder Ejecutivo"/>
    <x v="3"/>
    <x v="8"/>
    <s v="4 - SERVICIOS SOCIALES"/>
    <s v="4.5 - Protección social"/>
    <s v="4.5.10 - Asistencia social"/>
    <s v="2.1 - REMUNERACIONES Y CONTRIBUCIONES"/>
    <s v="2.1.2 - SOBRESUELDOS"/>
    <s v="N"/>
    <s v="00 - N/A"/>
    <s v="10 - FONDO GENERAL"/>
    <s v="(en blanco)"/>
    <s v="99 - MULTIPROVINCIAL"/>
    <n v="49463978"/>
    <n v="22112721.870000001"/>
  </r>
  <r>
    <s v="2025"/>
    <x v="0"/>
    <x v="0"/>
    <x v="0"/>
    <x v="0"/>
    <s v="2 - Poder Ejecutivo"/>
    <x v="3"/>
    <x v="8"/>
    <s v="4 - SERVICIOS SOCIALES"/>
    <s v="4.5 - Protección social"/>
    <s v="4.5.10 - Asistencia social"/>
    <s v="2.1 - REMUNERACIONES Y CONTRIBUCIONES"/>
    <s v="2.1.5 - CONTRIBUCIONES A LA SEGURIDAD SOCIAL"/>
    <s v="N"/>
    <s v="00 - N/A"/>
    <s v="10 - FONDO GENERAL"/>
    <s v="(en blanco)"/>
    <s v="99 - MULTIPROVINCIAL"/>
    <n v="36690374"/>
    <n v="18026911.780000001"/>
  </r>
  <r>
    <s v="2025"/>
    <x v="0"/>
    <x v="0"/>
    <x v="0"/>
    <x v="0"/>
    <s v="2 - Poder Ejecutivo"/>
    <x v="3"/>
    <x v="8"/>
    <s v="4 - SERVICIOS SOCIALES"/>
    <s v="4.5 - Protección social"/>
    <s v="4.5.10 - Asistencia social"/>
    <s v="2.2 - CONTRATACIÓN DE SERVICIOS"/>
    <s v="2.2.1 - SERVICIOS BÁSICOS"/>
    <s v="N"/>
    <s v="00 - N/A"/>
    <s v="10 - FONDO GENERAL"/>
    <s v="(en blanco)"/>
    <s v="99 - MULTIPROVINCIAL"/>
    <n v="10353156"/>
    <n v="4253416.6100000013"/>
  </r>
  <r>
    <s v="2025"/>
    <x v="0"/>
    <x v="0"/>
    <x v="0"/>
    <x v="0"/>
    <s v="2 - Poder Ejecutivo"/>
    <x v="3"/>
    <x v="8"/>
    <s v="4 - SERVICIOS SOCIALES"/>
    <s v="4.5 - Protección social"/>
    <s v="4.5.10 - Asistencia social"/>
    <s v="2.2 - CONTRATACIÓN DE SERVICIOS"/>
    <s v="2.2.2 - PUBLICIDAD, IMPRESIÓN Y ENCUADERNACIÓN"/>
    <s v="N"/>
    <s v="00 - N/A"/>
    <s v="10 - FONDO GENERAL"/>
    <s v="(en blanco)"/>
    <s v="99 - MULTIPROVINCIAL"/>
    <n v="1020183"/>
    <n v="173342"/>
  </r>
  <r>
    <s v="2025"/>
    <x v="0"/>
    <x v="0"/>
    <x v="0"/>
    <x v="0"/>
    <s v="2 - Poder Ejecutivo"/>
    <x v="3"/>
    <x v="8"/>
    <s v="4 - SERVICIOS SOCIALES"/>
    <s v="4.5 - Protección social"/>
    <s v="4.5.10 - Asistencia social"/>
    <s v="2.2 - CONTRATACIÓN DE SERVICIOS"/>
    <s v="2.2.3 - VIÁTICOS"/>
    <s v="N"/>
    <s v="00 - N/A"/>
    <s v="10 - FONDO GENERAL"/>
    <s v="(en blanco)"/>
    <s v="99 - MULTIPROVINCIAL"/>
    <n v="2160000"/>
    <n v="651858.5"/>
  </r>
  <r>
    <s v="2025"/>
    <x v="0"/>
    <x v="0"/>
    <x v="0"/>
    <x v="0"/>
    <s v="2 - Poder Ejecutivo"/>
    <x v="3"/>
    <x v="8"/>
    <s v="4 - SERVICIOS SOCIALES"/>
    <s v="4.5 - Protección social"/>
    <s v="4.5.10 - Asistencia social"/>
    <s v="2.2 - CONTRATACIÓN DE SERVICIOS"/>
    <s v="2.2.4 - TRANSPORTE Y ALMACENAJE"/>
    <s v="N"/>
    <s v="00 - N/A"/>
    <s v="10 - FONDO GENERAL"/>
    <s v="(en blanco)"/>
    <s v="99 - MULTIPROVINCIAL"/>
    <n v="0"/>
    <n v="165958.71"/>
  </r>
  <r>
    <s v="2025"/>
    <x v="0"/>
    <x v="0"/>
    <x v="0"/>
    <x v="0"/>
    <s v="2 - Poder Ejecutivo"/>
    <x v="3"/>
    <x v="8"/>
    <s v="4 - SERVICIOS SOCIALES"/>
    <s v="4.5 - Protección social"/>
    <s v="4.5.10 - Asistencia social"/>
    <s v="2.2 - CONTRATACIÓN DE SERVICIOS"/>
    <s v="2.2.5 - ALQUILERES Y RENTAS"/>
    <s v="N"/>
    <s v="00 - N/A"/>
    <s v="10 - FONDO GENERAL"/>
    <s v="(en blanco)"/>
    <s v="99 - MULTIPROVINCIAL"/>
    <n v="23401419"/>
    <n v="13231260.229999999"/>
  </r>
  <r>
    <s v="2025"/>
    <x v="0"/>
    <x v="0"/>
    <x v="0"/>
    <x v="0"/>
    <s v="2 - Poder Ejecutivo"/>
    <x v="3"/>
    <x v="8"/>
    <s v="4 - SERVICIOS SOCIALES"/>
    <s v="4.5 - Protección social"/>
    <s v="4.5.10 - Asistencia social"/>
    <s v="2.2 - CONTRATACIÓN DE SERVICIOS"/>
    <s v="2.2.6 - SEGUROS"/>
    <s v="N"/>
    <s v="00 - N/A"/>
    <s v="10 - FONDO GENERAL"/>
    <s v="(en blanco)"/>
    <s v="99 - MULTIPROVINCIAL"/>
    <n v="3041938"/>
    <n v="928519.54"/>
  </r>
  <r>
    <s v="2025"/>
    <x v="0"/>
    <x v="0"/>
    <x v="0"/>
    <x v="0"/>
    <s v="2 - Poder Ejecutivo"/>
    <x v="3"/>
    <x v="8"/>
    <s v="4 - SERVICIOS SOCIALES"/>
    <s v="4.5 - Protección social"/>
    <s v="4.5.10 - Asistencia social"/>
    <s v="2.2 - CONTRATACIÓN DE SERVICIOS"/>
    <s v="2.2.7 - SERVICIOS DE CONSERVACIÓN, REPARACIONES MENORES E INSTALACIONES TEMPORALES"/>
    <s v="N"/>
    <s v="00 - N/A"/>
    <s v="10 - FONDO GENERAL"/>
    <s v="(en blanco)"/>
    <s v="99 - MULTIPROVINCIAL"/>
    <n v="4121027"/>
    <n v="2404351.3000000003"/>
  </r>
  <r>
    <s v="2025"/>
    <x v="0"/>
    <x v="0"/>
    <x v="0"/>
    <x v="0"/>
    <s v="2 - Poder Ejecutivo"/>
    <x v="3"/>
    <x v="8"/>
    <s v="4 - SERVICIOS SOCIALES"/>
    <s v="4.5 - Protección social"/>
    <s v="4.5.10 - Asistencia social"/>
    <s v="2.2 - CONTRATACIÓN DE SERVICIOS"/>
    <s v="2.2.8 - OTROS SERVICIOS NO INCLUIDOS EN CONCEPTOS ANTERIORES"/>
    <s v="N"/>
    <s v="00 - N/A"/>
    <s v="10 - FONDO GENERAL"/>
    <s v="(en blanco)"/>
    <s v="99 - MULTIPROVINCIAL"/>
    <n v="24014830"/>
    <n v="7571123.4800000004"/>
  </r>
  <r>
    <s v="2025"/>
    <x v="0"/>
    <x v="0"/>
    <x v="0"/>
    <x v="0"/>
    <s v="2 - Poder Ejecutivo"/>
    <x v="3"/>
    <x v="8"/>
    <s v="4 - SERVICIOS SOCIALES"/>
    <s v="4.5 - Protección social"/>
    <s v="4.5.10 - Asistencia social"/>
    <s v="2.2 - CONTRATACIÓN DE SERVICIOS"/>
    <s v="2.2.9 - OTRAS CONTRATACIONES DE SERVICIOS"/>
    <s v="N"/>
    <s v="00 - N/A"/>
    <s v="10 - FONDO GENERAL"/>
    <s v="(en blanco)"/>
    <s v="99 - MULTIPROVINCIAL"/>
    <n v="2700000"/>
    <n v="965712"/>
  </r>
  <r>
    <s v="2025"/>
    <x v="0"/>
    <x v="0"/>
    <x v="0"/>
    <x v="0"/>
    <s v="2 - Poder Ejecutivo"/>
    <x v="3"/>
    <x v="8"/>
    <s v="4 - SERVICIOS SOCIALES"/>
    <s v="4.5 - Protección social"/>
    <s v="4.5.10 - Asistencia social"/>
    <s v="2.3 - MATERIALES Y SUMINISTROS"/>
    <s v="2.3.1 - ALIMENTOS Y PRODUCTOS AGROFORESTALES"/>
    <s v="N"/>
    <s v="00 - N/A"/>
    <s v="10 - FONDO GENERAL"/>
    <s v="(en blanco)"/>
    <s v="99 - MULTIPROVINCIAL"/>
    <n v="70336804"/>
    <n v="351887.57999999996"/>
  </r>
  <r>
    <s v="2025"/>
    <x v="0"/>
    <x v="0"/>
    <x v="0"/>
    <x v="0"/>
    <s v="2 - Poder Ejecutivo"/>
    <x v="3"/>
    <x v="8"/>
    <s v="4 - SERVICIOS SOCIALES"/>
    <s v="4.5 - Protección social"/>
    <s v="4.5.10 - Asistencia social"/>
    <s v="2.3 - MATERIALES Y SUMINISTROS"/>
    <s v="2.3.2 - TEXTILES Y VESTUARIOS"/>
    <s v="N"/>
    <s v="00 - N/A"/>
    <s v="10 - FONDO GENERAL"/>
    <s v="(en blanco)"/>
    <s v="99 - MULTIPROVINCIAL"/>
    <n v="11890742"/>
    <n v="550822.82000000007"/>
  </r>
  <r>
    <s v="2025"/>
    <x v="0"/>
    <x v="0"/>
    <x v="0"/>
    <x v="0"/>
    <s v="2 - Poder Ejecutivo"/>
    <x v="3"/>
    <x v="8"/>
    <s v="4 - SERVICIOS SOCIALES"/>
    <s v="4.5 - Protección social"/>
    <s v="4.5.10 - Asistencia social"/>
    <s v="2.3 - MATERIALES Y SUMINISTROS"/>
    <s v="2.3.3 - PAPEL, CARTÓN E IMPRESOS"/>
    <s v="N"/>
    <s v="00 - N/A"/>
    <s v="10 - FONDO GENERAL"/>
    <s v="(en blanco)"/>
    <s v="99 - MULTIPROVINCIAL"/>
    <n v="744380"/>
    <n v="343834.3"/>
  </r>
  <r>
    <s v="2025"/>
    <x v="0"/>
    <x v="0"/>
    <x v="0"/>
    <x v="0"/>
    <s v="2 - Poder Ejecutivo"/>
    <x v="3"/>
    <x v="8"/>
    <s v="4 - SERVICIOS SOCIALES"/>
    <s v="4.5 - Protección social"/>
    <s v="4.5.10 - Asistencia social"/>
    <s v="2.3 - MATERIALES Y SUMINISTROS"/>
    <s v="2.3.5 - CUERO, CAUCHO Y PLÁSTICO"/>
    <s v="N"/>
    <s v="00 - N/A"/>
    <s v="10 - FONDO GENERAL"/>
    <s v="(en blanco)"/>
    <s v="99 - MULTIPROVINCIAL"/>
    <n v="593400"/>
    <n v="791355.2"/>
  </r>
  <r>
    <s v="2025"/>
    <x v="0"/>
    <x v="0"/>
    <x v="0"/>
    <x v="0"/>
    <s v="2 - Poder Ejecutivo"/>
    <x v="3"/>
    <x v="8"/>
    <s v="4 - SERVICIOS SOCIALES"/>
    <s v="4.5 - Protección social"/>
    <s v="4.5.10 - Asistencia social"/>
    <s v="2.3 - MATERIALES Y SUMINISTROS"/>
    <s v="2.3.6 - PRODUCTOS DE MINERALES, METÁLICOS Y NO METÁLICOS"/>
    <s v="N"/>
    <s v="00 - N/A"/>
    <s v="10 - FONDO GENERAL"/>
    <s v="(en blanco)"/>
    <s v="99 - MULTIPROVINCIAL"/>
    <n v="28302372"/>
    <n v="2523298.36"/>
  </r>
  <r>
    <s v="2025"/>
    <x v="0"/>
    <x v="0"/>
    <x v="0"/>
    <x v="0"/>
    <s v="2 - Poder Ejecutivo"/>
    <x v="3"/>
    <x v="8"/>
    <s v="4 - SERVICIOS SOCIALES"/>
    <s v="4.5 - Protección social"/>
    <s v="4.5.10 - Asistencia social"/>
    <s v="2.3 - MATERIALES Y SUMINISTROS"/>
    <s v="2.3.7 - COMBUSTIBLES, LUBRICANTES, PRODUCTOS QUÍMICOS Y CONEXOS"/>
    <s v="N"/>
    <s v="00 - N/A"/>
    <s v="10 - FONDO GENERAL"/>
    <s v="(en blanco)"/>
    <s v="99 - MULTIPROVINCIAL"/>
    <n v="33806760"/>
    <n v="10384859.119999999"/>
  </r>
  <r>
    <s v="2025"/>
    <x v="0"/>
    <x v="0"/>
    <x v="0"/>
    <x v="0"/>
    <s v="2 - Poder Ejecutivo"/>
    <x v="3"/>
    <x v="8"/>
    <s v="4 - SERVICIOS SOCIALES"/>
    <s v="4.5 - Protección social"/>
    <s v="4.5.10 - Asistencia social"/>
    <s v="2.3 - MATERIALES Y SUMINISTROS"/>
    <s v="2.3.9 - PRODUCTOS Y ÚTILES VARIOS"/>
    <s v="N"/>
    <s v="00 - N/A"/>
    <s v="10 - FONDO GENERAL"/>
    <s v="(en blanco)"/>
    <s v="99 - MULTIPROVINCIAL"/>
    <n v="73034615"/>
    <n v="3716923.3000000003"/>
  </r>
  <r>
    <s v="2025"/>
    <x v="0"/>
    <x v="0"/>
    <x v="0"/>
    <x v="0"/>
    <s v="2 - Poder Ejecutivo"/>
    <x v="3"/>
    <x v="9"/>
    <s v="1 - SERVICIOS  GENERALES"/>
    <s v="1.3 - Defensa nacional"/>
    <s v="1.3.03 - Defensa civil"/>
    <s v="2.1 - REMUNERACIONES Y CONTRIBUCIONES"/>
    <s v="2.1.1 - REMUNERACIONES"/>
    <s v="N"/>
    <s v="00 - N/A"/>
    <s v="10 - FONDO GENERAL"/>
    <s v="(en blanco)"/>
    <s v="99 - MULTIPROVINCIAL"/>
    <n v="879837000"/>
    <n v="385821490.15999997"/>
  </r>
  <r>
    <s v="2025"/>
    <x v="0"/>
    <x v="0"/>
    <x v="0"/>
    <x v="0"/>
    <s v="2 - Poder Ejecutivo"/>
    <x v="3"/>
    <x v="9"/>
    <s v="1 - SERVICIOS  GENERALES"/>
    <s v="1.3 - Defensa nacional"/>
    <s v="1.3.03 - Defensa civil"/>
    <s v="2.1 - REMUNERACIONES Y CONTRIBUCIONES"/>
    <s v="2.1.2 - SOBRESUELDOS"/>
    <s v="N"/>
    <s v="00 - N/A"/>
    <s v="10 - FONDO GENERAL"/>
    <s v="(en blanco)"/>
    <s v="99 - MULTIPROVINCIAL"/>
    <n v="496982800"/>
    <n v="239331316.47000003"/>
  </r>
  <r>
    <s v="2025"/>
    <x v="0"/>
    <x v="0"/>
    <x v="0"/>
    <x v="0"/>
    <s v="2 - Poder Ejecutivo"/>
    <x v="3"/>
    <x v="9"/>
    <s v="1 - SERVICIOS  GENERALES"/>
    <s v="1.3 - Defensa nacional"/>
    <s v="1.3.03 - Defensa civil"/>
    <s v="2.1 - REMUNERACIONES Y CONTRIBUCIONES"/>
    <s v="2.1.4 - GRATIFICACIONES Y BONIFICACIONES"/>
    <s v="N"/>
    <s v="00 - N/A"/>
    <s v="10 - FONDO GENERAL"/>
    <s v="(en blanco)"/>
    <s v="99 - MULTIPROVINCIAL"/>
    <n v="98700000"/>
    <n v="0"/>
  </r>
  <r>
    <s v="2025"/>
    <x v="0"/>
    <x v="0"/>
    <x v="0"/>
    <x v="0"/>
    <s v="2 - Poder Ejecutivo"/>
    <x v="3"/>
    <x v="9"/>
    <s v="1 - SERVICIOS  GENERALES"/>
    <s v="1.3 - Defensa nacional"/>
    <s v="1.3.03 - Defensa civil"/>
    <s v="2.1 - REMUNERACIONES Y CONTRIBUCIONES"/>
    <s v="2.1.5 - CONTRIBUCIONES A LA SEGURIDAD SOCIAL"/>
    <s v="N"/>
    <s v="00 - N/A"/>
    <s v="10 - FONDO GENERAL"/>
    <s v="(en blanco)"/>
    <s v="99 - MULTIPROVINCIAL"/>
    <n v="117550000"/>
    <n v="58093242.920000009"/>
  </r>
  <r>
    <s v="2025"/>
    <x v="0"/>
    <x v="0"/>
    <x v="0"/>
    <x v="0"/>
    <s v="2 - Poder Ejecutivo"/>
    <x v="3"/>
    <x v="9"/>
    <s v="1 - SERVICIOS  GENERALES"/>
    <s v="1.3 - Defensa nacional"/>
    <s v="1.3.03 - Defensa civil"/>
    <s v="2.2 - CONTRATACIÓN DE SERVICIOS"/>
    <s v="2.2.1 - SERVICIOS BÁSICOS"/>
    <s v="N"/>
    <s v="00 - N/A"/>
    <s v="10 - FONDO GENERAL"/>
    <s v="(en blanco)"/>
    <s v="99 - MULTIPROVINCIAL"/>
    <n v="248961000"/>
    <n v="104674560.73"/>
  </r>
  <r>
    <s v="2025"/>
    <x v="0"/>
    <x v="0"/>
    <x v="0"/>
    <x v="0"/>
    <s v="2 - Poder Ejecutivo"/>
    <x v="3"/>
    <x v="9"/>
    <s v="1 - SERVICIOS  GENERALES"/>
    <s v="1.3 - Defensa nacional"/>
    <s v="1.3.03 - Defensa civil"/>
    <s v="2.2 - CONTRATACIÓN DE SERVICIOS"/>
    <s v="2.2.2 - PUBLICIDAD, IMPRESIÓN Y ENCUADERNACIÓN"/>
    <s v="N"/>
    <s v="00 - N/A"/>
    <s v="10 - FONDO GENERAL"/>
    <s v="(en blanco)"/>
    <s v="99 - MULTIPROVINCIAL"/>
    <n v="30500000"/>
    <n v="6677285.4200000009"/>
  </r>
  <r>
    <s v="2025"/>
    <x v="0"/>
    <x v="0"/>
    <x v="0"/>
    <x v="0"/>
    <s v="2 - Poder Ejecutivo"/>
    <x v="3"/>
    <x v="9"/>
    <s v="1 - SERVICIOS  GENERALES"/>
    <s v="1.3 - Defensa nacional"/>
    <s v="1.3.03 - Defensa civil"/>
    <s v="2.2 - CONTRATACIÓN DE SERVICIOS"/>
    <s v="2.2.3 - VIÁTICOS"/>
    <s v="N"/>
    <s v="00 - N/A"/>
    <s v="10 - FONDO GENERAL"/>
    <s v="(en blanco)"/>
    <s v="99 - MULTIPROVINCIAL"/>
    <n v="15500000"/>
    <n v="2550426.0099999998"/>
  </r>
  <r>
    <s v="2025"/>
    <x v="0"/>
    <x v="0"/>
    <x v="0"/>
    <x v="0"/>
    <s v="2 - Poder Ejecutivo"/>
    <x v="3"/>
    <x v="9"/>
    <s v="1 - SERVICIOS  GENERALES"/>
    <s v="1.3 - Defensa nacional"/>
    <s v="1.3.03 - Defensa civil"/>
    <s v="2.2 - CONTRATACIÓN DE SERVICIOS"/>
    <s v="2.2.4 - TRANSPORTE Y ALMACENAJE"/>
    <s v="N"/>
    <s v="00 - N/A"/>
    <s v="10 - FONDO GENERAL"/>
    <s v="(en blanco)"/>
    <s v="99 - MULTIPROVINCIAL"/>
    <n v="200000"/>
    <n v="32300"/>
  </r>
  <r>
    <s v="2025"/>
    <x v="0"/>
    <x v="0"/>
    <x v="0"/>
    <x v="0"/>
    <s v="2 - Poder Ejecutivo"/>
    <x v="3"/>
    <x v="9"/>
    <s v="1 - SERVICIOS  GENERALES"/>
    <s v="1.3 - Defensa nacional"/>
    <s v="1.3.03 - Defensa civil"/>
    <s v="2.2 - CONTRATACIÓN DE SERVICIOS"/>
    <s v="2.2.5 - ALQUILERES Y RENTAS"/>
    <s v="N"/>
    <s v="00 - N/A"/>
    <s v="10 - FONDO GENERAL"/>
    <s v="(en blanco)"/>
    <s v="99 - MULTIPROVINCIAL"/>
    <n v="16100000"/>
    <n v="7458320.8199999994"/>
  </r>
  <r>
    <s v="2025"/>
    <x v="0"/>
    <x v="0"/>
    <x v="0"/>
    <x v="0"/>
    <s v="2 - Poder Ejecutivo"/>
    <x v="3"/>
    <x v="9"/>
    <s v="1 - SERVICIOS  GENERALES"/>
    <s v="1.3 - Defensa nacional"/>
    <s v="1.3.03 - Defensa civil"/>
    <s v="2.2 - CONTRATACIÓN DE SERVICIOS"/>
    <s v="2.2.5 - ALQUILERES Y RENTAS"/>
    <s v="N"/>
    <s v="00 - N/A"/>
    <s v="20 - FONDOS CON DESTINO ESPECÍFICO"/>
    <s v="(en blanco)"/>
    <s v="99 - MULTIPROVINCIAL"/>
    <n v="135100000"/>
    <n v="75456481.959999993"/>
  </r>
  <r>
    <s v="2025"/>
    <x v="0"/>
    <x v="0"/>
    <x v="0"/>
    <x v="0"/>
    <s v="2 - Poder Ejecutivo"/>
    <x v="3"/>
    <x v="9"/>
    <s v="1 - SERVICIOS  GENERALES"/>
    <s v="1.3 - Defensa nacional"/>
    <s v="1.3.03 - Defensa civil"/>
    <s v="2.2 - CONTRATACIÓN DE SERVICIOS"/>
    <s v="2.2.6 - SEGUROS"/>
    <s v="N"/>
    <s v="00 - N/A"/>
    <s v="10 - FONDO GENERAL"/>
    <s v="(en blanco)"/>
    <s v="99 - MULTIPROVINCIAL"/>
    <n v="85000000"/>
    <n v="25637463.82"/>
  </r>
  <r>
    <s v="2025"/>
    <x v="0"/>
    <x v="0"/>
    <x v="0"/>
    <x v="0"/>
    <s v="2 - Poder Ejecutivo"/>
    <x v="3"/>
    <x v="9"/>
    <s v="1 - SERVICIOS  GENERALES"/>
    <s v="1.3 - Defensa nacional"/>
    <s v="1.3.03 - Defensa civil"/>
    <s v="2.2 - CONTRATACIÓN DE SERVICIOS"/>
    <s v="2.2.7 - SERVICIOS DE CONSERVACIÓN, REPARACIONES MENORES E INSTALACIONES TEMPORALES"/>
    <s v="N"/>
    <s v="00 - N/A"/>
    <s v="10 - FONDO GENERAL"/>
    <s v="(en blanco)"/>
    <s v="99 - MULTIPROVINCIAL"/>
    <n v="16950000"/>
    <n v="781416.94"/>
  </r>
  <r>
    <s v="2025"/>
    <x v="0"/>
    <x v="0"/>
    <x v="0"/>
    <x v="0"/>
    <s v="2 - Poder Ejecutivo"/>
    <x v="3"/>
    <x v="9"/>
    <s v="1 - SERVICIOS  GENERALES"/>
    <s v="1.3 - Defensa nacional"/>
    <s v="1.3.03 - Defensa civil"/>
    <s v="2.2 - CONTRATACIÓN DE SERVICIOS"/>
    <s v="2.2.7 - SERVICIOS DE CONSERVACIÓN, REPARACIONES MENORES E INSTALACIONES TEMPORALES"/>
    <s v="N"/>
    <s v="00 - N/A"/>
    <s v="20 - FONDOS CON DESTINO ESPECÍFICO"/>
    <s v="(en blanco)"/>
    <s v="99 - MULTIPROVINCIAL"/>
    <n v="69700000"/>
    <n v="31073229.66"/>
  </r>
  <r>
    <s v="2025"/>
    <x v="0"/>
    <x v="0"/>
    <x v="0"/>
    <x v="0"/>
    <s v="2 - Poder Ejecutivo"/>
    <x v="3"/>
    <x v="9"/>
    <s v="1 - SERVICIOS  GENERALES"/>
    <s v="1.3 - Defensa nacional"/>
    <s v="1.3.03 - Defensa civil"/>
    <s v="2.2 - CONTRATACIÓN DE SERVICIOS"/>
    <s v="2.2.8 - OTROS SERVICIOS NO INCLUIDOS EN CONCEPTOS ANTERIORES"/>
    <s v="N"/>
    <s v="00 - N/A"/>
    <s v="10 - FONDO GENERAL"/>
    <s v="(en blanco)"/>
    <s v="99 - MULTIPROVINCIAL"/>
    <n v="12950000"/>
    <n v="20786126.880000003"/>
  </r>
  <r>
    <s v="2025"/>
    <x v="0"/>
    <x v="0"/>
    <x v="0"/>
    <x v="0"/>
    <s v="2 - Poder Ejecutivo"/>
    <x v="3"/>
    <x v="9"/>
    <s v="1 - SERVICIOS  GENERALES"/>
    <s v="1.3 - Defensa nacional"/>
    <s v="1.3.03 - Defensa civil"/>
    <s v="2.2 - CONTRATACIÓN DE SERVICIOS"/>
    <s v="2.2.8 - OTROS SERVICIOS NO INCLUIDOS EN CONCEPTOS ANTERIORES"/>
    <s v="N"/>
    <s v="00 - N/A"/>
    <s v="20 - FONDOS CON DESTINO ESPECÍFICO"/>
    <s v="(en blanco)"/>
    <s v="99 - MULTIPROVINCIAL"/>
    <n v="38850000"/>
    <n v="16668717.270000003"/>
  </r>
  <r>
    <s v="2025"/>
    <x v="0"/>
    <x v="0"/>
    <x v="0"/>
    <x v="0"/>
    <s v="2 - Poder Ejecutivo"/>
    <x v="3"/>
    <x v="9"/>
    <s v="1 - SERVICIOS  GENERALES"/>
    <s v="1.3 - Defensa nacional"/>
    <s v="1.3.03 - Defensa civil"/>
    <s v="2.2 - CONTRATACIÓN DE SERVICIOS"/>
    <s v="2.2.9 - OTRAS CONTRATACIONES DE SERVICIOS"/>
    <s v="N"/>
    <s v="00 - N/A"/>
    <s v="10 - FONDO GENERAL"/>
    <s v="(en blanco)"/>
    <s v="99 - MULTIPROVINCIAL"/>
    <n v="7000000"/>
    <n v="1539959.32"/>
  </r>
  <r>
    <s v="2025"/>
    <x v="0"/>
    <x v="0"/>
    <x v="0"/>
    <x v="0"/>
    <s v="2 - Poder Ejecutivo"/>
    <x v="3"/>
    <x v="9"/>
    <s v="1 - SERVICIOS  GENERALES"/>
    <s v="1.3 - Defensa nacional"/>
    <s v="1.3.03 - Defensa civil"/>
    <s v="2.2 - CONTRATACIÓN DE SERVICIOS"/>
    <s v="2.2.9 - OTRAS CONTRATACIONES DE SERVICIOS"/>
    <s v="N"/>
    <s v="00 - N/A"/>
    <s v="20 - FONDOS CON DESTINO ESPECÍFICO"/>
    <s v="(en blanco)"/>
    <s v="99 - MULTIPROVINCIAL"/>
    <n v="15000000"/>
    <n v="11976055.83"/>
  </r>
  <r>
    <s v="2025"/>
    <x v="0"/>
    <x v="0"/>
    <x v="0"/>
    <x v="0"/>
    <s v="2 - Poder Ejecutivo"/>
    <x v="3"/>
    <x v="9"/>
    <s v="1 - SERVICIOS  GENERALES"/>
    <s v="1.3 - Defensa nacional"/>
    <s v="1.3.03 - Defensa civil"/>
    <s v="2.3 - MATERIALES Y SUMINISTROS"/>
    <s v="2.3.1 - ALIMENTOS Y PRODUCTOS AGROFORESTALES"/>
    <s v="N"/>
    <s v="00 - N/A"/>
    <s v="10 - FONDO GENERAL"/>
    <s v="(en blanco)"/>
    <s v="99 - MULTIPROVINCIAL"/>
    <n v="340000"/>
    <n v="403058.75999999995"/>
  </r>
  <r>
    <s v="2025"/>
    <x v="0"/>
    <x v="0"/>
    <x v="0"/>
    <x v="0"/>
    <s v="2 - Poder Ejecutivo"/>
    <x v="3"/>
    <x v="9"/>
    <s v="1 - SERVICIOS  GENERALES"/>
    <s v="1.3 - Defensa nacional"/>
    <s v="1.3.03 - Defensa civil"/>
    <s v="2.3 - MATERIALES Y SUMINISTROS"/>
    <s v="2.3.1 - ALIMENTOS Y PRODUCTOS AGROFORESTALES"/>
    <s v="N"/>
    <s v="00 - N/A"/>
    <s v="20 - FONDOS CON DESTINO ESPECÍFICO"/>
    <s v="(en blanco)"/>
    <s v="99 - MULTIPROVINCIAL"/>
    <n v="1000000"/>
    <n v="2453419.0099999998"/>
  </r>
  <r>
    <s v="2025"/>
    <x v="0"/>
    <x v="0"/>
    <x v="0"/>
    <x v="0"/>
    <s v="2 - Poder Ejecutivo"/>
    <x v="3"/>
    <x v="9"/>
    <s v="1 - SERVICIOS  GENERALES"/>
    <s v="1.3 - Defensa nacional"/>
    <s v="1.3.03 - Defensa civil"/>
    <s v="2.3 - MATERIALES Y SUMINISTROS"/>
    <s v="2.3.2 - TEXTILES Y VESTUARIOS"/>
    <s v="N"/>
    <s v="00 - N/A"/>
    <s v="10 - FONDO GENERAL"/>
    <s v="(en blanco)"/>
    <s v="99 - MULTIPROVINCIAL"/>
    <n v="1199173"/>
    <n v="0"/>
  </r>
  <r>
    <s v="2025"/>
    <x v="0"/>
    <x v="0"/>
    <x v="0"/>
    <x v="0"/>
    <s v="2 - Poder Ejecutivo"/>
    <x v="3"/>
    <x v="9"/>
    <s v="1 - SERVICIOS  GENERALES"/>
    <s v="1.3 - Defensa nacional"/>
    <s v="1.3.03 - Defensa civil"/>
    <s v="2.3 - MATERIALES Y SUMINISTROS"/>
    <s v="2.3.2 - TEXTILES Y VESTUARIOS"/>
    <s v="N"/>
    <s v="00 - N/A"/>
    <s v="20 - FONDOS CON DESTINO ESPECÍFICO"/>
    <s v="(en blanco)"/>
    <s v="99 - MULTIPROVINCIAL"/>
    <n v="5800000"/>
    <n v="3569939.88"/>
  </r>
  <r>
    <s v="2025"/>
    <x v="0"/>
    <x v="0"/>
    <x v="0"/>
    <x v="0"/>
    <s v="2 - Poder Ejecutivo"/>
    <x v="3"/>
    <x v="9"/>
    <s v="1 - SERVICIOS  GENERALES"/>
    <s v="1.3 - Defensa nacional"/>
    <s v="1.3.03 - Defensa civil"/>
    <s v="2.3 - MATERIALES Y SUMINISTROS"/>
    <s v="2.3.3 - PAPEL, CARTÓN E IMPRESOS"/>
    <s v="N"/>
    <s v="00 - N/A"/>
    <s v="10 - FONDO GENERAL"/>
    <s v="(en blanco)"/>
    <s v="99 - MULTIPROVINCIAL"/>
    <n v="300000"/>
    <n v="557946.36"/>
  </r>
  <r>
    <s v="2025"/>
    <x v="0"/>
    <x v="0"/>
    <x v="0"/>
    <x v="0"/>
    <s v="2 - Poder Ejecutivo"/>
    <x v="3"/>
    <x v="9"/>
    <s v="1 - SERVICIOS  GENERALES"/>
    <s v="1.3 - Defensa nacional"/>
    <s v="1.3.03 - Defensa civil"/>
    <s v="2.3 - MATERIALES Y SUMINISTROS"/>
    <s v="2.3.3 - PAPEL, CARTÓN E IMPRESOS"/>
    <s v="N"/>
    <s v="00 - N/A"/>
    <s v="20 - FONDOS CON DESTINO ESPECÍFICO"/>
    <s v="(en blanco)"/>
    <s v="99 - MULTIPROVINCIAL"/>
    <n v="1000000"/>
    <n v="0"/>
  </r>
  <r>
    <s v="2025"/>
    <x v="0"/>
    <x v="0"/>
    <x v="0"/>
    <x v="0"/>
    <s v="2 - Poder Ejecutivo"/>
    <x v="3"/>
    <x v="9"/>
    <s v="1 - SERVICIOS  GENERALES"/>
    <s v="1.3 - Defensa nacional"/>
    <s v="1.3.03 - Defensa civil"/>
    <s v="2.3 - MATERIALES Y SUMINISTROS"/>
    <s v="2.3.4 - PRODUCTOS FARMACÉUTICOS"/>
    <s v="N"/>
    <s v="00 - N/A"/>
    <s v="10 - FONDO GENERAL"/>
    <s v="(en blanco)"/>
    <s v="99 - MULTIPROVINCIAL"/>
    <n v="100000"/>
    <n v="405100"/>
  </r>
  <r>
    <s v="2025"/>
    <x v="0"/>
    <x v="0"/>
    <x v="0"/>
    <x v="0"/>
    <s v="2 - Poder Ejecutivo"/>
    <x v="3"/>
    <x v="9"/>
    <s v="1 - SERVICIOS  GENERALES"/>
    <s v="1.3 - Defensa nacional"/>
    <s v="1.3.03 - Defensa civil"/>
    <s v="2.3 - MATERIALES Y SUMINISTROS"/>
    <s v="2.3.5 - CUERO, CAUCHO Y PLÁSTICO"/>
    <s v="N"/>
    <s v="00 - N/A"/>
    <s v="10 - FONDO GENERAL"/>
    <s v="(en blanco)"/>
    <s v="99 - MULTIPROVINCIAL"/>
    <n v="650000"/>
    <n v="49230.07"/>
  </r>
  <r>
    <s v="2025"/>
    <x v="0"/>
    <x v="0"/>
    <x v="0"/>
    <x v="0"/>
    <s v="2 - Poder Ejecutivo"/>
    <x v="3"/>
    <x v="9"/>
    <s v="1 - SERVICIOS  GENERALES"/>
    <s v="1.3 - Defensa nacional"/>
    <s v="1.3.03 - Defensa civil"/>
    <s v="2.3 - MATERIALES Y SUMINISTROS"/>
    <s v="2.3.5 - CUERO, CAUCHO Y PLÁSTICO"/>
    <s v="N"/>
    <s v="00 - N/A"/>
    <s v="20 - FONDOS CON DESTINO ESPECÍFICO"/>
    <s v="(en blanco)"/>
    <s v="99 - MULTIPROVINCIAL"/>
    <n v="5200000"/>
    <n v="244000"/>
  </r>
  <r>
    <s v="2025"/>
    <x v="0"/>
    <x v="0"/>
    <x v="0"/>
    <x v="0"/>
    <s v="2 - Poder Ejecutivo"/>
    <x v="3"/>
    <x v="9"/>
    <s v="1 - SERVICIOS  GENERALES"/>
    <s v="1.3 - Defensa nacional"/>
    <s v="1.3.03 - Defensa civil"/>
    <s v="2.3 - MATERIALES Y SUMINISTROS"/>
    <s v="2.3.6 - PRODUCTOS DE MINERALES, METÁLICOS Y NO METÁLICOS"/>
    <s v="N"/>
    <s v="00 - N/A"/>
    <s v="10 - FONDO GENERAL"/>
    <s v="(en blanco)"/>
    <s v="99 - MULTIPROVINCIAL"/>
    <n v="1480000"/>
    <n v="96422.69"/>
  </r>
  <r>
    <s v="2025"/>
    <x v="0"/>
    <x v="0"/>
    <x v="0"/>
    <x v="0"/>
    <s v="2 - Poder Ejecutivo"/>
    <x v="3"/>
    <x v="9"/>
    <s v="1 - SERVICIOS  GENERALES"/>
    <s v="1.3 - Defensa nacional"/>
    <s v="1.3.03 - Defensa civil"/>
    <s v="2.3 - MATERIALES Y SUMINISTROS"/>
    <s v="2.3.6 - PRODUCTOS DE MINERALES, METÁLICOS Y NO METÁLICOS"/>
    <s v="N"/>
    <s v="00 - N/A"/>
    <s v="20 - FONDOS CON DESTINO ESPECÍFICO"/>
    <s v="(en blanco)"/>
    <s v="99 - MULTIPROVINCIAL"/>
    <n v="8000000"/>
    <n v="17992.64"/>
  </r>
  <r>
    <s v="2025"/>
    <x v="0"/>
    <x v="0"/>
    <x v="0"/>
    <x v="0"/>
    <s v="2 - Poder Ejecutivo"/>
    <x v="3"/>
    <x v="9"/>
    <s v="1 - SERVICIOS  GENERALES"/>
    <s v="1.3 - Defensa nacional"/>
    <s v="1.3.03 - Defensa civil"/>
    <s v="2.3 - MATERIALES Y SUMINISTROS"/>
    <s v="2.3.7 - COMBUSTIBLES, LUBRICANTES, PRODUCTOS QUÍMICOS Y CONEXOS"/>
    <s v="N"/>
    <s v="00 - N/A"/>
    <s v="10 - FONDO GENERAL"/>
    <s v="(en blanco)"/>
    <s v="99 - MULTIPROVINCIAL"/>
    <n v="50030000"/>
    <n v="20868035.109999999"/>
  </r>
  <r>
    <s v="2025"/>
    <x v="0"/>
    <x v="0"/>
    <x v="0"/>
    <x v="0"/>
    <s v="2 - Poder Ejecutivo"/>
    <x v="3"/>
    <x v="9"/>
    <s v="1 - SERVICIOS  GENERALES"/>
    <s v="1.3 - Defensa nacional"/>
    <s v="1.3.03 - Defensa civil"/>
    <s v="2.3 - MATERIALES Y SUMINISTROS"/>
    <s v="2.3.7 - COMBUSTIBLES, LUBRICANTES, PRODUCTOS QUÍMICOS Y CONEXOS"/>
    <s v="N"/>
    <s v="00 - N/A"/>
    <s v="20 - FONDOS CON DESTINO ESPECÍFICO"/>
    <s v="(en blanco)"/>
    <s v="99 - MULTIPROVINCIAL"/>
    <n v="2500000"/>
    <n v="26927.01"/>
  </r>
  <r>
    <s v="2025"/>
    <x v="0"/>
    <x v="0"/>
    <x v="0"/>
    <x v="0"/>
    <s v="2 - Poder Ejecutivo"/>
    <x v="3"/>
    <x v="9"/>
    <s v="1 - SERVICIOS  GENERALES"/>
    <s v="1.3 - Defensa nacional"/>
    <s v="1.3.03 - Defensa civil"/>
    <s v="2.3 - MATERIALES Y SUMINISTROS"/>
    <s v="2.3.9 - PRODUCTOS Y ÚTILES VARIOS"/>
    <s v="N"/>
    <s v="00 - N/A"/>
    <s v="10 - FONDO GENERAL"/>
    <s v="(en blanco)"/>
    <s v="99 - MULTIPROVINCIAL"/>
    <n v="7100000"/>
    <n v="1032763.8500000003"/>
  </r>
  <r>
    <s v="2025"/>
    <x v="0"/>
    <x v="0"/>
    <x v="0"/>
    <x v="0"/>
    <s v="2 - Poder Ejecutivo"/>
    <x v="3"/>
    <x v="9"/>
    <s v="1 - SERVICIOS  GENERALES"/>
    <s v="1.3 - Defensa nacional"/>
    <s v="1.3.03 - Defensa civil"/>
    <s v="2.3 - MATERIALES Y SUMINISTROS"/>
    <s v="2.3.9 - PRODUCTOS Y ÚTILES VARIOS"/>
    <s v="N"/>
    <s v="00 - N/A"/>
    <s v="20 - FONDOS CON DESTINO ESPECÍFICO"/>
    <s v="(en blanco)"/>
    <s v="99 - MULTIPROVINCIAL"/>
    <n v="57229191"/>
    <n v="6243280.1700000018"/>
  </r>
  <r>
    <s v="2025"/>
    <x v="0"/>
    <x v="0"/>
    <x v="0"/>
    <x v="0"/>
    <s v="2 - Poder Ejecutivo"/>
    <x v="3"/>
    <x v="10"/>
    <s v="1 - SERVICIOS  GENERALES"/>
    <s v="1.1 - Administración general"/>
    <s v="1.1.02 - Gestión administrativa, financiera, fiscal, económica y planificación"/>
    <s v="2.1 - REMUNERACIONES Y CONTRIBUCIONES"/>
    <s v="2.1.1 - REMUNERACIONES"/>
    <s v="N"/>
    <s v="00 - N/A"/>
    <s v="10 - FONDO GENERAL"/>
    <s v="(en blanco)"/>
    <s v="99 - MULTIPROVINCIAL"/>
    <n v="49469758"/>
    <n v="22049875.100000001"/>
  </r>
  <r>
    <s v="2025"/>
    <x v="0"/>
    <x v="0"/>
    <x v="0"/>
    <x v="0"/>
    <s v="2 - Poder Ejecutivo"/>
    <x v="3"/>
    <x v="10"/>
    <s v="1 - SERVICIOS  GENERALES"/>
    <s v="1.1 - Administración general"/>
    <s v="1.1.02 - Gestión administrativa, financiera, fiscal, económica y planificación"/>
    <s v="2.1 - REMUNERACIONES Y CONTRIBUCIONES"/>
    <s v="2.1.2 - SOBRESUELDOS"/>
    <s v="N"/>
    <s v="00 - N/A"/>
    <s v="10 - FONDO GENERAL"/>
    <s v="(en blanco)"/>
    <s v="99 - MULTIPROVINCIAL"/>
    <n v="6795000"/>
    <n v="1483757"/>
  </r>
  <r>
    <s v="2025"/>
    <x v="0"/>
    <x v="0"/>
    <x v="0"/>
    <x v="0"/>
    <s v="2 - Poder Ejecutivo"/>
    <x v="3"/>
    <x v="10"/>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7273420"/>
    <n v="3314697.48"/>
  </r>
  <r>
    <s v="2025"/>
    <x v="0"/>
    <x v="0"/>
    <x v="0"/>
    <x v="0"/>
    <s v="2 - Poder Ejecutivo"/>
    <x v="3"/>
    <x v="10"/>
    <s v="1 - SERVICIOS  GENERALES"/>
    <s v="1.1 - Administración general"/>
    <s v="1.1.02 - Gestión administrativa, financiera, fiscal, económica y planificación"/>
    <s v="2.2 - CONTRATACIÓN DE SERVICIOS"/>
    <s v="2.2.1 - SERVICIOS BÁSICOS"/>
    <s v="N"/>
    <s v="00 - N/A"/>
    <s v="10 - FONDO GENERAL"/>
    <s v="(en blanco)"/>
    <s v="99 - MULTIPROVINCIAL"/>
    <n v="1940000"/>
    <n v="1168211.26"/>
  </r>
  <r>
    <s v="2025"/>
    <x v="0"/>
    <x v="0"/>
    <x v="0"/>
    <x v="0"/>
    <s v="2 - Poder Ejecutivo"/>
    <x v="3"/>
    <x v="10"/>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50000"/>
    <n v="58764"/>
  </r>
  <r>
    <s v="2025"/>
    <x v="0"/>
    <x v="0"/>
    <x v="0"/>
    <x v="0"/>
    <s v="2 - Poder Ejecutivo"/>
    <x v="3"/>
    <x v="10"/>
    <s v="1 - SERVICIOS  GENERALES"/>
    <s v="1.1 - Administración general"/>
    <s v="1.1.02 - Gestión administrativa, financiera, fiscal, económica y planificación"/>
    <s v="2.2 - CONTRATACIÓN DE SERVICIOS"/>
    <s v="2.2.6 - SEGUROS"/>
    <s v="N"/>
    <s v="00 - N/A"/>
    <s v="10 - FONDO GENERAL"/>
    <s v="(en blanco)"/>
    <s v="99 - MULTIPROVINCIAL"/>
    <n v="40000"/>
    <n v="0"/>
  </r>
  <r>
    <s v="2025"/>
    <x v="0"/>
    <x v="0"/>
    <x v="0"/>
    <x v="0"/>
    <s v="2 - Poder Ejecutivo"/>
    <x v="3"/>
    <x v="10"/>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2918315"/>
    <n v="3293164.53"/>
  </r>
  <r>
    <s v="2025"/>
    <x v="0"/>
    <x v="0"/>
    <x v="0"/>
    <x v="0"/>
    <s v="2 - Poder Ejecutivo"/>
    <x v="3"/>
    <x v="10"/>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1700000"/>
    <n v="410850"/>
  </r>
  <r>
    <s v="2025"/>
    <x v="0"/>
    <x v="0"/>
    <x v="0"/>
    <x v="0"/>
    <s v="2 - Poder Ejecutivo"/>
    <x v="3"/>
    <x v="10"/>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4000000"/>
    <n v="87531.57"/>
  </r>
  <r>
    <s v="2025"/>
    <x v="0"/>
    <x v="0"/>
    <x v="0"/>
    <x v="0"/>
    <s v="2 - Poder Ejecutivo"/>
    <x v="3"/>
    <x v="10"/>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100000"/>
    <n v="35154"/>
  </r>
  <r>
    <s v="2025"/>
    <x v="0"/>
    <x v="0"/>
    <x v="0"/>
    <x v="0"/>
    <s v="2 - Poder Ejecutivo"/>
    <x v="3"/>
    <x v="10"/>
    <s v="1 - SERVICIOS  GENERALES"/>
    <s v="1.1 - Administración general"/>
    <s v="1.1.02 - Gestión administrativa, financiera, fiscal, económica y planificación"/>
    <s v="2.3 - MATERIALES Y SUMINISTROS"/>
    <s v="2.3.2 - TEXTILES Y VESTUARIOS"/>
    <s v="N"/>
    <s v="00 - N/A"/>
    <s v="10 - FONDO GENERAL"/>
    <s v="(en blanco)"/>
    <s v="99 - MULTIPROVINCIAL"/>
    <n v="250000"/>
    <n v="0"/>
  </r>
  <r>
    <s v="2025"/>
    <x v="0"/>
    <x v="0"/>
    <x v="0"/>
    <x v="0"/>
    <s v="2 - Poder Ejecutivo"/>
    <x v="3"/>
    <x v="10"/>
    <s v="1 - SERVICIOS  GENERALES"/>
    <s v="1.1 - Administración general"/>
    <s v="1.1.02 - Gestión administrativa, financiera, fiscal, económica y planificación"/>
    <s v="2.3 - MATERIALES Y SUMINISTROS"/>
    <s v="2.3.3 - PAPEL, CARTÓN E IMPRESOS"/>
    <s v="N"/>
    <s v="00 - N/A"/>
    <s v="10 - FONDO GENERAL"/>
    <s v="(en blanco)"/>
    <s v="99 - MULTIPROVINCIAL"/>
    <n v="700000"/>
    <n v="5780.11"/>
  </r>
  <r>
    <s v="2025"/>
    <x v="0"/>
    <x v="0"/>
    <x v="0"/>
    <x v="0"/>
    <s v="2 - Poder Ejecutivo"/>
    <x v="3"/>
    <x v="10"/>
    <s v="1 - SERVICIOS  GENERALES"/>
    <s v="1.1 - Administración general"/>
    <s v="1.1.02 - Gestión administrativa, financiera, fiscal, económica y planificación"/>
    <s v="2.3 - MATERIALES Y SUMINISTROS"/>
    <s v="2.3.5 - CUERO, CAUCHO Y PLÁSTICO"/>
    <s v="N"/>
    <s v="00 - N/A"/>
    <s v="10 - FONDO GENERAL"/>
    <s v="(en blanco)"/>
    <s v="99 - MULTIPROVINCIAL"/>
    <n v="450000"/>
    <n v="86163.930000000008"/>
  </r>
  <r>
    <s v="2025"/>
    <x v="0"/>
    <x v="0"/>
    <x v="0"/>
    <x v="0"/>
    <s v="2 - Poder Ejecutivo"/>
    <x v="3"/>
    <x v="10"/>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0"/>
    <n v="1168.2"/>
  </r>
  <r>
    <s v="2025"/>
    <x v="0"/>
    <x v="0"/>
    <x v="0"/>
    <x v="0"/>
    <s v="2 - Poder Ejecutivo"/>
    <x v="3"/>
    <x v="10"/>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6100000"/>
    <n v="934975.92999999993"/>
  </r>
  <r>
    <s v="2025"/>
    <x v="0"/>
    <x v="0"/>
    <x v="0"/>
    <x v="0"/>
    <s v="2 - Poder Ejecutivo"/>
    <x v="3"/>
    <x v="10"/>
    <s v="1 - SERVICIOS  GENERALES"/>
    <s v="1.1 - Administración general"/>
    <s v="1.1.02 - Gestión administrativa, financiera, fiscal, económica y planificación"/>
    <s v="2.3 - MATERIALES Y SUMINISTROS"/>
    <s v="2.3.9 - PRODUCTOS Y ÚTILES VARIOS"/>
    <s v="N"/>
    <s v="00 - N/A"/>
    <s v="10 - FONDO GENERAL"/>
    <s v="(en blanco)"/>
    <s v="99 - MULTIPROVINCIAL"/>
    <n v="4660000"/>
    <n v="1064445.8"/>
  </r>
  <r>
    <s v="2025"/>
    <x v="0"/>
    <x v="0"/>
    <x v="0"/>
    <x v="0"/>
    <s v="2 - Poder Ejecutivo"/>
    <x v="3"/>
    <x v="11"/>
    <s v="1 - SERVICIOS  GENERALES"/>
    <s v="1.1 - Administración general"/>
    <s v="1.1.02 - Gestión administrativa, financiera, fiscal, económica y planificación"/>
    <s v="2.1 - REMUNERACIONES Y CONTRIBUCIONES"/>
    <s v="2.1.1 - REMUNERACIONES"/>
    <s v="N"/>
    <s v="00 - N/A"/>
    <s v="10 - FONDO GENERAL"/>
    <s v="(en blanco)"/>
    <s v="99 - MULTIPROVINCIAL"/>
    <n v="137207368"/>
    <n v="52731455.590000004"/>
  </r>
  <r>
    <s v="2025"/>
    <x v="0"/>
    <x v="0"/>
    <x v="0"/>
    <x v="0"/>
    <s v="2 - Poder Ejecutivo"/>
    <x v="3"/>
    <x v="11"/>
    <s v="1 - SERVICIOS  GENERALES"/>
    <s v="1.1 - Administración general"/>
    <s v="1.1.02 - Gestión administrativa, financiera, fiscal, económica y planificación"/>
    <s v="2.1 - REMUNERACIONES Y CONTRIBUCIONES"/>
    <s v="2.1.2 - SOBRESUELDOS"/>
    <s v="N"/>
    <s v="00 - N/A"/>
    <s v="10 - FONDO GENERAL"/>
    <s v="(en blanco)"/>
    <s v="99 - MULTIPROVINCIAL"/>
    <n v="23134214"/>
    <n v="7977783.3399999999"/>
  </r>
  <r>
    <s v="2025"/>
    <x v="0"/>
    <x v="0"/>
    <x v="0"/>
    <x v="0"/>
    <s v="2 - Poder Ejecutivo"/>
    <x v="3"/>
    <x v="11"/>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17245742"/>
    <n v="7732729.54"/>
  </r>
  <r>
    <s v="2025"/>
    <x v="0"/>
    <x v="0"/>
    <x v="0"/>
    <x v="0"/>
    <s v="2 - Poder Ejecutivo"/>
    <x v="3"/>
    <x v="11"/>
    <s v="1 - SERVICIOS  GENERALES"/>
    <s v="1.1 - Administración general"/>
    <s v="1.1.02 - Gestión administrativa, financiera, fiscal, económica y planificación"/>
    <s v="2.2 - CONTRATACIÓN DE SERVICIOS"/>
    <s v="2.2.1 - SERVICIOS BÁSICOS"/>
    <s v="N"/>
    <s v="00 - N/A"/>
    <s v="10 - FONDO GENERAL"/>
    <s v="(en blanco)"/>
    <s v="99 - MULTIPROVINCIAL"/>
    <n v="8710000"/>
    <n v="3921762.52"/>
  </r>
  <r>
    <s v="2025"/>
    <x v="0"/>
    <x v="0"/>
    <x v="0"/>
    <x v="0"/>
    <s v="2 - Poder Ejecutivo"/>
    <x v="3"/>
    <x v="11"/>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1500000"/>
    <n v="601564"/>
  </r>
  <r>
    <s v="2025"/>
    <x v="0"/>
    <x v="0"/>
    <x v="0"/>
    <x v="0"/>
    <s v="2 - Poder Ejecutivo"/>
    <x v="3"/>
    <x v="11"/>
    <s v="1 - SERVICIOS  GENERALES"/>
    <s v="1.1 - Administración general"/>
    <s v="1.1.02 - Gestión administrativa, financiera, fiscal, económica y planificación"/>
    <s v="2.2 - CONTRATACIÓN DE SERVICIOS"/>
    <s v="2.2.3 - VIÁTICOS"/>
    <s v="N"/>
    <s v="00 - N/A"/>
    <s v="10 - FONDO GENERAL"/>
    <s v="(en blanco)"/>
    <s v="99 - MULTIPROVINCIAL"/>
    <n v="2500000"/>
    <n v="360564"/>
  </r>
  <r>
    <s v="2025"/>
    <x v="0"/>
    <x v="0"/>
    <x v="0"/>
    <x v="0"/>
    <s v="2 - Poder Ejecutivo"/>
    <x v="3"/>
    <x v="11"/>
    <s v="1 - SERVICIOS  GENERALES"/>
    <s v="1.1 - Administración general"/>
    <s v="1.1.02 - Gestión administrativa, financiera, fiscal, económica y planificación"/>
    <s v="2.2 - CONTRATACIÓN DE SERVICIOS"/>
    <s v="2.2.4 - TRANSPORTE Y ALMACENAJE"/>
    <s v="N"/>
    <s v="00 - N/A"/>
    <s v="10 - FONDO GENERAL"/>
    <s v="(en blanco)"/>
    <s v="99 - MULTIPROVINCIAL"/>
    <n v="0"/>
    <n v="118263.73"/>
  </r>
  <r>
    <s v="2025"/>
    <x v="0"/>
    <x v="0"/>
    <x v="0"/>
    <x v="0"/>
    <s v="2 - Poder Ejecutivo"/>
    <x v="3"/>
    <x v="11"/>
    <s v="1 - SERVICIOS  GENERALES"/>
    <s v="1.1 - Administración general"/>
    <s v="1.1.02 - Gestión administrativa, financiera, fiscal, económica y planificación"/>
    <s v="2.2 - CONTRATACIÓN DE SERVICIOS"/>
    <s v="2.2.5 - ALQUILERES Y RENTAS"/>
    <s v="N"/>
    <s v="00 - N/A"/>
    <s v="10 - FONDO GENERAL"/>
    <s v="(en blanco)"/>
    <s v="99 - MULTIPROVINCIAL"/>
    <n v="18000000"/>
    <n v="178920"/>
  </r>
  <r>
    <s v="2025"/>
    <x v="0"/>
    <x v="0"/>
    <x v="0"/>
    <x v="0"/>
    <s v="2 - Poder Ejecutivo"/>
    <x v="3"/>
    <x v="11"/>
    <s v="1 - SERVICIOS  GENERALES"/>
    <s v="1.1 - Administración general"/>
    <s v="1.1.02 - Gestión administrativa, financiera, fiscal, económica y planificación"/>
    <s v="2.2 - CONTRATACIÓN DE SERVICIOS"/>
    <s v="2.2.6 - SEGUROS"/>
    <s v="N"/>
    <s v="00 - N/A"/>
    <s v="10 - FONDO GENERAL"/>
    <s v="(en blanco)"/>
    <s v="99 - MULTIPROVINCIAL"/>
    <n v="3300000"/>
    <n v="4345.38"/>
  </r>
  <r>
    <s v="2025"/>
    <x v="0"/>
    <x v="0"/>
    <x v="0"/>
    <x v="0"/>
    <s v="2 - Poder Ejecutivo"/>
    <x v="3"/>
    <x v="11"/>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23233080"/>
    <n v="607103.07999999996"/>
  </r>
  <r>
    <s v="2025"/>
    <x v="0"/>
    <x v="0"/>
    <x v="0"/>
    <x v="0"/>
    <s v="2 - Poder Ejecutivo"/>
    <x v="3"/>
    <x v="11"/>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6714000"/>
    <n v="3027954.8499999996"/>
  </r>
  <r>
    <s v="2025"/>
    <x v="0"/>
    <x v="0"/>
    <x v="0"/>
    <x v="0"/>
    <s v="2 - Poder Ejecutivo"/>
    <x v="3"/>
    <x v="11"/>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4950000"/>
    <n v="571035.97"/>
  </r>
  <r>
    <s v="2025"/>
    <x v="0"/>
    <x v="0"/>
    <x v="0"/>
    <x v="0"/>
    <s v="2 - Poder Ejecutivo"/>
    <x v="3"/>
    <x v="11"/>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1525398"/>
    <n v="276788.32999999996"/>
  </r>
  <r>
    <s v="2025"/>
    <x v="0"/>
    <x v="0"/>
    <x v="0"/>
    <x v="0"/>
    <s v="2 - Poder Ejecutivo"/>
    <x v="3"/>
    <x v="11"/>
    <s v="1 - SERVICIOS  GENERALES"/>
    <s v="1.1 - Administración general"/>
    <s v="1.1.02 - Gestión administrativa, financiera, fiscal, económica y planificación"/>
    <s v="2.3 - MATERIALES Y SUMINISTROS"/>
    <s v="2.3.2 - TEXTILES Y VESTUARIOS"/>
    <s v="N"/>
    <s v="00 - N/A"/>
    <s v="10 - FONDO GENERAL"/>
    <s v="(en blanco)"/>
    <s v="99 - MULTIPROVINCIAL"/>
    <n v="1760000"/>
    <n v="0"/>
  </r>
  <r>
    <s v="2025"/>
    <x v="0"/>
    <x v="0"/>
    <x v="0"/>
    <x v="0"/>
    <s v="2 - Poder Ejecutivo"/>
    <x v="3"/>
    <x v="11"/>
    <s v="1 - SERVICIOS  GENERALES"/>
    <s v="1.1 - Administración general"/>
    <s v="1.1.02 - Gestión administrativa, financiera, fiscal, económica y planificación"/>
    <s v="2.3 - MATERIALES Y SUMINISTROS"/>
    <s v="2.3.3 - PAPEL, CARTÓN E IMPRESOS"/>
    <s v="N"/>
    <s v="00 - N/A"/>
    <s v="10 - FONDO GENERAL"/>
    <s v="(en blanco)"/>
    <s v="99 - MULTIPROVINCIAL"/>
    <n v="3000000"/>
    <n v="252407.24"/>
  </r>
  <r>
    <s v="2025"/>
    <x v="0"/>
    <x v="0"/>
    <x v="0"/>
    <x v="0"/>
    <s v="2 - Poder Ejecutivo"/>
    <x v="3"/>
    <x v="11"/>
    <s v="1 - SERVICIOS  GENERALES"/>
    <s v="1.1 - Administración general"/>
    <s v="1.1.02 - Gestión administrativa, financiera, fiscal, económica y planificación"/>
    <s v="2.3 - MATERIALES Y SUMINISTROS"/>
    <s v="2.3.4 - PRODUCTOS FARMACÉUTICOS"/>
    <s v="N"/>
    <s v="00 - N/A"/>
    <s v="10 - FONDO GENERAL"/>
    <s v="(en blanco)"/>
    <s v="99 - MULTIPROVINCIAL"/>
    <n v="70000"/>
    <n v="0"/>
  </r>
  <r>
    <s v="2025"/>
    <x v="0"/>
    <x v="0"/>
    <x v="0"/>
    <x v="0"/>
    <s v="2 - Poder Ejecutivo"/>
    <x v="3"/>
    <x v="11"/>
    <s v="1 - SERVICIOS  GENERALES"/>
    <s v="1.1 - Administración general"/>
    <s v="1.1.02 - Gestión administrativa, financiera, fiscal, económica y planificación"/>
    <s v="2.3 - MATERIALES Y SUMINISTROS"/>
    <s v="2.3.5 - CUERO, CAUCHO Y PLÁSTICO"/>
    <s v="N"/>
    <s v="00 - N/A"/>
    <s v="10 - FONDO GENERAL"/>
    <s v="(en blanco)"/>
    <s v="99 - MULTIPROVINCIAL"/>
    <n v="1700000"/>
    <n v="37004.800000000003"/>
  </r>
  <r>
    <s v="2025"/>
    <x v="0"/>
    <x v="0"/>
    <x v="0"/>
    <x v="0"/>
    <s v="2 - Poder Ejecutivo"/>
    <x v="3"/>
    <x v="11"/>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225670"/>
    <n v="205945.4"/>
  </r>
  <r>
    <s v="2025"/>
    <x v="0"/>
    <x v="0"/>
    <x v="0"/>
    <x v="0"/>
    <s v="2 - Poder Ejecutivo"/>
    <x v="3"/>
    <x v="11"/>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6654000"/>
    <n v="2731601.2"/>
  </r>
  <r>
    <s v="2025"/>
    <x v="0"/>
    <x v="0"/>
    <x v="0"/>
    <x v="0"/>
    <s v="2 - Poder Ejecutivo"/>
    <x v="3"/>
    <x v="11"/>
    <s v="1 - SERVICIOS  GENERALES"/>
    <s v="1.1 - Administración general"/>
    <s v="1.1.02 - Gestión administrativa, financiera, fiscal, económica y planificación"/>
    <s v="2.3 - MATERIALES Y SUMINISTROS"/>
    <s v="2.3.9 - PRODUCTOS Y ÚTILES VARIOS"/>
    <s v="N"/>
    <s v="00 - N/A"/>
    <s v="10 - FONDO GENERAL"/>
    <s v="(en blanco)"/>
    <s v="99 - MULTIPROVINCIAL"/>
    <n v="6881304"/>
    <n v="1709272.3600000003"/>
  </r>
  <r>
    <s v="2025"/>
    <x v="0"/>
    <x v="0"/>
    <x v="0"/>
    <x v="0"/>
    <s v="2 - Poder Ejecutivo"/>
    <x v="3"/>
    <x v="12"/>
    <s v="3 - PROTECCIÓN DEL MEDIO AMBIENTE"/>
    <s v="3.3 - Cambio Climático"/>
    <s v="3.3.03 - Conocimiento del riesgo de desastres climáticos"/>
    <s v="2.1 - REMUNERACIONES Y CONTRIBUCIONES"/>
    <s v="2.1.1 - REMUNERACIONES"/>
    <s v="N"/>
    <s v="00 - N/A"/>
    <s v="10 - FONDO GENERAL"/>
    <s v="(en blanco)"/>
    <s v="99 - MULTIPROVINCIAL"/>
    <n v="45274275"/>
    <n v="20751465.220000003"/>
  </r>
  <r>
    <s v="2025"/>
    <x v="0"/>
    <x v="0"/>
    <x v="0"/>
    <x v="0"/>
    <s v="2 - Poder Ejecutivo"/>
    <x v="3"/>
    <x v="12"/>
    <s v="3 - PROTECCIÓN DEL MEDIO AMBIENTE"/>
    <s v="3.3 - Cambio Climático"/>
    <s v="3.3.03 - Conocimiento del riesgo de desastres climáticos"/>
    <s v="2.1 - REMUNERACIONES Y CONTRIBUCIONES"/>
    <s v="2.1.2 - SOBRESUELDOS"/>
    <s v="N"/>
    <s v="00 - N/A"/>
    <s v="10 - FONDO GENERAL"/>
    <s v="(en blanco)"/>
    <s v="99 - MULTIPROVINCIAL"/>
    <n v="23804166"/>
    <n v="8148548.3700000001"/>
  </r>
  <r>
    <s v="2025"/>
    <x v="0"/>
    <x v="0"/>
    <x v="0"/>
    <x v="0"/>
    <s v="2 - Poder Ejecutivo"/>
    <x v="3"/>
    <x v="12"/>
    <s v="3 - PROTECCIÓN DEL MEDIO AMBIENTE"/>
    <s v="3.3 - Cambio Climático"/>
    <s v="3.3.03 - Conocimiento del riesgo de desastres climáticos"/>
    <s v="2.1 - REMUNERACIONES Y CONTRIBUCIONES"/>
    <s v="2.1.5 - CONTRIBUCIONES A LA SEGURIDAD SOCIAL"/>
    <s v="N"/>
    <s v="00 - N/A"/>
    <s v="10 - FONDO GENERAL"/>
    <s v="(en blanco)"/>
    <s v="99 - MULTIPROVINCIAL"/>
    <n v="6027791"/>
    <n v="3143016.6299999994"/>
  </r>
  <r>
    <s v="2025"/>
    <x v="0"/>
    <x v="0"/>
    <x v="0"/>
    <x v="0"/>
    <s v="2 - Poder Ejecutivo"/>
    <x v="3"/>
    <x v="12"/>
    <s v="3 - PROTECCIÓN DEL MEDIO AMBIENTE"/>
    <s v="3.3 - Cambio Climático"/>
    <s v="3.3.03 - Conocimiento del riesgo de desastres climáticos"/>
    <s v="2.2 - CONTRATACIÓN DE SERVICIOS"/>
    <s v="2.2.1 - SERVICIOS BÁSICOS"/>
    <s v="N"/>
    <s v="00 - N/A"/>
    <s v="10 - FONDO GENERAL"/>
    <s v="(en blanco)"/>
    <s v="99 - MULTIPROVINCIAL"/>
    <n v="6360000"/>
    <n v="2677108.25"/>
  </r>
  <r>
    <s v="2025"/>
    <x v="0"/>
    <x v="0"/>
    <x v="0"/>
    <x v="0"/>
    <s v="2 - Poder Ejecutivo"/>
    <x v="3"/>
    <x v="12"/>
    <s v="3 - PROTECCIÓN DEL MEDIO AMBIENTE"/>
    <s v="3.3 - Cambio Climático"/>
    <s v="3.3.03 - Conocimiento del riesgo de desastres climáticos"/>
    <s v="2.2 - CONTRATACIÓN DE SERVICIOS"/>
    <s v="2.2.2 - PUBLICIDAD, IMPRESIÓN Y ENCUADERNACIÓN"/>
    <s v="N"/>
    <s v="00 - N/A"/>
    <s v="10 - FONDO GENERAL"/>
    <s v="(en blanco)"/>
    <s v="99 - MULTIPROVINCIAL"/>
    <n v="100000"/>
    <n v="0"/>
  </r>
  <r>
    <s v="2025"/>
    <x v="0"/>
    <x v="0"/>
    <x v="0"/>
    <x v="0"/>
    <s v="2 - Poder Ejecutivo"/>
    <x v="3"/>
    <x v="12"/>
    <s v="3 - PROTECCIÓN DEL MEDIO AMBIENTE"/>
    <s v="3.3 - Cambio Climático"/>
    <s v="3.3.03 - Conocimiento del riesgo de desastres climáticos"/>
    <s v="2.2 - CONTRATACIÓN DE SERVICIOS"/>
    <s v="2.2.5 - ALQUILERES Y RENTAS"/>
    <s v="N"/>
    <s v="00 - N/A"/>
    <s v="10 - FONDO GENERAL"/>
    <s v="(en blanco)"/>
    <s v="99 - MULTIPROVINCIAL"/>
    <n v="200000"/>
    <n v="0"/>
  </r>
  <r>
    <s v="2025"/>
    <x v="0"/>
    <x v="0"/>
    <x v="0"/>
    <x v="0"/>
    <s v="2 - Poder Ejecutivo"/>
    <x v="3"/>
    <x v="12"/>
    <s v="3 - PROTECCIÓN DEL MEDIO AMBIENTE"/>
    <s v="3.3 - Cambio Climático"/>
    <s v="3.3.03 - Conocimiento del riesgo de desastres climáticos"/>
    <s v="2.2 - CONTRATACIÓN DE SERVICIOS"/>
    <s v="2.2.6 - SEGUROS"/>
    <s v="N"/>
    <s v="00 - N/A"/>
    <s v="10 - FONDO GENERAL"/>
    <s v="(en blanco)"/>
    <s v="99 - MULTIPROVINCIAL"/>
    <n v="1200000"/>
    <n v="0"/>
  </r>
  <r>
    <s v="2025"/>
    <x v="0"/>
    <x v="0"/>
    <x v="0"/>
    <x v="0"/>
    <s v="2 - Poder Ejecutivo"/>
    <x v="3"/>
    <x v="12"/>
    <s v="3 - PROTECCIÓN DEL MEDIO AMBIENTE"/>
    <s v="3.3 - Cambio Climático"/>
    <s v="3.3.03 - Conocimiento del riesgo de desastres climáticos"/>
    <s v="2.2 - CONTRATACIÓN DE SERVICIOS"/>
    <s v="2.2.7 - SERVICIOS DE CONSERVACIÓN, REPARACIONES MENORES E INSTALACIONES TEMPORALES"/>
    <s v="N"/>
    <s v="00 - N/A"/>
    <s v="10 - FONDO GENERAL"/>
    <s v="(en blanco)"/>
    <s v="99 - MULTIPROVINCIAL"/>
    <n v="400000"/>
    <n v="0"/>
  </r>
  <r>
    <s v="2025"/>
    <x v="0"/>
    <x v="0"/>
    <x v="0"/>
    <x v="0"/>
    <s v="2 - Poder Ejecutivo"/>
    <x v="3"/>
    <x v="12"/>
    <s v="3 - PROTECCIÓN DEL MEDIO AMBIENTE"/>
    <s v="3.3 - Cambio Climático"/>
    <s v="3.3.03 - Conocimiento del riesgo de desastres climáticos"/>
    <s v="2.2 - CONTRATACIÓN DE SERVICIOS"/>
    <s v="2.2.9 - OTRAS CONTRATACIONES DE SERVICIOS"/>
    <s v="N"/>
    <s v="00 - N/A"/>
    <s v="10 - FONDO GENERAL"/>
    <s v="(en blanco)"/>
    <s v="99 - MULTIPROVINCIAL"/>
    <n v="100000"/>
    <n v="0"/>
  </r>
  <r>
    <s v="2025"/>
    <x v="0"/>
    <x v="0"/>
    <x v="0"/>
    <x v="0"/>
    <s v="2 - Poder Ejecutivo"/>
    <x v="3"/>
    <x v="12"/>
    <s v="3 - PROTECCIÓN DEL MEDIO AMBIENTE"/>
    <s v="3.3 - Cambio Climático"/>
    <s v="3.3.03 - Conocimiento del riesgo de desastres climáticos"/>
    <s v="2.3 - MATERIALES Y SUMINISTROS"/>
    <s v="2.3.1 - ALIMENTOS Y PRODUCTOS AGROFORESTALES"/>
    <s v="N"/>
    <s v="00 - N/A"/>
    <s v="10 - FONDO GENERAL"/>
    <s v="(en blanco)"/>
    <s v="99 - MULTIPROVINCIAL"/>
    <n v="10620000"/>
    <n v="5158870.0600000005"/>
  </r>
  <r>
    <s v="2025"/>
    <x v="0"/>
    <x v="0"/>
    <x v="0"/>
    <x v="0"/>
    <s v="2 - Poder Ejecutivo"/>
    <x v="3"/>
    <x v="12"/>
    <s v="3 - PROTECCIÓN DEL MEDIO AMBIENTE"/>
    <s v="3.3 - Cambio Climático"/>
    <s v="3.3.03 - Conocimiento del riesgo de desastres climáticos"/>
    <s v="2.3 - MATERIALES Y SUMINISTROS"/>
    <s v="2.3.2 - TEXTILES Y VESTUARIOS"/>
    <s v="N"/>
    <s v="00 - N/A"/>
    <s v="10 - FONDO GENERAL"/>
    <s v="(en blanco)"/>
    <s v="99 - MULTIPROVINCIAL"/>
    <n v="4162809"/>
    <n v="2504656.2000000002"/>
  </r>
  <r>
    <s v="2025"/>
    <x v="0"/>
    <x v="0"/>
    <x v="0"/>
    <x v="0"/>
    <s v="2 - Poder Ejecutivo"/>
    <x v="3"/>
    <x v="12"/>
    <s v="3 - PROTECCIÓN DEL MEDIO AMBIENTE"/>
    <s v="3.3 - Cambio Climático"/>
    <s v="3.3.03 - Conocimiento del riesgo de desastres climáticos"/>
    <s v="2.3 - MATERIALES Y SUMINISTROS"/>
    <s v="2.3.3 - PAPEL, CARTÓN E IMPRESOS"/>
    <s v="N"/>
    <s v="00 - N/A"/>
    <s v="10 - FONDO GENERAL"/>
    <s v="(en blanco)"/>
    <s v="99 - MULTIPROVINCIAL"/>
    <n v="300000"/>
    <n v="93015.739999999991"/>
  </r>
  <r>
    <s v="2025"/>
    <x v="0"/>
    <x v="0"/>
    <x v="0"/>
    <x v="0"/>
    <s v="2 - Poder Ejecutivo"/>
    <x v="3"/>
    <x v="12"/>
    <s v="3 - PROTECCIÓN DEL MEDIO AMBIENTE"/>
    <s v="3.3 - Cambio Climático"/>
    <s v="3.3.03 - Conocimiento del riesgo de desastres climáticos"/>
    <s v="2.3 - MATERIALES Y SUMINISTROS"/>
    <s v="2.3.5 - CUERO, CAUCHO Y PLÁSTICO"/>
    <s v="N"/>
    <s v="00 - N/A"/>
    <s v="10 - FONDO GENERAL"/>
    <s v="(en blanco)"/>
    <s v="99 - MULTIPROVINCIAL"/>
    <n v="900000"/>
    <n v="0"/>
  </r>
  <r>
    <s v="2025"/>
    <x v="0"/>
    <x v="0"/>
    <x v="0"/>
    <x v="0"/>
    <s v="2 - Poder Ejecutivo"/>
    <x v="3"/>
    <x v="12"/>
    <s v="3 - PROTECCIÓN DEL MEDIO AMBIENTE"/>
    <s v="3.3 - Cambio Climático"/>
    <s v="3.3.03 - Conocimiento del riesgo de desastres climáticos"/>
    <s v="2.3 - MATERIALES Y SUMINISTROS"/>
    <s v="2.3.7 - COMBUSTIBLES, LUBRICANTES, PRODUCTOS QUÍMICOS Y CONEXOS"/>
    <s v="N"/>
    <s v="00 - N/A"/>
    <s v="10 - FONDO GENERAL"/>
    <s v="(en blanco)"/>
    <s v="99 - MULTIPROVINCIAL"/>
    <n v="2984000"/>
    <n v="1950459.2"/>
  </r>
  <r>
    <s v="2025"/>
    <x v="0"/>
    <x v="0"/>
    <x v="0"/>
    <x v="0"/>
    <s v="2 - Poder Ejecutivo"/>
    <x v="3"/>
    <x v="12"/>
    <s v="3 - PROTECCIÓN DEL MEDIO AMBIENTE"/>
    <s v="3.3 - Cambio Climático"/>
    <s v="3.3.03 - Conocimiento del riesgo de desastres climáticos"/>
    <s v="2.3 - MATERIALES Y SUMINISTROS"/>
    <s v="2.3.9 - PRODUCTOS Y ÚTILES VARIOS"/>
    <s v="N"/>
    <s v="00 - N/A"/>
    <s v="10 - FONDO GENERAL"/>
    <s v="(en blanco)"/>
    <s v="99 - MULTIPROVINCIAL"/>
    <n v="9750600"/>
    <n v="4205247.7200000007"/>
  </r>
  <r>
    <s v="2025"/>
    <x v="0"/>
    <x v="0"/>
    <x v="0"/>
    <x v="0"/>
    <s v="2 - Poder Ejecutivo"/>
    <x v="3"/>
    <x v="13"/>
    <s v="4 - SERVICIOS SOCIALES"/>
    <s v="4.5 - Protección social"/>
    <s v="4.5.10 - Asistencia social"/>
    <s v="2.1 - REMUNERACIONES Y CONTRIBUCIONES"/>
    <s v="2.1.1 - REMUNERACIONES"/>
    <s v="N"/>
    <s v="00 - N/A"/>
    <s v="10 - FONDO GENERAL"/>
    <s v="(en blanco)"/>
    <s v="99 - MULTIPROVINCIAL"/>
    <n v="2244950383"/>
    <n v="1026667066.3999999"/>
  </r>
  <r>
    <s v="2025"/>
    <x v="0"/>
    <x v="0"/>
    <x v="0"/>
    <x v="0"/>
    <s v="2 - Poder Ejecutivo"/>
    <x v="3"/>
    <x v="13"/>
    <s v="4 - SERVICIOS SOCIALES"/>
    <s v="4.5 - Protección social"/>
    <s v="4.5.10 - Asistencia social"/>
    <s v="2.1 - REMUNERACIONES Y CONTRIBUCIONES"/>
    <s v="2.1.2 - SOBRESUELDOS"/>
    <s v="N"/>
    <s v="00 - N/A"/>
    <s v="10 - FONDO GENERAL"/>
    <s v="(en blanco)"/>
    <s v="99 - MULTIPROVINCIAL"/>
    <n v="270138000"/>
    <n v="118949123.40999997"/>
  </r>
  <r>
    <s v="2025"/>
    <x v="0"/>
    <x v="0"/>
    <x v="0"/>
    <x v="0"/>
    <s v="2 - Poder Ejecutivo"/>
    <x v="3"/>
    <x v="13"/>
    <s v="4 - SERVICIOS SOCIALES"/>
    <s v="4.5 - Protección social"/>
    <s v="4.5.10 - Asistencia social"/>
    <s v="2.1 - REMUNERACIONES Y CONTRIBUCIONES"/>
    <s v="2.1.4 - GRATIFICACIONES Y BONIFICACIONES"/>
    <s v="N"/>
    <s v="00 - N/A"/>
    <s v="10 - FONDO GENERAL"/>
    <s v="(en blanco)"/>
    <s v="99 - MULTIPROVINCIAL"/>
    <n v="15380000"/>
    <n v="0"/>
  </r>
  <r>
    <s v="2025"/>
    <x v="0"/>
    <x v="0"/>
    <x v="0"/>
    <x v="0"/>
    <s v="2 - Poder Ejecutivo"/>
    <x v="3"/>
    <x v="13"/>
    <s v="4 - SERVICIOS SOCIALES"/>
    <s v="4.5 - Protección social"/>
    <s v="4.5.10 - Asistencia social"/>
    <s v="2.1 - REMUNERACIONES Y CONTRIBUCIONES"/>
    <s v="2.1.5 - CONTRIBUCIONES A LA SEGURIDAD SOCIAL"/>
    <s v="N"/>
    <s v="00 - N/A"/>
    <s v="10 - FONDO GENERAL"/>
    <s v="(en blanco)"/>
    <s v="99 - MULTIPROVINCIAL"/>
    <n v="292777201"/>
    <n v="143757623.26000002"/>
  </r>
  <r>
    <s v="2025"/>
    <x v="0"/>
    <x v="0"/>
    <x v="0"/>
    <x v="0"/>
    <s v="2 - Poder Ejecutivo"/>
    <x v="3"/>
    <x v="13"/>
    <s v="4 - SERVICIOS SOCIALES"/>
    <s v="4.5 - Protección social"/>
    <s v="4.5.10 - Asistencia social"/>
    <s v="2.2 - CONTRATACIÓN DE SERVICIOS"/>
    <s v="2.2.1 - SERVICIOS BÁSICOS"/>
    <s v="N"/>
    <s v="00 - N/A"/>
    <s v="10 - FONDO GENERAL"/>
    <s v="(en blanco)"/>
    <s v="99 - MULTIPROVINCIAL"/>
    <n v="221516724"/>
    <n v="75312881.37000002"/>
  </r>
  <r>
    <s v="2025"/>
    <x v="0"/>
    <x v="0"/>
    <x v="0"/>
    <x v="0"/>
    <s v="2 - Poder Ejecutivo"/>
    <x v="3"/>
    <x v="13"/>
    <s v="4 - SERVICIOS SOCIALES"/>
    <s v="4.5 - Protección social"/>
    <s v="4.5.10 - Asistencia social"/>
    <s v="2.2 - CONTRATACIÓN DE SERVICIOS"/>
    <s v="2.2.2 - PUBLICIDAD, IMPRESIÓN Y ENCUADERNACIÓN"/>
    <s v="N"/>
    <s v="00 - N/A"/>
    <s v="10 - FONDO GENERAL"/>
    <s v="(en blanco)"/>
    <s v="99 - MULTIPROVINCIAL"/>
    <n v="13300000"/>
    <n v="893195.72"/>
  </r>
  <r>
    <s v="2025"/>
    <x v="0"/>
    <x v="0"/>
    <x v="0"/>
    <x v="0"/>
    <s v="2 - Poder Ejecutivo"/>
    <x v="3"/>
    <x v="13"/>
    <s v="4 - SERVICIOS SOCIALES"/>
    <s v="4.5 - Protección social"/>
    <s v="4.5.10 - Asistencia social"/>
    <s v="2.2 - CONTRATACIÓN DE SERVICIOS"/>
    <s v="2.2.3 - VIÁTICOS"/>
    <s v="N"/>
    <s v="00 - N/A"/>
    <s v="10 - FONDO GENERAL"/>
    <s v="(en blanco)"/>
    <s v="99 - MULTIPROVINCIAL"/>
    <n v="55000000"/>
    <n v="19343430.120000001"/>
  </r>
  <r>
    <s v="2025"/>
    <x v="0"/>
    <x v="0"/>
    <x v="0"/>
    <x v="0"/>
    <s v="2 - Poder Ejecutivo"/>
    <x v="3"/>
    <x v="13"/>
    <s v="4 - SERVICIOS SOCIALES"/>
    <s v="4.5 - Protección social"/>
    <s v="4.5.10 - Asistencia social"/>
    <s v="2.2 - CONTRATACIÓN DE SERVICIOS"/>
    <s v="2.2.4 - TRANSPORTE Y ALMACENAJE"/>
    <s v="N"/>
    <s v="00 - N/A"/>
    <s v="10 - FONDO GENERAL"/>
    <s v="(en blanco)"/>
    <s v="99 - MULTIPROVINCIAL"/>
    <n v="3900000"/>
    <n v="1594446.8"/>
  </r>
  <r>
    <s v="2025"/>
    <x v="0"/>
    <x v="0"/>
    <x v="0"/>
    <x v="0"/>
    <s v="2 - Poder Ejecutivo"/>
    <x v="3"/>
    <x v="13"/>
    <s v="4 - SERVICIOS SOCIALES"/>
    <s v="4.5 - Protección social"/>
    <s v="4.5.10 - Asistencia social"/>
    <s v="2.2 - CONTRATACIÓN DE SERVICIOS"/>
    <s v="2.2.5 - ALQUILERES Y RENTAS"/>
    <s v="N"/>
    <s v="00 - N/A"/>
    <s v="10 - FONDO GENERAL"/>
    <s v="(en blanco)"/>
    <s v="99 - MULTIPROVINCIAL"/>
    <n v="86900000"/>
    <n v="16640974.539999999"/>
  </r>
  <r>
    <s v="2025"/>
    <x v="0"/>
    <x v="0"/>
    <x v="0"/>
    <x v="0"/>
    <s v="2 - Poder Ejecutivo"/>
    <x v="3"/>
    <x v="13"/>
    <s v="4 - SERVICIOS SOCIALES"/>
    <s v="4.5 - Protección social"/>
    <s v="4.5.10 - Asistencia social"/>
    <s v="2.2 - CONTRATACIÓN DE SERVICIOS"/>
    <s v="2.2.5 - ALQUILERES Y RENTAS"/>
    <s v="N"/>
    <s v="00 - N/A"/>
    <s v="40 - TRANSFERENCIAS"/>
    <s v="(en blanco)"/>
    <s v="99 - MULTIPROVINCIAL"/>
    <n v="0"/>
    <n v="0"/>
  </r>
  <r>
    <s v="2025"/>
    <x v="0"/>
    <x v="0"/>
    <x v="0"/>
    <x v="0"/>
    <s v="2 - Poder Ejecutivo"/>
    <x v="3"/>
    <x v="13"/>
    <s v="4 - SERVICIOS SOCIALES"/>
    <s v="4.5 - Protección social"/>
    <s v="4.5.10 - Asistencia social"/>
    <s v="2.2 - CONTRATACIÓN DE SERVICIOS"/>
    <s v="2.2.6 - SEGUROS"/>
    <s v="N"/>
    <s v="00 - N/A"/>
    <s v="10 - FONDO GENERAL"/>
    <s v="(en blanco)"/>
    <s v="99 - MULTIPROVINCIAL"/>
    <n v="69000000"/>
    <n v="26779130.739999998"/>
  </r>
  <r>
    <s v="2025"/>
    <x v="0"/>
    <x v="0"/>
    <x v="0"/>
    <x v="0"/>
    <s v="2 - Poder Ejecutivo"/>
    <x v="3"/>
    <x v="13"/>
    <s v="4 - SERVICIOS SOCIALES"/>
    <s v="4.5 - Protección social"/>
    <s v="4.5.10 - Asistencia social"/>
    <s v="2.2 - CONTRATACIÓN DE SERVICIOS"/>
    <s v="2.2.7 - SERVICIOS DE CONSERVACIÓN, REPARACIONES MENORES E INSTALACIONES TEMPORALES"/>
    <s v="N"/>
    <s v="00 - N/A"/>
    <s v="10 - FONDO GENERAL"/>
    <s v="(en blanco)"/>
    <s v="99 - MULTIPROVINCIAL"/>
    <n v="24550000"/>
    <n v="6303437.2600000007"/>
  </r>
  <r>
    <s v="2025"/>
    <x v="0"/>
    <x v="0"/>
    <x v="0"/>
    <x v="0"/>
    <s v="2 - Poder Ejecutivo"/>
    <x v="3"/>
    <x v="13"/>
    <s v="4 - SERVICIOS SOCIALES"/>
    <s v="4.5 - Protección social"/>
    <s v="4.5.10 - Asistencia social"/>
    <s v="2.2 - CONTRATACIÓN DE SERVICIOS"/>
    <s v="2.2.8 - OTROS SERVICIOS NO INCLUIDOS EN CONCEPTOS ANTERIORES"/>
    <s v="N"/>
    <s v="00 - N/A"/>
    <s v="10 - FONDO GENERAL"/>
    <s v="(en blanco)"/>
    <s v="99 - MULTIPROVINCIAL"/>
    <n v="138454223"/>
    <n v="39931513.740000002"/>
  </r>
  <r>
    <s v="2025"/>
    <x v="0"/>
    <x v="0"/>
    <x v="0"/>
    <x v="0"/>
    <s v="2 - Poder Ejecutivo"/>
    <x v="3"/>
    <x v="13"/>
    <s v="4 - SERVICIOS SOCIALES"/>
    <s v="4.5 - Protección social"/>
    <s v="4.5.10 - Asistencia social"/>
    <s v="2.2 - CONTRATACIÓN DE SERVICIOS"/>
    <s v="2.2.8 - OTROS SERVICIOS NO INCLUIDOS EN CONCEPTOS ANTERIORES"/>
    <s v="N"/>
    <s v="00 - N/A"/>
    <s v="70 - DONACION EXTERNA"/>
    <s v="(en blanco)"/>
    <s v="99 - MULTIPROVINCIAL"/>
    <n v="18000000"/>
    <n v="0"/>
  </r>
  <r>
    <s v="2025"/>
    <x v="0"/>
    <x v="0"/>
    <x v="0"/>
    <x v="0"/>
    <s v="2 - Poder Ejecutivo"/>
    <x v="3"/>
    <x v="13"/>
    <s v="4 - SERVICIOS SOCIALES"/>
    <s v="4.5 - Protección social"/>
    <s v="4.5.10 - Asistencia social"/>
    <s v="2.2 - CONTRATACIÓN DE SERVICIOS"/>
    <s v="2.2.9 - OTRAS CONTRATACIONES DE SERVICIOS"/>
    <s v="N"/>
    <s v="00 - N/A"/>
    <s v="10 - FONDO GENERAL"/>
    <s v="(en blanco)"/>
    <s v="99 - MULTIPROVINCIAL"/>
    <n v="31100000"/>
    <n v="703079.39000000013"/>
  </r>
  <r>
    <s v="2025"/>
    <x v="0"/>
    <x v="0"/>
    <x v="0"/>
    <x v="0"/>
    <s v="2 - Poder Ejecutivo"/>
    <x v="3"/>
    <x v="13"/>
    <s v="4 - SERVICIOS SOCIALES"/>
    <s v="4.5 - Protección social"/>
    <s v="4.5.10 - Asistencia social"/>
    <s v="2.3 - MATERIALES Y SUMINISTROS"/>
    <s v="2.3.1 - ALIMENTOS Y PRODUCTOS AGROFORESTALES"/>
    <s v="N"/>
    <s v="00 - N/A"/>
    <s v="10 - FONDO GENERAL"/>
    <s v="(en blanco)"/>
    <s v="99 - MULTIPROVINCIAL"/>
    <n v="86602960"/>
    <n v="3172468.8000000003"/>
  </r>
  <r>
    <s v="2025"/>
    <x v="0"/>
    <x v="0"/>
    <x v="0"/>
    <x v="0"/>
    <s v="2 - Poder Ejecutivo"/>
    <x v="3"/>
    <x v="13"/>
    <s v="4 - SERVICIOS SOCIALES"/>
    <s v="4.5 - Protección social"/>
    <s v="4.5.10 - Asistencia social"/>
    <s v="2.3 - MATERIALES Y SUMINISTROS"/>
    <s v="2.3.1 - ALIMENTOS Y PRODUCTOS AGROFORESTALES"/>
    <s v="N"/>
    <s v="00 - N/A"/>
    <s v="40 - TRANSFERENCIAS"/>
    <s v="(en blanco)"/>
    <s v="99 - MULTIPROVINCIAL"/>
    <n v="0"/>
    <n v="0"/>
  </r>
  <r>
    <s v="2025"/>
    <x v="0"/>
    <x v="0"/>
    <x v="0"/>
    <x v="0"/>
    <s v="2 - Poder Ejecutivo"/>
    <x v="3"/>
    <x v="13"/>
    <s v="4 - SERVICIOS SOCIALES"/>
    <s v="4.5 - Protección social"/>
    <s v="4.5.10 - Asistencia social"/>
    <s v="2.3 - MATERIALES Y SUMINISTROS"/>
    <s v="2.3.2 - TEXTILES Y VESTUARIOS"/>
    <s v="N"/>
    <s v="00 - N/A"/>
    <s v="10 - FONDO GENERAL"/>
    <s v="(en blanco)"/>
    <s v="99 - MULTIPROVINCIAL"/>
    <n v="4775800"/>
    <n v="275278.65000000002"/>
  </r>
  <r>
    <s v="2025"/>
    <x v="0"/>
    <x v="0"/>
    <x v="0"/>
    <x v="0"/>
    <s v="2 - Poder Ejecutivo"/>
    <x v="3"/>
    <x v="13"/>
    <s v="4 - SERVICIOS SOCIALES"/>
    <s v="4.5 - Protección social"/>
    <s v="4.5.10 - Asistencia social"/>
    <s v="2.3 - MATERIALES Y SUMINISTROS"/>
    <s v="2.3.2 - TEXTILES Y VESTUARIOS"/>
    <s v="N"/>
    <s v="00 - N/A"/>
    <s v="40 - TRANSFERENCIAS"/>
    <s v="(en blanco)"/>
    <s v="99 - MULTIPROVINCIAL"/>
    <n v="0"/>
    <n v="115050"/>
  </r>
  <r>
    <s v="2025"/>
    <x v="0"/>
    <x v="0"/>
    <x v="0"/>
    <x v="0"/>
    <s v="2 - Poder Ejecutivo"/>
    <x v="3"/>
    <x v="13"/>
    <s v="4 - SERVICIOS SOCIALES"/>
    <s v="4.5 - Protección social"/>
    <s v="4.5.10 - Asistencia social"/>
    <s v="2.3 - MATERIALES Y SUMINISTROS"/>
    <s v="2.3.3 - PAPEL, CARTÓN E IMPRESOS"/>
    <s v="N"/>
    <s v="00 - N/A"/>
    <s v="10 - FONDO GENERAL"/>
    <s v="(en blanco)"/>
    <s v="99 - MULTIPROVINCIAL"/>
    <n v="5043082"/>
    <n v="710497.95"/>
  </r>
  <r>
    <s v="2025"/>
    <x v="0"/>
    <x v="0"/>
    <x v="0"/>
    <x v="0"/>
    <s v="2 - Poder Ejecutivo"/>
    <x v="3"/>
    <x v="13"/>
    <s v="4 - SERVICIOS SOCIALES"/>
    <s v="4.5 - Protección social"/>
    <s v="4.5.10 - Asistencia social"/>
    <s v="2.3 - MATERIALES Y SUMINISTROS"/>
    <s v="2.3.4 - PRODUCTOS FARMACÉUTICOS"/>
    <s v="N"/>
    <s v="00 - N/A"/>
    <s v="10 - FONDO GENERAL"/>
    <s v="(en blanco)"/>
    <s v="99 - MULTIPROVINCIAL"/>
    <n v="4000000"/>
    <n v="978372.51"/>
  </r>
  <r>
    <s v="2025"/>
    <x v="0"/>
    <x v="0"/>
    <x v="0"/>
    <x v="0"/>
    <s v="2 - Poder Ejecutivo"/>
    <x v="3"/>
    <x v="13"/>
    <s v="4 - SERVICIOS SOCIALES"/>
    <s v="4.5 - Protección social"/>
    <s v="4.5.10 - Asistencia social"/>
    <s v="2.3 - MATERIALES Y SUMINISTROS"/>
    <s v="2.3.5 - CUERO, CAUCHO Y PLÁSTICO"/>
    <s v="N"/>
    <s v="00 - N/A"/>
    <s v="10 - FONDO GENERAL"/>
    <s v="(en blanco)"/>
    <s v="99 - MULTIPROVINCIAL"/>
    <n v="4500000"/>
    <n v="193119.22"/>
  </r>
  <r>
    <s v="2025"/>
    <x v="0"/>
    <x v="0"/>
    <x v="0"/>
    <x v="0"/>
    <s v="2 - Poder Ejecutivo"/>
    <x v="3"/>
    <x v="13"/>
    <s v="4 - SERVICIOS SOCIALES"/>
    <s v="4.5 - Protección social"/>
    <s v="4.5.10 - Asistencia social"/>
    <s v="2.3 - MATERIALES Y SUMINISTROS"/>
    <s v="2.3.6 - PRODUCTOS DE MINERALES, METÁLICOS Y NO METÁLICOS"/>
    <s v="N"/>
    <s v="00 - N/A"/>
    <s v="10 - FONDO GENERAL"/>
    <s v="(en blanco)"/>
    <s v="99 - MULTIPROVINCIAL"/>
    <n v="7950000"/>
    <n v="925562.53000000014"/>
  </r>
  <r>
    <s v="2025"/>
    <x v="0"/>
    <x v="0"/>
    <x v="0"/>
    <x v="0"/>
    <s v="2 - Poder Ejecutivo"/>
    <x v="3"/>
    <x v="13"/>
    <s v="4 - SERVICIOS SOCIALES"/>
    <s v="4.5 - Protección social"/>
    <s v="4.5.10 - Asistencia social"/>
    <s v="2.3 - MATERIALES Y SUMINISTROS"/>
    <s v="2.3.7 - COMBUSTIBLES, LUBRICANTES, PRODUCTOS QUÍMICOS Y CONEXOS"/>
    <s v="N"/>
    <s v="00 - N/A"/>
    <s v="10 - FONDO GENERAL"/>
    <s v="(en blanco)"/>
    <s v="99 - MULTIPROVINCIAL"/>
    <n v="73525000"/>
    <n v="41797389.090000004"/>
  </r>
  <r>
    <s v="2025"/>
    <x v="0"/>
    <x v="0"/>
    <x v="0"/>
    <x v="0"/>
    <s v="2 - Poder Ejecutivo"/>
    <x v="3"/>
    <x v="13"/>
    <s v="4 - SERVICIOS SOCIALES"/>
    <s v="4.5 - Protección social"/>
    <s v="4.5.10 - Asistencia social"/>
    <s v="2.3 - MATERIALES Y SUMINISTROS"/>
    <s v="2.3.9 - PRODUCTOS Y ÚTILES VARIOS"/>
    <s v="N"/>
    <s v="00 - N/A"/>
    <s v="10 - FONDO GENERAL"/>
    <s v="(en blanco)"/>
    <s v="99 - MULTIPROVINCIAL"/>
    <n v="51150000"/>
    <n v="9026402.5199999996"/>
  </r>
  <r>
    <s v="2025"/>
    <x v="0"/>
    <x v="0"/>
    <x v="0"/>
    <x v="0"/>
    <s v="2 - Poder Ejecutivo"/>
    <x v="3"/>
    <x v="13"/>
    <s v="4 - SERVICIOS SOCIALES"/>
    <s v="4.5 - Protección social"/>
    <s v="4.5.10 - Asistencia social"/>
    <s v="2.3 - MATERIALES Y SUMINISTROS"/>
    <s v="2.3.9 - PRODUCTOS Y ÚTILES VARIOS"/>
    <s v="N"/>
    <s v="00 - N/A"/>
    <s v="40 - TRANSFERENCIAS"/>
    <s v="(en blanco)"/>
    <s v="99 - MULTIPROVINCIAL"/>
    <n v="0"/>
    <n v="180540"/>
  </r>
  <r>
    <s v="2025"/>
    <x v="0"/>
    <x v="0"/>
    <x v="0"/>
    <x v="0"/>
    <s v="2 - Poder Ejecutivo"/>
    <x v="3"/>
    <x v="13"/>
    <s v="4 - SERVICIOS SOCIALES"/>
    <s v="4.6 - Equidad de género"/>
    <s v="4.6.02 - Corresponsabilidad social y pública en el cuidado de la familia y la reproducción de la fuerza de trabajo"/>
    <s v="2.1 - REMUNERACIONES Y CONTRIBUCIONES"/>
    <s v="2.1.1 - REMUNERACIONES"/>
    <s v="N"/>
    <s v="00 - N/A"/>
    <s v="10 - FONDO GENERAL"/>
    <s v="(en blanco)"/>
    <s v="99 - MULTIPROVINCIAL"/>
    <n v="45703000"/>
    <n v="17315333.329999998"/>
  </r>
  <r>
    <s v="2025"/>
    <x v="0"/>
    <x v="0"/>
    <x v="0"/>
    <x v="0"/>
    <s v="2 - Poder Ejecutivo"/>
    <x v="3"/>
    <x v="13"/>
    <s v="4 - SERVICIOS SOCIALES"/>
    <s v="4.6 - Equidad de género"/>
    <s v="4.6.02 - Corresponsabilidad social y pública en el cuidado de la familia y la reproducción de la fuerza de trabajo"/>
    <s v="2.1 - REMUNERACIONES Y CONTRIBUCIONES"/>
    <s v="2.1.2 - SOBRESUELDOS"/>
    <s v="N"/>
    <s v="00 - N/A"/>
    <s v="10 - FONDO GENERAL"/>
    <s v="(en blanco)"/>
    <s v="99 - MULTIPROVINCIAL"/>
    <n v="7462000"/>
    <n v="1753552.56"/>
  </r>
  <r>
    <s v="2025"/>
    <x v="0"/>
    <x v="0"/>
    <x v="0"/>
    <x v="0"/>
    <s v="2 - Poder Ejecutivo"/>
    <x v="3"/>
    <x v="13"/>
    <s v="4 - SERVICIOS SOCIALES"/>
    <s v="4.6 - Equidad de género"/>
    <s v="4.6.02 - Corresponsabilidad social y pública en el cuidado de la familia y la reproducción de la fuerza de trabajo"/>
    <s v="2.1 - REMUNERACIONES Y CONTRIBUCIONES"/>
    <s v="2.1.4 - GRATIFICACIONES Y BONIFICACIONES"/>
    <s v="N"/>
    <s v="00 - N/A"/>
    <s v="10 - FONDO GENERAL"/>
    <s v="(en blanco)"/>
    <s v="99 - MULTIPROVINCIAL"/>
    <n v="0"/>
    <n v="0"/>
  </r>
  <r>
    <s v="2025"/>
    <x v="0"/>
    <x v="0"/>
    <x v="0"/>
    <x v="0"/>
    <s v="2 - Poder Ejecutivo"/>
    <x v="3"/>
    <x v="13"/>
    <s v="4 - SERVICIOS SOCIALES"/>
    <s v="4.6 - Equidad de género"/>
    <s v="4.6.02 - Corresponsabilidad social y pública en el cuidado de la familia y la reproducción de la fuerza de trabajo"/>
    <s v="2.1 - REMUNERACIONES Y CONTRIBUCIONES"/>
    <s v="2.1.5 - CONTRIBUCIONES A LA SEGURIDAD SOCIAL"/>
    <s v="N"/>
    <s v="00 - N/A"/>
    <s v="10 - FONDO GENERAL"/>
    <s v="(en blanco)"/>
    <s v="99 - MULTIPROVINCIAL"/>
    <n v="6295198"/>
    <n v="2628192.1300000004"/>
  </r>
  <r>
    <s v="2025"/>
    <x v="0"/>
    <x v="0"/>
    <x v="0"/>
    <x v="0"/>
    <s v="2 - Poder Ejecutivo"/>
    <x v="3"/>
    <x v="13"/>
    <s v="4 - SERVICIOS SOCIALES"/>
    <s v="4.6 - Equidad de género"/>
    <s v="4.6.02 - Corresponsabilidad social y pública en el cuidado de la familia y la reproducción de la fuerza de trabajo"/>
    <s v="2.2 - CONTRATACIÓN DE SERVICIOS"/>
    <s v="2.2.1 - SERVICIOS BÁSICOS"/>
    <s v="N"/>
    <s v="00 - N/A"/>
    <s v="10 - FONDO GENERAL"/>
    <s v="(en blanco)"/>
    <s v="99 - MULTIPROVINCIAL"/>
    <n v="1250000"/>
    <n v="2665038.2000000002"/>
  </r>
  <r>
    <s v="2025"/>
    <x v="0"/>
    <x v="0"/>
    <x v="0"/>
    <x v="0"/>
    <s v="2 - Poder Ejecutivo"/>
    <x v="3"/>
    <x v="13"/>
    <s v="4 - SERVICIOS SOCIALES"/>
    <s v="4.6 - Equidad de género"/>
    <s v="4.6.02 - Corresponsabilidad social y pública en el cuidado de la familia y la reproducción de la fuerza de trabajo"/>
    <s v="2.2 - CONTRATACIÓN DE SERVICIOS"/>
    <s v="2.2.2 - PUBLICIDAD, IMPRESIÓN Y ENCUADERNACIÓN"/>
    <s v="N"/>
    <s v="00 - N/A"/>
    <s v="10 - FONDO GENERAL"/>
    <s v="(en blanco)"/>
    <s v="99 - MULTIPROVINCIAL"/>
    <n v="12000000"/>
    <n v="377599.98"/>
  </r>
  <r>
    <s v="2025"/>
    <x v="0"/>
    <x v="0"/>
    <x v="0"/>
    <x v="0"/>
    <s v="2 - Poder Ejecutivo"/>
    <x v="3"/>
    <x v="13"/>
    <s v="4 - SERVICIOS SOCIALES"/>
    <s v="4.6 - Equidad de género"/>
    <s v="4.6.02 - Corresponsabilidad social y pública en el cuidado de la familia y la reproducción de la fuerza de trabajo"/>
    <s v="2.2 - CONTRATACIÓN DE SERVICIOS"/>
    <s v="2.2.3 - VIÁTICOS"/>
    <s v="N"/>
    <s v="00 - N/A"/>
    <s v="10 - FONDO GENERAL"/>
    <s v="(en blanco)"/>
    <s v="99 - MULTIPROVINCIAL"/>
    <n v="5000000"/>
    <n v="411959.41000000003"/>
  </r>
  <r>
    <s v="2025"/>
    <x v="0"/>
    <x v="0"/>
    <x v="0"/>
    <x v="0"/>
    <s v="2 - Poder Ejecutivo"/>
    <x v="3"/>
    <x v="13"/>
    <s v="4 - SERVICIOS SOCIALES"/>
    <s v="4.6 - Equidad de género"/>
    <s v="4.6.02 - Corresponsabilidad social y pública en el cuidado de la familia y la reproducción de la fuerza de trabajo"/>
    <s v="2.2 - CONTRATACIÓN DE SERVICIOS"/>
    <s v="2.2.5 - ALQUILERES Y RENTAS"/>
    <s v="N"/>
    <s v="00 - N/A"/>
    <s v="10 - FONDO GENERAL"/>
    <s v="(en blanco)"/>
    <s v="99 - MULTIPROVINCIAL"/>
    <n v="2799999"/>
    <n v="579125.93999999994"/>
  </r>
  <r>
    <s v="2025"/>
    <x v="0"/>
    <x v="0"/>
    <x v="0"/>
    <x v="0"/>
    <s v="2 - Poder Ejecutivo"/>
    <x v="3"/>
    <x v="13"/>
    <s v="4 - SERVICIOS SOCIALES"/>
    <s v="4.6 - Equidad de género"/>
    <s v="4.6.02 - Corresponsabilidad social y pública en el cuidado de la familia y la reproducción de la fuerza de trabajo"/>
    <s v="2.2 - CONTRATACIÓN DE SERVICIOS"/>
    <s v="2.2.7 - SERVICIOS DE CONSERVACIÓN, REPARACIONES MENORES E INSTALACIONES TEMPORALES"/>
    <s v="N"/>
    <s v="00 - N/A"/>
    <s v="10 - FONDO GENERAL"/>
    <s v="(en blanco)"/>
    <s v="99 - MULTIPROVINCIAL"/>
    <n v="1900000"/>
    <n v="66327.33"/>
  </r>
  <r>
    <s v="2025"/>
    <x v="0"/>
    <x v="0"/>
    <x v="0"/>
    <x v="0"/>
    <s v="2 - Poder Ejecutivo"/>
    <x v="3"/>
    <x v="13"/>
    <s v="4 - SERVICIOS SOCIALES"/>
    <s v="4.6 - Equidad de género"/>
    <s v="4.6.02 - Corresponsabilidad social y pública en el cuidado de la familia y la reproducción de la fuerza de trabajo"/>
    <s v="2.2 - CONTRATACIÓN DE SERVICIOS"/>
    <s v="2.2.8 - OTROS SERVICIOS NO INCLUIDOS EN CONCEPTOS ANTERIORES"/>
    <s v="N"/>
    <s v="00 - N/A"/>
    <s v="10 - FONDO GENERAL"/>
    <s v="(en blanco)"/>
    <s v="99 - MULTIPROVINCIAL"/>
    <n v="4000000"/>
    <n v="0"/>
  </r>
  <r>
    <s v="2025"/>
    <x v="0"/>
    <x v="0"/>
    <x v="0"/>
    <x v="0"/>
    <s v="2 - Poder Ejecutivo"/>
    <x v="3"/>
    <x v="13"/>
    <s v="4 - SERVICIOS SOCIALES"/>
    <s v="4.6 - Equidad de género"/>
    <s v="4.6.02 - Corresponsabilidad social y pública en el cuidado de la familia y la reproducción de la fuerza de trabajo"/>
    <s v="2.2 - CONTRATACIÓN DE SERVICIOS"/>
    <s v="2.2.9 - OTRAS CONTRATACIONES DE SERVICIOS"/>
    <s v="N"/>
    <s v="00 - N/A"/>
    <s v="10 - FONDO GENERAL"/>
    <s v="(en blanco)"/>
    <s v="99 - MULTIPROVINCIAL"/>
    <n v="1000000"/>
    <n v="0"/>
  </r>
  <r>
    <s v="2025"/>
    <x v="0"/>
    <x v="0"/>
    <x v="0"/>
    <x v="0"/>
    <s v="2 - Poder Ejecutivo"/>
    <x v="3"/>
    <x v="13"/>
    <s v="4 - SERVICIOS SOCIALES"/>
    <s v="4.6 - Equidad de género"/>
    <s v="4.6.02 - Corresponsabilidad social y pública en el cuidado de la familia y la reproducción de la fuerza de trabajo"/>
    <s v="2.3 - MATERIALES Y SUMINISTROS"/>
    <s v="2.3.1 - ALIMENTOS Y PRODUCTOS AGROFORESTALES"/>
    <s v="N"/>
    <s v="00 - N/A"/>
    <s v="10 - FONDO GENERAL"/>
    <s v="(en blanco)"/>
    <s v="99 - MULTIPROVINCIAL"/>
    <n v="3600"/>
    <n v="0"/>
  </r>
  <r>
    <s v="2025"/>
    <x v="0"/>
    <x v="0"/>
    <x v="0"/>
    <x v="0"/>
    <s v="2 - Poder Ejecutivo"/>
    <x v="3"/>
    <x v="13"/>
    <s v="4 - SERVICIOS SOCIALES"/>
    <s v="4.6 - Equidad de género"/>
    <s v="4.6.02 - Corresponsabilidad social y pública en el cuidado de la familia y la reproducción de la fuerza de trabajo"/>
    <s v="2.3 - MATERIALES Y SUMINISTROS"/>
    <s v="2.3.3 - PAPEL, CARTÓN E IMPRESOS"/>
    <s v="N"/>
    <s v="00 - N/A"/>
    <s v="10 - FONDO GENERAL"/>
    <s v="(en blanco)"/>
    <s v="99 - MULTIPROVINCIAL"/>
    <n v="199330"/>
    <n v="0"/>
  </r>
  <r>
    <s v="2025"/>
    <x v="0"/>
    <x v="0"/>
    <x v="0"/>
    <x v="0"/>
    <s v="2 - Poder Ejecutivo"/>
    <x v="3"/>
    <x v="13"/>
    <s v="4 - SERVICIOS SOCIALES"/>
    <s v="4.6 - Equidad de género"/>
    <s v="4.6.02 - Corresponsabilidad social y pública en el cuidado de la familia y la reproducción de la fuerza de trabajo"/>
    <s v="2.3 - MATERIALES Y SUMINISTROS"/>
    <s v="2.3.6 - PRODUCTOS DE MINERALES, METÁLICOS Y NO METÁLICOS"/>
    <s v="N"/>
    <s v="00 - N/A"/>
    <s v="10 - FONDO GENERAL"/>
    <s v="(en blanco)"/>
    <s v="99 - MULTIPROVINCIAL"/>
    <n v="42857"/>
    <n v="0"/>
  </r>
  <r>
    <s v="2025"/>
    <x v="0"/>
    <x v="0"/>
    <x v="0"/>
    <x v="0"/>
    <s v="2 - Poder Ejecutivo"/>
    <x v="3"/>
    <x v="13"/>
    <s v="4 - SERVICIOS SOCIALES"/>
    <s v="4.6 - Equidad de género"/>
    <s v="4.6.02 - Corresponsabilidad social y pública en el cuidado de la familia y la reproducción de la fuerza de trabajo"/>
    <s v="2.3 - MATERIALES Y SUMINISTROS"/>
    <s v="2.3.7 - COMBUSTIBLES, LUBRICANTES, PRODUCTOS QUÍMICOS Y CONEXOS"/>
    <s v="N"/>
    <s v="00 - N/A"/>
    <s v="10 - FONDO GENERAL"/>
    <s v="(en blanco)"/>
    <s v="99 - MULTIPROVINCIAL"/>
    <n v="7519106"/>
    <n v="0"/>
  </r>
  <r>
    <s v="2025"/>
    <x v="0"/>
    <x v="0"/>
    <x v="0"/>
    <x v="0"/>
    <s v="2 - Poder Ejecutivo"/>
    <x v="3"/>
    <x v="13"/>
    <s v="4 - SERVICIOS SOCIALES"/>
    <s v="4.6 - Equidad de género"/>
    <s v="4.6.02 - Corresponsabilidad social y pública en el cuidado de la familia y la reproducción de la fuerza de trabajo"/>
    <s v="2.3 - MATERIALES Y SUMINISTROS"/>
    <s v="2.3.9 - PRODUCTOS Y ÚTILES VARIOS"/>
    <s v="N"/>
    <s v="00 - N/A"/>
    <s v="10 - FONDO GENERAL"/>
    <s v="(en blanco)"/>
    <s v="99 - MULTIPROVINCIAL"/>
    <n v="2165571"/>
    <n v="46886.119999999995"/>
  </r>
  <r>
    <s v="2025"/>
    <x v="0"/>
    <x v="0"/>
    <x v="0"/>
    <x v="0"/>
    <s v="2 - Poder Ejecutivo"/>
    <x v="3"/>
    <x v="13"/>
    <s v="4 - SERVICIOS SOCIALES"/>
    <s v="4.6 - Equidad de género"/>
    <s v="4.6.03 - Acciones para una cultura de igualdad de género."/>
    <s v="2.1 - REMUNERACIONES Y CONTRIBUCIONES"/>
    <s v="2.1.1 - REMUNERACIONES"/>
    <s v="N"/>
    <s v="00 - N/A"/>
    <s v="10 - FONDO GENERAL"/>
    <s v="(en blanco)"/>
    <s v="99 - MULTIPROVINCIAL"/>
    <n v="15300000"/>
    <n v="2905000"/>
  </r>
  <r>
    <s v="2025"/>
    <x v="0"/>
    <x v="0"/>
    <x v="0"/>
    <x v="0"/>
    <s v="2 - Poder Ejecutivo"/>
    <x v="3"/>
    <x v="13"/>
    <s v="4 - SERVICIOS SOCIALES"/>
    <s v="4.6 - Equidad de género"/>
    <s v="4.6.03 - Acciones para una cultura de igualdad de género."/>
    <s v="2.2 - CONTRATACIÓN DE SERVICIOS"/>
    <s v="2.2.5 - ALQUILERES Y RENTAS"/>
    <s v="N"/>
    <s v="00 - N/A"/>
    <s v="10 - FONDO GENERAL"/>
    <s v="(en blanco)"/>
    <s v="99 - MULTIPROVINCIAL"/>
    <n v="2000000"/>
    <n v="0"/>
  </r>
  <r>
    <s v="2025"/>
    <x v="0"/>
    <x v="0"/>
    <x v="0"/>
    <x v="0"/>
    <s v="2 - Poder Ejecutivo"/>
    <x v="3"/>
    <x v="13"/>
    <s v="4 - SERVICIOS SOCIALES"/>
    <s v="4.6 - Equidad de género"/>
    <s v="4.6.03 - Acciones para una cultura de igualdad de género."/>
    <s v="2.2 - CONTRATACIÓN DE SERVICIOS"/>
    <s v="2.2.8 - OTROS SERVICIOS NO INCLUIDOS EN CONCEPTOS ANTERIORES"/>
    <s v="N"/>
    <s v="00 - N/A"/>
    <s v="10 - FONDO GENERAL"/>
    <s v="(en blanco)"/>
    <s v="99 - MULTIPROVINCIAL"/>
    <n v="8259670"/>
    <n v="1700000"/>
  </r>
  <r>
    <s v="2025"/>
    <x v="0"/>
    <x v="0"/>
    <x v="0"/>
    <x v="0"/>
    <s v="2 - Poder Ejecutivo"/>
    <x v="3"/>
    <x v="13"/>
    <s v="4 - SERVICIOS SOCIALES"/>
    <s v="4.6 - Equidad de género"/>
    <s v="4.6.03 - Acciones para una cultura de igualdad de género."/>
    <s v="2.2 - CONTRATACIÓN DE SERVICIOS"/>
    <s v="2.2.9 - OTRAS CONTRATACIONES DE SERVICIOS"/>
    <s v="N"/>
    <s v="00 - N/A"/>
    <s v="10 - FONDO GENERAL"/>
    <s v="(en blanco)"/>
    <s v="99 - MULTIPROVINCIAL"/>
    <n v="3300000"/>
    <n v="1805739.02"/>
  </r>
  <r>
    <s v="2025"/>
    <x v="0"/>
    <x v="0"/>
    <x v="0"/>
    <x v="0"/>
    <s v="2 - Poder Ejecutivo"/>
    <x v="3"/>
    <x v="13"/>
    <s v="4 - SERVICIOS SOCIALES"/>
    <s v="4.6 - Equidad de género"/>
    <s v="4.6.03 - Acciones para una cultura de igualdad de género."/>
    <s v="2.3 - MATERIALES Y SUMINISTROS"/>
    <s v="2.3.1 - ALIMENTOS Y PRODUCTOS AGROFORESTALES"/>
    <s v="N"/>
    <s v="00 - N/A"/>
    <s v="10 - FONDO GENERAL"/>
    <s v="(en blanco)"/>
    <s v="99 - MULTIPROVINCIAL"/>
    <n v="5094762"/>
    <n v="1843451.08"/>
  </r>
  <r>
    <s v="2025"/>
    <x v="0"/>
    <x v="0"/>
    <x v="0"/>
    <x v="0"/>
    <s v="2 - Poder Ejecutivo"/>
    <x v="3"/>
    <x v="13"/>
    <s v="4 - SERVICIOS SOCIALES"/>
    <s v="4.6 - Equidad de género"/>
    <s v="4.6.03 - Acciones para una cultura de igualdad de género."/>
    <s v="2.3 - MATERIALES Y SUMINISTROS"/>
    <s v="2.3.2 - TEXTILES Y VESTUARIOS"/>
    <s v="N"/>
    <s v="00 - N/A"/>
    <s v="10 - FONDO GENERAL"/>
    <s v="(en blanco)"/>
    <s v="99 - MULTIPROVINCIAL"/>
    <n v="283157"/>
    <n v="13688"/>
  </r>
  <r>
    <s v="2025"/>
    <x v="0"/>
    <x v="0"/>
    <x v="0"/>
    <x v="0"/>
    <s v="2 - Poder Ejecutivo"/>
    <x v="3"/>
    <x v="13"/>
    <s v="4 - SERVICIOS SOCIALES"/>
    <s v="4.6 - Equidad de género"/>
    <s v="4.6.03 - Acciones para una cultura de igualdad de género."/>
    <s v="2.3 - MATERIALES Y SUMINISTROS"/>
    <s v="2.3.3 - PAPEL, CARTÓN E IMPRESOS"/>
    <s v="N"/>
    <s v="00 - N/A"/>
    <s v="10 - FONDO GENERAL"/>
    <s v="(en blanco)"/>
    <s v="99 - MULTIPROVINCIAL"/>
    <n v="346900"/>
    <n v="0"/>
  </r>
  <r>
    <s v="2025"/>
    <x v="0"/>
    <x v="0"/>
    <x v="0"/>
    <x v="0"/>
    <s v="2 - Poder Ejecutivo"/>
    <x v="3"/>
    <x v="13"/>
    <s v="4 - SERVICIOS SOCIALES"/>
    <s v="4.6 - Equidad de género"/>
    <s v="4.6.03 - Acciones para una cultura de igualdad de género."/>
    <s v="2.3 - MATERIALES Y SUMINISTROS"/>
    <s v="2.3.4 - PRODUCTOS FARMACÉUTICOS"/>
    <s v="N"/>
    <s v="00 - N/A"/>
    <s v="10 - FONDO GENERAL"/>
    <s v="(en blanco)"/>
    <s v="99 - MULTIPROVINCIAL"/>
    <n v="21240"/>
    <n v="0"/>
  </r>
  <r>
    <s v="2025"/>
    <x v="0"/>
    <x v="0"/>
    <x v="0"/>
    <x v="0"/>
    <s v="2 - Poder Ejecutivo"/>
    <x v="3"/>
    <x v="13"/>
    <s v="4 - SERVICIOS SOCIALES"/>
    <s v="4.6 - Equidad de género"/>
    <s v="4.6.03 - Acciones para una cultura de igualdad de género."/>
    <s v="2.3 - MATERIALES Y SUMINISTROS"/>
    <s v="2.3.6 - PRODUCTOS DE MINERALES, METÁLICOS Y NO METÁLICOS"/>
    <s v="N"/>
    <s v="00 - N/A"/>
    <s v="10 - FONDO GENERAL"/>
    <s v="(en blanco)"/>
    <s v="99 - MULTIPROVINCIAL"/>
    <n v="0"/>
    <n v="0"/>
  </r>
  <r>
    <s v="2025"/>
    <x v="0"/>
    <x v="0"/>
    <x v="0"/>
    <x v="0"/>
    <s v="2 - Poder Ejecutivo"/>
    <x v="3"/>
    <x v="13"/>
    <s v="4 - SERVICIOS SOCIALES"/>
    <s v="4.6 - Equidad de género"/>
    <s v="4.6.03 - Acciones para una cultura de igualdad de género."/>
    <s v="2.3 - MATERIALES Y SUMINISTROS"/>
    <s v="2.3.9 - PRODUCTOS Y ÚTILES VARIOS"/>
    <s v="N"/>
    <s v="00 - N/A"/>
    <s v="10 - FONDO GENERAL"/>
    <s v="(en blanco)"/>
    <s v="99 - MULTIPROVINCIAL"/>
    <n v="5394271"/>
    <n v="1713596"/>
  </r>
  <r>
    <s v="2025"/>
    <x v="0"/>
    <x v="0"/>
    <x v="0"/>
    <x v="0"/>
    <s v="2 - Poder Ejecutivo"/>
    <x v="3"/>
    <x v="14"/>
    <s v="4 - SERVICIOS SOCIALES"/>
    <s v="4.5 - Protección social"/>
    <s v="4.5.10 - Asistencia social"/>
    <s v="2.1 - REMUNERACIONES Y CONTRIBUCIONES"/>
    <s v="2.1.1 - REMUNERACIONES"/>
    <s v="N"/>
    <s v="00 - N/A"/>
    <s v="10 - FONDO GENERAL"/>
    <s v="(en blanco)"/>
    <s v="99 - MULTIPROVINCIAL"/>
    <n v="296897333"/>
    <n v="120803277.11"/>
  </r>
  <r>
    <s v="2025"/>
    <x v="0"/>
    <x v="0"/>
    <x v="0"/>
    <x v="0"/>
    <s v="2 - Poder Ejecutivo"/>
    <x v="3"/>
    <x v="14"/>
    <s v="4 - SERVICIOS SOCIALES"/>
    <s v="4.5 - Protección social"/>
    <s v="4.5.10 - Asistencia social"/>
    <s v="2.1 - REMUNERACIONES Y CONTRIBUCIONES"/>
    <s v="2.1.2 - SOBRESUELDOS"/>
    <s v="N"/>
    <s v="00 - N/A"/>
    <s v="10 - FONDO GENERAL"/>
    <s v="(en blanco)"/>
    <s v="99 - MULTIPROVINCIAL"/>
    <n v="63195666"/>
    <n v="28575513.890000001"/>
  </r>
  <r>
    <s v="2025"/>
    <x v="0"/>
    <x v="0"/>
    <x v="0"/>
    <x v="0"/>
    <s v="2 - Poder Ejecutivo"/>
    <x v="3"/>
    <x v="14"/>
    <s v="4 - SERVICIOS SOCIALES"/>
    <s v="4.5 - Protección social"/>
    <s v="4.5.10 - Asistencia social"/>
    <s v="2.1 - REMUNERACIONES Y CONTRIBUCIONES"/>
    <s v="2.1.4 - GRATIFICACIONES Y BONIFICACIONES"/>
    <s v="N"/>
    <s v="00 - N/A"/>
    <s v="10 - FONDO GENERAL"/>
    <s v="(en blanco)"/>
    <s v="99 - MULTIPROVINCIAL"/>
    <n v="4642328"/>
    <n v="0"/>
  </r>
  <r>
    <s v="2025"/>
    <x v="0"/>
    <x v="0"/>
    <x v="0"/>
    <x v="0"/>
    <s v="2 - Poder Ejecutivo"/>
    <x v="3"/>
    <x v="14"/>
    <s v="4 - SERVICIOS SOCIALES"/>
    <s v="4.5 - Protección social"/>
    <s v="4.5.10 - Asistencia social"/>
    <s v="2.1 - REMUNERACIONES Y CONTRIBUCIONES"/>
    <s v="2.1.5 - CONTRIBUCIONES A LA SEGURIDAD SOCIAL"/>
    <s v="N"/>
    <s v="00 - N/A"/>
    <s v="10 - FONDO GENERAL"/>
    <s v="(en blanco)"/>
    <s v="99 - MULTIPROVINCIAL"/>
    <n v="39958275"/>
    <n v="18210742.369999997"/>
  </r>
  <r>
    <s v="2025"/>
    <x v="0"/>
    <x v="0"/>
    <x v="0"/>
    <x v="0"/>
    <s v="2 - Poder Ejecutivo"/>
    <x v="3"/>
    <x v="14"/>
    <s v="4 - SERVICIOS SOCIALES"/>
    <s v="4.5 - Protección social"/>
    <s v="4.5.10 - Asistencia social"/>
    <s v="2.2 - CONTRATACIÓN DE SERVICIOS"/>
    <s v="2.2.1 - SERVICIOS BÁSICOS"/>
    <s v="N"/>
    <s v="00 - N/A"/>
    <s v="10 - FONDO GENERAL"/>
    <s v="(en blanco)"/>
    <s v="99 - MULTIPROVINCIAL"/>
    <n v="42785000"/>
    <n v="22409043.540000007"/>
  </r>
  <r>
    <s v="2025"/>
    <x v="0"/>
    <x v="0"/>
    <x v="0"/>
    <x v="0"/>
    <s v="2 - Poder Ejecutivo"/>
    <x v="3"/>
    <x v="14"/>
    <s v="4 - SERVICIOS SOCIALES"/>
    <s v="4.5 - Protección social"/>
    <s v="4.5.10 - Asistencia social"/>
    <s v="2.2 - CONTRATACIÓN DE SERVICIOS"/>
    <s v="2.2.2 - PUBLICIDAD, IMPRESIÓN Y ENCUADERNACIÓN"/>
    <s v="N"/>
    <s v="00 - N/A"/>
    <s v="10 - FONDO GENERAL"/>
    <s v="(en blanco)"/>
    <s v="99 - MULTIPROVINCIAL"/>
    <n v="5000000"/>
    <n v="100000.02"/>
  </r>
  <r>
    <s v="2025"/>
    <x v="0"/>
    <x v="0"/>
    <x v="0"/>
    <x v="0"/>
    <s v="2 - Poder Ejecutivo"/>
    <x v="3"/>
    <x v="14"/>
    <s v="4 - SERVICIOS SOCIALES"/>
    <s v="4.5 - Protección social"/>
    <s v="4.5.10 - Asistencia social"/>
    <s v="2.2 - CONTRATACIÓN DE SERVICIOS"/>
    <s v="2.2.3 - VIÁTICOS"/>
    <s v="N"/>
    <s v="00 - N/A"/>
    <s v="10 - FONDO GENERAL"/>
    <s v="(en blanco)"/>
    <s v="99 - MULTIPROVINCIAL"/>
    <n v="6933667"/>
    <n v="1515294.4500000002"/>
  </r>
  <r>
    <s v="2025"/>
    <x v="0"/>
    <x v="0"/>
    <x v="0"/>
    <x v="0"/>
    <s v="2 - Poder Ejecutivo"/>
    <x v="3"/>
    <x v="14"/>
    <s v="4 - SERVICIOS SOCIALES"/>
    <s v="4.5 - Protección social"/>
    <s v="4.5.10 - Asistencia social"/>
    <s v="2.2 - CONTRATACIÓN DE SERVICIOS"/>
    <s v="2.2.4 - TRANSPORTE Y ALMACENAJE"/>
    <s v="N"/>
    <s v="00 - N/A"/>
    <s v="10 - FONDO GENERAL"/>
    <s v="(en blanco)"/>
    <s v="99 - MULTIPROVINCIAL"/>
    <n v="1650000"/>
    <n v="636350"/>
  </r>
  <r>
    <s v="2025"/>
    <x v="0"/>
    <x v="0"/>
    <x v="0"/>
    <x v="0"/>
    <s v="2 - Poder Ejecutivo"/>
    <x v="3"/>
    <x v="14"/>
    <s v="4 - SERVICIOS SOCIALES"/>
    <s v="4.5 - Protección social"/>
    <s v="4.5.10 - Asistencia social"/>
    <s v="2.2 - CONTRATACIÓN DE SERVICIOS"/>
    <s v="2.2.5 - ALQUILERES Y RENTAS"/>
    <s v="N"/>
    <s v="00 - N/A"/>
    <s v="10 - FONDO GENERAL"/>
    <s v="(en blanco)"/>
    <s v="99 - MULTIPROVINCIAL"/>
    <n v="37700000"/>
    <n v="7433191.0599999987"/>
  </r>
  <r>
    <s v="2025"/>
    <x v="0"/>
    <x v="0"/>
    <x v="0"/>
    <x v="0"/>
    <s v="2 - Poder Ejecutivo"/>
    <x v="3"/>
    <x v="14"/>
    <s v="4 - SERVICIOS SOCIALES"/>
    <s v="4.5 - Protección social"/>
    <s v="4.5.10 - Asistencia social"/>
    <s v="2.2 - CONTRATACIÓN DE SERVICIOS"/>
    <s v="2.2.6 - SEGUROS"/>
    <s v="N"/>
    <s v="00 - N/A"/>
    <s v="10 - FONDO GENERAL"/>
    <s v="(en blanco)"/>
    <s v="99 - MULTIPROVINCIAL"/>
    <n v="8100000"/>
    <n v="4455278.09"/>
  </r>
  <r>
    <s v="2025"/>
    <x v="0"/>
    <x v="0"/>
    <x v="0"/>
    <x v="0"/>
    <s v="2 - Poder Ejecutivo"/>
    <x v="3"/>
    <x v="14"/>
    <s v="4 - SERVICIOS SOCIALES"/>
    <s v="4.5 - Protección social"/>
    <s v="4.5.10 - Asistencia social"/>
    <s v="2.2 - CONTRATACIÓN DE SERVICIOS"/>
    <s v="2.2.7 - SERVICIOS DE CONSERVACIÓN, REPARACIONES MENORES E INSTALACIONES TEMPORALES"/>
    <s v="N"/>
    <s v="00 - N/A"/>
    <s v="10 - FONDO GENERAL"/>
    <s v="(en blanco)"/>
    <s v="99 - MULTIPROVINCIAL"/>
    <n v="8182667"/>
    <n v="3889759.4000000004"/>
  </r>
  <r>
    <s v="2025"/>
    <x v="0"/>
    <x v="0"/>
    <x v="0"/>
    <x v="0"/>
    <s v="2 - Poder Ejecutivo"/>
    <x v="3"/>
    <x v="14"/>
    <s v="4 - SERVICIOS SOCIALES"/>
    <s v="4.5 - Protección social"/>
    <s v="4.5.10 - Asistencia social"/>
    <s v="2.2 - CONTRATACIÓN DE SERVICIOS"/>
    <s v="2.2.8 - OTROS SERVICIOS NO INCLUIDOS EN CONCEPTOS ANTERIORES"/>
    <s v="N"/>
    <s v="00 - N/A"/>
    <s v="10 - FONDO GENERAL"/>
    <s v="(en blanco)"/>
    <s v="99 - MULTIPROVINCIAL"/>
    <n v="12097667"/>
    <n v="1503050.12"/>
  </r>
  <r>
    <s v="2025"/>
    <x v="0"/>
    <x v="0"/>
    <x v="0"/>
    <x v="0"/>
    <s v="2 - Poder Ejecutivo"/>
    <x v="3"/>
    <x v="14"/>
    <s v="4 - SERVICIOS SOCIALES"/>
    <s v="4.5 - Protección social"/>
    <s v="4.5.10 - Asistencia social"/>
    <s v="2.2 - CONTRATACIÓN DE SERVICIOS"/>
    <s v="2.2.9 - OTRAS CONTRATACIONES DE SERVICIOS"/>
    <s v="N"/>
    <s v="00 - N/A"/>
    <s v="10 - FONDO GENERAL"/>
    <s v="(en blanco)"/>
    <s v="99 - MULTIPROVINCIAL"/>
    <n v="6200000"/>
    <n v="1946502.9000000001"/>
  </r>
  <r>
    <s v="2025"/>
    <x v="0"/>
    <x v="0"/>
    <x v="0"/>
    <x v="0"/>
    <s v="2 - Poder Ejecutivo"/>
    <x v="3"/>
    <x v="14"/>
    <s v="4 - SERVICIOS SOCIALES"/>
    <s v="4.5 - Protección social"/>
    <s v="4.5.10 - Asistencia social"/>
    <s v="2.3 - MATERIALES Y SUMINISTROS"/>
    <s v="2.3.1 - ALIMENTOS Y PRODUCTOS AGROFORESTALES"/>
    <s v="N"/>
    <s v="00 - N/A"/>
    <s v="10 - FONDO GENERAL"/>
    <s v="(en blanco)"/>
    <s v="99 - MULTIPROVINCIAL"/>
    <n v="1600000"/>
    <n v="690451.59"/>
  </r>
  <r>
    <s v="2025"/>
    <x v="0"/>
    <x v="0"/>
    <x v="0"/>
    <x v="0"/>
    <s v="2 - Poder Ejecutivo"/>
    <x v="3"/>
    <x v="14"/>
    <s v="4 - SERVICIOS SOCIALES"/>
    <s v="4.5 - Protección social"/>
    <s v="4.5.10 - Asistencia social"/>
    <s v="2.3 - MATERIALES Y SUMINISTROS"/>
    <s v="2.3.2 - TEXTILES Y VESTUARIOS"/>
    <s v="N"/>
    <s v="00 - N/A"/>
    <s v="10 - FONDO GENERAL"/>
    <s v="(en blanco)"/>
    <s v="99 - MULTIPROVINCIAL"/>
    <n v="1200000"/>
    <n v="10620"/>
  </r>
  <r>
    <s v="2025"/>
    <x v="0"/>
    <x v="0"/>
    <x v="0"/>
    <x v="0"/>
    <s v="2 - Poder Ejecutivo"/>
    <x v="3"/>
    <x v="14"/>
    <s v="4 - SERVICIOS SOCIALES"/>
    <s v="4.5 - Protección social"/>
    <s v="4.5.10 - Asistencia social"/>
    <s v="2.3 - MATERIALES Y SUMINISTROS"/>
    <s v="2.3.3 - PAPEL, CARTÓN E IMPRESOS"/>
    <s v="N"/>
    <s v="00 - N/A"/>
    <s v="10 - FONDO GENERAL"/>
    <s v="(en blanco)"/>
    <s v="99 - MULTIPROVINCIAL"/>
    <n v="1600000"/>
    <n v="327332"/>
  </r>
  <r>
    <s v="2025"/>
    <x v="0"/>
    <x v="0"/>
    <x v="0"/>
    <x v="0"/>
    <s v="2 - Poder Ejecutivo"/>
    <x v="3"/>
    <x v="14"/>
    <s v="4 - SERVICIOS SOCIALES"/>
    <s v="4.5 - Protección social"/>
    <s v="4.5.10 - Asistencia social"/>
    <s v="2.3 - MATERIALES Y SUMINISTROS"/>
    <s v="2.3.4 - PRODUCTOS FARMACÉUTICOS"/>
    <s v="N"/>
    <s v="00 - N/A"/>
    <s v="10 - FONDO GENERAL"/>
    <s v="(en blanco)"/>
    <s v="99 - MULTIPROVINCIAL"/>
    <n v="50000"/>
    <n v="20282.68"/>
  </r>
  <r>
    <s v="2025"/>
    <x v="0"/>
    <x v="0"/>
    <x v="0"/>
    <x v="0"/>
    <s v="2 - Poder Ejecutivo"/>
    <x v="3"/>
    <x v="14"/>
    <s v="4 - SERVICIOS SOCIALES"/>
    <s v="4.5 - Protección social"/>
    <s v="4.5.10 - Asistencia social"/>
    <s v="2.3 - MATERIALES Y SUMINISTROS"/>
    <s v="2.3.5 - CUERO, CAUCHO Y PLÁSTICO"/>
    <s v="N"/>
    <s v="00 - N/A"/>
    <s v="10 - FONDO GENERAL"/>
    <s v="(en blanco)"/>
    <s v="99 - MULTIPROVINCIAL"/>
    <n v="700000"/>
    <n v="246400.01"/>
  </r>
  <r>
    <s v="2025"/>
    <x v="0"/>
    <x v="0"/>
    <x v="0"/>
    <x v="0"/>
    <s v="2 - Poder Ejecutivo"/>
    <x v="3"/>
    <x v="14"/>
    <s v="4 - SERVICIOS SOCIALES"/>
    <s v="4.5 - Protección social"/>
    <s v="4.5.10 - Asistencia social"/>
    <s v="2.3 - MATERIALES Y SUMINISTROS"/>
    <s v="2.3.6 - PRODUCTOS DE MINERALES, METÁLICOS Y NO METÁLICOS"/>
    <s v="N"/>
    <s v="00 - N/A"/>
    <s v="10 - FONDO GENERAL"/>
    <s v="(en blanco)"/>
    <s v="99 - MULTIPROVINCIAL"/>
    <n v="80000"/>
    <n v="0"/>
  </r>
  <r>
    <s v="2025"/>
    <x v="0"/>
    <x v="0"/>
    <x v="0"/>
    <x v="0"/>
    <s v="2 - Poder Ejecutivo"/>
    <x v="3"/>
    <x v="14"/>
    <s v="4 - SERVICIOS SOCIALES"/>
    <s v="4.5 - Protección social"/>
    <s v="4.5.10 - Asistencia social"/>
    <s v="2.3 - MATERIALES Y SUMINISTROS"/>
    <s v="2.3.7 - COMBUSTIBLES, LUBRICANTES, PRODUCTOS QUÍMICOS Y CONEXOS"/>
    <s v="N"/>
    <s v="00 - N/A"/>
    <s v="10 - FONDO GENERAL"/>
    <s v="(en blanco)"/>
    <s v="99 - MULTIPROVINCIAL"/>
    <n v="10720000"/>
    <n v="1886108"/>
  </r>
  <r>
    <s v="2025"/>
    <x v="0"/>
    <x v="0"/>
    <x v="0"/>
    <x v="0"/>
    <s v="2 - Poder Ejecutivo"/>
    <x v="3"/>
    <x v="14"/>
    <s v="4 - SERVICIOS SOCIALES"/>
    <s v="4.5 - Protección social"/>
    <s v="4.5.10 - Asistencia social"/>
    <s v="2.3 - MATERIALES Y SUMINISTROS"/>
    <s v="2.3.9 - PRODUCTOS Y ÚTILES VARIOS"/>
    <s v="N"/>
    <s v="00 - N/A"/>
    <s v="10 - FONDO GENERAL"/>
    <s v="(en blanco)"/>
    <s v="99 - MULTIPROVINCIAL"/>
    <n v="5611725"/>
    <n v="2410760.02"/>
  </r>
  <r>
    <s v="2025"/>
    <x v="0"/>
    <x v="0"/>
    <x v="0"/>
    <x v="0"/>
    <s v="2 - Poder Ejecutivo"/>
    <x v="3"/>
    <x v="15"/>
    <s v="1 - SERVICIOS  GENERALES"/>
    <s v="1.1 - Administración general"/>
    <s v="1.1.02 - Gestión administrativa, financiera, fiscal, económica y planificación"/>
    <s v="2.1 - REMUNERACIONES Y CONTRIBUCIONES"/>
    <s v="2.1.1 - REMUNERACIONES"/>
    <s v="N"/>
    <s v="00 - N/A"/>
    <s v="10 - FONDO GENERAL"/>
    <s v="(en blanco)"/>
    <s v="99 - MULTIPROVINCIAL"/>
    <n v="175482000"/>
    <n v="75072696.430000007"/>
  </r>
  <r>
    <s v="2025"/>
    <x v="0"/>
    <x v="0"/>
    <x v="0"/>
    <x v="0"/>
    <s v="2 - Poder Ejecutivo"/>
    <x v="3"/>
    <x v="15"/>
    <s v="1 - SERVICIOS  GENERALES"/>
    <s v="1.1 - Administración general"/>
    <s v="1.1.02 - Gestión administrativa, financiera, fiscal, económica y planificación"/>
    <s v="2.1 - REMUNERACIONES Y CONTRIBUCIONES"/>
    <s v="2.1.2 - SOBRESUELDOS"/>
    <s v="N"/>
    <s v="00 - N/A"/>
    <s v="10 - FONDO GENERAL"/>
    <s v="(en blanco)"/>
    <s v="99 - MULTIPROVINCIAL"/>
    <n v="34538000"/>
    <n v="13205936.140000001"/>
  </r>
  <r>
    <s v="2025"/>
    <x v="0"/>
    <x v="0"/>
    <x v="0"/>
    <x v="0"/>
    <s v="2 - Poder Ejecutivo"/>
    <x v="3"/>
    <x v="15"/>
    <s v="1 - SERVICIOS  GENERALES"/>
    <s v="1.1 - Administración general"/>
    <s v="1.1.02 - Gestión administrativa, financiera, fiscal, económica y planificación"/>
    <s v="2.1 - REMUNERACIONES Y CONTRIBUCIONES"/>
    <s v="2.1.4 - GRATIFICACIONES Y BONIFICACIONES"/>
    <s v="N"/>
    <s v="00 - N/A"/>
    <s v="10 - FONDO GENERAL"/>
    <s v="(en blanco)"/>
    <s v="99 - MULTIPROVINCIAL"/>
    <n v="15452000"/>
    <n v="0"/>
  </r>
  <r>
    <s v="2025"/>
    <x v="0"/>
    <x v="0"/>
    <x v="0"/>
    <x v="0"/>
    <s v="2 - Poder Ejecutivo"/>
    <x v="3"/>
    <x v="15"/>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28891685"/>
    <n v="11196206.98"/>
  </r>
  <r>
    <s v="2025"/>
    <x v="0"/>
    <x v="0"/>
    <x v="0"/>
    <x v="0"/>
    <s v="2 - Poder Ejecutivo"/>
    <x v="3"/>
    <x v="15"/>
    <s v="1 - SERVICIOS  GENERALES"/>
    <s v="1.1 - Administración general"/>
    <s v="1.1.02 - Gestión administrativa, financiera, fiscal, económica y planificación"/>
    <s v="2.2 - CONTRATACIÓN DE SERVICIOS"/>
    <s v="2.2.1 - SERVICIOS BÁSICOS"/>
    <s v="N"/>
    <s v="00 - N/A"/>
    <s v="10 - FONDO GENERAL"/>
    <s v="(en blanco)"/>
    <s v="99 - MULTIPROVINCIAL"/>
    <n v="11594000"/>
    <n v="3545482.3499999996"/>
  </r>
  <r>
    <s v="2025"/>
    <x v="0"/>
    <x v="0"/>
    <x v="0"/>
    <x v="0"/>
    <s v="2 - Poder Ejecutivo"/>
    <x v="3"/>
    <x v="15"/>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13115360"/>
    <n v="3538934.7600000002"/>
  </r>
  <r>
    <s v="2025"/>
    <x v="0"/>
    <x v="0"/>
    <x v="0"/>
    <x v="0"/>
    <s v="2 - Poder Ejecutivo"/>
    <x v="3"/>
    <x v="15"/>
    <s v="1 - SERVICIOS  GENERALES"/>
    <s v="1.1 - Administración general"/>
    <s v="1.1.02 - Gestión administrativa, financiera, fiscal, económica y planificación"/>
    <s v="2.2 - CONTRATACIÓN DE SERVICIOS"/>
    <s v="2.2.3 - VIÁTICOS"/>
    <s v="N"/>
    <s v="00 - N/A"/>
    <s v="10 - FONDO GENERAL"/>
    <s v="(en blanco)"/>
    <s v="99 - MULTIPROVINCIAL"/>
    <n v="18307556"/>
    <n v="1342988.01"/>
  </r>
  <r>
    <s v="2025"/>
    <x v="0"/>
    <x v="0"/>
    <x v="0"/>
    <x v="0"/>
    <s v="2 - Poder Ejecutivo"/>
    <x v="3"/>
    <x v="15"/>
    <s v="1 - SERVICIOS  GENERALES"/>
    <s v="1.1 - Administración general"/>
    <s v="1.1.02 - Gestión administrativa, financiera, fiscal, económica y planificación"/>
    <s v="2.2 - CONTRATACIÓN DE SERVICIOS"/>
    <s v="2.2.4 - TRANSPORTE Y ALMACENAJE"/>
    <s v="N"/>
    <s v="00 - N/A"/>
    <s v="10 - FONDO GENERAL"/>
    <s v="(en blanco)"/>
    <s v="99 - MULTIPROVINCIAL"/>
    <n v="12029990"/>
    <n v="816487.32000000007"/>
  </r>
  <r>
    <s v="2025"/>
    <x v="0"/>
    <x v="0"/>
    <x v="0"/>
    <x v="0"/>
    <s v="2 - Poder Ejecutivo"/>
    <x v="3"/>
    <x v="15"/>
    <s v="1 - SERVICIOS  GENERALES"/>
    <s v="1.1 - Administración general"/>
    <s v="1.1.02 - Gestión administrativa, financiera, fiscal, económica y planificación"/>
    <s v="2.2 - CONTRATACIÓN DE SERVICIOS"/>
    <s v="2.2.5 - ALQUILERES Y RENTAS"/>
    <s v="N"/>
    <s v="00 - N/A"/>
    <s v="10 - FONDO GENERAL"/>
    <s v="(en blanco)"/>
    <s v="99 - MULTIPROVINCIAL"/>
    <n v="30329684"/>
    <n v="1044707.2100000001"/>
  </r>
  <r>
    <s v="2025"/>
    <x v="0"/>
    <x v="0"/>
    <x v="0"/>
    <x v="0"/>
    <s v="2 - Poder Ejecutivo"/>
    <x v="3"/>
    <x v="15"/>
    <s v="1 - SERVICIOS  GENERALES"/>
    <s v="1.1 - Administración general"/>
    <s v="1.1.02 - Gestión administrativa, financiera, fiscal, económica y planificación"/>
    <s v="2.2 - CONTRATACIÓN DE SERVICIOS"/>
    <s v="2.2.6 - SEGUROS"/>
    <s v="N"/>
    <s v="00 - N/A"/>
    <s v="10 - FONDO GENERAL"/>
    <s v="(en blanco)"/>
    <s v="99 - MULTIPROVINCIAL"/>
    <n v="3000000"/>
    <n v="1853752.9700000002"/>
  </r>
  <r>
    <s v="2025"/>
    <x v="0"/>
    <x v="0"/>
    <x v="0"/>
    <x v="0"/>
    <s v="2 - Poder Ejecutivo"/>
    <x v="3"/>
    <x v="15"/>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5560000"/>
    <n v="776711.4"/>
  </r>
  <r>
    <s v="2025"/>
    <x v="0"/>
    <x v="0"/>
    <x v="0"/>
    <x v="0"/>
    <s v="2 - Poder Ejecutivo"/>
    <x v="3"/>
    <x v="15"/>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35344300"/>
    <n v="11451014.440000001"/>
  </r>
  <r>
    <s v="2025"/>
    <x v="0"/>
    <x v="0"/>
    <x v="0"/>
    <x v="0"/>
    <s v="2 - Poder Ejecutivo"/>
    <x v="3"/>
    <x v="15"/>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31954120"/>
    <n v="5493878.459999999"/>
  </r>
  <r>
    <s v="2025"/>
    <x v="0"/>
    <x v="0"/>
    <x v="0"/>
    <x v="0"/>
    <s v="2 - Poder Ejecutivo"/>
    <x v="3"/>
    <x v="15"/>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470000"/>
    <n v="201695"/>
  </r>
  <r>
    <s v="2025"/>
    <x v="0"/>
    <x v="0"/>
    <x v="0"/>
    <x v="0"/>
    <s v="2 - Poder Ejecutivo"/>
    <x v="3"/>
    <x v="15"/>
    <s v="1 - SERVICIOS  GENERALES"/>
    <s v="1.1 - Administración general"/>
    <s v="1.1.02 - Gestión administrativa, financiera, fiscal, económica y planificación"/>
    <s v="2.3 - MATERIALES Y SUMINISTROS"/>
    <s v="2.3.2 - TEXTILES Y VESTUARIOS"/>
    <s v="N"/>
    <s v="00 - N/A"/>
    <s v="10 - FONDO GENERAL"/>
    <s v="(en blanco)"/>
    <s v="99 - MULTIPROVINCIAL"/>
    <n v="760000"/>
    <n v="323497"/>
  </r>
  <r>
    <s v="2025"/>
    <x v="0"/>
    <x v="0"/>
    <x v="0"/>
    <x v="0"/>
    <s v="2 - Poder Ejecutivo"/>
    <x v="3"/>
    <x v="15"/>
    <s v="1 - SERVICIOS  GENERALES"/>
    <s v="1.1 - Administración general"/>
    <s v="1.1.02 - Gestión administrativa, financiera, fiscal, económica y planificación"/>
    <s v="2.3 - MATERIALES Y SUMINISTROS"/>
    <s v="2.3.3 - PAPEL, CARTÓN E IMPRESOS"/>
    <s v="N"/>
    <s v="00 - N/A"/>
    <s v="10 - FONDO GENERAL"/>
    <s v="(en blanco)"/>
    <s v="99 - MULTIPROVINCIAL"/>
    <n v="700000"/>
    <n v="248648.41999999998"/>
  </r>
  <r>
    <s v="2025"/>
    <x v="0"/>
    <x v="0"/>
    <x v="0"/>
    <x v="0"/>
    <s v="2 - Poder Ejecutivo"/>
    <x v="3"/>
    <x v="15"/>
    <s v="1 - SERVICIOS  GENERALES"/>
    <s v="1.1 - Administración general"/>
    <s v="1.1.02 - Gestión administrativa, financiera, fiscal, económica y planificación"/>
    <s v="2.3 - MATERIALES Y SUMINISTROS"/>
    <s v="2.3.4 - PRODUCTOS FARMACÉUTICOS"/>
    <s v="N"/>
    <s v="00 - N/A"/>
    <s v="10 - FONDO GENERAL"/>
    <s v="(en blanco)"/>
    <s v="99 - MULTIPROVINCIAL"/>
    <n v="200000"/>
    <n v="0"/>
  </r>
  <r>
    <s v="2025"/>
    <x v="0"/>
    <x v="0"/>
    <x v="0"/>
    <x v="0"/>
    <s v="2 - Poder Ejecutivo"/>
    <x v="3"/>
    <x v="15"/>
    <s v="1 - SERVICIOS  GENERALES"/>
    <s v="1.1 - Administración general"/>
    <s v="1.1.02 - Gestión administrativa, financiera, fiscal, económica y planificación"/>
    <s v="2.3 - MATERIALES Y SUMINISTROS"/>
    <s v="2.3.5 - CUERO, CAUCHO Y PLÁSTICO"/>
    <s v="N"/>
    <s v="00 - N/A"/>
    <s v="10 - FONDO GENERAL"/>
    <s v="(en blanco)"/>
    <s v="99 - MULTIPROVINCIAL"/>
    <n v="300000"/>
    <n v="0"/>
  </r>
  <r>
    <s v="2025"/>
    <x v="0"/>
    <x v="0"/>
    <x v="0"/>
    <x v="0"/>
    <s v="2 - Poder Ejecutivo"/>
    <x v="3"/>
    <x v="15"/>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0"/>
    <n v="0"/>
  </r>
  <r>
    <s v="2025"/>
    <x v="0"/>
    <x v="0"/>
    <x v="0"/>
    <x v="0"/>
    <s v="2 - Poder Ejecutivo"/>
    <x v="3"/>
    <x v="15"/>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7100000"/>
    <n v="3024913.08"/>
  </r>
  <r>
    <s v="2025"/>
    <x v="0"/>
    <x v="0"/>
    <x v="0"/>
    <x v="0"/>
    <s v="2 - Poder Ejecutivo"/>
    <x v="3"/>
    <x v="15"/>
    <s v="1 - SERVICIOS  GENERALES"/>
    <s v="1.1 - Administración general"/>
    <s v="1.1.02 - Gestión administrativa, financiera, fiscal, económica y planificación"/>
    <s v="2.3 - MATERIALES Y SUMINISTROS"/>
    <s v="2.3.9 - PRODUCTOS Y ÚTILES VARIOS"/>
    <s v="N"/>
    <s v="00 - N/A"/>
    <s v="10 - FONDO GENERAL"/>
    <s v="(en blanco)"/>
    <s v="99 - MULTIPROVINCIAL"/>
    <n v="9506550"/>
    <n v="371955.08"/>
  </r>
  <r>
    <s v="2025"/>
    <x v="0"/>
    <x v="0"/>
    <x v="0"/>
    <x v="0"/>
    <s v="2 - Poder Ejecutivo"/>
    <x v="3"/>
    <x v="15"/>
    <s v="1 - SERVICIOS  GENERALES"/>
    <s v="1.1 - Administración general"/>
    <s v="1.1.02 - Gestión administrativa, financiera, fiscal, económica y planificación"/>
    <s v="2.9 - GASTOS FINANCIEROS"/>
    <s v="2.9.5 - GASTOS DE INTERESES, RECARGOS MULTAS Y SANCIONES DE IMPUESTOS Y CONTRIBUCIONES SOCIALES"/>
    <s v="N"/>
    <s v="00 - N/A"/>
    <s v="10 - FONDO GENERAL"/>
    <s v="(en blanco)"/>
    <s v="99 - MULTIPROVINCIAL"/>
    <n v="0"/>
    <n v="223.25"/>
  </r>
  <r>
    <s v="2025"/>
    <x v="0"/>
    <x v="0"/>
    <x v="0"/>
    <x v="0"/>
    <s v="2 - Poder Ejecutivo"/>
    <x v="3"/>
    <x v="16"/>
    <s v="1 - SERVICIOS  GENERALES"/>
    <s v="1.1 - Administración general"/>
    <s v="1.1.02 - Gestión administrativa, financiera, fiscal, económica y planificación"/>
    <s v="2.1 - REMUNERACIONES Y CONTRIBUCIONES"/>
    <s v="2.1.1 - REMUNERACIONES"/>
    <s v="N"/>
    <s v="00 - N/A"/>
    <s v="10 - FONDO GENERAL"/>
    <s v="(en blanco)"/>
    <s v="99 - MULTIPROVINCIAL"/>
    <n v="366695706"/>
    <n v="156558970.19999999"/>
  </r>
  <r>
    <s v="2025"/>
    <x v="0"/>
    <x v="0"/>
    <x v="0"/>
    <x v="0"/>
    <s v="2 - Poder Ejecutivo"/>
    <x v="3"/>
    <x v="16"/>
    <s v="1 - SERVICIOS  GENERALES"/>
    <s v="1.1 - Administración general"/>
    <s v="1.1.02 - Gestión administrativa, financiera, fiscal, económica y planificación"/>
    <s v="2.1 - REMUNERACIONES Y CONTRIBUCIONES"/>
    <s v="2.1.2 - SOBRESUELDOS"/>
    <s v="N"/>
    <s v="00 - N/A"/>
    <s v="10 - FONDO GENERAL"/>
    <s v="(en blanco)"/>
    <s v="99 - MULTIPROVINCIAL"/>
    <n v="59857968"/>
    <n v="29120536"/>
  </r>
  <r>
    <s v="2025"/>
    <x v="0"/>
    <x v="0"/>
    <x v="0"/>
    <x v="0"/>
    <s v="2 - Poder Ejecutivo"/>
    <x v="3"/>
    <x v="16"/>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51094323"/>
    <n v="23634772.619999994"/>
  </r>
  <r>
    <s v="2025"/>
    <x v="0"/>
    <x v="0"/>
    <x v="0"/>
    <x v="0"/>
    <s v="2 - Poder Ejecutivo"/>
    <x v="3"/>
    <x v="16"/>
    <s v="1 - SERVICIOS  GENERALES"/>
    <s v="1.1 - Administración general"/>
    <s v="1.1.02 - Gestión administrativa, financiera, fiscal, económica y planificación"/>
    <s v="2.2 - CONTRATACIÓN DE SERVICIOS"/>
    <s v="2.2.1 - SERVICIOS BÁSICOS"/>
    <s v="N"/>
    <s v="00 - N/A"/>
    <s v="10 - FONDO GENERAL"/>
    <s v="(en blanco)"/>
    <s v="99 - MULTIPROVINCIAL"/>
    <n v="8202984"/>
    <n v="3419516.15"/>
  </r>
  <r>
    <s v="2025"/>
    <x v="0"/>
    <x v="0"/>
    <x v="0"/>
    <x v="0"/>
    <s v="2 - Poder Ejecutivo"/>
    <x v="3"/>
    <x v="16"/>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2500000"/>
    <n v="0"/>
  </r>
  <r>
    <s v="2025"/>
    <x v="0"/>
    <x v="0"/>
    <x v="0"/>
    <x v="0"/>
    <s v="2 - Poder Ejecutivo"/>
    <x v="3"/>
    <x v="16"/>
    <s v="1 - SERVICIOS  GENERALES"/>
    <s v="1.1 - Administración general"/>
    <s v="1.1.02 - Gestión administrativa, financiera, fiscal, económica y planificación"/>
    <s v="2.2 - CONTRATACIÓN DE SERVICIOS"/>
    <s v="2.2.5 - ALQUILERES Y RENTAS"/>
    <s v="N"/>
    <s v="00 - N/A"/>
    <s v="10 - FONDO GENERAL"/>
    <s v="(en blanco)"/>
    <s v="99 - MULTIPROVINCIAL"/>
    <n v="18318000"/>
    <n v="5428960.0299999993"/>
  </r>
  <r>
    <s v="2025"/>
    <x v="0"/>
    <x v="0"/>
    <x v="0"/>
    <x v="0"/>
    <s v="2 - Poder Ejecutivo"/>
    <x v="3"/>
    <x v="16"/>
    <s v="1 - SERVICIOS  GENERALES"/>
    <s v="1.1 - Administración general"/>
    <s v="1.1.02 - Gestión administrativa, financiera, fiscal, económica y planificación"/>
    <s v="2.2 - CONTRATACIÓN DE SERVICIOS"/>
    <s v="2.2.6 - SEGUROS"/>
    <s v="N"/>
    <s v="00 - N/A"/>
    <s v="10 - FONDO GENERAL"/>
    <s v="(en blanco)"/>
    <s v="99 - MULTIPROVINCIAL"/>
    <n v="3650000"/>
    <n v="1160312.3999999999"/>
  </r>
  <r>
    <s v="2025"/>
    <x v="0"/>
    <x v="0"/>
    <x v="0"/>
    <x v="0"/>
    <s v="2 - Poder Ejecutivo"/>
    <x v="3"/>
    <x v="16"/>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5900000"/>
    <n v="0"/>
  </r>
  <r>
    <s v="2025"/>
    <x v="0"/>
    <x v="0"/>
    <x v="0"/>
    <x v="0"/>
    <s v="2 - Poder Ejecutivo"/>
    <x v="3"/>
    <x v="16"/>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3500000"/>
    <n v="0"/>
  </r>
  <r>
    <s v="2025"/>
    <x v="0"/>
    <x v="0"/>
    <x v="0"/>
    <x v="0"/>
    <s v="2 - Poder Ejecutivo"/>
    <x v="3"/>
    <x v="16"/>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10496000"/>
    <n v="1650000.02"/>
  </r>
  <r>
    <s v="2025"/>
    <x v="0"/>
    <x v="0"/>
    <x v="0"/>
    <x v="0"/>
    <s v="2 - Poder Ejecutivo"/>
    <x v="3"/>
    <x v="16"/>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3600000"/>
    <n v="307040.19999999995"/>
  </r>
  <r>
    <s v="2025"/>
    <x v="0"/>
    <x v="0"/>
    <x v="0"/>
    <x v="0"/>
    <s v="2 - Poder Ejecutivo"/>
    <x v="3"/>
    <x v="16"/>
    <s v="1 - SERVICIOS  GENERALES"/>
    <s v="1.1 - Administración general"/>
    <s v="1.1.02 - Gestión administrativa, financiera, fiscal, económica y planificación"/>
    <s v="2.3 - MATERIALES Y SUMINISTROS"/>
    <s v="2.3.3 - PAPEL, CARTÓN E IMPRESOS"/>
    <s v="N"/>
    <s v="00 - N/A"/>
    <s v="10 - FONDO GENERAL"/>
    <s v="(en blanco)"/>
    <s v="99 - MULTIPROVINCIAL"/>
    <n v="1549378"/>
    <n v="321564.16000000003"/>
  </r>
  <r>
    <s v="2025"/>
    <x v="0"/>
    <x v="0"/>
    <x v="0"/>
    <x v="0"/>
    <s v="2 - Poder Ejecutivo"/>
    <x v="3"/>
    <x v="16"/>
    <s v="1 - SERVICIOS  GENERALES"/>
    <s v="1.1 - Administración general"/>
    <s v="1.1.02 - Gestión administrativa, financiera, fiscal, económica y planificación"/>
    <s v="2.3 - MATERIALES Y SUMINISTROS"/>
    <s v="2.3.5 - CUERO, CAUCHO Y PLÁSTICO"/>
    <s v="N"/>
    <s v="00 - N/A"/>
    <s v="10 - FONDO GENERAL"/>
    <s v="(en blanco)"/>
    <s v="99 - MULTIPROVINCIAL"/>
    <n v="2000000"/>
    <n v="0"/>
  </r>
  <r>
    <s v="2025"/>
    <x v="0"/>
    <x v="0"/>
    <x v="0"/>
    <x v="0"/>
    <s v="2 - Poder Ejecutivo"/>
    <x v="3"/>
    <x v="16"/>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2100000"/>
    <n v="0"/>
  </r>
  <r>
    <s v="2025"/>
    <x v="0"/>
    <x v="0"/>
    <x v="0"/>
    <x v="0"/>
    <s v="2 - Poder Ejecutivo"/>
    <x v="3"/>
    <x v="16"/>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16800000"/>
    <n v="5902787"/>
  </r>
  <r>
    <s v="2025"/>
    <x v="0"/>
    <x v="0"/>
    <x v="0"/>
    <x v="0"/>
    <s v="2 - Poder Ejecutivo"/>
    <x v="3"/>
    <x v="16"/>
    <s v="1 - SERVICIOS  GENERALES"/>
    <s v="1.1 - Administración general"/>
    <s v="1.1.02 - Gestión administrativa, financiera, fiscal, económica y planificación"/>
    <s v="2.3 - MATERIALES Y SUMINISTROS"/>
    <s v="2.3.9 - PRODUCTOS Y ÚTILES VARIOS"/>
    <s v="N"/>
    <s v="00 - N/A"/>
    <s v="10 - FONDO GENERAL"/>
    <s v="(en blanco)"/>
    <s v="99 - MULTIPROVINCIAL"/>
    <n v="6080000"/>
    <n v="813207.65"/>
  </r>
  <r>
    <s v="2025"/>
    <x v="0"/>
    <x v="0"/>
    <x v="0"/>
    <x v="0"/>
    <s v="2 - Poder Ejecutivo"/>
    <x v="3"/>
    <x v="17"/>
    <s v="1 - SERVICIOS  GENERALES"/>
    <s v="1.1 - Administración general"/>
    <s v="1.1.02 - Gestión administrativa, financiera, fiscal, económica y planificación"/>
    <s v="2.1 - REMUNERACIONES Y CONTRIBUCIONES"/>
    <s v="2.1.1 - REMUNERACIONES"/>
    <s v="N"/>
    <s v="00 - N/A"/>
    <s v="10 - FONDO GENERAL"/>
    <s v="(en blanco)"/>
    <s v="99 - MULTIPROVINCIAL"/>
    <n v="744393045"/>
    <n v="334067074.80999994"/>
  </r>
  <r>
    <s v="2025"/>
    <x v="0"/>
    <x v="0"/>
    <x v="0"/>
    <x v="0"/>
    <s v="2 - Poder Ejecutivo"/>
    <x v="3"/>
    <x v="17"/>
    <s v="1 - SERVICIOS  GENERALES"/>
    <s v="1.1 - Administración general"/>
    <s v="1.1.02 - Gestión administrativa, financiera, fiscal, económica y planificación"/>
    <s v="2.1 - REMUNERACIONES Y CONTRIBUCIONES"/>
    <s v="2.1.2 - SOBRESUELDOS"/>
    <s v="N"/>
    <s v="00 - N/A"/>
    <s v="10 - FONDO GENERAL"/>
    <s v="(en blanco)"/>
    <s v="99 - MULTIPROVINCIAL"/>
    <n v="163766865"/>
    <n v="41857138.909999996"/>
  </r>
  <r>
    <s v="2025"/>
    <x v="0"/>
    <x v="0"/>
    <x v="0"/>
    <x v="0"/>
    <s v="2 - Poder Ejecutivo"/>
    <x v="3"/>
    <x v="17"/>
    <s v="1 - SERVICIOS  GENERALES"/>
    <s v="1.1 - Administración general"/>
    <s v="1.1.02 - Gestión administrativa, financiera, fiscal, económica y planificación"/>
    <s v="2.1 - REMUNERACIONES Y CONTRIBUCIONES"/>
    <s v="2.1.3 - DIETAS Y GASTOS DE REPRESENTACIÓN"/>
    <s v="N"/>
    <s v="00 - N/A"/>
    <s v="10 - FONDO GENERAL"/>
    <s v="(en blanco)"/>
    <s v="99 - MULTIPROVINCIAL"/>
    <n v="0"/>
    <n v="31866.45"/>
  </r>
  <r>
    <s v="2025"/>
    <x v="0"/>
    <x v="0"/>
    <x v="0"/>
    <x v="0"/>
    <s v="2 - Poder Ejecutivo"/>
    <x v="3"/>
    <x v="17"/>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102409718"/>
    <n v="49660202.659999996"/>
  </r>
  <r>
    <s v="2025"/>
    <x v="0"/>
    <x v="0"/>
    <x v="0"/>
    <x v="0"/>
    <s v="2 - Poder Ejecutivo"/>
    <x v="3"/>
    <x v="17"/>
    <s v="1 - SERVICIOS  GENERALES"/>
    <s v="1.1 - Administración general"/>
    <s v="1.1.02 - Gestión administrativa, financiera, fiscal, económica y planificación"/>
    <s v="2.2 - CONTRATACIÓN DE SERVICIOS"/>
    <s v="2.2.1 - SERVICIOS BÁSICOS"/>
    <s v="N"/>
    <s v="00 - N/A"/>
    <s v="10 - FONDO GENERAL"/>
    <s v="(en blanco)"/>
    <s v="99 - MULTIPROVINCIAL"/>
    <n v="17776800"/>
    <n v="6191039.1300000008"/>
  </r>
  <r>
    <s v="2025"/>
    <x v="0"/>
    <x v="0"/>
    <x v="0"/>
    <x v="0"/>
    <s v="2 - Poder Ejecutivo"/>
    <x v="3"/>
    <x v="17"/>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21000000"/>
    <n v="2141135.54"/>
  </r>
  <r>
    <s v="2025"/>
    <x v="0"/>
    <x v="0"/>
    <x v="0"/>
    <x v="0"/>
    <s v="2 - Poder Ejecutivo"/>
    <x v="3"/>
    <x v="17"/>
    <s v="1 - SERVICIOS  GENERALES"/>
    <s v="1.1 - Administración general"/>
    <s v="1.1.02 - Gestión administrativa, financiera, fiscal, económica y planificación"/>
    <s v="2.2 - CONTRATACIÓN DE SERVICIOS"/>
    <s v="2.2.3 - VIÁTICOS"/>
    <s v="N"/>
    <s v="00 - N/A"/>
    <s v="10 - FONDO GENERAL"/>
    <s v="(en blanco)"/>
    <s v="99 - MULTIPROVINCIAL"/>
    <n v="54000000"/>
    <n v="21440324.16"/>
  </r>
  <r>
    <s v="2025"/>
    <x v="0"/>
    <x v="0"/>
    <x v="0"/>
    <x v="0"/>
    <s v="2 - Poder Ejecutivo"/>
    <x v="3"/>
    <x v="17"/>
    <s v="1 - SERVICIOS  GENERALES"/>
    <s v="1.1 - Administración general"/>
    <s v="1.1.02 - Gestión administrativa, financiera, fiscal, económica y planificación"/>
    <s v="2.2 - CONTRATACIÓN DE SERVICIOS"/>
    <s v="2.2.4 - TRANSPORTE Y ALMACENAJE"/>
    <s v="N"/>
    <s v="00 - N/A"/>
    <s v="10 - FONDO GENERAL"/>
    <s v="(en blanco)"/>
    <s v="99 - MULTIPROVINCIAL"/>
    <n v="4054000"/>
    <n v="165319.1"/>
  </r>
  <r>
    <s v="2025"/>
    <x v="0"/>
    <x v="0"/>
    <x v="0"/>
    <x v="0"/>
    <s v="2 - Poder Ejecutivo"/>
    <x v="3"/>
    <x v="17"/>
    <s v="1 - SERVICIOS  GENERALES"/>
    <s v="1.1 - Administración general"/>
    <s v="1.1.02 - Gestión administrativa, financiera, fiscal, económica y planificación"/>
    <s v="2.2 - CONTRATACIÓN DE SERVICIOS"/>
    <s v="2.2.5 - ALQUILERES Y RENTAS"/>
    <s v="N"/>
    <s v="00 - N/A"/>
    <s v="10 - FONDO GENERAL"/>
    <s v="(en blanco)"/>
    <s v="99 - MULTIPROVINCIAL"/>
    <n v="40310000"/>
    <n v="8382696.1000000006"/>
  </r>
  <r>
    <s v="2025"/>
    <x v="0"/>
    <x v="0"/>
    <x v="0"/>
    <x v="0"/>
    <s v="2 - Poder Ejecutivo"/>
    <x v="3"/>
    <x v="17"/>
    <s v="1 - SERVICIOS  GENERALES"/>
    <s v="1.1 - Administración general"/>
    <s v="1.1.02 - Gestión administrativa, financiera, fiscal, económica y planificación"/>
    <s v="2.2 - CONTRATACIÓN DE SERVICIOS"/>
    <s v="2.2.6 - SEGUROS"/>
    <s v="N"/>
    <s v="00 - N/A"/>
    <s v="10 - FONDO GENERAL"/>
    <s v="(en blanco)"/>
    <s v="99 - MULTIPROVINCIAL"/>
    <n v="22660000"/>
    <n v="8825981.25"/>
  </r>
  <r>
    <s v="2025"/>
    <x v="0"/>
    <x v="0"/>
    <x v="0"/>
    <x v="0"/>
    <s v="2 - Poder Ejecutivo"/>
    <x v="3"/>
    <x v="17"/>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13510000"/>
    <n v="3481960.6300000013"/>
  </r>
  <r>
    <s v="2025"/>
    <x v="0"/>
    <x v="0"/>
    <x v="0"/>
    <x v="0"/>
    <s v="2 - Poder Ejecutivo"/>
    <x v="3"/>
    <x v="17"/>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66680153"/>
    <n v="29288406.730000004"/>
  </r>
  <r>
    <s v="2025"/>
    <x v="0"/>
    <x v="0"/>
    <x v="0"/>
    <x v="0"/>
    <s v="2 - Poder Ejecutivo"/>
    <x v="3"/>
    <x v="17"/>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39450000"/>
    <n v="11276555.98"/>
  </r>
  <r>
    <s v="2025"/>
    <x v="0"/>
    <x v="0"/>
    <x v="0"/>
    <x v="0"/>
    <s v="2 - Poder Ejecutivo"/>
    <x v="3"/>
    <x v="17"/>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80450000"/>
    <n v="21303273.500000004"/>
  </r>
  <r>
    <s v="2025"/>
    <x v="0"/>
    <x v="0"/>
    <x v="0"/>
    <x v="0"/>
    <s v="2 - Poder Ejecutivo"/>
    <x v="3"/>
    <x v="17"/>
    <s v="1 - SERVICIOS  GENERALES"/>
    <s v="1.1 - Administración general"/>
    <s v="1.1.02 - Gestión administrativa, financiera, fiscal, económica y planificación"/>
    <s v="2.3 - MATERIALES Y SUMINISTROS"/>
    <s v="2.3.2 - TEXTILES Y VESTUARIOS"/>
    <s v="N"/>
    <s v="00 - N/A"/>
    <s v="10 - FONDO GENERAL"/>
    <s v="(en blanco)"/>
    <s v="99 - MULTIPROVINCIAL"/>
    <n v="5292100"/>
    <n v="582067.5"/>
  </r>
  <r>
    <s v="2025"/>
    <x v="0"/>
    <x v="0"/>
    <x v="0"/>
    <x v="0"/>
    <s v="2 - Poder Ejecutivo"/>
    <x v="3"/>
    <x v="17"/>
    <s v="1 - SERVICIOS  GENERALES"/>
    <s v="1.1 - Administración general"/>
    <s v="1.1.02 - Gestión administrativa, financiera, fiscal, económica y planificación"/>
    <s v="2.3 - MATERIALES Y SUMINISTROS"/>
    <s v="2.3.3 - PAPEL, CARTÓN E IMPRESOS"/>
    <s v="N"/>
    <s v="00 - N/A"/>
    <s v="10 - FONDO GENERAL"/>
    <s v="(en blanco)"/>
    <s v="99 - MULTIPROVINCIAL"/>
    <n v="3000000"/>
    <n v="82135.320000000007"/>
  </r>
  <r>
    <s v="2025"/>
    <x v="0"/>
    <x v="0"/>
    <x v="0"/>
    <x v="0"/>
    <s v="2 - Poder Ejecutivo"/>
    <x v="3"/>
    <x v="17"/>
    <s v="1 - SERVICIOS  GENERALES"/>
    <s v="1.1 - Administración general"/>
    <s v="1.1.02 - Gestión administrativa, financiera, fiscal, económica y planificación"/>
    <s v="2.3 - MATERIALES Y SUMINISTROS"/>
    <s v="2.3.4 - PRODUCTOS FARMACÉUTICOS"/>
    <s v="N"/>
    <s v="00 - N/A"/>
    <s v="10 - FONDO GENERAL"/>
    <s v="(en blanco)"/>
    <s v="99 - MULTIPROVINCIAL"/>
    <n v="5450124"/>
    <n v="5531.42"/>
  </r>
  <r>
    <s v="2025"/>
    <x v="0"/>
    <x v="0"/>
    <x v="0"/>
    <x v="0"/>
    <s v="2 - Poder Ejecutivo"/>
    <x v="3"/>
    <x v="17"/>
    <s v="1 - SERVICIOS  GENERALES"/>
    <s v="1.1 - Administración general"/>
    <s v="1.1.02 - Gestión administrativa, financiera, fiscal, económica y planificación"/>
    <s v="2.3 - MATERIALES Y SUMINISTROS"/>
    <s v="2.3.5 - CUERO, CAUCHO Y PLÁSTICO"/>
    <s v="N"/>
    <s v="00 - N/A"/>
    <s v="10 - FONDO GENERAL"/>
    <s v="(en blanco)"/>
    <s v="99 - MULTIPROVINCIAL"/>
    <n v="3000000"/>
    <n v="251986.00999999998"/>
  </r>
  <r>
    <s v="2025"/>
    <x v="0"/>
    <x v="0"/>
    <x v="0"/>
    <x v="0"/>
    <s v="2 - Poder Ejecutivo"/>
    <x v="3"/>
    <x v="17"/>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2600000"/>
    <n v="471193.97000000003"/>
  </r>
  <r>
    <s v="2025"/>
    <x v="0"/>
    <x v="0"/>
    <x v="0"/>
    <x v="0"/>
    <s v="2 - Poder Ejecutivo"/>
    <x v="3"/>
    <x v="17"/>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55690000"/>
    <n v="6259320.3499999996"/>
  </r>
  <r>
    <s v="2025"/>
    <x v="0"/>
    <x v="0"/>
    <x v="0"/>
    <x v="0"/>
    <s v="2 - Poder Ejecutivo"/>
    <x v="3"/>
    <x v="17"/>
    <s v="1 - SERVICIOS  GENERALES"/>
    <s v="1.1 - Administración general"/>
    <s v="1.1.02 - Gestión administrativa, financiera, fiscal, económica y planificación"/>
    <s v="2.3 - MATERIALES Y SUMINISTROS"/>
    <s v="2.3.9 - PRODUCTOS Y ÚTILES VARIOS"/>
    <s v="N"/>
    <s v="00 - N/A"/>
    <s v="10 - FONDO GENERAL"/>
    <s v="(en blanco)"/>
    <s v="99 - MULTIPROVINCIAL"/>
    <n v="36100000"/>
    <n v="12035822.390000002"/>
  </r>
  <r>
    <s v="2025"/>
    <x v="0"/>
    <x v="0"/>
    <x v="0"/>
    <x v="0"/>
    <s v="2 - Poder Ejecutivo"/>
    <x v="3"/>
    <x v="18"/>
    <s v="4 - SERVICIOS SOCIALES"/>
    <s v="4.5 - Protección social"/>
    <s v="4.5.10 - Asistencia social"/>
    <s v="2.1 - REMUNERACIONES Y CONTRIBUCIONES"/>
    <s v="2.1.1 - REMUNERACIONES"/>
    <s v="N"/>
    <s v="00 - N/A"/>
    <s v="10 - FONDO GENERAL"/>
    <s v="(en blanco)"/>
    <s v="01 - DISTRITO NACIONAL"/>
    <n v="45721491"/>
    <n v="13476660.359999998"/>
  </r>
  <r>
    <s v="2025"/>
    <x v="0"/>
    <x v="0"/>
    <x v="0"/>
    <x v="0"/>
    <s v="2 - Poder Ejecutivo"/>
    <x v="3"/>
    <x v="18"/>
    <s v="4 - SERVICIOS SOCIALES"/>
    <s v="4.5 - Protección social"/>
    <s v="4.5.10 - Asistencia social"/>
    <s v="2.1 - REMUNERACIONES Y CONTRIBUCIONES"/>
    <s v="2.1.1 - REMUNERACIONES"/>
    <s v="N"/>
    <s v="00 - N/A"/>
    <s v="10 - FONDO GENERAL"/>
    <s v="(en blanco)"/>
    <s v="02 - AZUA"/>
    <n v="18968510"/>
    <n v="7707672.8200000012"/>
  </r>
  <r>
    <s v="2025"/>
    <x v="0"/>
    <x v="0"/>
    <x v="0"/>
    <x v="0"/>
    <s v="2 - Poder Ejecutivo"/>
    <x v="3"/>
    <x v="18"/>
    <s v="4 - SERVICIOS SOCIALES"/>
    <s v="4.5 - Protección social"/>
    <s v="4.5.10 - Asistencia social"/>
    <s v="2.1 - REMUNERACIONES Y CONTRIBUCIONES"/>
    <s v="2.1.1 - REMUNERACIONES"/>
    <s v="N"/>
    <s v="00 - N/A"/>
    <s v="10 - FONDO GENERAL"/>
    <s v="(en blanco)"/>
    <s v="10 - INDEPENDENCIA"/>
    <n v="12485827"/>
    <n v="4977084.54"/>
  </r>
  <r>
    <s v="2025"/>
    <x v="0"/>
    <x v="0"/>
    <x v="0"/>
    <x v="0"/>
    <s v="2 - Poder Ejecutivo"/>
    <x v="3"/>
    <x v="18"/>
    <s v="4 - SERVICIOS SOCIALES"/>
    <s v="4.5 - Protección social"/>
    <s v="4.5.10 - Asistencia social"/>
    <s v="2.1 - REMUNERACIONES Y CONTRIBUCIONES"/>
    <s v="2.1.1 - REMUNERACIONES"/>
    <s v="N"/>
    <s v="00 - N/A"/>
    <s v="10 - FONDO GENERAL"/>
    <s v="(en blanco)"/>
    <s v="11 - LA ALTAGRACIA"/>
    <n v="11916263"/>
    <n v="6401665.2699999996"/>
  </r>
  <r>
    <s v="2025"/>
    <x v="0"/>
    <x v="0"/>
    <x v="0"/>
    <x v="0"/>
    <s v="2 - Poder Ejecutivo"/>
    <x v="3"/>
    <x v="18"/>
    <s v="4 - SERVICIOS SOCIALES"/>
    <s v="4.5 - Protección social"/>
    <s v="4.5.10 - Asistencia social"/>
    <s v="2.1 - REMUNERACIONES Y CONTRIBUCIONES"/>
    <s v="2.1.1 - REMUNERACIONES"/>
    <s v="N"/>
    <s v="00 - N/A"/>
    <s v="10 - FONDO GENERAL"/>
    <s v="(en blanco)"/>
    <s v="13 - LA VEGA"/>
    <n v="20038365"/>
    <n v="8112688.9299999997"/>
  </r>
  <r>
    <s v="2025"/>
    <x v="0"/>
    <x v="0"/>
    <x v="0"/>
    <x v="0"/>
    <s v="2 - Poder Ejecutivo"/>
    <x v="3"/>
    <x v="18"/>
    <s v="4 - SERVICIOS SOCIALES"/>
    <s v="4.5 - Protección social"/>
    <s v="4.5.10 - Asistencia social"/>
    <s v="2.1 - REMUNERACIONES Y CONTRIBUCIONES"/>
    <s v="2.1.1 - REMUNERACIONES"/>
    <s v="N"/>
    <s v="00 - N/A"/>
    <s v="10 - FONDO GENERAL"/>
    <s v="(en blanco)"/>
    <s v="17 - PERAVIA"/>
    <n v="19921956"/>
    <n v="1267382.17"/>
  </r>
  <r>
    <s v="2025"/>
    <x v="0"/>
    <x v="0"/>
    <x v="0"/>
    <x v="0"/>
    <s v="2 - Poder Ejecutivo"/>
    <x v="3"/>
    <x v="18"/>
    <s v="4 - SERVICIOS SOCIALES"/>
    <s v="4.5 - Protección social"/>
    <s v="4.5.10 - Asistencia social"/>
    <s v="2.1 - REMUNERACIONES Y CONTRIBUCIONES"/>
    <s v="2.1.1 - REMUNERACIONES"/>
    <s v="N"/>
    <s v="00 - N/A"/>
    <s v="10 - FONDO GENERAL"/>
    <s v="(en blanco)"/>
    <s v="22 - SAN JUAN"/>
    <n v="11889067"/>
    <n v="5333469.7899999991"/>
  </r>
  <r>
    <s v="2025"/>
    <x v="0"/>
    <x v="0"/>
    <x v="0"/>
    <x v="0"/>
    <s v="2 - Poder Ejecutivo"/>
    <x v="3"/>
    <x v="18"/>
    <s v="4 - SERVICIOS SOCIALES"/>
    <s v="4.5 - Protección social"/>
    <s v="4.5.10 - Asistencia social"/>
    <s v="2.1 - REMUNERACIONES Y CONTRIBUCIONES"/>
    <s v="2.1.1 - REMUNERACIONES"/>
    <s v="N"/>
    <s v="00 - N/A"/>
    <s v="10 - FONDO GENERAL"/>
    <s v="(en blanco)"/>
    <s v="27 - VALVERDE"/>
    <n v="11694848"/>
    <n v="4917155.6800000006"/>
  </r>
  <r>
    <s v="2025"/>
    <x v="0"/>
    <x v="0"/>
    <x v="0"/>
    <x v="0"/>
    <s v="2 - Poder Ejecutivo"/>
    <x v="3"/>
    <x v="18"/>
    <s v="4 - SERVICIOS SOCIALES"/>
    <s v="4.5 - Protección social"/>
    <s v="4.5.10 - Asistencia social"/>
    <s v="2.1 - REMUNERACIONES Y CONTRIBUCIONES"/>
    <s v="2.1.1 - REMUNERACIONES"/>
    <s v="N"/>
    <s v="00 - N/A"/>
    <s v="10 - FONDO GENERAL"/>
    <s v="(en blanco)"/>
    <s v="30 - HATO MAYOR"/>
    <n v="20677219"/>
    <n v="2006707.05"/>
  </r>
  <r>
    <s v="2025"/>
    <x v="0"/>
    <x v="0"/>
    <x v="0"/>
    <x v="0"/>
    <s v="2 - Poder Ejecutivo"/>
    <x v="3"/>
    <x v="18"/>
    <s v="4 - SERVICIOS SOCIALES"/>
    <s v="4.5 - Protección social"/>
    <s v="4.5.10 - Asistencia social"/>
    <s v="2.1 - REMUNERACIONES Y CONTRIBUCIONES"/>
    <s v="2.1.1 - REMUNERACIONES"/>
    <s v="N"/>
    <s v="00 - N/A"/>
    <s v="10 - FONDO GENERAL"/>
    <s v="(en blanco)"/>
    <s v="32 - SANTO DOMINGO"/>
    <n v="73662110"/>
    <n v="29120591.210000001"/>
  </r>
  <r>
    <s v="2025"/>
    <x v="0"/>
    <x v="0"/>
    <x v="0"/>
    <x v="0"/>
    <s v="2 - Poder Ejecutivo"/>
    <x v="3"/>
    <x v="18"/>
    <s v="4 - SERVICIOS SOCIALES"/>
    <s v="4.5 - Protección social"/>
    <s v="4.5.10 - Asistencia social"/>
    <s v="2.1 - REMUNERACIONES Y CONTRIBUCIONES"/>
    <s v="2.1.1 - REMUNERACIONES"/>
    <s v="N"/>
    <s v="00 - N/A"/>
    <s v="10 - FONDO GENERAL"/>
    <s v="(en blanco)"/>
    <s v="99 - MULTIPROVINCIAL"/>
    <n v="496078012"/>
    <n v="209437837.40000001"/>
  </r>
  <r>
    <s v="2025"/>
    <x v="0"/>
    <x v="0"/>
    <x v="0"/>
    <x v="0"/>
    <s v="2 - Poder Ejecutivo"/>
    <x v="3"/>
    <x v="18"/>
    <s v="4 - SERVICIOS SOCIALES"/>
    <s v="4.5 - Protección social"/>
    <s v="4.5.10 - Asistencia social"/>
    <s v="2.1 - REMUNERACIONES Y CONTRIBUCIONES"/>
    <s v="2.1.2 - SOBRESUELDOS"/>
    <s v="N"/>
    <s v="00 - N/A"/>
    <s v="10 - FONDO GENERAL"/>
    <s v="(en blanco)"/>
    <s v="01 - DISTRITO NACIONAL"/>
    <n v="4391281"/>
    <n v="1857654.2199999997"/>
  </r>
  <r>
    <s v="2025"/>
    <x v="0"/>
    <x v="0"/>
    <x v="0"/>
    <x v="0"/>
    <s v="2 - Poder Ejecutivo"/>
    <x v="3"/>
    <x v="18"/>
    <s v="4 - SERVICIOS SOCIALES"/>
    <s v="4.5 - Protección social"/>
    <s v="4.5.10 - Asistencia social"/>
    <s v="2.1 - REMUNERACIONES Y CONTRIBUCIONES"/>
    <s v="2.1.2 - SOBRESUELDOS"/>
    <s v="N"/>
    <s v="00 - N/A"/>
    <s v="10 - FONDO GENERAL"/>
    <s v="(en blanco)"/>
    <s v="02 - AZUA"/>
    <n v="224412"/>
    <n v="872121"/>
  </r>
  <r>
    <s v="2025"/>
    <x v="0"/>
    <x v="0"/>
    <x v="0"/>
    <x v="0"/>
    <s v="2 - Poder Ejecutivo"/>
    <x v="3"/>
    <x v="18"/>
    <s v="4 - SERVICIOS SOCIALES"/>
    <s v="4.5 - Protección social"/>
    <s v="4.5.10 - Asistencia social"/>
    <s v="2.1 - REMUNERACIONES Y CONTRIBUCIONES"/>
    <s v="2.1.2 - SOBRESUELDOS"/>
    <s v="N"/>
    <s v="00 - N/A"/>
    <s v="10 - FONDO GENERAL"/>
    <s v="(en blanco)"/>
    <s v="10 - INDEPENDENCIA"/>
    <n v="1811028"/>
    <n v="722953.8"/>
  </r>
  <r>
    <s v="2025"/>
    <x v="0"/>
    <x v="0"/>
    <x v="0"/>
    <x v="0"/>
    <s v="2 - Poder Ejecutivo"/>
    <x v="3"/>
    <x v="18"/>
    <s v="4 - SERVICIOS SOCIALES"/>
    <s v="4.5 - Protección social"/>
    <s v="4.5.10 - Asistencia social"/>
    <s v="2.1 - REMUNERACIONES Y CONTRIBUCIONES"/>
    <s v="2.1.2 - SOBRESUELDOS"/>
    <s v="N"/>
    <s v="00 - N/A"/>
    <s v="10 - FONDO GENERAL"/>
    <s v="(en blanco)"/>
    <s v="11 - LA ALTAGRACIA"/>
    <n v="1813341"/>
    <n v="882516.29"/>
  </r>
  <r>
    <s v="2025"/>
    <x v="0"/>
    <x v="0"/>
    <x v="0"/>
    <x v="0"/>
    <s v="2 - Poder Ejecutivo"/>
    <x v="3"/>
    <x v="18"/>
    <s v="4 - SERVICIOS SOCIALES"/>
    <s v="4.5 - Protección social"/>
    <s v="4.5.10 - Asistencia social"/>
    <s v="2.1 - REMUNERACIONES Y CONTRIBUCIONES"/>
    <s v="2.1.2 - SOBRESUELDOS"/>
    <s v="N"/>
    <s v="00 - N/A"/>
    <s v="10 - FONDO GENERAL"/>
    <s v="(en blanco)"/>
    <s v="13 - LA VEGA"/>
    <n v="2445020"/>
    <n v="1291598.4600000002"/>
  </r>
  <r>
    <s v="2025"/>
    <x v="0"/>
    <x v="0"/>
    <x v="0"/>
    <x v="0"/>
    <s v="2 - Poder Ejecutivo"/>
    <x v="3"/>
    <x v="18"/>
    <s v="4 - SERVICIOS SOCIALES"/>
    <s v="4.5 - Protección social"/>
    <s v="4.5.10 - Asistencia social"/>
    <s v="2.1 - REMUNERACIONES Y CONTRIBUCIONES"/>
    <s v="2.1.2 - SOBRESUELDOS"/>
    <s v="N"/>
    <s v="00 - N/A"/>
    <s v="10 - FONDO GENERAL"/>
    <s v="(en blanco)"/>
    <s v="17 - PERAVIA"/>
    <n v="224414"/>
    <n v="216848"/>
  </r>
  <r>
    <s v="2025"/>
    <x v="0"/>
    <x v="0"/>
    <x v="0"/>
    <x v="0"/>
    <s v="2 - Poder Ejecutivo"/>
    <x v="3"/>
    <x v="18"/>
    <s v="4 - SERVICIOS SOCIALES"/>
    <s v="4.5 - Protección social"/>
    <s v="4.5.10 - Asistencia social"/>
    <s v="2.1 - REMUNERACIONES Y CONTRIBUCIONES"/>
    <s v="2.1.2 - SOBRESUELDOS"/>
    <s v="N"/>
    <s v="00 - N/A"/>
    <s v="10 - FONDO GENERAL"/>
    <s v="(en blanco)"/>
    <s v="22 - SAN JUAN"/>
    <n v="1797498"/>
    <n v="901198.30999999971"/>
  </r>
  <r>
    <s v="2025"/>
    <x v="0"/>
    <x v="0"/>
    <x v="0"/>
    <x v="0"/>
    <s v="2 - Poder Ejecutivo"/>
    <x v="3"/>
    <x v="18"/>
    <s v="4 - SERVICIOS SOCIALES"/>
    <s v="4.5 - Protección social"/>
    <s v="4.5.10 - Asistencia social"/>
    <s v="2.1 - REMUNERACIONES Y CONTRIBUCIONES"/>
    <s v="2.1.2 - SOBRESUELDOS"/>
    <s v="N"/>
    <s v="00 - N/A"/>
    <s v="10 - FONDO GENERAL"/>
    <s v="(en blanco)"/>
    <s v="27 - VALVERDE"/>
    <n v="1386790"/>
    <n v="683702.33"/>
  </r>
  <r>
    <s v="2025"/>
    <x v="0"/>
    <x v="0"/>
    <x v="0"/>
    <x v="0"/>
    <s v="2 - Poder Ejecutivo"/>
    <x v="3"/>
    <x v="18"/>
    <s v="4 - SERVICIOS SOCIALES"/>
    <s v="4.5 - Protección social"/>
    <s v="4.5.10 - Asistencia social"/>
    <s v="2.1 - REMUNERACIONES Y CONTRIBUCIONES"/>
    <s v="2.1.2 - SOBRESUELDOS"/>
    <s v="N"/>
    <s v="00 - N/A"/>
    <s v="10 - FONDO GENERAL"/>
    <s v="(en blanco)"/>
    <s v="30 - HATO MAYOR"/>
    <n v="224412"/>
    <n v="0"/>
  </r>
  <r>
    <s v="2025"/>
    <x v="0"/>
    <x v="0"/>
    <x v="0"/>
    <x v="0"/>
    <s v="2 - Poder Ejecutivo"/>
    <x v="3"/>
    <x v="18"/>
    <s v="4 - SERVICIOS SOCIALES"/>
    <s v="4.5 - Protección social"/>
    <s v="4.5.10 - Asistencia social"/>
    <s v="2.1 - REMUNERACIONES Y CONTRIBUCIONES"/>
    <s v="2.1.2 - SOBRESUELDOS"/>
    <s v="N"/>
    <s v="00 - N/A"/>
    <s v="10 - FONDO GENERAL"/>
    <s v="(en blanco)"/>
    <s v="32 - SANTO DOMINGO"/>
    <n v="4939987"/>
    <n v="3942599.7499999991"/>
  </r>
  <r>
    <s v="2025"/>
    <x v="0"/>
    <x v="0"/>
    <x v="0"/>
    <x v="0"/>
    <s v="2 - Poder Ejecutivo"/>
    <x v="3"/>
    <x v="18"/>
    <s v="4 - SERVICIOS SOCIALES"/>
    <s v="4.5 - Protección social"/>
    <s v="4.5.10 - Asistencia social"/>
    <s v="2.1 - REMUNERACIONES Y CONTRIBUCIONES"/>
    <s v="2.1.2 - SOBRESUELDOS"/>
    <s v="N"/>
    <s v="00 - N/A"/>
    <s v="10 - FONDO GENERAL"/>
    <s v="(en blanco)"/>
    <s v="99 - MULTIPROVINCIAL"/>
    <n v="77817142"/>
    <n v="34612784.379999995"/>
  </r>
  <r>
    <s v="2025"/>
    <x v="0"/>
    <x v="0"/>
    <x v="0"/>
    <x v="0"/>
    <s v="2 - Poder Ejecutivo"/>
    <x v="3"/>
    <x v="18"/>
    <s v="4 - SERVICIOS SOCIALES"/>
    <s v="4.5 - Protección social"/>
    <s v="4.5.10 - Asistencia social"/>
    <s v="2.1 - REMUNERACIONES Y CONTRIBUCIONES"/>
    <s v="2.1.3 - DIETAS Y GASTOS DE REPRESENTACIÓN"/>
    <s v="N"/>
    <s v="00 - N/A"/>
    <s v="10 - FONDO GENERAL"/>
    <s v="(en blanco)"/>
    <s v="99 - MULTIPROVINCIAL"/>
    <n v="150000"/>
    <n v="0"/>
  </r>
  <r>
    <s v="2025"/>
    <x v="0"/>
    <x v="0"/>
    <x v="0"/>
    <x v="0"/>
    <s v="2 - Poder Ejecutivo"/>
    <x v="3"/>
    <x v="18"/>
    <s v="4 - SERVICIOS SOCIALES"/>
    <s v="4.5 - Protección social"/>
    <s v="4.5.10 - Asistencia social"/>
    <s v="2.1 - REMUNERACIONES Y CONTRIBUCIONES"/>
    <s v="2.1.5 - CONTRIBUCIONES A LA SEGURIDAD SOCIAL"/>
    <s v="N"/>
    <s v="00 - N/A"/>
    <s v="10 - FONDO GENERAL"/>
    <s v="(en blanco)"/>
    <s v="01 - DISTRITO NACIONAL"/>
    <n v="6443072"/>
    <n v="1922347.6199999999"/>
  </r>
  <r>
    <s v="2025"/>
    <x v="0"/>
    <x v="0"/>
    <x v="0"/>
    <x v="0"/>
    <s v="2 - Poder Ejecutivo"/>
    <x v="3"/>
    <x v="18"/>
    <s v="4 - SERVICIOS SOCIALES"/>
    <s v="4.5 - Protección social"/>
    <s v="4.5.10 - Asistencia social"/>
    <s v="2.1 - REMUNERACIONES Y CONTRIBUCIONES"/>
    <s v="2.1.5 - CONTRIBUCIONES A LA SEGURIDAD SOCIAL"/>
    <s v="N"/>
    <s v="00 - N/A"/>
    <s v="10 - FONDO GENERAL"/>
    <s v="(en blanco)"/>
    <s v="02 - AZUA"/>
    <n v="2677184"/>
    <n v="1158126.97"/>
  </r>
  <r>
    <s v="2025"/>
    <x v="0"/>
    <x v="0"/>
    <x v="0"/>
    <x v="0"/>
    <s v="2 - Poder Ejecutivo"/>
    <x v="3"/>
    <x v="18"/>
    <s v="4 - SERVICIOS SOCIALES"/>
    <s v="4.5 - Protección social"/>
    <s v="4.5.10 - Asistencia social"/>
    <s v="2.1 - REMUNERACIONES Y CONTRIBUCIONES"/>
    <s v="2.1.5 - CONTRIBUCIONES A LA SEGURIDAD SOCIAL"/>
    <s v="N"/>
    <s v="00 - N/A"/>
    <s v="10 - FONDO GENERAL"/>
    <s v="(en blanco)"/>
    <s v="10 - INDEPENDENCIA"/>
    <n v="1750040"/>
    <n v="760996.26999999979"/>
  </r>
  <r>
    <s v="2025"/>
    <x v="0"/>
    <x v="0"/>
    <x v="0"/>
    <x v="0"/>
    <s v="2 - Poder Ejecutivo"/>
    <x v="3"/>
    <x v="18"/>
    <s v="4 - SERVICIOS SOCIALES"/>
    <s v="4.5 - Protección social"/>
    <s v="4.5.10 - Asistencia social"/>
    <s v="2.1 - REMUNERACIONES Y CONTRIBUCIONES"/>
    <s v="2.1.5 - CONTRIBUCIONES A LA SEGURIDAD SOCIAL"/>
    <s v="N"/>
    <s v="00 - N/A"/>
    <s v="10 - FONDO GENERAL"/>
    <s v="(en blanco)"/>
    <s v="11 - LA ALTAGRACIA"/>
    <n v="1681842"/>
    <n v="978729.24"/>
  </r>
  <r>
    <s v="2025"/>
    <x v="0"/>
    <x v="0"/>
    <x v="0"/>
    <x v="0"/>
    <s v="2 - Poder Ejecutivo"/>
    <x v="3"/>
    <x v="18"/>
    <s v="4 - SERVICIOS SOCIALES"/>
    <s v="4.5 - Protección social"/>
    <s v="4.5.10 - Asistencia social"/>
    <s v="2.1 - REMUNERACIONES Y CONTRIBUCIONES"/>
    <s v="2.1.5 - CONTRIBUCIONES A LA SEGURIDAD SOCIAL"/>
    <s v="N"/>
    <s v="00 - N/A"/>
    <s v="10 - FONDO GENERAL"/>
    <s v="(en blanco)"/>
    <s v="13 - LA VEGA"/>
    <n v="2812630"/>
    <n v="1218733.8699999999"/>
  </r>
  <r>
    <s v="2025"/>
    <x v="0"/>
    <x v="0"/>
    <x v="0"/>
    <x v="0"/>
    <s v="2 - Poder Ejecutivo"/>
    <x v="3"/>
    <x v="18"/>
    <s v="4 - SERVICIOS SOCIALES"/>
    <s v="4.5 - Protección social"/>
    <s v="4.5.10 - Asistencia social"/>
    <s v="2.1 - REMUNERACIONES Y CONTRIBUCIONES"/>
    <s v="2.1.5 - CONTRIBUCIONES A LA SEGURIDAD SOCIAL"/>
    <s v="N"/>
    <s v="00 - N/A"/>
    <s v="10 - FONDO GENERAL"/>
    <s v="(en blanco)"/>
    <s v="17 - PERAVIA"/>
    <n v="2811753"/>
    <n v="193782.75"/>
  </r>
  <r>
    <s v="2025"/>
    <x v="0"/>
    <x v="0"/>
    <x v="0"/>
    <x v="0"/>
    <s v="2 - Poder Ejecutivo"/>
    <x v="3"/>
    <x v="18"/>
    <s v="4 - SERVICIOS SOCIALES"/>
    <s v="4.5 - Protección social"/>
    <s v="4.5.10 - Asistencia social"/>
    <s v="2.1 - REMUNERACIONES Y CONTRIBUCIONES"/>
    <s v="2.1.5 - CONTRIBUCIONES A LA SEGURIDAD SOCIAL"/>
    <s v="N"/>
    <s v="00 - N/A"/>
    <s v="10 - FONDO GENERAL"/>
    <s v="(en blanco)"/>
    <s v="22 - SAN JUAN"/>
    <n v="1652924"/>
    <n v="815487.60999999987"/>
  </r>
  <r>
    <s v="2025"/>
    <x v="0"/>
    <x v="0"/>
    <x v="0"/>
    <x v="0"/>
    <s v="2 - Poder Ejecutivo"/>
    <x v="3"/>
    <x v="18"/>
    <s v="4 - SERVICIOS SOCIALES"/>
    <s v="4.5 - Protección social"/>
    <s v="4.5.10 - Asistencia social"/>
    <s v="2.1 - REMUNERACIONES Y CONTRIBUCIONES"/>
    <s v="2.1.5 - CONTRIBUCIONES A LA SEGURIDAD SOCIAL"/>
    <s v="N"/>
    <s v="00 - N/A"/>
    <s v="10 - FONDO GENERAL"/>
    <s v="(en blanco)"/>
    <s v="27 - VALVERDE"/>
    <n v="1644990"/>
    <n v="750436.26999999979"/>
  </r>
  <r>
    <s v="2025"/>
    <x v="0"/>
    <x v="0"/>
    <x v="0"/>
    <x v="0"/>
    <s v="2 - Poder Ejecutivo"/>
    <x v="3"/>
    <x v="18"/>
    <s v="4 - SERVICIOS SOCIALES"/>
    <s v="4.5 - Protección social"/>
    <s v="4.5.10 - Asistencia social"/>
    <s v="2.1 - REMUNERACIONES Y CONTRIBUCIONES"/>
    <s v="2.1.5 - CONTRIBUCIONES A LA SEGURIDAD SOCIAL"/>
    <s v="N"/>
    <s v="00 - N/A"/>
    <s v="10 - FONDO GENERAL"/>
    <s v="(en blanco)"/>
    <s v="30 - HATO MAYOR"/>
    <n v="2918350"/>
    <n v="306825.53999999998"/>
  </r>
  <r>
    <s v="2025"/>
    <x v="0"/>
    <x v="0"/>
    <x v="0"/>
    <x v="0"/>
    <s v="2 - Poder Ejecutivo"/>
    <x v="3"/>
    <x v="18"/>
    <s v="4 - SERVICIOS SOCIALES"/>
    <s v="4.5 - Protección social"/>
    <s v="4.5.10 - Asistencia social"/>
    <s v="2.1 - REMUNERACIONES Y CONTRIBUCIONES"/>
    <s v="2.1.5 - CONTRIBUCIONES A LA SEGURIDAD SOCIAL"/>
    <s v="N"/>
    <s v="00 - N/A"/>
    <s v="10 - FONDO GENERAL"/>
    <s v="(en blanco)"/>
    <s v="32 - SANTO DOMINGO"/>
    <n v="10388241"/>
    <n v="4436073.34"/>
  </r>
  <r>
    <s v="2025"/>
    <x v="0"/>
    <x v="0"/>
    <x v="0"/>
    <x v="0"/>
    <s v="2 - Poder Ejecutivo"/>
    <x v="3"/>
    <x v="18"/>
    <s v="4 - SERVICIOS SOCIALES"/>
    <s v="4.5 - Protección social"/>
    <s v="4.5.10 - Asistencia social"/>
    <s v="2.1 - REMUNERACIONES Y CONTRIBUCIONES"/>
    <s v="2.1.5 - CONTRIBUCIONES A LA SEGURIDAD SOCIAL"/>
    <s v="N"/>
    <s v="00 - N/A"/>
    <s v="10 - FONDO GENERAL"/>
    <s v="(en blanco)"/>
    <s v="99 - MULTIPROVINCIAL"/>
    <n v="64381576"/>
    <n v="31722053.890000012"/>
  </r>
  <r>
    <s v="2025"/>
    <x v="0"/>
    <x v="0"/>
    <x v="0"/>
    <x v="0"/>
    <s v="2 - Poder Ejecutivo"/>
    <x v="3"/>
    <x v="18"/>
    <s v="4 - SERVICIOS SOCIALES"/>
    <s v="4.5 - Protección social"/>
    <s v="4.5.10 - Asistencia social"/>
    <s v="2.2 - CONTRATACIÓN DE SERVICIOS"/>
    <s v="2.2.1 - SERVICIOS BÁSICOS"/>
    <s v="N"/>
    <s v="00 - N/A"/>
    <s v="10 - FONDO GENERAL"/>
    <s v="(en blanco)"/>
    <s v="99 - MULTIPROVINCIAL"/>
    <n v="19085792"/>
    <n v="7600595.2300000014"/>
  </r>
  <r>
    <s v="2025"/>
    <x v="0"/>
    <x v="0"/>
    <x v="0"/>
    <x v="0"/>
    <s v="2 - Poder Ejecutivo"/>
    <x v="3"/>
    <x v="18"/>
    <s v="4 - SERVICIOS SOCIALES"/>
    <s v="4.5 - Protección social"/>
    <s v="4.5.10 - Asistencia social"/>
    <s v="2.2 - CONTRATACIÓN DE SERVICIOS"/>
    <s v="2.2.2 - PUBLICIDAD, IMPRESIÓN Y ENCUADERNACIÓN"/>
    <s v="N"/>
    <s v="00 - N/A"/>
    <s v="10 - FONDO GENERAL"/>
    <s v="(en blanco)"/>
    <s v="99 - MULTIPROVINCIAL"/>
    <n v="2930000"/>
    <n v="892824.75000000012"/>
  </r>
  <r>
    <s v="2025"/>
    <x v="0"/>
    <x v="0"/>
    <x v="0"/>
    <x v="0"/>
    <s v="2 - Poder Ejecutivo"/>
    <x v="3"/>
    <x v="18"/>
    <s v="4 - SERVICIOS SOCIALES"/>
    <s v="4.5 - Protección social"/>
    <s v="4.5.10 - Asistencia social"/>
    <s v="2.2 - CONTRATACIÓN DE SERVICIOS"/>
    <s v="2.2.3 - VIÁTICOS"/>
    <s v="N"/>
    <s v="00 - N/A"/>
    <s v="10 - FONDO GENERAL"/>
    <s v="(en blanco)"/>
    <s v="99 - MULTIPROVINCIAL"/>
    <n v="5600000"/>
    <n v="1836755.7999999998"/>
  </r>
  <r>
    <s v="2025"/>
    <x v="0"/>
    <x v="0"/>
    <x v="0"/>
    <x v="0"/>
    <s v="2 - Poder Ejecutivo"/>
    <x v="3"/>
    <x v="18"/>
    <s v="4 - SERVICIOS SOCIALES"/>
    <s v="4.5 - Protección social"/>
    <s v="4.5.10 - Asistencia social"/>
    <s v="2.2 - CONTRATACIÓN DE SERVICIOS"/>
    <s v="2.2.4 - TRANSPORTE Y ALMACENAJE"/>
    <s v="N"/>
    <s v="00 - N/A"/>
    <s v="10 - FONDO GENERAL"/>
    <s v="(en blanco)"/>
    <s v="99 - MULTIPROVINCIAL"/>
    <n v="700000"/>
    <n v="271179.09999999998"/>
  </r>
  <r>
    <s v="2025"/>
    <x v="0"/>
    <x v="0"/>
    <x v="0"/>
    <x v="0"/>
    <s v="2 - Poder Ejecutivo"/>
    <x v="3"/>
    <x v="18"/>
    <s v="4 - SERVICIOS SOCIALES"/>
    <s v="4.5 - Protección social"/>
    <s v="4.5.10 - Asistencia social"/>
    <s v="2.2 - CONTRATACIÓN DE SERVICIOS"/>
    <s v="2.2.5 - ALQUILERES Y RENTAS"/>
    <s v="N"/>
    <s v="00 - N/A"/>
    <s v="10 - FONDO GENERAL"/>
    <s v="(en blanco)"/>
    <s v="99 - MULTIPROVINCIAL"/>
    <n v="19505784"/>
    <n v="6532131.1599999992"/>
  </r>
  <r>
    <s v="2025"/>
    <x v="0"/>
    <x v="0"/>
    <x v="0"/>
    <x v="0"/>
    <s v="2 - Poder Ejecutivo"/>
    <x v="3"/>
    <x v="18"/>
    <s v="4 - SERVICIOS SOCIALES"/>
    <s v="4.5 - Protección social"/>
    <s v="4.5.10 - Asistencia social"/>
    <s v="2.2 - CONTRATACIÓN DE SERVICIOS"/>
    <s v="2.2.6 - SEGUROS"/>
    <s v="N"/>
    <s v="00 - N/A"/>
    <s v="10 - FONDO GENERAL"/>
    <s v="(en blanco)"/>
    <s v="01 - DISTRITO NACIONAL"/>
    <n v="250000"/>
    <n v="0"/>
  </r>
  <r>
    <s v="2025"/>
    <x v="0"/>
    <x v="0"/>
    <x v="0"/>
    <x v="0"/>
    <s v="2 - Poder Ejecutivo"/>
    <x v="3"/>
    <x v="18"/>
    <s v="4 - SERVICIOS SOCIALES"/>
    <s v="4.5 - Protección social"/>
    <s v="4.5.10 - Asistencia social"/>
    <s v="2.2 - CONTRATACIÓN DE SERVICIOS"/>
    <s v="2.2.6 - SEGUROS"/>
    <s v="N"/>
    <s v="00 - N/A"/>
    <s v="10 - FONDO GENERAL"/>
    <s v="(en blanco)"/>
    <s v="02 - AZUA"/>
    <n v="250000"/>
    <n v="0"/>
  </r>
  <r>
    <s v="2025"/>
    <x v="0"/>
    <x v="0"/>
    <x v="0"/>
    <x v="0"/>
    <s v="2 - Poder Ejecutivo"/>
    <x v="3"/>
    <x v="18"/>
    <s v="4 - SERVICIOS SOCIALES"/>
    <s v="4.5 - Protección social"/>
    <s v="4.5.10 - Asistencia social"/>
    <s v="2.2 - CONTRATACIÓN DE SERVICIOS"/>
    <s v="2.2.6 - SEGUROS"/>
    <s v="N"/>
    <s v="00 - N/A"/>
    <s v="10 - FONDO GENERAL"/>
    <s v="(en blanco)"/>
    <s v="10 - INDEPENDENCIA"/>
    <n v="370000"/>
    <n v="0"/>
  </r>
  <r>
    <s v="2025"/>
    <x v="0"/>
    <x v="0"/>
    <x v="0"/>
    <x v="0"/>
    <s v="2 - Poder Ejecutivo"/>
    <x v="3"/>
    <x v="18"/>
    <s v="4 - SERVICIOS SOCIALES"/>
    <s v="4.5 - Protección social"/>
    <s v="4.5.10 - Asistencia social"/>
    <s v="2.2 - CONTRATACIÓN DE SERVICIOS"/>
    <s v="2.2.6 - SEGUROS"/>
    <s v="N"/>
    <s v="00 - N/A"/>
    <s v="10 - FONDO GENERAL"/>
    <s v="(en blanco)"/>
    <s v="11 - LA ALTAGRACIA"/>
    <n v="250000"/>
    <n v="0"/>
  </r>
  <r>
    <s v="2025"/>
    <x v="0"/>
    <x v="0"/>
    <x v="0"/>
    <x v="0"/>
    <s v="2 - Poder Ejecutivo"/>
    <x v="3"/>
    <x v="18"/>
    <s v="4 - SERVICIOS SOCIALES"/>
    <s v="4.5 - Protección social"/>
    <s v="4.5.10 - Asistencia social"/>
    <s v="2.2 - CONTRATACIÓN DE SERVICIOS"/>
    <s v="2.2.6 - SEGUROS"/>
    <s v="N"/>
    <s v="00 - N/A"/>
    <s v="10 - FONDO GENERAL"/>
    <s v="(en blanco)"/>
    <s v="17 - PERAVIA"/>
    <n v="250000"/>
    <n v="0"/>
  </r>
  <r>
    <s v="2025"/>
    <x v="0"/>
    <x v="0"/>
    <x v="0"/>
    <x v="0"/>
    <s v="2 - Poder Ejecutivo"/>
    <x v="3"/>
    <x v="18"/>
    <s v="4 - SERVICIOS SOCIALES"/>
    <s v="4.5 - Protección social"/>
    <s v="4.5.10 - Asistencia social"/>
    <s v="2.2 - CONTRATACIÓN DE SERVICIOS"/>
    <s v="2.2.6 - SEGUROS"/>
    <s v="N"/>
    <s v="00 - N/A"/>
    <s v="10 - FONDO GENERAL"/>
    <s v="(en blanco)"/>
    <s v="22 - SAN JUAN"/>
    <n v="250000"/>
    <n v="0"/>
  </r>
  <r>
    <s v="2025"/>
    <x v="0"/>
    <x v="0"/>
    <x v="0"/>
    <x v="0"/>
    <s v="2 - Poder Ejecutivo"/>
    <x v="3"/>
    <x v="18"/>
    <s v="4 - SERVICIOS SOCIALES"/>
    <s v="4.5 - Protección social"/>
    <s v="4.5.10 - Asistencia social"/>
    <s v="2.2 - CONTRATACIÓN DE SERVICIOS"/>
    <s v="2.2.6 - SEGUROS"/>
    <s v="N"/>
    <s v="00 - N/A"/>
    <s v="10 - FONDO GENERAL"/>
    <s v="(en blanco)"/>
    <s v="30 - HATO MAYOR"/>
    <n v="250000"/>
    <n v="0"/>
  </r>
  <r>
    <s v="2025"/>
    <x v="0"/>
    <x v="0"/>
    <x v="0"/>
    <x v="0"/>
    <s v="2 - Poder Ejecutivo"/>
    <x v="3"/>
    <x v="18"/>
    <s v="4 - SERVICIOS SOCIALES"/>
    <s v="4.5 - Protección social"/>
    <s v="4.5.10 - Asistencia social"/>
    <s v="2.2 - CONTRATACIÓN DE SERVICIOS"/>
    <s v="2.2.6 - SEGUROS"/>
    <s v="N"/>
    <s v="00 - N/A"/>
    <s v="10 - FONDO GENERAL"/>
    <s v="(en blanco)"/>
    <s v="32 - SANTO DOMINGO"/>
    <n v="889476"/>
    <n v="0"/>
  </r>
  <r>
    <s v="2025"/>
    <x v="0"/>
    <x v="0"/>
    <x v="0"/>
    <x v="0"/>
    <s v="2 - Poder Ejecutivo"/>
    <x v="3"/>
    <x v="18"/>
    <s v="4 - SERVICIOS SOCIALES"/>
    <s v="4.5 - Protección social"/>
    <s v="4.5.10 - Asistencia social"/>
    <s v="2.2 - CONTRATACIÓN DE SERVICIOS"/>
    <s v="2.2.6 - SEGUROS"/>
    <s v="N"/>
    <s v="00 - N/A"/>
    <s v="10 - FONDO GENERAL"/>
    <s v="(en blanco)"/>
    <s v="99 - MULTIPROVINCIAL"/>
    <n v="1900000"/>
    <n v="830304.72"/>
  </r>
  <r>
    <s v="2025"/>
    <x v="0"/>
    <x v="0"/>
    <x v="0"/>
    <x v="0"/>
    <s v="2 - Poder Ejecutivo"/>
    <x v="3"/>
    <x v="18"/>
    <s v="4 - SERVICIOS SOCIALES"/>
    <s v="4.5 - Protección social"/>
    <s v="4.5.10 - Asistencia social"/>
    <s v="2.2 - CONTRATACIÓN DE SERVICIOS"/>
    <s v="2.2.7 - SERVICIOS DE CONSERVACIÓN, REPARACIONES MENORES E INSTALACIONES TEMPORALES"/>
    <s v="N"/>
    <s v="00 - N/A"/>
    <s v="10 - FONDO GENERAL"/>
    <s v="(en blanco)"/>
    <s v="99 - MULTIPROVINCIAL"/>
    <n v="8124083"/>
    <n v="0"/>
  </r>
  <r>
    <s v="2025"/>
    <x v="0"/>
    <x v="0"/>
    <x v="0"/>
    <x v="0"/>
    <s v="2 - Poder Ejecutivo"/>
    <x v="3"/>
    <x v="18"/>
    <s v="4 - SERVICIOS SOCIALES"/>
    <s v="4.5 - Protección social"/>
    <s v="4.5.10 - Asistencia social"/>
    <s v="2.2 - CONTRATACIÓN DE SERVICIOS"/>
    <s v="2.2.8 - OTROS SERVICIOS NO INCLUIDOS EN CONCEPTOS ANTERIORES"/>
    <s v="N"/>
    <s v="00 - N/A"/>
    <s v="10 - FONDO GENERAL"/>
    <s v="(en blanco)"/>
    <s v="99 - MULTIPROVINCIAL"/>
    <n v="18033602"/>
    <n v="1129686.67"/>
  </r>
  <r>
    <s v="2025"/>
    <x v="0"/>
    <x v="0"/>
    <x v="0"/>
    <x v="0"/>
    <s v="2 - Poder Ejecutivo"/>
    <x v="3"/>
    <x v="18"/>
    <s v="4 - SERVICIOS SOCIALES"/>
    <s v="4.5 - Protección social"/>
    <s v="4.5.10 - Asistencia social"/>
    <s v="2.2 - CONTRATACIÓN DE SERVICIOS"/>
    <s v="2.2.9 - OTRAS CONTRATACIONES DE SERVICIOS"/>
    <s v="N"/>
    <s v="00 - N/A"/>
    <s v="10 - FONDO GENERAL"/>
    <s v="(en blanco)"/>
    <s v="99 - MULTIPROVINCIAL"/>
    <n v="8325000"/>
    <n v="0"/>
  </r>
  <r>
    <s v="2025"/>
    <x v="0"/>
    <x v="0"/>
    <x v="0"/>
    <x v="0"/>
    <s v="2 - Poder Ejecutivo"/>
    <x v="3"/>
    <x v="18"/>
    <s v="4 - SERVICIOS SOCIALES"/>
    <s v="4.5 - Protección social"/>
    <s v="4.5.10 - Asistencia social"/>
    <s v="2.3 - MATERIALES Y SUMINISTROS"/>
    <s v="2.3.1 - ALIMENTOS Y PRODUCTOS AGROFORESTALES"/>
    <s v="N"/>
    <s v="00 - N/A"/>
    <s v="10 - FONDO GENERAL"/>
    <s v="(en blanco)"/>
    <s v="01 - DISTRITO NACIONAL"/>
    <n v="33579065"/>
    <n v="0"/>
  </r>
  <r>
    <s v="2025"/>
    <x v="0"/>
    <x v="0"/>
    <x v="0"/>
    <x v="0"/>
    <s v="2 - Poder Ejecutivo"/>
    <x v="3"/>
    <x v="18"/>
    <s v="4 - SERVICIOS SOCIALES"/>
    <s v="4.5 - Protección social"/>
    <s v="4.5.10 - Asistencia social"/>
    <s v="2.3 - MATERIALES Y SUMINISTROS"/>
    <s v="2.3.1 - ALIMENTOS Y PRODUCTOS AGROFORESTALES"/>
    <s v="N"/>
    <s v="00 - N/A"/>
    <s v="10 - FONDO GENERAL"/>
    <s v="(en blanco)"/>
    <s v="02 - AZUA"/>
    <n v="4910640"/>
    <n v="0"/>
  </r>
  <r>
    <s v="2025"/>
    <x v="0"/>
    <x v="0"/>
    <x v="0"/>
    <x v="0"/>
    <s v="2 - Poder Ejecutivo"/>
    <x v="3"/>
    <x v="18"/>
    <s v="4 - SERVICIOS SOCIALES"/>
    <s v="4.5 - Protección social"/>
    <s v="4.5.10 - Asistencia social"/>
    <s v="2.3 - MATERIALES Y SUMINISTROS"/>
    <s v="2.3.1 - ALIMENTOS Y PRODUCTOS AGROFORESTALES"/>
    <s v="N"/>
    <s v="00 - N/A"/>
    <s v="10 - FONDO GENERAL"/>
    <s v="(en blanco)"/>
    <s v="10 - INDEPENDENCIA"/>
    <n v="10312344"/>
    <n v="0"/>
  </r>
  <r>
    <s v="2025"/>
    <x v="0"/>
    <x v="0"/>
    <x v="0"/>
    <x v="0"/>
    <s v="2 - Poder Ejecutivo"/>
    <x v="3"/>
    <x v="18"/>
    <s v="4 - SERVICIOS SOCIALES"/>
    <s v="4.5 - Protección social"/>
    <s v="4.5.10 - Asistencia social"/>
    <s v="2.3 - MATERIALES Y SUMINISTROS"/>
    <s v="2.3.1 - ALIMENTOS Y PRODUCTOS AGROFORESTALES"/>
    <s v="N"/>
    <s v="00 - N/A"/>
    <s v="10 - FONDO GENERAL"/>
    <s v="(en blanco)"/>
    <s v="11 - LA ALTAGRACIA"/>
    <n v="10312344"/>
    <n v="0"/>
  </r>
  <r>
    <s v="2025"/>
    <x v="0"/>
    <x v="0"/>
    <x v="0"/>
    <x v="0"/>
    <s v="2 - Poder Ejecutivo"/>
    <x v="3"/>
    <x v="18"/>
    <s v="4 - SERVICIOS SOCIALES"/>
    <s v="4.5 - Protección social"/>
    <s v="4.5.10 - Asistencia social"/>
    <s v="2.3 - MATERIALES Y SUMINISTROS"/>
    <s v="2.3.1 - ALIMENTOS Y PRODUCTOS AGROFORESTALES"/>
    <s v="N"/>
    <s v="00 - N/A"/>
    <s v="10 - FONDO GENERAL"/>
    <s v="(en blanco)"/>
    <s v="13 - LA VEGA"/>
    <n v="14545440"/>
    <n v="0"/>
  </r>
  <r>
    <s v="2025"/>
    <x v="0"/>
    <x v="0"/>
    <x v="0"/>
    <x v="0"/>
    <s v="2 - Poder Ejecutivo"/>
    <x v="3"/>
    <x v="18"/>
    <s v="4 - SERVICIOS SOCIALES"/>
    <s v="4.5 - Protección social"/>
    <s v="4.5.10 - Asistencia social"/>
    <s v="2.3 - MATERIALES Y SUMINISTROS"/>
    <s v="2.3.1 - ALIMENTOS Y PRODUCTOS AGROFORESTALES"/>
    <s v="N"/>
    <s v="00 - N/A"/>
    <s v="10 - FONDO GENERAL"/>
    <s v="(en blanco)"/>
    <s v="17 - PERAVIA"/>
    <n v="6999930"/>
    <n v="0"/>
  </r>
  <r>
    <s v="2025"/>
    <x v="0"/>
    <x v="0"/>
    <x v="0"/>
    <x v="0"/>
    <s v="2 - Poder Ejecutivo"/>
    <x v="3"/>
    <x v="18"/>
    <s v="4 - SERVICIOS SOCIALES"/>
    <s v="4.5 - Protección social"/>
    <s v="4.5.10 - Asistencia social"/>
    <s v="2.3 - MATERIALES Y SUMINISTROS"/>
    <s v="2.3.1 - ALIMENTOS Y PRODUCTOS AGROFORESTALES"/>
    <s v="N"/>
    <s v="00 - N/A"/>
    <s v="10 - FONDO GENERAL"/>
    <s v="(en blanco)"/>
    <s v="22 - SAN JUAN"/>
    <n v="10312344"/>
    <n v="0"/>
  </r>
  <r>
    <s v="2025"/>
    <x v="0"/>
    <x v="0"/>
    <x v="0"/>
    <x v="0"/>
    <s v="2 - Poder Ejecutivo"/>
    <x v="3"/>
    <x v="18"/>
    <s v="4 - SERVICIOS SOCIALES"/>
    <s v="4.5 - Protección social"/>
    <s v="4.5.10 - Asistencia social"/>
    <s v="2.3 - MATERIALES Y SUMINISTROS"/>
    <s v="2.3.1 - ALIMENTOS Y PRODUCTOS AGROFORESTALES"/>
    <s v="N"/>
    <s v="00 - N/A"/>
    <s v="10 - FONDO GENERAL"/>
    <s v="(en blanco)"/>
    <s v="27 - VALVERDE"/>
    <n v="5594400"/>
    <n v="0"/>
  </r>
  <r>
    <s v="2025"/>
    <x v="0"/>
    <x v="0"/>
    <x v="0"/>
    <x v="0"/>
    <s v="2 - Poder Ejecutivo"/>
    <x v="3"/>
    <x v="18"/>
    <s v="4 - SERVICIOS SOCIALES"/>
    <s v="4.5 - Protección social"/>
    <s v="4.5.10 - Asistencia social"/>
    <s v="2.3 - MATERIALES Y SUMINISTROS"/>
    <s v="2.3.1 - ALIMENTOS Y PRODUCTOS AGROFORESTALES"/>
    <s v="N"/>
    <s v="00 - N/A"/>
    <s v="10 - FONDO GENERAL"/>
    <s v="(en blanco)"/>
    <s v="30 - HATO MAYOR"/>
    <n v="8007300"/>
    <n v="0"/>
  </r>
  <r>
    <s v="2025"/>
    <x v="0"/>
    <x v="0"/>
    <x v="0"/>
    <x v="0"/>
    <s v="2 - Poder Ejecutivo"/>
    <x v="3"/>
    <x v="18"/>
    <s v="4 - SERVICIOS SOCIALES"/>
    <s v="4.5 - Protección social"/>
    <s v="4.5.10 - Asistencia social"/>
    <s v="2.3 - MATERIALES Y SUMINISTROS"/>
    <s v="2.3.1 - ALIMENTOS Y PRODUCTOS AGROFORESTALES"/>
    <s v="N"/>
    <s v="00 - N/A"/>
    <s v="10 - FONDO GENERAL"/>
    <s v="(en blanco)"/>
    <s v="32 - SANTO DOMINGO"/>
    <n v="21641190"/>
    <n v="0"/>
  </r>
  <r>
    <s v="2025"/>
    <x v="0"/>
    <x v="0"/>
    <x v="0"/>
    <x v="0"/>
    <s v="2 - Poder Ejecutivo"/>
    <x v="3"/>
    <x v="18"/>
    <s v="4 - SERVICIOS SOCIALES"/>
    <s v="4.5 - Protección social"/>
    <s v="4.5.10 - Asistencia social"/>
    <s v="2.3 - MATERIALES Y SUMINISTROS"/>
    <s v="2.3.1 - ALIMENTOS Y PRODUCTOS AGROFORESTALES"/>
    <s v="N"/>
    <s v="00 - N/A"/>
    <s v="10 - FONDO GENERAL"/>
    <s v="(en blanco)"/>
    <s v="99 - MULTIPROVINCIAL"/>
    <n v="12200000"/>
    <n v="117705"/>
  </r>
  <r>
    <s v="2025"/>
    <x v="0"/>
    <x v="0"/>
    <x v="0"/>
    <x v="0"/>
    <s v="2 - Poder Ejecutivo"/>
    <x v="3"/>
    <x v="18"/>
    <s v="4 - SERVICIOS SOCIALES"/>
    <s v="4.5 - Protección social"/>
    <s v="4.5.10 - Asistencia social"/>
    <s v="2.3 - MATERIALES Y SUMINISTROS"/>
    <s v="2.3.2 - TEXTILES Y VESTUARIOS"/>
    <s v="N"/>
    <s v="00 - N/A"/>
    <s v="10 - FONDO GENERAL"/>
    <s v="(en blanco)"/>
    <s v="99 - MULTIPROVINCIAL"/>
    <n v="720000"/>
    <n v="0"/>
  </r>
  <r>
    <s v="2025"/>
    <x v="0"/>
    <x v="0"/>
    <x v="0"/>
    <x v="0"/>
    <s v="2 - Poder Ejecutivo"/>
    <x v="3"/>
    <x v="18"/>
    <s v="4 - SERVICIOS SOCIALES"/>
    <s v="4.5 - Protección social"/>
    <s v="4.5.10 - Asistencia social"/>
    <s v="2.3 - MATERIALES Y SUMINISTROS"/>
    <s v="2.3.3 - PAPEL, CARTÓN E IMPRESOS"/>
    <s v="N"/>
    <s v="00 - N/A"/>
    <s v="10 - FONDO GENERAL"/>
    <s v="(en blanco)"/>
    <s v="99 - MULTIPROVINCIAL"/>
    <n v="982824"/>
    <n v="631240.94000000006"/>
  </r>
  <r>
    <s v="2025"/>
    <x v="0"/>
    <x v="0"/>
    <x v="0"/>
    <x v="0"/>
    <s v="2 - Poder Ejecutivo"/>
    <x v="3"/>
    <x v="18"/>
    <s v="4 - SERVICIOS SOCIALES"/>
    <s v="4.5 - Protección social"/>
    <s v="4.5.10 - Asistencia social"/>
    <s v="2.3 - MATERIALES Y SUMINISTROS"/>
    <s v="2.3.4 - PRODUCTOS FARMACÉUTICOS"/>
    <s v="N"/>
    <s v="00 - N/A"/>
    <s v="10 - FONDO GENERAL"/>
    <s v="(en blanco)"/>
    <s v="01 - DISTRITO NACIONAL"/>
    <n v="6367200"/>
    <n v="0"/>
  </r>
  <r>
    <s v="2025"/>
    <x v="0"/>
    <x v="0"/>
    <x v="0"/>
    <x v="0"/>
    <s v="2 - Poder Ejecutivo"/>
    <x v="3"/>
    <x v="18"/>
    <s v="4 - SERVICIOS SOCIALES"/>
    <s v="4.5 - Protección social"/>
    <s v="4.5.10 - Asistencia social"/>
    <s v="2.3 - MATERIALES Y SUMINISTROS"/>
    <s v="2.3.4 - PRODUCTOS FARMACÉUTICOS"/>
    <s v="N"/>
    <s v="00 - N/A"/>
    <s v="10 - FONDO GENERAL"/>
    <s v="(en blanco)"/>
    <s v="02 - AZUA"/>
    <n v="1327200"/>
    <n v="0"/>
  </r>
  <r>
    <s v="2025"/>
    <x v="0"/>
    <x v="0"/>
    <x v="0"/>
    <x v="0"/>
    <s v="2 - Poder Ejecutivo"/>
    <x v="3"/>
    <x v="18"/>
    <s v="4 - SERVICIOS SOCIALES"/>
    <s v="4.5 - Protección social"/>
    <s v="4.5.10 - Asistencia social"/>
    <s v="2.3 - MATERIALES Y SUMINISTROS"/>
    <s v="2.3.4 - PRODUCTOS FARMACÉUTICOS"/>
    <s v="N"/>
    <s v="00 - N/A"/>
    <s v="10 - FONDO GENERAL"/>
    <s v="(en blanco)"/>
    <s v="10 - INDEPENDENCIA"/>
    <n v="2787120"/>
    <n v="0"/>
  </r>
  <r>
    <s v="2025"/>
    <x v="0"/>
    <x v="0"/>
    <x v="0"/>
    <x v="0"/>
    <s v="2 - Poder Ejecutivo"/>
    <x v="3"/>
    <x v="18"/>
    <s v="4 - SERVICIOS SOCIALES"/>
    <s v="4.5 - Protección social"/>
    <s v="4.5.10 - Asistencia social"/>
    <s v="2.3 - MATERIALES Y SUMINISTROS"/>
    <s v="2.3.4 - PRODUCTOS FARMACÉUTICOS"/>
    <s v="N"/>
    <s v="00 - N/A"/>
    <s v="10 - FONDO GENERAL"/>
    <s v="(en blanco)"/>
    <s v="11 - LA ALTAGRACIA"/>
    <n v="2787120"/>
    <n v="0"/>
  </r>
  <r>
    <s v="2025"/>
    <x v="0"/>
    <x v="0"/>
    <x v="0"/>
    <x v="0"/>
    <s v="2 - Poder Ejecutivo"/>
    <x v="3"/>
    <x v="18"/>
    <s v="4 - SERVICIOS SOCIALES"/>
    <s v="4.5 - Protección social"/>
    <s v="4.5.10 - Asistencia social"/>
    <s v="2.3 - MATERIALES Y SUMINISTROS"/>
    <s v="2.3.4 - PRODUCTOS FARMACÉUTICOS"/>
    <s v="N"/>
    <s v="00 - N/A"/>
    <s v="10 - FONDO GENERAL"/>
    <s v="(en blanco)"/>
    <s v="13 - LA VEGA"/>
    <n v="2620800"/>
    <n v="0"/>
  </r>
  <r>
    <s v="2025"/>
    <x v="0"/>
    <x v="0"/>
    <x v="0"/>
    <x v="0"/>
    <s v="2 - Poder Ejecutivo"/>
    <x v="3"/>
    <x v="18"/>
    <s v="4 - SERVICIOS SOCIALES"/>
    <s v="4.5 - Protección social"/>
    <s v="4.5.10 - Asistencia social"/>
    <s v="2.3 - MATERIALES Y SUMINISTROS"/>
    <s v="2.3.4 - PRODUCTOS FARMACÉUTICOS"/>
    <s v="N"/>
    <s v="00 - N/A"/>
    <s v="10 - FONDO GENERAL"/>
    <s v="(en blanco)"/>
    <s v="17 - PERAVIA"/>
    <n v="1327200"/>
    <n v="0"/>
  </r>
  <r>
    <s v="2025"/>
    <x v="0"/>
    <x v="0"/>
    <x v="0"/>
    <x v="0"/>
    <s v="2 - Poder Ejecutivo"/>
    <x v="3"/>
    <x v="18"/>
    <s v="4 - SERVICIOS SOCIALES"/>
    <s v="4.5 - Protección social"/>
    <s v="4.5.10 - Asistencia social"/>
    <s v="2.3 - MATERIALES Y SUMINISTROS"/>
    <s v="2.3.4 - PRODUCTOS FARMACÉUTICOS"/>
    <s v="N"/>
    <s v="00 - N/A"/>
    <s v="10 - FONDO GENERAL"/>
    <s v="(en blanco)"/>
    <s v="22 - SAN JUAN"/>
    <n v="2787120"/>
    <n v="0"/>
  </r>
  <r>
    <s v="2025"/>
    <x v="0"/>
    <x v="0"/>
    <x v="0"/>
    <x v="0"/>
    <s v="2 - Poder Ejecutivo"/>
    <x v="3"/>
    <x v="18"/>
    <s v="4 - SERVICIOS SOCIALES"/>
    <s v="4.5 - Protección social"/>
    <s v="4.5.10 - Asistencia social"/>
    <s v="2.3 - MATERIALES Y SUMINISTROS"/>
    <s v="2.3.4 - PRODUCTOS FARMACÉUTICOS"/>
    <s v="N"/>
    <s v="00 - N/A"/>
    <s v="10 - FONDO GENERAL"/>
    <s v="(en blanco)"/>
    <s v="27 - VALVERDE"/>
    <n v="1512000"/>
    <n v="0"/>
  </r>
  <r>
    <s v="2025"/>
    <x v="0"/>
    <x v="0"/>
    <x v="0"/>
    <x v="0"/>
    <s v="2 - Poder Ejecutivo"/>
    <x v="3"/>
    <x v="18"/>
    <s v="4 - SERVICIOS SOCIALES"/>
    <s v="4.5 - Protección social"/>
    <s v="4.5.10 - Asistencia social"/>
    <s v="2.3 - MATERIALES Y SUMINISTROS"/>
    <s v="2.3.4 - PRODUCTOS FARMACÉUTICOS"/>
    <s v="N"/>
    <s v="00 - N/A"/>
    <s v="10 - FONDO GENERAL"/>
    <s v="(en blanco)"/>
    <s v="30 - HATO MAYOR"/>
    <n v="1592640"/>
    <n v="0"/>
  </r>
  <r>
    <s v="2025"/>
    <x v="0"/>
    <x v="0"/>
    <x v="0"/>
    <x v="0"/>
    <s v="2 - Poder Ejecutivo"/>
    <x v="3"/>
    <x v="18"/>
    <s v="4 - SERVICIOS SOCIALES"/>
    <s v="4.5 - Protección social"/>
    <s v="4.5.10 - Asistencia social"/>
    <s v="2.3 - MATERIALES Y SUMINISTROS"/>
    <s v="2.3.4 - PRODUCTOS FARMACÉUTICOS"/>
    <s v="N"/>
    <s v="00 - N/A"/>
    <s v="10 - FONDO GENERAL"/>
    <s v="(en blanco)"/>
    <s v="32 - SANTO DOMINGO"/>
    <n v="5636620"/>
    <n v="0"/>
  </r>
  <r>
    <s v="2025"/>
    <x v="0"/>
    <x v="0"/>
    <x v="0"/>
    <x v="0"/>
    <s v="2 - Poder Ejecutivo"/>
    <x v="3"/>
    <x v="18"/>
    <s v="4 - SERVICIOS SOCIALES"/>
    <s v="4.5 - Protección social"/>
    <s v="4.5.10 - Asistencia social"/>
    <s v="2.3 - MATERIALES Y SUMINISTROS"/>
    <s v="2.3.4 - PRODUCTOS FARMACÉUTICOS"/>
    <s v="N"/>
    <s v="00 - N/A"/>
    <s v="10 - FONDO GENERAL"/>
    <s v="(en blanco)"/>
    <s v="99 - MULTIPROVINCIAL"/>
    <n v="2000000"/>
    <n v="0"/>
  </r>
  <r>
    <s v="2025"/>
    <x v="0"/>
    <x v="0"/>
    <x v="0"/>
    <x v="0"/>
    <s v="2 - Poder Ejecutivo"/>
    <x v="3"/>
    <x v="18"/>
    <s v="4 - SERVICIOS SOCIALES"/>
    <s v="4.5 - Protección social"/>
    <s v="4.5.10 - Asistencia social"/>
    <s v="2.3 - MATERIALES Y SUMINISTROS"/>
    <s v="2.3.5 - CUERO, CAUCHO Y PLÁSTICO"/>
    <s v="N"/>
    <s v="00 - N/A"/>
    <s v="10 - FONDO GENERAL"/>
    <s v="(en blanco)"/>
    <s v="99 - MULTIPROVINCIAL"/>
    <n v="1510000"/>
    <n v="0"/>
  </r>
  <r>
    <s v="2025"/>
    <x v="0"/>
    <x v="0"/>
    <x v="0"/>
    <x v="0"/>
    <s v="2 - Poder Ejecutivo"/>
    <x v="3"/>
    <x v="18"/>
    <s v="4 - SERVICIOS SOCIALES"/>
    <s v="4.5 - Protección social"/>
    <s v="4.5.10 - Asistencia social"/>
    <s v="2.3 - MATERIALES Y SUMINISTROS"/>
    <s v="2.3.6 - PRODUCTOS DE MINERALES, METÁLICOS Y NO METÁLICOS"/>
    <s v="N"/>
    <s v="00 - N/A"/>
    <s v="10 - FONDO GENERAL"/>
    <s v="(en blanco)"/>
    <s v="99 - MULTIPROVINCIAL"/>
    <n v="171000"/>
    <n v="0"/>
  </r>
  <r>
    <s v="2025"/>
    <x v="0"/>
    <x v="0"/>
    <x v="0"/>
    <x v="0"/>
    <s v="2 - Poder Ejecutivo"/>
    <x v="3"/>
    <x v="18"/>
    <s v="4 - SERVICIOS SOCIALES"/>
    <s v="4.5 - Protección social"/>
    <s v="4.5.10 - Asistencia social"/>
    <s v="2.3 - MATERIALES Y SUMINISTROS"/>
    <s v="2.3.7 - COMBUSTIBLES, LUBRICANTES, PRODUCTOS QUÍMICOS Y CONEXOS"/>
    <s v="N"/>
    <s v="00 - N/A"/>
    <s v="10 - FONDO GENERAL"/>
    <s v="(en blanco)"/>
    <s v="01 - DISTRITO NACIONAL"/>
    <n v="1697994"/>
    <n v="0"/>
  </r>
  <r>
    <s v="2025"/>
    <x v="0"/>
    <x v="0"/>
    <x v="0"/>
    <x v="0"/>
    <s v="2 - Poder Ejecutivo"/>
    <x v="3"/>
    <x v="18"/>
    <s v="4 - SERVICIOS SOCIALES"/>
    <s v="4.5 - Protección social"/>
    <s v="4.5.10 - Asistencia social"/>
    <s v="2.3 - MATERIALES Y SUMINISTROS"/>
    <s v="2.3.7 - COMBUSTIBLES, LUBRICANTES, PRODUCTOS QUÍMICOS Y CONEXOS"/>
    <s v="N"/>
    <s v="00 - N/A"/>
    <s v="10 - FONDO GENERAL"/>
    <s v="(en blanco)"/>
    <s v="02 - AZUA"/>
    <n v="41990"/>
    <n v="0"/>
  </r>
  <r>
    <s v="2025"/>
    <x v="0"/>
    <x v="0"/>
    <x v="0"/>
    <x v="0"/>
    <s v="2 - Poder Ejecutivo"/>
    <x v="3"/>
    <x v="18"/>
    <s v="4 - SERVICIOS SOCIALES"/>
    <s v="4.5 - Protección social"/>
    <s v="4.5.10 - Asistencia social"/>
    <s v="2.3 - MATERIALES Y SUMINISTROS"/>
    <s v="2.3.7 - COMBUSTIBLES, LUBRICANTES, PRODUCTOS QUÍMICOS Y CONEXOS"/>
    <s v="N"/>
    <s v="00 - N/A"/>
    <s v="10 - FONDO GENERAL"/>
    <s v="(en blanco)"/>
    <s v="10 - INDEPENDENCIA"/>
    <n v="886025"/>
    <n v="0"/>
  </r>
  <r>
    <s v="2025"/>
    <x v="0"/>
    <x v="0"/>
    <x v="0"/>
    <x v="0"/>
    <s v="2 - Poder Ejecutivo"/>
    <x v="3"/>
    <x v="18"/>
    <s v="4 - SERVICIOS SOCIALES"/>
    <s v="4.5 - Protección social"/>
    <s v="4.5.10 - Asistencia social"/>
    <s v="2.3 - MATERIALES Y SUMINISTROS"/>
    <s v="2.3.7 - COMBUSTIBLES, LUBRICANTES, PRODUCTOS QUÍMICOS Y CONEXOS"/>
    <s v="N"/>
    <s v="00 - N/A"/>
    <s v="10 - FONDO GENERAL"/>
    <s v="(en blanco)"/>
    <s v="11 - LA ALTAGRACIA"/>
    <n v="886025"/>
    <n v="0"/>
  </r>
  <r>
    <s v="2025"/>
    <x v="0"/>
    <x v="0"/>
    <x v="0"/>
    <x v="0"/>
    <s v="2 - Poder Ejecutivo"/>
    <x v="3"/>
    <x v="18"/>
    <s v="4 - SERVICIOS SOCIALES"/>
    <s v="4.5 - Protección social"/>
    <s v="4.5.10 - Asistencia social"/>
    <s v="2.3 - MATERIALES Y SUMINISTROS"/>
    <s v="2.3.7 - COMBUSTIBLES, LUBRICANTES, PRODUCTOS QUÍMICOS Y CONEXOS"/>
    <s v="N"/>
    <s v="00 - N/A"/>
    <s v="10 - FONDO GENERAL"/>
    <s v="(en blanco)"/>
    <s v="13 - LA VEGA"/>
    <n v="801108"/>
    <n v="0"/>
  </r>
  <r>
    <s v="2025"/>
    <x v="0"/>
    <x v="0"/>
    <x v="0"/>
    <x v="0"/>
    <s v="2 - Poder Ejecutivo"/>
    <x v="3"/>
    <x v="18"/>
    <s v="4 - SERVICIOS SOCIALES"/>
    <s v="4.5 - Protección social"/>
    <s v="4.5.10 - Asistencia social"/>
    <s v="2.3 - MATERIALES Y SUMINISTROS"/>
    <s v="2.3.7 - COMBUSTIBLES, LUBRICANTES, PRODUCTOS QUÍMICOS Y CONEXOS"/>
    <s v="N"/>
    <s v="00 - N/A"/>
    <s v="10 - FONDO GENERAL"/>
    <s v="(en blanco)"/>
    <s v="17 - PERAVIA"/>
    <n v="896886"/>
    <n v="0"/>
  </r>
  <r>
    <s v="2025"/>
    <x v="0"/>
    <x v="0"/>
    <x v="0"/>
    <x v="0"/>
    <s v="2 - Poder Ejecutivo"/>
    <x v="3"/>
    <x v="18"/>
    <s v="4 - SERVICIOS SOCIALES"/>
    <s v="4.5 - Protección social"/>
    <s v="4.5.10 - Asistencia social"/>
    <s v="2.3 - MATERIALES Y SUMINISTROS"/>
    <s v="2.3.7 - COMBUSTIBLES, LUBRICANTES, PRODUCTOS QUÍMICOS Y CONEXOS"/>
    <s v="N"/>
    <s v="00 - N/A"/>
    <s v="10 - FONDO GENERAL"/>
    <s v="(en blanco)"/>
    <s v="22 - SAN JUAN"/>
    <n v="886025"/>
    <n v="0"/>
  </r>
  <r>
    <s v="2025"/>
    <x v="0"/>
    <x v="0"/>
    <x v="0"/>
    <x v="0"/>
    <s v="2 - Poder Ejecutivo"/>
    <x v="3"/>
    <x v="18"/>
    <s v="4 - SERVICIOS SOCIALES"/>
    <s v="4.5 - Protección social"/>
    <s v="4.5.10 - Asistencia social"/>
    <s v="2.3 - MATERIALES Y SUMINISTROS"/>
    <s v="2.3.7 - COMBUSTIBLES, LUBRICANTES, PRODUCTOS QUÍMICOS Y CONEXOS"/>
    <s v="N"/>
    <s v="00 - N/A"/>
    <s v="10 - FONDO GENERAL"/>
    <s v="(en blanco)"/>
    <s v="27 - VALVERDE"/>
    <n v="801108"/>
    <n v="0"/>
  </r>
  <r>
    <s v="2025"/>
    <x v="0"/>
    <x v="0"/>
    <x v="0"/>
    <x v="0"/>
    <s v="2 - Poder Ejecutivo"/>
    <x v="3"/>
    <x v="18"/>
    <s v="4 - SERVICIOS SOCIALES"/>
    <s v="4.5 - Protección social"/>
    <s v="4.5.10 - Asistencia social"/>
    <s v="2.3 - MATERIALES Y SUMINISTROS"/>
    <s v="2.3.7 - COMBUSTIBLES, LUBRICANTES, PRODUCTOS QUÍMICOS Y CONEXOS"/>
    <s v="N"/>
    <s v="00 - N/A"/>
    <s v="10 - FONDO GENERAL"/>
    <s v="(en blanco)"/>
    <s v="30 - HATO MAYOR"/>
    <n v="896886"/>
    <n v="0"/>
  </r>
  <r>
    <s v="2025"/>
    <x v="0"/>
    <x v="0"/>
    <x v="0"/>
    <x v="0"/>
    <s v="2 - Poder Ejecutivo"/>
    <x v="3"/>
    <x v="18"/>
    <s v="4 - SERVICIOS SOCIALES"/>
    <s v="4.5 - Protección social"/>
    <s v="4.5.10 - Asistencia social"/>
    <s v="2.3 - MATERIALES Y SUMINISTROS"/>
    <s v="2.3.7 - COMBUSTIBLES, LUBRICANTES, PRODUCTOS QUÍMICOS Y CONEXOS"/>
    <s v="N"/>
    <s v="00 - N/A"/>
    <s v="10 - FONDO GENERAL"/>
    <s v="(en blanco)"/>
    <s v="32 - SANTO DOMINGO"/>
    <n v="1858428"/>
    <n v="0"/>
  </r>
  <r>
    <s v="2025"/>
    <x v="0"/>
    <x v="0"/>
    <x v="0"/>
    <x v="0"/>
    <s v="2 - Poder Ejecutivo"/>
    <x v="3"/>
    <x v="18"/>
    <s v="4 - SERVICIOS SOCIALES"/>
    <s v="4.5 - Protección social"/>
    <s v="4.5.10 - Asistencia social"/>
    <s v="2.3 - MATERIALES Y SUMINISTROS"/>
    <s v="2.3.7 - COMBUSTIBLES, LUBRICANTES, PRODUCTOS QUÍMICOS Y CONEXOS"/>
    <s v="N"/>
    <s v="00 - N/A"/>
    <s v="10 - FONDO GENERAL"/>
    <s v="(en blanco)"/>
    <s v="99 - MULTIPROVINCIAL"/>
    <n v="10416015"/>
    <n v="0"/>
  </r>
  <r>
    <s v="2025"/>
    <x v="0"/>
    <x v="0"/>
    <x v="0"/>
    <x v="0"/>
    <s v="2 - Poder Ejecutivo"/>
    <x v="3"/>
    <x v="18"/>
    <s v="4 - SERVICIOS SOCIALES"/>
    <s v="4.5 - Protección social"/>
    <s v="4.5.10 - Asistencia social"/>
    <s v="2.3 - MATERIALES Y SUMINISTROS"/>
    <s v="2.3.9 - PRODUCTOS Y ÚTILES VARIOS"/>
    <s v="N"/>
    <s v="00 - N/A"/>
    <s v="10 - FONDO GENERAL"/>
    <s v="(en blanco)"/>
    <s v="99 - MULTIPROVINCIAL"/>
    <n v="4484176"/>
    <n v="801881.88"/>
  </r>
  <r>
    <s v="2025"/>
    <x v="0"/>
    <x v="0"/>
    <x v="0"/>
    <x v="0"/>
    <s v="2 - Poder Ejecutivo"/>
    <x v="3"/>
    <x v="19"/>
    <s v="3 - PROTECCIÓN DEL MEDIO AMBIENTE"/>
    <s v="3.3 - Cambio Climático"/>
    <s v="3.3.02 - Mitigación"/>
    <s v="2.1 - REMUNERACIONES Y CONTRIBUCIONES"/>
    <s v="2.1.1 - REMUNERACIONES"/>
    <s v="N"/>
    <s v="00 - N/A"/>
    <s v="10 - FONDO GENERAL"/>
    <s v="(en blanco)"/>
    <s v="99 - MULTIPROVINCIAL"/>
    <n v="4290000"/>
    <n v="1980000"/>
  </r>
  <r>
    <s v="2025"/>
    <x v="0"/>
    <x v="0"/>
    <x v="0"/>
    <x v="0"/>
    <s v="2 - Poder Ejecutivo"/>
    <x v="3"/>
    <x v="19"/>
    <s v="3 - PROTECCIÓN DEL MEDIO AMBIENTE"/>
    <s v="3.3 - Cambio Climático"/>
    <s v="3.3.02 - Mitigación"/>
    <s v="2.1 - REMUNERACIONES Y CONTRIBUCIONES"/>
    <s v="2.1.2 - SOBRESUELDOS"/>
    <s v="N"/>
    <s v="00 - N/A"/>
    <s v="10 - FONDO GENERAL"/>
    <s v="(en blanco)"/>
    <s v="99 - MULTIPROVINCIAL"/>
    <n v="660000"/>
    <n v="295000"/>
  </r>
  <r>
    <s v="2025"/>
    <x v="0"/>
    <x v="0"/>
    <x v="0"/>
    <x v="0"/>
    <s v="2 - Poder Ejecutivo"/>
    <x v="3"/>
    <x v="19"/>
    <s v="3 - PROTECCIÓN DEL MEDIO AMBIENTE"/>
    <s v="3.3 - Cambio Climático"/>
    <s v="3.3.02 - Mitigación"/>
    <s v="2.1 - REMUNERACIONES Y CONTRIBUCIONES"/>
    <s v="2.1.5 - CONTRIBUCIONES A LA SEGURIDAD SOCIAL"/>
    <s v="N"/>
    <s v="00 - N/A"/>
    <s v="10 - FONDO GENERAL"/>
    <s v="(en blanco)"/>
    <s v="99 - MULTIPROVINCIAL"/>
    <n v="598543"/>
    <n v="299577.60000000003"/>
  </r>
  <r>
    <s v="2025"/>
    <x v="0"/>
    <x v="0"/>
    <x v="0"/>
    <x v="0"/>
    <s v="2 - Poder Ejecutivo"/>
    <x v="3"/>
    <x v="19"/>
    <s v="3 - PROTECCIÓN DEL MEDIO AMBIENTE"/>
    <s v="3.3 - Cambio Climático"/>
    <s v="3.3.03 - Conocimiento del riesgo de desastres climáticos"/>
    <s v="2.1 - REMUNERACIONES Y CONTRIBUCIONES"/>
    <s v="2.1.1 - REMUNERACIONES"/>
    <s v="N"/>
    <s v="00 - N/A"/>
    <s v="10 - FONDO GENERAL"/>
    <s v="(en blanco)"/>
    <s v="99 - MULTIPROVINCIAL"/>
    <n v="3510000"/>
    <n v="1620000"/>
  </r>
  <r>
    <s v="2025"/>
    <x v="0"/>
    <x v="0"/>
    <x v="0"/>
    <x v="0"/>
    <s v="2 - Poder Ejecutivo"/>
    <x v="3"/>
    <x v="19"/>
    <s v="3 - PROTECCIÓN DEL MEDIO AMBIENTE"/>
    <s v="3.3 - Cambio Climático"/>
    <s v="3.3.03 - Conocimiento del riesgo de desastres climáticos"/>
    <s v="2.1 - REMUNERACIONES Y CONTRIBUCIONES"/>
    <s v="2.1.2 - SOBRESUELDOS"/>
    <s v="N"/>
    <s v="00 - N/A"/>
    <s v="10 - FONDO GENERAL"/>
    <s v="(en blanco)"/>
    <s v="99 - MULTIPROVINCIAL"/>
    <n v="540000"/>
    <n v="264166.67"/>
  </r>
  <r>
    <s v="2025"/>
    <x v="0"/>
    <x v="0"/>
    <x v="0"/>
    <x v="0"/>
    <s v="2 - Poder Ejecutivo"/>
    <x v="3"/>
    <x v="19"/>
    <s v="3 - PROTECCIÓN DEL MEDIO AMBIENTE"/>
    <s v="3.3 - Cambio Climático"/>
    <s v="3.3.03 - Conocimiento del riesgo de desastres climáticos"/>
    <s v="2.1 - REMUNERACIONES Y CONTRIBUCIONES"/>
    <s v="2.1.5 - CONTRIBUCIONES A LA SEGURIDAD SOCIAL"/>
    <s v="N"/>
    <s v="00 - N/A"/>
    <s v="10 - FONDO GENERAL"/>
    <s v="(en blanco)"/>
    <s v="99 - MULTIPROVINCIAL"/>
    <n v="495396"/>
    <n v="247698"/>
  </r>
  <r>
    <s v="2025"/>
    <x v="0"/>
    <x v="0"/>
    <x v="0"/>
    <x v="0"/>
    <s v="2 - Poder Ejecutivo"/>
    <x v="3"/>
    <x v="19"/>
    <s v="3 - PROTECCIÓN DEL MEDIO AMBIENTE"/>
    <s v="3.3 - Cambio Climático"/>
    <s v="3.3.07 - Otras medidas de adaptación"/>
    <s v="2.1 - REMUNERACIONES Y CONTRIBUCIONES"/>
    <s v="2.1.1 - REMUNERACIONES"/>
    <s v="N"/>
    <s v="00 - N/A"/>
    <s v="10 - FONDO GENERAL"/>
    <s v="(en blanco)"/>
    <s v="99 - MULTIPROVINCIAL"/>
    <n v="5070000"/>
    <n v="1740000"/>
  </r>
  <r>
    <s v="2025"/>
    <x v="0"/>
    <x v="0"/>
    <x v="0"/>
    <x v="0"/>
    <s v="2 - Poder Ejecutivo"/>
    <x v="3"/>
    <x v="19"/>
    <s v="3 - PROTECCIÓN DEL MEDIO AMBIENTE"/>
    <s v="3.3 - Cambio Climático"/>
    <s v="3.3.07 - Otras medidas de adaptación"/>
    <s v="2.1 - REMUNERACIONES Y CONTRIBUCIONES"/>
    <s v="2.1.2 - SOBRESUELDOS"/>
    <s v="N"/>
    <s v="00 - N/A"/>
    <s v="10 - FONDO GENERAL"/>
    <s v="(en blanco)"/>
    <s v="99 - MULTIPROVINCIAL"/>
    <n v="780000"/>
    <n v="200000"/>
  </r>
  <r>
    <s v="2025"/>
    <x v="0"/>
    <x v="0"/>
    <x v="0"/>
    <x v="0"/>
    <s v="2 - Poder Ejecutivo"/>
    <x v="3"/>
    <x v="19"/>
    <s v="3 - PROTECCIÓN DEL MEDIO AMBIENTE"/>
    <s v="3.3 - Cambio Climático"/>
    <s v="3.3.07 - Otras medidas de adaptación"/>
    <s v="2.1 - REMUNERACIONES Y CONTRIBUCIONES"/>
    <s v="2.1.5 - CONTRIBUCIONES A LA SEGURIDAD SOCIAL"/>
    <s v="N"/>
    <s v="00 - N/A"/>
    <s v="10 - FONDO GENERAL"/>
    <s v="(en blanco)"/>
    <s v="99 - MULTIPROVINCIAL"/>
    <n v="703009"/>
    <n v="262413.11"/>
  </r>
  <r>
    <s v="2025"/>
    <x v="0"/>
    <x v="0"/>
    <x v="0"/>
    <x v="0"/>
    <s v="2 - Poder Ejecutivo"/>
    <x v="3"/>
    <x v="19"/>
    <s v="3 - PROTECCIÓN DEL MEDIO AMBIENTE"/>
    <s v="3.3 - Cambio Climático"/>
    <s v="3.3.99 - Planificación, gestión y supervisión de cambio climático"/>
    <s v="2.1 - REMUNERACIONES Y CONTRIBUCIONES"/>
    <s v="2.1.1 - REMUNERACIONES"/>
    <s v="N"/>
    <s v="00 - N/A"/>
    <s v="10 - FONDO GENERAL"/>
    <s v="(en blanco)"/>
    <s v="99 - MULTIPROVINCIAL"/>
    <n v="53180733"/>
    <n v="24256701.470000003"/>
  </r>
  <r>
    <s v="2025"/>
    <x v="0"/>
    <x v="0"/>
    <x v="0"/>
    <x v="0"/>
    <s v="2 - Poder Ejecutivo"/>
    <x v="3"/>
    <x v="19"/>
    <s v="3 - PROTECCIÓN DEL MEDIO AMBIENTE"/>
    <s v="3.3 - Cambio Climático"/>
    <s v="3.3.99 - Planificación, gestión y supervisión de cambio climático"/>
    <s v="2.1 - REMUNERACIONES Y CONTRIBUCIONES"/>
    <s v="2.1.2 - SOBRESUELDOS"/>
    <s v="N"/>
    <s v="00 - N/A"/>
    <s v="10 - FONDO GENERAL"/>
    <s v="(en blanco)"/>
    <s v="99 - MULTIPROVINCIAL"/>
    <n v="8743000"/>
    <n v="3910849.99"/>
  </r>
  <r>
    <s v="2025"/>
    <x v="0"/>
    <x v="0"/>
    <x v="0"/>
    <x v="0"/>
    <s v="2 - Poder Ejecutivo"/>
    <x v="3"/>
    <x v="19"/>
    <s v="3 - PROTECCIÓN DEL MEDIO AMBIENTE"/>
    <s v="3.3 - Cambio Climático"/>
    <s v="3.3.99 - Planificación, gestión y supervisión de cambio climático"/>
    <s v="2.1 - REMUNERACIONES Y CONTRIBUCIONES"/>
    <s v="2.1.5 - CONTRIBUCIONES A LA SEGURIDAD SOCIAL"/>
    <s v="N"/>
    <s v="00 - N/A"/>
    <s v="10 - FONDO GENERAL"/>
    <s v="(en blanco)"/>
    <s v="99 - MULTIPROVINCIAL"/>
    <n v="7185548"/>
    <n v="3621778.4399999995"/>
  </r>
  <r>
    <s v="2025"/>
    <x v="0"/>
    <x v="0"/>
    <x v="0"/>
    <x v="0"/>
    <s v="2 - Poder Ejecutivo"/>
    <x v="3"/>
    <x v="19"/>
    <s v="3 - PROTECCIÓN DEL MEDIO AMBIENTE"/>
    <s v="3.3 - Cambio Climático"/>
    <s v="3.3.99 - Planificación, gestión y supervisión de cambio climático"/>
    <s v="2.2 - CONTRATACIÓN DE SERVICIOS"/>
    <s v="2.2.1 - SERVICIOS BÁSICOS"/>
    <s v="N"/>
    <s v="00 - N/A"/>
    <s v="10 - FONDO GENERAL"/>
    <s v="(en blanco)"/>
    <s v="99 - MULTIPROVINCIAL"/>
    <n v="3756000"/>
    <n v="1637013.6300000001"/>
  </r>
  <r>
    <s v="2025"/>
    <x v="0"/>
    <x v="0"/>
    <x v="0"/>
    <x v="0"/>
    <s v="2 - Poder Ejecutivo"/>
    <x v="3"/>
    <x v="19"/>
    <s v="3 - PROTECCIÓN DEL MEDIO AMBIENTE"/>
    <s v="3.3 - Cambio Climático"/>
    <s v="3.3.99 - Planificación, gestión y supervisión de cambio climático"/>
    <s v="2.2 - CONTRATACIÓN DE SERVICIOS"/>
    <s v="2.2.2 - PUBLICIDAD, IMPRESIÓN Y ENCUADERNACIÓN"/>
    <s v="N"/>
    <s v="00 - N/A"/>
    <s v="70 - DONACION EXTERNA"/>
    <s v="(en blanco)"/>
    <s v="99 - MULTIPROVINCIAL"/>
    <n v="0"/>
    <n v="0"/>
  </r>
  <r>
    <s v="2025"/>
    <x v="0"/>
    <x v="0"/>
    <x v="0"/>
    <x v="0"/>
    <s v="2 - Poder Ejecutivo"/>
    <x v="3"/>
    <x v="19"/>
    <s v="3 - PROTECCIÓN DEL MEDIO AMBIENTE"/>
    <s v="3.3 - Cambio Climático"/>
    <s v="3.3.99 - Planificación, gestión y supervisión de cambio climático"/>
    <s v="2.2 - CONTRATACIÓN DE SERVICIOS"/>
    <s v="2.2.3 - VIÁTICOS"/>
    <s v="N"/>
    <s v="00 - N/A"/>
    <s v="10 - FONDO GENERAL"/>
    <s v="(en blanco)"/>
    <s v="99 - MULTIPROVINCIAL"/>
    <n v="514908"/>
    <n v="1204112.9100000001"/>
  </r>
  <r>
    <s v="2025"/>
    <x v="0"/>
    <x v="0"/>
    <x v="0"/>
    <x v="0"/>
    <s v="2 - Poder Ejecutivo"/>
    <x v="3"/>
    <x v="19"/>
    <s v="3 - PROTECCIÓN DEL MEDIO AMBIENTE"/>
    <s v="3.3 - Cambio Climático"/>
    <s v="3.3.99 - Planificación, gestión y supervisión de cambio climático"/>
    <s v="2.2 - CONTRATACIÓN DE SERVICIOS"/>
    <s v="2.2.4 - TRANSPORTE Y ALMACENAJE"/>
    <s v="N"/>
    <s v="00 - N/A"/>
    <s v="10 - FONDO GENERAL"/>
    <s v="(en blanco)"/>
    <s v="99 - MULTIPROVINCIAL"/>
    <n v="200000"/>
    <n v="192101.45"/>
  </r>
  <r>
    <s v="2025"/>
    <x v="0"/>
    <x v="0"/>
    <x v="0"/>
    <x v="0"/>
    <s v="2 - Poder Ejecutivo"/>
    <x v="3"/>
    <x v="19"/>
    <s v="3 - PROTECCIÓN DEL MEDIO AMBIENTE"/>
    <s v="3.3 - Cambio Climático"/>
    <s v="3.3.99 - Planificación, gestión y supervisión de cambio climático"/>
    <s v="2.2 - CONTRATACIÓN DE SERVICIOS"/>
    <s v="2.2.5 - ALQUILERES Y RENTAS"/>
    <s v="N"/>
    <s v="00 - N/A"/>
    <s v="10 - FONDO GENERAL"/>
    <s v="(en blanco)"/>
    <s v="99 - MULTIPROVINCIAL"/>
    <n v="13700000"/>
    <n v="7747658.7999999998"/>
  </r>
  <r>
    <s v="2025"/>
    <x v="0"/>
    <x v="0"/>
    <x v="0"/>
    <x v="0"/>
    <s v="2 - Poder Ejecutivo"/>
    <x v="3"/>
    <x v="19"/>
    <s v="3 - PROTECCIÓN DEL MEDIO AMBIENTE"/>
    <s v="3.3 - Cambio Climático"/>
    <s v="3.3.99 - Planificación, gestión y supervisión de cambio climático"/>
    <s v="2.2 - CONTRATACIÓN DE SERVICIOS"/>
    <s v="2.2.6 - SEGUROS"/>
    <s v="N"/>
    <s v="00 - N/A"/>
    <s v="10 - FONDO GENERAL"/>
    <s v="(en blanco)"/>
    <s v="99 - MULTIPROVINCIAL"/>
    <n v="5359736"/>
    <n v="2919511.8200000003"/>
  </r>
  <r>
    <s v="2025"/>
    <x v="0"/>
    <x v="0"/>
    <x v="0"/>
    <x v="0"/>
    <s v="2 - Poder Ejecutivo"/>
    <x v="3"/>
    <x v="19"/>
    <s v="3 - PROTECCIÓN DEL MEDIO AMBIENTE"/>
    <s v="3.3 - Cambio Climático"/>
    <s v="3.3.99 - Planificación, gestión y supervisión de cambio climático"/>
    <s v="2.2 - CONTRATACIÓN DE SERVICIOS"/>
    <s v="2.2.7 - SERVICIOS DE CONSERVACIÓN, REPARACIONES MENORES E INSTALACIONES TEMPORALES"/>
    <s v="N"/>
    <s v="00 - N/A"/>
    <s v="10 - FONDO GENERAL"/>
    <s v="(en blanco)"/>
    <s v="99 - MULTIPROVINCIAL"/>
    <n v="696000"/>
    <n v="183359.19"/>
  </r>
  <r>
    <s v="2025"/>
    <x v="0"/>
    <x v="0"/>
    <x v="0"/>
    <x v="0"/>
    <s v="2 - Poder Ejecutivo"/>
    <x v="3"/>
    <x v="19"/>
    <s v="3 - PROTECCIÓN DEL MEDIO AMBIENTE"/>
    <s v="3.3 - Cambio Climático"/>
    <s v="3.3.99 - Planificación, gestión y supervisión de cambio climático"/>
    <s v="2.2 - CONTRATACIÓN DE SERVICIOS"/>
    <s v="2.2.8 - OTROS SERVICIOS NO INCLUIDOS EN CONCEPTOS ANTERIORES"/>
    <s v="N"/>
    <s v="00 - N/A"/>
    <s v="10 - FONDO GENERAL"/>
    <s v="(en blanco)"/>
    <s v="99 - MULTIPROVINCIAL"/>
    <n v="1028900"/>
    <n v="742780"/>
  </r>
  <r>
    <s v="2025"/>
    <x v="0"/>
    <x v="0"/>
    <x v="0"/>
    <x v="0"/>
    <s v="2 - Poder Ejecutivo"/>
    <x v="3"/>
    <x v="19"/>
    <s v="3 - PROTECCIÓN DEL MEDIO AMBIENTE"/>
    <s v="3.3 - Cambio Climático"/>
    <s v="3.3.99 - Planificación, gestión y supervisión de cambio climático"/>
    <s v="2.2 - CONTRATACIÓN DE SERVICIOS"/>
    <s v="2.2.8 - OTROS SERVICIOS NO INCLUIDOS EN CONCEPTOS ANTERIORES"/>
    <s v="N"/>
    <s v="00 - N/A"/>
    <s v="70 - DONACION EXTERNA"/>
    <s v="(en blanco)"/>
    <s v="99 - MULTIPROVINCIAL"/>
    <n v="1524886"/>
    <n v="0"/>
  </r>
  <r>
    <s v="2025"/>
    <x v="0"/>
    <x v="0"/>
    <x v="0"/>
    <x v="0"/>
    <s v="2 - Poder Ejecutivo"/>
    <x v="3"/>
    <x v="19"/>
    <s v="3 - PROTECCIÓN DEL MEDIO AMBIENTE"/>
    <s v="3.3 - Cambio Climático"/>
    <s v="3.3.99 - Planificación, gestión y supervisión de cambio climático"/>
    <s v="2.2 - CONTRATACIÓN DE SERVICIOS"/>
    <s v="2.2.9 - OTRAS CONTRATACIONES DE SERVICIOS"/>
    <s v="N"/>
    <s v="00 - N/A"/>
    <s v="10 - FONDO GENERAL"/>
    <s v="(en blanco)"/>
    <s v="99 - MULTIPROVINCIAL"/>
    <n v="6852000"/>
    <n v="2040550.5"/>
  </r>
  <r>
    <s v="2025"/>
    <x v="0"/>
    <x v="0"/>
    <x v="0"/>
    <x v="0"/>
    <s v="2 - Poder Ejecutivo"/>
    <x v="3"/>
    <x v="19"/>
    <s v="3 - PROTECCIÓN DEL MEDIO AMBIENTE"/>
    <s v="3.3 - Cambio Climático"/>
    <s v="3.3.99 - Planificación, gestión y supervisión de cambio climático"/>
    <s v="2.3 - MATERIALES Y SUMINISTROS"/>
    <s v="2.3.1 - ALIMENTOS Y PRODUCTOS AGROFORESTALES"/>
    <s v="N"/>
    <s v="00 - N/A"/>
    <s v="10 - FONDO GENERAL"/>
    <s v="(en blanco)"/>
    <s v="99 - MULTIPROVINCIAL"/>
    <n v="180000"/>
    <n v="68451.92"/>
  </r>
  <r>
    <s v="2025"/>
    <x v="0"/>
    <x v="0"/>
    <x v="0"/>
    <x v="0"/>
    <s v="2 - Poder Ejecutivo"/>
    <x v="3"/>
    <x v="19"/>
    <s v="3 - PROTECCIÓN DEL MEDIO AMBIENTE"/>
    <s v="3.3 - Cambio Climático"/>
    <s v="3.3.99 - Planificación, gestión y supervisión de cambio climático"/>
    <s v="2.3 - MATERIALES Y SUMINISTROS"/>
    <s v="2.3.2 - TEXTILES Y VESTUARIOS"/>
    <s v="N"/>
    <s v="00 - N/A"/>
    <s v="10 - FONDO GENERAL"/>
    <s v="(en blanco)"/>
    <s v="99 - MULTIPROVINCIAL"/>
    <n v="200000"/>
    <n v="28556"/>
  </r>
  <r>
    <s v="2025"/>
    <x v="0"/>
    <x v="0"/>
    <x v="0"/>
    <x v="0"/>
    <s v="2 - Poder Ejecutivo"/>
    <x v="3"/>
    <x v="19"/>
    <s v="3 - PROTECCIÓN DEL MEDIO AMBIENTE"/>
    <s v="3.3 - Cambio Climático"/>
    <s v="3.3.99 - Planificación, gestión y supervisión de cambio climático"/>
    <s v="2.3 - MATERIALES Y SUMINISTROS"/>
    <s v="2.3.3 - PAPEL, CARTÓN E IMPRESOS"/>
    <s v="N"/>
    <s v="00 - N/A"/>
    <s v="10 - FONDO GENERAL"/>
    <s v="(en blanco)"/>
    <s v="99 - MULTIPROVINCIAL"/>
    <n v="190200"/>
    <n v="43970.46"/>
  </r>
  <r>
    <s v="2025"/>
    <x v="0"/>
    <x v="0"/>
    <x v="0"/>
    <x v="0"/>
    <s v="2 - Poder Ejecutivo"/>
    <x v="3"/>
    <x v="19"/>
    <s v="3 - PROTECCIÓN DEL MEDIO AMBIENTE"/>
    <s v="3.3 - Cambio Climático"/>
    <s v="3.3.99 - Planificación, gestión y supervisión de cambio climático"/>
    <s v="2.3 - MATERIALES Y SUMINISTROS"/>
    <s v="2.3.3 - PAPEL, CARTÓN E IMPRESOS"/>
    <s v="N"/>
    <s v="00 - N/A"/>
    <s v="70 - DONACION EXTERNA"/>
    <s v="(en blanco)"/>
    <s v="99 - MULTIPROVINCIAL"/>
    <n v="0"/>
    <n v="0"/>
  </r>
  <r>
    <s v="2025"/>
    <x v="0"/>
    <x v="0"/>
    <x v="0"/>
    <x v="0"/>
    <s v="2 - Poder Ejecutivo"/>
    <x v="3"/>
    <x v="19"/>
    <s v="3 - PROTECCIÓN DEL MEDIO AMBIENTE"/>
    <s v="3.3 - Cambio Climático"/>
    <s v="3.3.99 - Planificación, gestión y supervisión de cambio climático"/>
    <s v="2.3 - MATERIALES Y SUMINISTROS"/>
    <s v="2.3.5 - CUERO, CAUCHO Y PLÁSTICO"/>
    <s v="N"/>
    <s v="00 - N/A"/>
    <s v="10 - FONDO GENERAL"/>
    <s v="(en blanco)"/>
    <s v="99 - MULTIPROVINCIAL"/>
    <n v="0"/>
    <n v="29999.99"/>
  </r>
  <r>
    <s v="2025"/>
    <x v="0"/>
    <x v="0"/>
    <x v="0"/>
    <x v="0"/>
    <s v="2 - Poder Ejecutivo"/>
    <x v="3"/>
    <x v="19"/>
    <s v="3 - PROTECCIÓN DEL MEDIO AMBIENTE"/>
    <s v="3.3 - Cambio Climático"/>
    <s v="3.3.99 - Planificación, gestión y supervisión de cambio climático"/>
    <s v="2.3 - MATERIALES Y SUMINISTROS"/>
    <s v="2.3.6 - PRODUCTOS DE MINERALES, METÁLICOS Y NO METÁLICOS"/>
    <s v="N"/>
    <s v="00 - N/A"/>
    <s v="10 - FONDO GENERAL"/>
    <s v="(en blanco)"/>
    <s v="99 - MULTIPROVINCIAL"/>
    <n v="0"/>
    <n v="0"/>
  </r>
  <r>
    <s v="2025"/>
    <x v="0"/>
    <x v="0"/>
    <x v="0"/>
    <x v="0"/>
    <s v="2 - Poder Ejecutivo"/>
    <x v="3"/>
    <x v="19"/>
    <s v="3 - PROTECCIÓN DEL MEDIO AMBIENTE"/>
    <s v="3.3 - Cambio Climático"/>
    <s v="3.3.99 - Planificación, gestión y supervisión de cambio climático"/>
    <s v="2.3 - MATERIALES Y SUMINISTROS"/>
    <s v="2.3.7 - COMBUSTIBLES, LUBRICANTES, PRODUCTOS QUÍMICOS Y CONEXOS"/>
    <s v="N"/>
    <s v="00 - N/A"/>
    <s v="10 - FONDO GENERAL"/>
    <s v="(en blanco)"/>
    <s v="99 - MULTIPROVINCIAL"/>
    <n v="4250000"/>
    <n v="1680000"/>
  </r>
  <r>
    <s v="2025"/>
    <x v="0"/>
    <x v="0"/>
    <x v="0"/>
    <x v="0"/>
    <s v="2 - Poder Ejecutivo"/>
    <x v="3"/>
    <x v="19"/>
    <s v="3 - PROTECCIÓN DEL MEDIO AMBIENTE"/>
    <s v="3.3 - Cambio Climático"/>
    <s v="3.3.99 - Planificación, gestión y supervisión de cambio climático"/>
    <s v="2.3 - MATERIALES Y SUMINISTROS"/>
    <s v="2.3.9 - PRODUCTOS Y ÚTILES VARIOS"/>
    <s v="N"/>
    <s v="00 - N/A"/>
    <s v="10 - FONDO GENERAL"/>
    <s v="(en blanco)"/>
    <s v="99 - MULTIPROVINCIAL"/>
    <n v="531022"/>
    <n v="167541.99"/>
  </r>
  <r>
    <s v="2025"/>
    <x v="0"/>
    <x v="0"/>
    <x v="0"/>
    <x v="0"/>
    <s v="2 - Poder Ejecutivo"/>
    <x v="3"/>
    <x v="19"/>
    <s v="3 - PROTECCIÓN DEL MEDIO AMBIENTE"/>
    <s v="3.3 - Cambio Climático"/>
    <s v="3.3.99 - Planificación, gestión y supervisión de cambio climático"/>
    <s v="2.3 - MATERIALES Y SUMINISTROS"/>
    <s v="2.3.9 - PRODUCTOS Y ÚTILES VARIOS"/>
    <s v="N"/>
    <s v="00 - N/A"/>
    <s v="70 - DONACION EXTERNA"/>
    <s v="(en blanco)"/>
    <s v="99 - MULTIPROVINCIAL"/>
    <n v="0"/>
    <n v="0"/>
  </r>
  <r>
    <s v="2025"/>
    <x v="0"/>
    <x v="0"/>
    <x v="0"/>
    <x v="0"/>
    <s v="2 - Poder Ejecutivo"/>
    <x v="3"/>
    <x v="20"/>
    <s v="1 - SERVICIOS  GENERALES"/>
    <s v="1.1 - Administración general"/>
    <s v="1.1.02 - Gestión administrativa, financiera, fiscal, económica y planificación"/>
    <s v="2.1 - REMUNERACIONES Y CONTRIBUCIONES"/>
    <s v="2.1.1 - REMUNERACIONES"/>
    <s v="N"/>
    <s v="00 - N/A"/>
    <s v="10 - FONDO GENERAL"/>
    <s v="(en blanco)"/>
    <s v="99 - MULTIPROVINCIAL"/>
    <n v="292068891"/>
    <n v="123600230.19999999"/>
  </r>
  <r>
    <s v="2025"/>
    <x v="0"/>
    <x v="0"/>
    <x v="0"/>
    <x v="0"/>
    <s v="2 - Poder Ejecutivo"/>
    <x v="3"/>
    <x v="20"/>
    <s v="1 - SERVICIOS  GENERALES"/>
    <s v="1.1 - Administración general"/>
    <s v="1.1.02 - Gestión administrativa, financiera, fiscal, económica y planificación"/>
    <s v="2.1 - REMUNERACIONES Y CONTRIBUCIONES"/>
    <s v="2.1.2 - SOBRESUELDOS"/>
    <s v="N"/>
    <s v="00 - N/A"/>
    <s v="10 - FONDO GENERAL"/>
    <s v="(en blanco)"/>
    <s v="99 - MULTIPROVINCIAL"/>
    <n v="55922569"/>
    <n v="22502897.770000003"/>
  </r>
  <r>
    <s v="2025"/>
    <x v="0"/>
    <x v="0"/>
    <x v="0"/>
    <x v="0"/>
    <s v="2 - Poder Ejecutivo"/>
    <x v="3"/>
    <x v="20"/>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41602836"/>
    <n v="18467750.459999997"/>
  </r>
  <r>
    <s v="2025"/>
    <x v="0"/>
    <x v="0"/>
    <x v="0"/>
    <x v="0"/>
    <s v="2 - Poder Ejecutivo"/>
    <x v="3"/>
    <x v="20"/>
    <s v="1 - SERVICIOS  GENERALES"/>
    <s v="1.1 - Administración general"/>
    <s v="1.1.02 - Gestión administrativa, financiera, fiscal, económica y planificación"/>
    <s v="2.2 - CONTRATACIÓN DE SERVICIOS"/>
    <s v="2.2.1 - SERVICIOS BÁSICOS"/>
    <s v="N"/>
    <s v="00 - N/A"/>
    <s v="10 - FONDO GENERAL"/>
    <s v="(en blanco)"/>
    <s v="99 - MULTIPROVINCIAL"/>
    <n v="17067231"/>
    <n v="7892407.4400000013"/>
  </r>
  <r>
    <s v="2025"/>
    <x v="0"/>
    <x v="0"/>
    <x v="0"/>
    <x v="0"/>
    <s v="2 - Poder Ejecutivo"/>
    <x v="3"/>
    <x v="20"/>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857683"/>
    <n v="808290.11000000022"/>
  </r>
  <r>
    <s v="2025"/>
    <x v="0"/>
    <x v="0"/>
    <x v="0"/>
    <x v="0"/>
    <s v="2 - Poder Ejecutivo"/>
    <x v="3"/>
    <x v="20"/>
    <s v="1 - SERVICIOS  GENERALES"/>
    <s v="1.1 - Administración general"/>
    <s v="1.1.02 - Gestión administrativa, financiera, fiscal, económica y planificación"/>
    <s v="2.2 - CONTRATACIÓN DE SERVICIOS"/>
    <s v="2.2.3 - VIÁTICOS"/>
    <s v="N"/>
    <s v="00 - N/A"/>
    <s v="10 - FONDO GENERAL"/>
    <s v="(en blanco)"/>
    <s v="99 - MULTIPROVINCIAL"/>
    <n v="25352752"/>
    <n v="5864545"/>
  </r>
  <r>
    <s v="2025"/>
    <x v="0"/>
    <x v="0"/>
    <x v="0"/>
    <x v="0"/>
    <s v="2 - Poder Ejecutivo"/>
    <x v="3"/>
    <x v="20"/>
    <s v="1 - SERVICIOS  GENERALES"/>
    <s v="1.1 - Administración general"/>
    <s v="1.1.02 - Gestión administrativa, financiera, fiscal, económica y planificación"/>
    <s v="2.2 - CONTRATACIÓN DE SERVICIOS"/>
    <s v="2.2.4 - TRANSPORTE Y ALMACENAJE"/>
    <s v="N"/>
    <s v="00 - N/A"/>
    <s v="10 - FONDO GENERAL"/>
    <s v="(en blanco)"/>
    <s v="99 - MULTIPROVINCIAL"/>
    <n v="198248"/>
    <n v="682000"/>
  </r>
  <r>
    <s v="2025"/>
    <x v="0"/>
    <x v="0"/>
    <x v="0"/>
    <x v="0"/>
    <s v="2 - Poder Ejecutivo"/>
    <x v="3"/>
    <x v="20"/>
    <s v="1 - SERVICIOS  GENERALES"/>
    <s v="1.1 - Administración general"/>
    <s v="1.1.02 - Gestión administrativa, financiera, fiscal, económica y planificación"/>
    <s v="2.2 - CONTRATACIÓN DE SERVICIOS"/>
    <s v="2.2.5 - ALQUILERES Y RENTAS"/>
    <s v="N"/>
    <s v="00 - N/A"/>
    <s v="10 - FONDO GENERAL"/>
    <s v="(en blanco)"/>
    <s v="99 - MULTIPROVINCIAL"/>
    <n v="23590555"/>
    <n v="7720958.7599999998"/>
  </r>
  <r>
    <s v="2025"/>
    <x v="0"/>
    <x v="0"/>
    <x v="0"/>
    <x v="0"/>
    <s v="2 - Poder Ejecutivo"/>
    <x v="3"/>
    <x v="20"/>
    <s v="1 - SERVICIOS  GENERALES"/>
    <s v="1.1 - Administración general"/>
    <s v="1.1.02 - Gestión administrativa, financiera, fiscal, económica y planificación"/>
    <s v="2.2 - CONTRATACIÓN DE SERVICIOS"/>
    <s v="2.2.6 - SEGUROS"/>
    <s v="N"/>
    <s v="00 - N/A"/>
    <s v="10 - FONDO GENERAL"/>
    <s v="(en blanco)"/>
    <s v="99 - MULTIPROVINCIAL"/>
    <n v="15487056"/>
    <n v="1791059.9800000004"/>
  </r>
  <r>
    <s v="2025"/>
    <x v="0"/>
    <x v="0"/>
    <x v="0"/>
    <x v="0"/>
    <s v="2 - Poder Ejecutivo"/>
    <x v="3"/>
    <x v="20"/>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10247658"/>
    <n v="3355221.49"/>
  </r>
  <r>
    <s v="2025"/>
    <x v="0"/>
    <x v="0"/>
    <x v="0"/>
    <x v="0"/>
    <s v="2 - Poder Ejecutivo"/>
    <x v="3"/>
    <x v="20"/>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110520335"/>
    <n v="24993540.839999996"/>
  </r>
  <r>
    <s v="2025"/>
    <x v="0"/>
    <x v="0"/>
    <x v="0"/>
    <x v="0"/>
    <s v="2 - Poder Ejecutivo"/>
    <x v="3"/>
    <x v="20"/>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27963283"/>
    <n v="6708307.7100000009"/>
  </r>
  <r>
    <s v="2025"/>
    <x v="0"/>
    <x v="0"/>
    <x v="0"/>
    <x v="0"/>
    <s v="2 - Poder Ejecutivo"/>
    <x v="3"/>
    <x v="20"/>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3131433"/>
    <n v="633205.76000000001"/>
  </r>
  <r>
    <s v="2025"/>
    <x v="0"/>
    <x v="0"/>
    <x v="0"/>
    <x v="0"/>
    <s v="2 - Poder Ejecutivo"/>
    <x v="3"/>
    <x v="20"/>
    <s v="1 - SERVICIOS  GENERALES"/>
    <s v="1.1 - Administración general"/>
    <s v="1.1.02 - Gestión administrativa, financiera, fiscal, económica y planificación"/>
    <s v="2.3 - MATERIALES Y SUMINISTROS"/>
    <s v="2.3.2 - TEXTILES Y VESTUARIOS"/>
    <s v="N"/>
    <s v="00 - N/A"/>
    <s v="10 - FONDO GENERAL"/>
    <s v="(en blanco)"/>
    <s v="99 - MULTIPROVINCIAL"/>
    <n v="7744507"/>
    <n v="13688"/>
  </r>
  <r>
    <s v="2025"/>
    <x v="0"/>
    <x v="0"/>
    <x v="0"/>
    <x v="0"/>
    <s v="2 - Poder Ejecutivo"/>
    <x v="3"/>
    <x v="20"/>
    <s v="1 - SERVICIOS  GENERALES"/>
    <s v="1.1 - Administración general"/>
    <s v="1.1.02 - Gestión administrativa, financiera, fiscal, económica y planificación"/>
    <s v="2.3 - MATERIALES Y SUMINISTROS"/>
    <s v="2.3.3 - PAPEL, CARTÓN E IMPRESOS"/>
    <s v="N"/>
    <s v="00 - N/A"/>
    <s v="10 - FONDO GENERAL"/>
    <s v="(en blanco)"/>
    <s v="99 - MULTIPROVINCIAL"/>
    <n v="10506500"/>
    <n v="652522.70000000007"/>
  </r>
  <r>
    <s v="2025"/>
    <x v="0"/>
    <x v="0"/>
    <x v="0"/>
    <x v="0"/>
    <s v="2 - Poder Ejecutivo"/>
    <x v="3"/>
    <x v="20"/>
    <s v="1 - SERVICIOS  GENERALES"/>
    <s v="1.1 - Administración general"/>
    <s v="1.1.02 - Gestión administrativa, financiera, fiscal, económica y planificación"/>
    <s v="2.3 - MATERIALES Y SUMINISTROS"/>
    <s v="2.3.4 - PRODUCTOS FARMACÉUTICOS"/>
    <s v="N"/>
    <s v="00 - N/A"/>
    <s v="10 - FONDO GENERAL"/>
    <s v="(en blanco)"/>
    <s v="99 - MULTIPROVINCIAL"/>
    <n v="35000"/>
    <n v="0"/>
  </r>
  <r>
    <s v="2025"/>
    <x v="0"/>
    <x v="0"/>
    <x v="0"/>
    <x v="0"/>
    <s v="2 - Poder Ejecutivo"/>
    <x v="3"/>
    <x v="20"/>
    <s v="1 - SERVICIOS  GENERALES"/>
    <s v="1.1 - Administración general"/>
    <s v="1.1.02 - Gestión administrativa, financiera, fiscal, económica y planificación"/>
    <s v="2.3 - MATERIALES Y SUMINISTROS"/>
    <s v="2.3.5 - CUERO, CAUCHO Y PLÁSTICO"/>
    <s v="N"/>
    <s v="00 - N/A"/>
    <s v="10 - FONDO GENERAL"/>
    <s v="(en blanco)"/>
    <s v="99 - MULTIPROVINCIAL"/>
    <n v="984952"/>
    <n v="20165.52"/>
  </r>
  <r>
    <s v="2025"/>
    <x v="0"/>
    <x v="0"/>
    <x v="0"/>
    <x v="0"/>
    <s v="2 - Poder Ejecutivo"/>
    <x v="3"/>
    <x v="20"/>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368190"/>
    <n v="134904.96000000002"/>
  </r>
  <r>
    <s v="2025"/>
    <x v="0"/>
    <x v="0"/>
    <x v="0"/>
    <x v="0"/>
    <s v="2 - Poder Ejecutivo"/>
    <x v="3"/>
    <x v="20"/>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10518855"/>
    <n v="3340733.02"/>
  </r>
  <r>
    <s v="2025"/>
    <x v="0"/>
    <x v="0"/>
    <x v="0"/>
    <x v="0"/>
    <s v="2 - Poder Ejecutivo"/>
    <x v="3"/>
    <x v="20"/>
    <s v="1 - SERVICIOS  GENERALES"/>
    <s v="1.1 - Administración general"/>
    <s v="1.1.02 - Gestión administrativa, financiera, fiscal, económica y planificación"/>
    <s v="2.3 - MATERIALES Y SUMINISTROS"/>
    <s v="2.3.9 - PRODUCTOS Y ÚTILES VARIOS"/>
    <s v="N"/>
    <s v="00 - N/A"/>
    <s v="10 - FONDO GENERAL"/>
    <s v="(en blanco)"/>
    <s v="99 - MULTIPROVINCIAL"/>
    <n v="20405786"/>
    <n v="1201007.97"/>
  </r>
  <r>
    <s v="2025"/>
    <x v="0"/>
    <x v="0"/>
    <x v="0"/>
    <x v="0"/>
    <s v="2 - Poder Ejecutivo"/>
    <x v="3"/>
    <x v="21"/>
    <s v="1 - SERVICIOS  GENERALES"/>
    <s v="1.4 - Justicia, orden público y seguridad"/>
    <s v="1.4.98 - Investigación y desarrollo relacionados con la justicia, orden público y seguridad"/>
    <s v="2.1 - REMUNERACIONES Y CONTRIBUCIONES"/>
    <s v="2.1.1 - REMUNERACIONES"/>
    <s v="N"/>
    <s v="00 - N/A"/>
    <s v="10 - FONDO GENERAL"/>
    <s v="(en blanco)"/>
    <s v="99 - MULTIPROVINCIAL"/>
    <n v="121727032"/>
    <n v="54137087.079999998"/>
  </r>
  <r>
    <s v="2025"/>
    <x v="0"/>
    <x v="0"/>
    <x v="0"/>
    <x v="0"/>
    <s v="2 - Poder Ejecutivo"/>
    <x v="3"/>
    <x v="21"/>
    <s v="1 - SERVICIOS  GENERALES"/>
    <s v="1.4 - Justicia, orden público y seguridad"/>
    <s v="1.4.98 - Investigación y desarrollo relacionados con la justicia, orden público y seguridad"/>
    <s v="2.1 - REMUNERACIONES Y CONTRIBUCIONES"/>
    <s v="2.1.2 - SOBRESUELDOS"/>
    <s v="N"/>
    <s v="00 - N/A"/>
    <s v="10 - FONDO GENERAL"/>
    <s v="(en blanco)"/>
    <s v="99 - MULTIPROVINCIAL"/>
    <n v="44612009"/>
    <n v="8010769.4299999997"/>
  </r>
  <r>
    <s v="2025"/>
    <x v="0"/>
    <x v="0"/>
    <x v="0"/>
    <x v="0"/>
    <s v="2 - Poder Ejecutivo"/>
    <x v="3"/>
    <x v="21"/>
    <s v="1 - SERVICIOS  GENERALES"/>
    <s v="1.4 - Justicia, orden público y seguridad"/>
    <s v="1.4.98 - Investigación y desarrollo relacionados con la justicia, orden público y seguridad"/>
    <s v="2.1 - REMUNERACIONES Y CONTRIBUCIONES"/>
    <s v="2.1.5 - CONTRIBUCIONES A LA SEGURIDAD SOCIAL"/>
    <s v="N"/>
    <s v="00 - N/A"/>
    <s v="10 - FONDO GENERAL"/>
    <s v="(en blanco)"/>
    <s v="99 - MULTIPROVINCIAL"/>
    <n v="16781203"/>
    <n v="8061569.4300000006"/>
  </r>
  <r>
    <s v="2025"/>
    <x v="0"/>
    <x v="0"/>
    <x v="0"/>
    <x v="0"/>
    <s v="2 - Poder Ejecutivo"/>
    <x v="3"/>
    <x v="21"/>
    <s v="1 - SERVICIOS  GENERALES"/>
    <s v="1.4 - Justicia, orden público y seguridad"/>
    <s v="1.4.98 - Investigación y desarrollo relacionados con la justicia, orden público y seguridad"/>
    <s v="2.2 - CONTRATACIÓN DE SERVICIOS"/>
    <s v="2.2.1 - SERVICIOS BÁSICOS"/>
    <s v="N"/>
    <s v="00 - N/A"/>
    <s v="10 - FONDO GENERAL"/>
    <s v="(en blanco)"/>
    <s v="99 - MULTIPROVINCIAL"/>
    <n v="17958400"/>
    <n v="8092680.0299999993"/>
  </r>
  <r>
    <s v="2025"/>
    <x v="0"/>
    <x v="0"/>
    <x v="0"/>
    <x v="0"/>
    <s v="2 - Poder Ejecutivo"/>
    <x v="3"/>
    <x v="21"/>
    <s v="1 - SERVICIOS  GENERALES"/>
    <s v="1.4 - Justicia, orden público y seguridad"/>
    <s v="1.4.98 - Investigación y desarrollo relacionados con la justicia, orden público y seguridad"/>
    <s v="2.2 - CONTRATACIÓN DE SERVICIOS"/>
    <s v="2.2.2 - PUBLICIDAD, IMPRESIÓN Y ENCUADERNACIÓN"/>
    <s v="N"/>
    <s v="00 - N/A"/>
    <s v="20 - FONDOS CON DESTINO ESPECÍFICO"/>
    <s v="(en blanco)"/>
    <s v="99 - MULTIPROVINCIAL"/>
    <n v="943000"/>
    <n v="0"/>
  </r>
  <r>
    <s v="2025"/>
    <x v="0"/>
    <x v="0"/>
    <x v="0"/>
    <x v="0"/>
    <s v="2 - Poder Ejecutivo"/>
    <x v="3"/>
    <x v="21"/>
    <s v="1 - SERVICIOS  GENERALES"/>
    <s v="1.4 - Justicia, orden público y seguridad"/>
    <s v="1.4.98 - Investigación y desarrollo relacionados con la justicia, orden público y seguridad"/>
    <s v="2.2 - CONTRATACIÓN DE SERVICIOS"/>
    <s v="2.2.4 - TRANSPORTE Y ALMACENAJE"/>
    <s v="N"/>
    <s v="00 - N/A"/>
    <s v="10 - FONDO GENERAL"/>
    <s v="(en blanco)"/>
    <s v="99 - MULTIPROVINCIAL"/>
    <n v="0"/>
    <n v="16000"/>
  </r>
  <r>
    <s v="2025"/>
    <x v="0"/>
    <x v="0"/>
    <x v="0"/>
    <x v="0"/>
    <s v="2 - Poder Ejecutivo"/>
    <x v="3"/>
    <x v="21"/>
    <s v="1 - SERVICIOS  GENERALES"/>
    <s v="1.4 - Justicia, orden público y seguridad"/>
    <s v="1.4.98 - Investigación y desarrollo relacionados con la justicia, orden público y seguridad"/>
    <s v="2.2 - CONTRATACIÓN DE SERVICIOS"/>
    <s v="2.2.5 - ALQUILERES Y RENTAS"/>
    <s v="N"/>
    <s v="00 - N/A"/>
    <s v="10 - FONDO GENERAL"/>
    <s v="(en blanco)"/>
    <s v="99 - MULTIPROVINCIAL"/>
    <n v="937200"/>
    <n v="346000"/>
  </r>
  <r>
    <s v="2025"/>
    <x v="0"/>
    <x v="0"/>
    <x v="0"/>
    <x v="0"/>
    <s v="2 - Poder Ejecutivo"/>
    <x v="3"/>
    <x v="21"/>
    <s v="1 - SERVICIOS  GENERALES"/>
    <s v="1.4 - Justicia, orden público y seguridad"/>
    <s v="1.4.98 - Investigación y desarrollo relacionados con la justicia, orden público y seguridad"/>
    <s v="2.2 - CONTRATACIÓN DE SERVICIOS"/>
    <s v="2.2.5 - ALQUILERES Y RENTAS"/>
    <s v="N"/>
    <s v="00 - N/A"/>
    <s v="20 - FONDOS CON DESTINO ESPECÍFICO"/>
    <s v="(en blanco)"/>
    <s v="99 - MULTIPROVINCIAL"/>
    <n v="0"/>
    <n v="0"/>
  </r>
  <r>
    <s v="2025"/>
    <x v="0"/>
    <x v="0"/>
    <x v="0"/>
    <x v="0"/>
    <s v="2 - Poder Ejecutivo"/>
    <x v="3"/>
    <x v="21"/>
    <s v="1 - SERVICIOS  GENERALES"/>
    <s v="1.4 - Justicia, orden público y seguridad"/>
    <s v="1.4.98 - Investigación y desarrollo relacionados con la justicia, orden público y seguridad"/>
    <s v="2.2 - CONTRATACIÓN DE SERVICIOS"/>
    <s v="2.2.6 - SEGUROS"/>
    <s v="N"/>
    <s v="00 - N/A"/>
    <s v="10 - FONDO GENERAL"/>
    <s v="(en blanco)"/>
    <s v="99 - MULTIPROVINCIAL"/>
    <n v="2720000"/>
    <n v="1494867.47"/>
  </r>
  <r>
    <s v="2025"/>
    <x v="0"/>
    <x v="0"/>
    <x v="0"/>
    <x v="0"/>
    <s v="2 - Poder Ejecutivo"/>
    <x v="3"/>
    <x v="21"/>
    <s v="1 - SERVICIOS  GENERALES"/>
    <s v="1.4 - Justicia, orden público y seguridad"/>
    <s v="1.4.98 - Investigación y desarrollo relacionados con la justicia, orden público y seguridad"/>
    <s v="2.2 - CONTRATACIÓN DE SERVICIOS"/>
    <s v="2.2.6 - SEGUROS"/>
    <s v="N"/>
    <s v="00 - N/A"/>
    <s v="20 - FONDOS CON DESTINO ESPECÍFICO"/>
    <s v="(en blanco)"/>
    <s v="99 - MULTIPROVINCIAL"/>
    <n v="3500000"/>
    <n v="0"/>
  </r>
  <r>
    <s v="2025"/>
    <x v="0"/>
    <x v="0"/>
    <x v="0"/>
    <x v="0"/>
    <s v="2 - Poder Ejecutivo"/>
    <x v="3"/>
    <x v="21"/>
    <s v="1 - SERVICIOS  GENERALES"/>
    <s v="1.4 - Justicia, orden público y seguridad"/>
    <s v="1.4.98 - Investigación y desarrollo relacionados con la justicia, orden público y seguridad"/>
    <s v="2.2 - CONTRATACIÓN DE SERVICIOS"/>
    <s v="2.2.7 - SERVICIOS DE CONSERVACIÓN, REPARACIONES MENORES E INSTALACIONES TEMPORALES"/>
    <s v="N"/>
    <s v="00 - N/A"/>
    <s v="10 - FONDO GENERAL"/>
    <s v="(en blanco)"/>
    <s v="99 - MULTIPROVINCIAL"/>
    <n v="180000"/>
    <n v="127272.44"/>
  </r>
  <r>
    <s v="2025"/>
    <x v="0"/>
    <x v="0"/>
    <x v="0"/>
    <x v="0"/>
    <s v="2 - Poder Ejecutivo"/>
    <x v="3"/>
    <x v="21"/>
    <s v="1 - SERVICIOS  GENERALES"/>
    <s v="1.4 - Justicia, orden público y seguridad"/>
    <s v="1.4.98 - Investigación y desarrollo relacionados con la justicia, orden público y seguridad"/>
    <s v="2.2 - CONTRATACIÓN DE SERVICIOS"/>
    <s v="2.2.7 - SERVICIOS DE CONSERVACIÓN, REPARACIONES MENORES E INSTALACIONES TEMPORALES"/>
    <s v="N"/>
    <s v="00 - N/A"/>
    <s v="20 - FONDOS CON DESTINO ESPECÍFICO"/>
    <s v="(en blanco)"/>
    <s v="99 - MULTIPROVINCIAL"/>
    <n v="3194000"/>
    <n v="0"/>
  </r>
  <r>
    <s v="2025"/>
    <x v="0"/>
    <x v="0"/>
    <x v="0"/>
    <x v="0"/>
    <s v="2 - Poder Ejecutivo"/>
    <x v="3"/>
    <x v="21"/>
    <s v="1 - SERVICIOS  GENERALES"/>
    <s v="1.4 - Justicia, orden público y seguridad"/>
    <s v="1.4.98 - Investigación y desarrollo relacionados con la justicia, orden público y seguridad"/>
    <s v="2.2 - CONTRATACIÓN DE SERVICIOS"/>
    <s v="2.2.8 - OTROS SERVICIOS NO INCLUIDOS EN CONCEPTOS ANTERIORES"/>
    <s v="N"/>
    <s v="00 - N/A"/>
    <s v="10 - FONDO GENERAL"/>
    <s v="(en blanco)"/>
    <s v="99 - MULTIPROVINCIAL"/>
    <n v="920400"/>
    <n v="0"/>
  </r>
  <r>
    <s v="2025"/>
    <x v="0"/>
    <x v="0"/>
    <x v="0"/>
    <x v="0"/>
    <s v="2 - Poder Ejecutivo"/>
    <x v="3"/>
    <x v="21"/>
    <s v="1 - SERVICIOS  GENERALES"/>
    <s v="1.4 - Justicia, orden público y seguridad"/>
    <s v="1.4.98 - Investigación y desarrollo relacionados con la justicia, orden público y seguridad"/>
    <s v="2.2 - CONTRATACIÓN DE SERVICIOS"/>
    <s v="2.2.8 - OTROS SERVICIOS NO INCLUIDOS EN CONCEPTOS ANTERIORES"/>
    <s v="N"/>
    <s v="00 - N/A"/>
    <s v="20 - FONDOS CON DESTINO ESPECÍFICO"/>
    <s v="(en blanco)"/>
    <s v="99 - MULTIPROVINCIAL"/>
    <n v="1937000"/>
    <n v="123900"/>
  </r>
  <r>
    <s v="2025"/>
    <x v="0"/>
    <x v="0"/>
    <x v="0"/>
    <x v="0"/>
    <s v="2 - Poder Ejecutivo"/>
    <x v="3"/>
    <x v="21"/>
    <s v="1 - SERVICIOS  GENERALES"/>
    <s v="1.4 - Justicia, orden público y seguridad"/>
    <s v="1.4.98 - Investigación y desarrollo relacionados con la justicia, orden público y seguridad"/>
    <s v="2.2 - CONTRATACIÓN DE SERVICIOS"/>
    <s v="2.2.9 - OTRAS CONTRATACIONES DE SERVICIOS"/>
    <s v="N"/>
    <s v="00 - N/A"/>
    <s v="10 - FONDO GENERAL"/>
    <s v="(en blanco)"/>
    <s v="99 - MULTIPROVINCIAL"/>
    <n v="0"/>
    <n v="385860"/>
  </r>
  <r>
    <s v="2025"/>
    <x v="0"/>
    <x v="0"/>
    <x v="0"/>
    <x v="0"/>
    <s v="2 - Poder Ejecutivo"/>
    <x v="3"/>
    <x v="21"/>
    <s v="1 - SERVICIOS  GENERALES"/>
    <s v="1.4 - Justicia, orden público y seguridad"/>
    <s v="1.4.98 - Investigación y desarrollo relacionados con la justicia, orden público y seguridad"/>
    <s v="2.2 - CONTRATACIÓN DE SERVICIOS"/>
    <s v="2.2.9 - OTRAS CONTRATACIONES DE SERVICIOS"/>
    <s v="N"/>
    <s v="00 - N/A"/>
    <s v="20 - FONDOS CON DESTINO ESPECÍFICO"/>
    <s v="(en blanco)"/>
    <s v="99 - MULTIPROVINCIAL"/>
    <n v="2586000"/>
    <n v="230100"/>
  </r>
  <r>
    <s v="2025"/>
    <x v="0"/>
    <x v="0"/>
    <x v="0"/>
    <x v="0"/>
    <s v="2 - Poder Ejecutivo"/>
    <x v="3"/>
    <x v="21"/>
    <s v="1 - SERVICIOS  GENERALES"/>
    <s v="1.4 - Justicia, orden público y seguridad"/>
    <s v="1.4.98 - Investigación y desarrollo relacionados con la justicia, orden público y seguridad"/>
    <s v="2.3 - MATERIALES Y SUMINISTROS"/>
    <s v="2.3.1 - ALIMENTOS Y PRODUCTOS AGROFORESTALES"/>
    <s v="N"/>
    <s v="00 - N/A"/>
    <s v="10 - FONDO GENERAL"/>
    <s v="(en blanco)"/>
    <s v="99 - MULTIPROVINCIAL"/>
    <n v="0"/>
    <n v="68440"/>
  </r>
  <r>
    <s v="2025"/>
    <x v="0"/>
    <x v="0"/>
    <x v="0"/>
    <x v="0"/>
    <s v="2 - Poder Ejecutivo"/>
    <x v="3"/>
    <x v="21"/>
    <s v="1 - SERVICIOS  GENERALES"/>
    <s v="1.4 - Justicia, orden público y seguridad"/>
    <s v="1.4.98 - Investigación y desarrollo relacionados con la justicia, orden público y seguridad"/>
    <s v="2.3 - MATERIALES Y SUMINISTROS"/>
    <s v="2.3.1 - ALIMENTOS Y PRODUCTOS AGROFORESTALES"/>
    <s v="N"/>
    <s v="00 - N/A"/>
    <s v="20 - FONDOS CON DESTINO ESPECÍFICO"/>
    <s v="(en blanco)"/>
    <s v="99 - MULTIPROVINCIAL"/>
    <n v="827300"/>
    <n v="0"/>
  </r>
  <r>
    <s v="2025"/>
    <x v="0"/>
    <x v="0"/>
    <x v="0"/>
    <x v="0"/>
    <s v="2 - Poder Ejecutivo"/>
    <x v="3"/>
    <x v="21"/>
    <s v="1 - SERVICIOS  GENERALES"/>
    <s v="1.4 - Justicia, orden público y seguridad"/>
    <s v="1.4.98 - Investigación y desarrollo relacionados con la justicia, orden público y seguridad"/>
    <s v="2.3 - MATERIALES Y SUMINISTROS"/>
    <s v="2.3.2 - TEXTILES Y VESTUARIOS"/>
    <s v="N"/>
    <s v="00 - N/A"/>
    <s v="10 - FONDO GENERAL"/>
    <s v="(en blanco)"/>
    <s v="99 - MULTIPROVINCIAL"/>
    <n v="0"/>
    <n v="88500"/>
  </r>
  <r>
    <s v="2025"/>
    <x v="0"/>
    <x v="0"/>
    <x v="0"/>
    <x v="0"/>
    <s v="2 - Poder Ejecutivo"/>
    <x v="3"/>
    <x v="21"/>
    <s v="1 - SERVICIOS  GENERALES"/>
    <s v="1.4 - Justicia, orden público y seguridad"/>
    <s v="1.4.98 - Investigación y desarrollo relacionados con la justicia, orden público y seguridad"/>
    <s v="2.3 - MATERIALES Y SUMINISTROS"/>
    <s v="2.3.2 - TEXTILES Y VESTUARIOS"/>
    <s v="N"/>
    <s v="00 - N/A"/>
    <s v="20 - FONDOS CON DESTINO ESPECÍFICO"/>
    <s v="(en blanco)"/>
    <s v="99 - MULTIPROVINCIAL"/>
    <n v="2888200"/>
    <n v="7906"/>
  </r>
  <r>
    <s v="2025"/>
    <x v="0"/>
    <x v="0"/>
    <x v="0"/>
    <x v="0"/>
    <s v="2 - Poder Ejecutivo"/>
    <x v="3"/>
    <x v="21"/>
    <s v="1 - SERVICIOS  GENERALES"/>
    <s v="1.4 - Justicia, orden público y seguridad"/>
    <s v="1.4.98 - Investigación y desarrollo relacionados con la justicia, orden público y seguridad"/>
    <s v="2.3 - MATERIALES Y SUMINISTROS"/>
    <s v="2.3.3 - PAPEL, CARTÓN E IMPRESOS"/>
    <s v="N"/>
    <s v="00 - N/A"/>
    <s v="10 - FONDO GENERAL"/>
    <s v="(en blanco)"/>
    <s v="99 - MULTIPROVINCIAL"/>
    <n v="0"/>
    <n v="255495.22999999998"/>
  </r>
  <r>
    <s v="2025"/>
    <x v="0"/>
    <x v="0"/>
    <x v="0"/>
    <x v="0"/>
    <s v="2 - Poder Ejecutivo"/>
    <x v="3"/>
    <x v="21"/>
    <s v="1 - SERVICIOS  GENERALES"/>
    <s v="1.4 - Justicia, orden público y seguridad"/>
    <s v="1.4.98 - Investigación y desarrollo relacionados con la justicia, orden público y seguridad"/>
    <s v="2.3 - MATERIALES Y SUMINISTROS"/>
    <s v="2.3.3 - PAPEL, CARTÓN E IMPRESOS"/>
    <s v="N"/>
    <s v="00 - N/A"/>
    <s v="20 - FONDOS CON DESTINO ESPECÍFICO"/>
    <s v="(en blanco)"/>
    <s v="99 - MULTIPROVINCIAL"/>
    <n v="940800"/>
    <n v="382320"/>
  </r>
  <r>
    <s v="2025"/>
    <x v="0"/>
    <x v="0"/>
    <x v="0"/>
    <x v="0"/>
    <s v="2 - Poder Ejecutivo"/>
    <x v="3"/>
    <x v="21"/>
    <s v="1 - SERVICIOS  GENERALES"/>
    <s v="1.4 - Justicia, orden público y seguridad"/>
    <s v="1.4.98 - Investigación y desarrollo relacionados con la justicia, orden público y seguridad"/>
    <s v="2.3 - MATERIALES Y SUMINISTROS"/>
    <s v="2.3.5 - CUERO, CAUCHO Y PLÁSTICO"/>
    <s v="N"/>
    <s v="00 - N/A"/>
    <s v="10 - FONDO GENERAL"/>
    <s v="(en blanco)"/>
    <s v="99 - MULTIPROVINCIAL"/>
    <n v="0"/>
    <n v="288958.40000000002"/>
  </r>
  <r>
    <s v="2025"/>
    <x v="0"/>
    <x v="0"/>
    <x v="0"/>
    <x v="0"/>
    <s v="2 - Poder Ejecutivo"/>
    <x v="3"/>
    <x v="21"/>
    <s v="1 - SERVICIOS  GENERALES"/>
    <s v="1.4 - Justicia, orden público y seguridad"/>
    <s v="1.4.98 - Investigación y desarrollo relacionados con la justicia, orden público y seguridad"/>
    <s v="2.3 - MATERIALES Y SUMINISTROS"/>
    <s v="2.3.5 - CUERO, CAUCHO Y PLÁSTICO"/>
    <s v="N"/>
    <s v="00 - N/A"/>
    <s v="20 - FONDOS CON DESTINO ESPECÍFICO"/>
    <s v="(en blanco)"/>
    <s v="99 - MULTIPROVINCIAL"/>
    <n v="666480"/>
    <n v="0"/>
  </r>
  <r>
    <s v="2025"/>
    <x v="0"/>
    <x v="0"/>
    <x v="0"/>
    <x v="0"/>
    <s v="2 - Poder Ejecutivo"/>
    <x v="3"/>
    <x v="21"/>
    <s v="1 - SERVICIOS  GENERALES"/>
    <s v="1.4 - Justicia, orden público y seguridad"/>
    <s v="1.4.98 - Investigación y desarrollo relacionados con la justicia, orden público y seguridad"/>
    <s v="2.3 - MATERIALES Y SUMINISTROS"/>
    <s v="2.3.6 - PRODUCTOS DE MINERALES, METÁLICOS Y NO METÁLICOS"/>
    <s v="N"/>
    <s v="00 - N/A"/>
    <s v="10 - FONDO GENERAL"/>
    <s v="(en blanco)"/>
    <s v="99 - MULTIPROVINCIAL"/>
    <n v="0"/>
    <n v="1156.4000000000001"/>
  </r>
  <r>
    <s v="2025"/>
    <x v="0"/>
    <x v="0"/>
    <x v="0"/>
    <x v="0"/>
    <s v="2 - Poder Ejecutivo"/>
    <x v="3"/>
    <x v="21"/>
    <s v="1 - SERVICIOS  GENERALES"/>
    <s v="1.4 - Justicia, orden público y seguridad"/>
    <s v="1.4.98 - Investigación y desarrollo relacionados con la justicia, orden público y seguridad"/>
    <s v="2.3 - MATERIALES Y SUMINISTROS"/>
    <s v="2.3.6 - PRODUCTOS DE MINERALES, METÁLICOS Y NO METÁLICOS"/>
    <s v="N"/>
    <s v="00 - N/A"/>
    <s v="20 - FONDOS CON DESTINO ESPECÍFICO"/>
    <s v="(en blanco)"/>
    <s v="99 - MULTIPROVINCIAL"/>
    <n v="69800"/>
    <n v="0"/>
  </r>
  <r>
    <s v="2025"/>
    <x v="0"/>
    <x v="0"/>
    <x v="0"/>
    <x v="0"/>
    <s v="2 - Poder Ejecutivo"/>
    <x v="3"/>
    <x v="21"/>
    <s v="1 - SERVICIOS  GENERALES"/>
    <s v="1.4 - Justicia, orden público y seguridad"/>
    <s v="1.4.98 - Investigación y desarrollo relacionados con la justicia, orden público y seguridad"/>
    <s v="2.3 - MATERIALES Y SUMINISTROS"/>
    <s v="2.3.7 - COMBUSTIBLES, LUBRICANTES, PRODUCTOS QUÍMICOS Y CONEXOS"/>
    <s v="N"/>
    <s v="00 - N/A"/>
    <s v="10 - FONDO GENERAL"/>
    <s v="(en blanco)"/>
    <s v="99 - MULTIPROVINCIAL"/>
    <n v="4582435"/>
    <n v="1840000"/>
  </r>
  <r>
    <s v="2025"/>
    <x v="0"/>
    <x v="0"/>
    <x v="0"/>
    <x v="0"/>
    <s v="2 - Poder Ejecutivo"/>
    <x v="3"/>
    <x v="21"/>
    <s v="1 - SERVICIOS  GENERALES"/>
    <s v="1.4 - Justicia, orden público y seguridad"/>
    <s v="1.4.98 - Investigación y desarrollo relacionados con la justicia, orden público y seguridad"/>
    <s v="2.3 - MATERIALES Y SUMINISTROS"/>
    <s v="2.3.7 - COMBUSTIBLES, LUBRICANTES, PRODUCTOS QUÍMICOS Y CONEXOS"/>
    <s v="N"/>
    <s v="00 - N/A"/>
    <s v="20 - FONDOS CON DESTINO ESPECÍFICO"/>
    <s v="(en blanco)"/>
    <s v="99 - MULTIPROVINCIAL"/>
    <n v="4099565"/>
    <n v="0"/>
  </r>
  <r>
    <s v="2025"/>
    <x v="0"/>
    <x v="0"/>
    <x v="0"/>
    <x v="0"/>
    <s v="2 - Poder Ejecutivo"/>
    <x v="3"/>
    <x v="21"/>
    <s v="1 - SERVICIOS  GENERALES"/>
    <s v="1.4 - Justicia, orden público y seguridad"/>
    <s v="1.4.98 - Investigación y desarrollo relacionados con la justicia, orden público y seguridad"/>
    <s v="2.3 - MATERIALES Y SUMINISTROS"/>
    <s v="2.3.9 - PRODUCTOS Y ÚTILES VARIOS"/>
    <s v="N"/>
    <s v="00 - N/A"/>
    <s v="10 - FONDO GENERAL"/>
    <s v="(en blanco)"/>
    <s v="99 - MULTIPROVINCIAL"/>
    <n v="0"/>
    <n v="439637.98000000004"/>
  </r>
  <r>
    <s v="2025"/>
    <x v="0"/>
    <x v="0"/>
    <x v="0"/>
    <x v="0"/>
    <s v="2 - Poder Ejecutivo"/>
    <x v="3"/>
    <x v="21"/>
    <s v="1 - SERVICIOS  GENERALES"/>
    <s v="1.4 - Justicia, orden público y seguridad"/>
    <s v="1.4.98 - Investigación y desarrollo relacionados con la justicia, orden público y seguridad"/>
    <s v="2.3 - MATERIALES Y SUMINISTROS"/>
    <s v="2.3.9 - PRODUCTOS Y ÚTILES VARIOS"/>
    <s v="N"/>
    <s v="00 - N/A"/>
    <s v="20 - FONDOS CON DESTINO ESPECÍFICO"/>
    <s v="(en blanco)"/>
    <s v="99 - MULTIPROVINCIAL"/>
    <n v="8063355"/>
    <n v="0"/>
  </r>
  <r>
    <s v="2025"/>
    <x v="0"/>
    <x v="0"/>
    <x v="0"/>
    <x v="0"/>
    <s v="2 - Poder Ejecutivo"/>
    <x v="3"/>
    <x v="21"/>
    <s v="4 - SERVICIOS SOCIALES"/>
    <s v="4.2 - Salud"/>
    <s v="4.2.98 - Investigación y desarrollo relacionados con la salud"/>
    <s v="2.1 - REMUNERACIONES Y CONTRIBUCIONES"/>
    <s v="2.1.1 - REMUNERACIONES"/>
    <s v="N"/>
    <s v="00 - N/A"/>
    <s v="10 - FONDO GENERAL"/>
    <s v="(en blanco)"/>
    <s v="99 - MULTIPROVINCIAL"/>
    <n v="3090864"/>
    <n v="584220"/>
  </r>
  <r>
    <s v="2025"/>
    <x v="0"/>
    <x v="0"/>
    <x v="0"/>
    <x v="0"/>
    <s v="2 - Poder Ejecutivo"/>
    <x v="3"/>
    <x v="21"/>
    <s v="4 - SERVICIOS SOCIALES"/>
    <s v="4.2 - Salud"/>
    <s v="4.2.98 - Investigación y desarrollo relacionados con la salud"/>
    <s v="2.1 - REMUNERACIONES Y CONTRIBUCIONES"/>
    <s v="2.1.2 - SOBRESUELDOS"/>
    <s v="N"/>
    <s v="00 - N/A"/>
    <s v="10 - FONDO GENERAL"/>
    <s v="(en blanco)"/>
    <s v="99 - MULTIPROVINCIAL"/>
    <n v="304000"/>
    <n v="0"/>
  </r>
  <r>
    <s v="2025"/>
    <x v="0"/>
    <x v="0"/>
    <x v="0"/>
    <x v="0"/>
    <s v="2 - Poder Ejecutivo"/>
    <x v="3"/>
    <x v="21"/>
    <s v="4 - SERVICIOS SOCIALES"/>
    <s v="4.2 - Salud"/>
    <s v="4.2.98 - Investigación y desarrollo relacionados con la salud"/>
    <s v="2.1 - REMUNERACIONES Y CONTRIBUCIONES"/>
    <s v="2.1.5 - CONTRIBUCIONES A LA SEGURIDAD SOCIAL"/>
    <s v="N"/>
    <s v="00 - N/A"/>
    <s v="10 - FONDO GENERAL"/>
    <s v="(en blanco)"/>
    <s v="99 - MULTIPROVINCIAL"/>
    <n v="390574"/>
    <n v="89327.22000000003"/>
  </r>
  <r>
    <s v="2025"/>
    <x v="0"/>
    <x v="0"/>
    <x v="0"/>
    <x v="0"/>
    <s v="2 - Poder Ejecutivo"/>
    <x v="3"/>
    <x v="21"/>
    <s v="4 - SERVICIOS SOCIALES"/>
    <s v="4.2 - Salud"/>
    <s v="4.2.98 - Investigación y desarrollo relacionados con la salud"/>
    <s v="2.2 - CONTRATACIÓN DE SERVICIOS"/>
    <s v="2.2.8 - OTROS SERVICIOS NO INCLUIDOS EN CONCEPTOS ANTERIORES"/>
    <s v="N"/>
    <s v="00 - N/A"/>
    <s v="20 - FONDOS CON DESTINO ESPECÍFICO"/>
    <s v="(en blanco)"/>
    <s v="99 - MULTIPROVINCIAL"/>
    <n v="10000000"/>
    <n v="0"/>
  </r>
  <r>
    <s v="2025"/>
    <x v="0"/>
    <x v="0"/>
    <x v="0"/>
    <x v="0"/>
    <s v="2 - Poder Ejecutivo"/>
    <x v="3"/>
    <x v="21"/>
    <s v="4 - SERVICIOS SOCIALES"/>
    <s v="4.2 - Salud"/>
    <s v="4.2.98 - Investigación y desarrollo relacionados con la salud"/>
    <s v="2.2 - CONTRATACIÓN DE SERVICIOS"/>
    <s v="2.2.9 - OTRAS CONTRATACIONES DE SERVICIOS"/>
    <s v="N"/>
    <s v="00 - N/A"/>
    <s v="20 - FONDOS CON DESTINO ESPECÍFICO"/>
    <s v="(en blanco)"/>
    <s v="99 - MULTIPROVINCIAL"/>
    <n v="32000"/>
    <n v="0"/>
  </r>
  <r>
    <s v="2025"/>
    <x v="0"/>
    <x v="0"/>
    <x v="0"/>
    <x v="0"/>
    <s v="2 - Poder Ejecutivo"/>
    <x v="3"/>
    <x v="21"/>
    <s v="4 - SERVICIOS SOCIALES"/>
    <s v="4.2 - Salud"/>
    <s v="4.2.98 - Investigación y desarrollo relacionados con la salud"/>
    <s v="2.3 - MATERIALES Y SUMINISTROS"/>
    <s v="2.3.1 - ALIMENTOS Y PRODUCTOS AGROFORESTALES"/>
    <s v="N"/>
    <s v="00 - N/A"/>
    <s v="20 - FONDOS CON DESTINO ESPECÍFICO"/>
    <s v="(en blanco)"/>
    <s v="99 - MULTIPROVINCIAL"/>
    <n v="4200"/>
    <n v="0"/>
  </r>
  <r>
    <s v="2025"/>
    <x v="0"/>
    <x v="0"/>
    <x v="0"/>
    <x v="0"/>
    <s v="2 - Poder Ejecutivo"/>
    <x v="3"/>
    <x v="21"/>
    <s v="4 - SERVICIOS SOCIALES"/>
    <s v="4.2 - Salud"/>
    <s v="4.2.98 - Investigación y desarrollo relacionados con la salud"/>
    <s v="2.3 - MATERIALES Y SUMINISTROS"/>
    <s v="2.3.3 - PAPEL, CARTÓN E IMPRESOS"/>
    <s v="N"/>
    <s v="00 - N/A"/>
    <s v="20 - FONDOS CON DESTINO ESPECÍFICO"/>
    <s v="(en blanco)"/>
    <s v="99 - MULTIPROVINCIAL"/>
    <n v="7200"/>
    <n v="0"/>
  </r>
  <r>
    <s v="2025"/>
    <x v="0"/>
    <x v="0"/>
    <x v="0"/>
    <x v="0"/>
    <s v="2 - Poder Ejecutivo"/>
    <x v="3"/>
    <x v="21"/>
    <s v="4 - SERVICIOS SOCIALES"/>
    <s v="4.2 - Salud"/>
    <s v="4.2.98 - Investigación y desarrollo relacionados con la salud"/>
    <s v="2.3 - MATERIALES Y SUMINISTROS"/>
    <s v="2.3.9 - PRODUCTOS Y ÚTILES VARIOS"/>
    <s v="N"/>
    <s v="00 - N/A"/>
    <s v="20 - FONDOS CON DESTINO ESPECÍFICO"/>
    <s v="(en blanco)"/>
    <s v="99 - MULTIPROVINCIAL"/>
    <n v="146580"/>
    <n v="0"/>
  </r>
  <r>
    <s v="2025"/>
    <x v="0"/>
    <x v="0"/>
    <x v="0"/>
    <x v="0"/>
    <s v="2 - Poder Ejecutivo"/>
    <x v="3"/>
    <x v="22"/>
    <s v="4 - SERVICIOS SOCIALES"/>
    <s v="4.5 - Protección social"/>
    <s v="4.5.10 - Asistencia social"/>
    <s v="2.1 - REMUNERACIONES Y CONTRIBUCIONES"/>
    <s v="2.1.1 - REMUNERACIONES"/>
    <s v="N"/>
    <s v="00 - N/A"/>
    <s v="10 - FONDO GENERAL"/>
    <s v="(en blanco)"/>
    <s v="99 - MULTIPROVINCIAL"/>
    <n v="738984473"/>
    <n v="288064765.11000001"/>
  </r>
  <r>
    <s v="2025"/>
    <x v="0"/>
    <x v="0"/>
    <x v="0"/>
    <x v="0"/>
    <s v="2 - Poder Ejecutivo"/>
    <x v="3"/>
    <x v="22"/>
    <s v="4 - SERVICIOS SOCIALES"/>
    <s v="4.5 - Protección social"/>
    <s v="4.5.10 - Asistencia social"/>
    <s v="2.1 - REMUNERACIONES Y CONTRIBUCIONES"/>
    <s v="2.1.2 - SOBRESUELDOS"/>
    <s v="N"/>
    <s v="00 - N/A"/>
    <s v="10 - FONDO GENERAL"/>
    <s v="(en blanco)"/>
    <s v="99 - MULTIPROVINCIAL"/>
    <n v="134149067"/>
    <n v="49941010.709999993"/>
  </r>
  <r>
    <s v="2025"/>
    <x v="0"/>
    <x v="0"/>
    <x v="0"/>
    <x v="0"/>
    <s v="2 - Poder Ejecutivo"/>
    <x v="3"/>
    <x v="22"/>
    <s v="4 - SERVICIOS SOCIALES"/>
    <s v="4.5 - Protección social"/>
    <s v="4.5.10 - Asistencia social"/>
    <s v="2.1 - REMUNERACIONES Y CONTRIBUCIONES"/>
    <s v="2.1.4 - GRATIFICACIONES Y BONIFICACIONES"/>
    <s v="N"/>
    <s v="00 - N/A"/>
    <s v="10 - FONDO GENERAL"/>
    <s v="(en blanco)"/>
    <s v="99 - MULTIPROVINCIAL"/>
    <n v="100000"/>
    <n v="0"/>
  </r>
  <r>
    <s v="2025"/>
    <x v="0"/>
    <x v="0"/>
    <x v="0"/>
    <x v="0"/>
    <s v="2 - Poder Ejecutivo"/>
    <x v="3"/>
    <x v="22"/>
    <s v="4 - SERVICIOS SOCIALES"/>
    <s v="4.5 - Protección social"/>
    <s v="4.5.10 - Asistencia social"/>
    <s v="2.1 - REMUNERACIONES Y CONTRIBUCIONES"/>
    <s v="2.1.5 - CONTRIBUCIONES A LA SEGURIDAD SOCIAL"/>
    <s v="N"/>
    <s v="00 - N/A"/>
    <s v="10 - FONDO GENERAL"/>
    <s v="(en blanco)"/>
    <s v="99 - MULTIPROVINCIAL"/>
    <n v="81791596"/>
    <n v="42916259.209999986"/>
  </r>
  <r>
    <s v="2025"/>
    <x v="0"/>
    <x v="0"/>
    <x v="0"/>
    <x v="0"/>
    <s v="2 - Poder Ejecutivo"/>
    <x v="3"/>
    <x v="22"/>
    <s v="4 - SERVICIOS SOCIALES"/>
    <s v="4.5 - Protección social"/>
    <s v="4.5.10 - Asistencia social"/>
    <s v="2.2 - CONTRATACIÓN DE SERVICIOS"/>
    <s v="2.2.1 - SERVICIOS BÁSICOS"/>
    <s v="N"/>
    <s v="00 - N/A"/>
    <s v="10 - FONDO GENERAL"/>
    <s v="(en blanco)"/>
    <s v="99 - MULTIPROVINCIAL"/>
    <n v="43672000"/>
    <n v="18309959.220000006"/>
  </r>
  <r>
    <s v="2025"/>
    <x v="0"/>
    <x v="0"/>
    <x v="0"/>
    <x v="0"/>
    <s v="2 - Poder Ejecutivo"/>
    <x v="3"/>
    <x v="22"/>
    <s v="4 - SERVICIOS SOCIALES"/>
    <s v="4.5 - Protección social"/>
    <s v="4.5.10 - Asistencia social"/>
    <s v="2.2 - CONTRATACIÓN DE SERVICIOS"/>
    <s v="2.2.2 - PUBLICIDAD, IMPRESIÓN Y ENCUADERNACIÓN"/>
    <s v="N"/>
    <s v="00 - N/A"/>
    <s v="10 - FONDO GENERAL"/>
    <s v="(en blanco)"/>
    <s v="99 - MULTIPROVINCIAL"/>
    <n v="7000000"/>
    <n v="372255.21"/>
  </r>
  <r>
    <s v="2025"/>
    <x v="0"/>
    <x v="0"/>
    <x v="0"/>
    <x v="0"/>
    <s v="2 - Poder Ejecutivo"/>
    <x v="3"/>
    <x v="22"/>
    <s v="4 - SERVICIOS SOCIALES"/>
    <s v="4.5 - Protección social"/>
    <s v="4.5.10 - Asistencia social"/>
    <s v="2.2 - CONTRATACIÓN DE SERVICIOS"/>
    <s v="2.2.3 - VIÁTICOS"/>
    <s v="N"/>
    <s v="00 - N/A"/>
    <s v="10 - FONDO GENERAL"/>
    <s v="(en blanco)"/>
    <s v="99 - MULTIPROVINCIAL"/>
    <n v="5000000"/>
    <n v="2969251.49"/>
  </r>
  <r>
    <s v="2025"/>
    <x v="0"/>
    <x v="0"/>
    <x v="0"/>
    <x v="0"/>
    <s v="2 - Poder Ejecutivo"/>
    <x v="3"/>
    <x v="22"/>
    <s v="4 - SERVICIOS SOCIALES"/>
    <s v="4.5 - Protección social"/>
    <s v="4.5.10 - Asistencia social"/>
    <s v="2.2 - CONTRATACIÓN DE SERVICIOS"/>
    <s v="2.2.3 - VIÁTICOS"/>
    <s v="N"/>
    <s v="00 - N/A"/>
    <s v="20 - FONDOS CON DESTINO ESPECÍFICO"/>
    <s v="(en blanco)"/>
    <s v="99 - MULTIPROVINCIAL"/>
    <n v="50000000"/>
    <n v="7147641.25"/>
  </r>
  <r>
    <s v="2025"/>
    <x v="0"/>
    <x v="0"/>
    <x v="0"/>
    <x v="0"/>
    <s v="2 - Poder Ejecutivo"/>
    <x v="3"/>
    <x v="22"/>
    <s v="4 - SERVICIOS SOCIALES"/>
    <s v="4.5 - Protección social"/>
    <s v="4.5.10 - Asistencia social"/>
    <s v="2.2 - CONTRATACIÓN DE SERVICIOS"/>
    <s v="2.2.4 - TRANSPORTE Y ALMACENAJE"/>
    <s v="N"/>
    <s v="00 - N/A"/>
    <s v="10 - FONDO GENERAL"/>
    <s v="(en blanco)"/>
    <s v="99 - MULTIPROVINCIAL"/>
    <n v="3000000"/>
    <n v="951078"/>
  </r>
  <r>
    <s v="2025"/>
    <x v="0"/>
    <x v="0"/>
    <x v="0"/>
    <x v="0"/>
    <s v="2 - Poder Ejecutivo"/>
    <x v="3"/>
    <x v="22"/>
    <s v="4 - SERVICIOS SOCIALES"/>
    <s v="4.5 - Protección social"/>
    <s v="4.5.10 - Asistencia social"/>
    <s v="2.2 - CONTRATACIÓN DE SERVICIOS"/>
    <s v="2.2.5 - ALQUILERES Y RENTAS"/>
    <s v="N"/>
    <s v="00 - N/A"/>
    <s v="10 - FONDO GENERAL"/>
    <s v="(en blanco)"/>
    <s v="99 - MULTIPROVINCIAL"/>
    <n v="41000000"/>
    <n v="11957095.76"/>
  </r>
  <r>
    <s v="2025"/>
    <x v="0"/>
    <x v="0"/>
    <x v="0"/>
    <x v="0"/>
    <s v="2 - Poder Ejecutivo"/>
    <x v="3"/>
    <x v="22"/>
    <s v="4 - SERVICIOS SOCIALES"/>
    <s v="4.5 - Protección social"/>
    <s v="4.5.10 - Asistencia social"/>
    <s v="2.2 - CONTRATACIÓN DE SERVICIOS"/>
    <s v="2.2.6 - SEGUROS"/>
    <s v="N"/>
    <s v="00 - N/A"/>
    <s v="10 - FONDO GENERAL"/>
    <s v="(en blanco)"/>
    <s v="99 - MULTIPROVINCIAL"/>
    <n v="6000000"/>
    <n v="1803119.7400000002"/>
  </r>
  <r>
    <s v="2025"/>
    <x v="0"/>
    <x v="0"/>
    <x v="0"/>
    <x v="0"/>
    <s v="2 - Poder Ejecutivo"/>
    <x v="3"/>
    <x v="22"/>
    <s v="4 - SERVICIOS SOCIALES"/>
    <s v="4.5 - Protección social"/>
    <s v="4.5.10 - Asistencia social"/>
    <s v="2.2 - CONTRATACIÓN DE SERVICIOS"/>
    <s v="2.2.7 - SERVICIOS DE CONSERVACIÓN, REPARACIONES MENORES E INSTALACIONES TEMPORALES"/>
    <s v="N"/>
    <s v="00 - N/A"/>
    <s v="10 - FONDO GENERAL"/>
    <s v="(en blanco)"/>
    <s v="99 - MULTIPROVINCIAL"/>
    <n v="20599999"/>
    <n v="952407.28"/>
  </r>
  <r>
    <s v="2025"/>
    <x v="0"/>
    <x v="0"/>
    <x v="0"/>
    <x v="0"/>
    <s v="2 - Poder Ejecutivo"/>
    <x v="3"/>
    <x v="22"/>
    <s v="4 - SERVICIOS SOCIALES"/>
    <s v="4.5 - Protección social"/>
    <s v="4.5.10 - Asistencia social"/>
    <s v="2.2 - CONTRATACIÓN DE SERVICIOS"/>
    <s v="2.2.7 - SERVICIOS DE CONSERVACIÓN, REPARACIONES MENORES E INSTALACIONES TEMPORALES"/>
    <s v="N"/>
    <s v="00 - N/A"/>
    <s v="20 - FONDOS CON DESTINO ESPECÍFICO"/>
    <s v="(en blanco)"/>
    <s v="99 - MULTIPROVINCIAL"/>
    <n v="15000000"/>
    <n v="0"/>
  </r>
  <r>
    <s v="2025"/>
    <x v="0"/>
    <x v="0"/>
    <x v="0"/>
    <x v="0"/>
    <s v="2 - Poder Ejecutivo"/>
    <x v="3"/>
    <x v="22"/>
    <s v="4 - SERVICIOS SOCIALES"/>
    <s v="4.5 - Protección social"/>
    <s v="4.5.10 - Asistencia social"/>
    <s v="2.2 - CONTRATACIÓN DE SERVICIOS"/>
    <s v="2.2.8 - OTROS SERVICIOS NO INCLUIDOS EN CONCEPTOS ANTERIORES"/>
    <s v="N"/>
    <s v="00 - N/A"/>
    <s v="10 - FONDO GENERAL"/>
    <s v="(en blanco)"/>
    <s v="99 - MULTIPROVINCIAL"/>
    <n v="19678000"/>
    <n v="1111421.5699999998"/>
  </r>
  <r>
    <s v="2025"/>
    <x v="0"/>
    <x v="0"/>
    <x v="0"/>
    <x v="0"/>
    <s v="2 - Poder Ejecutivo"/>
    <x v="3"/>
    <x v="22"/>
    <s v="4 - SERVICIOS SOCIALES"/>
    <s v="4.5 - Protección social"/>
    <s v="4.5.10 - Asistencia social"/>
    <s v="2.3 - MATERIALES Y SUMINISTROS"/>
    <s v="2.3.1 - ALIMENTOS Y PRODUCTOS AGROFORESTALES"/>
    <s v="N"/>
    <s v="00 - N/A"/>
    <s v="10 - FONDO GENERAL"/>
    <s v="(en blanco)"/>
    <s v="99 - MULTIPROVINCIAL"/>
    <n v="1423274864"/>
    <n v="491320691.21000004"/>
  </r>
  <r>
    <s v="2025"/>
    <x v="0"/>
    <x v="0"/>
    <x v="0"/>
    <x v="0"/>
    <s v="2 - Poder Ejecutivo"/>
    <x v="3"/>
    <x v="22"/>
    <s v="4 - SERVICIOS SOCIALES"/>
    <s v="4.5 - Protección social"/>
    <s v="4.5.10 - Asistencia social"/>
    <s v="2.3 - MATERIALES Y SUMINISTROS"/>
    <s v="2.3.1 - ALIMENTOS Y PRODUCTOS AGROFORESTALES"/>
    <s v="N"/>
    <s v="00 - N/A"/>
    <s v="20 - FONDOS CON DESTINO ESPECÍFICO"/>
    <s v="(en blanco)"/>
    <s v="99 - MULTIPROVINCIAL"/>
    <n v="1440000000"/>
    <n v="342121748.63000005"/>
  </r>
  <r>
    <s v="2025"/>
    <x v="0"/>
    <x v="0"/>
    <x v="0"/>
    <x v="0"/>
    <s v="2 - Poder Ejecutivo"/>
    <x v="3"/>
    <x v="22"/>
    <s v="4 - SERVICIOS SOCIALES"/>
    <s v="4.5 - Protección social"/>
    <s v="4.5.10 - Asistencia social"/>
    <s v="2.3 - MATERIALES Y SUMINISTROS"/>
    <s v="2.3.2 - TEXTILES Y VESTUARIOS"/>
    <s v="N"/>
    <s v="00 - N/A"/>
    <s v="10 - FONDO GENERAL"/>
    <s v="(en blanco)"/>
    <s v="99 - MULTIPROVINCIAL"/>
    <n v="3650000"/>
    <n v="3049.99"/>
  </r>
  <r>
    <s v="2025"/>
    <x v="0"/>
    <x v="0"/>
    <x v="0"/>
    <x v="0"/>
    <s v="2 - Poder Ejecutivo"/>
    <x v="3"/>
    <x v="22"/>
    <s v="4 - SERVICIOS SOCIALES"/>
    <s v="4.5 - Protección social"/>
    <s v="4.5.10 - Asistencia social"/>
    <s v="2.3 - MATERIALES Y SUMINISTROS"/>
    <s v="2.3.3 - PAPEL, CARTÓN E IMPRESOS"/>
    <s v="N"/>
    <s v="00 - N/A"/>
    <s v="10 - FONDO GENERAL"/>
    <s v="(en blanco)"/>
    <s v="99 - MULTIPROVINCIAL"/>
    <n v="10500000"/>
    <n v="1621124.96"/>
  </r>
  <r>
    <s v="2025"/>
    <x v="0"/>
    <x v="0"/>
    <x v="0"/>
    <x v="0"/>
    <s v="2 - Poder Ejecutivo"/>
    <x v="3"/>
    <x v="22"/>
    <s v="4 - SERVICIOS SOCIALES"/>
    <s v="4.5 - Protección social"/>
    <s v="4.5.10 - Asistencia social"/>
    <s v="2.3 - MATERIALES Y SUMINISTROS"/>
    <s v="2.3.3 - PAPEL, CARTÓN E IMPRESOS"/>
    <s v="N"/>
    <s v="00 - N/A"/>
    <s v="20 - FONDOS CON DESTINO ESPECÍFICO"/>
    <s v="(en blanco)"/>
    <s v="99 - MULTIPROVINCIAL"/>
    <n v="8000000"/>
    <n v="0"/>
  </r>
  <r>
    <s v="2025"/>
    <x v="0"/>
    <x v="0"/>
    <x v="0"/>
    <x v="0"/>
    <s v="2 - Poder Ejecutivo"/>
    <x v="3"/>
    <x v="22"/>
    <s v="4 - SERVICIOS SOCIALES"/>
    <s v="4.5 - Protección social"/>
    <s v="4.5.10 - Asistencia social"/>
    <s v="2.3 - MATERIALES Y SUMINISTROS"/>
    <s v="2.3.4 - PRODUCTOS FARMACÉUTICOS"/>
    <s v="N"/>
    <s v="00 - N/A"/>
    <s v="10 - FONDO GENERAL"/>
    <s v="(en blanco)"/>
    <s v="99 - MULTIPROVINCIAL"/>
    <n v="300000"/>
    <n v="0"/>
  </r>
  <r>
    <s v="2025"/>
    <x v="0"/>
    <x v="0"/>
    <x v="0"/>
    <x v="0"/>
    <s v="2 - Poder Ejecutivo"/>
    <x v="3"/>
    <x v="22"/>
    <s v="4 - SERVICIOS SOCIALES"/>
    <s v="4.5 - Protección social"/>
    <s v="4.5.10 - Asistencia social"/>
    <s v="2.3 - MATERIALES Y SUMINISTROS"/>
    <s v="2.3.5 - CUERO, CAUCHO Y PLÁSTICO"/>
    <s v="N"/>
    <s v="00 - N/A"/>
    <s v="10 - FONDO GENERAL"/>
    <s v="(en blanco)"/>
    <s v="99 - MULTIPROVINCIAL"/>
    <n v="5500000"/>
    <n v="99600.75"/>
  </r>
  <r>
    <s v="2025"/>
    <x v="0"/>
    <x v="0"/>
    <x v="0"/>
    <x v="0"/>
    <s v="2 - Poder Ejecutivo"/>
    <x v="3"/>
    <x v="22"/>
    <s v="4 - SERVICIOS SOCIALES"/>
    <s v="4.5 - Protección social"/>
    <s v="4.5.10 - Asistencia social"/>
    <s v="2.3 - MATERIALES Y SUMINISTROS"/>
    <s v="2.3.5 - CUERO, CAUCHO Y PLÁSTICO"/>
    <s v="N"/>
    <s v="00 - N/A"/>
    <s v="20 - FONDOS CON DESTINO ESPECÍFICO"/>
    <s v="(en blanco)"/>
    <s v="99 - MULTIPROVINCIAL"/>
    <n v="45000000"/>
    <n v="0"/>
  </r>
  <r>
    <s v="2025"/>
    <x v="0"/>
    <x v="0"/>
    <x v="0"/>
    <x v="0"/>
    <s v="2 - Poder Ejecutivo"/>
    <x v="3"/>
    <x v="22"/>
    <s v="4 - SERVICIOS SOCIALES"/>
    <s v="4.5 - Protección social"/>
    <s v="4.5.10 - Asistencia social"/>
    <s v="2.3 - MATERIALES Y SUMINISTROS"/>
    <s v="2.3.6 - PRODUCTOS DE MINERALES, METÁLICOS Y NO METÁLICOS"/>
    <s v="N"/>
    <s v="00 - N/A"/>
    <s v="10 - FONDO GENERAL"/>
    <s v="(en blanco)"/>
    <s v="99 - MULTIPROVINCIAL"/>
    <n v="8450000"/>
    <n v="875205.42999999993"/>
  </r>
  <r>
    <s v="2025"/>
    <x v="0"/>
    <x v="0"/>
    <x v="0"/>
    <x v="0"/>
    <s v="2 - Poder Ejecutivo"/>
    <x v="3"/>
    <x v="22"/>
    <s v="4 - SERVICIOS SOCIALES"/>
    <s v="4.5 - Protección social"/>
    <s v="4.5.10 - Asistencia social"/>
    <s v="2.3 - MATERIALES Y SUMINISTROS"/>
    <s v="2.3.7 - COMBUSTIBLES, LUBRICANTES, PRODUCTOS QUÍMICOS Y CONEXOS"/>
    <s v="N"/>
    <s v="00 - N/A"/>
    <s v="10 - FONDO GENERAL"/>
    <s v="(en blanco)"/>
    <s v="99 - MULTIPROVINCIAL"/>
    <n v="115000000"/>
    <n v="22681857.030000001"/>
  </r>
  <r>
    <s v="2025"/>
    <x v="0"/>
    <x v="0"/>
    <x v="0"/>
    <x v="0"/>
    <s v="2 - Poder Ejecutivo"/>
    <x v="3"/>
    <x v="22"/>
    <s v="4 - SERVICIOS SOCIALES"/>
    <s v="4.5 - Protección social"/>
    <s v="4.5.10 - Asistencia social"/>
    <s v="2.3 - MATERIALES Y SUMINISTROS"/>
    <s v="2.3.9 - PRODUCTOS Y ÚTILES VARIOS"/>
    <s v="N"/>
    <s v="00 - N/A"/>
    <s v="10 - FONDO GENERAL"/>
    <s v="(en blanco)"/>
    <s v="99 - MULTIPROVINCIAL"/>
    <n v="56943065"/>
    <n v="14882357.810000002"/>
  </r>
  <r>
    <s v="2025"/>
    <x v="0"/>
    <x v="0"/>
    <x v="0"/>
    <x v="0"/>
    <s v="2 - Poder Ejecutivo"/>
    <x v="3"/>
    <x v="22"/>
    <s v="4 - SERVICIOS SOCIALES"/>
    <s v="4.5 - Protección social"/>
    <s v="4.5.10 - Asistencia social"/>
    <s v="2.3 - MATERIALES Y SUMINISTROS"/>
    <s v="2.3.9 - PRODUCTOS Y ÚTILES VARIOS"/>
    <s v="N"/>
    <s v="00 - N/A"/>
    <s v="20 - FONDOS CON DESTINO ESPECÍFICO"/>
    <s v="(en blanco)"/>
    <s v="99 - MULTIPROVINCIAL"/>
    <n v="200000000"/>
    <n v="0"/>
  </r>
  <r>
    <s v="2025"/>
    <x v="0"/>
    <x v="0"/>
    <x v="0"/>
    <x v="0"/>
    <s v="2 - Poder Ejecutivo"/>
    <x v="3"/>
    <x v="23"/>
    <s v="4 - SERVICIOS SOCIALES"/>
    <s v="4.5 - Protección social"/>
    <s v="4.5.10 - Asistencia social"/>
    <s v="2.1 - REMUNERACIONES Y CONTRIBUCIONES"/>
    <s v="2.1.1 - REMUNERACIONES"/>
    <s v="N"/>
    <s v="00 - N/A"/>
    <s v="10 - FONDO GENERAL"/>
    <s v="(en blanco)"/>
    <s v="99 - MULTIPROVINCIAL"/>
    <n v="143666630"/>
    <n v="58370102.339999996"/>
  </r>
  <r>
    <s v="2025"/>
    <x v="0"/>
    <x v="0"/>
    <x v="0"/>
    <x v="0"/>
    <s v="2 - Poder Ejecutivo"/>
    <x v="3"/>
    <x v="23"/>
    <s v="4 - SERVICIOS SOCIALES"/>
    <s v="4.5 - Protección social"/>
    <s v="4.5.10 - Asistencia social"/>
    <s v="2.1 - REMUNERACIONES Y CONTRIBUCIONES"/>
    <s v="2.1.2 - SOBRESUELDOS"/>
    <s v="N"/>
    <s v="00 - N/A"/>
    <s v="10 - FONDO GENERAL"/>
    <s v="(en blanco)"/>
    <s v="99 - MULTIPROVINCIAL"/>
    <n v="18902740"/>
    <n v="4936000"/>
  </r>
  <r>
    <s v="2025"/>
    <x v="0"/>
    <x v="0"/>
    <x v="0"/>
    <x v="0"/>
    <s v="2 - Poder Ejecutivo"/>
    <x v="3"/>
    <x v="23"/>
    <s v="4 - SERVICIOS SOCIALES"/>
    <s v="4.5 - Protección social"/>
    <s v="4.5.10 - Asistencia social"/>
    <s v="2.1 - REMUNERACIONES Y CONTRIBUCIONES"/>
    <s v="2.1.5 - CONTRIBUCIONES A LA SEGURIDAD SOCIAL"/>
    <s v="N"/>
    <s v="00 - N/A"/>
    <s v="10 - FONDO GENERAL"/>
    <s v="(en blanco)"/>
    <s v="99 - MULTIPROVINCIAL"/>
    <n v="15016874"/>
    <n v="8042164.3300000001"/>
  </r>
  <r>
    <s v="2025"/>
    <x v="0"/>
    <x v="0"/>
    <x v="0"/>
    <x v="0"/>
    <s v="2 - Poder Ejecutivo"/>
    <x v="3"/>
    <x v="23"/>
    <s v="4 - SERVICIOS SOCIALES"/>
    <s v="4.5 - Protección social"/>
    <s v="4.5.10 - Asistencia social"/>
    <s v="2.2 - CONTRATACIÓN DE SERVICIOS"/>
    <s v="2.2.1 - SERVICIOS BÁSICOS"/>
    <s v="N"/>
    <s v="00 - N/A"/>
    <s v="10 - FONDO GENERAL"/>
    <s v="(en blanco)"/>
    <s v="99 - MULTIPROVINCIAL"/>
    <n v="9249340"/>
    <n v="4446770.5400000019"/>
  </r>
  <r>
    <s v="2025"/>
    <x v="0"/>
    <x v="0"/>
    <x v="0"/>
    <x v="0"/>
    <s v="2 - Poder Ejecutivo"/>
    <x v="3"/>
    <x v="23"/>
    <s v="4 - SERVICIOS SOCIALES"/>
    <s v="4.5 - Protección social"/>
    <s v="4.5.10 - Asistencia social"/>
    <s v="2.2 - CONTRATACIÓN DE SERVICIOS"/>
    <s v="2.2.2 - PUBLICIDAD, IMPRESIÓN Y ENCUADERNACIÓN"/>
    <s v="N"/>
    <s v="00 - N/A"/>
    <s v="10 - FONDO GENERAL"/>
    <s v="(en blanco)"/>
    <s v="99 - MULTIPROVINCIAL"/>
    <n v="3102280"/>
    <n v="1089900.98"/>
  </r>
  <r>
    <s v="2025"/>
    <x v="0"/>
    <x v="0"/>
    <x v="0"/>
    <x v="0"/>
    <s v="2 - Poder Ejecutivo"/>
    <x v="3"/>
    <x v="23"/>
    <s v="4 - SERVICIOS SOCIALES"/>
    <s v="4.5 - Protección social"/>
    <s v="4.5.10 - Asistencia social"/>
    <s v="2.2 - CONTRATACIÓN DE SERVICIOS"/>
    <s v="2.2.3 - VIÁTICOS"/>
    <s v="N"/>
    <s v="00 - N/A"/>
    <s v="10 - FONDO GENERAL"/>
    <s v="(en blanco)"/>
    <s v="99 - MULTIPROVINCIAL"/>
    <n v="3000000"/>
    <n v="1301122.5"/>
  </r>
  <r>
    <s v="2025"/>
    <x v="0"/>
    <x v="0"/>
    <x v="0"/>
    <x v="0"/>
    <s v="2 - Poder Ejecutivo"/>
    <x v="3"/>
    <x v="23"/>
    <s v="4 - SERVICIOS SOCIALES"/>
    <s v="4.5 - Protección social"/>
    <s v="4.5.10 - Asistencia social"/>
    <s v="2.2 - CONTRATACIÓN DE SERVICIOS"/>
    <s v="2.2.4 - TRANSPORTE Y ALMACENAJE"/>
    <s v="N"/>
    <s v="00 - N/A"/>
    <s v="10 - FONDO GENERAL"/>
    <s v="(en blanco)"/>
    <s v="99 - MULTIPROVINCIAL"/>
    <n v="93800"/>
    <n v="734"/>
  </r>
  <r>
    <s v="2025"/>
    <x v="0"/>
    <x v="0"/>
    <x v="0"/>
    <x v="0"/>
    <s v="2 - Poder Ejecutivo"/>
    <x v="3"/>
    <x v="23"/>
    <s v="4 - SERVICIOS SOCIALES"/>
    <s v="4.5 - Protección social"/>
    <s v="4.5.10 - Asistencia social"/>
    <s v="2.2 - CONTRATACIÓN DE SERVICIOS"/>
    <s v="2.2.5 - ALQUILERES Y RENTAS"/>
    <s v="N"/>
    <s v="00 - N/A"/>
    <s v="10 - FONDO GENERAL"/>
    <s v="(en blanco)"/>
    <s v="99 - MULTIPROVINCIAL"/>
    <n v="6330000"/>
    <n v="821212.90999999992"/>
  </r>
  <r>
    <s v="2025"/>
    <x v="0"/>
    <x v="0"/>
    <x v="0"/>
    <x v="0"/>
    <s v="2 - Poder Ejecutivo"/>
    <x v="3"/>
    <x v="23"/>
    <s v="4 - SERVICIOS SOCIALES"/>
    <s v="4.5 - Protección social"/>
    <s v="4.5.10 - Asistencia social"/>
    <s v="2.2 - CONTRATACIÓN DE SERVICIOS"/>
    <s v="2.2.6 - SEGUROS"/>
    <s v="N"/>
    <s v="00 - N/A"/>
    <s v="10 - FONDO GENERAL"/>
    <s v="(en blanco)"/>
    <s v="99 - MULTIPROVINCIAL"/>
    <n v="1804000"/>
    <n v="934217.24000000022"/>
  </r>
  <r>
    <s v="2025"/>
    <x v="0"/>
    <x v="0"/>
    <x v="0"/>
    <x v="0"/>
    <s v="2 - Poder Ejecutivo"/>
    <x v="3"/>
    <x v="23"/>
    <s v="4 - SERVICIOS SOCIALES"/>
    <s v="4.5 - Protección social"/>
    <s v="4.5.10 - Asistencia social"/>
    <s v="2.2 - CONTRATACIÓN DE SERVICIOS"/>
    <s v="2.2.7 - SERVICIOS DE CONSERVACIÓN, REPARACIONES MENORES E INSTALACIONES TEMPORALES"/>
    <s v="N"/>
    <s v="00 - N/A"/>
    <s v="10 - FONDO GENERAL"/>
    <s v="(en blanco)"/>
    <s v="99 - MULTIPROVINCIAL"/>
    <n v="1680000"/>
    <n v="1699"/>
  </r>
  <r>
    <s v="2025"/>
    <x v="0"/>
    <x v="0"/>
    <x v="0"/>
    <x v="0"/>
    <s v="2 - Poder Ejecutivo"/>
    <x v="3"/>
    <x v="23"/>
    <s v="4 - SERVICIOS SOCIALES"/>
    <s v="4.5 - Protección social"/>
    <s v="4.5.10 - Asistencia social"/>
    <s v="2.2 - CONTRATACIÓN DE SERVICIOS"/>
    <s v="2.2.8 - OTROS SERVICIOS NO INCLUIDOS EN CONCEPTOS ANTERIORES"/>
    <s v="N"/>
    <s v="00 - N/A"/>
    <s v="10 - FONDO GENERAL"/>
    <s v="(en blanco)"/>
    <s v="99 - MULTIPROVINCIAL"/>
    <n v="3426995"/>
    <n v="1980603.51"/>
  </r>
  <r>
    <s v="2025"/>
    <x v="0"/>
    <x v="0"/>
    <x v="0"/>
    <x v="0"/>
    <s v="2 - Poder Ejecutivo"/>
    <x v="3"/>
    <x v="23"/>
    <s v="4 - SERVICIOS SOCIALES"/>
    <s v="4.5 - Protección social"/>
    <s v="4.5.10 - Asistencia social"/>
    <s v="2.2 - CONTRATACIÓN DE SERVICIOS"/>
    <s v="2.2.9 - OTRAS CONTRATACIONES DE SERVICIOS"/>
    <s v="N"/>
    <s v="00 - N/A"/>
    <s v="10 - FONDO GENERAL"/>
    <s v="(en blanco)"/>
    <s v="99 - MULTIPROVINCIAL"/>
    <n v="1511793"/>
    <n v="524069.05"/>
  </r>
  <r>
    <s v="2025"/>
    <x v="0"/>
    <x v="0"/>
    <x v="0"/>
    <x v="0"/>
    <s v="2 - Poder Ejecutivo"/>
    <x v="3"/>
    <x v="23"/>
    <s v="4 - SERVICIOS SOCIALES"/>
    <s v="4.5 - Protección social"/>
    <s v="4.5.10 - Asistencia social"/>
    <s v="2.3 - MATERIALES Y SUMINISTROS"/>
    <s v="2.3.1 - ALIMENTOS Y PRODUCTOS AGROFORESTALES"/>
    <s v="N"/>
    <s v="00 - N/A"/>
    <s v="10 - FONDO GENERAL"/>
    <s v="(en blanco)"/>
    <s v="99 - MULTIPROVINCIAL"/>
    <n v="2625000"/>
    <n v="903939.49"/>
  </r>
  <r>
    <s v="2025"/>
    <x v="0"/>
    <x v="0"/>
    <x v="0"/>
    <x v="0"/>
    <s v="2 - Poder Ejecutivo"/>
    <x v="3"/>
    <x v="23"/>
    <s v="4 - SERVICIOS SOCIALES"/>
    <s v="4.5 - Protección social"/>
    <s v="4.5.10 - Asistencia social"/>
    <s v="2.3 - MATERIALES Y SUMINISTROS"/>
    <s v="2.3.2 - TEXTILES Y VESTUARIOS"/>
    <s v="N"/>
    <s v="00 - N/A"/>
    <s v="10 - FONDO GENERAL"/>
    <s v="(en blanco)"/>
    <s v="99 - MULTIPROVINCIAL"/>
    <n v="1205000"/>
    <n v="878206.03"/>
  </r>
  <r>
    <s v="2025"/>
    <x v="0"/>
    <x v="0"/>
    <x v="0"/>
    <x v="0"/>
    <s v="2 - Poder Ejecutivo"/>
    <x v="3"/>
    <x v="23"/>
    <s v="4 - SERVICIOS SOCIALES"/>
    <s v="4.5 - Protección social"/>
    <s v="4.5.10 - Asistencia social"/>
    <s v="2.3 - MATERIALES Y SUMINISTROS"/>
    <s v="2.3.3 - PAPEL, CARTÓN E IMPRESOS"/>
    <s v="N"/>
    <s v="00 - N/A"/>
    <s v="10 - FONDO GENERAL"/>
    <s v="(en blanco)"/>
    <s v="99 - MULTIPROVINCIAL"/>
    <n v="880000"/>
    <n v="30327.18"/>
  </r>
  <r>
    <s v="2025"/>
    <x v="0"/>
    <x v="0"/>
    <x v="0"/>
    <x v="0"/>
    <s v="2 - Poder Ejecutivo"/>
    <x v="3"/>
    <x v="23"/>
    <s v="4 - SERVICIOS SOCIALES"/>
    <s v="4.5 - Protección social"/>
    <s v="4.5.10 - Asistencia social"/>
    <s v="2.3 - MATERIALES Y SUMINISTROS"/>
    <s v="2.3.4 - PRODUCTOS FARMACÉUTICOS"/>
    <s v="N"/>
    <s v="00 - N/A"/>
    <s v="10 - FONDO GENERAL"/>
    <s v="(en blanco)"/>
    <s v="99 - MULTIPROVINCIAL"/>
    <n v="2050000"/>
    <n v="105000.29"/>
  </r>
  <r>
    <s v="2025"/>
    <x v="0"/>
    <x v="0"/>
    <x v="0"/>
    <x v="0"/>
    <s v="2 - Poder Ejecutivo"/>
    <x v="3"/>
    <x v="23"/>
    <s v="4 - SERVICIOS SOCIALES"/>
    <s v="4.5 - Protección social"/>
    <s v="4.5.10 - Asistencia social"/>
    <s v="2.3 - MATERIALES Y SUMINISTROS"/>
    <s v="2.3.5 - CUERO, CAUCHO Y PLÁSTICO"/>
    <s v="N"/>
    <s v="00 - N/A"/>
    <s v="10 - FONDO GENERAL"/>
    <s v="(en blanco)"/>
    <s v="99 - MULTIPROVINCIAL"/>
    <n v="950000"/>
    <n v="111173"/>
  </r>
  <r>
    <s v="2025"/>
    <x v="0"/>
    <x v="0"/>
    <x v="0"/>
    <x v="0"/>
    <s v="2 - Poder Ejecutivo"/>
    <x v="3"/>
    <x v="23"/>
    <s v="4 - SERVICIOS SOCIALES"/>
    <s v="4.5 - Protección social"/>
    <s v="4.5.10 - Asistencia social"/>
    <s v="2.3 - MATERIALES Y SUMINISTROS"/>
    <s v="2.3.6 - PRODUCTOS DE MINERALES, METÁLICOS Y NO METÁLICOS"/>
    <s v="N"/>
    <s v="00 - N/A"/>
    <s v="10 - FONDO GENERAL"/>
    <s v="(en blanco)"/>
    <s v="99 - MULTIPROVINCIAL"/>
    <n v="2450928"/>
    <n v="249783.41"/>
  </r>
  <r>
    <s v="2025"/>
    <x v="0"/>
    <x v="0"/>
    <x v="0"/>
    <x v="0"/>
    <s v="2 - Poder Ejecutivo"/>
    <x v="3"/>
    <x v="23"/>
    <s v="4 - SERVICIOS SOCIALES"/>
    <s v="4.5 - Protección social"/>
    <s v="4.5.10 - Asistencia social"/>
    <s v="2.3 - MATERIALES Y SUMINISTROS"/>
    <s v="2.3.7 - COMBUSTIBLES, LUBRICANTES, PRODUCTOS QUÍMICOS Y CONEXOS"/>
    <s v="N"/>
    <s v="00 - N/A"/>
    <s v="10 - FONDO GENERAL"/>
    <s v="(en blanco)"/>
    <s v="99 - MULTIPROVINCIAL"/>
    <n v="14172784"/>
    <n v="7554889.4400000004"/>
  </r>
  <r>
    <s v="2025"/>
    <x v="0"/>
    <x v="0"/>
    <x v="0"/>
    <x v="0"/>
    <s v="2 - Poder Ejecutivo"/>
    <x v="3"/>
    <x v="23"/>
    <s v="4 - SERVICIOS SOCIALES"/>
    <s v="4.5 - Protección social"/>
    <s v="4.5.10 - Asistencia social"/>
    <s v="2.3 - MATERIALES Y SUMINISTROS"/>
    <s v="2.3.9 - PRODUCTOS Y ÚTILES VARIOS"/>
    <s v="N"/>
    <s v="00 - N/A"/>
    <s v="10 - FONDO GENERAL"/>
    <s v="(en blanco)"/>
    <s v="99 - MULTIPROVINCIAL"/>
    <n v="4544660"/>
    <n v="2388183.9899999998"/>
  </r>
  <r>
    <s v="2025"/>
    <x v="0"/>
    <x v="0"/>
    <x v="0"/>
    <x v="0"/>
    <s v="2 - Poder Ejecutivo"/>
    <x v="3"/>
    <x v="24"/>
    <s v="4 - SERVICIOS SOCIALES"/>
    <s v="4.5 - Protección social"/>
    <s v="4.5.10 - Asistencia social"/>
    <s v="2.1 - REMUNERACIONES Y CONTRIBUCIONES"/>
    <s v="2.1.1 - REMUNERACIONES"/>
    <s v="N"/>
    <s v="00 - N/A"/>
    <s v="10 - FONDO GENERAL"/>
    <s v="(en blanco)"/>
    <s v="99 - MULTIPROVINCIAL"/>
    <n v="132728433"/>
    <n v="59644359.93999999"/>
  </r>
  <r>
    <s v="2025"/>
    <x v="0"/>
    <x v="0"/>
    <x v="0"/>
    <x v="0"/>
    <s v="2 - Poder Ejecutivo"/>
    <x v="3"/>
    <x v="24"/>
    <s v="4 - SERVICIOS SOCIALES"/>
    <s v="4.5 - Protección social"/>
    <s v="4.5.10 - Asistencia social"/>
    <s v="2.1 - REMUNERACIONES Y CONTRIBUCIONES"/>
    <s v="2.1.2 - SOBRESUELDOS"/>
    <s v="N"/>
    <s v="00 - N/A"/>
    <s v="10 - FONDO GENERAL"/>
    <s v="(en blanco)"/>
    <s v="99 - MULTIPROVINCIAL"/>
    <n v="23429564"/>
    <n v="9169719.5099999998"/>
  </r>
  <r>
    <s v="2025"/>
    <x v="0"/>
    <x v="0"/>
    <x v="0"/>
    <x v="0"/>
    <s v="2 - Poder Ejecutivo"/>
    <x v="3"/>
    <x v="24"/>
    <s v="4 - SERVICIOS SOCIALES"/>
    <s v="4.5 - Protección social"/>
    <s v="4.5.10 - Asistencia social"/>
    <s v="2.1 - REMUNERACIONES Y CONTRIBUCIONES"/>
    <s v="2.1.5 - CONTRIBUCIONES A LA SEGURIDAD SOCIAL"/>
    <s v="N"/>
    <s v="00 - N/A"/>
    <s v="10 - FONDO GENERAL"/>
    <s v="(en blanco)"/>
    <s v="99 - MULTIPROVINCIAL"/>
    <n v="18355416"/>
    <n v="9006245.7100000009"/>
  </r>
  <r>
    <s v="2025"/>
    <x v="0"/>
    <x v="0"/>
    <x v="0"/>
    <x v="0"/>
    <s v="2 - Poder Ejecutivo"/>
    <x v="3"/>
    <x v="24"/>
    <s v="4 - SERVICIOS SOCIALES"/>
    <s v="4.5 - Protección social"/>
    <s v="4.5.10 - Asistencia social"/>
    <s v="2.2 - CONTRATACIÓN DE SERVICIOS"/>
    <s v="2.2.1 - SERVICIOS BÁSICOS"/>
    <s v="N"/>
    <s v="00 - N/A"/>
    <s v="10 - FONDO GENERAL"/>
    <s v="(en blanco)"/>
    <s v="99 - MULTIPROVINCIAL"/>
    <n v="8846928"/>
    <n v="4348634.1000000015"/>
  </r>
  <r>
    <s v="2025"/>
    <x v="0"/>
    <x v="0"/>
    <x v="0"/>
    <x v="0"/>
    <s v="2 - Poder Ejecutivo"/>
    <x v="3"/>
    <x v="24"/>
    <s v="4 - SERVICIOS SOCIALES"/>
    <s v="4.5 - Protección social"/>
    <s v="4.5.10 - Asistencia social"/>
    <s v="2.2 - CONTRATACIÓN DE SERVICIOS"/>
    <s v="2.2.2 - PUBLICIDAD, IMPRESIÓN Y ENCUADERNACIÓN"/>
    <s v="N"/>
    <s v="00 - N/A"/>
    <s v="10 - FONDO GENERAL"/>
    <s v="(en blanco)"/>
    <s v="99 - MULTIPROVINCIAL"/>
    <n v="0"/>
    <n v="0"/>
  </r>
  <r>
    <s v="2025"/>
    <x v="0"/>
    <x v="0"/>
    <x v="0"/>
    <x v="0"/>
    <s v="2 - Poder Ejecutivo"/>
    <x v="3"/>
    <x v="24"/>
    <s v="4 - SERVICIOS SOCIALES"/>
    <s v="4.5 - Protección social"/>
    <s v="4.5.10 - Asistencia social"/>
    <s v="2.2 - CONTRATACIÓN DE SERVICIOS"/>
    <s v="2.2.3 - VIÁTICOS"/>
    <s v="N"/>
    <s v="00 - N/A"/>
    <s v="10 - FONDO GENERAL"/>
    <s v="(en blanco)"/>
    <s v="99 - MULTIPROVINCIAL"/>
    <n v="3600000"/>
    <n v="1482800"/>
  </r>
  <r>
    <s v="2025"/>
    <x v="0"/>
    <x v="0"/>
    <x v="0"/>
    <x v="0"/>
    <s v="2 - Poder Ejecutivo"/>
    <x v="3"/>
    <x v="24"/>
    <s v="4 - SERVICIOS SOCIALES"/>
    <s v="4.5 - Protección social"/>
    <s v="4.5.10 - Asistencia social"/>
    <s v="2.2 - CONTRATACIÓN DE SERVICIOS"/>
    <s v="2.2.5 - ALQUILERES Y RENTAS"/>
    <s v="N"/>
    <s v="00 - N/A"/>
    <s v="10 - FONDO GENERAL"/>
    <s v="(en blanco)"/>
    <s v="99 - MULTIPROVINCIAL"/>
    <n v="5335028"/>
    <n v="2654085.02"/>
  </r>
  <r>
    <s v="2025"/>
    <x v="0"/>
    <x v="0"/>
    <x v="0"/>
    <x v="0"/>
    <s v="2 - Poder Ejecutivo"/>
    <x v="3"/>
    <x v="24"/>
    <s v="4 - SERVICIOS SOCIALES"/>
    <s v="4.5 - Protección social"/>
    <s v="4.5.10 - Asistencia social"/>
    <s v="2.2 - CONTRATACIÓN DE SERVICIOS"/>
    <s v="2.2.6 - SEGUROS"/>
    <s v="N"/>
    <s v="00 - N/A"/>
    <s v="10 - FONDO GENERAL"/>
    <s v="(en blanco)"/>
    <s v="99 - MULTIPROVINCIAL"/>
    <n v="2900000"/>
    <n v="1300000"/>
  </r>
  <r>
    <s v="2025"/>
    <x v="0"/>
    <x v="0"/>
    <x v="0"/>
    <x v="0"/>
    <s v="2 - Poder Ejecutivo"/>
    <x v="3"/>
    <x v="24"/>
    <s v="4 - SERVICIOS SOCIALES"/>
    <s v="4.5 - Protección social"/>
    <s v="4.5.10 - Asistencia social"/>
    <s v="2.2 - CONTRATACIÓN DE SERVICIOS"/>
    <s v="2.2.7 - SERVICIOS DE CONSERVACIÓN, REPARACIONES MENORES E INSTALACIONES TEMPORALES"/>
    <s v="N"/>
    <s v="00 - N/A"/>
    <s v="10 - FONDO GENERAL"/>
    <s v="(en blanco)"/>
    <s v="99 - MULTIPROVINCIAL"/>
    <n v="4300000"/>
    <n v="3565520"/>
  </r>
  <r>
    <s v="2025"/>
    <x v="0"/>
    <x v="0"/>
    <x v="0"/>
    <x v="0"/>
    <s v="2 - Poder Ejecutivo"/>
    <x v="3"/>
    <x v="24"/>
    <s v="4 - SERVICIOS SOCIALES"/>
    <s v="4.5 - Protección social"/>
    <s v="4.5.10 - Asistencia social"/>
    <s v="2.2 - CONTRATACIÓN DE SERVICIOS"/>
    <s v="2.2.8 - OTROS SERVICIOS NO INCLUIDOS EN CONCEPTOS ANTERIORES"/>
    <s v="N"/>
    <s v="00 - N/A"/>
    <s v="10 - FONDO GENERAL"/>
    <s v="(en blanco)"/>
    <s v="99 - MULTIPROVINCIAL"/>
    <n v="180000"/>
    <n v="23128"/>
  </r>
  <r>
    <s v="2025"/>
    <x v="0"/>
    <x v="0"/>
    <x v="0"/>
    <x v="0"/>
    <s v="2 - Poder Ejecutivo"/>
    <x v="3"/>
    <x v="24"/>
    <s v="4 - SERVICIOS SOCIALES"/>
    <s v="4.5 - Protección social"/>
    <s v="4.5.10 - Asistencia social"/>
    <s v="2.2 - CONTRATACIÓN DE SERVICIOS"/>
    <s v="2.2.9 - OTRAS CONTRATACIONES DE SERVICIOS"/>
    <s v="N"/>
    <s v="00 - N/A"/>
    <s v="10 - FONDO GENERAL"/>
    <s v="(en blanco)"/>
    <s v="99 - MULTIPROVINCIAL"/>
    <n v="999600"/>
    <n v="261499.27"/>
  </r>
  <r>
    <s v="2025"/>
    <x v="0"/>
    <x v="0"/>
    <x v="0"/>
    <x v="0"/>
    <s v="2 - Poder Ejecutivo"/>
    <x v="3"/>
    <x v="24"/>
    <s v="4 - SERVICIOS SOCIALES"/>
    <s v="4.5 - Protección social"/>
    <s v="4.5.10 - Asistencia social"/>
    <s v="2.3 - MATERIALES Y SUMINISTROS"/>
    <s v="2.3.1 - ALIMENTOS Y PRODUCTOS AGROFORESTALES"/>
    <s v="N"/>
    <s v="00 - N/A"/>
    <s v="10 - FONDO GENERAL"/>
    <s v="(en blanco)"/>
    <s v="99 - MULTIPROVINCIAL"/>
    <n v="1425400"/>
    <n v="527959.02"/>
  </r>
  <r>
    <s v="2025"/>
    <x v="0"/>
    <x v="0"/>
    <x v="0"/>
    <x v="0"/>
    <s v="2 - Poder Ejecutivo"/>
    <x v="3"/>
    <x v="24"/>
    <s v="4 - SERVICIOS SOCIALES"/>
    <s v="4.5 - Protección social"/>
    <s v="4.5.10 - Asistencia social"/>
    <s v="2.3 - MATERIALES Y SUMINISTROS"/>
    <s v="2.3.2 - TEXTILES Y VESTUARIOS"/>
    <s v="N"/>
    <s v="00 - N/A"/>
    <s v="10 - FONDO GENERAL"/>
    <s v="(en blanco)"/>
    <s v="99 - MULTIPROVINCIAL"/>
    <n v="499800"/>
    <n v="202488"/>
  </r>
  <r>
    <s v="2025"/>
    <x v="0"/>
    <x v="0"/>
    <x v="0"/>
    <x v="0"/>
    <s v="2 - Poder Ejecutivo"/>
    <x v="3"/>
    <x v="24"/>
    <s v="4 - SERVICIOS SOCIALES"/>
    <s v="4.5 - Protección social"/>
    <s v="4.5.10 - Asistencia social"/>
    <s v="2.3 - MATERIALES Y SUMINISTROS"/>
    <s v="2.3.3 - PAPEL, CARTÓN E IMPRESOS"/>
    <s v="N"/>
    <s v="00 - N/A"/>
    <s v="10 - FONDO GENERAL"/>
    <s v="(en blanco)"/>
    <s v="99 - MULTIPROVINCIAL"/>
    <n v="305250"/>
    <n v="237640.2"/>
  </r>
  <r>
    <s v="2025"/>
    <x v="0"/>
    <x v="0"/>
    <x v="0"/>
    <x v="0"/>
    <s v="2 - Poder Ejecutivo"/>
    <x v="3"/>
    <x v="24"/>
    <s v="4 - SERVICIOS SOCIALES"/>
    <s v="4.5 - Protección social"/>
    <s v="4.5.10 - Asistencia social"/>
    <s v="2.3 - MATERIALES Y SUMINISTROS"/>
    <s v="2.3.5 - CUERO, CAUCHO Y PLÁSTICO"/>
    <s v="N"/>
    <s v="00 - N/A"/>
    <s v="10 - FONDO GENERAL"/>
    <s v="(en blanco)"/>
    <s v="99 - MULTIPROVINCIAL"/>
    <n v="1599340"/>
    <n v="899986"/>
  </r>
  <r>
    <s v="2025"/>
    <x v="0"/>
    <x v="0"/>
    <x v="0"/>
    <x v="0"/>
    <s v="2 - Poder Ejecutivo"/>
    <x v="3"/>
    <x v="24"/>
    <s v="4 - SERVICIOS SOCIALES"/>
    <s v="4.5 - Protección social"/>
    <s v="4.5.10 - Asistencia social"/>
    <s v="2.3 - MATERIALES Y SUMINISTROS"/>
    <s v="2.3.6 - PRODUCTOS DE MINERALES, METÁLICOS Y NO METÁLICOS"/>
    <s v="N"/>
    <s v="00 - N/A"/>
    <s v="10 - FONDO GENERAL"/>
    <s v="(en blanco)"/>
    <s v="99 - MULTIPROVINCIAL"/>
    <n v="1386000"/>
    <n v="10838.3"/>
  </r>
  <r>
    <s v="2025"/>
    <x v="0"/>
    <x v="0"/>
    <x v="0"/>
    <x v="0"/>
    <s v="2 - Poder Ejecutivo"/>
    <x v="3"/>
    <x v="24"/>
    <s v="4 - SERVICIOS SOCIALES"/>
    <s v="4.5 - Protección social"/>
    <s v="4.5.10 - Asistencia social"/>
    <s v="2.3 - MATERIALES Y SUMINISTROS"/>
    <s v="2.3.7 - COMBUSTIBLES, LUBRICANTES, PRODUCTOS QUÍMICOS Y CONEXOS"/>
    <s v="N"/>
    <s v="00 - N/A"/>
    <s v="10 - FONDO GENERAL"/>
    <s v="(en blanco)"/>
    <s v="99 - MULTIPROVINCIAL"/>
    <n v="16970000"/>
    <n v="4543457.88"/>
  </r>
  <r>
    <s v="2025"/>
    <x v="0"/>
    <x v="0"/>
    <x v="0"/>
    <x v="0"/>
    <s v="2 - Poder Ejecutivo"/>
    <x v="3"/>
    <x v="24"/>
    <s v="4 - SERVICIOS SOCIALES"/>
    <s v="4.5 - Protección social"/>
    <s v="4.5.10 - Asistencia social"/>
    <s v="2.3 - MATERIALES Y SUMINISTROS"/>
    <s v="2.3.9 - PRODUCTOS Y ÚTILES VARIOS"/>
    <s v="N"/>
    <s v="00 - N/A"/>
    <s v="10 - FONDO GENERAL"/>
    <s v="(en blanco)"/>
    <s v="99 - MULTIPROVINCIAL"/>
    <n v="1585000"/>
    <n v="1213806.1000000001"/>
  </r>
  <r>
    <s v="2025"/>
    <x v="0"/>
    <x v="0"/>
    <x v="0"/>
    <x v="0"/>
    <s v="2 - Poder Ejecutivo"/>
    <x v="3"/>
    <x v="25"/>
    <s v="4 - SERVICIOS SOCIALES"/>
    <s v="4.3 - Actividades deportivas, recreativas, culturales y religiosas"/>
    <s v="4.3.03 - Servicios culturales"/>
    <s v="2.1 - REMUNERACIONES Y CONTRIBUCIONES"/>
    <s v="2.1.1 - REMUNERACIONES"/>
    <s v="N"/>
    <s v="00 - N/A"/>
    <s v="10 - FONDO GENERAL"/>
    <s v="(en blanco)"/>
    <s v="99 - MULTIPROVINCIAL"/>
    <n v="17551600"/>
    <n v="7376454.0800000001"/>
  </r>
  <r>
    <s v="2025"/>
    <x v="0"/>
    <x v="0"/>
    <x v="0"/>
    <x v="0"/>
    <s v="2 - Poder Ejecutivo"/>
    <x v="3"/>
    <x v="25"/>
    <s v="4 - SERVICIOS SOCIALES"/>
    <s v="4.3 - Actividades deportivas, recreativas, culturales y religiosas"/>
    <s v="4.3.03 - Servicios culturales"/>
    <s v="2.1 - REMUNERACIONES Y CONTRIBUCIONES"/>
    <s v="2.1.2 - SOBRESUELDOS"/>
    <s v="N"/>
    <s v="00 - N/A"/>
    <s v="10 - FONDO GENERAL"/>
    <s v="(en blanco)"/>
    <s v="99 - MULTIPROVINCIAL"/>
    <n v="3817956"/>
    <n v="805553.36"/>
  </r>
  <r>
    <s v="2025"/>
    <x v="0"/>
    <x v="0"/>
    <x v="0"/>
    <x v="0"/>
    <s v="2 - Poder Ejecutivo"/>
    <x v="3"/>
    <x v="25"/>
    <s v="4 - SERVICIOS SOCIALES"/>
    <s v="4.3 - Actividades deportivas, recreativas, culturales y religiosas"/>
    <s v="4.3.03 - Servicios culturales"/>
    <s v="2.1 - REMUNERACIONES Y CONTRIBUCIONES"/>
    <s v="2.1.5 - CONTRIBUCIONES A LA SEGURIDAD SOCIAL"/>
    <s v="N"/>
    <s v="00 - N/A"/>
    <s v="10 - FONDO GENERAL"/>
    <s v="(en blanco)"/>
    <s v="99 - MULTIPROVINCIAL"/>
    <n v="2212011"/>
    <n v="980956.59"/>
  </r>
  <r>
    <s v="2025"/>
    <x v="0"/>
    <x v="0"/>
    <x v="0"/>
    <x v="0"/>
    <s v="2 - Poder Ejecutivo"/>
    <x v="3"/>
    <x v="25"/>
    <s v="4 - SERVICIOS SOCIALES"/>
    <s v="4.3 - Actividades deportivas, recreativas, culturales y religiosas"/>
    <s v="4.3.03 - Servicios culturales"/>
    <s v="2.2 - CONTRATACIÓN DE SERVICIOS"/>
    <s v="2.2.1 - SERVICIOS BÁSICOS"/>
    <s v="N"/>
    <s v="00 - N/A"/>
    <s v="10 - FONDO GENERAL"/>
    <s v="(en blanco)"/>
    <s v="99 - MULTIPROVINCIAL"/>
    <n v="1321400"/>
    <n v="604921.81999999983"/>
  </r>
  <r>
    <s v="2025"/>
    <x v="0"/>
    <x v="0"/>
    <x v="0"/>
    <x v="0"/>
    <s v="2 - Poder Ejecutivo"/>
    <x v="3"/>
    <x v="25"/>
    <s v="4 - SERVICIOS SOCIALES"/>
    <s v="4.3 - Actividades deportivas, recreativas, culturales y religiosas"/>
    <s v="4.3.03 - Servicios culturales"/>
    <s v="2.2 - CONTRATACIÓN DE SERVICIOS"/>
    <s v="2.2.2 - PUBLICIDAD, IMPRESIÓN Y ENCUADERNACIÓN"/>
    <s v="N"/>
    <s v="00 - N/A"/>
    <s v="10 - FONDO GENERAL"/>
    <s v="(en blanco)"/>
    <s v="99 - MULTIPROVINCIAL"/>
    <n v="20100000"/>
    <n v="8272219.4800000004"/>
  </r>
  <r>
    <s v="2025"/>
    <x v="0"/>
    <x v="0"/>
    <x v="0"/>
    <x v="0"/>
    <s v="2 - Poder Ejecutivo"/>
    <x v="3"/>
    <x v="25"/>
    <s v="4 - SERVICIOS SOCIALES"/>
    <s v="4.3 - Actividades deportivas, recreativas, culturales y religiosas"/>
    <s v="4.3.03 - Servicios culturales"/>
    <s v="2.2 - CONTRATACIÓN DE SERVICIOS"/>
    <s v="2.2.3 - VIÁTICOS"/>
    <s v="N"/>
    <s v="00 - N/A"/>
    <s v="10 - FONDO GENERAL"/>
    <s v="(en blanco)"/>
    <s v="99 - MULTIPROVINCIAL"/>
    <n v="1000000"/>
    <n v="313400"/>
  </r>
  <r>
    <s v="2025"/>
    <x v="0"/>
    <x v="0"/>
    <x v="0"/>
    <x v="0"/>
    <s v="2 - Poder Ejecutivo"/>
    <x v="3"/>
    <x v="25"/>
    <s v="4 - SERVICIOS SOCIALES"/>
    <s v="4.3 - Actividades deportivas, recreativas, culturales y religiosas"/>
    <s v="4.3.03 - Servicios culturales"/>
    <s v="2.2 - CONTRATACIÓN DE SERVICIOS"/>
    <s v="2.2.4 - TRANSPORTE Y ALMACENAJE"/>
    <s v="N"/>
    <s v="00 - N/A"/>
    <s v="10 - FONDO GENERAL"/>
    <s v="(en blanco)"/>
    <s v="99 - MULTIPROVINCIAL"/>
    <n v="30000"/>
    <n v="0"/>
  </r>
  <r>
    <s v="2025"/>
    <x v="0"/>
    <x v="0"/>
    <x v="0"/>
    <x v="0"/>
    <s v="2 - Poder Ejecutivo"/>
    <x v="3"/>
    <x v="25"/>
    <s v="4 - SERVICIOS SOCIALES"/>
    <s v="4.3 - Actividades deportivas, recreativas, culturales y religiosas"/>
    <s v="4.3.03 - Servicios culturales"/>
    <s v="2.2 - CONTRATACIÓN DE SERVICIOS"/>
    <s v="2.2.5 - ALQUILERES Y RENTAS"/>
    <s v="N"/>
    <s v="00 - N/A"/>
    <s v="10 - FONDO GENERAL"/>
    <s v="(en blanco)"/>
    <s v="99 - MULTIPROVINCIAL"/>
    <n v="7550000"/>
    <n v="2581983.44"/>
  </r>
  <r>
    <s v="2025"/>
    <x v="0"/>
    <x v="0"/>
    <x v="0"/>
    <x v="0"/>
    <s v="2 - Poder Ejecutivo"/>
    <x v="3"/>
    <x v="25"/>
    <s v="4 - SERVICIOS SOCIALES"/>
    <s v="4.3 - Actividades deportivas, recreativas, culturales y religiosas"/>
    <s v="4.3.03 - Servicios culturales"/>
    <s v="2.2 - CONTRATACIÓN DE SERVICIOS"/>
    <s v="2.2.6 - SEGUROS"/>
    <s v="N"/>
    <s v="00 - N/A"/>
    <s v="10 - FONDO GENERAL"/>
    <s v="(en blanco)"/>
    <s v="99 - MULTIPROVINCIAL"/>
    <n v="1650000"/>
    <n v="567820.79999999993"/>
  </r>
  <r>
    <s v="2025"/>
    <x v="0"/>
    <x v="0"/>
    <x v="0"/>
    <x v="0"/>
    <s v="2 - Poder Ejecutivo"/>
    <x v="3"/>
    <x v="25"/>
    <s v="4 - SERVICIOS SOCIALES"/>
    <s v="4.3 - Actividades deportivas, recreativas, culturales y religiosas"/>
    <s v="4.3.03 - Servicios culturales"/>
    <s v="2.2 - CONTRATACIÓN DE SERVICIOS"/>
    <s v="2.2.7 - SERVICIOS DE CONSERVACIÓN, REPARACIONES MENORES E INSTALACIONES TEMPORALES"/>
    <s v="N"/>
    <s v="00 - N/A"/>
    <s v="10 - FONDO GENERAL"/>
    <s v="(en blanco)"/>
    <s v="99 - MULTIPROVINCIAL"/>
    <n v="680000"/>
    <n v="69911.06"/>
  </r>
  <r>
    <s v="2025"/>
    <x v="0"/>
    <x v="0"/>
    <x v="0"/>
    <x v="0"/>
    <s v="2 - Poder Ejecutivo"/>
    <x v="3"/>
    <x v="25"/>
    <s v="4 - SERVICIOS SOCIALES"/>
    <s v="4.3 - Actividades deportivas, recreativas, culturales y religiosas"/>
    <s v="4.3.03 - Servicios culturales"/>
    <s v="2.2 - CONTRATACIÓN DE SERVICIOS"/>
    <s v="2.2.8 - OTROS SERVICIOS NO INCLUIDOS EN CONCEPTOS ANTERIORES"/>
    <s v="N"/>
    <s v="00 - N/A"/>
    <s v="10 - FONDO GENERAL"/>
    <s v="(en blanco)"/>
    <s v="99 - MULTIPROVINCIAL"/>
    <n v="4010000"/>
    <n v="3009353.4699999997"/>
  </r>
  <r>
    <s v="2025"/>
    <x v="0"/>
    <x v="0"/>
    <x v="0"/>
    <x v="0"/>
    <s v="2 - Poder Ejecutivo"/>
    <x v="3"/>
    <x v="25"/>
    <s v="4 - SERVICIOS SOCIALES"/>
    <s v="4.3 - Actividades deportivas, recreativas, culturales y religiosas"/>
    <s v="4.3.03 - Servicios culturales"/>
    <s v="2.2 - CONTRATACIÓN DE SERVICIOS"/>
    <s v="2.2.9 - OTRAS CONTRATACIONES DE SERVICIOS"/>
    <s v="N"/>
    <s v="00 - N/A"/>
    <s v="10 - FONDO GENERAL"/>
    <s v="(en blanco)"/>
    <s v="99 - MULTIPROVINCIAL"/>
    <n v="1850000"/>
    <n v="903149.81"/>
  </r>
  <r>
    <s v="2025"/>
    <x v="0"/>
    <x v="0"/>
    <x v="0"/>
    <x v="0"/>
    <s v="2 - Poder Ejecutivo"/>
    <x v="3"/>
    <x v="25"/>
    <s v="4 - SERVICIOS SOCIALES"/>
    <s v="4.3 - Actividades deportivas, recreativas, culturales y religiosas"/>
    <s v="4.3.03 - Servicios culturales"/>
    <s v="2.3 - MATERIALES Y SUMINISTROS"/>
    <s v="2.3.1 - ALIMENTOS Y PRODUCTOS AGROFORESTALES"/>
    <s v="N"/>
    <s v="00 - N/A"/>
    <s v="10 - FONDO GENERAL"/>
    <s v="(en blanco)"/>
    <s v="99 - MULTIPROVINCIAL"/>
    <n v="1301187"/>
    <n v="636680.80000000005"/>
  </r>
  <r>
    <s v="2025"/>
    <x v="0"/>
    <x v="0"/>
    <x v="0"/>
    <x v="0"/>
    <s v="2 - Poder Ejecutivo"/>
    <x v="3"/>
    <x v="25"/>
    <s v="4 - SERVICIOS SOCIALES"/>
    <s v="4.3 - Actividades deportivas, recreativas, culturales y religiosas"/>
    <s v="4.3.03 - Servicios culturales"/>
    <s v="2.3 - MATERIALES Y SUMINISTROS"/>
    <s v="2.3.2 - TEXTILES Y VESTUARIOS"/>
    <s v="N"/>
    <s v="00 - N/A"/>
    <s v="10 - FONDO GENERAL"/>
    <s v="(en blanco)"/>
    <s v="99 - MULTIPROVINCIAL"/>
    <n v="1612000"/>
    <n v="1265514.6000000001"/>
  </r>
  <r>
    <s v="2025"/>
    <x v="0"/>
    <x v="0"/>
    <x v="0"/>
    <x v="0"/>
    <s v="2 - Poder Ejecutivo"/>
    <x v="3"/>
    <x v="25"/>
    <s v="4 - SERVICIOS SOCIALES"/>
    <s v="4.3 - Actividades deportivas, recreativas, culturales y religiosas"/>
    <s v="4.3.03 - Servicios culturales"/>
    <s v="2.3 - MATERIALES Y SUMINISTROS"/>
    <s v="2.3.3 - PAPEL, CARTÓN E IMPRESOS"/>
    <s v="N"/>
    <s v="00 - N/A"/>
    <s v="10 - FONDO GENERAL"/>
    <s v="(en blanco)"/>
    <s v="99 - MULTIPROVINCIAL"/>
    <n v="780000"/>
    <n v="247679.73"/>
  </r>
  <r>
    <s v="2025"/>
    <x v="0"/>
    <x v="0"/>
    <x v="0"/>
    <x v="0"/>
    <s v="2 - Poder Ejecutivo"/>
    <x v="3"/>
    <x v="25"/>
    <s v="4 - SERVICIOS SOCIALES"/>
    <s v="4.3 - Actividades deportivas, recreativas, culturales y religiosas"/>
    <s v="4.3.03 - Servicios culturales"/>
    <s v="2.3 - MATERIALES Y SUMINISTROS"/>
    <s v="2.3.5 - CUERO, CAUCHO Y PLÁSTICO"/>
    <s v="N"/>
    <s v="00 - N/A"/>
    <s v="10 - FONDO GENERAL"/>
    <s v="(en blanco)"/>
    <s v="99 - MULTIPROVINCIAL"/>
    <n v="100000"/>
    <n v="36000"/>
  </r>
  <r>
    <s v="2025"/>
    <x v="0"/>
    <x v="0"/>
    <x v="0"/>
    <x v="0"/>
    <s v="2 - Poder Ejecutivo"/>
    <x v="3"/>
    <x v="25"/>
    <s v="4 - SERVICIOS SOCIALES"/>
    <s v="4.3 - Actividades deportivas, recreativas, culturales y religiosas"/>
    <s v="4.3.03 - Servicios culturales"/>
    <s v="2.3 - MATERIALES Y SUMINISTROS"/>
    <s v="2.3.7 - COMBUSTIBLES, LUBRICANTES, PRODUCTOS QUÍMICOS Y CONEXOS"/>
    <s v="N"/>
    <s v="00 - N/A"/>
    <s v="10 - FONDO GENERAL"/>
    <s v="(en blanco)"/>
    <s v="99 - MULTIPROVINCIAL"/>
    <n v="1905000"/>
    <n v="599916"/>
  </r>
  <r>
    <s v="2025"/>
    <x v="0"/>
    <x v="0"/>
    <x v="0"/>
    <x v="0"/>
    <s v="2 - Poder Ejecutivo"/>
    <x v="3"/>
    <x v="25"/>
    <s v="4 - SERVICIOS SOCIALES"/>
    <s v="4.3 - Actividades deportivas, recreativas, culturales y religiosas"/>
    <s v="4.3.03 - Servicios culturales"/>
    <s v="2.3 - MATERIALES Y SUMINISTROS"/>
    <s v="2.3.9 - PRODUCTOS Y ÚTILES VARIOS"/>
    <s v="N"/>
    <s v="00 - N/A"/>
    <s v="10 - FONDO GENERAL"/>
    <s v="(en blanco)"/>
    <s v="99 - MULTIPROVINCIAL"/>
    <n v="5654600"/>
    <n v="147181.51999999999"/>
  </r>
  <r>
    <s v="2025"/>
    <x v="0"/>
    <x v="0"/>
    <x v="0"/>
    <x v="0"/>
    <s v="2 - Poder Ejecutivo"/>
    <x v="3"/>
    <x v="26"/>
    <s v="3 - PROTECCIÓN DEL MEDIO AMBIENTE"/>
    <s v="3.2 - Protección de la biodiversidad y ordenación de desechos"/>
    <s v="3.2.11 - Uso sostenible"/>
    <s v="2.1 - REMUNERACIONES Y CONTRIBUCIONES"/>
    <s v="2.1.1 - REMUNERACIONES"/>
    <s v="N"/>
    <s v="00 - N/A"/>
    <s v="10 - FONDO GENERAL"/>
    <s v="(en blanco)"/>
    <s v="99 - MULTIPROVINCIAL"/>
    <n v="30658852"/>
    <n v="14093833.33"/>
  </r>
  <r>
    <s v="2025"/>
    <x v="0"/>
    <x v="0"/>
    <x v="0"/>
    <x v="0"/>
    <s v="2 - Poder Ejecutivo"/>
    <x v="3"/>
    <x v="26"/>
    <s v="3 - PROTECCIÓN DEL MEDIO AMBIENTE"/>
    <s v="3.2 - Protección de la biodiversidad y ordenación de desechos"/>
    <s v="3.2.11 - Uso sostenible"/>
    <s v="2.1 - REMUNERACIONES Y CONTRIBUCIONES"/>
    <s v="2.1.2 - SOBRESUELDOS"/>
    <s v="N"/>
    <s v="00 - N/A"/>
    <s v="10 - FONDO GENERAL"/>
    <s v="(en blanco)"/>
    <s v="99 - MULTIPROVINCIAL"/>
    <n v="10096834"/>
    <n v="4450055.55"/>
  </r>
  <r>
    <s v="2025"/>
    <x v="0"/>
    <x v="0"/>
    <x v="0"/>
    <x v="0"/>
    <s v="2 - Poder Ejecutivo"/>
    <x v="3"/>
    <x v="26"/>
    <s v="3 - PROTECCIÓN DEL MEDIO AMBIENTE"/>
    <s v="3.2 - Protección de la biodiversidad y ordenación de desechos"/>
    <s v="3.2.11 - Uso sostenible"/>
    <s v="2.1 - REMUNERACIONES Y CONTRIBUCIONES"/>
    <s v="2.1.5 - CONTRIBUCIONES A LA SEGURIDAD SOCIAL"/>
    <s v="N"/>
    <s v="00 - N/A"/>
    <s v="10 - FONDO GENERAL"/>
    <s v="(en blanco)"/>
    <s v="99 - MULTIPROVINCIAL"/>
    <n v="4301998"/>
    <n v="2102282.6399999997"/>
  </r>
  <r>
    <s v="2025"/>
    <x v="0"/>
    <x v="0"/>
    <x v="0"/>
    <x v="0"/>
    <s v="2 - Poder Ejecutivo"/>
    <x v="3"/>
    <x v="26"/>
    <s v="3 - PROTECCIÓN DEL MEDIO AMBIENTE"/>
    <s v="3.2 - Protección de la biodiversidad y ordenación de desechos"/>
    <s v="3.2.11 - Uso sostenible"/>
    <s v="2.2 - CONTRATACIÓN DE SERVICIOS"/>
    <s v="2.2.1 - SERVICIOS BÁSICOS"/>
    <s v="N"/>
    <s v="00 - N/A"/>
    <s v="10 - FONDO GENERAL"/>
    <s v="(en blanco)"/>
    <s v="99 - MULTIPROVINCIAL"/>
    <n v="2258000"/>
    <n v="1101336.3399999999"/>
  </r>
  <r>
    <s v="2025"/>
    <x v="0"/>
    <x v="0"/>
    <x v="0"/>
    <x v="0"/>
    <s v="2 - Poder Ejecutivo"/>
    <x v="3"/>
    <x v="26"/>
    <s v="3 - PROTECCIÓN DEL MEDIO AMBIENTE"/>
    <s v="3.2 - Protección de la biodiversidad y ordenación de desechos"/>
    <s v="3.2.11 - Uso sostenible"/>
    <s v="2.2 - CONTRATACIÓN DE SERVICIOS"/>
    <s v="2.2.2 - PUBLICIDAD, IMPRESIÓN Y ENCUADERNACIÓN"/>
    <s v="N"/>
    <s v="00 - N/A"/>
    <s v="10 - FONDO GENERAL"/>
    <s v="(en blanco)"/>
    <s v="99 - MULTIPROVINCIAL"/>
    <n v="635000"/>
    <n v="385350"/>
  </r>
  <r>
    <s v="2025"/>
    <x v="0"/>
    <x v="0"/>
    <x v="0"/>
    <x v="0"/>
    <s v="2 - Poder Ejecutivo"/>
    <x v="3"/>
    <x v="26"/>
    <s v="3 - PROTECCIÓN DEL MEDIO AMBIENTE"/>
    <s v="3.2 - Protección de la biodiversidad y ordenación de desechos"/>
    <s v="3.2.11 - Uso sostenible"/>
    <s v="2.2 - CONTRATACIÓN DE SERVICIOS"/>
    <s v="2.2.3 - VIÁTICOS"/>
    <s v="N"/>
    <s v="00 - N/A"/>
    <s v="10 - FONDO GENERAL"/>
    <s v="(en blanco)"/>
    <s v="99 - MULTIPROVINCIAL"/>
    <n v="2304000"/>
    <n v="400795"/>
  </r>
  <r>
    <s v="2025"/>
    <x v="0"/>
    <x v="0"/>
    <x v="0"/>
    <x v="0"/>
    <s v="2 - Poder Ejecutivo"/>
    <x v="3"/>
    <x v="26"/>
    <s v="3 - PROTECCIÓN DEL MEDIO AMBIENTE"/>
    <s v="3.2 - Protección de la biodiversidad y ordenación de desechos"/>
    <s v="3.2.11 - Uso sostenible"/>
    <s v="2.2 - CONTRATACIÓN DE SERVICIOS"/>
    <s v="2.2.4 - TRANSPORTE Y ALMACENAJE"/>
    <s v="N"/>
    <s v="00 - N/A"/>
    <s v="10 - FONDO GENERAL"/>
    <s v="(en blanco)"/>
    <s v="99 - MULTIPROVINCIAL"/>
    <n v="500000"/>
    <n v="93151.9"/>
  </r>
  <r>
    <s v="2025"/>
    <x v="0"/>
    <x v="0"/>
    <x v="0"/>
    <x v="0"/>
    <s v="2 - Poder Ejecutivo"/>
    <x v="3"/>
    <x v="26"/>
    <s v="3 - PROTECCIÓN DEL MEDIO AMBIENTE"/>
    <s v="3.2 - Protección de la biodiversidad y ordenación de desechos"/>
    <s v="3.2.11 - Uso sostenible"/>
    <s v="2.2 - CONTRATACIÓN DE SERVICIOS"/>
    <s v="2.2.5 - ALQUILERES Y RENTAS"/>
    <s v="N"/>
    <s v="00 - N/A"/>
    <s v="10 - FONDO GENERAL"/>
    <s v="(en blanco)"/>
    <s v="99 - MULTIPROVINCIAL"/>
    <n v="10715534"/>
    <n v="5652048.5600000005"/>
  </r>
  <r>
    <s v="2025"/>
    <x v="0"/>
    <x v="0"/>
    <x v="0"/>
    <x v="0"/>
    <s v="2 - Poder Ejecutivo"/>
    <x v="3"/>
    <x v="26"/>
    <s v="3 - PROTECCIÓN DEL MEDIO AMBIENTE"/>
    <s v="3.2 - Protección de la biodiversidad y ordenación de desechos"/>
    <s v="3.2.11 - Uso sostenible"/>
    <s v="2.2 - CONTRATACIÓN DE SERVICIOS"/>
    <s v="2.2.6 - SEGUROS"/>
    <s v="N"/>
    <s v="00 - N/A"/>
    <s v="10 - FONDO GENERAL"/>
    <s v="(en blanco)"/>
    <s v="99 - MULTIPROVINCIAL"/>
    <n v="5708000"/>
    <n v="2060492.26"/>
  </r>
  <r>
    <s v="2025"/>
    <x v="0"/>
    <x v="0"/>
    <x v="0"/>
    <x v="0"/>
    <s v="2 - Poder Ejecutivo"/>
    <x v="3"/>
    <x v="26"/>
    <s v="3 - PROTECCIÓN DEL MEDIO AMBIENTE"/>
    <s v="3.2 - Protección de la biodiversidad y ordenación de desechos"/>
    <s v="3.2.11 - Uso sostenible"/>
    <s v="2.2 - CONTRATACIÓN DE SERVICIOS"/>
    <s v="2.2.7 - SERVICIOS DE CONSERVACIÓN, REPARACIONES MENORES E INSTALACIONES TEMPORALES"/>
    <s v="N"/>
    <s v="00 - N/A"/>
    <s v="10 - FONDO GENERAL"/>
    <s v="(en blanco)"/>
    <s v="99 - MULTIPROVINCIAL"/>
    <n v="2834421"/>
    <n v="491418.19999999995"/>
  </r>
  <r>
    <s v="2025"/>
    <x v="0"/>
    <x v="0"/>
    <x v="0"/>
    <x v="0"/>
    <s v="2 - Poder Ejecutivo"/>
    <x v="3"/>
    <x v="26"/>
    <s v="3 - PROTECCIÓN DEL MEDIO AMBIENTE"/>
    <s v="3.2 - Protección de la biodiversidad y ordenación de desechos"/>
    <s v="3.2.11 - Uso sostenible"/>
    <s v="2.2 - CONTRATACIÓN DE SERVICIOS"/>
    <s v="2.2.8 - OTROS SERVICIOS NO INCLUIDOS EN CONCEPTOS ANTERIORES"/>
    <s v="N"/>
    <s v="00 - N/A"/>
    <s v="10 - FONDO GENERAL"/>
    <s v="(en blanco)"/>
    <s v="99 - MULTIPROVINCIAL"/>
    <n v="16074984"/>
    <n v="3364171.89"/>
  </r>
  <r>
    <s v="2025"/>
    <x v="0"/>
    <x v="0"/>
    <x v="0"/>
    <x v="0"/>
    <s v="2 - Poder Ejecutivo"/>
    <x v="3"/>
    <x v="26"/>
    <s v="3 - PROTECCIÓN DEL MEDIO AMBIENTE"/>
    <s v="3.2 - Protección de la biodiversidad y ordenación de desechos"/>
    <s v="3.2.11 - Uso sostenible"/>
    <s v="2.2 - CONTRATACIÓN DE SERVICIOS"/>
    <s v="2.2.9 - OTRAS CONTRATACIONES DE SERVICIOS"/>
    <s v="N"/>
    <s v="00 - N/A"/>
    <s v="10 - FONDO GENERAL"/>
    <s v="(en blanco)"/>
    <s v="99 - MULTIPROVINCIAL"/>
    <n v="360000"/>
    <n v="16756"/>
  </r>
  <r>
    <s v="2025"/>
    <x v="0"/>
    <x v="0"/>
    <x v="0"/>
    <x v="0"/>
    <s v="2 - Poder Ejecutivo"/>
    <x v="3"/>
    <x v="26"/>
    <s v="3 - PROTECCIÓN DEL MEDIO AMBIENTE"/>
    <s v="3.2 - Protección de la biodiversidad y ordenación de desechos"/>
    <s v="3.2.11 - Uso sostenible"/>
    <s v="2.3 - MATERIALES Y SUMINISTROS"/>
    <s v="2.3.1 - ALIMENTOS Y PRODUCTOS AGROFORESTALES"/>
    <s v="N"/>
    <s v="00 - N/A"/>
    <s v="10 - FONDO GENERAL"/>
    <s v="(en blanco)"/>
    <s v="99 - MULTIPROVINCIAL"/>
    <n v="150000"/>
    <n v="66893.2"/>
  </r>
  <r>
    <s v="2025"/>
    <x v="0"/>
    <x v="0"/>
    <x v="0"/>
    <x v="0"/>
    <s v="2 - Poder Ejecutivo"/>
    <x v="3"/>
    <x v="26"/>
    <s v="3 - PROTECCIÓN DEL MEDIO AMBIENTE"/>
    <s v="3.2 - Protección de la biodiversidad y ordenación de desechos"/>
    <s v="3.2.11 - Uso sostenible"/>
    <s v="2.3 - MATERIALES Y SUMINISTROS"/>
    <s v="2.3.2 - TEXTILES Y VESTUARIOS"/>
    <s v="N"/>
    <s v="00 - N/A"/>
    <s v="10 - FONDO GENERAL"/>
    <s v="(en blanco)"/>
    <s v="99 - MULTIPROVINCIAL"/>
    <n v="175000"/>
    <n v="0"/>
  </r>
  <r>
    <s v="2025"/>
    <x v="0"/>
    <x v="0"/>
    <x v="0"/>
    <x v="0"/>
    <s v="2 - Poder Ejecutivo"/>
    <x v="3"/>
    <x v="26"/>
    <s v="3 - PROTECCIÓN DEL MEDIO AMBIENTE"/>
    <s v="3.2 - Protección de la biodiversidad y ordenación de desechos"/>
    <s v="3.2.11 - Uso sostenible"/>
    <s v="2.3 - MATERIALES Y SUMINISTROS"/>
    <s v="2.3.3 - PAPEL, CARTÓN E IMPRESOS"/>
    <s v="N"/>
    <s v="00 - N/A"/>
    <s v="10 - FONDO GENERAL"/>
    <s v="(en blanco)"/>
    <s v="99 - MULTIPROVINCIAL"/>
    <n v="550000"/>
    <n v="6077"/>
  </r>
  <r>
    <s v="2025"/>
    <x v="0"/>
    <x v="0"/>
    <x v="0"/>
    <x v="0"/>
    <s v="2 - Poder Ejecutivo"/>
    <x v="3"/>
    <x v="26"/>
    <s v="3 - PROTECCIÓN DEL MEDIO AMBIENTE"/>
    <s v="3.2 - Protección de la biodiversidad y ordenación de desechos"/>
    <s v="3.2.11 - Uso sostenible"/>
    <s v="2.3 - MATERIALES Y SUMINISTROS"/>
    <s v="2.3.5 - CUERO, CAUCHO Y PLÁSTICO"/>
    <s v="N"/>
    <s v="00 - N/A"/>
    <s v="10 - FONDO GENERAL"/>
    <s v="(en blanco)"/>
    <s v="99 - MULTIPROVINCIAL"/>
    <n v="200000"/>
    <n v="47147.99"/>
  </r>
  <r>
    <s v="2025"/>
    <x v="0"/>
    <x v="0"/>
    <x v="0"/>
    <x v="0"/>
    <s v="2 - Poder Ejecutivo"/>
    <x v="3"/>
    <x v="26"/>
    <s v="3 - PROTECCIÓN DEL MEDIO AMBIENTE"/>
    <s v="3.2 - Protección de la biodiversidad y ordenación de desechos"/>
    <s v="3.2.11 - Uso sostenible"/>
    <s v="2.3 - MATERIALES Y SUMINISTROS"/>
    <s v="2.3.7 - COMBUSTIBLES, LUBRICANTES, PRODUCTOS QUÍMICOS Y CONEXOS"/>
    <s v="N"/>
    <s v="00 - N/A"/>
    <s v="10 - FONDO GENERAL"/>
    <s v="(en blanco)"/>
    <s v="99 - MULTIPROVINCIAL"/>
    <n v="3084000"/>
    <n v="1285000"/>
  </r>
  <r>
    <s v="2025"/>
    <x v="0"/>
    <x v="0"/>
    <x v="0"/>
    <x v="0"/>
    <s v="2 - Poder Ejecutivo"/>
    <x v="3"/>
    <x v="26"/>
    <s v="3 - PROTECCIÓN DEL MEDIO AMBIENTE"/>
    <s v="3.2 - Protección de la biodiversidad y ordenación de desechos"/>
    <s v="3.2.11 - Uso sostenible"/>
    <s v="2.3 - MATERIALES Y SUMINISTROS"/>
    <s v="2.3.9 - PRODUCTOS Y ÚTILES VARIOS"/>
    <s v="N"/>
    <s v="00 - N/A"/>
    <s v="10 - FONDO GENERAL"/>
    <s v="(en blanco)"/>
    <s v="99 - MULTIPROVINCIAL"/>
    <n v="2182260"/>
    <n v="63795.520000000004"/>
  </r>
  <r>
    <s v="2025"/>
    <x v="0"/>
    <x v="0"/>
    <x v="0"/>
    <x v="0"/>
    <s v="2 - Poder Ejecutivo"/>
    <x v="3"/>
    <x v="27"/>
    <s v="1 - SERVICIOS  GENERALES"/>
    <s v="1.1 - Administración general"/>
    <s v="1.1.02 - Gestión administrativa, financiera, fiscal, económica y planificación"/>
    <s v="2.1 - REMUNERACIONES Y CONTRIBUCIONES"/>
    <s v="2.1.1 - REMUNERACIONES"/>
    <s v="N"/>
    <s v="00 - N/A"/>
    <s v="10 - FONDO GENERAL"/>
    <s v="(en blanco)"/>
    <s v="99 - MULTIPROVINCIAL"/>
    <n v="143472333"/>
    <n v="49642160.900000006"/>
  </r>
  <r>
    <s v="2025"/>
    <x v="0"/>
    <x v="0"/>
    <x v="0"/>
    <x v="0"/>
    <s v="2 - Poder Ejecutivo"/>
    <x v="3"/>
    <x v="27"/>
    <s v="1 - SERVICIOS  GENERALES"/>
    <s v="1.1 - Administración general"/>
    <s v="1.1.02 - Gestión administrativa, financiera, fiscal, económica y planificación"/>
    <s v="2.1 - REMUNERACIONES Y CONTRIBUCIONES"/>
    <s v="2.1.2 - SOBRESUELDOS"/>
    <s v="N"/>
    <s v="00 - N/A"/>
    <s v="10 - FONDO GENERAL"/>
    <s v="(en blanco)"/>
    <s v="99 - MULTIPROVINCIAL"/>
    <n v="76842600"/>
    <n v="25742000"/>
  </r>
  <r>
    <s v="2025"/>
    <x v="0"/>
    <x v="0"/>
    <x v="0"/>
    <x v="0"/>
    <s v="2 - Poder Ejecutivo"/>
    <x v="3"/>
    <x v="27"/>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18942818"/>
    <n v="7324691.7999999998"/>
  </r>
  <r>
    <s v="2025"/>
    <x v="0"/>
    <x v="0"/>
    <x v="0"/>
    <x v="0"/>
    <s v="2 - Poder Ejecutivo"/>
    <x v="3"/>
    <x v="27"/>
    <s v="1 - SERVICIOS  GENERALES"/>
    <s v="1.1 - Administración general"/>
    <s v="1.1.02 - Gestión administrativa, financiera, fiscal, económica y planificación"/>
    <s v="2.2 - CONTRATACIÓN DE SERVICIOS"/>
    <s v="2.2.1 - SERVICIOS BÁSICOS"/>
    <s v="N"/>
    <s v="00 - N/A"/>
    <s v="10 - FONDO GENERAL"/>
    <s v="(en blanco)"/>
    <s v="99 - MULTIPROVINCIAL"/>
    <n v="6015630"/>
    <n v="3696950.3"/>
  </r>
  <r>
    <s v="2025"/>
    <x v="0"/>
    <x v="0"/>
    <x v="0"/>
    <x v="0"/>
    <s v="2 - Poder Ejecutivo"/>
    <x v="3"/>
    <x v="27"/>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1084000"/>
    <n v="42190.2"/>
  </r>
  <r>
    <s v="2025"/>
    <x v="0"/>
    <x v="0"/>
    <x v="0"/>
    <x v="0"/>
    <s v="2 - Poder Ejecutivo"/>
    <x v="3"/>
    <x v="27"/>
    <s v="1 - SERVICIOS  GENERALES"/>
    <s v="1.1 - Administración general"/>
    <s v="1.1.02 - Gestión administrativa, financiera, fiscal, económica y planificación"/>
    <s v="2.2 - CONTRATACIÓN DE SERVICIOS"/>
    <s v="2.2.3 - VIÁTICOS"/>
    <s v="N"/>
    <s v="00 - N/A"/>
    <s v="10 - FONDO GENERAL"/>
    <s v="(en blanco)"/>
    <s v="99 - MULTIPROVINCIAL"/>
    <n v="14500000"/>
    <n v="3574306.07"/>
  </r>
  <r>
    <s v="2025"/>
    <x v="0"/>
    <x v="0"/>
    <x v="0"/>
    <x v="0"/>
    <s v="2 - Poder Ejecutivo"/>
    <x v="3"/>
    <x v="27"/>
    <s v="1 - SERVICIOS  GENERALES"/>
    <s v="1.1 - Administración general"/>
    <s v="1.1.02 - Gestión administrativa, financiera, fiscal, económica y planificación"/>
    <s v="2.2 - CONTRATACIÓN DE SERVICIOS"/>
    <s v="2.2.4 - TRANSPORTE Y ALMACENAJE"/>
    <s v="N"/>
    <s v="00 - N/A"/>
    <s v="10 - FONDO GENERAL"/>
    <s v="(en blanco)"/>
    <s v="99 - MULTIPROVINCIAL"/>
    <n v="675000"/>
    <n v="500950"/>
  </r>
  <r>
    <s v="2025"/>
    <x v="0"/>
    <x v="0"/>
    <x v="0"/>
    <x v="0"/>
    <s v="2 - Poder Ejecutivo"/>
    <x v="3"/>
    <x v="27"/>
    <s v="1 - SERVICIOS  GENERALES"/>
    <s v="1.1 - Administración general"/>
    <s v="1.1.02 - Gestión administrativa, financiera, fiscal, económica y planificación"/>
    <s v="2.2 - CONTRATACIÓN DE SERVICIOS"/>
    <s v="2.2.5 - ALQUILERES Y RENTAS"/>
    <s v="N"/>
    <s v="00 - N/A"/>
    <s v="10 - FONDO GENERAL"/>
    <s v="(en blanco)"/>
    <s v="99 - MULTIPROVINCIAL"/>
    <n v="14426000"/>
    <n v="1403182.43"/>
  </r>
  <r>
    <s v="2025"/>
    <x v="0"/>
    <x v="0"/>
    <x v="0"/>
    <x v="0"/>
    <s v="2 - Poder Ejecutivo"/>
    <x v="3"/>
    <x v="27"/>
    <s v="1 - SERVICIOS  GENERALES"/>
    <s v="1.1 - Administración general"/>
    <s v="1.1.02 - Gestión administrativa, financiera, fiscal, económica y planificación"/>
    <s v="2.2 - CONTRATACIÓN DE SERVICIOS"/>
    <s v="2.2.6 - SEGUROS"/>
    <s v="N"/>
    <s v="00 - N/A"/>
    <s v="10 - FONDO GENERAL"/>
    <s v="(en blanco)"/>
    <s v="99 - MULTIPROVINCIAL"/>
    <n v="9656285"/>
    <n v="3376190.16"/>
  </r>
  <r>
    <s v="2025"/>
    <x v="0"/>
    <x v="0"/>
    <x v="0"/>
    <x v="0"/>
    <s v="2 - Poder Ejecutivo"/>
    <x v="3"/>
    <x v="27"/>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13916231"/>
    <n v="3987182.0999999996"/>
  </r>
  <r>
    <s v="2025"/>
    <x v="0"/>
    <x v="0"/>
    <x v="0"/>
    <x v="0"/>
    <s v="2 - Poder Ejecutivo"/>
    <x v="3"/>
    <x v="27"/>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3070000"/>
    <n v="1254053.6499999999"/>
  </r>
  <r>
    <s v="2025"/>
    <x v="0"/>
    <x v="0"/>
    <x v="0"/>
    <x v="0"/>
    <s v="2 - Poder Ejecutivo"/>
    <x v="3"/>
    <x v="27"/>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17637500"/>
    <n v="6705885.1999999993"/>
  </r>
  <r>
    <s v="2025"/>
    <x v="0"/>
    <x v="0"/>
    <x v="0"/>
    <x v="0"/>
    <s v="2 - Poder Ejecutivo"/>
    <x v="3"/>
    <x v="27"/>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1550000"/>
    <n v="810451.97"/>
  </r>
  <r>
    <s v="2025"/>
    <x v="0"/>
    <x v="0"/>
    <x v="0"/>
    <x v="0"/>
    <s v="2 - Poder Ejecutivo"/>
    <x v="3"/>
    <x v="27"/>
    <s v="1 - SERVICIOS  GENERALES"/>
    <s v="1.1 - Administración general"/>
    <s v="1.1.02 - Gestión administrativa, financiera, fiscal, económica y planificación"/>
    <s v="2.3 - MATERIALES Y SUMINISTROS"/>
    <s v="2.3.2 - TEXTILES Y VESTUARIOS"/>
    <s v="N"/>
    <s v="00 - N/A"/>
    <s v="10 - FONDO GENERAL"/>
    <s v="(en blanco)"/>
    <s v="99 - MULTIPROVINCIAL"/>
    <n v="1575000"/>
    <n v="2114711.5"/>
  </r>
  <r>
    <s v="2025"/>
    <x v="0"/>
    <x v="0"/>
    <x v="0"/>
    <x v="0"/>
    <s v="2 - Poder Ejecutivo"/>
    <x v="3"/>
    <x v="27"/>
    <s v="1 - SERVICIOS  GENERALES"/>
    <s v="1.1 - Administración general"/>
    <s v="1.1.02 - Gestión administrativa, financiera, fiscal, económica y planificación"/>
    <s v="2.3 - MATERIALES Y SUMINISTROS"/>
    <s v="2.3.3 - PAPEL, CARTÓN E IMPRESOS"/>
    <s v="N"/>
    <s v="00 - N/A"/>
    <s v="10 - FONDO GENERAL"/>
    <s v="(en blanco)"/>
    <s v="99 - MULTIPROVINCIAL"/>
    <n v="785000"/>
    <n v="324383.03999999998"/>
  </r>
  <r>
    <s v="2025"/>
    <x v="0"/>
    <x v="0"/>
    <x v="0"/>
    <x v="0"/>
    <s v="2 - Poder Ejecutivo"/>
    <x v="3"/>
    <x v="27"/>
    <s v="1 - SERVICIOS  GENERALES"/>
    <s v="1.1 - Administración general"/>
    <s v="1.1.02 - Gestión administrativa, financiera, fiscal, económica y planificación"/>
    <s v="2.3 - MATERIALES Y SUMINISTROS"/>
    <s v="2.3.4 - PRODUCTOS FARMACÉUTICOS"/>
    <s v="N"/>
    <s v="00 - N/A"/>
    <s v="10 - FONDO GENERAL"/>
    <s v="(en blanco)"/>
    <s v="99 - MULTIPROVINCIAL"/>
    <n v="400000"/>
    <n v="229356.79"/>
  </r>
  <r>
    <s v="2025"/>
    <x v="0"/>
    <x v="0"/>
    <x v="0"/>
    <x v="0"/>
    <s v="2 - Poder Ejecutivo"/>
    <x v="3"/>
    <x v="27"/>
    <s v="1 - SERVICIOS  GENERALES"/>
    <s v="1.1 - Administración general"/>
    <s v="1.1.02 - Gestión administrativa, financiera, fiscal, económica y planificación"/>
    <s v="2.3 - MATERIALES Y SUMINISTROS"/>
    <s v="2.3.5 - CUERO, CAUCHO Y PLÁSTICO"/>
    <s v="N"/>
    <s v="00 - N/A"/>
    <s v="10 - FONDO GENERAL"/>
    <s v="(en blanco)"/>
    <s v="99 - MULTIPROVINCIAL"/>
    <n v="1478028"/>
    <n v="907299.95000000007"/>
  </r>
  <r>
    <s v="2025"/>
    <x v="0"/>
    <x v="0"/>
    <x v="0"/>
    <x v="0"/>
    <s v="2 - Poder Ejecutivo"/>
    <x v="3"/>
    <x v="27"/>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250000"/>
    <n v="173384.48"/>
  </r>
  <r>
    <s v="2025"/>
    <x v="0"/>
    <x v="0"/>
    <x v="0"/>
    <x v="0"/>
    <s v="2 - Poder Ejecutivo"/>
    <x v="3"/>
    <x v="27"/>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14235920"/>
    <n v="5664500"/>
  </r>
  <r>
    <s v="2025"/>
    <x v="0"/>
    <x v="0"/>
    <x v="0"/>
    <x v="0"/>
    <s v="2 - Poder Ejecutivo"/>
    <x v="3"/>
    <x v="27"/>
    <s v="1 - SERVICIOS  GENERALES"/>
    <s v="1.1 - Administración general"/>
    <s v="1.1.02 - Gestión administrativa, financiera, fiscal, económica y planificación"/>
    <s v="2.3 - MATERIALES Y SUMINISTROS"/>
    <s v="2.3.9 - PRODUCTOS Y ÚTILES VARIOS"/>
    <s v="N"/>
    <s v="00 - N/A"/>
    <s v="10 - FONDO GENERAL"/>
    <s v="(en blanco)"/>
    <s v="99 - MULTIPROVINCIAL"/>
    <n v="45568333"/>
    <n v="2910690.86"/>
  </r>
  <r>
    <s v="2025"/>
    <x v="0"/>
    <x v="0"/>
    <x v="0"/>
    <x v="0"/>
    <s v="2 - Poder Ejecutivo"/>
    <x v="3"/>
    <x v="28"/>
    <s v="1 - SERVICIOS  GENERALES"/>
    <s v="1.1 - Administración general"/>
    <s v="1.1.02 - Gestión administrativa, financiera, fiscal, económica y planificación"/>
    <s v="2.1 - REMUNERACIONES Y CONTRIBUCIONES"/>
    <s v="2.1.1 - REMUNERACIONES"/>
    <s v="N"/>
    <s v="00 - N/A"/>
    <s v="10 - FONDO GENERAL"/>
    <s v="(en blanco)"/>
    <s v="99 - MULTIPROVINCIAL"/>
    <n v="109758886"/>
    <n v="44957180.960000008"/>
  </r>
  <r>
    <s v="2025"/>
    <x v="0"/>
    <x v="0"/>
    <x v="0"/>
    <x v="0"/>
    <s v="2 - Poder Ejecutivo"/>
    <x v="3"/>
    <x v="28"/>
    <s v="1 - SERVICIOS  GENERALES"/>
    <s v="1.1 - Administración general"/>
    <s v="1.1.02 - Gestión administrativa, financiera, fiscal, económica y planificación"/>
    <s v="2.1 - REMUNERACIONES Y CONTRIBUCIONES"/>
    <s v="2.1.2 - SOBRESUELDOS"/>
    <s v="N"/>
    <s v="00 - N/A"/>
    <s v="10 - FONDO GENERAL"/>
    <s v="(en blanco)"/>
    <s v="99 - MULTIPROVINCIAL"/>
    <n v="32829231"/>
    <n v="9477231.870000001"/>
  </r>
  <r>
    <s v="2025"/>
    <x v="0"/>
    <x v="0"/>
    <x v="0"/>
    <x v="0"/>
    <s v="2 - Poder Ejecutivo"/>
    <x v="3"/>
    <x v="28"/>
    <s v="1 - SERVICIOS  GENERALES"/>
    <s v="1.1 - Administración general"/>
    <s v="1.1.02 - Gestión administrativa, financiera, fiscal, económica y planificación"/>
    <s v="2.1 - REMUNERACIONES Y CONTRIBUCIONES"/>
    <s v="2.1.3 - DIETAS Y GASTOS DE REPRESENTACIÓN"/>
    <s v="N"/>
    <s v="00 - N/A"/>
    <s v="10 - FONDO GENERAL"/>
    <s v="(en blanco)"/>
    <s v="99 - MULTIPROVINCIAL"/>
    <n v="315000"/>
    <n v="0"/>
  </r>
  <r>
    <s v="2025"/>
    <x v="0"/>
    <x v="0"/>
    <x v="0"/>
    <x v="0"/>
    <s v="2 - Poder Ejecutivo"/>
    <x v="3"/>
    <x v="28"/>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15327032"/>
    <n v="6780347.0500000007"/>
  </r>
  <r>
    <s v="2025"/>
    <x v="0"/>
    <x v="0"/>
    <x v="0"/>
    <x v="0"/>
    <s v="2 - Poder Ejecutivo"/>
    <x v="3"/>
    <x v="28"/>
    <s v="1 - SERVICIOS  GENERALES"/>
    <s v="1.1 - Administración general"/>
    <s v="1.1.02 - Gestión administrativa, financiera, fiscal, económica y planificación"/>
    <s v="2.2 - CONTRATACIÓN DE SERVICIOS"/>
    <s v="2.2.1 - SERVICIOS BÁSICOS"/>
    <s v="N"/>
    <s v="00 - N/A"/>
    <s v="10 - FONDO GENERAL"/>
    <s v="(en blanco)"/>
    <s v="99 - MULTIPROVINCIAL"/>
    <n v="7179700"/>
    <n v="2877101.29"/>
  </r>
  <r>
    <s v="2025"/>
    <x v="0"/>
    <x v="0"/>
    <x v="0"/>
    <x v="0"/>
    <s v="2 - Poder Ejecutivo"/>
    <x v="3"/>
    <x v="28"/>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200600000"/>
    <n v="3966443.74"/>
  </r>
  <r>
    <s v="2025"/>
    <x v="0"/>
    <x v="0"/>
    <x v="0"/>
    <x v="0"/>
    <s v="2 - Poder Ejecutivo"/>
    <x v="3"/>
    <x v="28"/>
    <s v="1 - SERVICIOS  GENERALES"/>
    <s v="1.1 - Administración general"/>
    <s v="1.1.02 - Gestión administrativa, financiera, fiscal, económica y planificación"/>
    <s v="2.2 - CONTRATACIÓN DE SERVICIOS"/>
    <s v="2.2.3 - VIÁTICOS"/>
    <s v="N"/>
    <s v="00 - N/A"/>
    <s v="10 - FONDO GENERAL"/>
    <s v="(en blanco)"/>
    <s v="99 - MULTIPROVINCIAL"/>
    <n v="2700000"/>
    <n v="757775.39"/>
  </r>
  <r>
    <s v="2025"/>
    <x v="0"/>
    <x v="0"/>
    <x v="0"/>
    <x v="0"/>
    <s v="2 - Poder Ejecutivo"/>
    <x v="3"/>
    <x v="28"/>
    <s v="1 - SERVICIOS  GENERALES"/>
    <s v="1.1 - Administración general"/>
    <s v="1.1.02 - Gestión administrativa, financiera, fiscal, económica y planificación"/>
    <s v="2.2 - CONTRATACIÓN DE SERVICIOS"/>
    <s v="2.2.4 - TRANSPORTE Y ALMACENAJE"/>
    <s v="N"/>
    <s v="00 - N/A"/>
    <s v="10 - FONDO GENERAL"/>
    <s v="(en blanco)"/>
    <s v="99 - MULTIPROVINCIAL"/>
    <n v="450000"/>
    <n v="101640"/>
  </r>
  <r>
    <s v="2025"/>
    <x v="0"/>
    <x v="0"/>
    <x v="0"/>
    <x v="0"/>
    <s v="2 - Poder Ejecutivo"/>
    <x v="3"/>
    <x v="28"/>
    <s v="1 - SERVICIOS  GENERALES"/>
    <s v="1.1 - Administración general"/>
    <s v="1.1.02 - Gestión administrativa, financiera, fiscal, económica y planificación"/>
    <s v="2.2 - CONTRATACIÓN DE SERVICIOS"/>
    <s v="2.2.5 - ALQUILERES Y RENTAS"/>
    <s v="N"/>
    <s v="00 - N/A"/>
    <s v="10 - FONDO GENERAL"/>
    <s v="(en blanco)"/>
    <s v="99 - MULTIPROVINCIAL"/>
    <n v="5279000"/>
    <n v="2087917.5500000003"/>
  </r>
  <r>
    <s v="2025"/>
    <x v="0"/>
    <x v="0"/>
    <x v="0"/>
    <x v="0"/>
    <s v="2 - Poder Ejecutivo"/>
    <x v="3"/>
    <x v="28"/>
    <s v="1 - SERVICIOS  GENERALES"/>
    <s v="1.1 - Administración general"/>
    <s v="1.1.02 - Gestión administrativa, financiera, fiscal, económica y planificación"/>
    <s v="2.2 - CONTRATACIÓN DE SERVICIOS"/>
    <s v="2.2.6 - SEGUROS"/>
    <s v="N"/>
    <s v="00 - N/A"/>
    <s v="10 - FONDO GENERAL"/>
    <s v="(en blanco)"/>
    <s v="99 - MULTIPROVINCIAL"/>
    <n v="6219299"/>
    <n v="3504650.82"/>
  </r>
  <r>
    <s v="2025"/>
    <x v="0"/>
    <x v="0"/>
    <x v="0"/>
    <x v="0"/>
    <s v="2 - Poder Ejecutivo"/>
    <x v="3"/>
    <x v="28"/>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2900000"/>
    <n v="650692.4"/>
  </r>
  <r>
    <s v="2025"/>
    <x v="0"/>
    <x v="0"/>
    <x v="0"/>
    <x v="0"/>
    <s v="2 - Poder Ejecutivo"/>
    <x v="3"/>
    <x v="28"/>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1377101"/>
    <n v="553069.49"/>
  </r>
  <r>
    <s v="2025"/>
    <x v="0"/>
    <x v="0"/>
    <x v="0"/>
    <x v="0"/>
    <s v="2 - Poder Ejecutivo"/>
    <x v="3"/>
    <x v="28"/>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7476451"/>
    <n v="2028774"/>
  </r>
  <r>
    <s v="2025"/>
    <x v="0"/>
    <x v="0"/>
    <x v="0"/>
    <x v="0"/>
    <s v="2 - Poder Ejecutivo"/>
    <x v="3"/>
    <x v="28"/>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441020"/>
    <n v="215187.53"/>
  </r>
  <r>
    <s v="2025"/>
    <x v="0"/>
    <x v="0"/>
    <x v="0"/>
    <x v="0"/>
    <s v="2 - Poder Ejecutivo"/>
    <x v="3"/>
    <x v="28"/>
    <s v="1 - SERVICIOS  GENERALES"/>
    <s v="1.1 - Administración general"/>
    <s v="1.1.02 - Gestión administrativa, financiera, fiscal, económica y planificación"/>
    <s v="2.3 - MATERIALES Y SUMINISTROS"/>
    <s v="2.3.2 - TEXTILES Y VESTUARIOS"/>
    <s v="N"/>
    <s v="00 - N/A"/>
    <s v="10 - FONDO GENERAL"/>
    <s v="(en blanco)"/>
    <s v="99 - MULTIPROVINCIAL"/>
    <n v="205000"/>
    <n v="0"/>
  </r>
  <r>
    <s v="2025"/>
    <x v="0"/>
    <x v="0"/>
    <x v="0"/>
    <x v="0"/>
    <s v="2 - Poder Ejecutivo"/>
    <x v="3"/>
    <x v="28"/>
    <s v="1 - SERVICIOS  GENERALES"/>
    <s v="1.1 - Administración general"/>
    <s v="1.1.02 - Gestión administrativa, financiera, fiscal, económica y planificación"/>
    <s v="2.3 - MATERIALES Y SUMINISTROS"/>
    <s v="2.3.3 - PAPEL, CARTÓN E IMPRESOS"/>
    <s v="N"/>
    <s v="00 - N/A"/>
    <s v="10 - FONDO GENERAL"/>
    <s v="(en blanco)"/>
    <s v="99 - MULTIPROVINCIAL"/>
    <n v="293145"/>
    <n v="98939.45"/>
  </r>
  <r>
    <s v="2025"/>
    <x v="0"/>
    <x v="0"/>
    <x v="0"/>
    <x v="0"/>
    <s v="2 - Poder Ejecutivo"/>
    <x v="3"/>
    <x v="28"/>
    <s v="1 - SERVICIOS  GENERALES"/>
    <s v="1.1 - Administración general"/>
    <s v="1.1.02 - Gestión administrativa, financiera, fiscal, económica y planificación"/>
    <s v="2.3 - MATERIALES Y SUMINISTROS"/>
    <s v="2.3.4 - PRODUCTOS FARMACÉUTICOS"/>
    <s v="N"/>
    <s v="00 - N/A"/>
    <s v="10 - FONDO GENERAL"/>
    <s v="(en blanco)"/>
    <s v="99 - MULTIPROVINCIAL"/>
    <n v="10350"/>
    <n v="6059.3"/>
  </r>
  <r>
    <s v="2025"/>
    <x v="0"/>
    <x v="0"/>
    <x v="0"/>
    <x v="0"/>
    <s v="2 - Poder Ejecutivo"/>
    <x v="3"/>
    <x v="28"/>
    <s v="1 - SERVICIOS  GENERALES"/>
    <s v="1.1 - Administración general"/>
    <s v="1.1.02 - Gestión administrativa, financiera, fiscal, económica y planificación"/>
    <s v="2.3 - MATERIALES Y SUMINISTROS"/>
    <s v="2.3.5 - CUERO, CAUCHO Y PLÁSTICO"/>
    <s v="N"/>
    <s v="00 - N/A"/>
    <s v="10 - FONDO GENERAL"/>
    <s v="(en blanco)"/>
    <s v="99 - MULTIPROVINCIAL"/>
    <n v="400000"/>
    <n v="0"/>
  </r>
  <r>
    <s v="2025"/>
    <x v="0"/>
    <x v="0"/>
    <x v="0"/>
    <x v="0"/>
    <s v="2 - Poder Ejecutivo"/>
    <x v="3"/>
    <x v="28"/>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6685"/>
    <n v="858.69"/>
  </r>
  <r>
    <s v="2025"/>
    <x v="0"/>
    <x v="0"/>
    <x v="0"/>
    <x v="0"/>
    <s v="2 - Poder Ejecutivo"/>
    <x v="3"/>
    <x v="28"/>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7248240"/>
    <n v="3172638.52"/>
  </r>
  <r>
    <s v="2025"/>
    <x v="0"/>
    <x v="0"/>
    <x v="0"/>
    <x v="0"/>
    <s v="2 - Poder Ejecutivo"/>
    <x v="3"/>
    <x v="28"/>
    <s v="1 - SERVICIOS  GENERALES"/>
    <s v="1.1 - Administración general"/>
    <s v="1.1.02 - Gestión administrativa, financiera, fiscal, económica y planificación"/>
    <s v="2.3 - MATERIALES Y SUMINISTROS"/>
    <s v="2.3.9 - PRODUCTOS Y ÚTILES VARIOS"/>
    <s v="N"/>
    <s v="00 - N/A"/>
    <s v="10 - FONDO GENERAL"/>
    <s v="(en blanco)"/>
    <s v="99 - MULTIPROVINCIAL"/>
    <n v="5354925"/>
    <n v="779374.33000000007"/>
  </r>
  <r>
    <s v="2025"/>
    <x v="0"/>
    <x v="0"/>
    <x v="0"/>
    <x v="0"/>
    <s v="2 - Poder Ejecutivo"/>
    <x v="3"/>
    <x v="29"/>
    <s v="1 - SERVICIOS  GENERALES"/>
    <s v="1.1 - Administración general"/>
    <s v="1.1.02 - Gestión administrativa, financiera, fiscal, económica y planificación"/>
    <s v="2.1 - REMUNERACIONES Y CONTRIBUCIONES"/>
    <s v="2.1.1 - REMUNERACIONES"/>
    <s v="N"/>
    <s v="00 - N/A"/>
    <s v="10 - FONDO GENERAL"/>
    <s v="(en blanco)"/>
    <s v="99 - MULTIPROVINCIAL"/>
    <n v="273468000"/>
    <n v="127581771.11999999"/>
  </r>
  <r>
    <s v="2025"/>
    <x v="0"/>
    <x v="0"/>
    <x v="0"/>
    <x v="0"/>
    <s v="2 - Poder Ejecutivo"/>
    <x v="3"/>
    <x v="29"/>
    <s v="1 - SERVICIOS  GENERALES"/>
    <s v="1.1 - Administración general"/>
    <s v="1.1.02 - Gestión administrativa, financiera, fiscal, económica y planificación"/>
    <s v="2.1 - REMUNERACIONES Y CONTRIBUCIONES"/>
    <s v="2.1.2 - SOBRESUELDOS"/>
    <s v="N"/>
    <s v="00 - N/A"/>
    <s v="10 - FONDO GENERAL"/>
    <s v="(en blanco)"/>
    <s v="99 - MULTIPROVINCIAL"/>
    <n v="65436000"/>
    <n v="30812763.800000001"/>
  </r>
  <r>
    <s v="2025"/>
    <x v="0"/>
    <x v="0"/>
    <x v="0"/>
    <x v="0"/>
    <s v="2 - Poder Ejecutivo"/>
    <x v="3"/>
    <x v="29"/>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37560191"/>
    <n v="18975716.829999998"/>
  </r>
  <r>
    <s v="2025"/>
    <x v="0"/>
    <x v="0"/>
    <x v="0"/>
    <x v="0"/>
    <s v="2 - Poder Ejecutivo"/>
    <x v="3"/>
    <x v="29"/>
    <s v="1 - SERVICIOS  GENERALES"/>
    <s v="1.1 - Administración general"/>
    <s v="1.1.02 - Gestión administrativa, financiera, fiscal, económica y planificación"/>
    <s v="2.2 - CONTRATACIÓN DE SERVICIOS"/>
    <s v="2.2.1 - SERVICIOS BÁSICOS"/>
    <s v="N"/>
    <s v="00 - N/A"/>
    <s v="10 - FONDO GENERAL"/>
    <s v="(en blanco)"/>
    <s v="99 - MULTIPROVINCIAL"/>
    <n v="20145600"/>
    <n v="8650261.6999999993"/>
  </r>
  <r>
    <s v="2025"/>
    <x v="0"/>
    <x v="0"/>
    <x v="0"/>
    <x v="0"/>
    <s v="2 - Poder Ejecutivo"/>
    <x v="3"/>
    <x v="29"/>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2575499500"/>
    <n v="1612472330.48"/>
  </r>
  <r>
    <s v="2025"/>
    <x v="0"/>
    <x v="0"/>
    <x v="0"/>
    <x v="0"/>
    <s v="2 - Poder Ejecutivo"/>
    <x v="3"/>
    <x v="29"/>
    <s v="1 - SERVICIOS  GENERALES"/>
    <s v="1.1 - Administración general"/>
    <s v="1.1.02 - Gestión administrativa, financiera, fiscal, económica y planificación"/>
    <s v="2.2 - CONTRATACIÓN DE SERVICIOS"/>
    <s v="2.2.3 - VIÁTICOS"/>
    <s v="N"/>
    <s v="00 - N/A"/>
    <s v="10 - FONDO GENERAL"/>
    <s v="(en blanco)"/>
    <s v="99 - MULTIPROVINCIAL"/>
    <n v="2400000"/>
    <n v="636836.99"/>
  </r>
  <r>
    <s v="2025"/>
    <x v="0"/>
    <x v="0"/>
    <x v="0"/>
    <x v="0"/>
    <s v="2 - Poder Ejecutivo"/>
    <x v="3"/>
    <x v="29"/>
    <s v="1 - SERVICIOS  GENERALES"/>
    <s v="1.1 - Administración general"/>
    <s v="1.1.02 - Gestión administrativa, financiera, fiscal, económica y planificación"/>
    <s v="2.2 - CONTRATACIÓN DE SERVICIOS"/>
    <s v="2.2.4 - TRANSPORTE Y ALMACENAJE"/>
    <s v="N"/>
    <s v="00 - N/A"/>
    <s v="10 - FONDO GENERAL"/>
    <s v="(en blanco)"/>
    <s v="99 - MULTIPROVINCIAL"/>
    <n v="0"/>
    <n v="0"/>
  </r>
  <r>
    <s v="2025"/>
    <x v="0"/>
    <x v="0"/>
    <x v="0"/>
    <x v="0"/>
    <s v="2 - Poder Ejecutivo"/>
    <x v="3"/>
    <x v="29"/>
    <s v="1 - SERVICIOS  GENERALES"/>
    <s v="1.1 - Administración general"/>
    <s v="1.1.02 - Gestión administrativa, financiera, fiscal, económica y planificación"/>
    <s v="2.2 - CONTRATACIÓN DE SERVICIOS"/>
    <s v="2.2.5 - ALQUILERES Y RENTAS"/>
    <s v="N"/>
    <s v="00 - N/A"/>
    <s v="10 - FONDO GENERAL"/>
    <s v="(en blanco)"/>
    <s v="99 - MULTIPROVINCIAL"/>
    <n v="11697201"/>
    <n v="2395929.73"/>
  </r>
  <r>
    <s v="2025"/>
    <x v="0"/>
    <x v="0"/>
    <x v="0"/>
    <x v="0"/>
    <s v="2 - Poder Ejecutivo"/>
    <x v="3"/>
    <x v="29"/>
    <s v="1 - SERVICIOS  GENERALES"/>
    <s v="1.1 - Administración general"/>
    <s v="1.1.02 - Gestión administrativa, financiera, fiscal, económica y planificación"/>
    <s v="2.2 - CONTRATACIÓN DE SERVICIOS"/>
    <s v="2.2.6 - SEGUROS"/>
    <s v="N"/>
    <s v="00 - N/A"/>
    <s v="10 - FONDO GENERAL"/>
    <s v="(en blanco)"/>
    <s v="99 - MULTIPROVINCIAL"/>
    <n v="15200000"/>
    <n v="9685366.5299999993"/>
  </r>
  <r>
    <s v="2025"/>
    <x v="0"/>
    <x v="0"/>
    <x v="0"/>
    <x v="0"/>
    <s v="2 - Poder Ejecutivo"/>
    <x v="3"/>
    <x v="29"/>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1851289"/>
    <n v="2961107.32"/>
  </r>
  <r>
    <s v="2025"/>
    <x v="0"/>
    <x v="0"/>
    <x v="0"/>
    <x v="0"/>
    <s v="2 - Poder Ejecutivo"/>
    <x v="3"/>
    <x v="29"/>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29076776"/>
    <n v="3349553"/>
  </r>
  <r>
    <s v="2025"/>
    <x v="0"/>
    <x v="0"/>
    <x v="0"/>
    <x v="0"/>
    <s v="2 - Poder Ejecutivo"/>
    <x v="3"/>
    <x v="29"/>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6900000"/>
    <n v="1403486.61"/>
  </r>
  <r>
    <s v="2025"/>
    <x v="0"/>
    <x v="0"/>
    <x v="0"/>
    <x v="0"/>
    <s v="2 - Poder Ejecutivo"/>
    <x v="3"/>
    <x v="29"/>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745950"/>
    <n v="280083.30000000005"/>
  </r>
  <r>
    <s v="2025"/>
    <x v="0"/>
    <x v="0"/>
    <x v="0"/>
    <x v="0"/>
    <s v="2 - Poder Ejecutivo"/>
    <x v="3"/>
    <x v="29"/>
    <s v="1 - SERVICIOS  GENERALES"/>
    <s v="1.1 - Administración general"/>
    <s v="1.1.02 - Gestión administrativa, financiera, fiscal, económica y planificación"/>
    <s v="2.3 - MATERIALES Y SUMINISTROS"/>
    <s v="2.3.2 - TEXTILES Y VESTUARIOS"/>
    <s v="N"/>
    <s v="00 - N/A"/>
    <s v="10 - FONDO GENERAL"/>
    <s v="(en blanco)"/>
    <s v="99 - MULTIPROVINCIAL"/>
    <n v="1339563"/>
    <n v="2950"/>
  </r>
  <r>
    <s v="2025"/>
    <x v="0"/>
    <x v="0"/>
    <x v="0"/>
    <x v="0"/>
    <s v="2 - Poder Ejecutivo"/>
    <x v="3"/>
    <x v="29"/>
    <s v="1 - SERVICIOS  GENERALES"/>
    <s v="1.1 - Administración general"/>
    <s v="1.1.02 - Gestión administrativa, financiera, fiscal, económica y planificación"/>
    <s v="2.3 - MATERIALES Y SUMINISTROS"/>
    <s v="2.3.3 - PAPEL, CARTÓN E IMPRESOS"/>
    <s v="N"/>
    <s v="00 - N/A"/>
    <s v="10 - FONDO GENERAL"/>
    <s v="(en blanco)"/>
    <s v="99 - MULTIPROVINCIAL"/>
    <n v="609130"/>
    <n v="239241.4"/>
  </r>
  <r>
    <s v="2025"/>
    <x v="0"/>
    <x v="0"/>
    <x v="0"/>
    <x v="0"/>
    <s v="2 - Poder Ejecutivo"/>
    <x v="3"/>
    <x v="29"/>
    <s v="1 - SERVICIOS  GENERALES"/>
    <s v="1.1 - Administración general"/>
    <s v="1.1.02 - Gestión administrativa, financiera, fiscal, económica y planificación"/>
    <s v="2.3 - MATERIALES Y SUMINISTROS"/>
    <s v="2.3.5 - CUERO, CAUCHO Y PLÁSTICO"/>
    <s v="N"/>
    <s v="00 - N/A"/>
    <s v="10 - FONDO GENERAL"/>
    <s v="(en blanco)"/>
    <s v="99 - MULTIPROVINCIAL"/>
    <n v="684400"/>
    <n v="374038.15"/>
  </r>
  <r>
    <s v="2025"/>
    <x v="0"/>
    <x v="0"/>
    <x v="0"/>
    <x v="0"/>
    <s v="2 - Poder Ejecutivo"/>
    <x v="3"/>
    <x v="29"/>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179450"/>
    <n v="19303.460000000003"/>
  </r>
  <r>
    <s v="2025"/>
    <x v="0"/>
    <x v="0"/>
    <x v="0"/>
    <x v="0"/>
    <s v="2 - Poder Ejecutivo"/>
    <x v="3"/>
    <x v="29"/>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10169370"/>
    <n v="91758.13"/>
  </r>
  <r>
    <s v="2025"/>
    <x v="0"/>
    <x v="0"/>
    <x v="0"/>
    <x v="0"/>
    <s v="2 - Poder Ejecutivo"/>
    <x v="3"/>
    <x v="29"/>
    <s v="1 - SERVICIOS  GENERALES"/>
    <s v="1.1 - Administración general"/>
    <s v="1.1.02 - Gestión administrativa, financiera, fiscal, económica y planificación"/>
    <s v="2.3 - MATERIALES Y SUMINISTROS"/>
    <s v="2.3.9 - PRODUCTOS Y ÚTILES VARIOS"/>
    <s v="N"/>
    <s v="00 - N/A"/>
    <s v="10 - FONDO GENERAL"/>
    <s v="(en blanco)"/>
    <s v="99 - MULTIPROVINCIAL"/>
    <n v="12139640"/>
    <n v="666762.30999999982"/>
  </r>
  <r>
    <s v="2025"/>
    <x v="0"/>
    <x v="0"/>
    <x v="0"/>
    <x v="0"/>
    <s v="2 - Poder Ejecutivo"/>
    <x v="3"/>
    <x v="30"/>
    <s v="1 - SERVICIOS  GENERALES"/>
    <s v="1.1 - Administración general"/>
    <s v="1.1.02 - Gestión administrativa, financiera, fiscal, económica y planificación"/>
    <s v="2.1 - REMUNERACIONES Y CONTRIBUCIONES"/>
    <s v="2.1.1 - REMUNERACIONES"/>
    <s v="N"/>
    <s v="00 - N/A"/>
    <s v="10 - FONDO GENERAL"/>
    <s v="(en blanco)"/>
    <s v="99 - MULTIPROVINCIAL"/>
    <n v="183796000"/>
    <n v="87218949.120000005"/>
  </r>
  <r>
    <s v="2025"/>
    <x v="0"/>
    <x v="0"/>
    <x v="0"/>
    <x v="0"/>
    <s v="2 - Poder Ejecutivo"/>
    <x v="3"/>
    <x v="30"/>
    <s v="1 - SERVICIOS  GENERALES"/>
    <s v="1.1 - Administración general"/>
    <s v="1.1.02 - Gestión administrativa, financiera, fiscal, económica y planificación"/>
    <s v="2.1 - REMUNERACIONES Y CONTRIBUCIONES"/>
    <s v="2.1.2 - SOBRESUELDOS"/>
    <s v="N"/>
    <s v="00 - N/A"/>
    <s v="10 - FONDO GENERAL"/>
    <s v="(en blanco)"/>
    <s v="99 - MULTIPROVINCIAL"/>
    <n v="68434000"/>
    <n v="24558166.640000001"/>
  </r>
  <r>
    <s v="2025"/>
    <x v="0"/>
    <x v="0"/>
    <x v="0"/>
    <x v="0"/>
    <s v="2 - Poder Ejecutivo"/>
    <x v="3"/>
    <x v="30"/>
    <s v="1 - SERVICIOS  GENERALES"/>
    <s v="1.1 - Administración general"/>
    <s v="1.1.02 - Gestión administrativa, financiera, fiscal, económica y planificación"/>
    <s v="2.1 - REMUNERACIONES Y CONTRIBUCIONES"/>
    <s v="2.1.4 - GRATIFICACIONES Y BONIFICACIONES"/>
    <s v="N"/>
    <s v="00 - N/A"/>
    <s v="10 - FONDO GENERAL"/>
    <s v="(en blanco)"/>
    <s v="99 - MULTIPROVINCIAL"/>
    <n v="12392000"/>
    <n v="0"/>
  </r>
  <r>
    <s v="2025"/>
    <x v="0"/>
    <x v="0"/>
    <x v="0"/>
    <x v="0"/>
    <s v="2 - Poder Ejecutivo"/>
    <x v="3"/>
    <x v="30"/>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24002042"/>
    <n v="11692351.610000001"/>
  </r>
  <r>
    <s v="2025"/>
    <x v="0"/>
    <x v="0"/>
    <x v="0"/>
    <x v="0"/>
    <s v="2 - Poder Ejecutivo"/>
    <x v="3"/>
    <x v="30"/>
    <s v="1 - SERVICIOS  GENERALES"/>
    <s v="1.1 - Administración general"/>
    <s v="1.1.02 - Gestión administrativa, financiera, fiscal, económica y planificación"/>
    <s v="2.2 - CONTRATACIÓN DE SERVICIOS"/>
    <s v="2.2.1 - SERVICIOS BÁSICOS"/>
    <s v="N"/>
    <s v="00 - N/A"/>
    <s v="10 - FONDO GENERAL"/>
    <s v="(en blanco)"/>
    <s v="99 - MULTIPROVINCIAL"/>
    <n v="11193066"/>
    <n v="7176541.339999998"/>
  </r>
  <r>
    <s v="2025"/>
    <x v="0"/>
    <x v="0"/>
    <x v="0"/>
    <x v="0"/>
    <s v="2 - Poder Ejecutivo"/>
    <x v="3"/>
    <x v="30"/>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55000"/>
    <n v="439508.69999999995"/>
  </r>
  <r>
    <s v="2025"/>
    <x v="0"/>
    <x v="0"/>
    <x v="0"/>
    <x v="0"/>
    <s v="2 - Poder Ejecutivo"/>
    <x v="3"/>
    <x v="30"/>
    <s v="1 - SERVICIOS  GENERALES"/>
    <s v="1.1 - Administración general"/>
    <s v="1.1.02 - Gestión administrativa, financiera, fiscal, económica y planificación"/>
    <s v="2.2 - CONTRATACIÓN DE SERVICIOS"/>
    <s v="2.2.3 - VIÁTICOS"/>
    <s v="N"/>
    <s v="00 - N/A"/>
    <s v="10 - FONDO GENERAL"/>
    <s v="(en blanco)"/>
    <s v="99 - MULTIPROVINCIAL"/>
    <n v="5000000"/>
    <n v="6648586.5"/>
  </r>
  <r>
    <s v="2025"/>
    <x v="0"/>
    <x v="0"/>
    <x v="0"/>
    <x v="0"/>
    <s v="2 - Poder Ejecutivo"/>
    <x v="3"/>
    <x v="30"/>
    <s v="1 - SERVICIOS  GENERALES"/>
    <s v="1.1 - Administración general"/>
    <s v="1.1.02 - Gestión administrativa, financiera, fiscal, económica y planificación"/>
    <s v="2.2 - CONTRATACIÓN DE SERVICIOS"/>
    <s v="2.2.4 - TRANSPORTE Y ALMACENAJE"/>
    <s v="N"/>
    <s v="00 - N/A"/>
    <s v="10 - FONDO GENERAL"/>
    <s v="(en blanco)"/>
    <s v="99 - MULTIPROVINCIAL"/>
    <n v="5000000"/>
    <n v="158393.28"/>
  </r>
  <r>
    <s v="2025"/>
    <x v="0"/>
    <x v="0"/>
    <x v="0"/>
    <x v="0"/>
    <s v="2 - Poder Ejecutivo"/>
    <x v="3"/>
    <x v="30"/>
    <s v="1 - SERVICIOS  GENERALES"/>
    <s v="1.1 - Administración general"/>
    <s v="1.1.02 - Gestión administrativa, financiera, fiscal, económica y planificación"/>
    <s v="2.2 - CONTRATACIÓN DE SERVICIOS"/>
    <s v="2.2.5 - ALQUILERES Y RENTAS"/>
    <s v="N"/>
    <s v="00 - N/A"/>
    <s v="10 - FONDO GENERAL"/>
    <s v="(en blanco)"/>
    <s v="99 - MULTIPROVINCIAL"/>
    <n v="36827577"/>
    <n v="20770314.489999995"/>
  </r>
  <r>
    <s v="2025"/>
    <x v="0"/>
    <x v="0"/>
    <x v="0"/>
    <x v="0"/>
    <s v="2 - Poder Ejecutivo"/>
    <x v="3"/>
    <x v="30"/>
    <s v="1 - SERVICIOS  GENERALES"/>
    <s v="1.1 - Administración general"/>
    <s v="1.1.02 - Gestión administrativa, financiera, fiscal, económica y planificación"/>
    <s v="2.2 - CONTRATACIÓN DE SERVICIOS"/>
    <s v="2.2.6 - SEGUROS"/>
    <s v="N"/>
    <s v="00 - N/A"/>
    <s v="10 - FONDO GENERAL"/>
    <s v="(en blanco)"/>
    <s v="99 - MULTIPROVINCIAL"/>
    <n v="8600000"/>
    <n v="4538576.46"/>
  </r>
  <r>
    <s v="2025"/>
    <x v="0"/>
    <x v="0"/>
    <x v="0"/>
    <x v="0"/>
    <s v="2 - Poder Ejecutivo"/>
    <x v="3"/>
    <x v="30"/>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43020000"/>
    <n v="8480353.9299999997"/>
  </r>
  <r>
    <s v="2025"/>
    <x v="0"/>
    <x v="0"/>
    <x v="0"/>
    <x v="0"/>
    <s v="2 - Poder Ejecutivo"/>
    <x v="3"/>
    <x v="30"/>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46300000"/>
    <n v="1114631"/>
  </r>
  <r>
    <s v="2025"/>
    <x v="0"/>
    <x v="0"/>
    <x v="0"/>
    <x v="0"/>
    <s v="2 - Poder Ejecutivo"/>
    <x v="3"/>
    <x v="30"/>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8000000"/>
    <n v="7762015.7999999998"/>
  </r>
  <r>
    <s v="2025"/>
    <x v="0"/>
    <x v="0"/>
    <x v="0"/>
    <x v="0"/>
    <s v="2 - Poder Ejecutivo"/>
    <x v="3"/>
    <x v="30"/>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608031"/>
    <n v="292183"/>
  </r>
  <r>
    <s v="2025"/>
    <x v="0"/>
    <x v="0"/>
    <x v="0"/>
    <x v="0"/>
    <s v="2 - Poder Ejecutivo"/>
    <x v="3"/>
    <x v="30"/>
    <s v="1 - SERVICIOS  GENERALES"/>
    <s v="1.1 - Administración general"/>
    <s v="1.1.02 - Gestión administrativa, financiera, fiscal, económica y planificación"/>
    <s v="2.3 - MATERIALES Y SUMINISTROS"/>
    <s v="2.3.2 - TEXTILES Y VESTUARIOS"/>
    <s v="N"/>
    <s v="00 - N/A"/>
    <s v="10 - FONDO GENERAL"/>
    <s v="(en blanco)"/>
    <s v="99 - MULTIPROVINCIAL"/>
    <n v="113969"/>
    <n v="1107419"/>
  </r>
  <r>
    <s v="2025"/>
    <x v="0"/>
    <x v="0"/>
    <x v="0"/>
    <x v="0"/>
    <s v="2 - Poder Ejecutivo"/>
    <x v="3"/>
    <x v="30"/>
    <s v="1 - SERVICIOS  GENERALES"/>
    <s v="1.1 - Administración general"/>
    <s v="1.1.02 - Gestión administrativa, financiera, fiscal, económica y planificación"/>
    <s v="2.3 - MATERIALES Y SUMINISTROS"/>
    <s v="2.3.3 - PAPEL, CARTÓN E IMPRESOS"/>
    <s v="N"/>
    <s v="00 - N/A"/>
    <s v="10 - FONDO GENERAL"/>
    <s v="(en blanco)"/>
    <s v="99 - MULTIPROVINCIAL"/>
    <n v="305000"/>
    <n v="116363.56"/>
  </r>
  <r>
    <s v="2025"/>
    <x v="0"/>
    <x v="0"/>
    <x v="0"/>
    <x v="0"/>
    <s v="2 - Poder Ejecutivo"/>
    <x v="3"/>
    <x v="30"/>
    <s v="1 - SERVICIOS  GENERALES"/>
    <s v="1.1 - Administración general"/>
    <s v="1.1.02 - Gestión administrativa, financiera, fiscal, económica y planificación"/>
    <s v="2.3 - MATERIALES Y SUMINISTROS"/>
    <s v="2.3.5 - CUERO, CAUCHO Y PLÁSTICO"/>
    <s v="N"/>
    <s v="00 - N/A"/>
    <s v="10 - FONDO GENERAL"/>
    <s v="(en blanco)"/>
    <s v="99 - MULTIPROVINCIAL"/>
    <n v="0"/>
    <n v="0"/>
  </r>
  <r>
    <s v="2025"/>
    <x v="0"/>
    <x v="0"/>
    <x v="0"/>
    <x v="0"/>
    <s v="2 - Poder Ejecutivo"/>
    <x v="3"/>
    <x v="30"/>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0"/>
    <n v="0"/>
  </r>
  <r>
    <s v="2025"/>
    <x v="0"/>
    <x v="0"/>
    <x v="0"/>
    <x v="0"/>
    <s v="2 - Poder Ejecutivo"/>
    <x v="3"/>
    <x v="30"/>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50008000"/>
    <n v="25843479"/>
  </r>
  <r>
    <s v="2025"/>
    <x v="0"/>
    <x v="0"/>
    <x v="0"/>
    <x v="0"/>
    <s v="2 - Poder Ejecutivo"/>
    <x v="3"/>
    <x v="30"/>
    <s v="1 - SERVICIOS  GENERALES"/>
    <s v="1.1 - Administración general"/>
    <s v="1.1.02 - Gestión administrativa, financiera, fiscal, económica y planificación"/>
    <s v="2.3 - MATERIALES Y SUMINISTROS"/>
    <s v="2.3.9 - PRODUCTOS Y ÚTILES VARIOS"/>
    <s v="N"/>
    <s v="00 - N/A"/>
    <s v="10 - FONDO GENERAL"/>
    <s v="(en blanco)"/>
    <s v="99 - MULTIPROVINCIAL"/>
    <n v="10564127"/>
    <n v="10623921.389999995"/>
  </r>
  <r>
    <s v="2025"/>
    <x v="0"/>
    <x v="0"/>
    <x v="0"/>
    <x v="0"/>
    <s v="2 - Poder Ejecutivo"/>
    <x v="3"/>
    <x v="30"/>
    <s v="3 - PROTECCIÓN DEL MEDIO AMBIENTE"/>
    <s v="3.3 - Cambio Climático"/>
    <s v="3.3.06 - Respuesta y recuperación de desastres climáticos"/>
    <s v="2.2 - CONTRATACIÓN DE SERVICIOS"/>
    <s v="2.2.3 - VIÁTICOS"/>
    <s v="N"/>
    <s v="00 - N/A"/>
    <s v="10 - FONDO GENERAL"/>
    <s v="(en blanco)"/>
    <s v="99 - MULTIPROVINCIAL"/>
    <n v="2086500"/>
    <n v="0"/>
  </r>
  <r>
    <s v="2025"/>
    <x v="0"/>
    <x v="0"/>
    <x v="0"/>
    <x v="0"/>
    <s v="2 - Poder Ejecutivo"/>
    <x v="3"/>
    <x v="30"/>
    <s v="3 - PROTECCIÓN DEL MEDIO AMBIENTE"/>
    <s v="3.3 - Cambio Climático"/>
    <s v="3.3.06 - Respuesta y recuperación de desastres climáticos"/>
    <s v="2.2 - CONTRATACIÓN DE SERVICIOS"/>
    <s v="2.2.7 - SERVICIOS DE CONSERVACIÓN, REPARACIONES MENORES E INSTALACIONES TEMPORALES"/>
    <s v="N"/>
    <s v="00 - N/A"/>
    <s v="10 - FONDO GENERAL"/>
    <s v="(en blanco)"/>
    <s v="99 - MULTIPROVINCIAL"/>
    <n v="183000"/>
    <n v="0"/>
  </r>
  <r>
    <s v="2025"/>
    <x v="0"/>
    <x v="0"/>
    <x v="0"/>
    <x v="0"/>
    <s v="2 - Poder Ejecutivo"/>
    <x v="3"/>
    <x v="30"/>
    <s v="3 - PROTECCIÓN DEL MEDIO AMBIENTE"/>
    <s v="3.3 - Cambio Climático"/>
    <s v="3.3.06 - Respuesta y recuperación de desastres climáticos"/>
    <s v="2.2 - CONTRATACIÓN DE SERVICIOS"/>
    <s v="2.2.9 - OTRAS CONTRATACIONES DE SERVICIOS"/>
    <s v="N"/>
    <s v="00 - N/A"/>
    <s v="10 - FONDO GENERAL"/>
    <s v="(en blanco)"/>
    <s v="99 - MULTIPROVINCIAL"/>
    <n v="0"/>
    <n v="0"/>
  </r>
  <r>
    <s v="2025"/>
    <x v="0"/>
    <x v="0"/>
    <x v="0"/>
    <x v="0"/>
    <s v="2 - Poder Ejecutivo"/>
    <x v="3"/>
    <x v="30"/>
    <s v="3 - PROTECCIÓN DEL MEDIO AMBIENTE"/>
    <s v="3.3 - Cambio Climático"/>
    <s v="3.3.06 - Respuesta y recuperación de desastres climáticos"/>
    <s v="2.3 - MATERIALES Y SUMINISTROS"/>
    <s v="2.3.1 - ALIMENTOS Y PRODUCTOS AGROFORESTALES"/>
    <s v="N"/>
    <s v="00 - N/A"/>
    <s v="10 - FONDO GENERAL"/>
    <s v="(en blanco)"/>
    <s v="99 - MULTIPROVINCIAL"/>
    <n v="2564000"/>
    <n v="0"/>
  </r>
  <r>
    <s v="2025"/>
    <x v="0"/>
    <x v="0"/>
    <x v="0"/>
    <x v="0"/>
    <s v="2 - Poder Ejecutivo"/>
    <x v="3"/>
    <x v="30"/>
    <s v="3 - PROTECCIÓN DEL MEDIO AMBIENTE"/>
    <s v="3.3 - Cambio Climático"/>
    <s v="3.3.06 - Respuesta y recuperación de desastres climáticos"/>
    <s v="2.3 - MATERIALES Y SUMINISTROS"/>
    <s v="2.3.7 - COMBUSTIBLES, LUBRICANTES, PRODUCTOS QUÍMICOS Y CONEXOS"/>
    <s v="N"/>
    <s v="00 - N/A"/>
    <s v="10 - FONDO GENERAL"/>
    <s v="(en blanco)"/>
    <s v="99 - MULTIPROVINCIAL"/>
    <n v="166500"/>
    <n v="0"/>
  </r>
  <r>
    <s v="2025"/>
    <x v="0"/>
    <x v="0"/>
    <x v="0"/>
    <x v="0"/>
    <s v="2 - Poder Ejecutivo"/>
    <x v="3"/>
    <x v="31"/>
    <s v="1 - SERVICIOS  GENERALES"/>
    <s v="1.4 - Justicia, orden público y seguridad"/>
    <s v="1.4.98 - Investigación y desarrollo relacionados con la justicia, orden público y seguridad"/>
    <s v="2.1 - REMUNERACIONES Y CONTRIBUCIONES"/>
    <s v="2.1.1 - REMUNERACIONES"/>
    <s v="N"/>
    <s v="00 - N/A"/>
    <s v="10 - FONDO GENERAL"/>
    <s v="(en blanco)"/>
    <s v="99 - MULTIPROVINCIAL"/>
    <n v="1935963412"/>
    <n v="907837616.5"/>
  </r>
  <r>
    <s v="2025"/>
    <x v="0"/>
    <x v="0"/>
    <x v="0"/>
    <x v="0"/>
    <s v="2 - Poder Ejecutivo"/>
    <x v="3"/>
    <x v="31"/>
    <s v="1 - SERVICIOS  GENERALES"/>
    <s v="1.4 - Justicia, orden público y seguridad"/>
    <s v="1.4.98 - Investigación y desarrollo relacionados con la justicia, orden público y seguridad"/>
    <s v="2.1 - REMUNERACIONES Y CONTRIBUCIONES"/>
    <s v="2.1.2 - SOBRESUELDOS"/>
    <s v="N"/>
    <s v="00 - N/A"/>
    <s v="10 - FONDO GENERAL"/>
    <s v="(en blanco)"/>
    <s v="99 - MULTIPROVINCIAL"/>
    <n v="92093276"/>
    <n v="62518800"/>
  </r>
  <r>
    <s v="2025"/>
    <x v="0"/>
    <x v="0"/>
    <x v="0"/>
    <x v="0"/>
    <s v="2 - Poder Ejecutivo"/>
    <x v="3"/>
    <x v="31"/>
    <s v="1 - SERVICIOS  GENERALES"/>
    <s v="1.4 - Justicia, orden público y seguridad"/>
    <s v="1.4.98 - Investigación y desarrollo relacionados con la justicia, orden público y seguridad"/>
    <s v="2.1 - REMUNERACIONES Y CONTRIBUCIONES"/>
    <s v="2.1.3 - DIETAS Y GASTOS DE REPRESENTACIÓN"/>
    <s v="N"/>
    <s v="00 - N/A"/>
    <s v="10 - FONDO GENERAL"/>
    <s v="(en blanco)"/>
    <s v="99 - MULTIPROVINCIAL"/>
    <n v="3168000"/>
    <n v="1584000"/>
  </r>
  <r>
    <s v="2025"/>
    <x v="0"/>
    <x v="0"/>
    <x v="0"/>
    <x v="0"/>
    <s v="2 - Poder Ejecutivo"/>
    <x v="3"/>
    <x v="31"/>
    <s v="1 - SERVICIOS  GENERALES"/>
    <s v="1.4 - Justicia, orden público y seguridad"/>
    <s v="1.4.98 - Investigación y desarrollo relacionados con la justicia, orden público y seguridad"/>
    <s v="2.1 - REMUNERACIONES Y CONTRIBUCIONES"/>
    <s v="2.1.5 - CONTRIBUCIONES A LA SEGURIDAD SOCIAL"/>
    <s v="N"/>
    <s v="00 - N/A"/>
    <s v="10 - FONDO GENERAL"/>
    <s v="(en blanco)"/>
    <s v="99 - MULTIPROVINCIAL"/>
    <n v="67566710"/>
    <n v="34671715"/>
  </r>
  <r>
    <s v="2025"/>
    <x v="0"/>
    <x v="0"/>
    <x v="0"/>
    <x v="0"/>
    <s v="2 - Poder Ejecutivo"/>
    <x v="3"/>
    <x v="31"/>
    <s v="1 - SERVICIOS  GENERALES"/>
    <s v="1.4 - Justicia, orden público y seguridad"/>
    <s v="1.4.98 - Investigación y desarrollo relacionados con la justicia, orden público y seguridad"/>
    <s v="2.2 - CONTRATACIÓN DE SERVICIOS"/>
    <s v="2.2.1 - SERVICIOS BÁSICOS"/>
    <s v="N"/>
    <s v="00 - N/A"/>
    <s v="10 - FONDO GENERAL"/>
    <s v="(en blanco)"/>
    <s v="99 - MULTIPROVINCIAL"/>
    <n v="68538000"/>
    <n v="39526787.04999999"/>
  </r>
  <r>
    <s v="2025"/>
    <x v="0"/>
    <x v="0"/>
    <x v="0"/>
    <x v="0"/>
    <s v="2 - Poder Ejecutivo"/>
    <x v="3"/>
    <x v="31"/>
    <s v="1 - SERVICIOS  GENERALES"/>
    <s v="1.4 - Justicia, orden público y seguridad"/>
    <s v="1.4.98 - Investigación y desarrollo relacionados con la justicia, orden público y seguridad"/>
    <s v="2.2 - CONTRATACIÓN DE SERVICIOS"/>
    <s v="2.2.3 - VIÁTICOS"/>
    <s v="N"/>
    <s v="00 - N/A"/>
    <s v="10 - FONDO GENERAL"/>
    <s v="(en blanco)"/>
    <s v="99 - MULTIPROVINCIAL"/>
    <n v="9600000"/>
    <n v="4799830.82"/>
  </r>
  <r>
    <s v="2025"/>
    <x v="0"/>
    <x v="0"/>
    <x v="0"/>
    <x v="0"/>
    <s v="2 - Poder Ejecutivo"/>
    <x v="3"/>
    <x v="31"/>
    <s v="1 - SERVICIOS  GENERALES"/>
    <s v="1.4 - Justicia, orden público y seguridad"/>
    <s v="1.4.98 - Investigación y desarrollo relacionados con la justicia, orden público y seguridad"/>
    <s v="2.2 - CONTRATACIÓN DE SERVICIOS"/>
    <s v="2.2.4 - TRANSPORTE Y ALMACENAJE"/>
    <s v="N"/>
    <s v="00 - N/A"/>
    <s v="10 - FONDO GENERAL"/>
    <s v="(en blanco)"/>
    <s v="99 - MULTIPROVINCIAL"/>
    <n v="648000"/>
    <n v="324000"/>
  </r>
  <r>
    <s v="2025"/>
    <x v="0"/>
    <x v="0"/>
    <x v="0"/>
    <x v="0"/>
    <s v="2 - Poder Ejecutivo"/>
    <x v="3"/>
    <x v="31"/>
    <s v="1 - SERVICIOS  GENERALES"/>
    <s v="1.4 - Justicia, orden público y seguridad"/>
    <s v="1.4.98 - Investigación y desarrollo relacionados con la justicia, orden público y seguridad"/>
    <s v="2.2 - CONTRATACIÓN DE SERVICIOS"/>
    <s v="2.2.5 - ALQUILERES Y RENTAS"/>
    <s v="N"/>
    <s v="00 - N/A"/>
    <s v="10 - FONDO GENERAL"/>
    <s v="(en blanco)"/>
    <s v="99 - MULTIPROVINCIAL"/>
    <n v="158748519"/>
    <n v="14750347.5"/>
  </r>
  <r>
    <s v="2025"/>
    <x v="0"/>
    <x v="0"/>
    <x v="0"/>
    <x v="0"/>
    <s v="2 - Poder Ejecutivo"/>
    <x v="3"/>
    <x v="31"/>
    <s v="1 - SERVICIOS  GENERALES"/>
    <s v="1.4 - Justicia, orden público y seguridad"/>
    <s v="1.4.98 - Investigación y desarrollo relacionados con la justicia, orden público y seguridad"/>
    <s v="2.2 - CONTRATACIÓN DE SERVICIOS"/>
    <s v="2.2.6 - SEGUROS"/>
    <s v="N"/>
    <s v="00 - N/A"/>
    <s v="10 - FONDO GENERAL"/>
    <s v="(en blanco)"/>
    <s v="99 - MULTIPROVINCIAL"/>
    <n v="11701051"/>
    <n v="0"/>
  </r>
  <r>
    <s v="2025"/>
    <x v="0"/>
    <x v="0"/>
    <x v="0"/>
    <x v="0"/>
    <s v="2 - Poder Ejecutivo"/>
    <x v="3"/>
    <x v="31"/>
    <s v="1 - SERVICIOS  GENERALES"/>
    <s v="1.4 - Justicia, orden público y seguridad"/>
    <s v="1.4.98 - Investigación y desarrollo relacionados con la justicia, orden público y seguridad"/>
    <s v="2.2 - CONTRATACIÓN DE SERVICIOS"/>
    <s v="2.2.8 - OTROS SERVICIOS NO INCLUIDOS EN CONCEPTOS ANTERIORES"/>
    <s v="N"/>
    <s v="00 - N/A"/>
    <s v="10 - FONDO GENERAL"/>
    <s v="(en blanco)"/>
    <s v="99 - MULTIPROVINCIAL"/>
    <n v="276000"/>
    <n v="2994880.6799999997"/>
  </r>
  <r>
    <s v="2025"/>
    <x v="0"/>
    <x v="0"/>
    <x v="0"/>
    <x v="0"/>
    <s v="2 - Poder Ejecutivo"/>
    <x v="3"/>
    <x v="31"/>
    <s v="1 - SERVICIOS  GENERALES"/>
    <s v="1.4 - Justicia, orden público y seguridad"/>
    <s v="1.4.98 - Investigación y desarrollo relacionados con la justicia, orden público y seguridad"/>
    <s v="2.3 - MATERIALES Y SUMINISTROS"/>
    <s v="2.3.1 - ALIMENTOS Y PRODUCTOS AGROFORESTALES"/>
    <s v="N"/>
    <s v="00 - N/A"/>
    <s v="10 - FONDO GENERAL"/>
    <s v="(en blanco)"/>
    <s v="99 - MULTIPROVINCIAL"/>
    <n v="38236624"/>
    <n v="2646150"/>
  </r>
  <r>
    <s v="2025"/>
    <x v="0"/>
    <x v="0"/>
    <x v="0"/>
    <x v="0"/>
    <s v="2 - Poder Ejecutivo"/>
    <x v="3"/>
    <x v="31"/>
    <s v="1 - SERVICIOS  GENERALES"/>
    <s v="1.4 - Justicia, orden público y seguridad"/>
    <s v="1.4.98 - Investigación y desarrollo relacionados con la justicia, orden público y seguridad"/>
    <s v="2.3 - MATERIALES Y SUMINISTROS"/>
    <s v="2.3.2 - TEXTILES Y VESTUARIOS"/>
    <s v="N"/>
    <s v="00 - N/A"/>
    <s v="10 - FONDO GENERAL"/>
    <s v="(en blanco)"/>
    <s v="99 - MULTIPROVINCIAL"/>
    <n v="2500000"/>
    <n v="722628"/>
  </r>
  <r>
    <s v="2025"/>
    <x v="0"/>
    <x v="0"/>
    <x v="0"/>
    <x v="0"/>
    <s v="2 - Poder Ejecutivo"/>
    <x v="3"/>
    <x v="31"/>
    <s v="1 - SERVICIOS  GENERALES"/>
    <s v="1.4 - Justicia, orden público y seguridad"/>
    <s v="1.4.98 - Investigación y desarrollo relacionados con la justicia, orden público y seguridad"/>
    <s v="2.3 - MATERIALES Y SUMINISTROS"/>
    <s v="2.3.3 - PAPEL, CARTÓN E IMPRESOS"/>
    <s v="N"/>
    <s v="00 - N/A"/>
    <s v="10 - FONDO GENERAL"/>
    <s v="(en blanco)"/>
    <s v="99 - MULTIPROVINCIAL"/>
    <n v="502000"/>
    <n v="599679"/>
  </r>
  <r>
    <s v="2025"/>
    <x v="0"/>
    <x v="0"/>
    <x v="0"/>
    <x v="0"/>
    <s v="2 - Poder Ejecutivo"/>
    <x v="3"/>
    <x v="31"/>
    <s v="1 - SERVICIOS  GENERALES"/>
    <s v="1.4 - Justicia, orden público y seguridad"/>
    <s v="1.4.98 - Investigación y desarrollo relacionados con la justicia, orden público y seguridad"/>
    <s v="2.3 - MATERIALES Y SUMINISTROS"/>
    <s v="2.3.4 - PRODUCTOS FARMACÉUTICOS"/>
    <s v="N"/>
    <s v="00 - N/A"/>
    <s v="10 - FONDO GENERAL"/>
    <s v="(en blanco)"/>
    <s v="99 - MULTIPROVINCIAL"/>
    <n v="13200000"/>
    <n v="2925732.44"/>
  </r>
  <r>
    <s v="2025"/>
    <x v="0"/>
    <x v="0"/>
    <x v="0"/>
    <x v="0"/>
    <s v="2 - Poder Ejecutivo"/>
    <x v="3"/>
    <x v="31"/>
    <s v="1 - SERVICIOS  GENERALES"/>
    <s v="1.4 - Justicia, orden público y seguridad"/>
    <s v="1.4.98 - Investigación y desarrollo relacionados con la justicia, orden público y seguridad"/>
    <s v="2.3 - MATERIALES Y SUMINISTROS"/>
    <s v="2.3.6 - PRODUCTOS DE MINERALES, METÁLICOS Y NO METÁLICOS"/>
    <s v="N"/>
    <s v="00 - N/A"/>
    <s v="10 - FONDO GENERAL"/>
    <s v="(en blanco)"/>
    <s v="99 - MULTIPROVINCIAL"/>
    <n v="0"/>
    <n v="0"/>
  </r>
  <r>
    <s v="2025"/>
    <x v="0"/>
    <x v="0"/>
    <x v="0"/>
    <x v="0"/>
    <s v="2 - Poder Ejecutivo"/>
    <x v="3"/>
    <x v="31"/>
    <s v="1 - SERVICIOS  GENERALES"/>
    <s v="1.4 - Justicia, orden público y seguridad"/>
    <s v="1.4.98 - Investigación y desarrollo relacionados con la justicia, orden público y seguridad"/>
    <s v="2.3 - MATERIALES Y SUMINISTROS"/>
    <s v="2.3.7 - COMBUSTIBLES, LUBRICANTES, PRODUCTOS QUÍMICOS Y CONEXOS"/>
    <s v="N"/>
    <s v="00 - N/A"/>
    <s v="10 - FONDO GENERAL"/>
    <s v="(en blanco)"/>
    <s v="99 - MULTIPROVINCIAL"/>
    <n v="65285558"/>
    <n v="32280000"/>
  </r>
  <r>
    <s v="2025"/>
    <x v="0"/>
    <x v="0"/>
    <x v="0"/>
    <x v="0"/>
    <s v="2 - Poder Ejecutivo"/>
    <x v="3"/>
    <x v="31"/>
    <s v="1 - SERVICIOS  GENERALES"/>
    <s v="1.4 - Justicia, orden público y seguridad"/>
    <s v="1.4.98 - Investigación y desarrollo relacionados con la justicia, orden público y seguridad"/>
    <s v="2.3 - MATERIALES Y SUMINISTROS"/>
    <s v="2.3.9 - PRODUCTOS Y ÚTILES VARIOS"/>
    <s v="N"/>
    <s v="00 - N/A"/>
    <s v="10 - FONDO GENERAL"/>
    <s v="(en blanco)"/>
    <s v="99 - MULTIPROVINCIAL"/>
    <n v="3420000"/>
    <n v="1953405.9"/>
  </r>
  <r>
    <s v="2025"/>
    <x v="0"/>
    <x v="0"/>
    <x v="0"/>
    <x v="0"/>
    <s v="2 - Poder Ejecutivo"/>
    <x v="4"/>
    <x v="32"/>
    <s v="1 - SERVICIOS  GENERALES"/>
    <s v="1.1 - Administración general"/>
    <s v="1.1.02 - Gestión administrativa, financiera, fiscal, económica y planificación"/>
    <s v="2.1 - REMUNERACIONES Y CONTRIBUCIONES"/>
    <s v="2.1.1 - REMUNERACIONES"/>
    <s v="N"/>
    <s v="00 - N/A"/>
    <s v="10 - FONDO GENERAL"/>
    <s v="(en blanco)"/>
    <s v="99 - MULTIPROVINCIAL"/>
    <n v="667329485"/>
    <n v="369518106.11000001"/>
  </r>
  <r>
    <s v="2025"/>
    <x v="0"/>
    <x v="0"/>
    <x v="0"/>
    <x v="0"/>
    <s v="2 - Poder Ejecutivo"/>
    <x v="4"/>
    <x v="32"/>
    <s v="1 - SERVICIOS  GENERALES"/>
    <s v="1.1 - Administración general"/>
    <s v="1.1.02 - Gestión administrativa, financiera, fiscal, económica y planificación"/>
    <s v="2.1 - REMUNERACIONES Y CONTRIBUCIONES"/>
    <s v="2.1.1 - REMUNERACIONES"/>
    <s v="N"/>
    <s v="00 - N/A"/>
    <s v="20 - FONDOS CON DESTINO ESPECÍFICO"/>
    <s v="(en blanco)"/>
    <s v="99 - MULTIPROVINCIAL"/>
    <n v="26306400"/>
    <n v="4585000"/>
  </r>
  <r>
    <s v="2025"/>
    <x v="0"/>
    <x v="0"/>
    <x v="0"/>
    <x v="0"/>
    <s v="2 - Poder Ejecutivo"/>
    <x v="4"/>
    <x v="32"/>
    <s v="1 - SERVICIOS  GENERALES"/>
    <s v="1.1 - Administración general"/>
    <s v="1.1.02 - Gestión administrativa, financiera, fiscal, económica y planificación"/>
    <s v="2.1 - REMUNERACIONES Y CONTRIBUCIONES"/>
    <s v="2.1.2 - SOBRESUELDOS"/>
    <s v="N"/>
    <s v="00 - N/A"/>
    <s v="10 - FONDO GENERAL"/>
    <s v="(en blanco)"/>
    <s v="99 - MULTIPROVINCIAL"/>
    <n v="167603217"/>
    <n v="87489029.139999986"/>
  </r>
  <r>
    <s v="2025"/>
    <x v="0"/>
    <x v="0"/>
    <x v="0"/>
    <x v="0"/>
    <s v="2 - Poder Ejecutivo"/>
    <x v="4"/>
    <x v="32"/>
    <s v="1 - SERVICIOS  GENERALES"/>
    <s v="1.1 - Administración general"/>
    <s v="1.1.02 - Gestión administrativa, financiera, fiscal, económica y planificación"/>
    <s v="2.1 - REMUNERACIONES Y CONTRIBUCIONES"/>
    <s v="2.1.3 - DIETAS Y GASTOS DE REPRESENTACIÓN"/>
    <s v="N"/>
    <s v="00 - N/A"/>
    <s v="10 - FONDO GENERAL"/>
    <s v="(en blanco)"/>
    <s v="99 - MULTIPROVINCIAL"/>
    <n v="945000"/>
    <n v="0"/>
  </r>
  <r>
    <s v="2025"/>
    <x v="0"/>
    <x v="0"/>
    <x v="0"/>
    <x v="0"/>
    <s v="2 - Poder Ejecutivo"/>
    <x v="4"/>
    <x v="32"/>
    <s v="1 - SERVICIOS  GENERALES"/>
    <s v="1.1 - Administración general"/>
    <s v="1.1.02 - Gestión administrativa, financiera, fiscal, económica y planificación"/>
    <s v="2.1 - REMUNERACIONES Y CONTRIBUCIONES"/>
    <s v="2.1.4 - GRATIFICACIONES Y BONIFICACIONES"/>
    <s v="N"/>
    <s v="00 - N/A"/>
    <s v="10 - FONDO GENERAL"/>
    <s v="(en blanco)"/>
    <s v="99 - MULTIPROVINCIAL"/>
    <n v="51430235"/>
    <n v="300000"/>
  </r>
  <r>
    <s v="2025"/>
    <x v="0"/>
    <x v="0"/>
    <x v="0"/>
    <x v="0"/>
    <s v="2 - Poder Ejecutivo"/>
    <x v="4"/>
    <x v="32"/>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92137714"/>
    <n v="48483648.460000016"/>
  </r>
  <r>
    <s v="2025"/>
    <x v="0"/>
    <x v="0"/>
    <x v="0"/>
    <x v="0"/>
    <s v="2 - Poder Ejecutivo"/>
    <x v="4"/>
    <x v="32"/>
    <s v="1 - SERVICIOS  GENERALES"/>
    <s v="1.1 - Administración general"/>
    <s v="1.1.02 - Gestión administrativa, financiera, fiscal, económica y planificación"/>
    <s v="2.1 - REMUNERACIONES Y CONTRIBUCIONES"/>
    <s v="2.1.5 - CONTRIBUCIONES A LA SEGURIDAD SOCIAL"/>
    <s v="N"/>
    <s v="00 - N/A"/>
    <s v="20 - FONDOS CON DESTINO ESPECÍFICO"/>
    <s v="(en blanco)"/>
    <s v="99 - MULTIPROVINCIAL"/>
    <n v="3693600"/>
    <n v="692027.64000000013"/>
  </r>
  <r>
    <s v="2025"/>
    <x v="0"/>
    <x v="0"/>
    <x v="0"/>
    <x v="0"/>
    <s v="2 - Poder Ejecutivo"/>
    <x v="4"/>
    <x v="32"/>
    <s v="1 - SERVICIOS  GENERALES"/>
    <s v="1.1 - Administración general"/>
    <s v="1.1.02 - Gestión administrativa, financiera, fiscal, económica y planificación"/>
    <s v="2.2 - CONTRATACIÓN DE SERVICIOS"/>
    <s v="2.2.1 - SERVICIOS BÁSICOS"/>
    <s v="N"/>
    <s v="00 - N/A"/>
    <s v="10 - FONDO GENERAL"/>
    <s v="(en blanco)"/>
    <s v="99 - MULTIPROVINCIAL"/>
    <n v="57128780"/>
    <n v="50213726.940000005"/>
  </r>
  <r>
    <s v="2025"/>
    <x v="0"/>
    <x v="0"/>
    <x v="0"/>
    <x v="0"/>
    <s v="2 - Poder Ejecutivo"/>
    <x v="4"/>
    <x v="32"/>
    <s v="1 - SERVICIOS  GENERALES"/>
    <s v="1.1 - Administración general"/>
    <s v="1.1.02 - Gestión administrativa, financiera, fiscal, económica y planificación"/>
    <s v="2.2 - CONTRATACIÓN DE SERVICIOS"/>
    <s v="2.2.1 - SERVICIOS BÁSICOS"/>
    <s v="N"/>
    <s v="00 - N/A"/>
    <s v="20 - FONDOS CON DESTINO ESPECÍFICO"/>
    <s v="(en blanco)"/>
    <s v="99 - MULTIPROVINCIAL"/>
    <n v="38000000"/>
    <n v="3006705.05"/>
  </r>
  <r>
    <s v="2025"/>
    <x v="0"/>
    <x v="0"/>
    <x v="0"/>
    <x v="0"/>
    <s v="2 - Poder Ejecutivo"/>
    <x v="4"/>
    <x v="32"/>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1400000"/>
    <n v="1864635.73"/>
  </r>
  <r>
    <s v="2025"/>
    <x v="0"/>
    <x v="0"/>
    <x v="0"/>
    <x v="0"/>
    <s v="2 - Poder Ejecutivo"/>
    <x v="4"/>
    <x v="32"/>
    <s v="1 - SERVICIOS  GENERALES"/>
    <s v="1.1 - Administración general"/>
    <s v="1.1.02 - Gestión administrativa, financiera, fiscal, económica y planificación"/>
    <s v="2.2 - CONTRATACIÓN DE SERVICIOS"/>
    <s v="2.2.2 - PUBLICIDAD, IMPRESIÓN Y ENCUADERNACIÓN"/>
    <s v="N"/>
    <s v="00 - N/A"/>
    <s v="20 - FONDOS CON DESTINO ESPECÍFICO"/>
    <s v="(en blanco)"/>
    <s v="99 - MULTIPROVINCIAL"/>
    <n v="47305880"/>
    <n v="18147651.07"/>
  </r>
  <r>
    <s v="2025"/>
    <x v="0"/>
    <x v="0"/>
    <x v="0"/>
    <x v="0"/>
    <s v="2 - Poder Ejecutivo"/>
    <x v="4"/>
    <x v="32"/>
    <s v="1 - SERVICIOS  GENERALES"/>
    <s v="1.1 - Administración general"/>
    <s v="1.1.02 - Gestión administrativa, financiera, fiscal, económica y planificación"/>
    <s v="2.2 - CONTRATACIÓN DE SERVICIOS"/>
    <s v="2.2.3 - VIÁTICOS"/>
    <s v="N"/>
    <s v="00 - N/A"/>
    <s v="10 - FONDO GENERAL"/>
    <s v="(en blanco)"/>
    <s v="99 - MULTIPROVINCIAL"/>
    <n v="19000768"/>
    <n v="8029737.8699999992"/>
  </r>
  <r>
    <s v="2025"/>
    <x v="0"/>
    <x v="0"/>
    <x v="0"/>
    <x v="0"/>
    <s v="2 - Poder Ejecutivo"/>
    <x v="4"/>
    <x v="32"/>
    <s v="1 - SERVICIOS  GENERALES"/>
    <s v="1.1 - Administración general"/>
    <s v="1.1.02 - Gestión administrativa, financiera, fiscal, económica y planificación"/>
    <s v="2.2 - CONTRATACIÓN DE SERVICIOS"/>
    <s v="2.2.4 - TRANSPORTE Y ALMACENAJE"/>
    <s v="N"/>
    <s v="00 - N/A"/>
    <s v="10 - FONDO GENERAL"/>
    <s v="(en blanco)"/>
    <s v="99 - MULTIPROVINCIAL"/>
    <n v="100000"/>
    <n v="0"/>
  </r>
  <r>
    <s v="2025"/>
    <x v="0"/>
    <x v="0"/>
    <x v="0"/>
    <x v="0"/>
    <s v="2 - Poder Ejecutivo"/>
    <x v="4"/>
    <x v="32"/>
    <s v="1 - SERVICIOS  GENERALES"/>
    <s v="1.1 - Administración general"/>
    <s v="1.1.02 - Gestión administrativa, financiera, fiscal, económica y planificación"/>
    <s v="2.2 - CONTRATACIÓN DE SERVICIOS"/>
    <s v="2.2.4 - TRANSPORTE Y ALMACENAJE"/>
    <s v="N"/>
    <s v="00 - N/A"/>
    <s v="20 - FONDOS CON DESTINO ESPECÍFICO"/>
    <s v="(en blanco)"/>
    <s v="99 - MULTIPROVINCIAL"/>
    <n v="4459088"/>
    <n v="1410500"/>
  </r>
  <r>
    <s v="2025"/>
    <x v="0"/>
    <x v="0"/>
    <x v="0"/>
    <x v="0"/>
    <s v="2 - Poder Ejecutivo"/>
    <x v="4"/>
    <x v="32"/>
    <s v="1 - SERVICIOS  GENERALES"/>
    <s v="1.1 - Administración general"/>
    <s v="1.1.02 - Gestión administrativa, financiera, fiscal, económica y planificación"/>
    <s v="2.2 - CONTRATACIÓN DE SERVICIOS"/>
    <s v="2.2.5 - ALQUILERES Y RENTAS"/>
    <s v="N"/>
    <s v="00 - N/A"/>
    <s v="10 - FONDO GENERAL"/>
    <s v="(en blanco)"/>
    <s v="99 - MULTIPROVINCIAL"/>
    <n v="37769023"/>
    <n v="44437293.200000003"/>
  </r>
  <r>
    <s v="2025"/>
    <x v="0"/>
    <x v="0"/>
    <x v="0"/>
    <x v="0"/>
    <s v="2 - Poder Ejecutivo"/>
    <x v="4"/>
    <x v="32"/>
    <s v="1 - SERVICIOS  GENERALES"/>
    <s v="1.1 - Administración general"/>
    <s v="1.1.02 - Gestión administrativa, financiera, fiscal, económica y planificación"/>
    <s v="2.2 - CONTRATACIÓN DE SERVICIOS"/>
    <s v="2.2.5 - ALQUILERES Y RENTAS"/>
    <s v="N"/>
    <s v="00 - N/A"/>
    <s v="20 - FONDOS CON DESTINO ESPECÍFICO"/>
    <s v="(en blanco)"/>
    <s v="99 - MULTIPROVINCIAL"/>
    <n v="41382544"/>
    <n v="29701520.399999999"/>
  </r>
  <r>
    <s v="2025"/>
    <x v="0"/>
    <x v="0"/>
    <x v="0"/>
    <x v="0"/>
    <s v="2 - Poder Ejecutivo"/>
    <x v="4"/>
    <x v="32"/>
    <s v="1 - SERVICIOS  GENERALES"/>
    <s v="1.1 - Administración general"/>
    <s v="1.1.02 - Gestión administrativa, financiera, fiscal, económica y planificación"/>
    <s v="2.2 - CONTRATACIÓN DE SERVICIOS"/>
    <s v="2.2.6 - SEGUROS"/>
    <s v="N"/>
    <s v="00 - N/A"/>
    <s v="10 - FONDO GENERAL"/>
    <s v="(en blanco)"/>
    <s v="99 - MULTIPROVINCIAL"/>
    <n v="59575797"/>
    <n v="107622491.81999998"/>
  </r>
  <r>
    <s v="2025"/>
    <x v="0"/>
    <x v="0"/>
    <x v="0"/>
    <x v="0"/>
    <s v="2 - Poder Ejecutivo"/>
    <x v="4"/>
    <x v="32"/>
    <s v="1 - SERVICIOS  GENERALES"/>
    <s v="1.1 - Administración general"/>
    <s v="1.1.02 - Gestión administrativa, financiera, fiscal, económica y planificación"/>
    <s v="2.2 - CONTRATACIÓN DE SERVICIOS"/>
    <s v="2.2.6 - SEGUROS"/>
    <s v="N"/>
    <s v="00 - N/A"/>
    <s v="20 - FONDOS CON DESTINO ESPECÍFICO"/>
    <s v="(en blanco)"/>
    <s v="99 - MULTIPROVINCIAL"/>
    <n v="22975291"/>
    <n v="39720078.32"/>
  </r>
  <r>
    <s v="2025"/>
    <x v="0"/>
    <x v="0"/>
    <x v="0"/>
    <x v="0"/>
    <s v="2 - Poder Ejecutivo"/>
    <x v="4"/>
    <x v="32"/>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74492469"/>
    <n v="11460443.970000003"/>
  </r>
  <r>
    <s v="2025"/>
    <x v="0"/>
    <x v="0"/>
    <x v="0"/>
    <x v="0"/>
    <s v="2 - Poder Ejecutivo"/>
    <x v="4"/>
    <x v="32"/>
    <s v="1 - SERVICIOS  GENERALES"/>
    <s v="1.1 - Administración general"/>
    <s v="1.1.02 - Gestión administrativa, financiera, fiscal, económica y planificación"/>
    <s v="2.2 - CONTRATACIÓN DE SERVICIOS"/>
    <s v="2.2.7 - SERVICIOS DE CONSERVACIÓN, REPARACIONES MENORES E INSTALACIONES TEMPORALES"/>
    <s v="N"/>
    <s v="00 - N/A"/>
    <s v="20 - FONDOS CON DESTINO ESPECÍFICO"/>
    <s v="(en blanco)"/>
    <s v="99 - MULTIPROVINCIAL"/>
    <n v="46512120"/>
    <n v="5742435.5900000008"/>
  </r>
  <r>
    <s v="2025"/>
    <x v="0"/>
    <x v="0"/>
    <x v="0"/>
    <x v="0"/>
    <s v="2 - Poder Ejecutivo"/>
    <x v="4"/>
    <x v="32"/>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108229372"/>
    <n v="10954913.73"/>
  </r>
  <r>
    <s v="2025"/>
    <x v="0"/>
    <x v="0"/>
    <x v="0"/>
    <x v="0"/>
    <s v="2 - Poder Ejecutivo"/>
    <x v="4"/>
    <x v="32"/>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en blanco)"/>
    <s v="99 - MULTIPROVINCIAL"/>
    <n v="101256195"/>
    <n v="17536611.350000001"/>
  </r>
  <r>
    <s v="2025"/>
    <x v="0"/>
    <x v="0"/>
    <x v="0"/>
    <x v="0"/>
    <s v="2 - Poder Ejecutivo"/>
    <x v="4"/>
    <x v="32"/>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53935016"/>
    <n v="31480013.859999999"/>
  </r>
  <r>
    <s v="2025"/>
    <x v="0"/>
    <x v="0"/>
    <x v="0"/>
    <x v="0"/>
    <s v="2 - Poder Ejecutivo"/>
    <x v="4"/>
    <x v="32"/>
    <s v="1 - SERVICIOS  GENERALES"/>
    <s v="1.1 - Administración general"/>
    <s v="1.1.02 - Gestión administrativa, financiera, fiscal, económica y planificación"/>
    <s v="2.2 - CONTRATACIÓN DE SERVICIOS"/>
    <s v="2.2.9 - OTRAS CONTRATACIONES DE SERVICIOS"/>
    <s v="N"/>
    <s v="00 - N/A"/>
    <s v="20 - FONDOS CON DESTINO ESPECÍFICO"/>
    <s v="(en blanco)"/>
    <s v="99 - MULTIPROVINCIAL"/>
    <n v="47998405"/>
    <n v="2041978.08"/>
  </r>
  <r>
    <s v="2025"/>
    <x v="0"/>
    <x v="0"/>
    <x v="0"/>
    <x v="0"/>
    <s v="2 - Poder Ejecutivo"/>
    <x v="4"/>
    <x v="32"/>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4836101"/>
    <n v="1271256.4000000001"/>
  </r>
  <r>
    <s v="2025"/>
    <x v="0"/>
    <x v="0"/>
    <x v="0"/>
    <x v="0"/>
    <s v="2 - Poder Ejecutivo"/>
    <x v="4"/>
    <x v="32"/>
    <s v="1 - SERVICIOS  GENERALES"/>
    <s v="1.1 - Administración general"/>
    <s v="1.1.02 - Gestión administrativa, financiera, fiscal, económica y planificación"/>
    <s v="2.3 - MATERIALES Y SUMINISTROS"/>
    <s v="2.3.1 - ALIMENTOS Y PRODUCTOS AGROFORESTALES"/>
    <s v="N"/>
    <s v="00 - N/A"/>
    <s v="20 - FONDOS CON DESTINO ESPECÍFICO"/>
    <s v="(en blanco)"/>
    <s v="99 - MULTIPROVINCIAL"/>
    <n v="744000"/>
    <n v="538266.5"/>
  </r>
  <r>
    <s v="2025"/>
    <x v="0"/>
    <x v="0"/>
    <x v="0"/>
    <x v="0"/>
    <s v="2 - Poder Ejecutivo"/>
    <x v="4"/>
    <x v="32"/>
    <s v="1 - SERVICIOS  GENERALES"/>
    <s v="1.1 - Administración general"/>
    <s v="1.1.02 - Gestión administrativa, financiera, fiscal, económica y planificación"/>
    <s v="2.3 - MATERIALES Y SUMINISTROS"/>
    <s v="2.3.2 - TEXTILES Y VESTUARIOS"/>
    <s v="N"/>
    <s v="00 - N/A"/>
    <s v="10 - FONDO GENERAL"/>
    <s v="(en blanco)"/>
    <s v="99 - MULTIPROVINCIAL"/>
    <n v="182500"/>
    <n v="6088800"/>
  </r>
  <r>
    <s v="2025"/>
    <x v="0"/>
    <x v="0"/>
    <x v="0"/>
    <x v="0"/>
    <s v="2 - Poder Ejecutivo"/>
    <x v="4"/>
    <x v="32"/>
    <s v="1 - SERVICIOS  GENERALES"/>
    <s v="1.1 - Administración general"/>
    <s v="1.1.02 - Gestión administrativa, financiera, fiscal, económica y planificación"/>
    <s v="2.3 - MATERIALES Y SUMINISTROS"/>
    <s v="2.3.2 - TEXTILES Y VESTUARIOS"/>
    <s v="N"/>
    <s v="00 - N/A"/>
    <s v="20 - FONDOS CON DESTINO ESPECÍFICO"/>
    <s v="(en blanco)"/>
    <s v="99 - MULTIPROVINCIAL"/>
    <n v="15739876"/>
    <n v="2245245"/>
  </r>
  <r>
    <s v="2025"/>
    <x v="0"/>
    <x v="0"/>
    <x v="0"/>
    <x v="0"/>
    <s v="2 - Poder Ejecutivo"/>
    <x v="4"/>
    <x v="32"/>
    <s v="1 - SERVICIOS  GENERALES"/>
    <s v="1.1 - Administración general"/>
    <s v="1.1.02 - Gestión administrativa, financiera, fiscal, económica y planificación"/>
    <s v="2.3 - MATERIALES Y SUMINISTROS"/>
    <s v="2.3.3 - PAPEL, CARTÓN E IMPRESOS"/>
    <s v="N"/>
    <s v="00 - N/A"/>
    <s v="10 - FONDO GENERAL"/>
    <s v="(en blanco)"/>
    <s v="99 - MULTIPROVINCIAL"/>
    <n v="2484913"/>
    <n v="508389.5"/>
  </r>
  <r>
    <s v="2025"/>
    <x v="0"/>
    <x v="0"/>
    <x v="0"/>
    <x v="0"/>
    <s v="2 - Poder Ejecutivo"/>
    <x v="4"/>
    <x v="32"/>
    <s v="1 - SERVICIOS  GENERALES"/>
    <s v="1.1 - Administración general"/>
    <s v="1.1.02 - Gestión administrativa, financiera, fiscal, económica y planificación"/>
    <s v="2.3 - MATERIALES Y SUMINISTROS"/>
    <s v="2.3.3 - PAPEL, CARTÓN E IMPRESOS"/>
    <s v="N"/>
    <s v="00 - N/A"/>
    <s v="20 - FONDOS CON DESTINO ESPECÍFICO"/>
    <s v="(en blanco)"/>
    <s v="99 - MULTIPROVINCIAL"/>
    <n v="3017330"/>
    <n v="1172920.82"/>
  </r>
  <r>
    <s v="2025"/>
    <x v="0"/>
    <x v="0"/>
    <x v="0"/>
    <x v="0"/>
    <s v="2 - Poder Ejecutivo"/>
    <x v="4"/>
    <x v="32"/>
    <s v="1 - SERVICIOS  GENERALES"/>
    <s v="1.1 - Administración general"/>
    <s v="1.1.02 - Gestión administrativa, financiera, fiscal, económica y planificación"/>
    <s v="2.3 - MATERIALES Y SUMINISTROS"/>
    <s v="2.3.4 - PRODUCTOS FARMACÉUTICOS"/>
    <s v="N"/>
    <s v="00 - N/A"/>
    <s v="10 - FONDO GENERAL"/>
    <s v="(en blanco)"/>
    <s v="99 - MULTIPROVINCIAL"/>
    <n v="0"/>
    <n v="137250"/>
  </r>
  <r>
    <s v="2025"/>
    <x v="0"/>
    <x v="0"/>
    <x v="0"/>
    <x v="0"/>
    <s v="2 - Poder Ejecutivo"/>
    <x v="4"/>
    <x v="32"/>
    <s v="1 - SERVICIOS  GENERALES"/>
    <s v="1.1 - Administración general"/>
    <s v="1.1.02 - Gestión administrativa, financiera, fiscal, económica y planificación"/>
    <s v="2.3 - MATERIALES Y SUMINISTROS"/>
    <s v="2.3.5 - CUERO, CAUCHO Y PLÁSTICO"/>
    <s v="N"/>
    <s v="00 - N/A"/>
    <s v="10 - FONDO GENERAL"/>
    <s v="(en blanco)"/>
    <s v="99 - MULTIPROVINCIAL"/>
    <n v="88978"/>
    <n v="0"/>
  </r>
  <r>
    <s v="2025"/>
    <x v="0"/>
    <x v="0"/>
    <x v="0"/>
    <x v="0"/>
    <s v="2 - Poder Ejecutivo"/>
    <x v="4"/>
    <x v="32"/>
    <s v="1 - SERVICIOS  GENERALES"/>
    <s v="1.1 - Administración general"/>
    <s v="1.1.02 - Gestión administrativa, financiera, fiscal, económica y planificación"/>
    <s v="2.3 - MATERIALES Y SUMINISTROS"/>
    <s v="2.3.5 - CUERO, CAUCHO Y PLÁSTICO"/>
    <s v="N"/>
    <s v="00 - N/A"/>
    <s v="20 - FONDOS CON DESTINO ESPECÍFICO"/>
    <s v="(en blanco)"/>
    <s v="99 - MULTIPROVINCIAL"/>
    <n v="3000000"/>
    <n v="0"/>
  </r>
  <r>
    <s v="2025"/>
    <x v="0"/>
    <x v="0"/>
    <x v="0"/>
    <x v="0"/>
    <s v="2 - Poder Ejecutivo"/>
    <x v="4"/>
    <x v="32"/>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0"/>
    <n v="6029.8"/>
  </r>
  <r>
    <s v="2025"/>
    <x v="0"/>
    <x v="0"/>
    <x v="0"/>
    <x v="0"/>
    <s v="2 - Poder Ejecutivo"/>
    <x v="4"/>
    <x v="32"/>
    <s v="1 - SERVICIOS  GENERALES"/>
    <s v="1.1 - Administración general"/>
    <s v="1.1.02 - Gestión administrativa, financiera, fiscal, económica y planificación"/>
    <s v="2.3 - MATERIALES Y SUMINISTROS"/>
    <s v="2.3.6 - PRODUCTOS DE MINERALES, METÁLICOS Y NO METÁLICOS"/>
    <s v="N"/>
    <s v="00 - N/A"/>
    <s v="20 - FONDOS CON DESTINO ESPECÍFICO"/>
    <s v="(en blanco)"/>
    <s v="99 - MULTIPROVINCIAL"/>
    <n v="2996198"/>
    <n v="0"/>
  </r>
  <r>
    <s v="2025"/>
    <x v="0"/>
    <x v="0"/>
    <x v="0"/>
    <x v="0"/>
    <s v="2 - Poder Ejecutivo"/>
    <x v="4"/>
    <x v="32"/>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21135180"/>
    <n v="2062379"/>
  </r>
  <r>
    <s v="2025"/>
    <x v="0"/>
    <x v="0"/>
    <x v="0"/>
    <x v="0"/>
    <s v="2 - Poder Ejecutivo"/>
    <x v="4"/>
    <x v="32"/>
    <s v="1 - SERVICIOS  GENERALES"/>
    <s v="1.1 - Administración general"/>
    <s v="1.1.02 - Gestión administrativa, financiera, fiscal, económica y planificación"/>
    <s v="2.3 - MATERIALES Y SUMINISTROS"/>
    <s v="2.3.7 - COMBUSTIBLES, LUBRICANTES, PRODUCTOS QUÍMICOS Y CONEXOS"/>
    <s v="N"/>
    <s v="00 - N/A"/>
    <s v="20 - FONDOS CON DESTINO ESPECÍFICO"/>
    <s v="(en blanco)"/>
    <s v="99 - MULTIPROVINCIAL"/>
    <n v="1069500"/>
    <n v="0"/>
  </r>
  <r>
    <s v="2025"/>
    <x v="0"/>
    <x v="0"/>
    <x v="0"/>
    <x v="0"/>
    <s v="2 - Poder Ejecutivo"/>
    <x v="4"/>
    <x v="32"/>
    <s v="1 - SERVICIOS  GENERALES"/>
    <s v="1.1 - Administración general"/>
    <s v="1.1.02 - Gestión administrativa, financiera, fiscal, económica y planificación"/>
    <s v="2.3 - MATERIALES Y SUMINISTROS"/>
    <s v="2.3.9 - PRODUCTOS Y ÚTILES VARIOS"/>
    <s v="N"/>
    <s v="00 - N/A"/>
    <s v="10 - FONDO GENERAL"/>
    <s v="(en blanco)"/>
    <s v="99 - MULTIPROVINCIAL"/>
    <n v="53413626"/>
    <n v="15665157.689999999"/>
  </r>
  <r>
    <s v="2025"/>
    <x v="0"/>
    <x v="0"/>
    <x v="0"/>
    <x v="0"/>
    <s v="2 - Poder Ejecutivo"/>
    <x v="4"/>
    <x v="32"/>
    <s v="1 - SERVICIOS  GENERALES"/>
    <s v="1.1 - Administración general"/>
    <s v="1.1.02 - Gestión administrativa, financiera, fiscal, económica y planificación"/>
    <s v="2.3 - MATERIALES Y SUMINISTROS"/>
    <s v="2.3.9 - PRODUCTOS Y ÚTILES VARIOS"/>
    <s v="N"/>
    <s v="00 - N/A"/>
    <s v="20 - FONDOS CON DESTINO ESPECÍFICO"/>
    <s v="(en blanco)"/>
    <s v="99 - MULTIPROVINCIAL"/>
    <n v="40384500"/>
    <n v="3236533.93"/>
  </r>
  <r>
    <s v="2025"/>
    <x v="0"/>
    <x v="0"/>
    <x v="0"/>
    <x v="0"/>
    <s v="2 - Poder Ejecutivo"/>
    <x v="4"/>
    <x v="32"/>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en blanco)"/>
    <s v="99 - MULTIPROVINCIAL"/>
    <n v="2250000"/>
    <n v="0"/>
  </r>
  <r>
    <s v="2025"/>
    <x v="0"/>
    <x v="0"/>
    <x v="0"/>
    <x v="0"/>
    <s v="2 - Poder Ejecutivo"/>
    <x v="4"/>
    <x v="32"/>
    <s v="1 - SERVICIOS  GENERALES"/>
    <s v="1.1 - Administración general"/>
    <s v="1.1.05 - Gestión de la administración general para transversalizar el enfoque de género"/>
    <s v="2.2 - CONTRATACIÓN DE SERVICIOS"/>
    <s v="2.2.9 - OTRAS CONTRATACIONES DE SERVICIOS"/>
    <s v="N"/>
    <s v="00 - N/A"/>
    <s v="10 - FONDO GENERAL"/>
    <s v="(en blanco)"/>
    <s v="99 - MULTIPROVINCIAL"/>
    <n v="250000"/>
    <n v="0"/>
  </r>
  <r>
    <s v="2025"/>
    <x v="0"/>
    <x v="0"/>
    <x v="0"/>
    <x v="0"/>
    <s v="2 - Poder Ejecutivo"/>
    <x v="4"/>
    <x v="32"/>
    <s v="1 - SERVICIOS  GENERALES"/>
    <s v="1.4 - Justicia, orden público y seguridad"/>
    <s v="1.4.01 - Servicios de seguridad interior"/>
    <s v="2.1 - REMUNERACIONES Y CONTRIBUCIONES"/>
    <s v="2.1.1 - REMUNERACIONES"/>
    <s v="N"/>
    <s v="00 - N/A"/>
    <s v="10 - FONDO GENERAL"/>
    <s v="(en blanco)"/>
    <s v="99 - MULTIPROVINCIAL"/>
    <n v="1185282828"/>
    <n v="442037797.34999996"/>
  </r>
  <r>
    <s v="2025"/>
    <x v="0"/>
    <x v="0"/>
    <x v="0"/>
    <x v="0"/>
    <s v="2 - Poder Ejecutivo"/>
    <x v="4"/>
    <x v="32"/>
    <s v="1 - SERVICIOS  GENERALES"/>
    <s v="1.4 - Justicia, orden público y seguridad"/>
    <s v="1.4.01 - Servicios de seguridad interior"/>
    <s v="2.1 - REMUNERACIONES Y CONTRIBUCIONES"/>
    <s v="2.1.2 - SOBRESUELDOS"/>
    <s v="N"/>
    <s v="00 - N/A"/>
    <s v="10 - FONDO GENERAL"/>
    <s v="(en blanco)"/>
    <s v="99 - MULTIPROVINCIAL"/>
    <n v="102163965"/>
    <n v="53855564.939999998"/>
  </r>
  <r>
    <s v="2025"/>
    <x v="0"/>
    <x v="0"/>
    <x v="0"/>
    <x v="0"/>
    <s v="2 - Poder Ejecutivo"/>
    <x v="4"/>
    <x v="32"/>
    <s v="1 - SERVICIOS  GENERALES"/>
    <s v="1.4 - Justicia, orden público y seguridad"/>
    <s v="1.4.01 - Servicios de seguridad interior"/>
    <s v="2.1 - REMUNERACIONES Y CONTRIBUCIONES"/>
    <s v="2.1.3 - DIETAS Y GASTOS DE REPRESENTACIÓN"/>
    <s v="N"/>
    <s v="00 - N/A"/>
    <s v="10 - FONDO GENERAL"/>
    <s v="(en blanco)"/>
    <s v="99 - MULTIPROVINCIAL"/>
    <n v="2854616"/>
    <n v="18610.27"/>
  </r>
  <r>
    <s v="2025"/>
    <x v="0"/>
    <x v="0"/>
    <x v="0"/>
    <x v="0"/>
    <s v="2 - Poder Ejecutivo"/>
    <x v="4"/>
    <x v="32"/>
    <s v="1 - SERVICIOS  GENERALES"/>
    <s v="1.4 - Justicia, orden público y seguridad"/>
    <s v="1.4.01 - Servicios de seguridad interior"/>
    <s v="2.1 - REMUNERACIONES Y CONTRIBUCIONES"/>
    <s v="2.1.4 - GRATIFICACIONES Y BONIFICACIONES"/>
    <s v="N"/>
    <s v="00 - N/A"/>
    <s v="10 - FONDO GENERAL"/>
    <s v="(en blanco)"/>
    <s v="99 - MULTIPROVINCIAL"/>
    <n v="74607800"/>
    <n v="0"/>
  </r>
  <r>
    <s v="2025"/>
    <x v="0"/>
    <x v="0"/>
    <x v="0"/>
    <x v="0"/>
    <s v="2 - Poder Ejecutivo"/>
    <x v="4"/>
    <x v="32"/>
    <s v="1 - SERVICIOS  GENERALES"/>
    <s v="1.4 - Justicia, orden público y seguridad"/>
    <s v="1.4.01 - Servicios de seguridad interior"/>
    <s v="2.1 - REMUNERACIONES Y CONTRIBUCIONES"/>
    <s v="2.1.5 - CONTRIBUCIONES A LA SEGURIDAD SOCIAL"/>
    <s v="N"/>
    <s v="00 - N/A"/>
    <s v="10 - FONDO GENERAL"/>
    <s v="(en blanco)"/>
    <s v="99 - MULTIPROVINCIAL"/>
    <n v="174782261"/>
    <n v="66605032.47000014"/>
  </r>
  <r>
    <s v="2025"/>
    <x v="0"/>
    <x v="0"/>
    <x v="0"/>
    <x v="0"/>
    <s v="2 - Poder Ejecutivo"/>
    <x v="4"/>
    <x v="32"/>
    <s v="1 - SERVICIOS  GENERALES"/>
    <s v="1.4 - Justicia, orden público y seguridad"/>
    <s v="1.4.01 - Servicios de seguridad interior"/>
    <s v="2.2 - CONTRATACIÓN DE SERVICIOS"/>
    <s v="2.2.1 - SERVICIOS BÁSICOS"/>
    <s v="N"/>
    <s v="00 - N/A"/>
    <s v="10 - FONDO GENERAL"/>
    <s v="(en blanco)"/>
    <s v="99 - MULTIPROVINCIAL"/>
    <n v="51850793"/>
    <n v="24544230.250000004"/>
  </r>
  <r>
    <s v="2025"/>
    <x v="0"/>
    <x v="0"/>
    <x v="0"/>
    <x v="0"/>
    <s v="2 - Poder Ejecutivo"/>
    <x v="4"/>
    <x v="32"/>
    <s v="1 - SERVICIOS  GENERALES"/>
    <s v="1.4 - Justicia, orden público y seguridad"/>
    <s v="1.4.01 - Servicios de seguridad interior"/>
    <s v="2.2 - CONTRATACIÓN DE SERVICIOS"/>
    <s v="2.2.2 - PUBLICIDAD, IMPRESIÓN Y ENCUADERNACIÓN"/>
    <s v="N"/>
    <s v="00 - N/A"/>
    <s v="10 - FONDO GENERAL"/>
    <s v="(en blanco)"/>
    <s v="99 - MULTIPROVINCIAL"/>
    <n v="67688655"/>
    <n v="54680983.219999999"/>
  </r>
  <r>
    <s v="2025"/>
    <x v="0"/>
    <x v="0"/>
    <x v="0"/>
    <x v="0"/>
    <s v="2 - Poder Ejecutivo"/>
    <x v="4"/>
    <x v="32"/>
    <s v="1 - SERVICIOS  GENERALES"/>
    <s v="1.4 - Justicia, orden público y seguridad"/>
    <s v="1.4.01 - Servicios de seguridad interior"/>
    <s v="2.2 - CONTRATACIÓN DE SERVICIOS"/>
    <s v="2.2.3 - VIÁTICOS"/>
    <s v="N"/>
    <s v="00 - N/A"/>
    <s v="10 - FONDO GENERAL"/>
    <s v="(en blanco)"/>
    <s v="99 - MULTIPROVINCIAL"/>
    <n v="29138852"/>
    <n v="3891675.21"/>
  </r>
  <r>
    <s v="2025"/>
    <x v="0"/>
    <x v="0"/>
    <x v="0"/>
    <x v="0"/>
    <s v="2 - Poder Ejecutivo"/>
    <x v="4"/>
    <x v="32"/>
    <s v="1 - SERVICIOS  GENERALES"/>
    <s v="1.4 - Justicia, orden público y seguridad"/>
    <s v="1.4.01 - Servicios de seguridad interior"/>
    <s v="2.2 - CONTRATACIÓN DE SERVICIOS"/>
    <s v="2.2.4 - TRANSPORTE Y ALMACENAJE"/>
    <s v="N"/>
    <s v="00 - N/A"/>
    <s v="10 - FONDO GENERAL"/>
    <s v="(en blanco)"/>
    <s v="99 - MULTIPROVINCIAL"/>
    <n v="4693197"/>
    <n v="1077405.26"/>
  </r>
  <r>
    <s v="2025"/>
    <x v="0"/>
    <x v="0"/>
    <x v="0"/>
    <x v="0"/>
    <s v="2 - Poder Ejecutivo"/>
    <x v="4"/>
    <x v="32"/>
    <s v="1 - SERVICIOS  GENERALES"/>
    <s v="1.4 - Justicia, orden público y seguridad"/>
    <s v="1.4.01 - Servicios de seguridad interior"/>
    <s v="2.2 - CONTRATACIÓN DE SERVICIOS"/>
    <s v="2.2.5 - ALQUILERES Y RENTAS"/>
    <s v="N"/>
    <s v="00 - N/A"/>
    <s v="10 - FONDO GENERAL"/>
    <s v="(en blanco)"/>
    <s v="99 - MULTIPROVINCIAL"/>
    <n v="52170109"/>
    <n v="5763135.6200000001"/>
  </r>
  <r>
    <s v="2025"/>
    <x v="0"/>
    <x v="0"/>
    <x v="0"/>
    <x v="0"/>
    <s v="2 - Poder Ejecutivo"/>
    <x v="4"/>
    <x v="32"/>
    <s v="1 - SERVICIOS  GENERALES"/>
    <s v="1.4 - Justicia, orden público y seguridad"/>
    <s v="1.4.01 - Servicios de seguridad interior"/>
    <s v="2.2 - CONTRATACIÓN DE SERVICIOS"/>
    <s v="2.2.6 - SEGUROS"/>
    <s v="N"/>
    <s v="00 - N/A"/>
    <s v="10 - FONDO GENERAL"/>
    <s v="(en blanco)"/>
    <s v="99 - MULTIPROVINCIAL"/>
    <n v="3446565"/>
    <n v="27595062.930000003"/>
  </r>
  <r>
    <s v="2025"/>
    <x v="0"/>
    <x v="0"/>
    <x v="0"/>
    <x v="0"/>
    <s v="2 - Poder Ejecutivo"/>
    <x v="4"/>
    <x v="32"/>
    <s v="1 - SERVICIOS  GENERALES"/>
    <s v="1.4 - Justicia, orden público y seguridad"/>
    <s v="1.4.01 - Servicios de seguridad interior"/>
    <s v="2.2 - CONTRATACIÓN DE SERVICIOS"/>
    <s v="2.2.7 - SERVICIOS DE CONSERVACIÓN, REPARACIONES MENORES E INSTALACIONES TEMPORALES"/>
    <s v="N"/>
    <s v="00 - N/A"/>
    <s v="10 - FONDO GENERAL"/>
    <s v="(en blanco)"/>
    <s v="99 - MULTIPROVINCIAL"/>
    <n v="42099913"/>
    <n v="1200823.5099999998"/>
  </r>
  <r>
    <s v="2025"/>
    <x v="0"/>
    <x v="0"/>
    <x v="0"/>
    <x v="0"/>
    <s v="2 - Poder Ejecutivo"/>
    <x v="4"/>
    <x v="32"/>
    <s v="1 - SERVICIOS  GENERALES"/>
    <s v="1.4 - Justicia, orden público y seguridad"/>
    <s v="1.4.01 - Servicios de seguridad interior"/>
    <s v="2.2 - CONTRATACIÓN DE SERVICIOS"/>
    <s v="2.2.8 - OTROS SERVICIOS NO INCLUIDOS EN CONCEPTOS ANTERIORES"/>
    <s v="N"/>
    <s v="00 - N/A"/>
    <s v="10 - FONDO GENERAL"/>
    <s v="(en blanco)"/>
    <s v="99 - MULTIPROVINCIAL"/>
    <n v="72615567"/>
    <n v="7095251.8100000015"/>
  </r>
  <r>
    <s v="2025"/>
    <x v="0"/>
    <x v="0"/>
    <x v="0"/>
    <x v="0"/>
    <s v="2 - Poder Ejecutivo"/>
    <x v="4"/>
    <x v="32"/>
    <s v="1 - SERVICIOS  GENERALES"/>
    <s v="1.4 - Justicia, orden público y seguridad"/>
    <s v="1.4.01 - Servicios de seguridad interior"/>
    <s v="2.2 - CONTRATACIÓN DE SERVICIOS"/>
    <s v="2.2.9 - OTRAS CONTRATACIONES DE SERVICIOS"/>
    <s v="N"/>
    <s v="00 - N/A"/>
    <s v="10 - FONDO GENERAL"/>
    <s v="(en blanco)"/>
    <s v="99 - MULTIPROVINCIAL"/>
    <n v="42600350"/>
    <n v="7021758.7799999993"/>
  </r>
  <r>
    <s v="2025"/>
    <x v="0"/>
    <x v="0"/>
    <x v="0"/>
    <x v="0"/>
    <s v="2 - Poder Ejecutivo"/>
    <x v="4"/>
    <x v="32"/>
    <s v="1 - SERVICIOS  GENERALES"/>
    <s v="1.4 - Justicia, orden público y seguridad"/>
    <s v="1.4.01 - Servicios de seguridad interior"/>
    <s v="2.3 - MATERIALES Y SUMINISTROS"/>
    <s v="2.3.1 - ALIMENTOS Y PRODUCTOS AGROFORESTALES"/>
    <s v="N"/>
    <s v="00 - N/A"/>
    <s v="10 - FONDO GENERAL"/>
    <s v="(en blanco)"/>
    <s v="99 - MULTIPROVINCIAL"/>
    <n v="23915046"/>
    <n v="770884.58"/>
  </r>
  <r>
    <s v="2025"/>
    <x v="0"/>
    <x v="0"/>
    <x v="0"/>
    <x v="0"/>
    <s v="2 - Poder Ejecutivo"/>
    <x v="4"/>
    <x v="32"/>
    <s v="1 - SERVICIOS  GENERALES"/>
    <s v="1.4 - Justicia, orden público y seguridad"/>
    <s v="1.4.01 - Servicios de seguridad interior"/>
    <s v="2.3 - MATERIALES Y SUMINISTROS"/>
    <s v="2.3.2 - TEXTILES Y VESTUARIOS"/>
    <s v="N"/>
    <s v="00 - N/A"/>
    <s v="10 - FONDO GENERAL"/>
    <s v="(en blanco)"/>
    <s v="99 - MULTIPROVINCIAL"/>
    <n v="51919899"/>
    <n v="1377418"/>
  </r>
  <r>
    <s v="2025"/>
    <x v="0"/>
    <x v="0"/>
    <x v="0"/>
    <x v="0"/>
    <s v="2 - Poder Ejecutivo"/>
    <x v="4"/>
    <x v="32"/>
    <s v="1 - SERVICIOS  GENERALES"/>
    <s v="1.4 - Justicia, orden público y seguridad"/>
    <s v="1.4.01 - Servicios de seguridad interior"/>
    <s v="2.3 - MATERIALES Y SUMINISTROS"/>
    <s v="2.3.3 - PAPEL, CARTÓN E IMPRESOS"/>
    <s v="N"/>
    <s v="00 - N/A"/>
    <s v="10 - FONDO GENERAL"/>
    <s v="(en blanco)"/>
    <s v="99 - MULTIPROVINCIAL"/>
    <n v="19299301"/>
    <n v="224451.66"/>
  </r>
  <r>
    <s v="2025"/>
    <x v="0"/>
    <x v="0"/>
    <x v="0"/>
    <x v="0"/>
    <s v="2 - Poder Ejecutivo"/>
    <x v="4"/>
    <x v="32"/>
    <s v="1 - SERVICIOS  GENERALES"/>
    <s v="1.4 - Justicia, orden público y seguridad"/>
    <s v="1.4.01 - Servicios de seguridad interior"/>
    <s v="2.3 - MATERIALES Y SUMINISTROS"/>
    <s v="2.3.4 - PRODUCTOS FARMACÉUTICOS"/>
    <s v="N"/>
    <s v="00 - N/A"/>
    <s v="10 - FONDO GENERAL"/>
    <s v="(en blanco)"/>
    <s v="99 - MULTIPROVINCIAL"/>
    <n v="875092"/>
    <n v="700.23"/>
  </r>
  <r>
    <s v="2025"/>
    <x v="0"/>
    <x v="0"/>
    <x v="0"/>
    <x v="0"/>
    <s v="2 - Poder Ejecutivo"/>
    <x v="4"/>
    <x v="32"/>
    <s v="1 - SERVICIOS  GENERALES"/>
    <s v="1.4 - Justicia, orden público y seguridad"/>
    <s v="1.4.01 - Servicios de seguridad interior"/>
    <s v="2.3 - MATERIALES Y SUMINISTROS"/>
    <s v="2.3.5 - CUERO, CAUCHO Y PLÁSTICO"/>
    <s v="N"/>
    <s v="00 - N/A"/>
    <s v="10 - FONDO GENERAL"/>
    <s v="(en blanco)"/>
    <s v="99 - MULTIPROVINCIAL"/>
    <n v="2223694"/>
    <n v="306444.45999999996"/>
  </r>
  <r>
    <s v="2025"/>
    <x v="0"/>
    <x v="0"/>
    <x v="0"/>
    <x v="0"/>
    <s v="2 - Poder Ejecutivo"/>
    <x v="4"/>
    <x v="32"/>
    <s v="1 - SERVICIOS  GENERALES"/>
    <s v="1.4 - Justicia, orden público y seguridad"/>
    <s v="1.4.01 - Servicios de seguridad interior"/>
    <s v="2.3 - MATERIALES Y SUMINISTROS"/>
    <s v="2.3.6 - PRODUCTOS DE MINERALES, METÁLICOS Y NO METÁLICOS"/>
    <s v="N"/>
    <s v="00 - N/A"/>
    <s v="10 - FONDO GENERAL"/>
    <s v="(en blanco)"/>
    <s v="99 - MULTIPROVINCIAL"/>
    <n v="2736691"/>
    <n v="185481.54000000004"/>
  </r>
  <r>
    <s v="2025"/>
    <x v="0"/>
    <x v="0"/>
    <x v="0"/>
    <x v="0"/>
    <s v="2 - Poder Ejecutivo"/>
    <x v="4"/>
    <x v="32"/>
    <s v="1 - SERVICIOS  GENERALES"/>
    <s v="1.4 - Justicia, orden público y seguridad"/>
    <s v="1.4.01 - Servicios de seguridad interior"/>
    <s v="2.3 - MATERIALES Y SUMINISTROS"/>
    <s v="2.3.7 - COMBUSTIBLES, LUBRICANTES, PRODUCTOS QUÍMICOS Y CONEXOS"/>
    <s v="N"/>
    <s v="00 - N/A"/>
    <s v="10 - FONDO GENERAL"/>
    <s v="(en blanco)"/>
    <s v="99 - MULTIPROVINCIAL"/>
    <n v="68812815"/>
    <n v="5425652.9799999995"/>
  </r>
  <r>
    <s v="2025"/>
    <x v="0"/>
    <x v="0"/>
    <x v="0"/>
    <x v="0"/>
    <s v="2 - Poder Ejecutivo"/>
    <x v="4"/>
    <x v="32"/>
    <s v="1 - SERVICIOS  GENERALES"/>
    <s v="1.4 - Justicia, orden público y seguridad"/>
    <s v="1.4.01 - Servicios de seguridad interior"/>
    <s v="2.3 - MATERIALES Y SUMINISTROS"/>
    <s v="2.3.9 - PRODUCTOS Y ÚTILES VARIOS"/>
    <s v="N"/>
    <s v="00 - N/A"/>
    <s v="10 - FONDO GENERAL"/>
    <s v="(en blanco)"/>
    <s v="99 - MULTIPROVINCIAL"/>
    <n v="75144360"/>
    <n v="8844357.5399999991"/>
  </r>
  <r>
    <s v="2025"/>
    <x v="0"/>
    <x v="0"/>
    <x v="0"/>
    <x v="0"/>
    <s v="2 - Poder Ejecutivo"/>
    <x v="4"/>
    <x v="32"/>
    <s v="3 - PROTECCIÓN DEL MEDIO AMBIENTE"/>
    <s v="3.3 - Cambio Climático"/>
    <s v="3.3.03 - Conocimiento del riesgo de desastres climáticos"/>
    <s v="2.2 - CONTRATACIÓN DE SERVICIOS"/>
    <s v="2.2.8 - OTROS SERVICIOS NO INCLUIDOS EN CONCEPTOS ANTERIORES"/>
    <s v="N"/>
    <s v="00 - N/A"/>
    <s v="10 - FONDO GENERAL"/>
    <s v="(en blanco)"/>
    <s v="99 - MULTIPROVINCIAL"/>
    <n v="2250000"/>
    <n v="0"/>
  </r>
  <r>
    <s v="2025"/>
    <x v="0"/>
    <x v="0"/>
    <x v="0"/>
    <x v="0"/>
    <s v="2 - Poder Ejecutivo"/>
    <x v="4"/>
    <x v="32"/>
    <s v="3 - PROTECCIÓN DEL MEDIO AMBIENTE"/>
    <s v="3.3 - Cambio Climático"/>
    <s v="3.3.03 - Conocimiento del riesgo de desastres climáticos"/>
    <s v="2.2 - CONTRATACIÓN DE SERVICIOS"/>
    <s v="2.2.9 - OTRAS CONTRATACIONES DE SERVICIOS"/>
    <s v="N"/>
    <s v="00 - N/A"/>
    <s v="10 - FONDO GENERAL"/>
    <s v="(en blanco)"/>
    <s v="99 - MULTIPROVINCIAL"/>
    <n v="250000"/>
    <n v="234900"/>
  </r>
  <r>
    <s v="2025"/>
    <x v="0"/>
    <x v="0"/>
    <x v="0"/>
    <x v="0"/>
    <s v="2 - Poder Ejecutivo"/>
    <x v="4"/>
    <x v="32"/>
    <s v="4 - SERVICIOS SOCIALES"/>
    <s v="4.6 - Equidad de género"/>
    <s v="4.6.03 - Acciones para una cultura de igualdad de género."/>
    <s v="2.1 - REMUNERACIONES Y CONTRIBUCIONES"/>
    <s v="2.1.1 - REMUNERACIONES"/>
    <s v="N"/>
    <s v="00 - N/A"/>
    <s v="10 - FONDO GENERAL"/>
    <s v="(en blanco)"/>
    <s v="99 - MULTIPROVINCIAL"/>
    <n v="16854650"/>
    <n v="6838902.3300000001"/>
  </r>
  <r>
    <s v="2025"/>
    <x v="0"/>
    <x v="0"/>
    <x v="0"/>
    <x v="0"/>
    <s v="2 - Poder Ejecutivo"/>
    <x v="4"/>
    <x v="32"/>
    <s v="4 - SERVICIOS SOCIALES"/>
    <s v="4.6 - Equidad de género"/>
    <s v="4.6.03 - Acciones para una cultura de igualdad de género."/>
    <s v="2.1 - REMUNERACIONES Y CONTRIBUCIONES"/>
    <s v="2.1.2 - SOBRESUELDOS"/>
    <s v="N"/>
    <s v="00 - N/A"/>
    <s v="10 - FONDO GENERAL"/>
    <s v="(en blanco)"/>
    <s v="99 - MULTIPROVINCIAL"/>
    <n v="2593022"/>
    <n v="1986666.67"/>
  </r>
  <r>
    <s v="2025"/>
    <x v="0"/>
    <x v="0"/>
    <x v="0"/>
    <x v="0"/>
    <s v="2 - Poder Ejecutivo"/>
    <x v="4"/>
    <x v="32"/>
    <s v="4 - SERVICIOS SOCIALES"/>
    <s v="4.6 - Equidad de género"/>
    <s v="4.6.03 - Acciones para una cultura de igualdad de género."/>
    <s v="2.1 - REMUNERACIONES Y CONTRIBUCIONES"/>
    <s v="2.1.4 - GRATIFICACIONES Y BONIFICACIONES"/>
    <s v="N"/>
    <s v="00 - N/A"/>
    <s v="10 - FONDO GENERAL"/>
    <s v="(en blanco)"/>
    <s v="99 - MULTIPROVINCIAL"/>
    <n v="1296511"/>
    <n v="0"/>
  </r>
  <r>
    <s v="2025"/>
    <x v="0"/>
    <x v="0"/>
    <x v="0"/>
    <x v="0"/>
    <s v="2 - Poder Ejecutivo"/>
    <x v="4"/>
    <x v="32"/>
    <s v="4 - SERVICIOS SOCIALES"/>
    <s v="4.6 - Equidad de género"/>
    <s v="4.6.03 - Acciones para una cultura de igualdad de género."/>
    <s v="2.1 - REMUNERACIONES Y CONTRIBUCIONES"/>
    <s v="2.1.5 - CONTRIBUCIONES A LA SEGURIDAD SOCIAL"/>
    <s v="N"/>
    <s v="00 - N/A"/>
    <s v="10 - FONDO GENERAL"/>
    <s v="(en blanco)"/>
    <s v="99 - MULTIPROVINCIAL"/>
    <n v="2394396"/>
    <n v="1015718.04"/>
  </r>
  <r>
    <s v="2025"/>
    <x v="0"/>
    <x v="0"/>
    <x v="0"/>
    <x v="0"/>
    <s v="2 - Poder Ejecutivo"/>
    <x v="4"/>
    <x v="32"/>
    <s v="4 - SERVICIOS SOCIALES"/>
    <s v="4.6 - Equidad de género"/>
    <s v="4.6.03 - Acciones para una cultura de igualdad de género."/>
    <s v="2.2 - CONTRATACIÓN DE SERVICIOS"/>
    <s v="2.2.2 - PUBLICIDAD, IMPRESIÓN Y ENCUADERNACIÓN"/>
    <s v="N"/>
    <s v="00 - N/A"/>
    <s v="10 - FONDO GENERAL"/>
    <s v="(en blanco)"/>
    <s v="99 - MULTIPROVINCIAL"/>
    <n v="590000"/>
    <n v="590000"/>
  </r>
  <r>
    <s v="2025"/>
    <x v="0"/>
    <x v="0"/>
    <x v="0"/>
    <x v="0"/>
    <s v="2 - Poder Ejecutivo"/>
    <x v="4"/>
    <x v="32"/>
    <s v="4 - SERVICIOS SOCIALES"/>
    <s v="4.6 - Equidad de género"/>
    <s v="4.6.03 - Acciones para una cultura de igualdad de género."/>
    <s v="2.2 - CONTRATACIÓN DE SERVICIOS"/>
    <s v="2.2.3 - VIÁTICOS"/>
    <s v="N"/>
    <s v="00 - N/A"/>
    <s v="10 - FONDO GENERAL"/>
    <s v="(en blanco)"/>
    <s v="99 - MULTIPROVINCIAL"/>
    <n v="1184310"/>
    <n v="707017.08000000007"/>
  </r>
  <r>
    <s v="2025"/>
    <x v="0"/>
    <x v="0"/>
    <x v="0"/>
    <x v="0"/>
    <s v="2 - Poder Ejecutivo"/>
    <x v="4"/>
    <x v="32"/>
    <s v="4 - SERVICIOS SOCIALES"/>
    <s v="4.6 - Equidad de género"/>
    <s v="4.6.03 - Acciones para una cultura de igualdad de género."/>
    <s v="2.2 - CONTRATACIÓN DE SERVICIOS"/>
    <s v="2.2.4 - TRANSPORTE Y ALMACENAJE"/>
    <s v="N"/>
    <s v="00 - N/A"/>
    <s v="10 - FONDO GENERAL"/>
    <s v="(en blanco)"/>
    <s v="99 - MULTIPROVINCIAL"/>
    <n v="100000"/>
    <n v="0"/>
  </r>
  <r>
    <s v="2025"/>
    <x v="0"/>
    <x v="0"/>
    <x v="0"/>
    <x v="0"/>
    <s v="2 - Poder Ejecutivo"/>
    <x v="4"/>
    <x v="32"/>
    <s v="4 - SERVICIOS SOCIALES"/>
    <s v="4.6 - Equidad de género"/>
    <s v="4.6.03 - Acciones para una cultura de igualdad de género."/>
    <s v="2.2 - CONTRATACIÓN DE SERVICIOS"/>
    <s v="2.2.5 - ALQUILERES Y RENTAS"/>
    <s v="N"/>
    <s v="00 - N/A"/>
    <s v="10 - FONDO GENERAL"/>
    <s v="(en blanco)"/>
    <s v="99 - MULTIPROVINCIAL"/>
    <n v="10057010"/>
    <n v="2057010"/>
  </r>
  <r>
    <s v="2025"/>
    <x v="0"/>
    <x v="0"/>
    <x v="0"/>
    <x v="0"/>
    <s v="2 - Poder Ejecutivo"/>
    <x v="4"/>
    <x v="32"/>
    <s v="4 - SERVICIOS SOCIALES"/>
    <s v="4.6 - Equidad de género"/>
    <s v="4.6.03 - Acciones para una cultura de igualdad de género."/>
    <s v="2.2 - CONTRATACIÓN DE SERVICIOS"/>
    <s v="2.2.8 - OTROS SERVICIOS NO INCLUIDOS EN CONCEPTOS ANTERIORES"/>
    <s v="N"/>
    <s v="00 - N/A"/>
    <s v="10 - FONDO GENERAL"/>
    <s v="(en blanco)"/>
    <s v="99 - MULTIPROVINCIAL"/>
    <n v="8500000"/>
    <n v="0"/>
  </r>
  <r>
    <s v="2025"/>
    <x v="0"/>
    <x v="0"/>
    <x v="0"/>
    <x v="0"/>
    <s v="2 - Poder Ejecutivo"/>
    <x v="4"/>
    <x v="32"/>
    <s v="4 - SERVICIOS SOCIALES"/>
    <s v="4.6 - Equidad de género"/>
    <s v="4.6.03 - Acciones para una cultura de igualdad de género."/>
    <s v="2.2 - CONTRATACIÓN DE SERVICIOS"/>
    <s v="2.2.9 - OTRAS CONTRATACIONES DE SERVICIOS"/>
    <s v="N"/>
    <s v="00 - N/A"/>
    <s v="10 - FONDO GENERAL"/>
    <s v="(en blanco)"/>
    <s v="99 - MULTIPROVINCIAL"/>
    <n v="132669"/>
    <n v="0"/>
  </r>
  <r>
    <s v="2025"/>
    <x v="0"/>
    <x v="0"/>
    <x v="0"/>
    <x v="0"/>
    <s v="2 - Poder Ejecutivo"/>
    <x v="4"/>
    <x v="32"/>
    <s v="4 - SERVICIOS SOCIALES"/>
    <s v="4.6 - Equidad de género"/>
    <s v="4.6.03 - Acciones para una cultura de igualdad de género."/>
    <s v="2.3 - MATERIALES Y SUMINISTROS"/>
    <s v="2.3.1 - ALIMENTOS Y PRODUCTOS AGROFORESTALES"/>
    <s v="N"/>
    <s v="00 - N/A"/>
    <s v="10 - FONDO GENERAL"/>
    <s v="(en blanco)"/>
    <s v="99 - MULTIPROVINCIAL"/>
    <n v="1070000"/>
    <n v="0"/>
  </r>
  <r>
    <s v="2025"/>
    <x v="0"/>
    <x v="0"/>
    <x v="0"/>
    <x v="0"/>
    <s v="2 - Poder Ejecutivo"/>
    <x v="4"/>
    <x v="32"/>
    <s v="4 - SERVICIOS SOCIALES"/>
    <s v="4.6 - Equidad de género"/>
    <s v="4.6.03 - Acciones para una cultura de igualdad de género."/>
    <s v="2.3 - MATERIALES Y SUMINISTROS"/>
    <s v="2.3.2 - TEXTILES Y VESTUARIOS"/>
    <s v="N"/>
    <s v="00 - N/A"/>
    <s v="10 - FONDO GENERAL"/>
    <s v="(en blanco)"/>
    <s v="99 - MULTIPROVINCIAL"/>
    <n v="4700000"/>
    <n v="0"/>
  </r>
  <r>
    <s v="2025"/>
    <x v="0"/>
    <x v="0"/>
    <x v="0"/>
    <x v="0"/>
    <s v="2 - Poder Ejecutivo"/>
    <x v="4"/>
    <x v="32"/>
    <s v="4 - SERVICIOS SOCIALES"/>
    <s v="4.6 - Equidad de género"/>
    <s v="4.6.03 - Acciones para una cultura de igualdad de género."/>
    <s v="2.3 - MATERIALES Y SUMINISTROS"/>
    <s v="2.3.6 - PRODUCTOS DE MINERALES, METÁLICOS Y NO METÁLICOS"/>
    <s v="N"/>
    <s v="00 - N/A"/>
    <s v="10 - FONDO GENERAL"/>
    <s v="(en blanco)"/>
    <s v="99 - MULTIPROVINCIAL"/>
    <n v="500000"/>
    <n v="0"/>
  </r>
  <r>
    <s v="2025"/>
    <x v="0"/>
    <x v="0"/>
    <x v="0"/>
    <x v="0"/>
    <s v="2 - Poder Ejecutivo"/>
    <x v="4"/>
    <x v="32"/>
    <s v="4 - SERVICIOS SOCIALES"/>
    <s v="4.6 - Equidad de género"/>
    <s v="4.6.03 - Acciones para una cultura de igualdad de género."/>
    <s v="2.3 - MATERIALES Y SUMINISTROS"/>
    <s v="2.3.7 - COMBUSTIBLES, LUBRICANTES, PRODUCTOS QUÍMICOS Y CONEXOS"/>
    <s v="N"/>
    <s v="00 - N/A"/>
    <s v="10 - FONDO GENERAL"/>
    <s v="(en blanco)"/>
    <s v="99 - MULTIPROVINCIAL"/>
    <n v="660000"/>
    <n v="0"/>
  </r>
  <r>
    <s v="2025"/>
    <x v="0"/>
    <x v="0"/>
    <x v="0"/>
    <x v="0"/>
    <s v="2 - Poder Ejecutivo"/>
    <x v="4"/>
    <x v="32"/>
    <s v="4 - SERVICIOS SOCIALES"/>
    <s v="4.6 - Equidad de género"/>
    <s v="4.6.03 - Acciones para una cultura de igualdad de género."/>
    <s v="2.3 - MATERIALES Y SUMINISTROS"/>
    <s v="2.3.9 - PRODUCTOS Y ÚTILES VARIOS"/>
    <s v="N"/>
    <s v="00 - N/A"/>
    <s v="10 - FONDO GENERAL"/>
    <s v="(en blanco)"/>
    <s v="99 - MULTIPROVINCIAL"/>
    <n v="8607500"/>
    <n v="0"/>
  </r>
  <r>
    <s v="2025"/>
    <x v="0"/>
    <x v="0"/>
    <x v="0"/>
    <x v="0"/>
    <s v="2 - Poder Ejecutivo"/>
    <x v="4"/>
    <x v="33"/>
    <s v="1 - SERVICIOS  GENERALES"/>
    <s v="1.4 - Justicia, orden público y seguridad"/>
    <s v="1.4.01 - Servicios de seguridad interior"/>
    <s v="2.1 - REMUNERACIONES Y CONTRIBUCIONES"/>
    <s v="2.1.1 - REMUNERACIONES"/>
    <s v="N"/>
    <s v="00 - N/A"/>
    <s v="10 - FONDO GENERAL"/>
    <s v="(en blanco)"/>
    <s v="01 - DISTRITO NACIONAL"/>
    <n v="542773897"/>
    <n v="167794637.22"/>
  </r>
  <r>
    <s v="2025"/>
    <x v="0"/>
    <x v="0"/>
    <x v="0"/>
    <x v="0"/>
    <s v="2 - Poder Ejecutivo"/>
    <x v="4"/>
    <x v="33"/>
    <s v="1 - SERVICIOS  GENERALES"/>
    <s v="1.4 - Justicia, orden público y seguridad"/>
    <s v="1.4.01 - Servicios de seguridad interior"/>
    <s v="2.1 - REMUNERACIONES Y CONTRIBUCIONES"/>
    <s v="2.1.1 - REMUNERACIONES"/>
    <s v="N"/>
    <s v="00 - N/A"/>
    <s v="10 - FONDO GENERAL"/>
    <s v="(en blanco)"/>
    <s v="99 - MULTIPROVINCIAL"/>
    <n v="23108221593"/>
    <n v="9651419970.2600021"/>
  </r>
  <r>
    <s v="2025"/>
    <x v="0"/>
    <x v="0"/>
    <x v="0"/>
    <x v="0"/>
    <s v="2 - Poder Ejecutivo"/>
    <x v="4"/>
    <x v="33"/>
    <s v="1 - SERVICIOS  GENERALES"/>
    <s v="1.4 - Justicia, orden público y seguridad"/>
    <s v="1.4.01 - Servicios de seguridad interior"/>
    <s v="2.1 - REMUNERACIONES Y CONTRIBUCIONES"/>
    <s v="2.1.1 - REMUNERACIONES"/>
    <s v="N"/>
    <s v="00 - N/A"/>
    <s v="20 - FONDOS CON DESTINO ESPECÍFICO"/>
    <s v="(en blanco)"/>
    <s v="99 - MULTIPROVINCIAL"/>
    <n v="10000000"/>
    <n v="0"/>
  </r>
  <r>
    <s v="2025"/>
    <x v="0"/>
    <x v="0"/>
    <x v="0"/>
    <x v="0"/>
    <s v="2 - Poder Ejecutivo"/>
    <x v="4"/>
    <x v="33"/>
    <s v="1 - SERVICIOS  GENERALES"/>
    <s v="1.4 - Justicia, orden público y seguridad"/>
    <s v="1.4.01 - Servicios de seguridad interior"/>
    <s v="2.1 - REMUNERACIONES Y CONTRIBUCIONES"/>
    <s v="2.1.2 - SOBRESUELDOS"/>
    <s v="N"/>
    <s v="00 - N/A"/>
    <s v="10 - FONDO GENERAL"/>
    <s v="(en blanco)"/>
    <s v="01 - DISTRITO NACIONAL"/>
    <n v="24280680"/>
    <n v="8240200"/>
  </r>
  <r>
    <s v="2025"/>
    <x v="0"/>
    <x v="0"/>
    <x v="0"/>
    <x v="0"/>
    <s v="2 - Poder Ejecutivo"/>
    <x v="4"/>
    <x v="33"/>
    <s v="1 - SERVICIOS  GENERALES"/>
    <s v="1.4 - Justicia, orden público y seguridad"/>
    <s v="1.4.01 - Servicios de seguridad interior"/>
    <s v="2.1 - REMUNERACIONES Y CONTRIBUCIONES"/>
    <s v="2.1.2 - SOBRESUELDOS"/>
    <s v="N"/>
    <s v="00 - N/A"/>
    <s v="10 - FONDO GENERAL"/>
    <s v="(en blanco)"/>
    <s v="99 - MULTIPROVINCIAL"/>
    <n v="562398624"/>
    <n v="271475948"/>
  </r>
  <r>
    <s v="2025"/>
    <x v="0"/>
    <x v="0"/>
    <x v="0"/>
    <x v="0"/>
    <s v="2 - Poder Ejecutivo"/>
    <x v="4"/>
    <x v="33"/>
    <s v="1 - SERVICIOS  GENERALES"/>
    <s v="1.4 - Justicia, orden público y seguridad"/>
    <s v="1.4.01 - Servicios de seguridad interior"/>
    <s v="2.1 - REMUNERACIONES Y CONTRIBUCIONES"/>
    <s v="2.1.5 - CONTRIBUCIONES A LA SEGURIDAD SOCIAL"/>
    <s v="N"/>
    <s v="00 - N/A"/>
    <s v="10 - FONDO GENERAL"/>
    <s v="(en blanco)"/>
    <s v="01 - DISTRITO NACIONAL"/>
    <n v="72945423"/>
    <n v="23763646.780000005"/>
  </r>
  <r>
    <s v="2025"/>
    <x v="0"/>
    <x v="0"/>
    <x v="0"/>
    <x v="0"/>
    <s v="2 - Poder Ejecutivo"/>
    <x v="4"/>
    <x v="33"/>
    <s v="1 - SERVICIOS  GENERALES"/>
    <s v="1.4 - Justicia, orden público y seguridad"/>
    <s v="1.4.01 - Servicios de seguridad interior"/>
    <s v="2.1 - REMUNERACIONES Y CONTRIBUCIONES"/>
    <s v="2.1.5 - CONTRIBUCIONES A LA SEGURIDAD SOCIAL"/>
    <s v="N"/>
    <s v="00 - N/A"/>
    <s v="10 - FONDO GENERAL"/>
    <s v="(en blanco)"/>
    <s v="99 - MULTIPROVINCIAL"/>
    <n v="2742083227"/>
    <n v="1354199465.46"/>
  </r>
  <r>
    <s v="2025"/>
    <x v="0"/>
    <x v="0"/>
    <x v="0"/>
    <x v="0"/>
    <s v="2 - Poder Ejecutivo"/>
    <x v="4"/>
    <x v="33"/>
    <s v="1 - SERVICIOS  GENERALES"/>
    <s v="1.4 - Justicia, orden público y seguridad"/>
    <s v="1.4.01 - Servicios de seguridad interior"/>
    <s v="2.2 - CONTRATACIÓN DE SERVICIOS"/>
    <s v="2.2.1 - SERVICIOS BÁSICOS"/>
    <s v="N"/>
    <s v="00 - N/A"/>
    <s v="10 - FONDO GENERAL"/>
    <s v="(en blanco)"/>
    <s v="99 - MULTIPROVINCIAL"/>
    <n v="302477120"/>
    <n v="147782153.57000005"/>
  </r>
  <r>
    <s v="2025"/>
    <x v="0"/>
    <x v="0"/>
    <x v="0"/>
    <x v="0"/>
    <s v="2 - Poder Ejecutivo"/>
    <x v="4"/>
    <x v="33"/>
    <s v="1 - SERVICIOS  GENERALES"/>
    <s v="1.4 - Justicia, orden público y seguridad"/>
    <s v="1.4.01 - Servicios de seguridad interior"/>
    <s v="2.2 - CONTRATACIÓN DE SERVICIOS"/>
    <s v="2.2.2 - PUBLICIDAD, IMPRESIÓN Y ENCUADERNACIÓN"/>
    <s v="N"/>
    <s v="00 - N/A"/>
    <s v="10 - FONDO GENERAL"/>
    <s v="(en blanco)"/>
    <s v="99 - MULTIPROVINCIAL"/>
    <n v="13449122"/>
    <n v="5672346.6200000001"/>
  </r>
  <r>
    <s v="2025"/>
    <x v="0"/>
    <x v="0"/>
    <x v="0"/>
    <x v="0"/>
    <s v="2 - Poder Ejecutivo"/>
    <x v="4"/>
    <x v="33"/>
    <s v="1 - SERVICIOS  GENERALES"/>
    <s v="1.4 - Justicia, orden público y seguridad"/>
    <s v="1.4.01 - Servicios de seguridad interior"/>
    <s v="2.2 - CONTRATACIÓN DE SERVICIOS"/>
    <s v="2.2.3 - VIÁTICOS"/>
    <s v="N"/>
    <s v="00 - N/A"/>
    <s v="10 - FONDO GENERAL"/>
    <s v="(en blanco)"/>
    <s v="99 - MULTIPROVINCIAL"/>
    <n v="36235800"/>
    <n v="35674714.890000001"/>
  </r>
  <r>
    <s v="2025"/>
    <x v="0"/>
    <x v="0"/>
    <x v="0"/>
    <x v="0"/>
    <s v="2 - Poder Ejecutivo"/>
    <x v="4"/>
    <x v="33"/>
    <s v="1 - SERVICIOS  GENERALES"/>
    <s v="1.4 - Justicia, orden público y seguridad"/>
    <s v="1.4.01 - Servicios de seguridad interior"/>
    <s v="2.2 - CONTRATACIÓN DE SERVICIOS"/>
    <s v="2.2.3 - VIÁTICOS"/>
    <s v="N"/>
    <s v="00 - N/A"/>
    <s v="20 - FONDOS CON DESTINO ESPECÍFICO"/>
    <s v="(en blanco)"/>
    <s v="99 - MULTIPROVINCIAL"/>
    <n v="7000000"/>
    <n v="2970035.71"/>
  </r>
  <r>
    <s v="2025"/>
    <x v="0"/>
    <x v="0"/>
    <x v="0"/>
    <x v="0"/>
    <s v="2 - Poder Ejecutivo"/>
    <x v="4"/>
    <x v="33"/>
    <s v="1 - SERVICIOS  GENERALES"/>
    <s v="1.4 - Justicia, orden público y seguridad"/>
    <s v="1.4.01 - Servicios de seguridad interior"/>
    <s v="2.2 - CONTRATACIÓN DE SERVICIOS"/>
    <s v="2.2.4 - TRANSPORTE Y ALMACENAJE"/>
    <s v="N"/>
    <s v="00 - N/A"/>
    <s v="10 - FONDO GENERAL"/>
    <s v="(en blanco)"/>
    <s v="99 - MULTIPROVINCIAL"/>
    <n v="3000000"/>
    <n v="1333156.69"/>
  </r>
  <r>
    <s v="2025"/>
    <x v="0"/>
    <x v="0"/>
    <x v="0"/>
    <x v="0"/>
    <s v="2 - Poder Ejecutivo"/>
    <x v="4"/>
    <x v="33"/>
    <s v="1 - SERVICIOS  GENERALES"/>
    <s v="1.4 - Justicia, orden público y seguridad"/>
    <s v="1.4.01 - Servicios de seguridad interior"/>
    <s v="2.2 - CONTRATACIÓN DE SERVICIOS"/>
    <s v="2.2.5 - ALQUILERES Y RENTAS"/>
    <s v="N"/>
    <s v="00 - N/A"/>
    <s v="10 - FONDO GENERAL"/>
    <s v="(en blanco)"/>
    <s v="99 - MULTIPROVINCIAL"/>
    <n v="346894642"/>
    <n v="12720685.76"/>
  </r>
  <r>
    <s v="2025"/>
    <x v="0"/>
    <x v="0"/>
    <x v="0"/>
    <x v="0"/>
    <s v="2 - Poder Ejecutivo"/>
    <x v="4"/>
    <x v="33"/>
    <s v="1 - SERVICIOS  GENERALES"/>
    <s v="1.4 - Justicia, orden público y seguridad"/>
    <s v="1.4.01 - Servicios de seguridad interior"/>
    <s v="2.2 - CONTRATACIÓN DE SERVICIOS"/>
    <s v="2.2.6 - SEGUROS"/>
    <s v="N"/>
    <s v="00 - N/A"/>
    <s v="10 - FONDO GENERAL"/>
    <s v="(en blanco)"/>
    <s v="99 - MULTIPROVINCIAL"/>
    <n v="751989627"/>
    <n v="482433854.93000001"/>
  </r>
  <r>
    <s v="2025"/>
    <x v="0"/>
    <x v="0"/>
    <x v="0"/>
    <x v="0"/>
    <s v="2 - Poder Ejecutivo"/>
    <x v="4"/>
    <x v="33"/>
    <s v="1 - SERVICIOS  GENERALES"/>
    <s v="1.4 - Justicia, orden público y seguridad"/>
    <s v="1.4.01 - Servicios de seguridad interior"/>
    <s v="2.2 - CONTRATACIÓN DE SERVICIOS"/>
    <s v="2.2.6 - SEGUROS"/>
    <s v="N"/>
    <s v="00 - N/A"/>
    <s v="20 - FONDOS CON DESTINO ESPECÍFICO"/>
    <s v="(en blanco)"/>
    <s v="99 - MULTIPROVINCIAL"/>
    <n v="15000000"/>
    <n v="0"/>
  </r>
  <r>
    <s v="2025"/>
    <x v="0"/>
    <x v="0"/>
    <x v="0"/>
    <x v="0"/>
    <s v="2 - Poder Ejecutivo"/>
    <x v="4"/>
    <x v="33"/>
    <s v="1 - SERVICIOS  GENERALES"/>
    <s v="1.4 - Justicia, orden público y seguridad"/>
    <s v="1.4.01 - Servicios de seguridad interior"/>
    <s v="2.2 - CONTRATACIÓN DE SERVICIOS"/>
    <s v="2.2.7 - SERVICIOS DE CONSERVACIÓN, REPARACIONES MENORES E INSTALACIONES TEMPORALES"/>
    <s v="N"/>
    <s v="00 - N/A"/>
    <s v="10 - FONDO GENERAL"/>
    <s v="(en blanco)"/>
    <s v="99 - MULTIPROVINCIAL"/>
    <n v="17775000"/>
    <n v="1192483.06"/>
  </r>
  <r>
    <s v="2025"/>
    <x v="0"/>
    <x v="0"/>
    <x v="0"/>
    <x v="0"/>
    <s v="2 - Poder Ejecutivo"/>
    <x v="4"/>
    <x v="33"/>
    <s v="1 - SERVICIOS  GENERALES"/>
    <s v="1.4 - Justicia, orden público y seguridad"/>
    <s v="1.4.01 - Servicios de seguridad interior"/>
    <s v="2.2 - CONTRATACIÓN DE SERVICIOS"/>
    <s v="2.2.8 - OTROS SERVICIOS NO INCLUIDOS EN CONCEPTOS ANTERIORES"/>
    <s v="N"/>
    <s v="00 - N/A"/>
    <s v="10 - FONDO GENERAL"/>
    <s v="(en blanco)"/>
    <s v="99 - MULTIPROVINCIAL"/>
    <n v="34039000"/>
    <n v="10778769.939999999"/>
  </r>
  <r>
    <s v="2025"/>
    <x v="0"/>
    <x v="0"/>
    <x v="0"/>
    <x v="0"/>
    <s v="2 - Poder Ejecutivo"/>
    <x v="4"/>
    <x v="33"/>
    <s v="1 - SERVICIOS  GENERALES"/>
    <s v="1.4 - Justicia, orden público y seguridad"/>
    <s v="1.4.01 - Servicios de seguridad interior"/>
    <s v="2.2 - CONTRATACIÓN DE SERVICIOS"/>
    <s v="2.2.8 - OTROS SERVICIOS NO INCLUIDOS EN CONCEPTOS ANTERIORES"/>
    <s v="N"/>
    <s v="00 - N/A"/>
    <s v="70 - DONACION EXTERNA"/>
    <s v="(en blanco)"/>
    <s v="99 - MULTIPROVINCIAL"/>
    <n v="4710537"/>
    <n v="0"/>
  </r>
  <r>
    <s v="2025"/>
    <x v="0"/>
    <x v="0"/>
    <x v="0"/>
    <x v="0"/>
    <s v="2 - Poder Ejecutivo"/>
    <x v="4"/>
    <x v="33"/>
    <s v="1 - SERVICIOS  GENERALES"/>
    <s v="1.4 - Justicia, orden público y seguridad"/>
    <s v="1.4.01 - Servicios de seguridad interior"/>
    <s v="2.2 - CONTRATACIÓN DE SERVICIOS"/>
    <s v="2.2.9 - OTRAS CONTRATACIONES DE SERVICIOS"/>
    <s v="N"/>
    <s v="00 - N/A"/>
    <s v="10 - FONDO GENERAL"/>
    <s v="(en blanco)"/>
    <s v="99 - MULTIPROVINCIAL"/>
    <n v="12200000"/>
    <n v="430310.72"/>
  </r>
  <r>
    <s v="2025"/>
    <x v="0"/>
    <x v="0"/>
    <x v="0"/>
    <x v="0"/>
    <s v="2 - Poder Ejecutivo"/>
    <x v="4"/>
    <x v="33"/>
    <s v="1 - SERVICIOS  GENERALES"/>
    <s v="1.4 - Justicia, orden público y seguridad"/>
    <s v="1.4.01 - Servicios de seguridad interior"/>
    <s v="2.3 - MATERIALES Y SUMINISTROS"/>
    <s v="2.3.1 - ALIMENTOS Y PRODUCTOS AGROFORESTALES"/>
    <s v="N"/>
    <s v="00 - N/A"/>
    <s v="10 - FONDO GENERAL"/>
    <s v="(en blanco)"/>
    <s v="99 - MULTIPROVINCIAL"/>
    <n v="198100000"/>
    <n v="95737901.830000013"/>
  </r>
  <r>
    <s v="2025"/>
    <x v="0"/>
    <x v="0"/>
    <x v="0"/>
    <x v="0"/>
    <s v="2 - Poder Ejecutivo"/>
    <x v="4"/>
    <x v="33"/>
    <s v="1 - SERVICIOS  GENERALES"/>
    <s v="1.4 - Justicia, orden público y seguridad"/>
    <s v="1.4.01 - Servicios de seguridad interior"/>
    <s v="2.3 - MATERIALES Y SUMINISTROS"/>
    <s v="2.3.1 - ALIMENTOS Y PRODUCTOS AGROFORESTALES"/>
    <s v="N"/>
    <s v="00 - N/A"/>
    <s v="20 - FONDOS CON DESTINO ESPECÍFICO"/>
    <s v="(en blanco)"/>
    <s v="99 - MULTIPROVINCIAL"/>
    <n v="14911964"/>
    <n v="0"/>
  </r>
  <r>
    <s v="2025"/>
    <x v="0"/>
    <x v="0"/>
    <x v="0"/>
    <x v="0"/>
    <s v="2 - Poder Ejecutivo"/>
    <x v="4"/>
    <x v="33"/>
    <s v="1 - SERVICIOS  GENERALES"/>
    <s v="1.4 - Justicia, orden público y seguridad"/>
    <s v="1.4.01 - Servicios de seguridad interior"/>
    <s v="2.3 - MATERIALES Y SUMINISTROS"/>
    <s v="2.3.2 - TEXTILES Y VESTUARIOS"/>
    <s v="N"/>
    <s v="00 - N/A"/>
    <s v="10 - FONDO GENERAL"/>
    <s v="(en blanco)"/>
    <s v="99 - MULTIPROVINCIAL"/>
    <n v="157425502"/>
    <n v="89192513.909999996"/>
  </r>
  <r>
    <s v="2025"/>
    <x v="0"/>
    <x v="0"/>
    <x v="0"/>
    <x v="0"/>
    <s v="2 - Poder Ejecutivo"/>
    <x v="4"/>
    <x v="33"/>
    <s v="1 - SERVICIOS  GENERALES"/>
    <s v="1.4 - Justicia, orden público y seguridad"/>
    <s v="1.4.01 - Servicios de seguridad interior"/>
    <s v="2.3 - MATERIALES Y SUMINISTROS"/>
    <s v="2.3.3 - PAPEL, CARTÓN E IMPRESOS"/>
    <s v="N"/>
    <s v="00 - N/A"/>
    <s v="10 - FONDO GENERAL"/>
    <s v="(en blanco)"/>
    <s v="99 - MULTIPROVINCIAL"/>
    <n v="34129988"/>
    <n v="2457328.1700000004"/>
  </r>
  <r>
    <s v="2025"/>
    <x v="0"/>
    <x v="0"/>
    <x v="0"/>
    <x v="0"/>
    <s v="2 - Poder Ejecutivo"/>
    <x v="4"/>
    <x v="33"/>
    <s v="1 - SERVICIOS  GENERALES"/>
    <s v="1.4 - Justicia, orden público y seguridad"/>
    <s v="1.4.01 - Servicios de seguridad interior"/>
    <s v="2.3 - MATERIALES Y SUMINISTROS"/>
    <s v="2.3.4 - PRODUCTOS FARMACÉUTICOS"/>
    <s v="N"/>
    <s v="00 - N/A"/>
    <s v="10 - FONDO GENERAL"/>
    <s v="(en blanco)"/>
    <s v="99 - MULTIPROVINCIAL"/>
    <n v="1250000"/>
    <n v="260401.4"/>
  </r>
  <r>
    <s v="2025"/>
    <x v="0"/>
    <x v="0"/>
    <x v="0"/>
    <x v="0"/>
    <s v="2 - Poder Ejecutivo"/>
    <x v="4"/>
    <x v="33"/>
    <s v="1 - SERVICIOS  GENERALES"/>
    <s v="1.4 - Justicia, orden público y seguridad"/>
    <s v="1.4.01 - Servicios de seguridad interior"/>
    <s v="2.3 - MATERIALES Y SUMINISTROS"/>
    <s v="2.3.5 - CUERO, CAUCHO Y PLÁSTICO"/>
    <s v="N"/>
    <s v="00 - N/A"/>
    <s v="10 - FONDO GENERAL"/>
    <s v="(en blanco)"/>
    <s v="99 - MULTIPROVINCIAL"/>
    <n v="44784000"/>
    <n v="16216758.01"/>
  </r>
  <r>
    <s v="2025"/>
    <x v="0"/>
    <x v="0"/>
    <x v="0"/>
    <x v="0"/>
    <s v="2 - Poder Ejecutivo"/>
    <x v="4"/>
    <x v="33"/>
    <s v="1 - SERVICIOS  GENERALES"/>
    <s v="1.4 - Justicia, orden público y seguridad"/>
    <s v="1.4.01 - Servicios de seguridad interior"/>
    <s v="2.3 - MATERIALES Y SUMINISTROS"/>
    <s v="2.3.6 - PRODUCTOS DE MINERALES, METÁLICOS Y NO METÁLICOS"/>
    <s v="N"/>
    <s v="00 - N/A"/>
    <s v="10 - FONDO GENERAL"/>
    <s v="(en blanco)"/>
    <s v="99 - MULTIPROVINCIAL"/>
    <n v="16859000"/>
    <n v="9269272.5199999996"/>
  </r>
  <r>
    <s v="2025"/>
    <x v="0"/>
    <x v="0"/>
    <x v="0"/>
    <x v="0"/>
    <s v="2 - Poder Ejecutivo"/>
    <x v="4"/>
    <x v="33"/>
    <s v="1 - SERVICIOS  GENERALES"/>
    <s v="1.4 - Justicia, orden público y seguridad"/>
    <s v="1.4.01 - Servicios de seguridad interior"/>
    <s v="2.3 - MATERIALES Y SUMINISTROS"/>
    <s v="2.3.7 - COMBUSTIBLES, LUBRICANTES, PRODUCTOS QUÍMICOS Y CONEXOS"/>
    <s v="N"/>
    <s v="00 - N/A"/>
    <s v="10 - FONDO GENERAL"/>
    <s v="(en blanco)"/>
    <s v="99 - MULTIPROVINCIAL"/>
    <n v="1926004426"/>
    <n v="637662459.88"/>
  </r>
  <r>
    <s v="2025"/>
    <x v="0"/>
    <x v="0"/>
    <x v="0"/>
    <x v="0"/>
    <s v="2 - Poder Ejecutivo"/>
    <x v="4"/>
    <x v="33"/>
    <s v="1 - SERVICIOS  GENERALES"/>
    <s v="1.4 - Justicia, orden público y seguridad"/>
    <s v="1.4.01 - Servicios de seguridad interior"/>
    <s v="2.3 - MATERIALES Y SUMINISTROS"/>
    <s v="2.3.9 - PRODUCTOS Y ÚTILES VARIOS"/>
    <s v="N"/>
    <s v="00 - N/A"/>
    <s v="10 - FONDO GENERAL"/>
    <s v="(en blanco)"/>
    <s v="99 - MULTIPROVINCIAL"/>
    <n v="2009671360"/>
    <n v="225384683.04999995"/>
  </r>
  <r>
    <s v="2025"/>
    <x v="0"/>
    <x v="0"/>
    <x v="0"/>
    <x v="0"/>
    <s v="2 - Poder Ejecutivo"/>
    <x v="4"/>
    <x v="33"/>
    <s v="1 - SERVICIOS  GENERALES"/>
    <s v="1.4 - Justicia, orden público y seguridad"/>
    <s v="1.4.01 - Servicios de seguridad interior"/>
    <s v="2.3 - MATERIALES Y SUMINISTROS"/>
    <s v="2.3.9 - PRODUCTOS Y ÚTILES VARIOS"/>
    <s v="N"/>
    <s v="00 - N/A"/>
    <s v="20 - FONDOS CON DESTINO ESPECÍFICO"/>
    <s v="(en blanco)"/>
    <s v="99 - MULTIPROVINCIAL"/>
    <n v="10000000"/>
    <n v="8267348.5300000003"/>
  </r>
  <r>
    <s v="2025"/>
    <x v="0"/>
    <x v="0"/>
    <x v="0"/>
    <x v="0"/>
    <s v="2 - Poder Ejecutivo"/>
    <x v="4"/>
    <x v="34"/>
    <s v="1 - SERVICIOS  GENERALES"/>
    <s v="1.4 - Justicia, orden público y seguridad"/>
    <s v="1.4.05 - Servicios de migraciones"/>
    <s v="2.1 - REMUNERACIONES Y CONTRIBUCIONES"/>
    <s v="2.1.1 - REMUNERACIONES"/>
    <s v="N"/>
    <s v="00 - N/A"/>
    <s v="10 - FONDO GENERAL"/>
    <s v="(en blanco)"/>
    <s v="99 - MULTIPROVINCIAL"/>
    <n v="947151356"/>
    <n v="375183401.18000001"/>
  </r>
  <r>
    <s v="2025"/>
    <x v="0"/>
    <x v="0"/>
    <x v="0"/>
    <x v="0"/>
    <s v="2 - Poder Ejecutivo"/>
    <x v="4"/>
    <x v="34"/>
    <s v="1 - SERVICIOS  GENERALES"/>
    <s v="1.4 - Justicia, orden público y seguridad"/>
    <s v="1.4.05 - Servicios de migraciones"/>
    <s v="2.1 - REMUNERACIONES Y CONTRIBUCIONES"/>
    <s v="2.1.1 - REMUNERACIONES"/>
    <s v="N"/>
    <s v="00 - N/A"/>
    <s v="20 - FONDOS CON DESTINO ESPECÍFICO"/>
    <s v="(en blanco)"/>
    <s v="99 - MULTIPROVINCIAL"/>
    <n v="746198483"/>
    <n v="335430666.65999997"/>
  </r>
  <r>
    <s v="2025"/>
    <x v="0"/>
    <x v="0"/>
    <x v="0"/>
    <x v="0"/>
    <s v="2 - Poder Ejecutivo"/>
    <x v="4"/>
    <x v="34"/>
    <s v="1 - SERVICIOS  GENERALES"/>
    <s v="1.4 - Justicia, orden público y seguridad"/>
    <s v="1.4.05 - Servicios de migraciones"/>
    <s v="2.1 - REMUNERACIONES Y CONTRIBUCIONES"/>
    <s v="2.1.2 - SOBRESUELDOS"/>
    <s v="N"/>
    <s v="00 - N/A"/>
    <s v="10 - FONDO GENERAL"/>
    <s v="(en blanco)"/>
    <s v="99 - MULTIPROVINCIAL"/>
    <n v="260205268"/>
    <n v="114687372.87"/>
  </r>
  <r>
    <s v="2025"/>
    <x v="0"/>
    <x v="0"/>
    <x v="0"/>
    <x v="0"/>
    <s v="2 - Poder Ejecutivo"/>
    <x v="4"/>
    <x v="34"/>
    <s v="1 - SERVICIOS  GENERALES"/>
    <s v="1.4 - Justicia, orden público y seguridad"/>
    <s v="1.4.05 - Servicios de migraciones"/>
    <s v="2.1 - REMUNERACIONES Y CONTRIBUCIONES"/>
    <s v="2.1.2 - SOBRESUELDOS"/>
    <s v="N"/>
    <s v="00 - N/A"/>
    <s v="20 - FONDOS CON DESTINO ESPECÍFICO"/>
    <s v="(en blanco)"/>
    <s v="99 - MULTIPROVINCIAL"/>
    <n v="234679078"/>
    <n v="119614555.52"/>
  </r>
  <r>
    <s v="2025"/>
    <x v="0"/>
    <x v="0"/>
    <x v="0"/>
    <x v="0"/>
    <s v="2 - Poder Ejecutivo"/>
    <x v="4"/>
    <x v="34"/>
    <s v="1 - SERVICIOS  GENERALES"/>
    <s v="1.4 - Justicia, orden público y seguridad"/>
    <s v="1.4.05 - Servicios de migraciones"/>
    <s v="2.1 - REMUNERACIONES Y CONTRIBUCIONES"/>
    <s v="2.1.4 - GRATIFICACIONES Y BONIFICACIONES"/>
    <s v="N"/>
    <s v="00 - N/A"/>
    <s v="10 - FONDO GENERAL"/>
    <s v="(en blanco)"/>
    <s v="99 - MULTIPROVINCIAL"/>
    <n v="10124754"/>
    <n v="0"/>
  </r>
  <r>
    <s v="2025"/>
    <x v="0"/>
    <x v="0"/>
    <x v="0"/>
    <x v="0"/>
    <s v="2 - Poder Ejecutivo"/>
    <x v="4"/>
    <x v="34"/>
    <s v="1 - SERVICIOS  GENERALES"/>
    <s v="1.4 - Justicia, orden público y seguridad"/>
    <s v="1.4.05 - Servicios de migraciones"/>
    <s v="2.1 - REMUNERACIONES Y CONTRIBUCIONES"/>
    <s v="2.1.5 - CONTRIBUCIONES A LA SEGURIDAD SOCIAL"/>
    <s v="N"/>
    <s v="00 - N/A"/>
    <s v="10 - FONDO GENERAL"/>
    <s v="(en blanco)"/>
    <s v="99 - MULTIPROVINCIAL"/>
    <n v="110532777"/>
    <n v="52455358.18"/>
  </r>
  <r>
    <s v="2025"/>
    <x v="0"/>
    <x v="0"/>
    <x v="0"/>
    <x v="0"/>
    <s v="2 - Poder Ejecutivo"/>
    <x v="4"/>
    <x v="34"/>
    <s v="1 - SERVICIOS  GENERALES"/>
    <s v="1.4 - Justicia, orden público y seguridad"/>
    <s v="1.4.05 - Servicios de migraciones"/>
    <s v="2.1 - REMUNERACIONES Y CONTRIBUCIONES"/>
    <s v="2.1.5 - CONTRIBUCIONES A LA SEGURIDAD SOCIAL"/>
    <s v="N"/>
    <s v="00 - N/A"/>
    <s v="20 - FONDOS CON DESTINO ESPECÍFICO"/>
    <s v="(en blanco)"/>
    <s v="99 - MULTIPROVINCIAL"/>
    <n v="90640343"/>
    <n v="42063124.999999993"/>
  </r>
  <r>
    <s v="2025"/>
    <x v="0"/>
    <x v="0"/>
    <x v="0"/>
    <x v="0"/>
    <s v="2 - Poder Ejecutivo"/>
    <x v="4"/>
    <x v="34"/>
    <s v="1 - SERVICIOS  GENERALES"/>
    <s v="1.4 - Justicia, orden público y seguridad"/>
    <s v="1.4.05 - Servicios de migraciones"/>
    <s v="2.2 - CONTRATACIÓN DE SERVICIOS"/>
    <s v="2.2.1 - SERVICIOS BÁSICOS"/>
    <s v="N"/>
    <s v="00 - N/A"/>
    <s v="20 - FONDOS CON DESTINO ESPECÍFICO"/>
    <s v="(en blanco)"/>
    <s v="99 - MULTIPROVINCIAL"/>
    <n v="104122967"/>
    <n v="41457599.990000017"/>
  </r>
  <r>
    <s v="2025"/>
    <x v="0"/>
    <x v="0"/>
    <x v="0"/>
    <x v="0"/>
    <s v="2 - Poder Ejecutivo"/>
    <x v="4"/>
    <x v="34"/>
    <s v="1 - SERVICIOS  GENERALES"/>
    <s v="1.4 - Justicia, orden público y seguridad"/>
    <s v="1.4.05 - Servicios de migraciones"/>
    <s v="2.2 - CONTRATACIÓN DE SERVICIOS"/>
    <s v="2.2.2 - PUBLICIDAD, IMPRESIÓN Y ENCUADERNACIÓN"/>
    <s v="N"/>
    <s v="00 - N/A"/>
    <s v="10 - FONDO GENERAL"/>
    <s v="(en blanco)"/>
    <s v="99 - MULTIPROVINCIAL"/>
    <n v="792000"/>
    <n v="137234"/>
  </r>
  <r>
    <s v="2025"/>
    <x v="0"/>
    <x v="0"/>
    <x v="0"/>
    <x v="0"/>
    <s v="2 - Poder Ejecutivo"/>
    <x v="4"/>
    <x v="34"/>
    <s v="1 - SERVICIOS  GENERALES"/>
    <s v="1.4 - Justicia, orden público y seguridad"/>
    <s v="1.4.05 - Servicios de migraciones"/>
    <s v="2.2 - CONTRATACIÓN DE SERVICIOS"/>
    <s v="2.2.2 - PUBLICIDAD, IMPRESIÓN Y ENCUADERNACIÓN"/>
    <s v="N"/>
    <s v="00 - N/A"/>
    <s v="20 - FONDOS CON DESTINO ESPECÍFICO"/>
    <s v="(en blanco)"/>
    <s v="99 - MULTIPROVINCIAL"/>
    <n v="5935270"/>
    <n v="970888.29"/>
  </r>
  <r>
    <s v="2025"/>
    <x v="0"/>
    <x v="0"/>
    <x v="0"/>
    <x v="0"/>
    <s v="2 - Poder Ejecutivo"/>
    <x v="4"/>
    <x v="34"/>
    <s v="1 - SERVICIOS  GENERALES"/>
    <s v="1.4 - Justicia, orden público y seguridad"/>
    <s v="1.4.05 - Servicios de migraciones"/>
    <s v="2.2 - CONTRATACIÓN DE SERVICIOS"/>
    <s v="2.2.3 - VIÁTICOS"/>
    <s v="N"/>
    <s v="00 - N/A"/>
    <s v="20 - FONDOS CON DESTINO ESPECÍFICO"/>
    <s v="(en blanco)"/>
    <s v="99 - MULTIPROVINCIAL"/>
    <n v="8112820"/>
    <n v="6271474.5"/>
  </r>
  <r>
    <s v="2025"/>
    <x v="0"/>
    <x v="0"/>
    <x v="0"/>
    <x v="0"/>
    <s v="2 - Poder Ejecutivo"/>
    <x v="4"/>
    <x v="34"/>
    <s v="1 - SERVICIOS  GENERALES"/>
    <s v="1.4 - Justicia, orden público y seguridad"/>
    <s v="1.4.05 - Servicios de migraciones"/>
    <s v="2.2 - CONTRATACIÓN DE SERVICIOS"/>
    <s v="2.2.4 - TRANSPORTE Y ALMACENAJE"/>
    <s v="N"/>
    <s v="00 - N/A"/>
    <s v="20 - FONDOS CON DESTINO ESPECÍFICO"/>
    <s v="(en blanco)"/>
    <s v="99 - MULTIPROVINCIAL"/>
    <n v="8804370"/>
    <n v="2032020.99"/>
  </r>
  <r>
    <s v="2025"/>
    <x v="0"/>
    <x v="0"/>
    <x v="0"/>
    <x v="0"/>
    <s v="2 - Poder Ejecutivo"/>
    <x v="4"/>
    <x v="34"/>
    <s v="1 - SERVICIOS  GENERALES"/>
    <s v="1.4 - Justicia, orden público y seguridad"/>
    <s v="1.4.05 - Servicios de migraciones"/>
    <s v="2.2 - CONTRATACIÓN DE SERVICIOS"/>
    <s v="2.2.5 - ALQUILERES Y RENTAS"/>
    <s v="N"/>
    <s v="00 - N/A"/>
    <s v="10 - FONDO GENERAL"/>
    <s v="(en blanco)"/>
    <s v="99 - MULTIPROVINCIAL"/>
    <n v="0"/>
    <n v="0"/>
  </r>
  <r>
    <s v="2025"/>
    <x v="0"/>
    <x v="0"/>
    <x v="0"/>
    <x v="0"/>
    <s v="2 - Poder Ejecutivo"/>
    <x v="4"/>
    <x v="34"/>
    <s v="1 - SERVICIOS  GENERALES"/>
    <s v="1.4 - Justicia, orden público y seguridad"/>
    <s v="1.4.05 - Servicios de migraciones"/>
    <s v="2.2 - CONTRATACIÓN DE SERVICIOS"/>
    <s v="2.2.5 - ALQUILERES Y RENTAS"/>
    <s v="N"/>
    <s v="00 - N/A"/>
    <s v="20 - FONDOS CON DESTINO ESPECÍFICO"/>
    <s v="(en blanco)"/>
    <s v="99 - MULTIPROVINCIAL"/>
    <n v="103465684"/>
    <n v="9674855.2099999972"/>
  </r>
  <r>
    <s v="2025"/>
    <x v="0"/>
    <x v="0"/>
    <x v="0"/>
    <x v="0"/>
    <s v="2 - Poder Ejecutivo"/>
    <x v="4"/>
    <x v="34"/>
    <s v="1 - SERVICIOS  GENERALES"/>
    <s v="1.4 - Justicia, orden público y seguridad"/>
    <s v="1.4.05 - Servicios de migraciones"/>
    <s v="2.2 - CONTRATACIÓN DE SERVICIOS"/>
    <s v="2.2.6 - SEGUROS"/>
    <s v="N"/>
    <s v="00 - N/A"/>
    <s v="20 - FONDOS CON DESTINO ESPECÍFICO"/>
    <s v="(en blanco)"/>
    <s v="99 - MULTIPROVINCIAL"/>
    <n v="55530640"/>
    <n v="33476447.070000008"/>
  </r>
  <r>
    <s v="2025"/>
    <x v="0"/>
    <x v="0"/>
    <x v="0"/>
    <x v="0"/>
    <s v="2 - Poder Ejecutivo"/>
    <x v="4"/>
    <x v="34"/>
    <s v="1 - SERVICIOS  GENERALES"/>
    <s v="1.4 - Justicia, orden público y seguridad"/>
    <s v="1.4.05 - Servicios de migraciones"/>
    <s v="2.2 - CONTRATACIÓN DE SERVICIOS"/>
    <s v="2.2.7 - SERVICIOS DE CONSERVACIÓN, REPARACIONES MENORES E INSTALACIONES TEMPORALES"/>
    <s v="N"/>
    <s v="00 - N/A"/>
    <s v="10 - FONDO GENERAL"/>
    <s v="(en blanco)"/>
    <s v="99 - MULTIPROVINCIAL"/>
    <n v="28981571"/>
    <n v="1001899.32"/>
  </r>
  <r>
    <s v="2025"/>
    <x v="0"/>
    <x v="0"/>
    <x v="0"/>
    <x v="0"/>
    <s v="2 - Poder Ejecutivo"/>
    <x v="4"/>
    <x v="34"/>
    <s v="1 - SERVICIOS  GENERALES"/>
    <s v="1.4 - Justicia, orden público y seguridad"/>
    <s v="1.4.05 - Servicios de migraciones"/>
    <s v="2.2 - CONTRATACIÓN DE SERVICIOS"/>
    <s v="2.2.7 - SERVICIOS DE CONSERVACIÓN, REPARACIONES MENORES E INSTALACIONES TEMPORALES"/>
    <s v="N"/>
    <s v="00 - N/A"/>
    <s v="20 - FONDOS CON DESTINO ESPECÍFICO"/>
    <s v="(en blanco)"/>
    <s v="99 - MULTIPROVINCIAL"/>
    <n v="119782241"/>
    <n v="14643151.199999999"/>
  </r>
  <r>
    <s v="2025"/>
    <x v="0"/>
    <x v="0"/>
    <x v="0"/>
    <x v="0"/>
    <s v="2 - Poder Ejecutivo"/>
    <x v="4"/>
    <x v="34"/>
    <s v="1 - SERVICIOS  GENERALES"/>
    <s v="1.4 - Justicia, orden público y seguridad"/>
    <s v="1.4.05 - Servicios de migraciones"/>
    <s v="2.2 - CONTRATACIÓN DE SERVICIOS"/>
    <s v="2.2.8 - OTROS SERVICIOS NO INCLUIDOS EN CONCEPTOS ANTERIORES"/>
    <s v="N"/>
    <s v="00 - N/A"/>
    <s v="10 - FONDO GENERAL"/>
    <s v="(en blanco)"/>
    <s v="99 - MULTIPROVINCIAL"/>
    <n v="26587362"/>
    <n v="12783580"/>
  </r>
  <r>
    <s v="2025"/>
    <x v="0"/>
    <x v="0"/>
    <x v="0"/>
    <x v="0"/>
    <s v="2 - Poder Ejecutivo"/>
    <x v="4"/>
    <x v="34"/>
    <s v="1 - SERVICIOS  GENERALES"/>
    <s v="1.4 - Justicia, orden público y seguridad"/>
    <s v="1.4.05 - Servicios de migraciones"/>
    <s v="2.2 - CONTRATACIÓN DE SERVICIOS"/>
    <s v="2.2.8 - OTROS SERVICIOS NO INCLUIDOS EN CONCEPTOS ANTERIORES"/>
    <s v="N"/>
    <s v="00 - N/A"/>
    <s v="20 - FONDOS CON DESTINO ESPECÍFICO"/>
    <s v="(en blanco)"/>
    <s v="99 - MULTIPROVINCIAL"/>
    <n v="68011498"/>
    <n v="6344677"/>
  </r>
  <r>
    <s v="2025"/>
    <x v="0"/>
    <x v="0"/>
    <x v="0"/>
    <x v="0"/>
    <s v="2 - Poder Ejecutivo"/>
    <x v="4"/>
    <x v="34"/>
    <s v="1 - SERVICIOS  GENERALES"/>
    <s v="1.4 - Justicia, orden público y seguridad"/>
    <s v="1.4.05 - Servicios de migraciones"/>
    <s v="2.2 - CONTRATACIÓN DE SERVICIOS"/>
    <s v="2.2.9 - OTRAS CONTRATACIONES DE SERVICIOS"/>
    <s v="N"/>
    <s v="00 - N/A"/>
    <s v="10 - FONDO GENERAL"/>
    <s v="(en blanco)"/>
    <s v="99 - MULTIPROVINCIAL"/>
    <n v="10000000"/>
    <n v="1650000.01"/>
  </r>
  <r>
    <s v="2025"/>
    <x v="0"/>
    <x v="0"/>
    <x v="0"/>
    <x v="0"/>
    <s v="2 - Poder Ejecutivo"/>
    <x v="4"/>
    <x v="34"/>
    <s v="1 - SERVICIOS  GENERALES"/>
    <s v="1.4 - Justicia, orden público y seguridad"/>
    <s v="1.4.05 - Servicios de migraciones"/>
    <s v="2.2 - CONTRATACIÓN DE SERVICIOS"/>
    <s v="2.2.9 - OTRAS CONTRATACIONES DE SERVICIOS"/>
    <s v="N"/>
    <s v="00 - N/A"/>
    <s v="20 - FONDOS CON DESTINO ESPECÍFICO"/>
    <s v="(en blanco)"/>
    <s v="99 - MULTIPROVINCIAL"/>
    <n v="7305917"/>
    <n v="973000"/>
  </r>
  <r>
    <s v="2025"/>
    <x v="0"/>
    <x v="0"/>
    <x v="0"/>
    <x v="0"/>
    <s v="2 - Poder Ejecutivo"/>
    <x v="4"/>
    <x v="34"/>
    <s v="1 - SERVICIOS  GENERALES"/>
    <s v="1.4 - Justicia, orden público y seguridad"/>
    <s v="1.4.05 - Servicios de migraciones"/>
    <s v="2.3 - MATERIALES Y SUMINISTROS"/>
    <s v="2.3.1 - ALIMENTOS Y PRODUCTOS AGROFORESTALES"/>
    <s v="N"/>
    <s v="00 - N/A"/>
    <s v="10 - FONDO GENERAL"/>
    <s v="(en blanco)"/>
    <s v="99 - MULTIPROVINCIAL"/>
    <n v="0"/>
    <n v="1810107.52"/>
  </r>
  <r>
    <s v="2025"/>
    <x v="0"/>
    <x v="0"/>
    <x v="0"/>
    <x v="0"/>
    <s v="2 - Poder Ejecutivo"/>
    <x v="4"/>
    <x v="34"/>
    <s v="1 - SERVICIOS  GENERALES"/>
    <s v="1.4 - Justicia, orden público y seguridad"/>
    <s v="1.4.05 - Servicios de migraciones"/>
    <s v="2.3 - MATERIALES Y SUMINISTROS"/>
    <s v="2.3.1 - ALIMENTOS Y PRODUCTOS AGROFORESTALES"/>
    <s v="N"/>
    <s v="00 - N/A"/>
    <s v="20 - FONDOS CON DESTINO ESPECÍFICO"/>
    <s v="(en blanco)"/>
    <s v="99 - MULTIPROVINCIAL"/>
    <n v="21008196"/>
    <n v="320855"/>
  </r>
  <r>
    <s v="2025"/>
    <x v="0"/>
    <x v="0"/>
    <x v="0"/>
    <x v="0"/>
    <s v="2 - Poder Ejecutivo"/>
    <x v="4"/>
    <x v="34"/>
    <s v="1 - SERVICIOS  GENERALES"/>
    <s v="1.4 - Justicia, orden público y seguridad"/>
    <s v="1.4.05 - Servicios de migraciones"/>
    <s v="2.3 - MATERIALES Y SUMINISTROS"/>
    <s v="2.3.2 - TEXTILES Y VESTUARIOS"/>
    <s v="N"/>
    <s v="00 - N/A"/>
    <s v="10 - FONDO GENERAL"/>
    <s v="(en blanco)"/>
    <s v="99 - MULTIPROVINCIAL"/>
    <n v="0"/>
    <n v="1728405"/>
  </r>
  <r>
    <s v="2025"/>
    <x v="0"/>
    <x v="0"/>
    <x v="0"/>
    <x v="0"/>
    <s v="2 - Poder Ejecutivo"/>
    <x v="4"/>
    <x v="34"/>
    <s v="1 - SERVICIOS  GENERALES"/>
    <s v="1.4 - Justicia, orden público y seguridad"/>
    <s v="1.4.05 - Servicios de migraciones"/>
    <s v="2.3 - MATERIALES Y SUMINISTROS"/>
    <s v="2.3.2 - TEXTILES Y VESTUARIOS"/>
    <s v="N"/>
    <s v="00 - N/A"/>
    <s v="20 - FONDOS CON DESTINO ESPECÍFICO"/>
    <s v="(en blanco)"/>
    <s v="99 - MULTIPROVINCIAL"/>
    <n v="43926992"/>
    <n v="1309928.08"/>
  </r>
  <r>
    <s v="2025"/>
    <x v="0"/>
    <x v="0"/>
    <x v="0"/>
    <x v="0"/>
    <s v="2 - Poder Ejecutivo"/>
    <x v="4"/>
    <x v="34"/>
    <s v="1 - SERVICIOS  GENERALES"/>
    <s v="1.4 - Justicia, orden público y seguridad"/>
    <s v="1.4.05 - Servicios de migraciones"/>
    <s v="2.3 - MATERIALES Y SUMINISTROS"/>
    <s v="2.3.3 - PAPEL, CARTÓN E IMPRESOS"/>
    <s v="N"/>
    <s v="00 - N/A"/>
    <s v="10 - FONDO GENERAL"/>
    <s v="(en blanco)"/>
    <s v="99 - MULTIPROVINCIAL"/>
    <n v="7711722"/>
    <n v="4705631.1400000006"/>
  </r>
  <r>
    <s v="2025"/>
    <x v="0"/>
    <x v="0"/>
    <x v="0"/>
    <x v="0"/>
    <s v="2 - Poder Ejecutivo"/>
    <x v="4"/>
    <x v="34"/>
    <s v="1 - SERVICIOS  GENERALES"/>
    <s v="1.4 - Justicia, orden público y seguridad"/>
    <s v="1.4.05 - Servicios de migraciones"/>
    <s v="2.3 - MATERIALES Y SUMINISTROS"/>
    <s v="2.3.3 - PAPEL, CARTÓN E IMPRESOS"/>
    <s v="N"/>
    <s v="00 - N/A"/>
    <s v="20 - FONDOS CON DESTINO ESPECÍFICO"/>
    <s v="(en blanco)"/>
    <s v="99 - MULTIPROVINCIAL"/>
    <n v="25744051"/>
    <n v="168639.7"/>
  </r>
  <r>
    <s v="2025"/>
    <x v="0"/>
    <x v="0"/>
    <x v="0"/>
    <x v="0"/>
    <s v="2 - Poder Ejecutivo"/>
    <x v="4"/>
    <x v="34"/>
    <s v="1 - SERVICIOS  GENERALES"/>
    <s v="1.4 - Justicia, orden público y seguridad"/>
    <s v="1.4.05 - Servicios de migraciones"/>
    <s v="2.3 - MATERIALES Y SUMINISTROS"/>
    <s v="2.3.4 - PRODUCTOS FARMACÉUTICOS"/>
    <s v="N"/>
    <s v="00 - N/A"/>
    <s v="20 - FONDOS CON DESTINO ESPECÍFICO"/>
    <s v="(en blanco)"/>
    <s v="99 - MULTIPROVINCIAL"/>
    <n v="2958431"/>
    <n v="656485.21"/>
  </r>
  <r>
    <s v="2025"/>
    <x v="0"/>
    <x v="0"/>
    <x v="0"/>
    <x v="0"/>
    <s v="2 - Poder Ejecutivo"/>
    <x v="4"/>
    <x v="34"/>
    <s v="1 - SERVICIOS  GENERALES"/>
    <s v="1.4 - Justicia, orden público y seguridad"/>
    <s v="1.4.05 - Servicios de migraciones"/>
    <s v="2.3 - MATERIALES Y SUMINISTROS"/>
    <s v="2.3.5 - CUERO, CAUCHO Y PLÁSTICO"/>
    <s v="N"/>
    <s v="00 - N/A"/>
    <s v="10 - FONDO GENERAL"/>
    <s v="(en blanco)"/>
    <s v="99 - MULTIPROVINCIAL"/>
    <n v="0"/>
    <n v="1891158.15"/>
  </r>
  <r>
    <s v="2025"/>
    <x v="0"/>
    <x v="0"/>
    <x v="0"/>
    <x v="0"/>
    <s v="2 - Poder Ejecutivo"/>
    <x v="4"/>
    <x v="34"/>
    <s v="1 - SERVICIOS  GENERALES"/>
    <s v="1.4 - Justicia, orden público y seguridad"/>
    <s v="1.4.05 - Servicios de migraciones"/>
    <s v="2.3 - MATERIALES Y SUMINISTROS"/>
    <s v="2.3.5 - CUERO, CAUCHO Y PLÁSTICO"/>
    <s v="N"/>
    <s v="00 - N/A"/>
    <s v="20 - FONDOS CON DESTINO ESPECÍFICO"/>
    <s v="(en blanco)"/>
    <s v="99 - MULTIPROVINCIAL"/>
    <n v="9510300"/>
    <n v="1281173.2"/>
  </r>
  <r>
    <s v="2025"/>
    <x v="0"/>
    <x v="0"/>
    <x v="0"/>
    <x v="0"/>
    <s v="2 - Poder Ejecutivo"/>
    <x v="4"/>
    <x v="34"/>
    <s v="1 - SERVICIOS  GENERALES"/>
    <s v="1.4 - Justicia, orden público y seguridad"/>
    <s v="1.4.05 - Servicios de migraciones"/>
    <s v="2.3 - MATERIALES Y SUMINISTROS"/>
    <s v="2.3.6 - PRODUCTOS DE MINERALES, METÁLICOS Y NO METÁLICOS"/>
    <s v="N"/>
    <s v="00 - N/A"/>
    <s v="10 - FONDO GENERAL"/>
    <s v="(en blanco)"/>
    <s v="99 - MULTIPROVINCIAL"/>
    <n v="0"/>
    <n v="192708.75"/>
  </r>
  <r>
    <s v="2025"/>
    <x v="0"/>
    <x v="0"/>
    <x v="0"/>
    <x v="0"/>
    <s v="2 - Poder Ejecutivo"/>
    <x v="4"/>
    <x v="34"/>
    <s v="1 - SERVICIOS  GENERALES"/>
    <s v="1.4 - Justicia, orden público y seguridad"/>
    <s v="1.4.05 - Servicios de migraciones"/>
    <s v="2.3 - MATERIALES Y SUMINISTROS"/>
    <s v="2.3.6 - PRODUCTOS DE MINERALES, METÁLICOS Y NO METÁLICOS"/>
    <s v="N"/>
    <s v="00 - N/A"/>
    <s v="20 - FONDOS CON DESTINO ESPECÍFICO"/>
    <s v="(en blanco)"/>
    <s v="99 - MULTIPROVINCIAL"/>
    <n v="4974490"/>
    <n v="19800.02"/>
  </r>
  <r>
    <s v="2025"/>
    <x v="0"/>
    <x v="0"/>
    <x v="0"/>
    <x v="0"/>
    <s v="2 - Poder Ejecutivo"/>
    <x v="4"/>
    <x v="34"/>
    <s v="1 - SERVICIOS  GENERALES"/>
    <s v="1.4 - Justicia, orden público y seguridad"/>
    <s v="1.4.05 - Servicios de migraciones"/>
    <s v="2.3 - MATERIALES Y SUMINISTROS"/>
    <s v="2.3.7 - COMBUSTIBLES, LUBRICANTES, PRODUCTOS QUÍMICOS Y CONEXOS"/>
    <s v="N"/>
    <s v="00 - N/A"/>
    <s v="10 - FONDO GENERAL"/>
    <s v="(en blanco)"/>
    <s v="99 - MULTIPROVINCIAL"/>
    <n v="0"/>
    <n v="197874.91"/>
  </r>
  <r>
    <s v="2025"/>
    <x v="0"/>
    <x v="0"/>
    <x v="0"/>
    <x v="0"/>
    <s v="2 - Poder Ejecutivo"/>
    <x v="4"/>
    <x v="34"/>
    <s v="1 - SERVICIOS  GENERALES"/>
    <s v="1.4 - Justicia, orden público y seguridad"/>
    <s v="1.4.05 - Servicios de migraciones"/>
    <s v="2.3 - MATERIALES Y SUMINISTROS"/>
    <s v="2.3.7 - COMBUSTIBLES, LUBRICANTES, PRODUCTOS QUÍMICOS Y CONEXOS"/>
    <s v="N"/>
    <s v="00 - N/A"/>
    <s v="20 - FONDOS CON DESTINO ESPECÍFICO"/>
    <s v="(en blanco)"/>
    <s v="99 - MULTIPROVINCIAL"/>
    <n v="106803693"/>
    <n v="30092305.719999999"/>
  </r>
  <r>
    <s v="2025"/>
    <x v="0"/>
    <x v="0"/>
    <x v="0"/>
    <x v="0"/>
    <s v="2 - Poder Ejecutivo"/>
    <x v="4"/>
    <x v="34"/>
    <s v="1 - SERVICIOS  GENERALES"/>
    <s v="1.4 - Justicia, orden público y seguridad"/>
    <s v="1.4.05 - Servicios de migraciones"/>
    <s v="2.3 - MATERIALES Y SUMINISTROS"/>
    <s v="2.3.9 - PRODUCTOS Y ÚTILES VARIOS"/>
    <s v="N"/>
    <s v="00 - N/A"/>
    <s v="10 - FONDO GENERAL"/>
    <s v="(en blanco)"/>
    <s v="99 - MULTIPROVINCIAL"/>
    <n v="68958224"/>
    <n v="6411883.7699999996"/>
  </r>
  <r>
    <s v="2025"/>
    <x v="0"/>
    <x v="0"/>
    <x v="0"/>
    <x v="0"/>
    <s v="2 - Poder Ejecutivo"/>
    <x v="4"/>
    <x v="34"/>
    <s v="1 - SERVICIOS  GENERALES"/>
    <s v="1.4 - Justicia, orden público y seguridad"/>
    <s v="1.4.05 - Servicios de migraciones"/>
    <s v="2.3 - MATERIALES Y SUMINISTROS"/>
    <s v="2.3.9 - PRODUCTOS Y ÚTILES VARIOS"/>
    <s v="N"/>
    <s v="00 - N/A"/>
    <s v="20 - FONDOS CON DESTINO ESPECÍFICO"/>
    <s v="(en blanco)"/>
    <s v="99 - MULTIPROVINCIAL"/>
    <n v="173215673"/>
    <n v="3105634.0700000003"/>
  </r>
  <r>
    <s v="2025"/>
    <x v="0"/>
    <x v="0"/>
    <x v="0"/>
    <x v="0"/>
    <s v="2 - Poder Ejecutivo"/>
    <x v="4"/>
    <x v="35"/>
    <s v="4 - SERVICIOS SOCIALES"/>
    <s v="4.4 - Educación"/>
    <s v="4.4.04 - Educación superior"/>
    <s v="2.1 - REMUNERACIONES Y CONTRIBUCIONES"/>
    <s v="2.1.1 - REMUNERACIONES"/>
    <s v="N"/>
    <s v="00 - N/A"/>
    <s v="10 - FONDO GENERAL"/>
    <s v="(en blanco)"/>
    <s v="99 - MULTIPROVINCIAL"/>
    <n v="76489568"/>
    <n v="57669770"/>
  </r>
  <r>
    <s v="2025"/>
    <x v="0"/>
    <x v="0"/>
    <x v="0"/>
    <x v="0"/>
    <s v="2 - Poder Ejecutivo"/>
    <x v="4"/>
    <x v="35"/>
    <s v="4 - SERVICIOS SOCIALES"/>
    <s v="4.4 - Educación"/>
    <s v="4.4.04 - Educación superior"/>
    <s v="2.1 - REMUNERACIONES Y CONTRIBUCIONES"/>
    <s v="2.1.5 - CONTRIBUCIONES A LA SEGURIDAD SOCIAL"/>
    <s v="N"/>
    <s v="00 - N/A"/>
    <s v="10 - FONDO GENERAL"/>
    <s v="(en blanco)"/>
    <s v="99 - MULTIPROVINCIAL"/>
    <n v="5355306"/>
    <n v="4255314.26"/>
  </r>
  <r>
    <s v="2025"/>
    <x v="0"/>
    <x v="0"/>
    <x v="0"/>
    <x v="0"/>
    <s v="2 - Poder Ejecutivo"/>
    <x v="4"/>
    <x v="35"/>
    <s v="4 - SERVICIOS SOCIALES"/>
    <s v="4.4 - Educación"/>
    <s v="4.4.04 - Educación superior"/>
    <s v="2.2 - CONTRATACIÓN DE SERVICIOS"/>
    <s v="2.2.1 - SERVICIOS BÁSICOS"/>
    <s v="N"/>
    <s v="00 - N/A"/>
    <s v="10 - FONDO GENERAL"/>
    <s v="(en blanco)"/>
    <s v="99 - MULTIPROVINCIAL"/>
    <n v="700000"/>
    <n v="0"/>
  </r>
  <r>
    <s v="2025"/>
    <x v="0"/>
    <x v="0"/>
    <x v="0"/>
    <x v="0"/>
    <s v="2 - Poder Ejecutivo"/>
    <x v="4"/>
    <x v="35"/>
    <s v="4 - SERVICIOS SOCIALES"/>
    <s v="4.4 - Educación"/>
    <s v="4.4.04 - Educación superior"/>
    <s v="2.2 - CONTRATACIÓN DE SERVICIOS"/>
    <s v="2.2.2 - PUBLICIDAD, IMPRESIÓN Y ENCUADERNACIÓN"/>
    <s v="N"/>
    <s v="00 - N/A"/>
    <s v="10 - FONDO GENERAL"/>
    <s v="(en blanco)"/>
    <s v="99 - MULTIPROVINCIAL"/>
    <n v="851807"/>
    <n v="172392.81"/>
  </r>
  <r>
    <s v="2025"/>
    <x v="0"/>
    <x v="0"/>
    <x v="0"/>
    <x v="0"/>
    <s v="2 - Poder Ejecutivo"/>
    <x v="4"/>
    <x v="35"/>
    <s v="4 - SERVICIOS SOCIALES"/>
    <s v="4.4 - Educación"/>
    <s v="4.4.04 - Educación superior"/>
    <s v="2.2 - CONTRATACIÓN DE SERVICIOS"/>
    <s v="2.2.3 - VIÁTICOS"/>
    <s v="N"/>
    <s v="00 - N/A"/>
    <s v="10 - FONDO GENERAL"/>
    <s v="(en blanco)"/>
    <s v="99 - MULTIPROVINCIAL"/>
    <n v="16188000"/>
    <n v="7689600"/>
  </r>
  <r>
    <s v="2025"/>
    <x v="0"/>
    <x v="0"/>
    <x v="0"/>
    <x v="0"/>
    <s v="2 - Poder Ejecutivo"/>
    <x v="4"/>
    <x v="35"/>
    <s v="4 - SERVICIOS SOCIALES"/>
    <s v="4.4 - Educación"/>
    <s v="4.4.04 - Educación superior"/>
    <s v="2.2 - CONTRATACIÓN DE SERVICIOS"/>
    <s v="2.2.4 - TRANSPORTE Y ALMACENAJE"/>
    <s v="N"/>
    <s v="00 - N/A"/>
    <s v="10 - FONDO GENERAL"/>
    <s v="(en blanco)"/>
    <s v="99 - MULTIPROVINCIAL"/>
    <n v="1399490"/>
    <n v="480459.3"/>
  </r>
  <r>
    <s v="2025"/>
    <x v="0"/>
    <x v="0"/>
    <x v="0"/>
    <x v="0"/>
    <s v="2 - Poder Ejecutivo"/>
    <x v="4"/>
    <x v="35"/>
    <s v="4 - SERVICIOS SOCIALES"/>
    <s v="4.4 - Educación"/>
    <s v="4.4.04 - Educación superior"/>
    <s v="2.2 - CONTRATACIÓN DE SERVICIOS"/>
    <s v="2.2.6 - SEGUROS"/>
    <s v="N"/>
    <s v="00 - N/A"/>
    <s v="10 - FONDO GENERAL"/>
    <s v="(en blanco)"/>
    <s v="99 - MULTIPROVINCIAL"/>
    <n v="750000"/>
    <n v="525305.54"/>
  </r>
  <r>
    <s v="2025"/>
    <x v="0"/>
    <x v="0"/>
    <x v="0"/>
    <x v="0"/>
    <s v="2 - Poder Ejecutivo"/>
    <x v="4"/>
    <x v="35"/>
    <s v="4 - SERVICIOS SOCIALES"/>
    <s v="4.4 - Educación"/>
    <s v="4.4.04 - Educación superior"/>
    <s v="2.2 - CONTRATACIÓN DE SERVICIOS"/>
    <s v="2.2.7 - SERVICIOS DE CONSERVACIÓN, REPARACIONES MENORES E INSTALACIONES TEMPORALES"/>
    <s v="N"/>
    <s v="00 - N/A"/>
    <s v="10 - FONDO GENERAL"/>
    <s v="(en blanco)"/>
    <s v="99 - MULTIPROVINCIAL"/>
    <n v="3100944"/>
    <n v="2204716.65"/>
  </r>
  <r>
    <s v="2025"/>
    <x v="0"/>
    <x v="0"/>
    <x v="0"/>
    <x v="0"/>
    <s v="2 - Poder Ejecutivo"/>
    <x v="4"/>
    <x v="35"/>
    <s v="4 - SERVICIOS SOCIALES"/>
    <s v="4.4 - Educación"/>
    <s v="4.4.04 - Educación superior"/>
    <s v="2.2 - CONTRATACIÓN DE SERVICIOS"/>
    <s v="2.2.8 - OTROS SERVICIOS NO INCLUIDOS EN CONCEPTOS ANTERIORES"/>
    <s v="N"/>
    <s v="00 - N/A"/>
    <s v="10 - FONDO GENERAL"/>
    <s v="(en blanco)"/>
    <s v="99 - MULTIPROVINCIAL"/>
    <n v="207046500"/>
    <n v="22892569.489999998"/>
  </r>
  <r>
    <s v="2025"/>
    <x v="0"/>
    <x v="0"/>
    <x v="0"/>
    <x v="0"/>
    <s v="2 - Poder Ejecutivo"/>
    <x v="4"/>
    <x v="35"/>
    <s v="4 - SERVICIOS SOCIALES"/>
    <s v="4.4 - Educación"/>
    <s v="4.4.04 - Educación superior"/>
    <s v="2.2 - CONTRATACIÓN DE SERVICIOS"/>
    <s v="2.2.9 - OTRAS CONTRATACIONES DE SERVICIOS"/>
    <s v="N"/>
    <s v="00 - N/A"/>
    <s v="10 - FONDO GENERAL"/>
    <s v="(en blanco)"/>
    <s v="99 - MULTIPROVINCIAL"/>
    <n v="300000"/>
    <n v="0"/>
  </r>
  <r>
    <s v="2025"/>
    <x v="0"/>
    <x v="0"/>
    <x v="0"/>
    <x v="0"/>
    <s v="2 - Poder Ejecutivo"/>
    <x v="4"/>
    <x v="35"/>
    <s v="4 - SERVICIOS SOCIALES"/>
    <s v="4.4 - Educación"/>
    <s v="4.4.04 - Educación superior"/>
    <s v="2.3 - MATERIALES Y SUMINISTROS"/>
    <s v="2.3.1 - ALIMENTOS Y PRODUCTOS AGROFORESTALES"/>
    <s v="N"/>
    <s v="00 - N/A"/>
    <s v="10 - FONDO GENERAL"/>
    <s v="(en blanco)"/>
    <s v="99 - MULTIPROVINCIAL"/>
    <n v="22000000"/>
    <n v="6628613"/>
  </r>
  <r>
    <s v="2025"/>
    <x v="0"/>
    <x v="0"/>
    <x v="0"/>
    <x v="0"/>
    <s v="2 - Poder Ejecutivo"/>
    <x v="4"/>
    <x v="35"/>
    <s v="4 - SERVICIOS SOCIALES"/>
    <s v="4.4 - Educación"/>
    <s v="4.4.04 - Educación superior"/>
    <s v="2.3 - MATERIALES Y SUMINISTROS"/>
    <s v="2.3.2 - TEXTILES Y VESTUARIOS"/>
    <s v="N"/>
    <s v="00 - N/A"/>
    <s v="10 - FONDO GENERAL"/>
    <s v="(en blanco)"/>
    <s v="99 - MULTIPROVINCIAL"/>
    <n v="5743785"/>
    <n v="7154363.8100000005"/>
  </r>
  <r>
    <s v="2025"/>
    <x v="0"/>
    <x v="0"/>
    <x v="0"/>
    <x v="0"/>
    <s v="2 - Poder Ejecutivo"/>
    <x v="4"/>
    <x v="35"/>
    <s v="4 - SERVICIOS SOCIALES"/>
    <s v="4.4 - Educación"/>
    <s v="4.4.04 - Educación superior"/>
    <s v="2.3 - MATERIALES Y SUMINISTROS"/>
    <s v="2.3.3 - PAPEL, CARTÓN E IMPRESOS"/>
    <s v="N"/>
    <s v="00 - N/A"/>
    <s v="10 - FONDO GENERAL"/>
    <s v="(en blanco)"/>
    <s v="99 - MULTIPROVINCIAL"/>
    <n v="962280"/>
    <n v="107944.04"/>
  </r>
  <r>
    <s v="2025"/>
    <x v="0"/>
    <x v="0"/>
    <x v="0"/>
    <x v="0"/>
    <s v="2 - Poder Ejecutivo"/>
    <x v="4"/>
    <x v="35"/>
    <s v="4 - SERVICIOS SOCIALES"/>
    <s v="4.4 - Educación"/>
    <s v="4.4.04 - Educación superior"/>
    <s v="2.3 - MATERIALES Y SUMINISTROS"/>
    <s v="2.3.5 - CUERO, CAUCHO Y PLÁSTICO"/>
    <s v="N"/>
    <s v="00 - N/A"/>
    <s v="10 - FONDO GENERAL"/>
    <s v="(en blanco)"/>
    <s v="99 - MULTIPROVINCIAL"/>
    <n v="142055"/>
    <n v="13999.99"/>
  </r>
  <r>
    <s v="2025"/>
    <x v="0"/>
    <x v="0"/>
    <x v="0"/>
    <x v="0"/>
    <s v="2 - Poder Ejecutivo"/>
    <x v="4"/>
    <x v="35"/>
    <s v="4 - SERVICIOS SOCIALES"/>
    <s v="4.4 - Educación"/>
    <s v="4.4.04 - Educación superior"/>
    <s v="2.3 - MATERIALES Y SUMINISTROS"/>
    <s v="2.3.6 - PRODUCTOS DE MINERALES, METÁLICOS Y NO METÁLICOS"/>
    <s v="N"/>
    <s v="00 - N/A"/>
    <s v="10 - FONDO GENERAL"/>
    <s v="(en blanco)"/>
    <s v="99 - MULTIPROVINCIAL"/>
    <n v="1173453"/>
    <n v="0"/>
  </r>
  <r>
    <s v="2025"/>
    <x v="0"/>
    <x v="0"/>
    <x v="0"/>
    <x v="0"/>
    <s v="2 - Poder Ejecutivo"/>
    <x v="4"/>
    <x v="35"/>
    <s v="4 - SERVICIOS SOCIALES"/>
    <s v="4.4 - Educación"/>
    <s v="4.4.04 - Educación superior"/>
    <s v="2.3 - MATERIALES Y SUMINISTROS"/>
    <s v="2.3.7 - COMBUSTIBLES, LUBRICANTES, PRODUCTOS QUÍMICOS Y CONEXOS"/>
    <s v="N"/>
    <s v="00 - N/A"/>
    <s v="10 - FONDO GENERAL"/>
    <s v="(en blanco)"/>
    <s v="99 - MULTIPROVINCIAL"/>
    <n v="15536413"/>
    <n v="6066665.4399999995"/>
  </r>
  <r>
    <s v="2025"/>
    <x v="0"/>
    <x v="0"/>
    <x v="0"/>
    <x v="0"/>
    <s v="2 - Poder Ejecutivo"/>
    <x v="4"/>
    <x v="35"/>
    <s v="4 - SERVICIOS SOCIALES"/>
    <s v="4.4 - Educación"/>
    <s v="4.4.04 - Educación superior"/>
    <s v="2.3 - MATERIALES Y SUMINISTROS"/>
    <s v="2.3.9 - PRODUCTOS Y ÚTILES VARIOS"/>
    <s v="N"/>
    <s v="00 - N/A"/>
    <s v="10 - FONDO GENERAL"/>
    <s v="(en blanco)"/>
    <s v="99 - MULTIPROVINCIAL"/>
    <n v="5727347"/>
    <n v="7765780.0099999998"/>
  </r>
  <r>
    <s v="2025"/>
    <x v="0"/>
    <x v="0"/>
    <x v="0"/>
    <x v="0"/>
    <s v="2 - Poder Ejecutivo"/>
    <x v="4"/>
    <x v="36"/>
    <s v="1 - SERVICIOS  GENERALES"/>
    <s v="1.1 - Administración general"/>
    <s v="1.1.02 - Gestión administrativa, financiera, fiscal, económica y planificación"/>
    <s v="2.2 - CONTRATACIÓN DE SERVICIOS"/>
    <s v="2.2.2 - PUBLICIDAD, IMPRESIÓN Y ENCUADERNACIÓN"/>
    <s v="N"/>
    <s v="00 - N/A"/>
    <s v="70 - DONACION EXTERNA"/>
    <s v="(en blanco)"/>
    <s v="99 - MULTIPROVINCIAL"/>
    <n v="0"/>
    <n v="411070"/>
  </r>
  <r>
    <s v="2025"/>
    <x v="0"/>
    <x v="0"/>
    <x v="0"/>
    <x v="0"/>
    <s v="2 - Poder Ejecutivo"/>
    <x v="4"/>
    <x v="36"/>
    <s v="1 - SERVICIOS  GENERALES"/>
    <s v="1.1 - Administración general"/>
    <s v="1.1.02 - Gestión administrativa, financiera, fiscal, económica y planificación"/>
    <s v="2.2 - CONTRATACIÓN DE SERVICIOS"/>
    <s v="2.2.3 - VIÁTICOS"/>
    <s v="N"/>
    <s v="00 - N/A"/>
    <s v="10 - FONDO GENERAL"/>
    <s v="(en blanco)"/>
    <s v="99 - MULTIPROVINCIAL"/>
    <n v="129000"/>
    <n v="9934.02"/>
  </r>
  <r>
    <s v="2025"/>
    <x v="0"/>
    <x v="0"/>
    <x v="0"/>
    <x v="0"/>
    <s v="2 - Poder Ejecutivo"/>
    <x v="4"/>
    <x v="36"/>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1800000"/>
    <n v="159300"/>
  </r>
  <r>
    <s v="2025"/>
    <x v="0"/>
    <x v="0"/>
    <x v="0"/>
    <x v="0"/>
    <s v="2 - Poder Ejecutivo"/>
    <x v="4"/>
    <x v="36"/>
    <s v="1 - SERVICIOS  GENERALES"/>
    <s v="1.1 - Administración general"/>
    <s v="1.1.02 - Gestión administrativa, financiera, fiscal, económica y planificación"/>
    <s v="2.2 - CONTRATACIÓN DE SERVICIOS"/>
    <s v="2.2.8 - OTROS SERVICIOS NO INCLUIDOS EN CONCEPTOS ANTERIORES"/>
    <s v="N"/>
    <s v="00 - N/A"/>
    <s v="70 - DONACION EXTERNA"/>
    <s v="(en blanco)"/>
    <s v="99 - MULTIPROVINCIAL"/>
    <n v="0"/>
    <n v="906443.7"/>
  </r>
  <r>
    <s v="2025"/>
    <x v="0"/>
    <x v="0"/>
    <x v="0"/>
    <x v="0"/>
    <s v="2 - Poder Ejecutivo"/>
    <x v="4"/>
    <x v="36"/>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400000"/>
    <n v="247999.99"/>
  </r>
  <r>
    <s v="2025"/>
    <x v="0"/>
    <x v="0"/>
    <x v="0"/>
    <x v="0"/>
    <s v="2 - Poder Ejecutivo"/>
    <x v="4"/>
    <x v="36"/>
    <s v="1 - SERVICIOS  GENERALES"/>
    <s v="1.1 - Administración general"/>
    <s v="1.1.02 - Gestión administrativa, financiera, fiscal, económica y planificación"/>
    <s v="2.2 - CONTRATACIÓN DE SERVICIOS"/>
    <s v="2.2.9 - OTRAS CONTRATACIONES DE SERVICIOS"/>
    <s v="N"/>
    <s v="00 - N/A"/>
    <s v="70 - DONACION EXTERNA"/>
    <s v="(en blanco)"/>
    <s v="99 - MULTIPROVINCIAL"/>
    <n v="0"/>
    <n v="401318"/>
  </r>
  <r>
    <s v="2025"/>
    <x v="0"/>
    <x v="0"/>
    <x v="0"/>
    <x v="0"/>
    <s v="2 - Poder Ejecutivo"/>
    <x v="4"/>
    <x v="36"/>
    <s v="1 - SERVICIOS  GENERALES"/>
    <s v="1.1 - Administración general"/>
    <s v="1.1.02 - Gestión administrativa, financiera, fiscal, económica y planificación"/>
    <s v="2.3 - MATERIALES Y SUMINISTROS"/>
    <s v="2.3.9 - PRODUCTOS Y ÚTILES VARIOS"/>
    <s v="N"/>
    <s v="00 - N/A"/>
    <s v="10 - FONDO GENERAL"/>
    <s v="(en blanco)"/>
    <s v="99 - MULTIPROVINCIAL"/>
    <n v="16000"/>
    <n v="0"/>
  </r>
  <r>
    <s v="2025"/>
    <x v="0"/>
    <x v="0"/>
    <x v="0"/>
    <x v="0"/>
    <s v="2 - Poder Ejecutivo"/>
    <x v="4"/>
    <x v="36"/>
    <s v="1 - SERVICIOS  GENERALES"/>
    <s v="1.4 - Justicia, orden público y seguridad"/>
    <s v="1.4.05 - Servicios de migraciones"/>
    <s v="2.1 - REMUNERACIONES Y CONTRIBUCIONES"/>
    <s v="2.1.1 - REMUNERACIONES"/>
    <s v="N"/>
    <s v="00 - N/A"/>
    <s v="10 - FONDO GENERAL"/>
    <s v="(en blanco)"/>
    <s v="99 - MULTIPROVINCIAL"/>
    <n v="53032252"/>
    <n v="22378733.329999998"/>
  </r>
  <r>
    <s v="2025"/>
    <x v="0"/>
    <x v="0"/>
    <x v="0"/>
    <x v="0"/>
    <s v="2 - Poder Ejecutivo"/>
    <x v="4"/>
    <x v="36"/>
    <s v="1 - SERVICIOS  GENERALES"/>
    <s v="1.4 - Justicia, orden público y seguridad"/>
    <s v="1.4.05 - Servicios de migraciones"/>
    <s v="2.1 - REMUNERACIONES Y CONTRIBUCIONES"/>
    <s v="2.1.2 - SOBRESUELDOS"/>
    <s v="N"/>
    <s v="00 - N/A"/>
    <s v="10 - FONDO GENERAL"/>
    <s v="(en blanco)"/>
    <s v="99 - MULTIPROVINCIAL"/>
    <n v="10921582"/>
    <n v="5820495.8300000001"/>
  </r>
  <r>
    <s v="2025"/>
    <x v="0"/>
    <x v="0"/>
    <x v="0"/>
    <x v="0"/>
    <s v="2 - Poder Ejecutivo"/>
    <x v="4"/>
    <x v="36"/>
    <s v="1 - SERVICIOS  GENERALES"/>
    <s v="1.4 - Justicia, orden público y seguridad"/>
    <s v="1.4.05 - Servicios de migraciones"/>
    <s v="2.1 - REMUNERACIONES Y CONTRIBUCIONES"/>
    <s v="2.1.3 - DIETAS Y GASTOS DE REPRESENTACIÓN"/>
    <s v="N"/>
    <s v="00 - N/A"/>
    <s v="10 - FONDO GENERAL"/>
    <s v="(en blanco)"/>
    <s v="99 - MULTIPROVINCIAL"/>
    <n v="80000"/>
    <n v="3596.8"/>
  </r>
  <r>
    <s v="2025"/>
    <x v="0"/>
    <x v="0"/>
    <x v="0"/>
    <x v="0"/>
    <s v="2 - Poder Ejecutivo"/>
    <x v="4"/>
    <x v="36"/>
    <s v="1 - SERVICIOS  GENERALES"/>
    <s v="1.4 - Justicia, orden público y seguridad"/>
    <s v="1.4.05 - Servicios de migraciones"/>
    <s v="2.1 - REMUNERACIONES Y CONTRIBUCIONES"/>
    <s v="2.1.5 - CONTRIBUCIONES A LA SEGURIDAD SOCIAL"/>
    <s v="N"/>
    <s v="00 - N/A"/>
    <s v="10 - FONDO GENERAL"/>
    <s v="(en blanco)"/>
    <s v="99 - MULTIPROVINCIAL"/>
    <n v="6492664"/>
    <n v="3360106.1799999997"/>
  </r>
  <r>
    <s v="2025"/>
    <x v="0"/>
    <x v="0"/>
    <x v="0"/>
    <x v="0"/>
    <s v="2 - Poder Ejecutivo"/>
    <x v="4"/>
    <x v="36"/>
    <s v="1 - SERVICIOS  GENERALES"/>
    <s v="1.4 - Justicia, orden público y seguridad"/>
    <s v="1.4.05 - Servicios de migraciones"/>
    <s v="2.2 - CONTRATACIÓN DE SERVICIOS"/>
    <s v="2.2.1 - SERVICIOS BÁSICOS"/>
    <s v="N"/>
    <s v="00 - N/A"/>
    <s v="10 - FONDO GENERAL"/>
    <s v="(en blanco)"/>
    <s v="99 - MULTIPROVINCIAL"/>
    <n v="4912769"/>
    <n v="2479649.1399999997"/>
  </r>
  <r>
    <s v="2025"/>
    <x v="0"/>
    <x v="0"/>
    <x v="0"/>
    <x v="0"/>
    <s v="2 - Poder Ejecutivo"/>
    <x v="4"/>
    <x v="36"/>
    <s v="1 - SERVICIOS  GENERALES"/>
    <s v="1.4 - Justicia, orden público y seguridad"/>
    <s v="1.4.05 - Servicios de migraciones"/>
    <s v="2.2 - CONTRATACIÓN DE SERVICIOS"/>
    <s v="2.2.2 - PUBLICIDAD, IMPRESIÓN Y ENCUADERNACIÓN"/>
    <s v="N"/>
    <s v="00 - N/A"/>
    <s v="10 - FONDO GENERAL"/>
    <s v="(en blanco)"/>
    <s v="99 - MULTIPROVINCIAL"/>
    <n v="2936000"/>
    <n v="714569.86"/>
  </r>
  <r>
    <s v="2025"/>
    <x v="0"/>
    <x v="0"/>
    <x v="0"/>
    <x v="0"/>
    <s v="2 - Poder Ejecutivo"/>
    <x v="4"/>
    <x v="36"/>
    <s v="1 - SERVICIOS  GENERALES"/>
    <s v="1.4 - Justicia, orden público y seguridad"/>
    <s v="1.4.05 - Servicios de migraciones"/>
    <s v="2.2 - CONTRATACIÓN DE SERVICIOS"/>
    <s v="2.2.2 - PUBLICIDAD, IMPRESIÓN Y ENCUADERNACIÓN"/>
    <s v="N"/>
    <s v="00 - N/A"/>
    <s v="70 - DONACION EXTERNA"/>
    <s v="(en blanco)"/>
    <s v="99 - MULTIPROVINCIAL"/>
    <n v="0"/>
    <n v="0"/>
  </r>
  <r>
    <s v="2025"/>
    <x v="0"/>
    <x v="0"/>
    <x v="0"/>
    <x v="0"/>
    <s v="2 - Poder Ejecutivo"/>
    <x v="4"/>
    <x v="36"/>
    <s v="1 - SERVICIOS  GENERALES"/>
    <s v="1.4 - Justicia, orden público y seguridad"/>
    <s v="1.4.05 - Servicios de migraciones"/>
    <s v="2.2 - CONTRATACIÓN DE SERVICIOS"/>
    <s v="2.2.3 - VIÁTICOS"/>
    <s v="N"/>
    <s v="00 - N/A"/>
    <s v="10 - FONDO GENERAL"/>
    <s v="(en blanco)"/>
    <s v="99 - MULTIPROVINCIAL"/>
    <n v="1226041"/>
    <n v="924584.67999999993"/>
  </r>
  <r>
    <s v="2025"/>
    <x v="0"/>
    <x v="0"/>
    <x v="0"/>
    <x v="0"/>
    <s v="2 - Poder Ejecutivo"/>
    <x v="4"/>
    <x v="36"/>
    <s v="1 - SERVICIOS  GENERALES"/>
    <s v="1.4 - Justicia, orden público y seguridad"/>
    <s v="1.4.05 - Servicios de migraciones"/>
    <s v="2.2 - CONTRATACIÓN DE SERVICIOS"/>
    <s v="2.2.4 - TRANSPORTE Y ALMACENAJE"/>
    <s v="N"/>
    <s v="00 - N/A"/>
    <s v="10 - FONDO GENERAL"/>
    <s v="(en blanco)"/>
    <s v="99 - MULTIPROVINCIAL"/>
    <n v="200000"/>
    <n v="64170"/>
  </r>
  <r>
    <s v="2025"/>
    <x v="0"/>
    <x v="0"/>
    <x v="0"/>
    <x v="0"/>
    <s v="2 - Poder Ejecutivo"/>
    <x v="4"/>
    <x v="36"/>
    <s v="1 - SERVICIOS  GENERALES"/>
    <s v="1.4 - Justicia, orden público y seguridad"/>
    <s v="1.4.05 - Servicios de migraciones"/>
    <s v="2.2 - CONTRATACIÓN DE SERVICIOS"/>
    <s v="2.2.5 - ALQUILERES Y RENTAS"/>
    <s v="N"/>
    <s v="00 - N/A"/>
    <s v="10 - FONDO GENERAL"/>
    <s v="(en blanco)"/>
    <s v="99 - MULTIPROVINCIAL"/>
    <n v="9671463"/>
    <n v="5397074.9899999993"/>
  </r>
  <r>
    <s v="2025"/>
    <x v="0"/>
    <x v="0"/>
    <x v="0"/>
    <x v="0"/>
    <s v="2 - Poder Ejecutivo"/>
    <x v="4"/>
    <x v="36"/>
    <s v="1 - SERVICIOS  GENERALES"/>
    <s v="1.4 - Justicia, orden público y seguridad"/>
    <s v="1.4.05 - Servicios de migraciones"/>
    <s v="2.2 - CONTRATACIÓN DE SERVICIOS"/>
    <s v="2.2.6 - SEGUROS"/>
    <s v="N"/>
    <s v="00 - N/A"/>
    <s v="10 - FONDO GENERAL"/>
    <s v="(en blanco)"/>
    <s v="99 - MULTIPROVINCIAL"/>
    <n v="4404325"/>
    <n v="2748366.7399999998"/>
  </r>
  <r>
    <s v="2025"/>
    <x v="0"/>
    <x v="0"/>
    <x v="0"/>
    <x v="0"/>
    <s v="2 - Poder Ejecutivo"/>
    <x v="4"/>
    <x v="36"/>
    <s v="1 - SERVICIOS  GENERALES"/>
    <s v="1.4 - Justicia, orden público y seguridad"/>
    <s v="1.4.05 - Servicios de migraciones"/>
    <s v="2.2 - CONTRATACIÓN DE SERVICIOS"/>
    <s v="2.2.7 - SERVICIOS DE CONSERVACIÓN, REPARACIONES MENORES E INSTALACIONES TEMPORALES"/>
    <s v="N"/>
    <s v="00 - N/A"/>
    <s v="10 - FONDO GENERAL"/>
    <s v="(en blanco)"/>
    <s v="99 - MULTIPROVINCIAL"/>
    <n v="1082920"/>
    <n v="1318849.6100000001"/>
  </r>
  <r>
    <s v="2025"/>
    <x v="0"/>
    <x v="0"/>
    <x v="0"/>
    <x v="0"/>
    <s v="2 - Poder Ejecutivo"/>
    <x v="4"/>
    <x v="36"/>
    <s v="1 - SERVICIOS  GENERALES"/>
    <s v="1.4 - Justicia, orden público y seguridad"/>
    <s v="1.4.05 - Servicios de migraciones"/>
    <s v="2.2 - CONTRATACIÓN DE SERVICIOS"/>
    <s v="2.2.8 - OTROS SERVICIOS NO INCLUIDOS EN CONCEPTOS ANTERIORES"/>
    <s v="N"/>
    <s v="00 - N/A"/>
    <s v="10 - FONDO GENERAL"/>
    <s v="(en blanco)"/>
    <s v="99 - MULTIPROVINCIAL"/>
    <n v="4765232"/>
    <n v="1684388.59"/>
  </r>
  <r>
    <s v="2025"/>
    <x v="0"/>
    <x v="0"/>
    <x v="0"/>
    <x v="0"/>
    <s v="2 - Poder Ejecutivo"/>
    <x v="4"/>
    <x v="36"/>
    <s v="1 - SERVICIOS  GENERALES"/>
    <s v="1.4 - Justicia, orden público y seguridad"/>
    <s v="1.4.05 - Servicios de migraciones"/>
    <s v="2.2 - CONTRATACIÓN DE SERVICIOS"/>
    <s v="2.2.8 - OTROS SERVICIOS NO INCLUIDOS EN CONCEPTOS ANTERIORES"/>
    <s v="N"/>
    <s v="00 - N/A"/>
    <s v="70 - DONACION EXTERNA"/>
    <s v="(en blanco)"/>
    <s v="99 - MULTIPROVINCIAL"/>
    <n v="16395783"/>
    <n v="905324"/>
  </r>
  <r>
    <s v="2025"/>
    <x v="0"/>
    <x v="0"/>
    <x v="0"/>
    <x v="0"/>
    <s v="2 - Poder Ejecutivo"/>
    <x v="4"/>
    <x v="36"/>
    <s v="1 - SERVICIOS  GENERALES"/>
    <s v="1.4 - Justicia, orden público y seguridad"/>
    <s v="1.4.05 - Servicios de migraciones"/>
    <s v="2.2 - CONTRATACIÓN DE SERVICIOS"/>
    <s v="2.2.9 - OTRAS CONTRATACIONES DE SERVICIOS"/>
    <s v="N"/>
    <s v="00 - N/A"/>
    <s v="10 - FONDO GENERAL"/>
    <s v="(en blanco)"/>
    <s v="99 - MULTIPROVINCIAL"/>
    <n v="4675574"/>
    <n v="1308795.6000000001"/>
  </r>
  <r>
    <s v="2025"/>
    <x v="0"/>
    <x v="0"/>
    <x v="0"/>
    <x v="0"/>
    <s v="2 - Poder Ejecutivo"/>
    <x v="4"/>
    <x v="36"/>
    <s v="1 - SERVICIOS  GENERALES"/>
    <s v="1.4 - Justicia, orden público y seguridad"/>
    <s v="1.4.05 - Servicios de migraciones"/>
    <s v="2.2 - CONTRATACIÓN DE SERVICIOS"/>
    <s v="2.2.9 - OTRAS CONTRATACIONES DE SERVICIOS"/>
    <s v="N"/>
    <s v="00 - N/A"/>
    <s v="70 - DONACION EXTERNA"/>
    <s v="(en blanco)"/>
    <s v="99 - MULTIPROVINCIAL"/>
    <n v="0"/>
    <n v="0"/>
  </r>
  <r>
    <s v="2025"/>
    <x v="0"/>
    <x v="0"/>
    <x v="0"/>
    <x v="0"/>
    <s v="2 - Poder Ejecutivo"/>
    <x v="4"/>
    <x v="36"/>
    <s v="1 - SERVICIOS  GENERALES"/>
    <s v="1.4 - Justicia, orden público y seguridad"/>
    <s v="1.4.05 - Servicios de migraciones"/>
    <s v="2.3 - MATERIALES Y SUMINISTROS"/>
    <s v="2.3.1 - ALIMENTOS Y PRODUCTOS AGROFORESTALES"/>
    <s v="N"/>
    <s v="00 - N/A"/>
    <s v="10 - FONDO GENERAL"/>
    <s v="(en blanco)"/>
    <s v="99 - MULTIPROVINCIAL"/>
    <n v="541559"/>
    <n v="164477.6"/>
  </r>
  <r>
    <s v="2025"/>
    <x v="0"/>
    <x v="0"/>
    <x v="0"/>
    <x v="0"/>
    <s v="2 - Poder Ejecutivo"/>
    <x v="4"/>
    <x v="36"/>
    <s v="1 - SERVICIOS  GENERALES"/>
    <s v="1.4 - Justicia, orden público y seguridad"/>
    <s v="1.4.05 - Servicios de migraciones"/>
    <s v="2.3 - MATERIALES Y SUMINISTROS"/>
    <s v="2.3.2 - TEXTILES Y VESTUARIOS"/>
    <s v="N"/>
    <s v="00 - N/A"/>
    <s v="10 - FONDO GENERAL"/>
    <s v="(en blanco)"/>
    <s v="99 - MULTIPROVINCIAL"/>
    <n v="250000"/>
    <n v="0"/>
  </r>
  <r>
    <s v="2025"/>
    <x v="0"/>
    <x v="0"/>
    <x v="0"/>
    <x v="0"/>
    <s v="2 - Poder Ejecutivo"/>
    <x v="4"/>
    <x v="36"/>
    <s v="1 - SERVICIOS  GENERALES"/>
    <s v="1.4 - Justicia, orden público y seguridad"/>
    <s v="1.4.05 - Servicios de migraciones"/>
    <s v="2.3 - MATERIALES Y SUMINISTROS"/>
    <s v="2.3.3 - PAPEL, CARTÓN E IMPRESOS"/>
    <s v="N"/>
    <s v="00 - N/A"/>
    <s v="10 - FONDO GENERAL"/>
    <s v="(en blanco)"/>
    <s v="99 - MULTIPROVINCIAL"/>
    <n v="680748"/>
    <n v="207209"/>
  </r>
  <r>
    <s v="2025"/>
    <x v="0"/>
    <x v="0"/>
    <x v="0"/>
    <x v="0"/>
    <s v="2 - Poder Ejecutivo"/>
    <x v="4"/>
    <x v="36"/>
    <s v="1 - SERVICIOS  GENERALES"/>
    <s v="1.4 - Justicia, orden público y seguridad"/>
    <s v="1.4.05 - Servicios de migraciones"/>
    <s v="2.3 - MATERIALES Y SUMINISTROS"/>
    <s v="2.3.4 - PRODUCTOS FARMACÉUTICOS"/>
    <s v="N"/>
    <s v="00 - N/A"/>
    <s v="10 - FONDO GENERAL"/>
    <s v="(en blanco)"/>
    <s v="99 - MULTIPROVINCIAL"/>
    <n v="0"/>
    <n v="0"/>
  </r>
  <r>
    <s v="2025"/>
    <x v="0"/>
    <x v="0"/>
    <x v="0"/>
    <x v="0"/>
    <s v="2 - Poder Ejecutivo"/>
    <x v="4"/>
    <x v="36"/>
    <s v="1 - SERVICIOS  GENERALES"/>
    <s v="1.4 - Justicia, orden público y seguridad"/>
    <s v="1.4.05 - Servicios de migraciones"/>
    <s v="2.3 - MATERIALES Y SUMINISTROS"/>
    <s v="2.3.5 - CUERO, CAUCHO Y PLÁSTICO"/>
    <s v="N"/>
    <s v="00 - N/A"/>
    <s v="10 - FONDO GENERAL"/>
    <s v="(en blanco)"/>
    <s v="99 - MULTIPROVINCIAL"/>
    <n v="45001"/>
    <n v="3429.38"/>
  </r>
  <r>
    <s v="2025"/>
    <x v="0"/>
    <x v="0"/>
    <x v="0"/>
    <x v="0"/>
    <s v="2 - Poder Ejecutivo"/>
    <x v="4"/>
    <x v="36"/>
    <s v="1 - SERVICIOS  GENERALES"/>
    <s v="1.4 - Justicia, orden público y seguridad"/>
    <s v="1.4.05 - Servicios de migraciones"/>
    <s v="2.3 - MATERIALES Y SUMINISTROS"/>
    <s v="2.3.6 - PRODUCTOS DE MINERALES, METÁLICOS Y NO METÁLICOS"/>
    <s v="N"/>
    <s v="00 - N/A"/>
    <s v="10 - FONDO GENERAL"/>
    <s v="(en blanco)"/>
    <s v="99 - MULTIPROVINCIAL"/>
    <n v="25000"/>
    <n v="7931.8099999999995"/>
  </r>
  <r>
    <s v="2025"/>
    <x v="0"/>
    <x v="0"/>
    <x v="0"/>
    <x v="0"/>
    <s v="2 - Poder Ejecutivo"/>
    <x v="4"/>
    <x v="36"/>
    <s v="1 - SERVICIOS  GENERALES"/>
    <s v="1.4 - Justicia, orden público y seguridad"/>
    <s v="1.4.05 - Servicios de migraciones"/>
    <s v="2.3 - MATERIALES Y SUMINISTROS"/>
    <s v="2.3.7 - COMBUSTIBLES, LUBRICANTES, PRODUCTOS QUÍMICOS Y CONEXOS"/>
    <s v="N"/>
    <s v="00 - N/A"/>
    <s v="10 - FONDO GENERAL"/>
    <s v="(en blanco)"/>
    <s v="99 - MULTIPROVINCIAL"/>
    <n v="1540000"/>
    <n v="778049.30999999994"/>
  </r>
  <r>
    <s v="2025"/>
    <x v="0"/>
    <x v="0"/>
    <x v="0"/>
    <x v="0"/>
    <s v="2 - Poder Ejecutivo"/>
    <x v="4"/>
    <x v="36"/>
    <s v="1 - SERVICIOS  GENERALES"/>
    <s v="1.4 - Justicia, orden público y seguridad"/>
    <s v="1.4.05 - Servicios de migraciones"/>
    <s v="2.3 - MATERIALES Y SUMINISTROS"/>
    <s v="2.3.9 - PRODUCTOS Y ÚTILES VARIOS"/>
    <s v="N"/>
    <s v="00 - N/A"/>
    <s v="10 - FONDO GENERAL"/>
    <s v="(en blanco)"/>
    <s v="99 - MULTIPROVINCIAL"/>
    <n v="1936573"/>
    <n v="889184.92000000016"/>
  </r>
  <r>
    <s v="2025"/>
    <x v="0"/>
    <x v="0"/>
    <x v="0"/>
    <x v="0"/>
    <s v="2 - Poder Ejecutivo"/>
    <x v="4"/>
    <x v="37"/>
    <s v="1 - SERVICIOS  GENERALES"/>
    <s v="1.4 - Justicia, orden público y seguridad"/>
    <s v="1.4.02 - Servicios de protección contra incendios"/>
    <s v="2.1 - REMUNERACIONES Y CONTRIBUCIONES"/>
    <s v="2.1.1 - REMUNERACIONES"/>
    <s v="N"/>
    <s v="00 - N/A"/>
    <s v="10 - FONDO GENERAL"/>
    <s v="(en blanco)"/>
    <s v="01 - DISTRITO NACIONAL"/>
    <n v="98540216"/>
    <n v="43837206.130000003"/>
  </r>
  <r>
    <s v="2025"/>
    <x v="0"/>
    <x v="0"/>
    <x v="0"/>
    <x v="0"/>
    <s v="2 - Poder Ejecutivo"/>
    <x v="4"/>
    <x v="37"/>
    <s v="1 - SERVICIOS  GENERALES"/>
    <s v="1.4 - Justicia, orden público y seguridad"/>
    <s v="1.4.02 - Servicios de protección contra incendios"/>
    <s v="2.1 - REMUNERACIONES Y CONTRIBUCIONES"/>
    <s v="2.1.2 - SOBRESUELDOS"/>
    <s v="N"/>
    <s v="00 - N/A"/>
    <s v="10 - FONDO GENERAL"/>
    <s v="(en blanco)"/>
    <s v="01 - DISTRITO NACIONAL"/>
    <n v="6365883"/>
    <n v="0"/>
  </r>
  <r>
    <s v="2025"/>
    <x v="0"/>
    <x v="0"/>
    <x v="0"/>
    <x v="0"/>
    <s v="2 - Poder Ejecutivo"/>
    <x v="4"/>
    <x v="37"/>
    <s v="1 - SERVICIOS  GENERALES"/>
    <s v="1.4 - Justicia, orden público y seguridad"/>
    <s v="1.4.02 - Servicios de protección contra incendios"/>
    <s v="2.1 - REMUNERACIONES Y CONTRIBUCIONES"/>
    <s v="2.1.5 - CONTRIBUCIONES A LA SEGURIDAD SOCIAL"/>
    <s v="N"/>
    <s v="00 - N/A"/>
    <s v="10 - FONDO GENERAL"/>
    <s v="(en blanco)"/>
    <s v="01 - DISTRITO NACIONAL"/>
    <n v="13547988"/>
    <n v="6768908.54"/>
  </r>
  <r>
    <s v="2025"/>
    <x v="0"/>
    <x v="0"/>
    <x v="0"/>
    <x v="0"/>
    <s v="2 - Poder Ejecutivo"/>
    <x v="4"/>
    <x v="37"/>
    <s v="1 - SERVICIOS  GENERALES"/>
    <s v="1.4 - Justicia, orden público y seguridad"/>
    <s v="1.4.02 - Servicios de protección contra incendios"/>
    <s v="2.2 - CONTRATACIÓN DE SERVICIOS"/>
    <s v="2.2.1 - SERVICIOS BÁSICOS"/>
    <s v="N"/>
    <s v="00 - N/A"/>
    <s v="10 - FONDO GENERAL"/>
    <s v="(en blanco)"/>
    <s v="01 - DISTRITO NACIONAL"/>
    <n v="2418412"/>
    <n v="998359.64"/>
  </r>
  <r>
    <s v="2025"/>
    <x v="0"/>
    <x v="0"/>
    <x v="0"/>
    <x v="0"/>
    <s v="2 - Poder Ejecutivo"/>
    <x v="4"/>
    <x v="37"/>
    <s v="1 - SERVICIOS  GENERALES"/>
    <s v="1.4 - Justicia, orden público y seguridad"/>
    <s v="1.4.02 - Servicios de protección contra incendios"/>
    <s v="2.2 - CONTRATACIÓN DE SERVICIOS"/>
    <s v="2.2.2 - PUBLICIDAD, IMPRESIÓN Y ENCUADERNACIÓN"/>
    <s v="N"/>
    <s v="00 - N/A"/>
    <s v="10 - FONDO GENERAL"/>
    <s v="(en blanco)"/>
    <s v="01 - DISTRITO NACIONAL"/>
    <n v="242943"/>
    <n v="111971.6"/>
  </r>
  <r>
    <s v="2025"/>
    <x v="0"/>
    <x v="0"/>
    <x v="0"/>
    <x v="0"/>
    <s v="2 - Poder Ejecutivo"/>
    <x v="4"/>
    <x v="37"/>
    <s v="1 - SERVICIOS  GENERALES"/>
    <s v="1.4 - Justicia, orden público y seguridad"/>
    <s v="1.4.02 - Servicios de protección contra incendios"/>
    <s v="2.2 - CONTRATACIÓN DE SERVICIOS"/>
    <s v="2.2.4 - TRANSPORTE Y ALMACENAJE"/>
    <s v="N"/>
    <s v="00 - N/A"/>
    <s v="10 - FONDO GENERAL"/>
    <s v="(en blanco)"/>
    <s v="01 - DISTRITO NACIONAL"/>
    <n v="10000"/>
    <n v="12512.5"/>
  </r>
  <r>
    <s v="2025"/>
    <x v="0"/>
    <x v="0"/>
    <x v="0"/>
    <x v="0"/>
    <s v="2 - Poder Ejecutivo"/>
    <x v="4"/>
    <x v="37"/>
    <s v="1 - SERVICIOS  GENERALES"/>
    <s v="1.4 - Justicia, orden público y seguridad"/>
    <s v="1.4.02 - Servicios de protección contra incendios"/>
    <s v="2.2 - CONTRATACIÓN DE SERVICIOS"/>
    <s v="2.2.6 - SEGUROS"/>
    <s v="N"/>
    <s v="00 - N/A"/>
    <s v="10 - FONDO GENERAL"/>
    <s v="(en blanco)"/>
    <s v="01 - DISTRITO NACIONAL"/>
    <n v="560522"/>
    <n v="0"/>
  </r>
  <r>
    <s v="2025"/>
    <x v="0"/>
    <x v="0"/>
    <x v="0"/>
    <x v="0"/>
    <s v="2 - Poder Ejecutivo"/>
    <x v="4"/>
    <x v="37"/>
    <s v="1 - SERVICIOS  GENERALES"/>
    <s v="1.4 - Justicia, orden público y seguridad"/>
    <s v="1.4.02 - Servicios de protección contra incendios"/>
    <s v="2.2 - CONTRATACIÓN DE SERVICIOS"/>
    <s v="2.2.7 - SERVICIOS DE CONSERVACIÓN, REPARACIONES MENORES E INSTALACIONES TEMPORALES"/>
    <s v="N"/>
    <s v="00 - N/A"/>
    <s v="10 - FONDO GENERAL"/>
    <s v="(en blanco)"/>
    <s v="01 - DISTRITO NACIONAL"/>
    <n v="1616427"/>
    <n v="168874.77"/>
  </r>
  <r>
    <s v="2025"/>
    <x v="0"/>
    <x v="0"/>
    <x v="0"/>
    <x v="0"/>
    <s v="2 - Poder Ejecutivo"/>
    <x v="4"/>
    <x v="37"/>
    <s v="1 - SERVICIOS  GENERALES"/>
    <s v="1.4 - Justicia, orden público y seguridad"/>
    <s v="1.4.02 - Servicios de protección contra incendios"/>
    <s v="2.2 - CONTRATACIÓN DE SERVICIOS"/>
    <s v="2.2.8 - OTROS SERVICIOS NO INCLUIDOS EN CONCEPTOS ANTERIORES"/>
    <s v="N"/>
    <s v="00 - N/A"/>
    <s v="10 - FONDO GENERAL"/>
    <s v="(en blanco)"/>
    <s v="01 - DISTRITO NACIONAL"/>
    <n v="294583"/>
    <n v="15303.789999999999"/>
  </r>
  <r>
    <s v="2025"/>
    <x v="0"/>
    <x v="0"/>
    <x v="0"/>
    <x v="0"/>
    <s v="2 - Poder Ejecutivo"/>
    <x v="4"/>
    <x v="37"/>
    <s v="1 - SERVICIOS  GENERALES"/>
    <s v="1.4 - Justicia, orden público y seguridad"/>
    <s v="1.4.02 - Servicios de protección contra incendios"/>
    <s v="2.3 - MATERIALES Y SUMINISTROS"/>
    <s v="2.3.1 - ALIMENTOS Y PRODUCTOS AGROFORESTALES"/>
    <s v="N"/>
    <s v="00 - N/A"/>
    <s v="10 - FONDO GENERAL"/>
    <s v="(en blanco)"/>
    <s v="01 - DISTRITO NACIONAL"/>
    <n v="14488915"/>
    <n v="8305417.4900000002"/>
  </r>
  <r>
    <s v="2025"/>
    <x v="0"/>
    <x v="0"/>
    <x v="0"/>
    <x v="0"/>
    <s v="2 - Poder Ejecutivo"/>
    <x v="4"/>
    <x v="37"/>
    <s v="1 - SERVICIOS  GENERALES"/>
    <s v="1.4 - Justicia, orden público y seguridad"/>
    <s v="1.4.02 - Servicios de protección contra incendios"/>
    <s v="2.3 - MATERIALES Y SUMINISTROS"/>
    <s v="2.3.2 - TEXTILES Y VESTUARIOS"/>
    <s v="N"/>
    <s v="00 - N/A"/>
    <s v="10 - FONDO GENERAL"/>
    <s v="(en blanco)"/>
    <s v="01 - DISTRITO NACIONAL"/>
    <n v="5270000"/>
    <n v="737420.66999999993"/>
  </r>
  <r>
    <s v="2025"/>
    <x v="0"/>
    <x v="0"/>
    <x v="0"/>
    <x v="0"/>
    <s v="2 - Poder Ejecutivo"/>
    <x v="4"/>
    <x v="37"/>
    <s v="1 - SERVICIOS  GENERALES"/>
    <s v="1.4 - Justicia, orden público y seguridad"/>
    <s v="1.4.02 - Servicios de protección contra incendios"/>
    <s v="2.3 - MATERIALES Y SUMINISTROS"/>
    <s v="2.3.3 - PAPEL, CARTÓN E IMPRESOS"/>
    <s v="N"/>
    <s v="00 - N/A"/>
    <s v="10 - FONDO GENERAL"/>
    <s v="(en blanco)"/>
    <s v="01 - DISTRITO NACIONAL"/>
    <n v="251271"/>
    <n v="84565.6"/>
  </r>
  <r>
    <s v="2025"/>
    <x v="0"/>
    <x v="0"/>
    <x v="0"/>
    <x v="0"/>
    <s v="2 - Poder Ejecutivo"/>
    <x v="4"/>
    <x v="37"/>
    <s v="1 - SERVICIOS  GENERALES"/>
    <s v="1.4 - Justicia, orden público y seguridad"/>
    <s v="1.4.02 - Servicios de protección contra incendios"/>
    <s v="2.3 - MATERIALES Y SUMINISTROS"/>
    <s v="2.3.5 - CUERO, CAUCHO Y PLÁSTICO"/>
    <s v="N"/>
    <s v="00 - N/A"/>
    <s v="10 - FONDO GENERAL"/>
    <s v="(en blanco)"/>
    <s v="01 - DISTRITO NACIONAL"/>
    <n v="2234261"/>
    <n v="292263.71000000002"/>
  </r>
  <r>
    <s v="2025"/>
    <x v="0"/>
    <x v="0"/>
    <x v="0"/>
    <x v="0"/>
    <s v="2 - Poder Ejecutivo"/>
    <x v="4"/>
    <x v="37"/>
    <s v="1 - SERVICIOS  GENERALES"/>
    <s v="1.4 - Justicia, orden público y seguridad"/>
    <s v="1.4.02 - Servicios de protección contra incendios"/>
    <s v="2.3 - MATERIALES Y SUMINISTROS"/>
    <s v="2.3.6 - PRODUCTOS DE MINERALES, METÁLICOS Y NO METÁLICOS"/>
    <s v="N"/>
    <s v="00 - N/A"/>
    <s v="10 - FONDO GENERAL"/>
    <s v="(en blanco)"/>
    <s v="01 - DISTRITO NACIONAL"/>
    <n v="1145000"/>
    <n v="320462.40999999997"/>
  </r>
  <r>
    <s v="2025"/>
    <x v="0"/>
    <x v="0"/>
    <x v="0"/>
    <x v="0"/>
    <s v="2 - Poder Ejecutivo"/>
    <x v="4"/>
    <x v="37"/>
    <s v="1 - SERVICIOS  GENERALES"/>
    <s v="1.4 - Justicia, orden público y seguridad"/>
    <s v="1.4.02 - Servicios de protección contra incendios"/>
    <s v="2.3 - MATERIALES Y SUMINISTROS"/>
    <s v="2.3.7 - COMBUSTIBLES, LUBRICANTES, PRODUCTOS QUÍMICOS Y CONEXOS"/>
    <s v="N"/>
    <s v="00 - N/A"/>
    <s v="10 - FONDO GENERAL"/>
    <s v="(en blanco)"/>
    <s v="01 - DISTRITO NACIONAL"/>
    <n v="11518512"/>
    <n v="5651954.7600000007"/>
  </r>
  <r>
    <s v="2025"/>
    <x v="0"/>
    <x v="0"/>
    <x v="0"/>
    <x v="0"/>
    <s v="2 - Poder Ejecutivo"/>
    <x v="4"/>
    <x v="37"/>
    <s v="1 - SERVICIOS  GENERALES"/>
    <s v="1.4 - Justicia, orden público y seguridad"/>
    <s v="1.4.02 - Servicios de protección contra incendios"/>
    <s v="2.3 - MATERIALES Y SUMINISTROS"/>
    <s v="2.3.9 - PRODUCTOS Y ÚTILES VARIOS"/>
    <s v="N"/>
    <s v="00 - N/A"/>
    <s v="10 - FONDO GENERAL"/>
    <s v="(en blanco)"/>
    <s v="01 - DISTRITO NACIONAL"/>
    <n v="2812709"/>
    <n v="1231484.31"/>
  </r>
  <r>
    <s v="2025"/>
    <x v="0"/>
    <x v="0"/>
    <x v="0"/>
    <x v="0"/>
    <s v="2 - Poder Ejecutivo"/>
    <x v="4"/>
    <x v="38"/>
    <s v="1 - SERVICIOS  GENERALES"/>
    <s v="1.4 - Justicia, orden público y seguridad"/>
    <s v="1.4.01 - Servicios de seguridad interior"/>
    <s v="2.1 - REMUNERACIONES Y CONTRIBUCIONES"/>
    <s v="2.1.1 - REMUNERACIONES"/>
    <s v="N"/>
    <s v="00 - N/A"/>
    <s v="10 - FONDO GENERAL"/>
    <s v="(en blanco)"/>
    <s v="99 - MULTIPROVINCIAL"/>
    <n v="406951490"/>
    <n v="176818527"/>
  </r>
  <r>
    <s v="2025"/>
    <x v="0"/>
    <x v="0"/>
    <x v="0"/>
    <x v="0"/>
    <s v="2 - Poder Ejecutivo"/>
    <x v="4"/>
    <x v="38"/>
    <s v="1 - SERVICIOS  GENERALES"/>
    <s v="1.4 - Justicia, orden público y seguridad"/>
    <s v="1.4.01 - Servicios de seguridad interior"/>
    <s v="2.1 - REMUNERACIONES Y CONTRIBUCIONES"/>
    <s v="2.1.2 - SOBRESUELDOS"/>
    <s v="N"/>
    <s v="00 - N/A"/>
    <s v="10 - FONDO GENERAL"/>
    <s v="(en blanco)"/>
    <s v="99 - MULTIPROVINCIAL"/>
    <n v="26073600"/>
    <n v="13125400"/>
  </r>
  <r>
    <s v="2025"/>
    <x v="0"/>
    <x v="0"/>
    <x v="0"/>
    <x v="0"/>
    <s v="2 - Poder Ejecutivo"/>
    <x v="4"/>
    <x v="38"/>
    <s v="1 - SERVICIOS  GENERALES"/>
    <s v="1.4 - Justicia, orden público y seguridad"/>
    <s v="1.4.01 - Servicios de seguridad interior"/>
    <s v="2.1 - REMUNERACIONES Y CONTRIBUCIONES"/>
    <s v="2.1.5 - CONTRIBUCIONES A LA SEGURIDAD SOCIAL"/>
    <s v="N"/>
    <s v="00 - N/A"/>
    <s v="10 - FONDO GENERAL"/>
    <s v="(en blanco)"/>
    <s v="99 - MULTIPROVINCIAL"/>
    <n v="21350308"/>
    <n v="10834786.559999999"/>
  </r>
  <r>
    <s v="2025"/>
    <x v="0"/>
    <x v="0"/>
    <x v="0"/>
    <x v="0"/>
    <s v="2 - Poder Ejecutivo"/>
    <x v="4"/>
    <x v="38"/>
    <s v="1 - SERVICIOS  GENERALES"/>
    <s v="1.4 - Justicia, orden público y seguridad"/>
    <s v="1.4.01 - Servicios de seguridad interior"/>
    <s v="2.2 - CONTRATACIÓN DE SERVICIOS"/>
    <s v="2.2.1 - SERVICIOS BÁSICOS"/>
    <s v="N"/>
    <s v="00 - N/A"/>
    <s v="10 - FONDO GENERAL"/>
    <s v="(en blanco)"/>
    <s v="99 - MULTIPROVINCIAL"/>
    <n v="15861600"/>
    <n v="7925347.5700000003"/>
  </r>
  <r>
    <s v="2025"/>
    <x v="0"/>
    <x v="0"/>
    <x v="0"/>
    <x v="0"/>
    <s v="2 - Poder Ejecutivo"/>
    <x v="4"/>
    <x v="38"/>
    <s v="1 - SERVICIOS  GENERALES"/>
    <s v="1.4 - Justicia, orden público y seguridad"/>
    <s v="1.4.01 - Servicios de seguridad interior"/>
    <s v="2.2 - CONTRATACIÓN DE SERVICIOS"/>
    <s v="2.2.2 - PUBLICIDAD, IMPRESIÓN Y ENCUADERNACIÓN"/>
    <s v="N"/>
    <s v="00 - N/A"/>
    <s v="10 - FONDO GENERAL"/>
    <s v="(en blanco)"/>
    <s v="99 - MULTIPROVINCIAL"/>
    <n v="920300"/>
    <n v="1596889.8599999999"/>
  </r>
  <r>
    <s v="2025"/>
    <x v="0"/>
    <x v="0"/>
    <x v="0"/>
    <x v="0"/>
    <s v="2 - Poder Ejecutivo"/>
    <x v="4"/>
    <x v="38"/>
    <s v="1 - SERVICIOS  GENERALES"/>
    <s v="1.4 - Justicia, orden público y seguridad"/>
    <s v="1.4.01 - Servicios de seguridad interior"/>
    <s v="2.2 - CONTRATACIÓN DE SERVICIOS"/>
    <s v="2.2.3 - VIÁTICOS"/>
    <s v="N"/>
    <s v="00 - N/A"/>
    <s v="10 - FONDO GENERAL"/>
    <s v="(en blanco)"/>
    <s v="99 - MULTIPROVINCIAL"/>
    <n v="10200000"/>
    <n v="3820050"/>
  </r>
  <r>
    <s v="2025"/>
    <x v="0"/>
    <x v="0"/>
    <x v="0"/>
    <x v="0"/>
    <s v="2 - Poder Ejecutivo"/>
    <x v="4"/>
    <x v="38"/>
    <s v="1 - SERVICIOS  GENERALES"/>
    <s v="1.4 - Justicia, orden público y seguridad"/>
    <s v="1.4.01 - Servicios de seguridad interior"/>
    <s v="2.2 - CONTRATACIÓN DE SERVICIOS"/>
    <s v="2.2.4 - TRANSPORTE Y ALMACENAJE"/>
    <s v="N"/>
    <s v="00 - N/A"/>
    <s v="10 - FONDO GENERAL"/>
    <s v="(en blanco)"/>
    <s v="99 - MULTIPROVINCIAL"/>
    <n v="590000"/>
    <n v="255639"/>
  </r>
  <r>
    <s v="2025"/>
    <x v="0"/>
    <x v="0"/>
    <x v="0"/>
    <x v="0"/>
    <s v="2 - Poder Ejecutivo"/>
    <x v="4"/>
    <x v="38"/>
    <s v="1 - SERVICIOS  GENERALES"/>
    <s v="1.4 - Justicia, orden público y seguridad"/>
    <s v="1.4.01 - Servicios de seguridad interior"/>
    <s v="2.2 - CONTRATACIÓN DE SERVICIOS"/>
    <s v="2.2.5 - ALQUILERES Y RENTAS"/>
    <s v="N"/>
    <s v="00 - N/A"/>
    <s v="10 - FONDO GENERAL"/>
    <s v="(en blanco)"/>
    <s v="99 - MULTIPROVINCIAL"/>
    <n v="10301000"/>
    <n v="6417226.0899999999"/>
  </r>
  <r>
    <s v="2025"/>
    <x v="0"/>
    <x v="0"/>
    <x v="0"/>
    <x v="0"/>
    <s v="2 - Poder Ejecutivo"/>
    <x v="4"/>
    <x v="38"/>
    <s v="1 - SERVICIOS  GENERALES"/>
    <s v="1.4 - Justicia, orden público y seguridad"/>
    <s v="1.4.01 - Servicios de seguridad interior"/>
    <s v="2.2 - CONTRATACIÓN DE SERVICIOS"/>
    <s v="2.2.6 - SEGUROS"/>
    <s v="N"/>
    <s v="00 - N/A"/>
    <s v="10 - FONDO GENERAL"/>
    <s v="(en blanco)"/>
    <s v="99 - MULTIPROVINCIAL"/>
    <n v="9000000"/>
    <n v="9000000"/>
  </r>
  <r>
    <s v="2025"/>
    <x v="0"/>
    <x v="0"/>
    <x v="0"/>
    <x v="0"/>
    <s v="2 - Poder Ejecutivo"/>
    <x v="4"/>
    <x v="38"/>
    <s v="1 - SERVICIOS  GENERALES"/>
    <s v="1.4 - Justicia, orden público y seguridad"/>
    <s v="1.4.01 - Servicios de seguridad interior"/>
    <s v="2.2 - CONTRATACIÓN DE SERVICIOS"/>
    <s v="2.2.7 - SERVICIOS DE CONSERVACIÓN, REPARACIONES MENORES E INSTALACIONES TEMPORALES"/>
    <s v="N"/>
    <s v="00 - N/A"/>
    <s v="10 - FONDO GENERAL"/>
    <s v="(en blanco)"/>
    <s v="99 - MULTIPROVINCIAL"/>
    <n v="8065000"/>
    <n v="3431249.6500000004"/>
  </r>
  <r>
    <s v="2025"/>
    <x v="0"/>
    <x v="0"/>
    <x v="0"/>
    <x v="0"/>
    <s v="2 - Poder Ejecutivo"/>
    <x v="4"/>
    <x v="38"/>
    <s v="1 - SERVICIOS  GENERALES"/>
    <s v="1.4 - Justicia, orden público y seguridad"/>
    <s v="1.4.01 - Servicios de seguridad interior"/>
    <s v="2.2 - CONTRATACIÓN DE SERVICIOS"/>
    <s v="2.2.8 - OTROS SERVICIOS NO INCLUIDOS EN CONCEPTOS ANTERIORES"/>
    <s v="N"/>
    <s v="00 - N/A"/>
    <s v="10 - FONDO GENERAL"/>
    <s v="(en blanco)"/>
    <s v="99 - MULTIPROVINCIAL"/>
    <n v="1245000"/>
    <n v="3253222.83"/>
  </r>
  <r>
    <s v="2025"/>
    <x v="0"/>
    <x v="0"/>
    <x v="0"/>
    <x v="0"/>
    <s v="2 - Poder Ejecutivo"/>
    <x v="4"/>
    <x v="38"/>
    <s v="1 - SERVICIOS  GENERALES"/>
    <s v="1.4 - Justicia, orden público y seguridad"/>
    <s v="1.4.01 - Servicios de seguridad interior"/>
    <s v="2.2 - CONTRATACIÓN DE SERVICIOS"/>
    <s v="2.2.9 - OTRAS CONTRATACIONES DE SERVICIOS"/>
    <s v="N"/>
    <s v="00 - N/A"/>
    <s v="10 - FONDO GENERAL"/>
    <s v="(en blanco)"/>
    <s v="99 - MULTIPROVINCIAL"/>
    <n v="1125000"/>
    <n v="560684.1"/>
  </r>
  <r>
    <s v="2025"/>
    <x v="0"/>
    <x v="0"/>
    <x v="0"/>
    <x v="0"/>
    <s v="2 - Poder Ejecutivo"/>
    <x v="4"/>
    <x v="38"/>
    <s v="1 - SERVICIOS  GENERALES"/>
    <s v="1.4 - Justicia, orden público y seguridad"/>
    <s v="1.4.01 - Servicios de seguridad interior"/>
    <s v="2.3 - MATERIALES Y SUMINISTROS"/>
    <s v="2.3.1 - ALIMENTOS Y PRODUCTOS AGROFORESTALES"/>
    <s v="N"/>
    <s v="00 - N/A"/>
    <s v="10 - FONDO GENERAL"/>
    <s v="(en blanco)"/>
    <s v="99 - MULTIPROVINCIAL"/>
    <n v="33500000"/>
    <n v="21559913.149999995"/>
  </r>
  <r>
    <s v="2025"/>
    <x v="0"/>
    <x v="0"/>
    <x v="0"/>
    <x v="0"/>
    <s v="2 - Poder Ejecutivo"/>
    <x v="4"/>
    <x v="38"/>
    <s v="1 - SERVICIOS  GENERALES"/>
    <s v="1.4 - Justicia, orden público y seguridad"/>
    <s v="1.4.01 - Servicios de seguridad interior"/>
    <s v="2.3 - MATERIALES Y SUMINISTROS"/>
    <s v="2.3.2 - TEXTILES Y VESTUARIOS"/>
    <s v="N"/>
    <s v="00 - N/A"/>
    <s v="10 - FONDO GENERAL"/>
    <s v="(en blanco)"/>
    <s v="99 - MULTIPROVINCIAL"/>
    <n v="12512000"/>
    <n v="7819933.9400000004"/>
  </r>
  <r>
    <s v="2025"/>
    <x v="0"/>
    <x v="0"/>
    <x v="0"/>
    <x v="0"/>
    <s v="2 - Poder Ejecutivo"/>
    <x v="4"/>
    <x v="38"/>
    <s v="1 - SERVICIOS  GENERALES"/>
    <s v="1.4 - Justicia, orden público y seguridad"/>
    <s v="1.4.01 - Servicios de seguridad interior"/>
    <s v="2.3 - MATERIALES Y SUMINISTROS"/>
    <s v="2.3.3 - PAPEL, CARTÓN E IMPRESOS"/>
    <s v="N"/>
    <s v="00 - N/A"/>
    <s v="10 - FONDO GENERAL"/>
    <s v="(en blanco)"/>
    <s v="99 - MULTIPROVINCIAL"/>
    <n v="2162000"/>
    <n v="802771.7"/>
  </r>
  <r>
    <s v="2025"/>
    <x v="0"/>
    <x v="0"/>
    <x v="0"/>
    <x v="0"/>
    <s v="2 - Poder Ejecutivo"/>
    <x v="4"/>
    <x v="38"/>
    <s v="1 - SERVICIOS  GENERALES"/>
    <s v="1.4 - Justicia, orden público y seguridad"/>
    <s v="1.4.01 - Servicios de seguridad interior"/>
    <s v="2.3 - MATERIALES Y SUMINISTROS"/>
    <s v="2.3.5 - CUERO, CAUCHO Y PLÁSTICO"/>
    <s v="N"/>
    <s v="00 - N/A"/>
    <s v="10 - FONDO GENERAL"/>
    <s v="(en blanco)"/>
    <s v="99 - MULTIPROVINCIAL"/>
    <n v="2535000"/>
    <n v="1588959.87"/>
  </r>
  <r>
    <s v="2025"/>
    <x v="0"/>
    <x v="0"/>
    <x v="0"/>
    <x v="0"/>
    <s v="2 - Poder Ejecutivo"/>
    <x v="4"/>
    <x v="38"/>
    <s v="1 - SERVICIOS  GENERALES"/>
    <s v="1.4 - Justicia, orden público y seguridad"/>
    <s v="1.4.01 - Servicios de seguridad interior"/>
    <s v="2.3 - MATERIALES Y SUMINISTROS"/>
    <s v="2.3.6 - PRODUCTOS DE MINERALES, METÁLICOS Y NO METÁLICOS"/>
    <s v="N"/>
    <s v="00 - N/A"/>
    <s v="10 - FONDO GENERAL"/>
    <s v="(en blanco)"/>
    <s v="99 - MULTIPROVINCIAL"/>
    <n v="118000"/>
    <n v="38143.5"/>
  </r>
  <r>
    <s v="2025"/>
    <x v="0"/>
    <x v="0"/>
    <x v="0"/>
    <x v="0"/>
    <s v="2 - Poder Ejecutivo"/>
    <x v="4"/>
    <x v="38"/>
    <s v="1 - SERVICIOS  GENERALES"/>
    <s v="1.4 - Justicia, orden público y seguridad"/>
    <s v="1.4.01 - Servicios de seguridad interior"/>
    <s v="2.3 - MATERIALES Y SUMINISTROS"/>
    <s v="2.3.7 - COMBUSTIBLES, LUBRICANTES, PRODUCTOS QUÍMICOS Y CONEXOS"/>
    <s v="N"/>
    <s v="00 - N/A"/>
    <s v="10 - FONDO GENERAL"/>
    <s v="(en blanco)"/>
    <s v="99 - MULTIPROVINCIAL"/>
    <n v="69328000"/>
    <n v="32393887.329999998"/>
  </r>
  <r>
    <s v="2025"/>
    <x v="0"/>
    <x v="0"/>
    <x v="0"/>
    <x v="0"/>
    <s v="2 - Poder Ejecutivo"/>
    <x v="4"/>
    <x v="38"/>
    <s v="1 - SERVICIOS  GENERALES"/>
    <s v="1.4 - Justicia, orden público y seguridad"/>
    <s v="1.4.01 - Servicios de seguridad interior"/>
    <s v="2.3 - MATERIALES Y SUMINISTROS"/>
    <s v="2.3.9 - PRODUCTOS Y ÚTILES VARIOS"/>
    <s v="N"/>
    <s v="00 - N/A"/>
    <s v="10 - FONDO GENERAL"/>
    <s v="(en blanco)"/>
    <s v="99 - MULTIPROVINCIAL"/>
    <n v="9450000"/>
    <n v="50622415.560000002"/>
  </r>
  <r>
    <s v="2025"/>
    <x v="0"/>
    <x v="0"/>
    <x v="0"/>
    <x v="0"/>
    <s v="2 - Poder Ejecutivo"/>
    <x v="4"/>
    <x v="39"/>
    <s v="1 - SERVICIOS  GENERALES"/>
    <s v="1.4 - Justicia, orden público y seguridad"/>
    <s v="1.4.02 - Servicios de protección contra incendios"/>
    <s v="2.1 - REMUNERACIONES Y CONTRIBUCIONES"/>
    <s v="2.1.1 - REMUNERACIONES"/>
    <s v="N"/>
    <s v="00 - N/A"/>
    <s v="10 - FONDO GENERAL"/>
    <s v="(en blanco)"/>
    <s v="32 - SANTO DOMINGO"/>
    <n v="20700415"/>
    <n v="9198622.4299999978"/>
  </r>
  <r>
    <s v="2025"/>
    <x v="0"/>
    <x v="0"/>
    <x v="0"/>
    <x v="0"/>
    <s v="2 - Poder Ejecutivo"/>
    <x v="4"/>
    <x v="39"/>
    <s v="1 - SERVICIOS  GENERALES"/>
    <s v="1.4 - Justicia, orden público y seguridad"/>
    <s v="1.4.02 - Servicios de protección contra incendios"/>
    <s v="2.1 - REMUNERACIONES Y CONTRIBUCIONES"/>
    <s v="2.1.3 - DIETAS Y GASTOS DE REPRESENTACIÓN"/>
    <s v="N"/>
    <s v="00 - N/A"/>
    <s v="10 - FONDO GENERAL"/>
    <s v="(en blanco)"/>
    <s v="32 - SANTO DOMINGO"/>
    <n v="50000"/>
    <n v="0"/>
  </r>
  <r>
    <s v="2025"/>
    <x v="0"/>
    <x v="0"/>
    <x v="0"/>
    <x v="0"/>
    <s v="2 - Poder Ejecutivo"/>
    <x v="4"/>
    <x v="39"/>
    <s v="1 - SERVICIOS  GENERALES"/>
    <s v="1.4 - Justicia, orden público y seguridad"/>
    <s v="1.4.02 - Servicios de protección contra incendios"/>
    <s v="2.1 - REMUNERACIONES Y CONTRIBUCIONES"/>
    <s v="2.1.5 - CONTRIBUCIONES A LA SEGURIDAD SOCIAL"/>
    <s v="N"/>
    <s v="00 - N/A"/>
    <s v="10 - FONDO GENERAL"/>
    <s v="(en blanco)"/>
    <s v="32 - SANTO DOMINGO"/>
    <n v="2931244"/>
    <n v="1393979.84"/>
  </r>
  <r>
    <s v="2025"/>
    <x v="0"/>
    <x v="0"/>
    <x v="0"/>
    <x v="0"/>
    <s v="2 - Poder Ejecutivo"/>
    <x v="4"/>
    <x v="39"/>
    <s v="1 - SERVICIOS  GENERALES"/>
    <s v="1.4 - Justicia, orden público y seguridad"/>
    <s v="1.4.02 - Servicios de protección contra incendios"/>
    <s v="2.2 - CONTRATACIÓN DE SERVICIOS"/>
    <s v="2.2.1 - SERVICIOS BÁSICOS"/>
    <s v="N"/>
    <s v="00 - N/A"/>
    <s v="10 - FONDO GENERAL"/>
    <s v="(en blanco)"/>
    <s v="32 - SANTO DOMINGO"/>
    <n v="525000"/>
    <n v="231479.24"/>
  </r>
  <r>
    <s v="2025"/>
    <x v="0"/>
    <x v="0"/>
    <x v="0"/>
    <x v="0"/>
    <s v="2 - Poder Ejecutivo"/>
    <x v="4"/>
    <x v="39"/>
    <s v="1 - SERVICIOS  GENERALES"/>
    <s v="1.4 - Justicia, orden público y seguridad"/>
    <s v="1.4.02 - Servicios de protección contra incendios"/>
    <s v="2.2 - CONTRATACIÓN DE SERVICIOS"/>
    <s v="2.2.2 - PUBLICIDAD, IMPRESIÓN Y ENCUADERNACIÓN"/>
    <s v="N"/>
    <s v="00 - N/A"/>
    <s v="10 - FONDO GENERAL"/>
    <s v="(en blanco)"/>
    <s v="32 - SANTO DOMINGO"/>
    <n v="100000"/>
    <n v="80000"/>
  </r>
  <r>
    <s v="2025"/>
    <x v="0"/>
    <x v="0"/>
    <x v="0"/>
    <x v="0"/>
    <s v="2 - Poder Ejecutivo"/>
    <x v="4"/>
    <x v="39"/>
    <s v="1 - SERVICIOS  GENERALES"/>
    <s v="1.4 - Justicia, orden público y seguridad"/>
    <s v="1.4.02 - Servicios de protección contra incendios"/>
    <s v="2.2 - CONTRATACIÓN DE SERVICIOS"/>
    <s v="2.2.6 - SEGUROS"/>
    <s v="N"/>
    <s v="00 - N/A"/>
    <s v="10 - FONDO GENERAL"/>
    <s v="(en blanco)"/>
    <s v="32 - SANTO DOMINGO"/>
    <n v="50000"/>
    <n v="0"/>
  </r>
  <r>
    <s v="2025"/>
    <x v="0"/>
    <x v="0"/>
    <x v="0"/>
    <x v="0"/>
    <s v="2 - Poder Ejecutivo"/>
    <x v="4"/>
    <x v="39"/>
    <s v="1 - SERVICIOS  GENERALES"/>
    <s v="1.4 - Justicia, orden público y seguridad"/>
    <s v="1.4.02 - Servicios de protección contra incendios"/>
    <s v="2.2 - CONTRATACIÓN DE SERVICIOS"/>
    <s v="2.2.7 - SERVICIOS DE CONSERVACIÓN, REPARACIONES MENORES E INSTALACIONES TEMPORALES"/>
    <s v="N"/>
    <s v="00 - N/A"/>
    <s v="10 - FONDO GENERAL"/>
    <s v="(en blanco)"/>
    <s v="32 - SANTO DOMINGO"/>
    <n v="150000"/>
    <n v="220000"/>
  </r>
  <r>
    <s v="2025"/>
    <x v="0"/>
    <x v="0"/>
    <x v="0"/>
    <x v="0"/>
    <s v="2 - Poder Ejecutivo"/>
    <x v="4"/>
    <x v="39"/>
    <s v="1 - SERVICIOS  GENERALES"/>
    <s v="1.4 - Justicia, orden público y seguridad"/>
    <s v="1.4.02 - Servicios de protección contra incendios"/>
    <s v="2.2 - CONTRATACIÓN DE SERVICIOS"/>
    <s v="2.2.8 - OTROS SERVICIOS NO INCLUIDOS EN CONCEPTOS ANTERIORES"/>
    <s v="N"/>
    <s v="00 - N/A"/>
    <s v="10 - FONDO GENERAL"/>
    <s v="(en blanco)"/>
    <s v="32 - SANTO DOMINGO"/>
    <n v="180000"/>
    <n v="0"/>
  </r>
  <r>
    <s v="2025"/>
    <x v="0"/>
    <x v="0"/>
    <x v="0"/>
    <x v="0"/>
    <s v="2 - Poder Ejecutivo"/>
    <x v="4"/>
    <x v="39"/>
    <s v="1 - SERVICIOS  GENERALES"/>
    <s v="1.4 - Justicia, orden público y seguridad"/>
    <s v="1.4.02 - Servicios de protección contra incendios"/>
    <s v="2.3 - MATERIALES Y SUMINISTROS"/>
    <s v="2.3.1 - ALIMENTOS Y PRODUCTOS AGROFORESTALES"/>
    <s v="N"/>
    <s v="00 - N/A"/>
    <s v="10 - FONDO GENERAL"/>
    <s v="(en blanco)"/>
    <s v="32 - SANTO DOMINGO"/>
    <n v="2400000"/>
    <n v="748315.71"/>
  </r>
  <r>
    <s v="2025"/>
    <x v="0"/>
    <x v="0"/>
    <x v="0"/>
    <x v="0"/>
    <s v="2 - Poder Ejecutivo"/>
    <x v="4"/>
    <x v="39"/>
    <s v="1 - SERVICIOS  GENERALES"/>
    <s v="1.4 - Justicia, orden público y seguridad"/>
    <s v="1.4.02 - Servicios de protección contra incendios"/>
    <s v="2.3 - MATERIALES Y SUMINISTROS"/>
    <s v="2.3.2 - TEXTILES Y VESTUARIOS"/>
    <s v="N"/>
    <s v="00 - N/A"/>
    <s v="10 - FONDO GENERAL"/>
    <s v="(en blanco)"/>
    <s v="32 - SANTO DOMINGO"/>
    <n v="650000"/>
    <n v="0"/>
  </r>
  <r>
    <s v="2025"/>
    <x v="0"/>
    <x v="0"/>
    <x v="0"/>
    <x v="0"/>
    <s v="2 - Poder Ejecutivo"/>
    <x v="4"/>
    <x v="39"/>
    <s v="1 - SERVICIOS  GENERALES"/>
    <s v="1.4 - Justicia, orden público y seguridad"/>
    <s v="1.4.02 - Servicios de protección contra incendios"/>
    <s v="2.3 - MATERIALES Y SUMINISTROS"/>
    <s v="2.3.3 - PAPEL, CARTÓN E IMPRESOS"/>
    <s v="N"/>
    <s v="00 - N/A"/>
    <s v="10 - FONDO GENERAL"/>
    <s v="(en blanco)"/>
    <s v="32 - SANTO DOMINGO"/>
    <n v="150000"/>
    <n v="0"/>
  </r>
  <r>
    <s v="2025"/>
    <x v="0"/>
    <x v="0"/>
    <x v="0"/>
    <x v="0"/>
    <s v="2 - Poder Ejecutivo"/>
    <x v="4"/>
    <x v="39"/>
    <s v="1 - SERVICIOS  GENERALES"/>
    <s v="1.4 - Justicia, orden público y seguridad"/>
    <s v="1.4.02 - Servicios de protección contra incendios"/>
    <s v="2.3 - MATERIALES Y SUMINISTROS"/>
    <s v="2.3.5 - CUERO, CAUCHO Y PLÁSTICO"/>
    <s v="N"/>
    <s v="00 - N/A"/>
    <s v="10 - FONDO GENERAL"/>
    <s v="(en blanco)"/>
    <s v="32 - SANTO DOMINGO"/>
    <n v="150000"/>
    <n v="0"/>
  </r>
  <r>
    <s v="2025"/>
    <x v="0"/>
    <x v="0"/>
    <x v="0"/>
    <x v="0"/>
    <s v="2 - Poder Ejecutivo"/>
    <x v="4"/>
    <x v="39"/>
    <s v="1 - SERVICIOS  GENERALES"/>
    <s v="1.4 - Justicia, orden público y seguridad"/>
    <s v="1.4.02 - Servicios de protección contra incendios"/>
    <s v="2.3 - MATERIALES Y SUMINISTROS"/>
    <s v="2.3.7 - COMBUSTIBLES, LUBRICANTES, PRODUCTOS QUÍMICOS Y CONEXOS"/>
    <s v="N"/>
    <s v="00 - N/A"/>
    <s v="10 - FONDO GENERAL"/>
    <s v="(en blanco)"/>
    <s v="32 - SANTO DOMINGO"/>
    <n v="1335000"/>
    <n v="494937"/>
  </r>
  <r>
    <s v="2025"/>
    <x v="0"/>
    <x v="0"/>
    <x v="0"/>
    <x v="0"/>
    <s v="2 - Poder Ejecutivo"/>
    <x v="4"/>
    <x v="39"/>
    <s v="1 - SERVICIOS  GENERALES"/>
    <s v="1.4 - Justicia, orden público y seguridad"/>
    <s v="1.4.02 - Servicios de protección contra incendios"/>
    <s v="2.3 - MATERIALES Y SUMINISTROS"/>
    <s v="2.3.9 - PRODUCTOS Y ÚTILES VARIOS"/>
    <s v="N"/>
    <s v="00 - N/A"/>
    <s v="10 - FONDO GENERAL"/>
    <s v="(en blanco)"/>
    <s v="32 - SANTO DOMINGO"/>
    <n v="550000"/>
    <n v="149865.58000000002"/>
  </r>
  <r>
    <s v="2025"/>
    <x v="0"/>
    <x v="0"/>
    <x v="0"/>
    <x v="0"/>
    <s v="2 - Poder Ejecutivo"/>
    <x v="4"/>
    <x v="40"/>
    <s v="2 - SERVICIOS ECONÓMICOS"/>
    <s v="2.6 - Transporte"/>
    <s v="2.6.01 - Transporte por carretera"/>
    <s v="2.1 - REMUNERACIONES Y CONTRIBUCIONES"/>
    <s v="2.1.1 - REMUNERACIONES"/>
    <s v="N"/>
    <s v="00 - N/A"/>
    <s v="10 - FONDO GENERAL"/>
    <s v="(en blanco)"/>
    <s v="99 - MULTIPROVINCIAL"/>
    <n v="930437647"/>
    <n v="421479096.80999994"/>
  </r>
  <r>
    <s v="2025"/>
    <x v="0"/>
    <x v="0"/>
    <x v="0"/>
    <x v="0"/>
    <s v="2 - Poder Ejecutivo"/>
    <x v="4"/>
    <x v="40"/>
    <s v="2 - SERVICIOS ECONÓMICOS"/>
    <s v="2.6 - Transporte"/>
    <s v="2.6.01 - Transporte por carretera"/>
    <s v="2.1 - REMUNERACIONES Y CONTRIBUCIONES"/>
    <s v="2.1.2 - SOBRESUELDOS"/>
    <s v="N"/>
    <s v="00 - N/A"/>
    <s v="10 - FONDO GENERAL"/>
    <s v="(en blanco)"/>
    <s v="99 - MULTIPROVINCIAL"/>
    <n v="3000000"/>
    <n v="500000"/>
  </r>
  <r>
    <s v="2025"/>
    <x v="0"/>
    <x v="0"/>
    <x v="0"/>
    <x v="0"/>
    <s v="2 - Poder Ejecutivo"/>
    <x v="4"/>
    <x v="40"/>
    <s v="2 - SERVICIOS ECONÓMICOS"/>
    <s v="2.6 - Transporte"/>
    <s v="2.6.01 - Transporte por carretera"/>
    <s v="2.1 - REMUNERACIONES Y CONTRIBUCIONES"/>
    <s v="2.1.5 - CONTRIBUCIONES A LA SEGURIDAD SOCIAL"/>
    <s v="N"/>
    <s v="00 - N/A"/>
    <s v="10 - FONDO GENERAL"/>
    <s v="(en blanco)"/>
    <s v="99 - MULTIPROVINCIAL"/>
    <n v="55736693"/>
    <n v="30920733.52"/>
  </r>
  <r>
    <s v="2025"/>
    <x v="0"/>
    <x v="0"/>
    <x v="0"/>
    <x v="0"/>
    <s v="2 - Poder Ejecutivo"/>
    <x v="4"/>
    <x v="40"/>
    <s v="2 - SERVICIOS ECONÓMICOS"/>
    <s v="2.6 - Transporte"/>
    <s v="2.6.01 - Transporte por carretera"/>
    <s v="2.2 - CONTRATACIÓN DE SERVICIOS"/>
    <s v="2.2.1 - SERVICIOS BÁSICOS"/>
    <s v="N"/>
    <s v="00 - N/A"/>
    <s v="10 - FONDO GENERAL"/>
    <s v="(en blanco)"/>
    <s v="99 - MULTIPROVINCIAL"/>
    <n v="40118495"/>
    <n v="22341798.149999999"/>
  </r>
  <r>
    <s v="2025"/>
    <x v="0"/>
    <x v="0"/>
    <x v="0"/>
    <x v="0"/>
    <s v="2 - Poder Ejecutivo"/>
    <x v="4"/>
    <x v="40"/>
    <s v="2 - SERVICIOS ECONÓMICOS"/>
    <s v="2.6 - Transporte"/>
    <s v="2.6.01 - Transporte por carretera"/>
    <s v="2.2 - CONTRATACIÓN DE SERVICIOS"/>
    <s v="2.2.2 - PUBLICIDAD, IMPRESIÓN Y ENCUADERNACIÓN"/>
    <s v="N"/>
    <s v="00 - N/A"/>
    <s v="10 - FONDO GENERAL"/>
    <s v="(en blanco)"/>
    <s v="99 - MULTIPROVINCIAL"/>
    <n v="1159580"/>
    <n v="1657664"/>
  </r>
  <r>
    <s v="2025"/>
    <x v="0"/>
    <x v="0"/>
    <x v="0"/>
    <x v="0"/>
    <s v="2 - Poder Ejecutivo"/>
    <x v="4"/>
    <x v="40"/>
    <s v="2 - SERVICIOS ECONÓMICOS"/>
    <s v="2.6 - Transporte"/>
    <s v="2.6.01 - Transporte por carretera"/>
    <s v="2.2 - CONTRATACIÓN DE SERVICIOS"/>
    <s v="2.2.3 - VIÁTICOS"/>
    <s v="N"/>
    <s v="00 - N/A"/>
    <s v="10 - FONDO GENERAL"/>
    <s v="(en blanco)"/>
    <s v="99 - MULTIPROVINCIAL"/>
    <n v="8000000"/>
    <n v="6708195"/>
  </r>
  <r>
    <s v="2025"/>
    <x v="0"/>
    <x v="0"/>
    <x v="0"/>
    <x v="0"/>
    <s v="2 - Poder Ejecutivo"/>
    <x v="4"/>
    <x v="40"/>
    <s v="2 - SERVICIOS ECONÓMICOS"/>
    <s v="2.6 - Transporte"/>
    <s v="2.6.01 - Transporte por carretera"/>
    <s v="2.2 - CONTRATACIÓN DE SERVICIOS"/>
    <s v="2.2.5 - ALQUILERES Y RENTAS"/>
    <s v="N"/>
    <s v="00 - N/A"/>
    <s v="10 - FONDO GENERAL"/>
    <s v="(en blanco)"/>
    <s v="99 - MULTIPROVINCIAL"/>
    <n v="19509824"/>
    <n v="6049876.5500000007"/>
  </r>
  <r>
    <s v="2025"/>
    <x v="0"/>
    <x v="0"/>
    <x v="0"/>
    <x v="0"/>
    <s v="2 - Poder Ejecutivo"/>
    <x v="4"/>
    <x v="40"/>
    <s v="2 - SERVICIOS ECONÓMICOS"/>
    <s v="2.6 - Transporte"/>
    <s v="2.6.01 - Transporte por carretera"/>
    <s v="2.2 - CONTRATACIÓN DE SERVICIOS"/>
    <s v="2.2.6 - SEGUROS"/>
    <s v="N"/>
    <s v="00 - N/A"/>
    <s v="10 - FONDO GENERAL"/>
    <s v="(en blanco)"/>
    <s v="99 - MULTIPROVINCIAL"/>
    <n v="27008045"/>
    <n v="22500000"/>
  </r>
  <r>
    <s v="2025"/>
    <x v="0"/>
    <x v="0"/>
    <x v="0"/>
    <x v="0"/>
    <s v="2 - Poder Ejecutivo"/>
    <x v="4"/>
    <x v="40"/>
    <s v="2 - SERVICIOS ECONÓMICOS"/>
    <s v="2.6 - Transporte"/>
    <s v="2.6.01 - Transporte por carretera"/>
    <s v="2.2 - CONTRATACIÓN DE SERVICIOS"/>
    <s v="2.2.7 - SERVICIOS DE CONSERVACIÓN, REPARACIONES MENORES E INSTALACIONES TEMPORALES"/>
    <s v="N"/>
    <s v="00 - N/A"/>
    <s v="10 - FONDO GENERAL"/>
    <s v="(en blanco)"/>
    <s v="99 - MULTIPROVINCIAL"/>
    <n v="27000000"/>
    <n v="13057966.67"/>
  </r>
  <r>
    <s v="2025"/>
    <x v="0"/>
    <x v="0"/>
    <x v="0"/>
    <x v="0"/>
    <s v="2 - Poder Ejecutivo"/>
    <x v="4"/>
    <x v="40"/>
    <s v="2 - SERVICIOS ECONÓMICOS"/>
    <s v="2.6 - Transporte"/>
    <s v="2.6.01 - Transporte por carretera"/>
    <s v="2.2 - CONTRATACIÓN DE SERVICIOS"/>
    <s v="2.2.8 - OTROS SERVICIOS NO INCLUIDOS EN CONCEPTOS ANTERIORES"/>
    <s v="N"/>
    <s v="00 - N/A"/>
    <s v="10 - FONDO GENERAL"/>
    <s v="(en blanco)"/>
    <s v="99 - MULTIPROVINCIAL"/>
    <n v="2200000"/>
    <n v="215400"/>
  </r>
  <r>
    <s v="2025"/>
    <x v="0"/>
    <x v="0"/>
    <x v="0"/>
    <x v="0"/>
    <s v="2 - Poder Ejecutivo"/>
    <x v="4"/>
    <x v="40"/>
    <s v="2 - SERVICIOS ECONÓMICOS"/>
    <s v="2.6 - Transporte"/>
    <s v="2.6.01 - Transporte por carretera"/>
    <s v="2.2 - CONTRATACIÓN DE SERVICIOS"/>
    <s v="2.2.9 - OTRAS CONTRATACIONES DE SERVICIOS"/>
    <s v="N"/>
    <s v="00 - N/A"/>
    <s v="10 - FONDO GENERAL"/>
    <s v="(en blanco)"/>
    <s v="99 - MULTIPROVINCIAL"/>
    <n v="0"/>
    <n v="0"/>
  </r>
  <r>
    <s v="2025"/>
    <x v="0"/>
    <x v="0"/>
    <x v="0"/>
    <x v="0"/>
    <s v="2 - Poder Ejecutivo"/>
    <x v="4"/>
    <x v="40"/>
    <s v="2 - SERVICIOS ECONÓMICOS"/>
    <s v="2.6 - Transporte"/>
    <s v="2.6.01 - Transporte por carretera"/>
    <s v="2.3 - MATERIALES Y SUMINISTROS"/>
    <s v="2.3.1 - ALIMENTOS Y PRODUCTOS AGROFORESTALES"/>
    <s v="N"/>
    <s v="00 - N/A"/>
    <s v="10 - FONDO GENERAL"/>
    <s v="(en blanco)"/>
    <s v="99 - MULTIPROVINCIAL"/>
    <n v="42000000"/>
    <n v="1891950.35"/>
  </r>
  <r>
    <s v="2025"/>
    <x v="0"/>
    <x v="0"/>
    <x v="0"/>
    <x v="0"/>
    <s v="2 - Poder Ejecutivo"/>
    <x v="4"/>
    <x v="40"/>
    <s v="2 - SERVICIOS ECONÓMICOS"/>
    <s v="2.6 - Transporte"/>
    <s v="2.6.01 - Transporte por carretera"/>
    <s v="2.3 - MATERIALES Y SUMINISTROS"/>
    <s v="2.3.2 - TEXTILES Y VESTUARIOS"/>
    <s v="N"/>
    <s v="00 - N/A"/>
    <s v="10 - FONDO GENERAL"/>
    <s v="(en blanco)"/>
    <s v="99 - MULTIPROVINCIAL"/>
    <n v="38645525"/>
    <n v="15431972.210000001"/>
  </r>
  <r>
    <s v="2025"/>
    <x v="0"/>
    <x v="0"/>
    <x v="0"/>
    <x v="0"/>
    <s v="2 - Poder Ejecutivo"/>
    <x v="4"/>
    <x v="40"/>
    <s v="2 - SERVICIOS ECONÓMICOS"/>
    <s v="2.6 - Transporte"/>
    <s v="2.6.01 - Transporte por carretera"/>
    <s v="2.3 - MATERIALES Y SUMINISTROS"/>
    <s v="2.3.3 - PAPEL, CARTÓN E IMPRESOS"/>
    <s v="N"/>
    <s v="00 - N/A"/>
    <s v="10 - FONDO GENERAL"/>
    <s v="(en blanco)"/>
    <s v="99 - MULTIPROVINCIAL"/>
    <n v="3222800"/>
    <n v="1044592.64"/>
  </r>
  <r>
    <s v="2025"/>
    <x v="0"/>
    <x v="0"/>
    <x v="0"/>
    <x v="0"/>
    <s v="2 - Poder Ejecutivo"/>
    <x v="4"/>
    <x v="40"/>
    <s v="2 - SERVICIOS ECONÓMICOS"/>
    <s v="2.6 - Transporte"/>
    <s v="2.6.01 - Transporte por carretera"/>
    <s v="2.3 - MATERIALES Y SUMINISTROS"/>
    <s v="2.3.4 - PRODUCTOS FARMACÉUTICOS"/>
    <s v="N"/>
    <s v="00 - N/A"/>
    <s v="10 - FONDO GENERAL"/>
    <s v="(en blanco)"/>
    <s v="99 - MULTIPROVINCIAL"/>
    <n v="0"/>
    <n v="482055.28"/>
  </r>
  <r>
    <s v="2025"/>
    <x v="0"/>
    <x v="0"/>
    <x v="0"/>
    <x v="0"/>
    <s v="2 - Poder Ejecutivo"/>
    <x v="4"/>
    <x v="40"/>
    <s v="2 - SERVICIOS ECONÓMICOS"/>
    <s v="2.6 - Transporte"/>
    <s v="2.6.01 - Transporte por carretera"/>
    <s v="2.3 - MATERIALES Y SUMINISTROS"/>
    <s v="2.3.5 - CUERO, CAUCHO Y PLÁSTICO"/>
    <s v="N"/>
    <s v="00 - N/A"/>
    <s v="10 - FONDO GENERAL"/>
    <s v="(en blanco)"/>
    <s v="99 - MULTIPROVINCIAL"/>
    <n v="19550000"/>
    <n v="3095554.18"/>
  </r>
  <r>
    <s v="2025"/>
    <x v="0"/>
    <x v="0"/>
    <x v="0"/>
    <x v="0"/>
    <s v="2 - Poder Ejecutivo"/>
    <x v="4"/>
    <x v="40"/>
    <s v="2 - SERVICIOS ECONÓMICOS"/>
    <s v="2.6 - Transporte"/>
    <s v="2.6.01 - Transporte por carretera"/>
    <s v="2.3 - MATERIALES Y SUMINISTROS"/>
    <s v="2.3.6 - PRODUCTOS DE MINERALES, METÁLICOS Y NO METÁLICOS"/>
    <s v="N"/>
    <s v="00 - N/A"/>
    <s v="10 - FONDO GENERAL"/>
    <s v="(en blanco)"/>
    <s v="99 - MULTIPROVINCIAL"/>
    <n v="0"/>
    <n v="34572.57"/>
  </r>
  <r>
    <s v="2025"/>
    <x v="0"/>
    <x v="0"/>
    <x v="0"/>
    <x v="0"/>
    <s v="2 - Poder Ejecutivo"/>
    <x v="4"/>
    <x v="40"/>
    <s v="2 - SERVICIOS ECONÓMICOS"/>
    <s v="2.6 - Transporte"/>
    <s v="2.6.01 - Transporte por carretera"/>
    <s v="2.3 - MATERIALES Y SUMINISTROS"/>
    <s v="2.3.7 - COMBUSTIBLES, LUBRICANTES, PRODUCTOS QUÍMICOS Y CONEXOS"/>
    <s v="N"/>
    <s v="00 - N/A"/>
    <s v="10 - FONDO GENERAL"/>
    <s v="(en blanco)"/>
    <s v="99 - MULTIPROVINCIAL"/>
    <n v="105880450"/>
    <n v="45330643.380000003"/>
  </r>
  <r>
    <s v="2025"/>
    <x v="0"/>
    <x v="0"/>
    <x v="0"/>
    <x v="0"/>
    <s v="2 - Poder Ejecutivo"/>
    <x v="4"/>
    <x v="40"/>
    <s v="2 - SERVICIOS ECONÓMICOS"/>
    <s v="2.6 - Transporte"/>
    <s v="2.6.01 - Transporte por carretera"/>
    <s v="2.3 - MATERIALES Y SUMINISTROS"/>
    <s v="2.3.9 - PRODUCTOS Y ÚTILES VARIOS"/>
    <s v="N"/>
    <s v="00 - N/A"/>
    <s v="10 - FONDO GENERAL"/>
    <s v="(en blanco)"/>
    <s v="99 - MULTIPROVINCIAL"/>
    <n v="73237247"/>
    <n v="20430057.239999998"/>
  </r>
  <r>
    <s v="2025"/>
    <x v="0"/>
    <x v="0"/>
    <x v="0"/>
    <x v="0"/>
    <s v="2 - Poder Ejecutivo"/>
    <x v="4"/>
    <x v="41"/>
    <s v="1 - SERVICIOS  GENERALES"/>
    <s v="1.4 - Justicia, orden público y seguridad"/>
    <s v="1.4.02 - Servicios de protección contra incendios"/>
    <s v="2.1 - REMUNERACIONES Y CONTRIBUCIONES"/>
    <s v="2.1.1 - REMUNERACIONES"/>
    <s v="N"/>
    <s v="00 - N/A"/>
    <s v="10 - FONDO GENERAL"/>
    <s v="(en blanco)"/>
    <s v="32 - SANTO DOMINGO"/>
    <n v="34206024"/>
    <n v="15610774.459999993"/>
  </r>
  <r>
    <s v="2025"/>
    <x v="0"/>
    <x v="0"/>
    <x v="0"/>
    <x v="0"/>
    <s v="2 - Poder Ejecutivo"/>
    <x v="4"/>
    <x v="41"/>
    <s v="1 - SERVICIOS  GENERALES"/>
    <s v="1.4 - Justicia, orden público y seguridad"/>
    <s v="1.4.02 - Servicios de protección contra incendios"/>
    <s v="2.1 - REMUNERACIONES Y CONTRIBUCIONES"/>
    <s v="2.1.5 - CONTRIBUCIONES A LA SEGURIDAD SOCIAL"/>
    <s v="N"/>
    <s v="00 - N/A"/>
    <s v="10 - FONDO GENERAL"/>
    <s v="(en blanco)"/>
    <s v="32 - SANTO DOMINGO"/>
    <n v="4830131"/>
    <n v="2402548.34"/>
  </r>
  <r>
    <s v="2025"/>
    <x v="0"/>
    <x v="0"/>
    <x v="0"/>
    <x v="0"/>
    <s v="2 - Poder Ejecutivo"/>
    <x v="4"/>
    <x v="41"/>
    <s v="1 - SERVICIOS  GENERALES"/>
    <s v="1.4 - Justicia, orden público y seguridad"/>
    <s v="1.4.02 - Servicios de protección contra incendios"/>
    <s v="2.2 - CONTRATACIÓN DE SERVICIOS"/>
    <s v="2.2.1 - SERVICIOS BÁSICOS"/>
    <s v="N"/>
    <s v="00 - N/A"/>
    <s v="10 - FONDO GENERAL"/>
    <s v="(en blanco)"/>
    <s v="32 - SANTO DOMINGO"/>
    <n v="1275000"/>
    <n v="875080.84"/>
  </r>
  <r>
    <s v="2025"/>
    <x v="0"/>
    <x v="0"/>
    <x v="0"/>
    <x v="0"/>
    <s v="2 - Poder Ejecutivo"/>
    <x v="4"/>
    <x v="41"/>
    <s v="1 - SERVICIOS  GENERALES"/>
    <s v="1.4 - Justicia, orden público y seguridad"/>
    <s v="1.4.02 - Servicios de protección contra incendios"/>
    <s v="2.2 - CONTRATACIÓN DE SERVICIOS"/>
    <s v="2.2.6 - SEGUROS"/>
    <s v="N"/>
    <s v="00 - N/A"/>
    <s v="10 - FONDO GENERAL"/>
    <s v="(en blanco)"/>
    <s v="32 - SANTO DOMINGO"/>
    <n v="650000"/>
    <n v="639804.75"/>
  </r>
  <r>
    <s v="2025"/>
    <x v="0"/>
    <x v="0"/>
    <x v="0"/>
    <x v="0"/>
    <s v="2 - Poder Ejecutivo"/>
    <x v="4"/>
    <x v="41"/>
    <s v="1 - SERVICIOS  GENERALES"/>
    <s v="1.4 - Justicia, orden público y seguridad"/>
    <s v="1.4.02 - Servicios de protección contra incendios"/>
    <s v="2.2 - CONTRATACIÓN DE SERVICIOS"/>
    <s v="2.2.7 - SERVICIOS DE CONSERVACIÓN, REPARACIONES MENORES E INSTALACIONES TEMPORALES"/>
    <s v="N"/>
    <s v="00 - N/A"/>
    <s v="10 - FONDO GENERAL"/>
    <s v="(en blanco)"/>
    <s v="32 - SANTO DOMINGO"/>
    <n v="1925000"/>
    <n v="670122"/>
  </r>
  <r>
    <s v="2025"/>
    <x v="0"/>
    <x v="0"/>
    <x v="0"/>
    <x v="0"/>
    <s v="2 - Poder Ejecutivo"/>
    <x v="4"/>
    <x v="41"/>
    <s v="1 - SERVICIOS  GENERALES"/>
    <s v="1.4 - Justicia, orden público y seguridad"/>
    <s v="1.4.02 - Servicios de protección contra incendios"/>
    <s v="2.2 - CONTRATACIÓN DE SERVICIOS"/>
    <s v="2.2.8 - OTROS SERVICIOS NO INCLUIDOS EN CONCEPTOS ANTERIORES"/>
    <s v="N"/>
    <s v="00 - N/A"/>
    <s v="10 - FONDO GENERAL"/>
    <s v="(en blanco)"/>
    <s v="32 - SANTO DOMINGO"/>
    <n v="280995"/>
    <n v="60390.899999999994"/>
  </r>
  <r>
    <s v="2025"/>
    <x v="0"/>
    <x v="0"/>
    <x v="0"/>
    <x v="0"/>
    <s v="2 - Poder Ejecutivo"/>
    <x v="4"/>
    <x v="41"/>
    <s v="1 - SERVICIOS  GENERALES"/>
    <s v="1.4 - Justicia, orden público y seguridad"/>
    <s v="1.4.02 - Servicios de protección contra incendios"/>
    <s v="2.2 - CONTRATACIÓN DE SERVICIOS"/>
    <s v="2.2.9 - OTRAS CONTRATACIONES DE SERVICIOS"/>
    <s v="N"/>
    <s v="00 - N/A"/>
    <s v="10 - FONDO GENERAL"/>
    <s v="(en blanco)"/>
    <s v="32 - SANTO DOMINGO"/>
    <n v="30000"/>
    <n v="181258.56"/>
  </r>
  <r>
    <s v="2025"/>
    <x v="0"/>
    <x v="0"/>
    <x v="0"/>
    <x v="0"/>
    <s v="2 - Poder Ejecutivo"/>
    <x v="4"/>
    <x v="41"/>
    <s v="1 - SERVICIOS  GENERALES"/>
    <s v="1.4 - Justicia, orden público y seguridad"/>
    <s v="1.4.02 - Servicios de protección contra incendios"/>
    <s v="2.3 - MATERIALES Y SUMINISTROS"/>
    <s v="2.3.1 - ALIMENTOS Y PRODUCTOS AGROFORESTALES"/>
    <s v="N"/>
    <s v="00 - N/A"/>
    <s v="10 - FONDO GENERAL"/>
    <s v="(en blanco)"/>
    <s v="32 - SANTO DOMINGO"/>
    <n v="4375000"/>
    <n v="1971218.24"/>
  </r>
  <r>
    <s v="2025"/>
    <x v="0"/>
    <x v="0"/>
    <x v="0"/>
    <x v="0"/>
    <s v="2 - Poder Ejecutivo"/>
    <x v="4"/>
    <x v="41"/>
    <s v="1 - SERVICIOS  GENERALES"/>
    <s v="1.4 - Justicia, orden público y seguridad"/>
    <s v="1.4.02 - Servicios de protección contra incendios"/>
    <s v="2.3 - MATERIALES Y SUMINISTROS"/>
    <s v="2.3.2 - TEXTILES Y VESTUARIOS"/>
    <s v="N"/>
    <s v="00 - N/A"/>
    <s v="10 - FONDO GENERAL"/>
    <s v="(en blanco)"/>
    <s v="32 - SANTO DOMINGO"/>
    <n v="1420000"/>
    <n v="0"/>
  </r>
  <r>
    <s v="2025"/>
    <x v="0"/>
    <x v="0"/>
    <x v="0"/>
    <x v="0"/>
    <s v="2 - Poder Ejecutivo"/>
    <x v="4"/>
    <x v="41"/>
    <s v="1 - SERVICIOS  GENERALES"/>
    <s v="1.4 - Justicia, orden público y seguridad"/>
    <s v="1.4.02 - Servicios de protección contra incendios"/>
    <s v="2.3 - MATERIALES Y SUMINISTROS"/>
    <s v="2.3.3 - PAPEL, CARTÓN E IMPRESOS"/>
    <s v="N"/>
    <s v="00 - N/A"/>
    <s v="10 - FONDO GENERAL"/>
    <s v="(en blanco)"/>
    <s v="32 - SANTO DOMINGO"/>
    <n v="140000"/>
    <n v="90590.39"/>
  </r>
  <r>
    <s v="2025"/>
    <x v="0"/>
    <x v="0"/>
    <x v="0"/>
    <x v="0"/>
    <s v="2 - Poder Ejecutivo"/>
    <x v="4"/>
    <x v="41"/>
    <s v="1 - SERVICIOS  GENERALES"/>
    <s v="1.4 - Justicia, orden público y seguridad"/>
    <s v="1.4.02 - Servicios de protección contra incendios"/>
    <s v="2.3 - MATERIALES Y SUMINISTROS"/>
    <s v="2.3.4 - PRODUCTOS FARMACÉUTICOS"/>
    <s v="N"/>
    <s v="00 - N/A"/>
    <s v="10 - FONDO GENERAL"/>
    <s v="(en blanco)"/>
    <s v="32 - SANTO DOMINGO"/>
    <n v="40000"/>
    <n v="0"/>
  </r>
  <r>
    <s v="2025"/>
    <x v="0"/>
    <x v="0"/>
    <x v="0"/>
    <x v="0"/>
    <s v="2 - Poder Ejecutivo"/>
    <x v="4"/>
    <x v="41"/>
    <s v="1 - SERVICIOS  GENERALES"/>
    <s v="1.4 - Justicia, orden público y seguridad"/>
    <s v="1.4.02 - Servicios de protección contra incendios"/>
    <s v="2.3 - MATERIALES Y SUMINISTROS"/>
    <s v="2.3.5 - CUERO, CAUCHO Y PLÁSTICO"/>
    <s v="N"/>
    <s v="00 - N/A"/>
    <s v="10 - FONDO GENERAL"/>
    <s v="(en blanco)"/>
    <s v="32 - SANTO DOMINGO"/>
    <n v="600000"/>
    <n v="126425.2"/>
  </r>
  <r>
    <s v="2025"/>
    <x v="0"/>
    <x v="0"/>
    <x v="0"/>
    <x v="0"/>
    <s v="2 - Poder Ejecutivo"/>
    <x v="4"/>
    <x v="41"/>
    <s v="1 - SERVICIOS  GENERALES"/>
    <s v="1.4 - Justicia, orden público y seguridad"/>
    <s v="1.4.02 - Servicios de protección contra incendios"/>
    <s v="2.3 - MATERIALES Y SUMINISTROS"/>
    <s v="2.3.6 - PRODUCTOS DE MINERALES, METÁLICOS Y NO METÁLICOS"/>
    <s v="N"/>
    <s v="00 - N/A"/>
    <s v="10 - FONDO GENERAL"/>
    <s v="(en blanco)"/>
    <s v="32 - SANTO DOMINGO"/>
    <n v="857000"/>
    <n v="48055.5"/>
  </r>
  <r>
    <s v="2025"/>
    <x v="0"/>
    <x v="0"/>
    <x v="0"/>
    <x v="0"/>
    <s v="2 - Poder Ejecutivo"/>
    <x v="4"/>
    <x v="41"/>
    <s v="1 - SERVICIOS  GENERALES"/>
    <s v="1.4 - Justicia, orden público y seguridad"/>
    <s v="1.4.02 - Servicios de protección contra incendios"/>
    <s v="2.3 - MATERIALES Y SUMINISTROS"/>
    <s v="2.3.7 - COMBUSTIBLES, LUBRICANTES, PRODUCTOS QUÍMICOS Y CONEXOS"/>
    <s v="N"/>
    <s v="00 - N/A"/>
    <s v="10 - FONDO GENERAL"/>
    <s v="(en blanco)"/>
    <s v="32 - SANTO DOMINGO"/>
    <n v="5055000"/>
    <n v="1540395.87"/>
  </r>
  <r>
    <s v="2025"/>
    <x v="0"/>
    <x v="0"/>
    <x v="0"/>
    <x v="0"/>
    <s v="2 - Poder Ejecutivo"/>
    <x v="4"/>
    <x v="41"/>
    <s v="1 - SERVICIOS  GENERALES"/>
    <s v="1.4 - Justicia, orden público y seguridad"/>
    <s v="1.4.02 - Servicios de protección contra incendios"/>
    <s v="2.3 - MATERIALES Y SUMINISTROS"/>
    <s v="2.3.9 - PRODUCTOS Y ÚTILES VARIOS"/>
    <s v="N"/>
    <s v="00 - N/A"/>
    <s v="10 - FONDO GENERAL"/>
    <s v="(en blanco)"/>
    <s v="32 - SANTO DOMINGO"/>
    <n v="1675000"/>
    <n v="1768615.8299999998"/>
  </r>
  <r>
    <s v="2025"/>
    <x v="0"/>
    <x v="0"/>
    <x v="0"/>
    <x v="0"/>
    <s v="2 - Poder Ejecutivo"/>
    <x v="4"/>
    <x v="42"/>
    <s v="1 - SERVICIOS  GENERALES"/>
    <s v="1.4 - Justicia, orden público y seguridad"/>
    <s v="1.4.02 - Servicios de protección contra incendios"/>
    <s v="2.1 - REMUNERACIONES Y CONTRIBUCIONES"/>
    <s v="2.1.1 - REMUNERACIONES"/>
    <s v="N"/>
    <s v="00 - N/A"/>
    <s v="10 - FONDO GENERAL"/>
    <s v="(en blanco)"/>
    <s v="32 - SANTO DOMINGO"/>
    <n v="14830425"/>
    <n v="5896467.7000000002"/>
  </r>
  <r>
    <s v="2025"/>
    <x v="0"/>
    <x v="0"/>
    <x v="0"/>
    <x v="0"/>
    <s v="2 - Poder Ejecutivo"/>
    <x v="4"/>
    <x v="42"/>
    <s v="1 - SERVICIOS  GENERALES"/>
    <s v="1.4 - Justicia, orden público y seguridad"/>
    <s v="1.4.02 - Servicios de protección contra incendios"/>
    <s v="2.1 - REMUNERACIONES Y CONTRIBUCIONES"/>
    <s v="2.1.5 - CONTRIBUCIONES A LA SEGURIDAD SOCIAL"/>
    <s v="N"/>
    <s v="00 - N/A"/>
    <s v="10 - FONDO GENERAL"/>
    <s v="(en blanco)"/>
    <s v="32 - SANTO DOMINGO"/>
    <n v="2133800"/>
    <n v="913363.2"/>
  </r>
  <r>
    <s v="2025"/>
    <x v="0"/>
    <x v="0"/>
    <x v="0"/>
    <x v="0"/>
    <s v="2 - Poder Ejecutivo"/>
    <x v="4"/>
    <x v="42"/>
    <s v="1 - SERVICIOS  GENERALES"/>
    <s v="1.4 - Justicia, orden público y seguridad"/>
    <s v="1.4.02 - Servicios de protección contra incendios"/>
    <s v="2.2 - CONTRATACIÓN DE SERVICIOS"/>
    <s v="2.2.1 - SERVICIOS BÁSICOS"/>
    <s v="N"/>
    <s v="00 - N/A"/>
    <s v="10 - FONDO GENERAL"/>
    <s v="(en blanco)"/>
    <s v="32 - SANTO DOMINGO"/>
    <n v="683200"/>
    <n v="244896.77"/>
  </r>
  <r>
    <s v="2025"/>
    <x v="0"/>
    <x v="0"/>
    <x v="0"/>
    <x v="0"/>
    <s v="2 - Poder Ejecutivo"/>
    <x v="4"/>
    <x v="42"/>
    <s v="1 - SERVICIOS  GENERALES"/>
    <s v="1.4 - Justicia, orden público y seguridad"/>
    <s v="1.4.02 - Servicios de protección contra incendios"/>
    <s v="2.2 - CONTRATACIÓN DE SERVICIOS"/>
    <s v="2.2.7 - SERVICIOS DE CONSERVACIÓN, REPARACIONES MENORES E INSTALACIONES TEMPORALES"/>
    <s v="N"/>
    <s v="00 - N/A"/>
    <s v="10 - FONDO GENERAL"/>
    <s v="(en blanco)"/>
    <s v="32 - SANTO DOMINGO"/>
    <n v="505144"/>
    <n v="481763.32"/>
  </r>
  <r>
    <s v="2025"/>
    <x v="0"/>
    <x v="0"/>
    <x v="0"/>
    <x v="0"/>
    <s v="2 - Poder Ejecutivo"/>
    <x v="4"/>
    <x v="42"/>
    <s v="1 - SERVICIOS  GENERALES"/>
    <s v="1.4 - Justicia, orden público y seguridad"/>
    <s v="1.4.02 - Servicios de protección contra incendios"/>
    <s v="2.2 - CONTRATACIÓN DE SERVICIOS"/>
    <s v="2.2.8 - OTROS SERVICIOS NO INCLUIDOS EN CONCEPTOS ANTERIORES"/>
    <s v="N"/>
    <s v="00 - N/A"/>
    <s v="10 - FONDO GENERAL"/>
    <s v="(en blanco)"/>
    <s v="32 - SANTO DOMINGO"/>
    <n v="170000"/>
    <n v="0"/>
  </r>
  <r>
    <s v="2025"/>
    <x v="0"/>
    <x v="0"/>
    <x v="0"/>
    <x v="0"/>
    <s v="2 - Poder Ejecutivo"/>
    <x v="4"/>
    <x v="42"/>
    <s v="1 - SERVICIOS  GENERALES"/>
    <s v="1.4 - Justicia, orden público y seguridad"/>
    <s v="1.4.02 - Servicios de protección contra incendios"/>
    <s v="2.2 - CONTRATACIÓN DE SERVICIOS"/>
    <s v="2.2.9 - OTRAS CONTRATACIONES DE SERVICIOS"/>
    <s v="N"/>
    <s v="00 - N/A"/>
    <s v="10 - FONDO GENERAL"/>
    <s v="(en blanco)"/>
    <s v="32 - SANTO DOMINGO"/>
    <n v="0"/>
    <n v="34515"/>
  </r>
  <r>
    <s v="2025"/>
    <x v="0"/>
    <x v="0"/>
    <x v="0"/>
    <x v="0"/>
    <s v="2 - Poder Ejecutivo"/>
    <x v="4"/>
    <x v="42"/>
    <s v="1 - SERVICIOS  GENERALES"/>
    <s v="1.4 - Justicia, orden público y seguridad"/>
    <s v="1.4.02 - Servicios de protección contra incendios"/>
    <s v="2.3 - MATERIALES Y SUMINISTROS"/>
    <s v="2.3.1 - ALIMENTOS Y PRODUCTOS AGROFORESTALES"/>
    <s v="N"/>
    <s v="00 - N/A"/>
    <s v="10 - FONDO GENERAL"/>
    <s v="(en blanco)"/>
    <s v="32 - SANTO DOMINGO"/>
    <n v="1598344"/>
    <n v="932494.7"/>
  </r>
  <r>
    <s v="2025"/>
    <x v="0"/>
    <x v="0"/>
    <x v="0"/>
    <x v="0"/>
    <s v="2 - Poder Ejecutivo"/>
    <x v="4"/>
    <x v="42"/>
    <s v="1 - SERVICIOS  GENERALES"/>
    <s v="1.4 - Justicia, orden público y seguridad"/>
    <s v="1.4.02 - Servicios de protección contra incendios"/>
    <s v="2.3 - MATERIALES Y SUMINISTROS"/>
    <s v="2.3.2 - TEXTILES Y VESTUARIOS"/>
    <s v="N"/>
    <s v="00 - N/A"/>
    <s v="10 - FONDO GENERAL"/>
    <s v="(en blanco)"/>
    <s v="32 - SANTO DOMINGO"/>
    <n v="5000"/>
    <n v="0"/>
  </r>
  <r>
    <s v="2025"/>
    <x v="0"/>
    <x v="0"/>
    <x v="0"/>
    <x v="0"/>
    <s v="2 - Poder Ejecutivo"/>
    <x v="4"/>
    <x v="42"/>
    <s v="1 - SERVICIOS  GENERALES"/>
    <s v="1.4 - Justicia, orden público y seguridad"/>
    <s v="1.4.02 - Servicios de protección contra incendios"/>
    <s v="2.3 - MATERIALES Y SUMINISTROS"/>
    <s v="2.3.3 - PAPEL, CARTÓN E IMPRESOS"/>
    <s v="N"/>
    <s v="00 - N/A"/>
    <s v="10 - FONDO GENERAL"/>
    <s v="(en blanco)"/>
    <s v="32 - SANTO DOMINGO"/>
    <n v="70000"/>
    <n v="39766"/>
  </r>
  <r>
    <s v="2025"/>
    <x v="0"/>
    <x v="0"/>
    <x v="0"/>
    <x v="0"/>
    <s v="2 - Poder Ejecutivo"/>
    <x v="4"/>
    <x v="42"/>
    <s v="1 - SERVICIOS  GENERALES"/>
    <s v="1.4 - Justicia, orden público y seguridad"/>
    <s v="1.4.02 - Servicios de protección contra incendios"/>
    <s v="2.3 - MATERIALES Y SUMINISTROS"/>
    <s v="2.3.5 - CUERO, CAUCHO Y PLÁSTICO"/>
    <s v="N"/>
    <s v="00 - N/A"/>
    <s v="10 - FONDO GENERAL"/>
    <s v="(en blanco)"/>
    <s v="32 - SANTO DOMINGO"/>
    <n v="110000"/>
    <n v="129743.36"/>
  </r>
  <r>
    <s v="2025"/>
    <x v="0"/>
    <x v="0"/>
    <x v="0"/>
    <x v="0"/>
    <s v="2 - Poder Ejecutivo"/>
    <x v="4"/>
    <x v="42"/>
    <s v="1 - SERVICIOS  GENERALES"/>
    <s v="1.4 - Justicia, orden público y seguridad"/>
    <s v="1.4.02 - Servicios de protección contra incendios"/>
    <s v="2.3 - MATERIALES Y SUMINISTROS"/>
    <s v="2.3.6 - PRODUCTOS DE MINERALES, METÁLICOS Y NO METÁLICOS"/>
    <s v="N"/>
    <s v="00 - N/A"/>
    <s v="10 - FONDO GENERAL"/>
    <s v="(en blanco)"/>
    <s v="32 - SANTO DOMINGO"/>
    <n v="111700"/>
    <n v="0"/>
  </r>
  <r>
    <s v="2025"/>
    <x v="0"/>
    <x v="0"/>
    <x v="0"/>
    <x v="0"/>
    <s v="2 - Poder Ejecutivo"/>
    <x v="4"/>
    <x v="42"/>
    <s v="1 - SERVICIOS  GENERALES"/>
    <s v="1.4 - Justicia, orden público y seguridad"/>
    <s v="1.4.02 - Servicios de protección contra incendios"/>
    <s v="2.3 - MATERIALES Y SUMINISTROS"/>
    <s v="2.3.7 - COMBUSTIBLES, LUBRICANTES, PRODUCTOS QUÍMICOS Y CONEXOS"/>
    <s v="N"/>
    <s v="00 - N/A"/>
    <s v="10 - FONDO GENERAL"/>
    <s v="(en blanco)"/>
    <s v="32 - SANTO DOMINGO"/>
    <n v="1799712"/>
    <n v="815944.5"/>
  </r>
  <r>
    <s v="2025"/>
    <x v="0"/>
    <x v="0"/>
    <x v="0"/>
    <x v="0"/>
    <s v="2 - Poder Ejecutivo"/>
    <x v="4"/>
    <x v="42"/>
    <s v="1 - SERVICIOS  GENERALES"/>
    <s v="1.4 - Justicia, orden público y seguridad"/>
    <s v="1.4.02 - Servicios de protección contra incendios"/>
    <s v="2.3 - MATERIALES Y SUMINISTROS"/>
    <s v="2.3.9 - PRODUCTOS Y ÚTILES VARIOS"/>
    <s v="N"/>
    <s v="00 - N/A"/>
    <s v="10 - FONDO GENERAL"/>
    <s v="(en blanco)"/>
    <s v="32 - SANTO DOMINGO"/>
    <n v="1020349"/>
    <n v="316489.61"/>
  </r>
  <r>
    <s v="2025"/>
    <x v="0"/>
    <x v="0"/>
    <x v="0"/>
    <x v="0"/>
    <s v="2 - Poder Ejecutivo"/>
    <x v="4"/>
    <x v="43"/>
    <s v="4 - SERVICIOS SOCIALES"/>
    <s v="4.5 - Protección social"/>
    <s v="4.5.01 - Edad avanzada, pensiones (por edad o incapacidad)"/>
    <s v="2.1 - REMUNERACIONES Y CONTRIBUCIONES"/>
    <s v="2.1.1 - REMUNERACIONES"/>
    <s v="N"/>
    <s v="00 - N/A"/>
    <s v="10 - FONDO GENERAL"/>
    <s v="(en blanco)"/>
    <s v="99 - MULTIPROVINCIAL"/>
    <n v="63243000"/>
    <n v="28611167.859999999"/>
  </r>
  <r>
    <s v="2025"/>
    <x v="0"/>
    <x v="0"/>
    <x v="0"/>
    <x v="0"/>
    <s v="2 - Poder Ejecutivo"/>
    <x v="4"/>
    <x v="43"/>
    <s v="4 - SERVICIOS SOCIALES"/>
    <s v="4.5 - Protección social"/>
    <s v="4.5.01 - Edad avanzada, pensiones (por edad o incapacidad)"/>
    <s v="2.1 - REMUNERACIONES Y CONTRIBUCIONES"/>
    <s v="2.1.5 - CONTRIBUCIONES A LA SEGURIDAD SOCIAL"/>
    <s v="N"/>
    <s v="00 - N/A"/>
    <s v="10 - FONDO GENERAL"/>
    <s v="(en blanco)"/>
    <s v="99 - MULTIPROVINCIAL"/>
    <n v="1457483"/>
    <n v="792368.6"/>
  </r>
  <r>
    <s v="2025"/>
    <x v="0"/>
    <x v="0"/>
    <x v="0"/>
    <x v="0"/>
    <s v="2 - Poder Ejecutivo"/>
    <x v="4"/>
    <x v="43"/>
    <s v="4 - SERVICIOS SOCIALES"/>
    <s v="4.5 - Protección social"/>
    <s v="4.5.01 - Edad avanzada, pensiones (por edad o incapacidad)"/>
    <s v="2.2 - CONTRATACIÓN DE SERVICIOS"/>
    <s v="2.2.1 - SERVICIOS BÁSICOS"/>
    <s v="N"/>
    <s v="00 - N/A"/>
    <s v="10 - FONDO GENERAL"/>
    <s v="(en blanco)"/>
    <s v="99 - MULTIPROVINCIAL"/>
    <n v="1615200"/>
    <n v="627886.42999999993"/>
  </r>
  <r>
    <s v="2025"/>
    <x v="0"/>
    <x v="0"/>
    <x v="0"/>
    <x v="0"/>
    <s v="2 - Poder Ejecutivo"/>
    <x v="4"/>
    <x v="43"/>
    <s v="4 - SERVICIOS SOCIALES"/>
    <s v="4.5 - Protección social"/>
    <s v="4.5.01 - Edad avanzada, pensiones (por edad o incapacidad)"/>
    <s v="2.2 - CONTRATACIÓN DE SERVICIOS"/>
    <s v="2.2.3 - VIÁTICOS"/>
    <s v="N"/>
    <s v="00 - N/A"/>
    <s v="10 - FONDO GENERAL"/>
    <s v="(en blanco)"/>
    <s v="99 - MULTIPROVINCIAL"/>
    <n v="250000"/>
    <n v="235150"/>
  </r>
  <r>
    <s v="2025"/>
    <x v="0"/>
    <x v="0"/>
    <x v="0"/>
    <x v="0"/>
    <s v="2 - Poder Ejecutivo"/>
    <x v="4"/>
    <x v="43"/>
    <s v="4 - SERVICIOS SOCIALES"/>
    <s v="4.5 - Protección social"/>
    <s v="4.5.01 - Edad avanzada, pensiones (por edad o incapacidad)"/>
    <s v="2.2 - CONTRATACIÓN DE SERVICIOS"/>
    <s v="2.2.6 - SEGUROS"/>
    <s v="N"/>
    <s v="00 - N/A"/>
    <s v="10 - FONDO GENERAL"/>
    <s v="(en blanco)"/>
    <s v="99 - MULTIPROVINCIAL"/>
    <n v="800000"/>
    <n v="777107.13"/>
  </r>
  <r>
    <s v="2025"/>
    <x v="0"/>
    <x v="0"/>
    <x v="0"/>
    <x v="0"/>
    <s v="2 - Poder Ejecutivo"/>
    <x v="4"/>
    <x v="43"/>
    <s v="4 - SERVICIOS SOCIALES"/>
    <s v="4.5 - Protección social"/>
    <s v="4.5.01 - Edad avanzada, pensiones (por edad o incapacidad)"/>
    <s v="2.2 - CONTRATACIÓN DE SERVICIOS"/>
    <s v="2.2.7 - SERVICIOS DE CONSERVACIÓN, REPARACIONES MENORES E INSTALACIONES TEMPORALES"/>
    <s v="N"/>
    <s v="00 - N/A"/>
    <s v="10 - FONDO GENERAL"/>
    <s v="(en blanco)"/>
    <s v="99 - MULTIPROVINCIAL"/>
    <n v="150000"/>
    <n v="23364"/>
  </r>
  <r>
    <s v="2025"/>
    <x v="0"/>
    <x v="0"/>
    <x v="0"/>
    <x v="0"/>
    <s v="2 - Poder Ejecutivo"/>
    <x v="4"/>
    <x v="43"/>
    <s v="4 - SERVICIOS SOCIALES"/>
    <s v="4.5 - Protección social"/>
    <s v="4.5.01 - Edad avanzada, pensiones (por edad o incapacidad)"/>
    <s v="2.2 - CONTRATACIÓN DE SERVICIOS"/>
    <s v="2.2.8 - OTROS SERVICIOS NO INCLUIDOS EN CONCEPTOS ANTERIORES"/>
    <s v="N"/>
    <s v="00 - N/A"/>
    <s v="10 - FONDO GENERAL"/>
    <s v="(en blanco)"/>
    <s v="99 - MULTIPROVINCIAL"/>
    <n v="230000"/>
    <n v="209628"/>
  </r>
  <r>
    <s v="2025"/>
    <x v="0"/>
    <x v="0"/>
    <x v="0"/>
    <x v="0"/>
    <s v="2 - Poder Ejecutivo"/>
    <x v="4"/>
    <x v="43"/>
    <s v="4 - SERVICIOS SOCIALES"/>
    <s v="4.5 - Protección social"/>
    <s v="4.5.01 - Edad avanzada, pensiones (por edad o incapacidad)"/>
    <s v="2.2 - CONTRATACIÓN DE SERVICIOS"/>
    <s v="2.2.9 - OTRAS CONTRATACIONES DE SERVICIOS"/>
    <s v="N"/>
    <s v="00 - N/A"/>
    <s v="10 - FONDO GENERAL"/>
    <s v="(en blanco)"/>
    <s v="99 - MULTIPROVINCIAL"/>
    <n v="620000"/>
    <n v="181366"/>
  </r>
  <r>
    <s v="2025"/>
    <x v="0"/>
    <x v="0"/>
    <x v="0"/>
    <x v="0"/>
    <s v="2 - Poder Ejecutivo"/>
    <x v="4"/>
    <x v="43"/>
    <s v="4 - SERVICIOS SOCIALES"/>
    <s v="4.5 - Protección social"/>
    <s v="4.5.01 - Edad avanzada, pensiones (por edad o incapacidad)"/>
    <s v="2.3 - MATERIALES Y SUMINISTROS"/>
    <s v="2.3.1 - ALIMENTOS Y PRODUCTOS AGROFORESTALES"/>
    <s v="N"/>
    <s v="00 - N/A"/>
    <s v="10 - FONDO GENERAL"/>
    <s v="(en blanco)"/>
    <s v="99 - MULTIPROVINCIAL"/>
    <n v="683475"/>
    <n v="140635"/>
  </r>
  <r>
    <s v="2025"/>
    <x v="0"/>
    <x v="0"/>
    <x v="0"/>
    <x v="0"/>
    <s v="2 - Poder Ejecutivo"/>
    <x v="4"/>
    <x v="43"/>
    <s v="4 - SERVICIOS SOCIALES"/>
    <s v="4.5 - Protección social"/>
    <s v="4.5.01 - Edad avanzada, pensiones (por edad o incapacidad)"/>
    <s v="2.3 - MATERIALES Y SUMINISTROS"/>
    <s v="2.3.2 - TEXTILES Y VESTUARIOS"/>
    <s v="N"/>
    <s v="00 - N/A"/>
    <s v="10 - FONDO GENERAL"/>
    <s v="(en blanco)"/>
    <s v="99 - MULTIPROVINCIAL"/>
    <n v="300000"/>
    <n v="212105"/>
  </r>
  <r>
    <s v="2025"/>
    <x v="0"/>
    <x v="0"/>
    <x v="0"/>
    <x v="0"/>
    <s v="2 - Poder Ejecutivo"/>
    <x v="4"/>
    <x v="43"/>
    <s v="4 - SERVICIOS SOCIALES"/>
    <s v="4.5 - Protección social"/>
    <s v="4.5.01 - Edad avanzada, pensiones (por edad o incapacidad)"/>
    <s v="2.3 - MATERIALES Y SUMINISTROS"/>
    <s v="2.3.3 - PAPEL, CARTÓN E IMPRESOS"/>
    <s v="N"/>
    <s v="00 - N/A"/>
    <s v="10 - FONDO GENERAL"/>
    <s v="(en blanco)"/>
    <s v="99 - MULTIPROVINCIAL"/>
    <n v="250000"/>
    <n v="9947.4"/>
  </r>
  <r>
    <s v="2025"/>
    <x v="0"/>
    <x v="0"/>
    <x v="0"/>
    <x v="0"/>
    <s v="2 - Poder Ejecutivo"/>
    <x v="4"/>
    <x v="43"/>
    <s v="4 - SERVICIOS SOCIALES"/>
    <s v="4.5 - Protección social"/>
    <s v="4.5.01 - Edad avanzada, pensiones (por edad o incapacidad)"/>
    <s v="2.3 - MATERIALES Y SUMINISTROS"/>
    <s v="2.3.4 - PRODUCTOS FARMACÉUTICOS"/>
    <s v="N"/>
    <s v="00 - N/A"/>
    <s v="10 - FONDO GENERAL"/>
    <s v="(en blanco)"/>
    <s v="99 - MULTIPROVINCIAL"/>
    <n v="19630000"/>
    <n v="4907497"/>
  </r>
  <r>
    <s v="2025"/>
    <x v="0"/>
    <x v="0"/>
    <x v="0"/>
    <x v="0"/>
    <s v="2 - Poder Ejecutivo"/>
    <x v="4"/>
    <x v="43"/>
    <s v="4 - SERVICIOS SOCIALES"/>
    <s v="4.5 - Protección social"/>
    <s v="4.5.01 - Edad avanzada, pensiones (por edad o incapacidad)"/>
    <s v="2.3 - MATERIALES Y SUMINISTROS"/>
    <s v="2.3.5 - CUERO, CAUCHO Y PLÁSTICO"/>
    <s v="N"/>
    <s v="00 - N/A"/>
    <s v="10 - FONDO GENERAL"/>
    <s v="(en blanco)"/>
    <s v="99 - MULTIPROVINCIAL"/>
    <n v="100000"/>
    <n v="12832.5"/>
  </r>
  <r>
    <s v="2025"/>
    <x v="0"/>
    <x v="0"/>
    <x v="0"/>
    <x v="0"/>
    <s v="2 - Poder Ejecutivo"/>
    <x v="4"/>
    <x v="43"/>
    <s v="4 - SERVICIOS SOCIALES"/>
    <s v="4.5 - Protección social"/>
    <s v="4.5.01 - Edad avanzada, pensiones (por edad o incapacidad)"/>
    <s v="2.3 - MATERIALES Y SUMINISTROS"/>
    <s v="2.3.6 - PRODUCTOS DE MINERALES, METÁLICOS Y NO METÁLICOS"/>
    <s v="N"/>
    <s v="00 - N/A"/>
    <s v="10 - FONDO GENERAL"/>
    <s v="(en blanco)"/>
    <s v="99 - MULTIPROVINCIAL"/>
    <n v="0"/>
    <n v="10030"/>
  </r>
  <r>
    <s v="2025"/>
    <x v="0"/>
    <x v="0"/>
    <x v="0"/>
    <x v="0"/>
    <s v="2 - Poder Ejecutivo"/>
    <x v="4"/>
    <x v="43"/>
    <s v="4 - SERVICIOS SOCIALES"/>
    <s v="4.5 - Protección social"/>
    <s v="4.5.01 - Edad avanzada, pensiones (por edad o incapacidad)"/>
    <s v="2.3 - MATERIALES Y SUMINISTROS"/>
    <s v="2.3.7 - COMBUSTIBLES, LUBRICANTES, PRODUCTOS QUÍMICOS Y CONEXOS"/>
    <s v="N"/>
    <s v="00 - N/A"/>
    <s v="10 - FONDO GENERAL"/>
    <s v="(en blanco)"/>
    <s v="99 - MULTIPROVINCIAL"/>
    <n v="5880000"/>
    <n v="2850000"/>
  </r>
  <r>
    <s v="2025"/>
    <x v="0"/>
    <x v="0"/>
    <x v="0"/>
    <x v="0"/>
    <s v="2 - Poder Ejecutivo"/>
    <x v="4"/>
    <x v="43"/>
    <s v="4 - SERVICIOS SOCIALES"/>
    <s v="4.5 - Protección social"/>
    <s v="4.5.01 - Edad avanzada, pensiones (por edad o incapacidad)"/>
    <s v="2.3 - MATERIALES Y SUMINISTROS"/>
    <s v="2.3.9 - PRODUCTOS Y ÚTILES VARIOS"/>
    <s v="N"/>
    <s v="00 - N/A"/>
    <s v="10 - FONDO GENERAL"/>
    <s v="(en blanco)"/>
    <s v="99 - MULTIPROVINCIAL"/>
    <n v="850000"/>
    <n v="225496.82"/>
  </r>
  <r>
    <s v="2025"/>
    <x v="0"/>
    <x v="0"/>
    <x v="0"/>
    <x v="0"/>
    <s v="2 - Poder Ejecutivo"/>
    <x v="4"/>
    <x v="44"/>
    <s v="1 - SERVICIOS  GENERALES"/>
    <s v="1.4 - Justicia, orden público y seguridad"/>
    <s v="1.4.02 - Servicios de protección contra incendios"/>
    <s v="2.1 - REMUNERACIONES Y CONTRIBUCIONES"/>
    <s v="2.1.1 - REMUNERACIONES"/>
    <s v="N"/>
    <s v="00 - N/A"/>
    <s v="10 - FONDO GENERAL"/>
    <s v="(en blanco)"/>
    <s v="32 - SANTO DOMINGO"/>
    <n v="12783760"/>
    <n v="6036514.4900000002"/>
  </r>
  <r>
    <s v="2025"/>
    <x v="0"/>
    <x v="0"/>
    <x v="0"/>
    <x v="0"/>
    <s v="2 - Poder Ejecutivo"/>
    <x v="4"/>
    <x v="44"/>
    <s v="1 - SERVICIOS  GENERALES"/>
    <s v="1.4 - Justicia, orden público y seguridad"/>
    <s v="1.4.02 - Servicios de protección contra incendios"/>
    <s v="2.1 - REMUNERACIONES Y CONTRIBUCIONES"/>
    <s v="2.1.5 - CONTRIBUCIONES A LA SEGURIDAD SOCIAL"/>
    <s v="N"/>
    <s v="00 - N/A"/>
    <s v="10 - FONDO GENERAL"/>
    <s v="(en blanco)"/>
    <s v="32 - SANTO DOMINGO"/>
    <n v="1821000"/>
    <n v="901936.25999999989"/>
  </r>
  <r>
    <s v="2025"/>
    <x v="0"/>
    <x v="0"/>
    <x v="0"/>
    <x v="0"/>
    <s v="2 - Poder Ejecutivo"/>
    <x v="4"/>
    <x v="44"/>
    <s v="1 - SERVICIOS  GENERALES"/>
    <s v="1.4 - Justicia, orden público y seguridad"/>
    <s v="1.4.02 - Servicios de protección contra incendios"/>
    <s v="2.2 - CONTRATACIÓN DE SERVICIOS"/>
    <s v="2.2.1 - SERVICIOS BÁSICOS"/>
    <s v="N"/>
    <s v="00 - N/A"/>
    <s v="10 - FONDO GENERAL"/>
    <s v="(en blanco)"/>
    <s v="32 - SANTO DOMINGO"/>
    <n v="1000000"/>
    <n v="437732.57"/>
  </r>
  <r>
    <s v="2025"/>
    <x v="0"/>
    <x v="0"/>
    <x v="0"/>
    <x v="0"/>
    <s v="2 - Poder Ejecutivo"/>
    <x v="4"/>
    <x v="44"/>
    <s v="1 - SERVICIOS  GENERALES"/>
    <s v="1.4 - Justicia, orden público y seguridad"/>
    <s v="1.4.02 - Servicios de protección contra incendios"/>
    <s v="2.2 - CONTRATACIÓN DE SERVICIOS"/>
    <s v="2.2.2 - PUBLICIDAD, IMPRESIÓN Y ENCUADERNACIÓN"/>
    <s v="N"/>
    <s v="00 - N/A"/>
    <s v="10 - FONDO GENERAL"/>
    <s v="(en blanco)"/>
    <s v="32 - SANTO DOMINGO"/>
    <n v="20000"/>
    <n v="0"/>
  </r>
  <r>
    <s v="2025"/>
    <x v="0"/>
    <x v="0"/>
    <x v="0"/>
    <x v="0"/>
    <s v="2 - Poder Ejecutivo"/>
    <x v="4"/>
    <x v="44"/>
    <s v="1 - SERVICIOS  GENERALES"/>
    <s v="1.4 - Justicia, orden público y seguridad"/>
    <s v="1.4.02 - Servicios de protección contra incendios"/>
    <s v="2.2 - CONTRATACIÓN DE SERVICIOS"/>
    <s v="2.2.6 - SEGUROS"/>
    <s v="N"/>
    <s v="00 - N/A"/>
    <s v="10 - FONDO GENERAL"/>
    <s v="(en blanco)"/>
    <s v="32 - SANTO DOMINGO"/>
    <n v="95000"/>
    <n v="0"/>
  </r>
  <r>
    <s v="2025"/>
    <x v="0"/>
    <x v="0"/>
    <x v="0"/>
    <x v="0"/>
    <s v="2 - Poder Ejecutivo"/>
    <x v="4"/>
    <x v="44"/>
    <s v="1 - SERVICIOS  GENERALES"/>
    <s v="1.4 - Justicia, orden público y seguridad"/>
    <s v="1.4.02 - Servicios de protección contra incendios"/>
    <s v="2.2 - CONTRATACIÓN DE SERVICIOS"/>
    <s v="2.2.7 - SERVICIOS DE CONSERVACIÓN, REPARACIONES MENORES E INSTALACIONES TEMPORALES"/>
    <s v="N"/>
    <s v="00 - N/A"/>
    <s v="10 - FONDO GENERAL"/>
    <s v="(en blanco)"/>
    <s v="32 - SANTO DOMINGO"/>
    <n v="245000"/>
    <n v="0"/>
  </r>
  <r>
    <s v="2025"/>
    <x v="0"/>
    <x v="0"/>
    <x v="0"/>
    <x v="0"/>
    <s v="2 - Poder Ejecutivo"/>
    <x v="4"/>
    <x v="44"/>
    <s v="1 - SERVICIOS  GENERALES"/>
    <s v="1.4 - Justicia, orden público y seguridad"/>
    <s v="1.4.02 - Servicios de protección contra incendios"/>
    <s v="2.2 - CONTRATACIÓN DE SERVICIOS"/>
    <s v="2.2.8 - OTROS SERVICIOS NO INCLUIDOS EN CONCEPTOS ANTERIORES"/>
    <s v="N"/>
    <s v="00 - N/A"/>
    <s v="10 - FONDO GENERAL"/>
    <s v="(en blanco)"/>
    <s v="32 - SANTO DOMINGO"/>
    <n v="6000"/>
    <n v="0"/>
  </r>
  <r>
    <s v="2025"/>
    <x v="0"/>
    <x v="0"/>
    <x v="0"/>
    <x v="0"/>
    <s v="2 - Poder Ejecutivo"/>
    <x v="4"/>
    <x v="44"/>
    <s v="1 - SERVICIOS  GENERALES"/>
    <s v="1.4 - Justicia, orden público y seguridad"/>
    <s v="1.4.02 - Servicios de protección contra incendios"/>
    <s v="2.3 - MATERIALES Y SUMINISTROS"/>
    <s v="2.3.1 - ALIMENTOS Y PRODUCTOS AGROFORESTALES"/>
    <s v="N"/>
    <s v="00 - N/A"/>
    <s v="10 - FONDO GENERAL"/>
    <s v="(en blanco)"/>
    <s v="32 - SANTO DOMINGO"/>
    <n v="1800000"/>
    <n v="900376.52"/>
  </r>
  <r>
    <s v="2025"/>
    <x v="0"/>
    <x v="0"/>
    <x v="0"/>
    <x v="0"/>
    <s v="2 - Poder Ejecutivo"/>
    <x v="4"/>
    <x v="44"/>
    <s v="1 - SERVICIOS  GENERALES"/>
    <s v="1.4 - Justicia, orden público y seguridad"/>
    <s v="1.4.02 - Servicios de protección contra incendios"/>
    <s v="2.3 - MATERIALES Y SUMINISTROS"/>
    <s v="2.3.2 - TEXTILES Y VESTUARIOS"/>
    <s v="N"/>
    <s v="00 - N/A"/>
    <s v="10 - FONDO GENERAL"/>
    <s v="(en blanco)"/>
    <s v="32 - SANTO DOMINGO"/>
    <n v="100461"/>
    <n v="0"/>
  </r>
  <r>
    <s v="2025"/>
    <x v="0"/>
    <x v="0"/>
    <x v="0"/>
    <x v="0"/>
    <s v="2 - Poder Ejecutivo"/>
    <x v="4"/>
    <x v="44"/>
    <s v="1 - SERVICIOS  GENERALES"/>
    <s v="1.4 - Justicia, orden público y seguridad"/>
    <s v="1.4.02 - Servicios de protección contra incendios"/>
    <s v="2.3 - MATERIALES Y SUMINISTROS"/>
    <s v="2.3.5 - CUERO, CAUCHO Y PLÁSTICO"/>
    <s v="N"/>
    <s v="00 - N/A"/>
    <s v="10 - FONDO GENERAL"/>
    <s v="(en blanco)"/>
    <s v="32 - SANTO DOMINGO"/>
    <n v="50000"/>
    <n v="35639.99"/>
  </r>
  <r>
    <s v="2025"/>
    <x v="0"/>
    <x v="0"/>
    <x v="0"/>
    <x v="0"/>
    <s v="2 - Poder Ejecutivo"/>
    <x v="4"/>
    <x v="44"/>
    <s v="1 - SERVICIOS  GENERALES"/>
    <s v="1.4 - Justicia, orden público y seguridad"/>
    <s v="1.4.02 - Servicios de protección contra incendios"/>
    <s v="2.3 - MATERIALES Y SUMINISTROS"/>
    <s v="2.3.6 - PRODUCTOS DE MINERALES, METÁLICOS Y NO METÁLICOS"/>
    <s v="N"/>
    <s v="00 - N/A"/>
    <s v="10 - FONDO GENERAL"/>
    <s v="(en blanco)"/>
    <s v="32 - SANTO DOMINGO"/>
    <n v="20000"/>
    <n v="0"/>
  </r>
  <r>
    <s v="2025"/>
    <x v="0"/>
    <x v="0"/>
    <x v="0"/>
    <x v="0"/>
    <s v="2 - Poder Ejecutivo"/>
    <x v="4"/>
    <x v="44"/>
    <s v="1 - SERVICIOS  GENERALES"/>
    <s v="1.4 - Justicia, orden público y seguridad"/>
    <s v="1.4.02 - Servicios de protección contra incendios"/>
    <s v="2.3 - MATERIALES Y SUMINISTROS"/>
    <s v="2.3.7 - COMBUSTIBLES, LUBRICANTES, PRODUCTOS QUÍMICOS Y CONEXOS"/>
    <s v="N"/>
    <s v="00 - N/A"/>
    <s v="10 - FONDO GENERAL"/>
    <s v="(en blanco)"/>
    <s v="32 - SANTO DOMINGO"/>
    <n v="1937000"/>
    <n v="983900.76"/>
  </r>
  <r>
    <s v="2025"/>
    <x v="0"/>
    <x v="0"/>
    <x v="0"/>
    <x v="0"/>
    <s v="2 - Poder Ejecutivo"/>
    <x v="4"/>
    <x v="44"/>
    <s v="1 - SERVICIOS  GENERALES"/>
    <s v="1.4 - Justicia, orden público y seguridad"/>
    <s v="1.4.02 - Servicios de protección contra incendios"/>
    <s v="2.3 - MATERIALES Y SUMINISTROS"/>
    <s v="2.3.9 - PRODUCTOS Y ÚTILES VARIOS"/>
    <s v="N"/>
    <s v="00 - N/A"/>
    <s v="10 - FONDO GENERAL"/>
    <s v="(en blanco)"/>
    <s v="32 - SANTO DOMINGO"/>
    <n v="76000"/>
    <n v="107240.23"/>
  </r>
  <r>
    <s v="2025"/>
    <x v="0"/>
    <x v="0"/>
    <x v="0"/>
    <x v="0"/>
    <s v="2 - Poder Ejecutivo"/>
    <x v="4"/>
    <x v="45"/>
    <s v="4 - SERVICIOS SOCIALES"/>
    <s v="4.2 - Salud"/>
    <s v="4.2.02 - Servicios hospitalarios"/>
    <s v="2.1 - REMUNERACIONES Y CONTRIBUCIONES"/>
    <s v="2.1.1 - REMUNERACIONES"/>
    <s v="N"/>
    <s v="00 - N/A"/>
    <s v="10 - FONDO GENERAL"/>
    <s v="(en blanco)"/>
    <s v="99 - MULTIPROVINCIAL"/>
    <n v="818185182"/>
    <n v="333001583.23999995"/>
  </r>
  <r>
    <s v="2025"/>
    <x v="0"/>
    <x v="0"/>
    <x v="0"/>
    <x v="0"/>
    <s v="2 - Poder Ejecutivo"/>
    <x v="4"/>
    <x v="45"/>
    <s v="4 - SERVICIOS SOCIALES"/>
    <s v="4.2 - Salud"/>
    <s v="4.2.02 - Servicios hospitalarios"/>
    <s v="2.1 - REMUNERACIONES Y CONTRIBUCIONES"/>
    <s v="2.1.5 - CONTRIBUCIONES A LA SEGURIDAD SOCIAL"/>
    <s v="N"/>
    <s v="00 - N/A"/>
    <s v="10 - FONDO GENERAL"/>
    <s v="(en blanco)"/>
    <s v="99 - MULTIPROVINCIAL"/>
    <n v="60357145"/>
    <n v="29791131.689999994"/>
  </r>
  <r>
    <s v="2025"/>
    <x v="0"/>
    <x v="0"/>
    <x v="0"/>
    <x v="0"/>
    <s v="2 - Poder Ejecutivo"/>
    <x v="4"/>
    <x v="45"/>
    <s v="4 - SERVICIOS SOCIALES"/>
    <s v="4.2 - Salud"/>
    <s v="4.2.02 - Servicios hospitalarios"/>
    <s v="2.2 - CONTRATACIÓN DE SERVICIOS"/>
    <s v="2.2.1 - SERVICIOS BÁSICOS"/>
    <s v="N"/>
    <s v="00 - N/A"/>
    <s v="10 - FONDO GENERAL"/>
    <s v="(en blanco)"/>
    <s v="99 - MULTIPROVINCIAL"/>
    <n v="2627065"/>
    <n v="1493984.0199999998"/>
  </r>
  <r>
    <s v="2025"/>
    <x v="0"/>
    <x v="0"/>
    <x v="0"/>
    <x v="0"/>
    <s v="2 - Poder Ejecutivo"/>
    <x v="4"/>
    <x v="45"/>
    <s v="4 - SERVICIOS SOCIALES"/>
    <s v="4.2 - Salud"/>
    <s v="4.2.02 - Servicios hospitalarios"/>
    <s v="2.2 - CONTRATACIÓN DE SERVICIOS"/>
    <s v="2.2.1 - SERVICIOS BÁSICOS"/>
    <s v="N"/>
    <s v="00 - N/A"/>
    <s v="20 - FONDOS CON DESTINO ESPECÍFICO"/>
    <s v="(en blanco)"/>
    <s v="99 - MULTIPROVINCIAL"/>
    <n v="0"/>
    <n v="1061101.2"/>
  </r>
  <r>
    <s v="2025"/>
    <x v="0"/>
    <x v="0"/>
    <x v="0"/>
    <x v="0"/>
    <s v="2 - Poder Ejecutivo"/>
    <x v="4"/>
    <x v="45"/>
    <s v="4 - SERVICIOS SOCIALES"/>
    <s v="4.2 - Salud"/>
    <s v="4.2.02 - Servicios hospitalarios"/>
    <s v="2.2 - CONTRATACIÓN DE SERVICIOS"/>
    <s v="2.2.2 - PUBLICIDAD, IMPRESIÓN Y ENCUADERNACIÓN"/>
    <s v="N"/>
    <s v="00 - N/A"/>
    <s v="10 - FONDO GENERAL"/>
    <s v="(en blanco)"/>
    <s v="99 - MULTIPROVINCIAL"/>
    <n v="0"/>
    <n v="31057.599999999999"/>
  </r>
  <r>
    <s v="2025"/>
    <x v="0"/>
    <x v="0"/>
    <x v="0"/>
    <x v="0"/>
    <s v="2 - Poder Ejecutivo"/>
    <x v="4"/>
    <x v="45"/>
    <s v="4 - SERVICIOS SOCIALES"/>
    <s v="4.2 - Salud"/>
    <s v="4.2.02 - Servicios hospitalarios"/>
    <s v="2.2 - CONTRATACIÓN DE SERVICIOS"/>
    <s v="2.2.2 - PUBLICIDAD, IMPRESIÓN Y ENCUADERNACIÓN"/>
    <s v="N"/>
    <s v="00 - N/A"/>
    <s v="20 - FONDOS CON DESTINO ESPECÍFICO"/>
    <s v="(en blanco)"/>
    <s v="99 - MULTIPROVINCIAL"/>
    <n v="0"/>
    <n v="0"/>
  </r>
  <r>
    <s v="2025"/>
    <x v="0"/>
    <x v="0"/>
    <x v="0"/>
    <x v="0"/>
    <s v="2 - Poder Ejecutivo"/>
    <x v="4"/>
    <x v="45"/>
    <s v="4 - SERVICIOS SOCIALES"/>
    <s v="4.2 - Salud"/>
    <s v="4.2.02 - Servicios hospitalarios"/>
    <s v="2.2 - CONTRATACIÓN DE SERVICIOS"/>
    <s v="2.2.4 - TRANSPORTE Y ALMACENAJE"/>
    <s v="N"/>
    <s v="00 - N/A"/>
    <s v="10 - FONDO GENERAL"/>
    <s v="(en blanco)"/>
    <s v="99 - MULTIPROVINCIAL"/>
    <n v="50000"/>
    <n v="0"/>
  </r>
  <r>
    <s v="2025"/>
    <x v="0"/>
    <x v="0"/>
    <x v="0"/>
    <x v="0"/>
    <s v="2 - Poder Ejecutivo"/>
    <x v="4"/>
    <x v="45"/>
    <s v="4 - SERVICIOS SOCIALES"/>
    <s v="4.2 - Salud"/>
    <s v="4.2.02 - Servicios hospitalarios"/>
    <s v="2.2 - CONTRATACIÓN DE SERVICIOS"/>
    <s v="2.2.6 - SEGUROS"/>
    <s v="N"/>
    <s v="00 - N/A"/>
    <s v="20 - FONDOS CON DESTINO ESPECÍFICO"/>
    <s v="(en blanco)"/>
    <s v="99 - MULTIPROVINCIAL"/>
    <n v="0"/>
    <n v="440085.6"/>
  </r>
  <r>
    <s v="2025"/>
    <x v="0"/>
    <x v="0"/>
    <x v="0"/>
    <x v="0"/>
    <s v="2 - Poder Ejecutivo"/>
    <x v="4"/>
    <x v="45"/>
    <s v="4 - SERVICIOS SOCIALES"/>
    <s v="4.2 - Salud"/>
    <s v="4.2.02 - Servicios hospitalarios"/>
    <s v="2.2 - CONTRATACIÓN DE SERVICIOS"/>
    <s v="2.2.7 - SERVICIOS DE CONSERVACIÓN, REPARACIONES MENORES E INSTALACIONES TEMPORALES"/>
    <s v="N"/>
    <s v="00 - N/A"/>
    <s v="10 - FONDO GENERAL"/>
    <s v="(en blanco)"/>
    <s v="99 - MULTIPROVINCIAL"/>
    <n v="0"/>
    <n v="308463.8"/>
  </r>
  <r>
    <s v="2025"/>
    <x v="0"/>
    <x v="0"/>
    <x v="0"/>
    <x v="0"/>
    <s v="2 - Poder Ejecutivo"/>
    <x v="4"/>
    <x v="45"/>
    <s v="4 - SERVICIOS SOCIALES"/>
    <s v="4.2 - Salud"/>
    <s v="4.2.02 - Servicios hospitalarios"/>
    <s v="2.2 - CONTRATACIÓN DE SERVICIOS"/>
    <s v="2.2.7 - SERVICIOS DE CONSERVACIÓN, REPARACIONES MENORES E INSTALACIONES TEMPORALES"/>
    <s v="N"/>
    <s v="00 - N/A"/>
    <s v="20 - FONDOS CON DESTINO ESPECÍFICO"/>
    <s v="(en blanco)"/>
    <s v="99 - MULTIPROVINCIAL"/>
    <n v="0"/>
    <n v="2056303.2000000002"/>
  </r>
  <r>
    <s v="2025"/>
    <x v="0"/>
    <x v="0"/>
    <x v="0"/>
    <x v="0"/>
    <s v="2 - Poder Ejecutivo"/>
    <x v="4"/>
    <x v="45"/>
    <s v="4 - SERVICIOS SOCIALES"/>
    <s v="4.2 - Salud"/>
    <s v="4.2.02 - Servicios hospitalarios"/>
    <s v="2.2 - CONTRATACIÓN DE SERVICIOS"/>
    <s v="2.2.8 - OTROS SERVICIOS NO INCLUIDOS EN CONCEPTOS ANTERIORES"/>
    <s v="N"/>
    <s v="00 - N/A"/>
    <s v="10 - FONDO GENERAL"/>
    <s v="(en blanco)"/>
    <s v="99 - MULTIPROVINCIAL"/>
    <n v="657000"/>
    <n v="472000"/>
  </r>
  <r>
    <s v="2025"/>
    <x v="0"/>
    <x v="0"/>
    <x v="0"/>
    <x v="0"/>
    <s v="2 - Poder Ejecutivo"/>
    <x v="4"/>
    <x v="45"/>
    <s v="4 - SERVICIOS SOCIALES"/>
    <s v="4.2 - Salud"/>
    <s v="4.2.02 - Servicios hospitalarios"/>
    <s v="2.2 - CONTRATACIÓN DE SERVICIOS"/>
    <s v="2.2.8 - OTROS SERVICIOS NO INCLUIDOS EN CONCEPTOS ANTERIORES"/>
    <s v="N"/>
    <s v="00 - N/A"/>
    <s v="20 - FONDOS CON DESTINO ESPECÍFICO"/>
    <s v="(en blanco)"/>
    <s v="99 - MULTIPROVINCIAL"/>
    <n v="0"/>
    <n v="370400"/>
  </r>
  <r>
    <s v="2025"/>
    <x v="0"/>
    <x v="0"/>
    <x v="0"/>
    <x v="0"/>
    <s v="2 - Poder Ejecutivo"/>
    <x v="4"/>
    <x v="45"/>
    <s v="4 - SERVICIOS SOCIALES"/>
    <s v="4.2 - Salud"/>
    <s v="4.2.02 - Servicios hospitalarios"/>
    <s v="2.2 - CONTRATACIÓN DE SERVICIOS"/>
    <s v="2.2.9 - OTRAS CONTRATACIONES DE SERVICIOS"/>
    <s v="N"/>
    <s v="00 - N/A"/>
    <s v="20 - FONDOS CON DESTINO ESPECÍFICO"/>
    <s v="(en blanco)"/>
    <s v="99 - MULTIPROVINCIAL"/>
    <n v="0"/>
    <n v="0"/>
  </r>
  <r>
    <s v="2025"/>
    <x v="0"/>
    <x v="0"/>
    <x v="0"/>
    <x v="0"/>
    <s v="2 - Poder Ejecutivo"/>
    <x v="4"/>
    <x v="45"/>
    <s v="4 - SERVICIOS SOCIALES"/>
    <s v="4.2 - Salud"/>
    <s v="4.2.02 - Servicios hospitalarios"/>
    <s v="2.3 - MATERIALES Y SUMINISTROS"/>
    <s v="2.3.1 - ALIMENTOS Y PRODUCTOS AGROFORESTALES"/>
    <s v="N"/>
    <s v="00 - N/A"/>
    <s v="10 - FONDO GENERAL"/>
    <s v="(en blanco)"/>
    <s v="99 - MULTIPROVINCIAL"/>
    <n v="20000000"/>
    <n v="61655"/>
  </r>
  <r>
    <s v="2025"/>
    <x v="0"/>
    <x v="0"/>
    <x v="0"/>
    <x v="0"/>
    <s v="2 - Poder Ejecutivo"/>
    <x v="4"/>
    <x v="45"/>
    <s v="4 - SERVICIOS SOCIALES"/>
    <s v="4.2 - Salud"/>
    <s v="4.2.02 - Servicios hospitalarios"/>
    <s v="2.3 - MATERIALES Y SUMINISTROS"/>
    <s v="2.3.1 - ALIMENTOS Y PRODUCTOS AGROFORESTALES"/>
    <s v="N"/>
    <s v="00 - N/A"/>
    <s v="20 - FONDOS CON DESTINO ESPECÍFICO"/>
    <s v="(en blanco)"/>
    <s v="99 - MULTIPROVINCIAL"/>
    <n v="0"/>
    <n v="4744503.32"/>
  </r>
  <r>
    <s v="2025"/>
    <x v="0"/>
    <x v="0"/>
    <x v="0"/>
    <x v="0"/>
    <s v="2 - Poder Ejecutivo"/>
    <x v="4"/>
    <x v="45"/>
    <s v="4 - SERVICIOS SOCIALES"/>
    <s v="4.2 - Salud"/>
    <s v="4.2.02 - Servicios hospitalarios"/>
    <s v="2.3 - MATERIALES Y SUMINISTROS"/>
    <s v="2.3.2 - TEXTILES Y VESTUARIOS"/>
    <s v="N"/>
    <s v="00 - N/A"/>
    <s v="10 - FONDO GENERAL"/>
    <s v="(en blanco)"/>
    <s v="99 - MULTIPROVINCIAL"/>
    <n v="1000000"/>
    <n v="0"/>
  </r>
  <r>
    <s v="2025"/>
    <x v="0"/>
    <x v="0"/>
    <x v="0"/>
    <x v="0"/>
    <s v="2 - Poder Ejecutivo"/>
    <x v="4"/>
    <x v="45"/>
    <s v="4 - SERVICIOS SOCIALES"/>
    <s v="4.2 - Salud"/>
    <s v="4.2.02 - Servicios hospitalarios"/>
    <s v="2.3 - MATERIALES Y SUMINISTROS"/>
    <s v="2.3.2 - TEXTILES Y VESTUARIOS"/>
    <s v="N"/>
    <s v="00 - N/A"/>
    <s v="20 - FONDOS CON DESTINO ESPECÍFICO"/>
    <s v="(en blanco)"/>
    <s v="99 - MULTIPROVINCIAL"/>
    <n v="0"/>
    <n v="48197.1"/>
  </r>
  <r>
    <s v="2025"/>
    <x v="0"/>
    <x v="0"/>
    <x v="0"/>
    <x v="0"/>
    <s v="2 - Poder Ejecutivo"/>
    <x v="4"/>
    <x v="45"/>
    <s v="4 - SERVICIOS SOCIALES"/>
    <s v="4.2 - Salud"/>
    <s v="4.2.02 - Servicios hospitalarios"/>
    <s v="2.3 - MATERIALES Y SUMINISTROS"/>
    <s v="2.3.3 - PAPEL, CARTÓN E IMPRESOS"/>
    <s v="N"/>
    <s v="00 - N/A"/>
    <s v="10 - FONDO GENERAL"/>
    <s v="(en blanco)"/>
    <s v="99 - MULTIPROVINCIAL"/>
    <n v="6000000"/>
    <n v="1376331.94"/>
  </r>
  <r>
    <s v="2025"/>
    <x v="0"/>
    <x v="0"/>
    <x v="0"/>
    <x v="0"/>
    <s v="2 - Poder Ejecutivo"/>
    <x v="4"/>
    <x v="45"/>
    <s v="4 - SERVICIOS SOCIALES"/>
    <s v="4.2 - Salud"/>
    <s v="4.2.02 - Servicios hospitalarios"/>
    <s v="2.3 - MATERIALES Y SUMINISTROS"/>
    <s v="2.3.4 - PRODUCTOS FARMACÉUTICOS"/>
    <s v="N"/>
    <s v="00 - N/A"/>
    <s v="10 - FONDO GENERAL"/>
    <s v="(en blanco)"/>
    <s v="99 - MULTIPROVINCIAL"/>
    <n v="20000000"/>
    <n v="12549131.460000001"/>
  </r>
  <r>
    <s v="2025"/>
    <x v="0"/>
    <x v="0"/>
    <x v="0"/>
    <x v="0"/>
    <s v="2 - Poder Ejecutivo"/>
    <x v="4"/>
    <x v="45"/>
    <s v="4 - SERVICIOS SOCIALES"/>
    <s v="4.2 - Salud"/>
    <s v="4.2.02 - Servicios hospitalarios"/>
    <s v="2.3 - MATERIALES Y SUMINISTROS"/>
    <s v="2.3.5 - CUERO, CAUCHO Y PLÁSTICO"/>
    <s v="N"/>
    <s v="00 - N/A"/>
    <s v="10 - FONDO GENERAL"/>
    <s v="(en blanco)"/>
    <s v="99 - MULTIPROVINCIAL"/>
    <n v="0"/>
    <n v="0"/>
  </r>
  <r>
    <s v="2025"/>
    <x v="0"/>
    <x v="0"/>
    <x v="0"/>
    <x v="0"/>
    <s v="2 - Poder Ejecutivo"/>
    <x v="4"/>
    <x v="45"/>
    <s v="4 - SERVICIOS SOCIALES"/>
    <s v="4.2 - Salud"/>
    <s v="4.2.02 - Servicios hospitalarios"/>
    <s v="2.3 - MATERIALES Y SUMINISTROS"/>
    <s v="2.3.5 - CUERO, CAUCHO Y PLÁSTICO"/>
    <s v="N"/>
    <s v="00 - N/A"/>
    <s v="20 - FONDOS CON DESTINO ESPECÍFICO"/>
    <s v="(en blanco)"/>
    <s v="99 - MULTIPROVINCIAL"/>
    <n v="0"/>
    <n v="0"/>
  </r>
  <r>
    <s v="2025"/>
    <x v="0"/>
    <x v="0"/>
    <x v="0"/>
    <x v="0"/>
    <s v="2 - Poder Ejecutivo"/>
    <x v="4"/>
    <x v="45"/>
    <s v="4 - SERVICIOS SOCIALES"/>
    <s v="4.2 - Salud"/>
    <s v="4.2.02 - Servicios hospitalarios"/>
    <s v="2.3 - MATERIALES Y SUMINISTROS"/>
    <s v="2.3.6 - PRODUCTOS DE MINERALES, METÁLICOS Y NO METÁLICOS"/>
    <s v="N"/>
    <s v="00 - N/A"/>
    <s v="10 - FONDO GENERAL"/>
    <s v="(en blanco)"/>
    <s v="99 - MULTIPROVINCIAL"/>
    <n v="0"/>
    <n v="0"/>
  </r>
  <r>
    <s v="2025"/>
    <x v="0"/>
    <x v="0"/>
    <x v="0"/>
    <x v="0"/>
    <s v="2 - Poder Ejecutivo"/>
    <x v="4"/>
    <x v="45"/>
    <s v="4 - SERVICIOS SOCIALES"/>
    <s v="4.2 - Salud"/>
    <s v="4.2.02 - Servicios hospitalarios"/>
    <s v="2.3 - MATERIALES Y SUMINISTROS"/>
    <s v="2.3.6 - PRODUCTOS DE MINERALES, METÁLICOS Y NO METÁLICOS"/>
    <s v="N"/>
    <s v="00 - N/A"/>
    <s v="20 - FONDOS CON DESTINO ESPECÍFICO"/>
    <s v="(en blanco)"/>
    <s v="99 - MULTIPROVINCIAL"/>
    <n v="0"/>
    <n v="94677.3"/>
  </r>
  <r>
    <s v="2025"/>
    <x v="0"/>
    <x v="0"/>
    <x v="0"/>
    <x v="0"/>
    <s v="2 - Poder Ejecutivo"/>
    <x v="4"/>
    <x v="45"/>
    <s v="4 - SERVICIOS SOCIALES"/>
    <s v="4.2 - Salud"/>
    <s v="4.2.02 - Servicios hospitalarios"/>
    <s v="2.3 - MATERIALES Y SUMINISTROS"/>
    <s v="2.3.7 - COMBUSTIBLES, LUBRICANTES, PRODUCTOS QUÍMICOS Y CONEXOS"/>
    <s v="N"/>
    <s v="00 - N/A"/>
    <s v="10 - FONDO GENERAL"/>
    <s v="(en blanco)"/>
    <s v="99 - MULTIPROVINCIAL"/>
    <n v="45063000"/>
    <n v="19674839.230000004"/>
  </r>
  <r>
    <s v="2025"/>
    <x v="0"/>
    <x v="0"/>
    <x v="0"/>
    <x v="0"/>
    <s v="2 - Poder Ejecutivo"/>
    <x v="4"/>
    <x v="45"/>
    <s v="4 - SERVICIOS SOCIALES"/>
    <s v="4.2 - Salud"/>
    <s v="4.2.02 - Servicios hospitalarios"/>
    <s v="2.3 - MATERIALES Y SUMINISTROS"/>
    <s v="2.3.7 - COMBUSTIBLES, LUBRICANTES, PRODUCTOS QUÍMICOS Y CONEXOS"/>
    <s v="N"/>
    <s v="00 - N/A"/>
    <s v="20 - FONDOS CON DESTINO ESPECÍFICO"/>
    <s v="(en blanco)"/>
    <s v="99 - MULTIPROVINCIAL"/>
    <n v="0"/>
    <n v="991011.2"/>
  </r>
  <r>
    <s v="2025"/>
    <x v="0"/>
    <x v="0"/>
    <x v="0"/>
    <x v="0"/>
    <s v="2 - Poder Ejecutivo"/>
    <x v="4"/>
    <x v="45"/>
    <s v="4 - SERVICIOS SOCIALES"/>
    <s v="4.2 - Salud"/>
    <s v="4.2.02 - Servicios hospitalarios"/>
    <s v="2.3 - MATERIALES Y SUMINISTROS"/>
    <s v="2.3.9 - PRODUCTOS Y ÚTILES VARIOS"/>
    <s v="N"/>
    <s v="00 - N/A"/>
    <s v="10 - FONDO GENERAL"/>
    <s v="(en blanco)"/>
    <s v="99 - MULTIPROVINCIAL"/>
    <n v="36945784"/>
    <n v="22680910.929999996"/>
  </r>
  <r>
    <s v="2025"/>
    <x v="0"/>
    <x v="0"/>
    <x v="0"/>
    <x v="0"/>
    <s v="2 - Poder Ejecutivo"/>
    <x v="4"/>
    <x v="45"/>
    <s v="4 - SERVICIOS SOCIALES"/>
    <s v="4.2 - Salud"/>
    <s v="4.2.02 - Servicios hospitalarios"/>
    <s v="2.3 - MATERIALES Y SUMINISTROS"/>
    <s v="2.3.9 - PRODUCTOS Y ÚTILES VARIOS"/>
    <s v="N"/>
    <s v="00 - N/A"/>
    <s v="20 - FONDOS CON DESTINO ESPECÍFICO"/>
    <s v="(en blanco)"/>
    <s v="99 - MULTIPROVINCIAL"/>
    <n v="149600000"/>
    <n v="7015004.29"/>
  </r>
  <r>
    <s v="2025"/>
    <x v="0"/>
    <x v="0"/>
    <x v="0"/>
    <x v="0"/>
    <s v="2 - Poder Ejecutivo"/>
    <x v="4"/>
    <x v="46"/>
    <s v="4 - SERVICIOS SOCIALES"/>
    <s v="4.5 - Protección social"/>
    <s v="4.5.01 - Edad avanzada, pensiones (por edad o incapacidad)"/>
    <s v="2.1 - REMUNERACIONES Y CONTRIBUCIONES"/>
    <s v="2.1.1 - REMUNERACIONES"/>
    <s v="N"/>
    <s v="00 - N/A"/>
    <s v="10 - FONDO GENERAL"/>
    <s v="(en blanco)"/>
    <s v="99 - MULTIPROVINCIAL"/>
    <n v="41626000"/>
    <n v="18962500"/>
  </r>
  <r>
    <s v="2025"/>
    <x v="0"/>
    <x v="0"/>
    <x v="0"/>
    <x v="0"/>
    <s v="2 - Poder Ejecutivo"/>
    <x v="4"/>
    <x v="46"/>
    <s v="4 - SERVICIOS SOCIALES"/>
    <s v="4.5 - Protección social"/>
    <s v="4.5.01 - Edad avanzada, pensiones (por edad o incapacidad)"/>
    <s v="2.1 - REMUNERACIONES Y CONTRIBUCIONES"/>
    <s v="2.1.2 - SOBRESUELDOS"/>
    <s v="N"/>
    <s v="00 - N/A"/>
    <s v="10 - FONDO GENERAL"/>
    <s v="(en blanco)"/>
    <s v="99 - MULTIPROVINCIAL"/>
    <n v="7792800"/>
    <n v="3891400"/>
  </r>
  <r>
    <s v="2025"/>
    <x v="0"/>
    <x v="0"/>
    <x v="0"/>
    <x v="0"/>
    <s v="2 - Poder Ejecutivo"/>
    <x v="4"/>
    <x v="46"/>
    <s v="4 - SERVICIOS SOCIALES"/>
    <s v="4.5 - Protección social"/>
    <s v="4.5.01 - Edad avanzada, pensiones (por edad o incapacidad)"/>
    <s v="2.1 - REMUNERACIONES Y CONTRIBUCIONES"/>
    <s v="2.1.5 - CONTRIBUCIONES A LA SEGURIDAD SOCIAL"/>
    <s v="N"/>
    <s v="00 - N/A"/>
    <s v="10 - FONDO GENERAL"/>
    <s v="(en blanco)"/>
    <s v="99 - MULTIPROVINCIAL"/>
    <n v="2728104"/>
    <n v="1346337.5"/>
  </r>
  <r>
    <s v="2025"/>
    <x v="0"/>
    <x v="0"/>
    <x v="0"/>
    <x v="0"/>
    <s v="2 - Poder Ejecutivo"/>
    <x v="4"/>
    <x v="46"/>
    <s v="4 - SERVICIOS SOCIALES"/>
    <s v="4.5 - Protección social"/>
    <s v="4.5.01 - Edad avanzada, pensiones (por edad o incapacidad)"/>
    <s v="2.2 - CONTRATACIÓN DE SERVICIOS"/>
    <s v="2.2.1 - SERVICIOS BÁSICOS"/>
    <s v="N"/>
    <s v="00 - N/A"/>
    <s v="10 - FONDO GENERAL"/>
    <s v="(en blanco)"/>
    <s v="99 - MULTIPROVINCIAL"/>
    <n v="2241600"/>
    <n v="795228.77999999991"/>
  </r>
  <r>
    <s v="2025"/>
    <x v="0"/>
    <x v="0"/>
    <x v="0"/>
    <x v="0"/>
    <s v="2 - Poder Ejecutivo"/>
    <x v="4"/>
    <x v="46"/>
    <s v="4 - SERVICIOS SOCIALES"/>
    <s v="4.5 - Protección social"/>
    <s v="4.5.01 - Edad avanzada, pensiones (por edad o incapacidad)"/>
    <s v="2.2 - CONTRATACIÓN DE SERVICIOS"/>
    <s v="2.2.6 - SEGUROS"/>
    <s v="N"/>
    <s v="00 - N/A"/>
    <s v="10 - FONDO GENERAL"/>
    <s v="(en blanco)"/>
    <s v="99 - MULTIPROVINCIAL"/>
    <n v="15000"/>
    <n v="13836.16"/>
  </r>
  <r>
    <s v="2025"/>
    <x v="0"/>
    <x v="0"/>
    <x v="0"/>
    <x v="0"/>
    <s v="2 - Poder Ejecutivo"/>
    <x v="4"/>
    <x v="46"/>
    <s v="4 - SERVICIOS SOCIALES"/>
    <s v="4.5 - Protección social"/>
    <s v="4.5.01 - Edad avanzada, pensiones (por edad o incapacidad)"/>
    <s v="2.2 - CONTRATACIÓN DE SERVICIOS"/>
    <s v="2.2.7 - SERVICIOS DE CONSERVACIÓN, REPARACIONES MENORES E INSTALACIONES TEMPORALES"/>
    <s v="N"/>
    <s v="00 - N/A"/>
    <s v="10 - FONDO GENERAL"/>
    <s v="(en blanco)"/>
    <s v="99 - MULTIPROVINCIAL"/>
    <n v="1000000"/>
    <n v="0"/>
  </r>
  <r>
    <s v="2025"/>
    <x v="0"/>
    <x v="0"/>
    <x v="0"/>
    <x v="0"/>
    <s v="2 - Poder Ejecutivo"/>
    <x v="4"/>
    <x v="46"/>
    <s v="4 - SERVICIOS SOCIALES"/>
    <s v="4.5 - Protección social"/>
    <s v="4.5.01 - Edad avanzada, pensiones (por edad o incapacidad)"/>
    <s v="2.2 - CONTRATACIÓN DE SERVICIOS"/>
    <s v="2.2.8 - OTROS SERVICIOS NO INCLUIDOS EN CONCEPTOS ANTERIORES"/>
    <s v="N"/>
    <s v="00 - N/A"/>
    <s v="10 - FONDO GENERAL"/>
    <s v="(en blanco)"/>
    <s v="99 - MULTIPROVINCIAL"/>
    <n v="160000"/>
    <n v="0"/>
  </r>
  <r>
    <s v="2025"/>
    <x v="0"/>
    <x v="0"/>
    <x v="0"/>
    <x v="0"/>
    <s v="2 - Poder Ejecutivo"/>
    <x v="4"/>
    <x v="46"/>
    <s v="4 - SERVICIOS SOCIALES"/>
    <s v="4.5 - Protección social"/>
    <s v="4.5.01 - Edad avanzada, pensiones (por edad o incapacidad)"/>
    <s v="2.3 - MATERIALES Y SUMINISTROS"/>
    <s v="2.3.3 - PAPEL, CARTÓN E IMPRESOS"/>
    <s v="N"/>
    <s v="00 - N/A"/>
    <s v="10 - FONDO GENERAL"/>
    <s v="(en blanco)"/>
    <s v="99 - MULTIPROVINCIAL"/>
    <n v="800000"/>
    <n v="333378.19999999995"/>
  </r>
  <r>
    <s v="2025"/>
    <x v="0"/>
    <x v="0"/>
    <x v="0"/>
    <x v="0"/>
    <s v="2 - Poder Ejecutivo"/>
    <x v="4"/>
    <x v="46"/>
    <s v="4 - SERVICIOS SOCIALES"/>
    <s v="4.5 - Protección social"/>
    <s v="4.5.01 - Edad avanzada, pensiones (por edad o incapacidad)"/>
    <s v="2.3 - MATERIALES Y SUMINISTROS"/>
    <s v="2.3.4 - PRODUCTOS FARMACÉUTICOS"/>
    <s v="N"/>
    <s v="00 - N/A"/>
    <s v="10 - FONDO GENERAL"/>
    <s v="(en blanco)"/>
    <s v="99 - MULTIPROVINCIAL"/>
    <n v="22000000"/>
    <n v="5487840.6500000004"/>
  </r>
  <r>
    <s v="2025"/>
    <x v="0"/>
    <x v="0"/>
    <x v="0"/>
    <x v="0"/>
    <s v="2 - Poder Ejecutivo"/>
    <x v="4"/>
    <x v="46"/>
    <s v="4 - SERVICIOS SOCIALES"/>
    <s v="4.5 - Protección social"/>
    <s v="4.5.01 - Edad avanzada, pensiones (por edad o incapacidad)"/>
    <s v="2.3 - MATERIALES Y SUMINISTROS"/>
    <s v="2.3.7 - COMBUSTIBLES, LUBRICANTES, PRODUCTOS QUÍMICOS Y CONEXOS"/>
    <s v="N"/>
    <s v="00 - N/A"/>
    <s v="10 - FONDO GENERAL"/>
    <s v="(en blanco)"/>
    <s v="99 - MULTIPROVINCIAL"/>
    <n v="6158400"/>
    <n v="3058859.99"/>
  </r>
  <r>
    <s v="2025"/>
    <x v="0"/>
    <x v="0"/>
    <x v="0"/>
    <x v="0"/>
    <s v="2 - Poder Ejecutivo"/>
    <x v="4"/>
    <x v="46"/>
    <s v="4 - SERVICIOS SOCIALES"/>
    <s v="4.5 - Protección social"/>
    <s v="4.5.01 - Edad avanzada, pensiones (por edad o incapacidad)"/>
    <s v="2.3 - MATERIALES Y SUMINISTROS"/>
    <s v="2.3.9 - PRODUCTOS Y ÚTILES VARIOS"/>
    <s v="N"/>
    <s v="00 - N/A"/>
    <s v="10 - FONDO GENERAL"/>
    <s v="(en blanco)"/>
    <s v="99 - MULTIPROVINCIAL"/>
    <n v="1956278"/>
    <n v="591170.14999999991"/>
  </r>
  <r>
    <s v="2025"/>
    <x v="0"/>
    <x v="0"/>
    <x v="0"/>
    <x v="0"/>
    <s v="2 - Poder Ejecutivo"/>
    <x v="4"/>
    <x v="47"/>
    <s v="1 - SERVICIOS  GENERALES"/>
    <s v="1.4 - Justicia, orden público y seguridad"/>
    <s v="1.4.02 - Servicios de protección contra incendios"/>
    <s v="2.1 - REMUNERACIONES Y CONTRIBUCIONES"/>
    <s v="2.1.1 - REMUNERACIONES"/>
    <s v="N"/>
    <s v="00 - N/A"/>
    <s v="10 - FONDO GENERAL"/>
    <s v="(en blanco)"/>
    <s v="32 - SANTO DOMINGO"/>
    <n v="10189975"/>
    <n v="4445492"/>
  </r>
  <r>
    <s v="2025"/>
    <x v="0"/>
    <x v="0"/>
    <x v="0"/>
    <x v="0"/>
    <s v="2 - Poder Ejecutivo"/>
    <x v="4"/>
    <x v="47"/>
    <s v="1 - SERVICIOS  GENERALES"/>
    <s v="1.4 - Justicia, orden público y seguridad"/>
    <s v="1.4.02 - Servicios de protección contra incendios"/>
    <s v="2.1 - REMUNERACIONES Y CONTRIBUCIONES"/>
    <s v="2.1.5 - CONTRIBUCIONES A LA SEGURIDAD SOCIAL"/>
    <s v="N"/>
    <s v="00 - N/A"/>
    <s v="10 - FONDO GENERAL"/>
    <s v="(en blanco)"/>
    <s v="32 - SANTO DOMINGO"/>
    <n v="1402000"/>
    <n v="688606.79"/>
  </r>
  <r>
    <s v="2025"/>
    <x v="0"/>
    <x v="0"/>
    <x v="0"/>
    <x v="0"/>
    <s v="2 - Poder Ejecutivo"/>
    <x v="4"/>
    <x v="47"/>
    <s v="1 - SERVICIOS  GENERALES"/>
    <s v="1.4 - Justicia, orden público y seguridad"/>
    <s v="1.4.02 - Servicios de protección contra incendios"/>
    <s v="2.2 - CONTRATACIÓN DE SERVICIOS"/>
    <s v="2.2.1 - SERVICIOS BÁSICOS"/>
    <s v="N"/>
    <s v="00 - N/A"/>
    <s v="10 - FONDO GENERAL"/>
    <s v="(en blanco)"/>
    <s v="32 - SANTO DOMINGO"/>
    <n v="2180000"/>
    <n v="1607385.0099999998"/>
  </r>
  <r>
    <s v="2025"/>
    <x v="0"/>
    <x v="0"/>
    <x v="0"/>
    <x v="0"/>
    <s v="2 - Poder Ejecutivo"/>
    <x v="4"/>
    <x v="47"/>
    <s v="1 - SERVICIOS  GENERALES"/>
    <s v="1.4 - Justicia, orden público y seguridad"/>
    <s v="1.4.02 - Servicios de protección contra incendios"/>
    <s v="2.2 - CONTRATACIÓN DE SERVICIOS"/>
    <s v="2.2.5 - ALQUILERES Y RENTAS"/>
    <s v="N"/>
    <s v="00 - N/A"/>
    <s v="10 - FONDO GENERAL"/>
    <s v="(en blanco)"/>
    <s v="32 - SANTO DOMINGO"/>
    <n v="1008000"/>
    <n v="0"/>
  </r>
  <r>
    <s v="2025"/>
    <x v="0"/>
    <x v="0"/>
    <x v="0"/>
    <x v="0"/>
    <s v="2 - Poder Ejecutivo"/>
    <x v="4"/>
    <x v="47"/>
    <s v="1 - SERVICIOS  GENERALES"/>
    <s v="1.4 - Justicia, orden público y seguridad"/>
    <s v="1.4.02 - Servicios de protección contra incendios"/>
    <s v="2.2 - CONTRATACIÓN DE SERVICIOS"/>
    <s v="2.2.6 - SEGUROS"/>
    <s v="N"/>
    <s v="00 - N/A"/>
    <s v="10 - FONDO GENERAL"/>
    <s v="(en blanco)"/>
    <s v="32 - SANTO DOMINGO"/>
    <n v="25000"/>
    <n v="0"/>
  </r>
  <r>
    <s v="2025"/>
    <x v="0"/>
    <x v="0"/>
    <x v="0"/>
    <x v="0"/>
    <s v="2 - Poder Ejecutivo"/>
    <x v="4"/>
    <x v="47"/>
    <s v="1 - SERVICIOS  GENERALES"/>
    <s v="1.4 - Justicia, orden público y seguridad"/>
    <s v="1.4.02 - Servicios de protección contra incendios"/>
    <s v="2.3 - MATERIALES Y SUMINISTROS"/>
    <s v="2.3.1 - ALIMENTOS Y PRODUCTOS AGROFORESTALES"/>
    <s v="N"/>
    <s v="00 - N/A"/>
    <s v="10 - FONDO GENERAL"/>
    <s v="(en blanco)"/>
    <s v="32 - SANTO DOMINGO"/>
    <n v="2220000"/>
    <n v="1109253.33"/>
  </r>
  <r>
    <s v="2025"/>
    <x v="0"/>
    <x v="0"/>
    <x v="0"/>
    <x v="0"/>
    <s v="2 - Poder Ejecutivo"/>
    <x v="4"/>
    <x v="47"/>
    <s v="1 - SERVICIOS  GENERALES"/>
    <s v="1.4 - Justicia, orden público y seguridad"/>
    <s v="1.4.02 - Servicios de protección contra incendios"/>
    <s v="2.3 - MATERIALES Y SUMINISTROS"/>
    <s v="2.3.2 - TEXTILES Y VESTUARIOS"/>
    <s v="N"/>
    <s v="00 - N/A"/>
    <s v="10 - FONDO GENERAL"/>
    <s v="(en blanco)"/>
    <s v="32 - SANTO DOMINGO"/>
    <n v="250000"/>
    <n v="89921.2"/>
  </r>
  <r>
    <s v="2025"/>
    <x v="0"/>
    <x v="0"/>
    <x v="0"/>
    <x v="0"/>
    <s v="2 - Poder Ejecutivo"/>
    <x v="4"/>
    <x v="47"/>
    <s v="1 - SERVICIOS  GENERALES"/>
    <s v="1.4 - Justicia, orden público y seguridad"/>
    <s v="1.4.02 - Servicios de protección contra incendios"/>
    <s v="2.3 - MATERIALES Y SUMINISTROS"/>
    <s v="2.3.3 - PAPEL, CARTÓN E IMPRESOS"/>
    <s v="N"/>
    <s v="00 - N/A"/>
    <s v="10 - FONDO GENERAL"/>
    <s v="(en blanco)"/>
    <s v="32 - SANTO DOMINGO"/>
    <n v="70000"/>
    <n v="69502"/>
  </r>
  <r>
    <s v="2025"/>
    <x v="0"/>
    <x v="0"/>
    <x v="0"/>
    <x v="0"/>
    <s v="2 - Poder Ejecutivo"/>
    <x v="4"/>
    <x v="47"/>
    <s v="1 - SERVICIOS  GENERALES"/>
    <s v="1.4 - Justicia, orden público y seguridad"/>
    <s v="1.4.02 - Servicios de protección contra incendios"/>
    <s v="2.3 - MATERIALES Y SUMINISTROS"/>
    <s v="2.3.5 - CUERO, CAUCHO Y PLÁSTICO"/>
    <s v="N"/>
    <s v="00 - N/A"/>
    <s v="10 - FONDO GENERAL"/>
    <s v="(en blanco)"/>
    <s v="32 - SANTO DOMINGO"/>
    <n v="100000"/>
    <n v="20200"/>
  </r>
  <r>
    <s v="2025"/>
    <x v="0"/>
    <x v="0"/>
    <x v="0"/>
    <x v="0"/>
    <s v="2 - Poder Ejecutivo"/>
    <x v="4"/>
    <x v="47"/>
    <s v="1 - SERVICIOS  GENERALES"/>
    <s v="1.4 - Justicia, orden público y seguridad"/>
    <s v="1.4.02 - Servicios de protección contra incendios"/>
    <s v="2.3 - MATERIALES Y SUMINISTROS"/>
    <s v="2.3.6 - PRODUCTOS DE MINERALES, METÁLICOS Y NO METÁLICOS"/>
    <s v="N"/>
    <s v="00 - N/A"/>
    <s v="10 - FONDO GENERAL"/>
    <s v="(en blanco)"/>
    <s v="32 - SANTO DOMINGO"/>
    <n v="50000"/>
    <n v="34700"/>
  </r>
  <r>
    <s v="2025"/>
    <x v="0"/>
    <x v="0"/>
    <x v="0"/>
    <x v="0"/>
    <s v="2 - Poder Ejecutivo"/>
    <x v="4"/>
    <x v="47"/>
    <s v="1 - SERVICIOS  GENERALES"/>
    <s v="1.4 - Justicia, orden público y seguridad"/>
    <s v="1.4.02 - Servicios de protección contra incendios"/>
    <s v="2.3 - MATERIALES Y SUMINISTROS"/>
    <s v="2.3.7 - COMBUSTIBLES, LUBRICANTES, PRODUCTOS QUÍMICOS Y CONEXOS"/>
    <s v="N"/>
    <s v="00 - N/A"/>
    <s v="10 - FONDO GENERAL"/>
    <s v="(en blanco)"/>
    <s v="32 - SANTO DOMINGO"/>
    <n v="2520000"/>
    <n v="1259399.8"/>
  </r>
  <r>
    <s v="2025"/>
    <x v="0"/>
    <x v="0"/>
    <x v="0"/>
    <x v="0"/>
    <s v="2 - Poder Ejecutivo"/>
    <x v="4"/>
    <x v="47"/>
    <s v="1 - SERVICIOS  GENERALES"/>
    <s v="1.4 - Justicia, orden público y seguridad"/>
    <s v="1.4.02 - Servicios de protección contra incendios"/>
    <s v="2.3 - MATERIALES Y SUMINISTROS"/>
    <s v="2.3.9 - PRODUCTOS Y ÚTILES VARIOS"/>
    <s v="N"/>
    <s v="00 - N/A"/>
    <s v="10 - FONDO GENERAL"/>
    <s v="(en blanco)"/>
    <s v="32 - SANTO DOMINGO"/>
    <n v="310000"/>
    <n v="225557.8"/>
  </r>
  <r>
    <s v="2025"/>
    <x v="0"/>
    <x v="0"/>
    <x v="0"/>
    <x v="0"/>
    <s v="2 - Poder Ejecutivo"/>
    <x v="4"/>
    <x v="48"/>
    <s v="1 - SERVICIOS  GENERALES"/>
    <s v="1.4 - Justicia, orden público y seguridad"/>
    <s v="1.4.02 - Servicios de protección contra incendios"/>
    <s v="2.1 - REMUNERACIONES Y CONTRIBUCIONES"/>
    <s v="2.1.1 - REMUNERACIONES"/>
    <s v="N"/>
    <s v="00 - N/A"/>
    <s v="10 - FONDO GENERAL"/>
    <s v="(en blanco)"/>
    <s v="32 - SANTO DOMINGO"/>
    <n v="19016667"/>
    <n v="8419679.25"/>
  </r>
  <r>
    <s v="2025"/>
    <x v="0"/>
    <x v="0"/>
    <x v="0"/>
    <x v="0"/>
    <s v="2 - Poder Ejecutivo"/>
    <x v="4"/>
    <x v="48"/>
    <s v="1 - SERVICIOS  GENERALES"/>
    <s v="1.4 - Justicia, orden público y seguridad"/>
    <s v="1.4.02 - Servicios de protección contra incendios"/>
    <s v="2.1 - REMUNERACIONES Y CONTRIBUCIONES"/>
    <s v="2.1.5 - CONTRIBUCIONES A LA SEGURIDAD SOCIAL"/>
    <s v="N"/>
    <s v="00 - N/A"/>
    <s v="10 - FONDO GENERAL"/>
    <s v="(en blanco)"/>
    <s v="32 - SANTO DOMINGO"/>
    <n v="2633300"/>
    <n v="1262531.58"/>
  </r>
  <r>
    <s v="2025"/>
    <x v="0"/>
    <x v="0"/>
    <x v="0"/>
    <x v="0"/>
    <s v="2 - Poder Ejecutivo"/>
    <x v="4"/>
    <x v="48"/>
    <s v="1 - SERVICIOS  GENERALES"/>
    <s v="1.4 - Justicia, orden público y seguridad"/>
    <s v="1.4.02 - Servicios de protección contra incendios"/>
    <s v="2.2 - CONTRATACIÓN DE SERVICIOS"/>
    <s v="2.2.1 - SERVICIOS BÁSICOS"/>
    <s v="N"/>
    <s v="00 - N/A"/>
    <s v="10 - FONDO GENERAL"/>
    <s v="(en blanco)"/>
    <s v="32 - SANTO DOMINGO"/>
    <n v="902000"/>
    <n v="588217.75000000012"/>
  </r>
  <r>
    <s v="2025"/>
    <x v="0"/>
    <x v="0"/>
    <x v="0"/>
    <x v="0"/>
    <s v="2 - Poder Ejecutivo"/>
    <x v="4"/>
    <x v="48"/>
    <s v="1 - SERVICIOS  GENERALES"/>
    <s v="1.4 - Justicia, orden público y seguridad"/>
    <s v="1.4.02 - Servicios de protección contra incendios"/>
    <s v="2.2 - CONTRATACIÓN DE SERVICIOS"/>
    <s v="2.2.2 - PUBLICIDAD, IMPRESIÓN Y ENCUADERNACIÓN"/>
    <s v="N"/>
    <s v="00 - N/A"/>
    <s v="10 - FONDO GENERAL"/>
    <s v="(en blanco)"/>
    <s v="32 - SANTO DOMINGO"/>
    <n v="50000"/>
    <n v="15369.5"/>
  </r>
  <r>
    <s v="2025"/>
    <x v="0"/>
    <x v="0"/>
    <x v="0"/>
    <x v="0"/>
    <s v="2 - Poder Ejecutivo"/>
    <x v="4"/>
    <x v="48"/>
    <s v="1 - SERVICIOS  GENERALES"/>
    <s v="1.4 - Justicia, orden público y seguridad"/>
    <s v="1.4.02 - Servicios de protección contra incendios"/>
    <s v="2.2 - CONTRATACIÓN DE SERVICIOS"/>
    <s v="2.2.6 - SEGUROS"/>
    <s v="N"/>
    <s v="00 - N/A"/>
    <s v="10 - FONDO GENERAL"/>
    <s v="(en blanco)"/>
    <s v="32 - SANTO DOMINGO"/>
    <n v="263000"/>
    <n v="150317.53"/>
  </r>
  <r>
    <s v="2025"/>
    <x v="0"/>
    <x v="0"/>
    <x v="0"/>
    <x v="0"/>
    <s v="2 - Poder Ejecutivo"/>
    <x v="4"/>
    <x v="48"/>
    <s v="1 - SERVICIOS  GENERALES"/>
    <s v="1.4 - Justicia, orden público y seguridad"/>
    <s v="1.4.02 - Servicios de protección contra incendios"/>
    <s v="2.2 - CONTRATACIÓN DE SERVICIOS"/>
    <s v="2.2.7 - SERVICIOS DE CONSERVACIÓN, REPARACIONES MENORES E INSTALACIONES TEMPORALES"/>
    <s v="N"/>
    <s v="00 - N/A"/>
    <s v="10 - FONDO GENERAL"/>
    <s v="(en blanco)"/>
    <s v="32 - SANTO DOMINGO"/>
    <n v="110000"/>
    <n v="0"/>
  </r>
  <r>
    <s v="2025"/>
    <x v="0"/>
    <x v="0"/>
    <x v="0"/>
    <x v="0"/>
    <s v="2 - Poder Ejecutivo"/>
    <x v="4"/>
    <x v="48"/>
    <s v="1 - SERVICIOS  GENERALES"/>
    <s v="1.4 - Justicia, orden público y seguridad"/>
    <s v="1.4.02 - Servicios de protección contra incendios"/>
    <s v="2.3 - MATERIALES Y SUMINISTROS"/>
    <s v="2.3.1 - ALIMENTOS Y PRODUCTOS AGROFORESTALES"/>
    <s v="N"/>
    <s v="00 - N/A"/>
    <s v="10 - FONDO GENERAL"/>
    <s v="(en blanco)"/>
    <s v="32 - SANTO DOMINGO"/>
    <n v="3350000"/>
    <n v="1510944.04"/>
  </r>
  <r>
    <s v="2025"/>
    <x v="0"/>
    <x v="0"/>
    <x v="0"/>
    <x v="0"/>
    <s v="2 - Poder Ejecutivo"/>
    <x v="4"/>
    <x v="48"/>
    <s v="1 - SERVICIOS  GENERALES"/>
    <s v="1.4 - Justicia, orden público y seguridad"/>
    <s v="1.4.02 - Servicios de protección contra incendios"/>
    <s v="2.3 - MATERIALES Y SUMINISTROS"/>
    <s v="2.3.2 - TEXTILES Y VESTUARIOS"/>
    <s v="N"/>
    <s v="00 - N/A"/>
    <s v="10 - FONDO GENERAL"/>
    <s v="(en blanco)"/>
    <s v="32 - SANTO DOMINGO"/>
    <n v="290000"/>
    <n v="80203.64"/>
  </r>
  <r>
    <s v="2025"/>
    <x v="0"/>
    <x v="0"/>
    <x v="0"/>
    <x v="0"/>
    <s v="2 - Poder Ejecutivo"/>
    <x v="4"/>
    <x v="48"/>
    <s v="1 - SERVICIOS  GENERALES"/>
    <s v="1.4 - Justicia, orden público y seguridad"/>
    <s v="1.4.02 - Servicios de protección contra incendios"/>
    <s v="2.3 - MATERIALES Y SUMINISTROS"/>
    <s v="2.3.3 - PAPEL, CARTÓN E IMPRESOS"/>
    <s v="N"/>
    <s v="00 - N/A"/>
    <s v="10 - FONDO GENERAL"/>
    <s v="(en blanco)"/>
    <s v="32 - SANTO DOMINGO"/>
    <n v="110000"/>
    <n v="26771.599999999999"/>
  </r>
  <r>
    <s v="2025"/>
    <x v="0"/>
    <x v="0"/>
    <x v="0"/>
    <x v="0"/>
    <s v="2 - Poder Ejecutivo"/>
    <x v="4"/>
    <x v="48"/>
    <s v="1 - SERVICIOS  GENERALES"/>
    <s v="1.4 - Justicia, orden público y seguridad"/>
    <s v="1.4.02 - Servicios de protección contra incendios"/>
    <s v="2.3 - MATERIALES Y SUMINISTROS"/>
    <s v="2.3.5 - CUERO, CAUCHO Y PLÁSTICO"/>
    <s v="N"/>
    <s v="00 - N/A"/>
    <s v="10 - FONDO GENERAL"/>
    <s v="(en blanco)"/>
    <s v="32 - SANTO DOMINGO"/>
    <n v="410000"/>
    <n v="2921"/>
  </r>
  <r>
    <s v="2025"/>
    <x v="0"/>
    <x v="0"/>
    <x v="0"/>
    <x v="0"/>
    <s v="2 - Poder Ejecutivo"/>
    <x v="4"/>
    <x v="48"/>
    <s v="1 - SERVICIOS  GENERALES"/>
    <s v="1.4 - Justicia, orden público y seguridad"/>
    <s v="1.4.02 - Servicios de protección contra incendios"/>
    <s v="2.3 - MATERIALES Y SUMINISTROS"/>
    <s v="2.3.6 - PRODUCTOS DE MINERALES, METÁLICOS Y NO METÁLICOS"/>
    <s v="N"/>
    <s v="00 - N/A"/>
    <s v="10 - FONDO GENERAL"/>
    <s v="(en blanco)"/>
    <s v="32 - SANTO DOMINGO"/>
    <n v="100000"/>
    <n v="29412.39"/>
  </r>
  <r>
    <s v="2025"/>
    <x v="0"/>
    <x v="0"/>
    <x v="0"/>
    <x v="0"/>
    <s v="2 - Poder Ejecutivo"/>
    <x v="4"/>
    <x v="48"/>
    <s v="1 - SERVICIOS  GENERALES"/>
    <s v="1.4 - Justicia, orden público y seguridad"/>
    <s v="1.4.02 - Servicios de protección contra incendios"/>
    <s v="2.3 - MATERIALES Y SUMINISTROS"/>
    <s v="2.3.7 - COMBUSTIBLES, LUBRICANTES, PRODUCTOS QUÍMICOS Y CONEXOS"/>
    <s v="N"/>
    <s v="00 - N/A"/>
    <s v="10 - FONDO GENERAL"/>
    <s v="(en blanco)"/>
    <s v="32 - SANTO DOMINGO"/>
    <n v="1770000"/>
    <n v="735024.7"/>
  </r>
  <r>
    <s v="2025"/>
    <x v="0"/>
    <x v="0"/>
    <x v="0"/>
    <x v="0"/>
    <s v="2 - Poder Ejecutivo"/>
    <x v="4"/>
    <x v="48"/>
    <s v="1 - SERVICIOS  GENERALES"/>
    <s v="1.4 - Justicia, orden público y seguridad"/>
    <s v="1.4.02 - Servicios de protección contra incendios"/>
    <s v="2.3 - MATERIALES Y SUMINISTROS"/>
    <s v="2.3.9 - PRODUCTOS Y ÚTILES VARIOS"/>
    <s v="N"/>
    <s v="00 - N/A"/>
    <s v="10 - FONDO GENERAL"/>
    <s v="(en blanco)"/>
    <s v="32 - SANTO DOMINGO"/>
    <n v="280000"/>
    <n v="276799.82"/>
  </r>
  <r>
    <s v="2025"/>
    <x v="0"/>
    <x v="0"/>
    <x v="0"/>
    <x v="0"/>
    <s v="2 - Poder Ejecutivo"/>
    <x v="5"/>
    <x v="49"/>
    <s v="1 - SERVICIOS  GENERALES"/>
    <s v="1.3 - Defensa nacional"/>
    <s v="1.3.01 - Defensa militar"/>
    <s v="2.1 - REMUNERACIONES Y CONTRIBUCIONES"/>
    <s v="2.1.1 - REMUNERACIONES"/>
    <s v="N"/>
    <s v="00 - N/A"/>
    <s v="10 - FONDO GENERAL"/>
    <s v="(en blanco)"/>
    <s v="99 - MULTIPROVINCIAL"/>
    <n v="6081488987"/>
    <n v="2739259324.3600001"/>
  </r>
  <r>
    <s v="2025"/>
    <x v="0"/>
    <x v="0"/>
    <x v="0"/>
    <x v="0"/>
    <s v="2 - Poder Ejecutivo"/>
    <x v="5"/>
    <x v="49"/>
    <s v="1 - SERVICIOS  GENERALES"/>
    <s v="1.3 - Defensa nacional"/>
    <s v="1.3.01 - Defensa militar"/>
    <s v="2.1 - REMUNERACIONES Y CONTRIBUCIONES"/>
    <s v="2.1.2 - SOBRESUELDOS"/>
    <s v="N"/>
    <s v="00 - N/A"/>
    <s v="10 - FONDO GENERAL"/>
    <s v="(en blanco)"/>
    <s v="99 - MULTIPROVINCIAL"/>
    <n v="119263787"/>
    <n v="47472611.999999993"/>
  </r>
  <r>
    <s v="2025"/>
    <x v="0"/>
    <x v="0"/>
    <x v="0"/>
    <x v="0"/>
    <s v="2 - Poder Ejecutivo"/>
    <x v="5"/>
    <x v="49"/>
    <s v="1 - SERVICIOS  GENERALES"/>
    <s v="1.3 - Defensa nacional"/>
    <s v="1.3.01 - Defensa militar"/>
    <s v="2.1 - REMUNERACIONES Y CONTRIBUCIONES"/>
    <s v="2.1.5 - CONTRIBUCIONES A LA SEGURIDAD SOCIAL"/>
    <s v="N"/>
    <s v="00 - N/A"/>
    <s v="10 - FONDO GENERAL"/>
    <s v="(en blanco)"/>
    <s v="99 - MULTIPROVINCIAL"/>
    <n v="444485417"/>
    <n v="215935020.14999995"/>
  </r>
  <r>
    <s v="2025"/>
    <x v="0"/>
    <x v="0"/>
    <x v="0"/>
    <x v="0"/>
    <s v="2 - Poder Ejecutivo"/>
    <x v="5"/>
    <x v="49"/>
    <s v="1 - SERVICIOS  GENERALES"/>
    <s v="1.3 - Defensa nacional"/>
    <s v="1.3.01 - Defensa militar"/>
    <s v="2.2 - CONTRATACIÓN DE SERVICIOS"/>
    <s v="2.2.1 - SERVICIOS BÁSICOS"/>
    <s v="N"/>
    <s v="00 - N/A"/>
    <s v="10 - FONDO GENERAL"/>
    <s v="(en blanco)"/>
    <s v="99 - MULTIPROVINCIAL"/>
    <n v="100970547"/>
    <n v="47799067.5"/>
  </r>
  <r>
    <s v="2025"/>
    <x v="0"/>
    <x v="0"/>
    <x v="0"/>
    <x v="0"/>
    <s v="2 - Poder Ejecutivo"/>
    <x v="5"/>
    <x v="49"/>
    <s v="1 - SERVICIOS  GENERALES"/>
    <s v="1.3 - Defensa nacional"/>
    <s v="1.3.01 - Defensa militar"/>
    <s v="2.2 - CONTRATACIÓN DE SERVICIOS"/>
    <s v="2.2.2 - PUBLICIDAD, IMPRESIÓN Y ENCUADERNACIÓN"/>
    <s v="N"/>
    <s v="00 - N/A"/>
    <s v="10 - FONDO GENERAL"/>
    <s v="(en blanco)"/>
    <s v="99 - MULTIPROVINCIAL"/>
    <n v="0"/>
    <n v="835410.53"/>
  </r>
  <r>
    <s v="2025"/>
    <x v="0"/>
    <x v="0"/>
    <x v="0"/>
    <x v="0"/>
    <s v="2 - Poder Ejecutivo"/>
    <x v="5"/>
    <x v="49"/>
    <s v="1 - SERVICIOS  GENERALES"/>
    <s v="1.3 - Defensa nacional"/>
    <s v="1.3.01 - Defensa militar"/>
    <s v="2.2 - CONTRATACIÓN DE SERVICIOS"/>
    <s v="2.2.2 - PUBLICIDAD, IMPRESIÓN Y ENCUADERNACIÓN"/>
    <s v="N"/>
    <s v="00 - N/A"/>
    <s v="20 - FONDOS CON DESTINO ESPECÍFICO"/>
    <s v="(en blanco)"/>
    <s v="99 - MULTIPROVINCIAL"/>
    <n v="80000"/>
    <n v="0"/>
  </r>
  <r>
    <s v="2025"/>
    <x v="0"/>
    <x v="0"/>
    <x v="0"/>
    <x v="0"/>
    <s v="2 - Poder Ejecutivo"/>
    <x v="5"/>
    <x v="49"/>
    <s v="1 - SERVICIOS  GENERALES"/>
    <s v="1.3 - Defensa nacional"/>
    <s v="1.3.01 - Defensa militar"/>
    <s v="2.2 - CONTRATACIÓN DE SERVICIOS"/>
    <s v="2.2.3 - VIÁTICOS"/>
    <s v="N"/>
    <s v="00 - N/A"/>
    <s v="10 - FONDO GENERAL"/>
    <s v="(en blanco)"/>
    <s v="99 - MULTIPROVINCIAL"/>
    <n v="24500000"/>
    <n v="11831658.470000001"/>
  </r>
  <r>
    <s v="2025"/>
    <x v="0"/>
    <x v="0"/>
    <x v="0"/>
    <x v="0"/>
    <s v="2 - Poder Ejecutivo"/>
    <x v="5"/>
    <x v="49"/>
    <s v="1 - SERVICIOS  GENERALES"/>
    <s v="1.3 - Defensa nacional"/>
    <s v="1.3.01 - Defensa militar"/>
    <s v="2.2 - CONTRATACIÓN DE SERVICIOS"/>
    <s v="2.2.3 - VIÁTICOS"/>
    <s v="N"/>
    <s v="00 - N/A"/>
    <s v="20 - FONDOS CON DESTINO ESPECÍFICO"/>
    <s v="(en blanco)"/>
    <s v="99 - MULTIPROVINCIAL"/>
    <n v="900000"/>
    <n v="1062810"/>
  </r>
  <r>
    <s v="2025"/>
    <x v="0"/>
    <x v="0"/>
    <x v="0"/>
    <x v="0"/>
    <s v="2 - Poder Ejecutivo"/>
    <x v="5"/>
    <x v="49"/>
    <s v="1 - SERVICIOS  GENERALES"/>
    <s v="1.3 - Defensa nacional"/>
    <s v="1.3.01 - Defensa militar"/>
    <s v="2.2 - CONTRATACIÓN DE SERVICIOS"/>
    <s v="2.2.4 - TRANSPORTE Y ALMACENAJE"/>
    <s v="N"/>
    <s v="00 - N/A"/>
    <s v="10 - FONDO GENERAL"/>
    <s v="(en blanco)"/>
    <s v="99 - MULTIPROVINCIAL"/>
    <n v="6000000"/>
    <n v="2662231.59"/>
  </r>
  <r>
    <s v="2025"/>
    <x v="0"/>
    <x v="0"/>
    <x v="0"/>
    <x v="0"/>
    <s v="2 - Poder Ejecutivo"/>
    <x v="5"/>
    <x v="49"/>
    <s v="1 - SERVICIOS  GENERALES"/>
    <s v="1.3 - Defensa nacional"/>
    <s v="1.3.01 - Defensa militar"/>
    <s v="2.2 - CONTRATACIÓN DE SERVICIOS"/>
    <s v="2.2.4 - TRANSPORTE Y ALMACENAJE"/>
    <s v="N"/>
    <s v="00 - N/A"/>
    <s v="20 - FONDOS CON DESTINO ESPECÍFICO"/>
    <s v="(en blanco)"/>
    <s v="99 - MULTIPROVINCIAL"/>
    <n v="1300000"/>
    <n v="152530.98000000001"/>
  </r>
  <r>
    <s v="2025"/>
    <x v="0"/>
    <x v="0"/>
    <x v="0"/>
    <x v="0"/>
    <s v="2 - Poder Ejecutivo"/>
    <x v="5"/>
    <x v="49"/>
    <s v="1 - SERVICIOS  GENERALES"/>
    <s v="1.3 - Defensa nacional"/>
    <s v="1.3.01 - Defensa militar"/>
    <s v="2.2 - CONTRATACIÓN DE SERVICIOS"/>
    <s v="2.2.5 - ALQUILERES Y RENTAS"/>
    <s v="N"/>
    <s v="00 - N/A"/>
    <s v="10 - FONDO GENERAL"/>
    <s v="(en blanco)"/>
    <s v="99 - MULTIPROVINCIAL"/>
    <n v="1000000"/>
    <n v="66375"/>
  </r>
  <r>
    <s v="2025"/>
    <x v="0"/>
    <x v="0"/>
    <x v="0"/>
    <x v="0"/>
    <s v="2 - Poder Ejecutivo"/>
    <x v="5"/>
    <x v="49"/>
    <s v="1 - SERVICIOS  GENERALES"/>
    <s v="1.3 - Defensa nacional"/>
    <s v="1.3.01 - Defensa militar"/>
    <s v="2.2 - CONTRATACIÓN DE SERVICIOS"/>
    <s v="2.2.5 - ALQUILERES Y RENTAS"/>
    <s v="N"/>
    <s v="00 - N/A"/>
    <s v="20 - FONDOS CON DESTINO ESPECÍFICO"/>
    <s v="(en blanco)"/>
    <s v="99 - MULTIPROVINCIAL"/>
    <n v="1475000"/>
    <n v="246964"/>
  </r>
  <r>
    <s v="2025"/>
    <x v="0"/>
    <x v="0"/>
    <x v="0"/>
    <x v="0"/>
    <s v="2 - Poder Ejecutivo"/>
    <x v="5"/>
    <x v="49"/>
    <s v="1 - SERVICIOS  GENERALES"/>
    <s v="1.3 - Defensa nacional"/>
    <s v="1.3.01 - Defensa militar"/>
    <s v="2.2 - CONTRATACIÓN DE SERVICIOS"/>
    <s v="2.2.6 - SEGUROS"/>
    <s v="N"/>
    <s v="00 - N/A"/>
    <s v="10 - FONDO GENERAL"/>
    <s v="(en blanco)"/>
    <s v="99 - MULTIPROVINCIAL"/>
    <n v="10906940"/>
    <n v="87311674.530000001"/>
  </r>
  <r>
    <s v="2025"/>
    <x v="0"/>
    <x v="0"/>
    <x v="0"/>
    <x v="0"/>
    <s v="2 - Poder Ejecutivo"/>
    <x v="5"/>
    <x v="49"/>
    <s v="1 - SERVICIOS  GENERALES"/>
    <s v="1.3 - Defensa nacional"/>
    <s v="1.3.01 - Defensa militar"/>
    <s v="2.2 - CONTRATACIÓN DE SERVICIOS"/>
    <s v="2.2.6 - SEGUROS"/>
    <s v="N"/>
    <s v="00 - N/A"/>
    <s v="20 - FONDOS CON DESTINO ESPECÍFICO"/>
    <s v="(en blanco)"/>
    <s v="99 - MULTIPROVINCIAL"/>
    <n v="3000000"/>
    <n v="3600"/>
  </r>
  <r>
    <s v="2025"/>
    <x v="0"/>
    <x v="0"/>
    <x v="0"/>
    <x v="0"/>
    <s v="2 - Poder Ejecutivo"/>
    <x v="5"/>
    <x v="49"/>
    <s v="1 - SERVICIOS  GENERALES"/>
    <s v="1.3 - Defensa nacional"/>
    <s v="1.3.01 - Defensa militar"/>
    <s v="2.2 - CONTRATACIÓN DE SERVICIOS"/>
    <s v="2.2.7 - SERVICIOS DE CONSERVACIÓN, REPARACIONES MENORES E INSTALACIONES TEMPORALES"/>
    <s v="N"/>
    <s v="00 - N/A"/>
    <s v="10 - FONDO GENERAL"/>
    <s v="(en blanco)"/>
    <s v="99 - MULTIPROVINCIAL"/>
    <n v="99663691"/>
    <n v="6133746.3700000001"/>
  </r>
  <r>
    <s v="2025"/>
    <x v="0"/>
    <x v="0"/>
    <x v="0"/>
    <x v="0"/>
    <s v="2 - Poder Ejecutivo"/>
    <x v="5"/>
    <x v="49"/>
    <s v="1 - SERVICIOS  GENERALES"/>
    <s v="1.3 - Defensa nacional"/>
    <s v="1.3.01 - Defensa militar"/>
    <s v="2.2 - CONTRATACIÓN DE SERVICIOS"/>
    <s v="2.2.7 - SERVICIOS DE CONSERVACIÓN, REPARACIONES MENORES E INSTALACIONES TEMPORALES"/>
    <s v="N"/>
    <s v="00 - N/A"/>
    <s v="20 - FONDOS CON DESTINO ESPECÍFICO"/>
    <s v="(en blanco)"/>
    <s v="99 - MULTIPROVINCIAL"/>
    <n v="3000000"/>
    <n v="0"/>
  </r>
  <r>
    <s v="2025"/>
    <x v="0"/>
    <x v="0"/>
    <x v="0"/>
    <x v="0"/>
    <s v="2 - Poder Ejecutivo"/>
    <x v="5"/>
    <x v="49"/>
    <s v="1 - SERVICIOS  GENERALES"/>
    <s v="1.3 - Defensa nacional"/>
    <s v="1.3.01 - Defensa militar"/>
    <s v="2.2 - CONTRATACIÓN DE SERVICIOS"/>
    <s v="2.2.8 - OTROS SERVICIOS NO INCLUIDOS EN CONCEPTOS ANTERIORES"/>
    <s v="N"/>
    <s v="00 - N/A"/>
    <s v="10 - FONDO GENERAL"/>
    <s v="(en blanco)"/>
    <s v="99 - MULTIPROVINCIAL"/>
    <n v="4500000"/>
    <n v="2368378"/>
  </r>
  <r>
    <s v="2025"/>
    <x v="0"/>
    <x v="0"/>
    <x v="0"/>
    <x v="0"/>
    <s v="2 - Poder Ejecutivo"/>
    <x v="5"/>
    <x v="49"/>
    <s v="1 - SERVICIOS  GENERALES"/>
    <s v="1.3 - Defensa nacional"/>
    <s v="1.3.01 - Defensa militar"/>
    <s v="2.2 - CONTRATACIÓN DE SERVICIOS"/>
    <s v="2.2.8 - OTROS SERVICIOS NO INCLUIDOS EN CONCEPTOS ANTERIORES"/>
    <s v="N"/>
    <s v="00 - N/A"/>
    <s v="20 - FONDOS CON DESTINO ESPECÍFICO"/>
    <s v="(en blanco)"/>
    <s v="99 - MULTIPROVINCIAL"/>
    <n v="3200000"/>
    <n v="2047594"/>
  </r>
  <r>
    <s v="2025"/>
    <x v="0"/>
    <x v="0"/>
    <x v="0"/>
    <x v="0"/>
    <s v="2 - Poder Ejecutivo"/>
    <x v="5"/>
    <x v="49"/>
    <s v="1 - SERVICIOS  GENERALES"/>
    <s v="1.3 - Defensa nacional"/>
    <s v="1.3.01 - Defensa militar"/>
    <s v="2.2 - CONTRATACIÓN DE SERVICIOS"/>
    <s v="2.2.9 - OTRAS CONTRATACIONES DE SERVICIOS"/>
    <s v="N"/>
    <s v="00 - N/A"/>
    <s v="10 - FONDO GENERAL"/>
    <s v="(en blanco)"/>
    <s v="99 - MULTIPROVINCIAL"/>
    <n v="850000"/>
    <n v="2468238.4699999997"/>
  </r>
  <r>
    <s v="2025"/>
    <x v="0"/>
    <x v="0"/>
    <x v="0"/>
    <x v="0"/>
    <s v="2 - Poder Ejecutivo"/>
    <x v="5"/>
    <x v="49"/>
    <s v="1 - SERVICIOS  GENERALES"/>
    <s v="1.3 - Defensa nacional"/>
    <s v="1.3.01 - Defensa militar"/>
    <s v="2.2 - CONTRATACIÓN DE SERVICIOS"/>
    <s v="2.2.9 - OTRAS CONTRATACIONES DE SERVICIOS"/>
    <s v="N"/>
    <s v="00 - N/A"/>
    <s v="20 - FONDOS CON DESTINO ESPECÍFICO"/>
    <s v="(en blanco)"/>
    <s v="99 - MULTIPROVINCIAL"/>
    <n v="170000"/>
    <n v="0"/>
  </r>
  <r>
    <s v="2025"/>
    <x v="0"/>
    <x v="0"/>
    <x v="0"/>
    <x v="0"/>
    <s v="2 - Poder Ejecutivo"/>
    <x v="5"/>
    <x v="49"/>
    <s v="1 - SERVICIOS  GENERALES"/>
    <s v="1.3 - Defensa nacional"/>
    <s v="1.3.01 - Defensa militar"/>
    <s v="2.3 - MATERIALES Y SUMINISTROS"/>
    <s v="2.3.1 - ALIMENTOS Y PRODUCTOS AGROFORESTALES"/>
    <s v="N"/>
    <s v="00 - N/A"/>
    <s v="10 - FONDO GENERAL"/>
    <s v="(en blanco)"/>
    <s v="99 - MULTIPROVINCIAL"/>
    <n v="261217066"/>
    <n v="126081248.03999999"/>
  </r>
  <r>
    <s v="2025"/>
    <x v="0"/>
    <x v="0"/>
    <x v="0"/>
    <x v="0"/>
    <s v="2 - Poder Ejecutivo"/>
    <x v="5"/>
    <x v="49"/>
    <s v="1 - SERVICIOS  GENERALES"/>
    <s v="1.3 - Defensa nacional"/>
    <s v="1.3.01 - Defensa militar"/>
    <s v="2.3 - MATERIALES Y SUMINISTROS"/>
    <s v="2.3.1 - ALIMENTOS Y PRODUCTOS AGROFORESTALES"/>
    <s v="N"/>
    <s v="00 - N/A"/>
    <s v="20 - FONDOS CON DESTINO ESPECÍFICO"/>
    <s v="(en blanco)"/>
    <s v="99 - MULTIPROVINCIAL"/>
    <n v="3650000"/>
    <n v="272875"/>
  </r>
  <r>
    <s v="2025"/>
    <x v="0"/>
    <x v="0"/>
    <x v="0"/>
    <x v="0"/>
    <s v="2 - Poder Ejecutivo"/>
    <x v="5"/>
    <x v="49"/>
    <s v="1 - SERVICIOS  GENERALES"/>
    <s v="1.3 - Defensa nacional"/>
    <s v="1.3.01 - Defensa militar"/>
    <s v="2.3 - MATERIALES Y SUMINISTROS"/>
    <s v="2.3.2 - TEXTILES Y VESTUARIOS"/>
    <s v="N"/>
    <s v="00 - N/A"/>
    <s v="10 - FONDO GENERAL"/>
    <s v="(en blanco)"/>
    <s v="99 - MULTIPROVINCIAL"/>
    <n v="43980437"/>
    <n v="31514433.84"/>
  </r>
  <r>
    <s v="2025"/>
    <x v="0"/>
    <x v="0"/>
    <x v="0"/>
    <x v="0"/>
    <s v="2 - Poder Ejecutivo"/>
    <x v="5"/>
    <x v="49"/>
    <s v="1 - SERVICIOS  GENERALES"/>
    <s v="1.3 - Defensa nacional"/>
    <s v="1.3.01 - Defensa militar"/>
    <s v="2.3 - MATERIALES Y SUMINISTROS"/>
    <s v="2.3.2 - TEXTILES Y VESTUARIOS"/>
    <s v="N"/>
    <s v="00 - N/A"/>
    <s v="20 - FONDOS CON DESTINO ESPECÍFICO"/>
    <s v="(en blanco)"/>
    <s v="99 - MULTIPROVINCIAL"/>
    <n v="4500000"/>
    <n v="2184652"/>
  </r>
  <r>
    <s v="2025"/>
    <x v="0"/>
    <x v="0"/>
    <x v="0"/>
    <x v="0"/>
    <s v="2 - Poder Ejecutivo"/>
    <x v="5"/>
    <x v="49"/>
    <s v="1 - SERVICIOS  GENERALES"/>
    <s v="1.3 - Defensa nacional"/>
    <s v="1.3.01 - Defensa militar"/>
    <s v="2.3 - MATERIALES Y SUMINISTROS"/>
    <s v="2.3.3 - PAPEL, CARTÓN E IMPRESOS"/>
    <s v="N"/>
    <s v="00 - N/A"/>
    <s v="10 - FONDO GENERAL"/>
    <s v="(en blanco)"/>
    <s v="99 - MULTIPROVINCIAL"/>
    <n v="9000000"/>
    <n v="732463.23"/>
  </r>
  <r>
    <s v="2025"/>
    <x v="0"/>
    <x v="0"/>
    <x v="0"/>
    <x v="0"/>
    <s v="2 - Poder Ejecutivo"/>
    <x v="5"/>
    <x v="49"/>
    <s v="1 - SERVICIOS  GENERALES"/>
    <s v="1.3 - Defensa nacional"/>
    <s v="1.3.01 - Defensa militar"/>
    <s v="2.3 - MATERIALES Y SUMINISTROS"/>
    <s v="2.3.3 - PAPEL, CARTÓN E IMPRESOS"/>
    <s v="N"/>
    <s v="00 - N/A"/>
    <s v="20 - FONDOS CON DESTINO ESPECÍFICO"/>
    <s v="(en blanco)"/>
    <s v="99 - MULTIPROVINCIAL"/>
    <n v="1675000"/>
    <n v="0"/>
  </r>
  <r>
    <s v="2025"/>
    <x v="0"/>
    <x v="0"/>
    <x v="0"/>
    <x v="0"/>
    <s v="2 - Poder Ejecutivo"/>
    <x v="5"/>
    <x v="49"/>
    <s v="1 - SERVICIOS  GENERALES"/>
    <s v="1.3 - Defensa nacional"/>
    <s v="1.3.01 - Defensa militar"/>
    <s v="2.3 - MATERIALES Y SUMINISTROS"/>
    <s v="2.3.5 - CUERO, CAUCHO Y PLÁSTICO"/>
    <s v="N"/>
    <s v="00 - N/A"/>
    <s v="10 - FONDO GENERAL"/>
    <s v="(en blanco)"/>
    <s v="99 - MULTIPROVINCIAL"/>
    <n v="6800000"/>
    <n v="3704049.5"/>
  </r>
  <r>
    <s v="2025"/>
    <x v="0"/>
    <x v="0"/>
    <x v="0"/>
    <x v="0"/>
    <s v="2 - Poder Ejecutivo"/>
    <x v="5"/>
    <x v="49"/>
    <s v="1 - SERVICIOS  GENERALES"/>
    <s v="1.3 - Defensa nacional"/>
    <s v="1.3.01 - Defensa militar"/>
    <s v="2.3 - MATERIALES Y SUMINISTROS"/>
    <s v="2.3.6 - PRODUCTOS DE MINERALES, METÁLICOS Y NO METÁLICOS"/>
    <s v="N"/>
    <s v="00 - N/A"/>
    <s v="10 - FONDO GENERAL"/>
    <s v="(en blanco)"/>
    <s v="99 - MULTIPROVINCIAL"/>
    <n v="3650000"/>
    <n v="10596584.399999999"/>
  </r>
  <r>
    <s v="2025"/>
    <x v="0"/>
    <x v="0"/>
    <x v="0"/>
    <x v="0"/>
    <s v="2 - Poder Ejecutivo"/>
    <x v="5"/>
    <x v="49"/>
    <s v="1 - SERVICIOS  GENERALES"/>
    <s v="1.3 - Defensa nacional"/>
    <s v="1.3.01 - Defensa militar"/>
    <s v="2.3 - MATERIALES Y SUMINISTROS"/>
    <s v="2.3.6 - PRODUCTOS DE MINERALES, METÁLICOS Y NO METÁLICOS"/>
    <s v="N"/>
    <s v="00 - N/A"/>
    <s v="20 - FONDOS CON DESTINO ESPECÍFICO"/>
    <s v="(en blanco)"/>
    <s v="99 - MULTIPROVINCIAL"/>
    <n v="340000"/>
    <n v="0"/>
  </r>
  <r>
    <s v="2025"/>
    <x v="0"/>
    <x v="0"/>
    <x v="0"/>
    <x v="0"/>
    <s v="2 - Poder Ejecutivo"/>
    <x v="5"/>
    <x v="49"/>
    <s v="1 - SERVICIOS  GENERALES"/>
    <s v="1.3 - Defensa nacional"/>
    <s v="1.3.01 - Defensa militar"/>
    <s v="2.3 - MATERIALES Y SUMINISTROS"/>
    <s v="2.3.7 - COMBUSTIBLES, LUBRICANTES, PRODUCTOS QUÍMICOS Y CONEXOS"/>
    <s v="N"/>
    <s v="00 - N/A"/>
    <s v="10 - FONDO GENERAL"/>
    <s v="(en blanco)"/>
    <s v="99 - MULTIPROVINCIAL"/>
    <n v="365529307"/>
    <n v="137868982.25999999"/>
  </r>
  <r>
    <s v="2025"/>
    <x v="0"/>
    <x v="0"/>
    <x v="0"/>
    <x v="0"/>
    <s v="2 - Poder Ejecutivo"/>
    <x v="5"/>
    <x v="49"/>
    <s v="1 - SERVICIOS  GENERALES"/>
    <s v="1.3 - Defensa nacional"/>
    <s v="1.3.01 - Defensa militar"/>
    <s v="2.3 - MATERIALES Y SUMINISTROS"/>
    <s v="2.3.7 - COMBUSTIBLES, LUBRICANTES, PRODUCTOS QUÍMICOS Y CONEXOS"/>
    <s v="N"/>
    <s v="00 - N/A"/>
    <s v="20 - FONDOS CON DESTINO ESPECÍFICO"/>
    <s v="(en blanco)"/>
    <s v="99 - MULTIPROVINCIAL"/>
    <n v="10525000"/>
    <n v="14661.5"/>
  </r>
  <r>
    <s v="2025"/>
    <x v="0"/>
    <x v="0"/>
    <x v="0"/>
    <x v="0"/>
    <s v="2 - Poder Ejecutivo"/>
    <x v="5"/>
    <x v="49"/>
    <s v="1 - SERVICIOS  GENERALES"/>
    <s v="1.3 - Defensa nacional"/>
    <s v="1.3.01 - Defensa militar"/>
    <s v="2.3 - MATERIALES Y SUMINISTROS"/>
    <s v="2.3.9 - PRODUCTOS Y ÚTILES VARIOS"/>
    <s v="N"/>
    <s v="00 - N/A"/>
    <s v="10 - FONDO GENERAL"/>
    <s v="(en blanco)"/>
    <s v="99 - MULTIPROVINCIAL"/>
    <n v="44843127"/>
    <n v="37858112.759999998"/>
  </r>
  <r>
    <s v="2025"/>
    <x v="0"/>
    <x v="0"/>
    <x v="0"/>
    <x v="0"/>
    <s v="2 - Poder Ejecutivo"/>
    <x v="5"/>
    <x v="49"/>
    <s v="1 - SERVICIOS  GENERALES"/>
    <s v="1.3 - Defensa nacional"/>
    <s v="1.3.01 - Defensa militar"/>
    <s v="2.3 - MATERIALES Y SUMINISTROS"/>
    <s v="2.3.9 - PRODUCTOS Y ÚTILES VARIOS"/>
    <s v="N"/>
    <s v="00 - N/A"/>
    <s v="20 - FONDOS CON DESTINO ESPECÍFICO"/>
    <s v="(en blanco)"/>
    <s v="99 - MULTIPROVINCIAL"/>
    <n v="6350000"/>
    <n v="496696.06"/>
  </r>
  <r>
    <s v="2025"/>
    <x v="0"/>
    <x v="0"/>
    <x v="0"/>
    <x v="0"/>
    <s v="2 - Poder Ejecutivo"/>
    <x v="5"/>
    <x v="49"/>
    <s v="4 - SERVICIOS SOCIALES"/>
    <s v="4.2 - Salud"/>
    <s v="4.2.02 - Servicios hospitalarios"/>
    <s v="2.1 - REMUNERACIONES Y CONTRIBUCIONES"/>
    <s v="2.1.1 - REMUNERACIONES"/>
    <s v="N"/>
    <s v="00 - N/A"/>
    <s v="10 - FONDO GENERAL"/>
    <s v="(en blanco)"/>
    <s v="99 - MULTIPROVINCIAL"/>
    <n v="330652200"/>
    <n v="168606431.62"/>
  </r>
  <r>
    <s v="2025"/>
    <x v="0"/>
    <x v="0"/>
    <x v="0"/>
    <x v="0"/>
    <s v="2 - Poder Ejecutivo"/>
    <x v="5"/>
    <x v="49"/>
    <s v="4 - SERVICIOS SOCIALES"/>
    <s v="4.2 - Salud"/>
    <s v="4.2.02 - Servicios hospitalarios"/>
    <s v="2.1 - REMUNERACIONES Y CONTRIBUCIONES"/>
    <s v="2.1.2 - SOBRESUELDOS"/>
    <s v="N"/>
    <s v="00 - N/A"/>
    <s v="10 - FONDO GENERAL"/>
    <s v="(en blanco)"/>
    <s v="99 - MULTIPROVINCIAL"/>
    <n v="4381650"/>
    <n v="2412572.25"/>
  </r>
  <r>
    <s v="2025"/>
    <x v="0"/>
    <x v="0"/>
    <x v="0"/>
    <x v="0"/>
    <s v="2 - Poder Ejecutivo"/>
    <x v="5"/>
    <x v="49"/>
    <s v="4 - SERVICIOS SOCIALES"/>
    <s v="4.2 - Salud"/>
    <s v="4.2.02 - Servicios hospitalarios"/>
    <s v="2.3 - MATERIALES Y SUMINISTROS"/>
    <s v="2.3.1 - ALIMENTOS Y PRODUCTOS AGROFORESTALES"/>
    <s v="N"/>
    <s v="00 - N/A"/>
    <s v="10 - FONDO GENERAL"/>
    <s v="(en blanco)"/>
    <s v="99 - MULTIPROVINCIAL"/>
    <n v="5609200"/>
    <n v="3850090"/>
  </r>
  <r>
    <s v="2025"/>
    <x v="0"/>
    <x v="0"/>
    <x v="0"/>
    <x v="0"/>
    <s v="2 - Poder Ejecutivo"/>
    <x v="5"/>
    <x v="49"/>
    <s v="4 - SERVICIOS SOCIALES"/>
    <s v="4.2 - Salud"/>
    <s v="4.2.02 - Servicios hospitalarios"/>
    <s v="2.3 - MATERIALES Y SUMINISTROS"/>
    <s v="2.3.2 - TEXTILES Y VESTUARIOS"/>
    <s v="N"/>
    <s v="00 - N/A"/>
    <s v="10 - FONDO GENERAL"/>
    <s v="(en blanco)"/>
    <s v="99 - MULTIPROVINCIAL"/>
    <n v="100000"/>
    <n v="0"/>
  </r>
  <r>
    <s v="2025"/>
    <x v="0"/>
    <x v="0"/>
    <x v="0"/>
    <x v="0"/>
    <s v="2 - Poder Ejecutivo"/>
    <x v="5"/>
    <x v="49"/>
    <s v="4 - SERVICIOS SOCIALES"/>
    <s v="4.2 - Salud"/>
    <s v="4.2.02 - Servicios hospitalarios"/>
    <s v="2.3 - MATERIALES Y SUMINISTROS"/>
    <s v="2.3.3 - PAPEL, CARTÓN E IMPRESOS"/>
    <s v="N"/>
    <s v="00 - N/A"/>
    <s v="10 - FONDO GENERAL"/>
    <s v="(en blanco)"/>
    <s v="99 - MULTIPROVINCIAL"/>
    <n v="100000"/>
    <n v="0"/>
  </r>
  <r>
    <s v="2025"/>
    <x v="0"/>
    <x v="0"/>
    <x v="0"/>
    <x v="0"/>
    <s v="2 - Poder Ejecutivo"/>
    <x v="5"/>
    <x v="49"/>
    <s v="4 - SERVICIOS SOCIALES"/>
    <s v="4.2 - Salud"/>
    <s v="4.2.02 - Servicios hospitalarios"/>
    <s v="2.3 - MATERIALES Y SUMINISTROS"/>
    <s v="2.3.4 - PRODUCTOS FARMACÉUTICOS"/>
    <s v="N"/>
    <s v="00 - N/A"/>
    <s v="10 - FONDO GENERAL"/>
    <s v="(en blanco)"/>
    <s v="99 - MULTIPROVINCIAL"/>
    <n v="8985285"/>
    <n v="6158179.8999999994"/>
  </r>
  <r>
    <s v="2025"/>
    <x v="0"/>
    <x v="0"/>
    <x v="0"/>
    <x v="0"/>
    <s v="2 - Poder Ejecutivo"/>
    <x v="5"/>
    <x v="49"/>
    <s v="4 - SERVICIOS SOCIALES"/>
    <s v="4.2 - Salud"/>
    <s v="4.2.02 - Servicios hospitalarios"/>
    <s v="2.3 - MATERIALES Y SUMINISTROS"/>
    <s v="2.3.6 - PRODUCTOS DE MINERALES, METÁLICOS Y NO METÁLICOS"/>
    <s v="N"/>
    <s v="00 - N/A"/>
    <s v="10 - FONDO GENERAL"/>
    <s v="(en blanco)"/>
    <s v="99 - MULTIPROVINCIAL"/>
    <n v="200000"/>
    <n v="51980"/>
  </r>
  <r>
    <s v="2025"/>
    <x v="0"/>
    <x v="0"/>
    <x v="0"/>
    <x v="0"/>
    <s v="2 - Poder Ejecutivo"/>
    <x v="5"/>
    <x v="49"/>
    <s v="4 - SERVICIOS SOCIALES"/>
    <s v="4.2 - Salud"/>
    <s v="4.2.02 - Servicios hospitalarios"/>
    <s v="2.3 - MATERIALES Y SUMINISTROS"/>
    <s v="2.3.7 - COMBUSTIBLES, LUBRICANTES, PRODUCTOS QUÍMICOS Y CONEXOS"/>
    <s v="N"/>
    <s v="00 - N/A"/>
    <s v="10 - FONDO GENERAL"/>
    <s v="(en blanco)"/>
    <s v="99 - MULTIPROVINCIAL"/>
    <n v="880738"/>
    <n v="803615.67999999993"/>
  </r>
  <r>
    <s v="2025"/>
    <x v="0"/>
    <x v="0"/>
    <x v="0"/>
    <x v="0"/>
    <s v="2 - Poder Ejecutivo"/>
    <x v="5"/>
    <x v="49"/>
    <s v="4 - SERVICIOS SOCIALES"/>
    <s v="4.2 - Salud"/>
    <s v="4.2.02 - Servicios hospitalarios"/>
    <s v="2.3 - MATERIALES Y SUMINISTROS"/>
    <s v="2.3.9 - PRODUCTOS Y ÚTILES VARIOS"/>
    <s v="N"/>
    <s v="00 - N/A"/>
    <s v="10 - FONDO GENERAL"/>
    <s v="(en blanco)"/>
    <s v="99 - MULTIPROVINCIAL"/>
    <n v="6949711"/>
    <n v="2372545.4499999997"/>
  </r>
  <r>
    <s v="2025"/>
    <x v="0"/>
    <x v="0"/>
    <x v="0"/>
    <x v="0"/>
    <s v="2 - Poder Ejecutivo"/>
    <x v="5"/>
    <x v="49"/>
    <s v="4 - SERVICIOS SOCIALES"/>
    <s v="4.4 - Educación"/>
    <s v="4.4.08 - Enseñanza y capacitación para defensa y seguridad"/>
    <s v="2.1 - REMUNERACIONES Y CONTRIBUCIONES"/>
    <s v="2.1.1 - REMUNERACIONES"/>
    <s v="N"/>
    <s v="00 - N/A"/>
    <s v="10 - FONDO GENERAL"/>
    <s v="(en blanco)"/>
    <s v="99 - MULTIPROVINCIAL"/>
    <n v="374351856"/>
    <n v="159312198.56999999"/>
  </r>
  <r>
    <s v="2025"/>
    <x v="0"/>
    <x v="0"/>
    <x v="0"/>
    <x v="0"/>
    <s v="2 - Poder Ejecutivo"/>
    <x v="5"/>
    <x v="49"/>
    <s v="4 - SERVICIOS SOCIALES"/>
    <s v="4.4 - Educación"/>
    <s v="4.4.08 - Enseñanza y capacitación para defensa y seguridad"/>
    <s v="2.1 - REMUNERACIONES Y CONTRIBUCIONES"/>
    <s v="2.1.2 - SOBRESUELDOS"/>
    <s v="N"/>
    <s v="00 - N/A"/>
    <s v="10 - FONDO GENERAL"/>
    <s v="(en blanco)"/>
    <s v="99 - MULTIPROVINCIAL"/>
    <n v="16320735"/>
    <n v="6340043.75"/>
  </r>
  <r>
    <s v="2025"/>
    <x v="0"/>
    <x v="0"/>
    <x v="0"/>
    <x v="0"/>
    <s v="2 - Poder Ejecutivo"/>
    <x v="5"/>
    <x v="49"/>
    <s v="4 - SERVICIOS SOCIALES"/>
    <s v="4.4 - Educación"/>
    <s v="4.4.08 - Enseñanza y capacitación para defensa y seguridad"/>
    <s v="2.3 - MATERIALES Y SUMINISTROS"/>
    <s v="2.3.9 - PRODUCTOS Y ÚTILES VARIOS"/>
    <s v="N"/>
    <s v="00 - N/A"/>
    <s v="10 - FONDO GENERAL"/>
    <s v="(en blanco)"/>
    <s v="99 - MULTIPROVINCIAL"/>
    <n v="5574280"/>
    <n v="0"/>
  </r>
  <r>
    <s v="2025"/>
    <x v="0"/>
    <x v="0"/>
    <x v="0"/>
    <x v="0"/>
    <s v="2 - Poder Ejecutivo"/>
    <x v="5"/>
    <x v="50"/>
    <s v="1 - SERVICIOS  GENERALES"/>
    <s v="1.3 - Defensa nacional"/>
    <s v="1.3.01 - Defensa militar"/>
    <s v="2.1 - REMUNERACIONES Y CONTRIBUCIONES"/>
    <s v="2.1.1 - REMUNERACIONES"/>
    <s v="N"/>
    <s v="00 - N/A"/>
    <s v="10 - FONDO GENERAL"/>
    <s v="(en blanco)"/>
    <s v="01 - DISTRITO NACIONAL"/>
    <n v="5268485370"/>
    <n v="1993634682.6100004"/>
  </r>
  <r>
    <s v="2025"/>
    <x v="0"/>
    <x v="0"/>
    <x v="0"/>
    <x v="0"/>
    <s v="2 - Poder Ejecutivo"/>
    <x v="5"/>
    <x v="50"/>
    <s v="1 - SERVICIOS  GENERALES"/>
    <s v="1.3 - Defensa nacional"/>
    <s v="1.3.01 - Defensa militar"/>
    <s v="2.1 - REMUNERACIONES Y CONTRIBUCIONES"/>
    <s v="2.1.1 - REMUNERACIONES"/>
    <s v="N"/>
    <s v="00 - N/A"/>
    <s v="10 - FONDO GENERAL"/>
    <s v="(en blanco)"/>
    <s v="99 - MULTIPROVINCIAL"/>
    <n v="10291763975"/>
    <n v="5110426615.7900009"/>
  </r>
  <r>
    <s v="2025"/>
    <x v="0"/>
    <x v="0"/>
    <x v="0"/>
    <x v="0"/>
    <s v="2 - Poder Ejecutivo"/>
    <x v="5"/>
    <x v="50"/>
    <s v="1 - SERVICIOS  GENERALES"/>
    <s v="1.3 - Defensa nacional"/>
    <s v="1.3.01 - Defensa militar"/>
    <s v="2.1 - REMUNERACIONES Y CONTRIBUCIONES"/>
    <s v="2.1.2 - SOBRESUELDOS"/>
    <s v="N"/>
    <s v="00 - N/A"/>
    <s v="10 - FONDO GENERAL"/>
    <s v="(en blanco)"/>
    <s v="01 - DISTRITO NACIONAL"/>
    <n v="177467533"/>
    <n v="89640787.850000009"/>
  </r>
  <r>
    <s v="2025"/>
    <x v="0"/>
    <x v="0"/>
    <x v="0"/>
    <x v="0"/>
    <s v="2 - Poder Ejecutivo"/>
    <x v="5"/>
    <x v="50"/>
    <s v="1 - SERVICIOS  GENERALES"/>
    <s v="1.3 - Defensa nacional"/>
    <s v="1.3.01 - Defensa militar"/>
    <s v="2.1 - REMUNERACIONES Y CONTRIBUCIONES"/>
    <s v="2.1.2 - SOBRESUELDOS"/>
    <s v="N"/>
    <s v="00 - N/A"/>
    <s v="10 - FONDO GENERAL"/>
    <s v="(en blanco)"/>
    <s v="99 - MULTIPROVINCIAL"/>
    <n v="667513258"/>
    <n v="296676004.09999996"/>
  </r>
  <r>
    <s v="2025"/>
    <x v="0"/>
    <x v="0"/>
    <x v="0"/>
    <x v="0"/>
    <s v="2 - Poder Ejecutivo"/>
    <x v="5"/>
    <x v="50"/>
    <s v="1 - SERVICIOS  GENERALES"/>
    <s v="1.3 - Defensa nacional"/>
    <s v="1.3.01 - Defensa militar"/>
    <s v="2.1 - REMUNERACIONES Y CONTRIBUCIONES"/>
    <s v="2.1.5 - CONTRIBUCIONES A LA SEGURIDAD SOCIAL"/>
    <s v="N"/>
    <s v="00 - N/A"/>
    <s v="10 - FONDO GENERAL"/>
    <s v="(en blanco)"/>
    <s v="01 - DISTRITO NACIONAL"/>
    <n v="297282967"/>
    <n v="149574926.79000002"/>
  </r>
  <r>
    <s v="2025"/>
    <x v="0"/>
    <x v="0"/>
    <x v="0"/>
    <x v="0"/>
    <s v="2 - Poder Ejecutivo"/>
    <x v="5"/>
    <x v="50"/>
    <s v="1 - SERVICIOS  GENERALES"/>
    <s v="1.3 - Defensa nacional"/>
    <s v="1.3.01 - Defensa militar"/>
    <s v="2.1 - REMUNERACIONES Y CONTRIBUCIONES"/>
    <s v="2.1.5 - CONTRIBUCIONES A LA SEGURIDAD SOCIAL"/>
    <s v="N"/>
    <s v="00 - N/A"/>
    <s v="10 - FONDO GENERAL"/>
    <s v="(en blanco)"/>
    <s v="99 - MULTIPROVINCIAL"/>
    <n v="734349768"/>
    <n v="365940800.45999992"/>
  </r>
  <r>
    <s v="2025"/>
    <x v="0"/>
    <x v="0"/>
    <x v="0"/>
    <x v="0"/>
    <s v="2 - Poder Ejecutivo"/>
    <x v="5"/>
    <x v="50"/>
    <s v="1 - SERVICIOS  GENERALES"/>
    <s v="1.3 - Defensa nacional"/>
    <s v="1.3.01 - Defensa militar"/>
    <s v="2.2 - CONTRATACIÓN DE SERVICIOS"/>
    <s v="2.2.1 - SERVICIOS BÁSICOS"/>
    <s v="N"/>
    <s v="00 - N/A"/>
    <s v="10 - FONDO GENERAL"/>
    <s v="(en blanco)"/>
    <s v="01 - DISTRITO NACIONAL"/>
    <n v="211638994"/>
    <n v="94930599.879999995"/>
  </r>
  <r>
    <s v="2025"/>
    <x v="0"/>
    <x v="0"/>
    <x v="0"/>
    <x v="0"/>
    <s v="2 - Poder Ejecutivo"/>
    <x v="5"/>
    <x v="50"/>
    <s v="1 - SERVICIOS  GENERALES"/>
    <s v="1.3 - Defensa nacional"/>
    <s v="1.3.01 - Defensa militar"/>
    <s v="2.2 - CONTRATACIÓN DE SERVICIOS"/>
    <s v="2.2.2 - PUBLICIDAD, IMPRESIÓN Y ENCUADERNACIÓN"/>
    <s v="N"/>
    <s v="00 - N/A"/>
    <s v="10 - FONDO GENERAL"/>
    <s v="(en blanco)"/>
    <s v="99 - MULTIPROVINCIAL"/>
    <n v="200000"/>
    <n v="200988.59"/>
  </r>
  <r>
    <s v="2025"/>
    <x v="0"/>
    <x v="0"/>
    <x v="0"/>
    <x v="0"/>
    <s v="2 - Poder Ejecutivo"/>
    <x v="5"/>
    <x v="50"/>
    <s v="1 - SERVICIOS  GENERALES"/>
    <s v="1.3 - Defensa nacional"/>
    <s v="1.3.01 - Defensa militar"/>
    <s v="2.2 - CONTRATACIÓN DE SERVICIOS"/>
    <s v="2.2.3 - VIÁTICOS"/>
    <s v="N"/>
    <s v="00 - N/A"/>
    <s v="10 - FONDO GENERAL"/>
    <s v="(en blanco)"/>
    <s v="01 - DISTRITO NACIONAL"/>
    <n v="36000000"/>
    <n v="23700900"/>
  </r>
  <r>
    <s v="2025"/>
    <x v="0"/>
    <x v="0"/>
    <x v="0"/>
    <x v="0"/>
    <s v="2 - Poder Ejecutivo"/>
    <x v="5"/>
    <x v="50"/>
    <s v="1 - SERVICIOS  GENERALES"/>
    <s v="1.3 - Defensa nacional"/>
    <s v="1.3.01 - Defensa militar"/>
    <s v="2.2 - CONTRATACIÓN DE SERVICIOS"/>
    <s v="2.2.4 - TRANSPORTE Y ALMACENAJE"/>
    <s v="N"/>
    <s v="00 - N/A"/>
    <s v="10 - FONDO GENERAL"/>
    <s v="(en blanco)"/>
    <s v="99 - MULTIPROVINCIAL"/>
    <n v="1500000"/>
    <n v="2149480.5700000003"/>
  </r>
  <r>
    <s v="2025"/>
    <x v="0"/>
    <x v="0"/>
    <x v="0"/>
    <x v="0"/>
    <s v="2 - Poder Ejecutivo"/>
    <x v="5"/>
    <x v="50"/>
    <s v="1 - SERVICIOS  GENERALES"/>
    <s v="1.3 - Defensa nacional"/>
    <s v="1.3.01 - Defensa militar"/>
    <s v="2.2 - CONTRATACIÓN DE SERVICIOS"/>
    <s v="2.2.5 - ALQUILERES Y RENTAS"/>
    <s v="N"/>
    <s v="00 - N/A"/>
    <s v="10 - FONDO GENERAL"/>
    <s v="(en blanco)"/>
    <s v="01 - DISTRITO NACIONAL"/>
    <n v="2577120"/>
    <n v="1266668.6399999999"/>
  </r>
  <r>
    <s v="2025"/>
    <x v="0"/>
    <x v="0"/>
    <x v="0"/>
    <x v="0"/>
    <s v="2 - Poder Ejecutivo"/>
    <x v="5"/>
    <x v="50"/>
    <s v="1 - SERVICIOS  GENERALES"/>
    <s v="1.3 - Defensa nacional"/>
    <s v="1.3.01 - Defensa militar"/>
    <s v="2.2 - CONTRATACIÓN DE SERVICIOS"/>
    <s v="2.2.6 - SEGUROS"/>
    <s v="N"/>
    <s v="00 - N/A"/>
    <s v="10 - FONDO GENERAL"/>
    <s v="(en blanco)"/>
    <s v="01 - DISTRITO NACIONAL"/>
    <n v="10000000"/>
    <n v="210301812.13000003"/>
  </r>
  <r>
    <s v="2025"/>
    <x v="0"/>
    <x v="0"/>
    <x v="0"/>
    <x v="0"/>
    <s v="2 - Poder Ejecutivo"/>
    <x v="5"/>
    <x v="50"/>
    <s v="1 - SERVICIOS  GENERALES"/>
    <s v="1.3 - Defensa nacional"/>
    <s v="1.3.01 - Defensa militar"/>
    <s v="2.2 - CONTRATACIÓN DE SERVICIOS"/>
    <s v="2.2.7 - SERVICIOS DE CONSERVACIÓN, REPARACIONES MENORES E INSTALACIONES TEMPORALES"/>
    <s v="N"/>
    <s v="00 - N/A"/>
    <s v="10 - FONDO GENERAL"/>
    <s v="(en blanco)"/>
    <s v="01 - DISTRITO NACIONAL"/>
    <n v="6018000"/>
    <n v="2212500"/>
  </r>
  <r>
    <s v="2025"/>
    <x v="0"/>
    <x v="0"/>
    <x v="0"/>
    <x v="0"/>
    <s v="2 - Poder Ejecutivo"/>
    <x v="5"/>
    <x v="50"/>
    <s v="1 - SERVICIOS  GENERALES"/>
    <s v="1.3 - Defensa nacional"/>
    <s v="1.3.01 - Defensa militar"/>
    <s v="2.2 - CONTRATACIÓN DE SERVICIOS"/>
    <s v="2.2.7 - SERVICIOS DE CONSERVACIÓN, REPARACIONES MENORES E INSTALACIONES TEMPORALES"/>
    <s v="N"/>
    <s v="00 - N/A"/>
    <s v="10 - FONDO GENERAL"/>
    <s v="(en blanco)"/>
    <s v="99 - MULTIPROVINCIAL"/>
    <n v="7406641"/>
    <n v="0"/>
  </r>
  <r>
    <s v="2025"/>
    <x v="0"/>
    <x v="0"/>
    <x v="0"/>
    <x v="0"/>
    <s v="2 - Poder Ejecutivo"/>
    <x v="5"/>
    <x v="50"/>
    <s v="1 - SERVICIOS  GENERALES"/>
    <s v="1.3 - Defensa nacional"/>
    <s v="1.3.01 - Defensa militar"/>
    <s v="2.2 - CONTRATACIÓN DE SERVICIOS"/>
    <s v="2.2.8 - OTROS SERVICIOS NO INCLUIDOS EN CONCEPTOS ANTERIORES"/>
    <s v="N"/>
    <s v="00 - N/A"/>
    <s v="10 - FONDO GENERAL"/>
    <s v="(en blanco)"/>
    <s v="01 - DISTRITO NACIONAL"/>
    <n v="4117749"/>
    <n v="1575150"/>
  </r>
  <r>
    <s v="2025"/>
    <x v="0"/>
    <x v="0"/>
    <x v="0"/>
    <x v="0"/>
    <s v="2 - Poder Ejecutivo"/>
    <x v="5"/>
    <x v="50"/>
    <s v="1 - SERVICIOS  GENERALES"/>
    <s v="1.3 - Defensa nacional"/>
    <s v="1.3.01 - Defensa militar"/>
    <s v="2.2 - CONTRATACIÓN DE SERVICIOS"/>
    <s v="2.2.8 - OTROS SERVICIOS NO INCLUIDOS EN CONCEPTOS ANTERIORES"/>
    <s v="N"/>
    <s v="00 - N/A"/>
    <s v="10 - FONDO GENERAL"/>
    <s v="(en blanco)"/>
    <s v="99 - MULTIPROVINCIAL"/>
    <n v="6000000"/>
    <n v="0"/>
  </r>
  <r>
    <s v="2025"/>
    <x v="0"/>
    <x v="0"/>
    <x v="0"/>
    <x v="0"/>
    <s v="2 - Poder Ejecutivo"/>
    <x v="5"/>
    <x v="50"/>
    <s v="1 - SERVICIOS  GENERALES"/>
    <s v="1.3 - Defensa nacional"/>
    <s v="1.3.01 - Defensa militar"/>
    <s v="2.2 - CONTRATACIÓN DE SERVICIOS"/>
    <s v="2.2.9 - OTRAS CONTRATACIONES DE SERVICIOS"/>
    <s v="N"/>
    <s v="00 - N/A"/>
    <s v="10 - FONDO GENERAL"/>
    <s v="(en blanco)"/>
    <s v="99 - MULTIPROVINCIAL"/>
    <n v="0"/>
    <n v="1146812.5"/>
  </r>
  <r>
    <s v="2025"/>
    <x v="0"/>
    <x v="0"/>
    <x v="0"/>
    <x v="0"/>
    <s v="2 - Poder Ejecutivo"/>
    <x v="5"/>
    <x v="50"/>
    <s v="1 - SERVICIOS  GENERALES"/>
    <s v="1.3 - Defensa nacional"/>
    <s v="1.3.01 - Defensa militar"/>
    <s v="2.3 - MATERIALES Y SUMINISTROS"/>
    <s v="2.3.1 - ALIMENTOS Y PRODUCTOS AGROFORESTALES"/>
    <s v="N"/>
    <s v="00 - N/A"/>
    <s v="10 - FONDO GENERAL"/>
    <s v="(en blanco)"/>
    <s v="01 - DISTRITO NACIONAL"/>
    <n v="323206080"/>
    <n v="163687705"/>
  </r>
  <r>
    <s v="2025"/>
    <x v="0"/>
    <x v="0"/>
    <x v="0"/>
    <x v="0"/>
    <s v="2 - Poder Ejecutivo"/>
    <x v="5"/>
    <x v="50"/>
    <s v="1 - SERVICIOS  GENERALES"/>
    <s v="1.3 - Defensa nacional"/>
    <s v="1.3.01 - Defensa militar"/>
    <s v="2.3 - MATERIALES Y SUMINISTROS"/>
    <s v="2.3.1 - ALIMENTOS Y PRODUCTOS AGROFORESTALES"/>
    <s v="N"/>
    <s v="00 - N/A"/>
    <s v="10 - FONDO GENERAL"/>
    <s v="(en blanco)"/>
    <s v="99 - MULTIPROVINCIAL"/>
    <n v="192808160"/>
    <n v="95173590.819999993"/>
  </r>
  <r>
    <s v="2025"/>
    <x v="0"/>
    <x v="0"/>
    <x v="0"/>
    <x v="0"/>
    <s v="2 - Poder Ejecutivo"/>
    <x v="5"/>
    <x v="50"/>
    <s v="1 - SERVICIOS  GENERALES"/>
    <s v="1.3 - Defensa nacional"/>
    <s v="1.3.01 - Defensa militar"/>
    <s v="2.3 - MATERIALES Y SUMINISTROS"/>
    <s v="2.3.1 - ALIMENTOS Y PRODUCTOS AGROFORESTALES"/>
    <s v="N"/>
    <s v="00 - N/A"/>
    <s v="20 - FONDOS CON DESTINO ESPECÍFICO"/>
    <s v="(en blanco)"/>
    <s v="01 - DISTRITO NACIONAL"/>
    <n v="1500000"/>
    <n v="0"/>
  </r>
  <r>
    <s v="2025"/>
    <x v="0"/>
    <x v="0"/>
    <x v="0"/>
    <x v="0"/>
    <s v="2 - Poder Ejecutivo"/>
    <x v="5"/>
    <x v="50"/>
    <s v="1 - SERVICIOS  GENERALES"/>
    <s v="1.3 - Defensa nacional"/>
    <s v="1.3.01 - Defensa militar"/>
    <s v="2.3 - MATERIALES Y SUMINISTROS"/>
    <s v="2.3.2 - TEXTILES Y VESTUARIOS"/>
    <s v="N"/>
    <s v="00 - N/A"/>
    <s v="10 - FONDO GENERAL"/>
    <s v="(en blanco)"/>
    <s v="99 - MULTIPROVINCIAL"/>
    <n v="114905888"/>
    <n v="98101030.36999999"/>
  </r>
  <r>
    <s v="2025"/>
    <x v="0"/>
    <x v="0"/>
    <x v="0"/>
    <x v="0"/>
    <s v="2 - Poder Ejecutivo"/>
    <x v="5"/>
    <x v="50"/>
    <s v="1 - SERVICIOS  GENERALES"/>
    <s v="1.3 - Defensa nacional"/>
    <s v="1.3.01 - Defensa militar"/>
    <s v="2.3 - MATERIALES Y SUMINISTROS"/>
    <s v="2.3.2 - TEXTILES Y VESTUARIOS"/>
    <s v="N"/>
    <s v="00 - N/A"/>
    <s v="20 - FONDOS CON DESTINO ESPECÍFICO"/>
    <s v="(en blanco)"/>
    <s v="01 - DISTRITO NACIONAL"/>
    <n v="12650000"/>
    <n v="4342130.4399999995"/>
  </r>
  <r>
    <s v="2025"/>
    <x v="0"/>
    <x v="0"/>
    <x v="0"/>
    <x v="0"/>
    <s v="2 - Poder Ejecutivo"/>
    <x v="5"/>
    <x v="50"/>
    <s v="1 - SERVICIOS  GENERALES"/>
    <s v="1.3 - Defensa nacional"/>
    <s v="1.3.01 - Defensa militar"/>
    <s v="2.3 - MATERIALES Y SUMINISTROS"/>
    <s v="2.3.3 - PAPEL, CARTÓN E IMPRESOS"/>
    <s v="N"/>
    <s v="00 - N/A"/>
    <s v="10 - FONDO GENERAL"/>
    <s v="(en blanco)"/>
    <s v="99 - MULTIPROVINCIAL"/>
    <n v="13000000"/>
    <n v="2438111.2800000003"/>
  </r>
  <r>
    <s v="2025"/>
    <x v="0"/>
    <x v="0"/>
    <x v="0"/>
    <x v="0"/>
    <s v="2 - Poder Ejecutivo"/>
    <x v="5"/>
    <x v="50"/>
    <s v="1 - SERVICIOS  GENERALES"/>
    <s v="1.3 - Defensa nacional"/>
    <s v="1.3.01 - Defensa militar"/>
    <s v="2.3 - MATERIALES Y SUMINISTROS"/>
    <s v="2.3.4 - PRODUCTOS FARMACÉUTICOS"/>
    <s v="N"/>
    <s v="00 - N/A"/>
    <s v="10 - FONDO GENERAL"/>
    <s v="(en blanco)"/>
    <s v="99 - MULTIPROVINCIAL"/>
    <n v="1500000"/>
    <n v="395207.7"/>
  </r>
  <r>
    <s v="2025"/>
    <x v="0"/>
    <x v="0"/>
    <x v="0"/>
    <x v="0"/>
    <s v="2 - Poder Ejecutivo"/>
    <x v="5"/>
    <x v="50"/>
    <s v="1 - SERVICIOS  GENERALES"/>
    <s v="1.3 - Defensa nacional"/>
    <s v="1.3.01 - Defensa militar"/>
    <s v="2.3 - MATERIALES Y SUMINISTROS"/>
    <s v="2.3.5 - CUERO, CAUCHO Y PLÁSTICO"/>
    <s v="N"/>
    <s v="00 - N/A"/>
    <s v="10 - FONDO GENERAL"/>
    <s v="(en blanco)"/>
    <s v="99 - MULTIPROVINCIAL"/>
    <n v="8850000"/>
    <n v="2205766.92"/>
  </r>
  <r>
    <s v="2025"/>
    <x v="0"/>
    <x v="0"/>
    <x v="0"/>
    <x v="0"/>
    <s v="2 - Poder Ejecutivo"/>
    <x v="5"/>
    <x v="50"/>
    <s v="1 - SERVICIOS  GENERALES"/>
    <s v="1.3 - Defensa nacional"/>
    <s v="1.3.01 - Defensa militar"/>
    <s v="2.3 - MATERIALES Y SUMINISTROS"/>
    <s v="2.3.5 - CUERO, CAUCHO Y PLÁSTICO"/>
    <s v="N"/>
    <s v="00 - N/A"/>
    <s v="20 - FONDOS CON DESTINO ESPECÍFICO"/>
    <s v="(en blanco)"/>
    <s v="01 - DISTRITO NACIONAL"/>
    <n v="4404374"/>
    <n v="11865.2"/>
  </r>
  <r>
    <s v="2025"/>
    <x v="0"/>
    <x v="0"/>
    <x v="0"/>
    <x v="0"/>
    <s v="2 - Poder Ejecutivo"/>
    <x v="5"/>
    <x v="50"/>
    <s v="1 - SERVICIOS  GENERALES"/>
    <s v="1.3 - Defensa nacional"/>
    <s v="1.3.01 - Defensa militar"/>
    <s v="2.3 - MATERIALES Y SUMINISTROS"/>
    <s v="2.3.6 - PRODUCTOS DE MINERALES, METÁLICOS Y NO METÁLICOS"/>
    <s v="N"/>
    <s v="00 - N/A"/>
    <s v="10 - FONDO GENERAL"/>
    <s v="(en blanco)"/>
    <s v="99 - MULTIPROVINCIAL"/>
    <n v="7581560"/>
    <n v="6945099.4100000001"/>
  </r>
  <r>
    <s v="2025"/>
    <x v="0"/>
    <x v="0"/>
    <x v="0"/>
    <x v="0"/>
    <s v="2 - Poder Ejecutivo"/>
    <x v="5"/>
    <x v="50"/>
    <s v="1 - SERVICIOS  GENERALES"/>
    <s v="1.3 - Defensa nacional"/>
    <s v="1.3.01 - Defensa militar"/>
    <s v="2.3 - MATERIALES Y SUMINISTROS"/>
    <s v="2.3.6 - PRODUCTOS DE MINERALES, METÁLICOS Y NO METÁLICOS"/>
    <s v="N"/>
    <s v="00 - N/A"/>
    <s v="20 - FONDOS CON DESTINO ESPECÍFICO"/>
    <s v="(en blanco)"/>
    <s v="01 - DISTRITO NACIONAL"/>
    <n v="0"/>
    <n v="25973.87"/>
  </r>
  <r>
    <s v="2025"/>
    <x v="0"/>
    <x v="0"/>
    <x v="0"/>
    <x v="0"/>
    <s v="2 - Poder Ejecutivo"/>
    <x v="5"/>
    <x v="50"/>
    <s v="1 - SERVICIOS  GENERALES"/>
    <s v="1.3 - Defensa nacional"/>
    <s v="1.3.01 - Defensa militar"/>
    <s v="2.3 - MATERIALES Y SUMINISTROS"/>
    <s v="2.3.7 - COMBUSTIBLES, LUBRICANTES, PRODUCTOS QUÍMICOS Y CONEXOS"/>
    <s v="N"/>
    <s v="00 - N/A"/>
    <s v="10 - FONDO GENERAL"/>
    <s v="(en blanco)"/>
    <s v="01 - DISTRITO NACIONAL"/>
    <n v="46959696"/>
    <n v="10070031.380000001"/>
  </r>
  <r>
    <s v="2025"/>
    <x v="0"/>
    <x v="0"/>
    <x v="0"/>
    <x v="0"/>
    <s v="2 - Poder Ejecutivo"/>
    <x v="5"/>
    <x v="50"/>
    <s v="1 - SERVICIOS  GENERALES"/>
    <s v="1.3 - Defensa nacional"/>
    <s v="1.3.01 - Defensa militar"/>
    <s v="2.3 - MATERIALES Y SUMINISTROS"/>
    <s v="2.3.7 - COMBUSTIBLES, LUBRICANTES, PRODUCTOS QUÍMICOS Y CONEXOS"/>
    <s v="N"/>
    <s v="00 - N/A"/>
    <s v="10 - FONDO GENERAL"/>
    <s v="(en blanco)"/>
    <s v="99 - MULTIPROVINCIAL"/>
    <n v="132468294"/>
    <n v="60824669.099999994"/>
  </r>
  <r>
    <s v="2025"/>
    <x v="0"/>
    <x v="0"/>
    <x v="0"/>
    <x v="0"/>
    <s v="2 - Poder Ejecutivo"/>
    <x v="5"/>
    <x v="50"/>
    <s v="1 - SERVICIOS  GENERALES"/>
    <s v="1.3 - Defensa nacional"/>
    <s v="1.3.01 - Defensa militar"/>
    <s v="2.3 - MATERIALES Y SUMINISTROS"/>
    <s v="2.3.7 - COMBUSTIBLES, LUBRICANTES, PRODUCTOS QUÍMICOS Y CONEXOS"/>
    <s v="N"/>
    <s v="00 - N/A"/>
    <s v="20 - FONDOS CON DESTINO ESPECÍFICO"/>
    <s v="(en blanco)"/>
    <s v="01 - DISTRITO NACIONAL"/>
    <n v="2500000"/>
    <n v="410895.18"/>
  </r>
  <r>
    <s v="2025"/>
    <x v="0"/>
    <x v="0"/>
    <x v="0"/>
    <x v="0"/>
    <s v="2 - Poder Ejecutivo"/>
    <x v="5"/>
    <x v="50"/>
    <s v="1 - SERVICIOS  GENERALES"/>
    <s v="1.3 - Defensa nacional"/>
    <s v="1.3.01 - Defensa militar"/>
    <s v="2.3 - MATERIALES Y SUMINISTROS"/>
    <s v="2.3.9 - PRODUCTOS Y ÚTILES VARIOS"/>
    <s v="N"/>
    <s v="00 - N/A"/>
    <s v="10 - FONDO GENERAL"/>
    <s v="(en blanco)"/>
    <s v="99 - MULTIPROVINCIAL"/>
    <n v="33055571"/>
    <n v="28973492.77"/>
  </r>
  <r>
    <s v="2025"/>
    <x v="0"/>
    <x v="0"/>
    <x v="0"/>
    <x v="0"/>
    <s v="2 - Poder Ejecutivo"/>
    <x v="5"/>
    <x v="50"/>
    <s v="1 - SERVICIOS  GENERALES"/>
    <s v="1.3 - Defensa nacional"/>
    <s v="1.3.01 - Defensa militar"/>
    <s v="2.3 - MATERIALES Y SUMINISTROS"/>
    <s v="2.3.9 - PRODUCTOS Y ÚTILES VARIOS"/>
    <s v="N"/>
    <s v="00 - N/A"/>
    <s v="20 - FONDOS CON DESTINO ESPECÍFICO"/>
    <s v="(en blanco)"/>
    <s v="01 - DISTRITO NACIONAL"/>
    <n v="8600000"/>
    <n v="941458.17999999993"/>
  </r>
  <r>
    <s v="2025"/>
    <x v="0"/>
    <x v="0"/>
    <x v="0"/>
    <x v="0"/>
    <s v="2 - Poder Ejecutivo"/>
    <x v="5"/>
    <x v="51"/>
    <s v="1 - SERVICIOS  GENERALES"/>
    <s v="1.3 - Defensa nacional"/>
    <s v="1.3.01 - Defensa militar"/>
    <s v="2.1 - REMUNERACIONES Y CONTRIBUCIONES"/>
    <s v="2.1.1 - REMUNERACIONES"/>
    <s v="N"/>
    <s v="00 - N/A"/>
    <s v="10 - FONDO GENERAL"/>
    <s v="(en blanco)"/>
    <s v="99 - MULTIPROVINCIAL"/>
    <n v="8150299865"/>
    <n v="3732472904.0599999"/>
  </r>
  <r>
    <s v="2025"/>
    <x v="0"/>
    <x v="0"/>
    <x v="0"/>
    <x v="0"/>
    <s v="2 - Poder Ejecutivo"/>
    <x v="5"/>
    <x v="51"/>
    <s v="1 - SERVICIOS  GENERALES"/>
    <s v="1.3 - Defensa nacional"/>
    <s v="1.3.01 - Defensa militar"/>
    <s v="2.1 - REMUNERACIONES Y CONTRIBUCIONES"/>
    <s v="2.1.2 - SOBRESUELDOS"/>
    <s v="N"/>
    <s v="00 - N/A"/>
    <s v="10 - FONDO GENERAL"/>
    <s v="(en blanco)"/>
    <s v="99 - MULTIPROVINCIAL"/>
    <n v="447228288"/>
    <n v="197595784"/>
  </r>
  <r>
    <s v="2025"/>
    <x v="0"/>
    <x v="0"/>
    <x v="0"/>
    <x v="0"/>
    <s v="2 - Poder Ejecutivo"/>
    <x v="5"/>
    <x v="51"/>
    <s v="1 - SERVICIOS  GENERALES"/>
    <s v="1.3 - Defensa nacional"/>
    <s v="1.3.01 - Defensa militar"/>
    <s v="2.1 - REMUNERACIONES Y CONTRIBUCIONES"/>
    <s v="2.1.5 - CONTRIBUCIONES A LA SEGURIDAD SOCIAL"/>
    <s v="N"/>
    <s v="00 - N/A"/>
    <s v="10 - FONDO GENERAL"/>
    <s v="(en blanco)"/>
    <s v="99 - MULTIPROVINCIAL"/>
    <n v="525331687"/>
    <n v="262406482.38999996"/>
  </r>
  <r>
    <s v="2025"/>
    <x v="0"/>
    <x v="0"/>
    <x v="0"/>
    <x v="0"/>
    <s v="2 - Poder Ejecutivo"/>
    <x v="5"/>
    <x v="51"/>
    <s v="1 - SERVICIOS  GENERALES"/>
    <s v="1.3 - Defensa nacional"/>
    <s v="1.3.01 - Defensa militar"/>
    <s v="2.2 - CONTRATACIÓN DE SERVICIOS"/>
    <s v="2.2.1 - SERVICIOS BÁSICOS"/>
    <s v="N"/>
    <s v="00 - N/A"/>
    <s v="10 - FONDO GENERAL"/>
    <s v="(en blanco)"/>
    <s v="99 - MULTIPROVINCIAL"/>
    <n v="225015434"/>
    <n v="89368500.230000004"/>
  </r>
  <r>
    <s v="2025"/>
    <x v="0"/>
    <x v="0"/>
    <x v="0"/>
    <x v="0"/>
    <s v="2 - Poder Ejecutivo"/>
    <x v="5"/>
    <x v="51"/>
    <s v="1 - SERVICIOS  GENERALES"/>
    <s v="1.3 - Defensa nacional"/>
    <s v="1.3.01 - Defensa militar"/>
    <s v="2.2 - CONTRATACIÓN DE SERVICIOS"/>
    <s v="2.2.2 - PUBLICIDAD, IMPRESIÓN Y ENCUADERNACIÓN"/>
    <s v="N"/>
    <s v="00 - N/A"/>
    <s v="10 - FONDO GENERAL"/>
    <s v="(en blanco)"/>
    <s v="99 - MULTIPROVINCIAL"/>
    <n v="500000"/>
    <n v="442204.58"/>
  </r>
  <r>
    <s v="2025"/>
    <x v="0"/>
    <x v="0"/>
    <x v="0"/>
    <x v="0"/>
    <s v="2 - Poder Ejecutivo"/>
    <x v="5"/>
    <x v="51"/>
    <s v="1 - SERVICIOS  GENERALES"/>
    <s v="1.3 - Defensa nacional"/>
    <s v="1.3.01 - Defensa militar"/>
    <s v="2.2 - CONTRATACIÓN DE SERVICIOS"/>
    <s v="2.2.3 - VIÁTICOS"/>
    <s v="N"/>
    <s v="00 - N/A"/>
    <s v="10 - FONDO GENERAL"/>
    <s v="(en blanco)"/>
    <s v="99 - MULTIPROVINCIAL"/>
    <n v="62588907"/>
    <n v="28288535.099999998"/>
  </r>
  <r>
    <s v="2025"/>
    <x v="0"/>
    <x v="0"/>
    <x v="0"/>
    <x v="0"/>
    <s v="2 - Poder Ejecutivo"/>
    <x v="5"/>
    <x v="51"/>
    <s v="1 - SERVICIOS  GENERALES"/>
    <s v="1.3 - Defensa nacional"/>
    <s v="1.3.01 - Defensa militar"/>
    <s v="2.2 - CONTRATACIÓN DE SERVICIOS"/>
    <s v="2.2.4 - TRANSPORTE Y ALMACENAJE"/>
    <s v="N"/>
    <s v="00 - N/A"/>
    <s v="10 - FONDO GENERAL"/>
    <s v="(en blanco)"/>
    <s v="99 - MULTIPROVINCIAL"/>
    <n v="8000000"/>
    <n v="3727554.52"/>
  </r>
  <r>
    <s v="2025"/>
    <x v="0"/>
    <x v="0"/>
    <x v="0"/>
    <x v="0"/>
    <s v="2 - Poder Ejecutivo"/>
    <x v="5"/>
    <x v="51"/>
    <s v="1 - SERVICIOS  GENERALES"/>
    <s v="1.3 - Defensa nacional"/>
    <s v="1.3.01 - Defensa militar"/>
    <s v="2.2 - CONTRATACIÓN DE SERVICIOS"/>
    <s v="2.2.5 - ALQUILERES Y RENTAS"/>
    <s v="N"/>
    <s v="00 - N/A"/>
    <s v="10 - FONDO GENERAL"/>
    <s v="(en blanco)"/>
    <s v="99 - MULTIPROVINCIAL"/>
    <n v="1920000"/>
    <n v="5901337.1699999999"/>
  </r>
  <r>
    <s v="2025"/>
    <x v="0"/>
    <x v="0"/>
    <x v="0"/>
    <x v="0"/>
    <s v="2 - Poder Ejecutivo"/>
    <x v="5"/>
    <x v="51"/>
    <s v="1 - SERVICIOS  GENERALES"/>
    <s v="1.3 - Defensa nacional"/>
    <s v="1.3.01 - Defensa militar"/>
    <s v="2.2 - CONTRATACIÓN DE SERVICIOS"/>
    <s v="2.2.5 - ALQUILERES Y RENTAS"/>
    <s v="N"/>
    <s v="00 - N/A"/>
    <s v="20 - FONDOS CON DESTINO ESPECÍFICO"/>
    <s v="(en blanco)"/>
    <s v="99 - MULTIPROVINCIAL"/>
    <n v="0"/>
    <n v="1971500"/>
  </r>
  <r>
    <s v="2025"/>
    <x v="0"/>
    <x v="0"/>
    <x v="0"/>
    <x v="0"/>
    <s v="2 - Poder Ejecutivo"/>
    <x v="5"/>
    <x v="51"/>
    <s v="1 - SERVICIOS  GENERALES"/>
    <s v="1.3 - Defensa nacional"/>
    <s v="1.3.01 - Defensa militar"/>
    <s v="2.2 - CONTRATACIÓN DE SERVICIOS"/>
    <s v="2.2.6 - SEGUROS"/>
    <s v="N"/>
    <s v="00 - N/A"/>
    <s v="10 - FONDO GENERAL"/>
    <s v="(en blanco)"/>
    <s v="99 - MULTIPROVINCIAL"/>
    <n v="156210742"/>
    <n v="258566117.16"/>
  </r>
  <r>
    <s v="2025"/>
    <x v="0"/>
    <x v="0"/>
    <x v="0"/>
    <x v="0"/>
    <s v="2 - Poder Ejecutivo"/>
    <x v="5"/>
    <x v="51"/>
    <s v="1 - SERVICIOS  GENERALES"/>
    <s v="1.3 - Defensa nacional"/>
    <s v="1.3.01 - Defensa militar"/>
    <s v="2.2 - CONTRATACIÓN DE SERVICIOS"/>
    <s v="2.2.6 - SEGUROS"/>
    <s v="N"/>
    <s v="00 - N/A"/>
    <s v="20 - FONDOS CON DESTINO ESPECÍFICO"/>
    <s v="(en blanco)"/>
    <s v="99 - MULTIPROVINCIAL"/>
    <n v="161401085"/>
    <n v="79663834.50999999"/>
  </r>
  <r>
    <s v="2025"/>
    <x v="0"/>
    <x v="0"/>
    <x v="0"/>
    <x v="0"/>
    <s v="2 - Poder Ejecutivo"/>
    <x v="5"/>
    <x v="51"/>
    <s v="1 - SERVICIOS  GENERALES"/>
    <s v="1.3 - Defensa nacional"/>
    <s v="1.3.01 - Defensa militar"/>
    <s v="2.2 - CONTRATACIÓN DE SERVICIOS"/>
    <s v="2.2.7 - SERVICIOS DE CONSERVACIÓN, REPARACIONES MENORES E INSTALACIONES TEMPORALES"/>
    <s v="N"/>
    <s v="00 - N/A"/>
    <s v="10 - FONDO GENERAL"/>
    <s v="(en blanco)"/>
    <s v="99 - MULTIPROVINCIAL"/>
    <n v="4431000"/>
    <n v="984999.5"/>
  </r>
  <r>
    <s v="2025"/>
    <x v="0"/>
    <x v="0"/>
    <x v="0"/>
    <x v="0"/>
    <s v="2 - Poder Ejecutivo"/>
    <x v="5"/>
    <x v="51"/>
    <s v="1 - SERVICIOS  GENERALES"/>
    <s v="1.3 - Defensa nacional"/>
    <s v="1.3.01 - Defensa militar"/>
    <s v="2.2 - CONTRATACIÓN DE SERVICIOS"/>
    <s v="2.2.7 - SERVICIOS DE CONSERVACIÓN, REPARACIONES MENORES E INSTALACIONES TEMPORALES"/>
    <s v="N"/>
    <s v="00 - N/A"/>
    <s v="20 - FONDOS CON DESTINO ESPECÍFICO"/>
    <s v="(en blanco)"/>
    <s v="99 - MULTIPROVINCIAL"/>
    <n v="0"/>
    <n v="721864.26"/>
  </r>
  <r>
    <s v="2025"/>
    <x v="0"/>
    <x v="0"/>
    <x v="0"/>
    <x v="0"/>
    <s v="2 - Poder Ejecutivo"/>
    <x v="5"/>
    <x v="51"/>
    <s v="1 - SERVICIOS  GENERALES"/>
    <s v="1.3 - Defensa nacional"/>
    <s v="1.3.01 - Defensa militar"/>
    <s v="2.2 - CONTRATACIÓN DE SERVICIOS"/>
    <s v="2.2.8 - OTROS SERVICIOS NO INCLUIDOS EN CONCEPTOS ANTERIORES"/>
    <s v="N"/>
    <s v="00 - N/A"/>
    <s v="10 - FONDO GENERAL"/>
    <s v="(en blanco)"/>
    <s v="99 - MULTIPROVINCIAL"/>
    <n v="3546200"/>
    <n v="0"/>
  </r>
  <r>
    <s v="2025"/>
    <x v="0"/>
    <x v="0"/>
    <x v="0"/>
    <x v="0"/>
    <s v="2 - Poder Ejecutivo"/>
    <x v="5"/>
    <x v="51"/>
    <s v="1 - SERVICIOS  GENERALES"/>
    <s v="1.3 - Defensa nacional"/>
    <s v="1.3.01 - Defensa militar"/>
    <s v="2.2 - CONTRATACIÓN DE SERVICIOS"/>
    <s v="2.2.8 - OTROS SERVICIOS NO INCLUIDOS EN CONCEPTOS ANTERIORES"/>
    <s v="N"/>
    <s v="00 - N/A"/>
    <s v="20 - FONDOS CON DESTINO ESPECÍFICO"/>
    <s v="(en blanco)"/>
    <s v="99 - MULTIPROVINCIAL"/>
    <n v="0"/>
    <n v="35033207.909999996"/>
  </r>
  <r>
    <s v="2025"/>
    <x v="0"/>
    <x v="0"/>
    <x v="0"/>
    <x v="0"/>
    <s v="2 - Poder Ejecutivo"/>
    <x v="5"/>
    <x v="51"/>
    <s v="1 - SERVICIOS  GENERALES"/>
    <s v="1.3 - Defensa nacional"/>
    <s v="1.3.01 - Defensa militar"/>
    <s v="2.2 - CONTRATACIÓN DE SERVICIOS"/>
    <s v="2.2.9 - OTRAS CONTRATACIONES DE SERVICIOS"/>
    <s v="N"/>
    <s v="00 - N/A"/>
    <s v="10 - FONDO GENERAL"/>
    <s v="(en blanco)"/>
    <s v="99 - MULTIPROVINCIAL"/>
    <n v="0"/>
    <n v="500000"/>
  </r>
  <r>
    <s v="2025"/>
    <x v="0"/>
    <x v="0"/>
    <x v="0"/>
    <x v="0"/>
    <s v="2 - Poder Ejecutivo"/>
    <x v="5"/>
    <x v="51"/>
    <s v="1 - SERVICIOS  GENERALES"/>
    <s v="1.3 - Defensa nacional"/>
    <s v="1.3.01 - Defensa militar"/>
    <s v="2.3 - MATERIALES Y SUMINISTROS"/>
    <s v="2.3.1 - ALIMENTOS Y PRODUCTOS AGROFORESTALES"/>
    <s v="N"/>
    <s v="00 - N/A"/>
    <s v="10 - FONDO GENERAL"/>
    <s v="(en blanco)"/>
    <s v="99 - MULTIPROVINCIAL"/>
    <n v="245200000"/>
    <n v="124745413.95"/>
  </r>
  <r>
    <s v="2025"/>
    <x v="0"/>
    <x v="0"/>
    <x v="0"/>
    <x v="0"/>
    <s v="2 - Poder Ejecutivo"/>
    <x v="5"/>
    <x v="51"/>
    <s v="1 - SERVICIOS  GENERALES"/>
    <s v="1.3 - Defensa nacional"/>
    <s v="1.3.01 - Defensa militar"/>
    <s v="2.3 - MATERIALES Y SUMINISTROS"/>
    <s v="2.3.1 - ALIMENTOS Y PRODUCTOS AGROFORESTALES"/>
    <s v="N"/>
    <s v="00 - N/A"/>
    <s v="20 - FONDOS CON DESTINO ESPECÍFICO"/>
    <s v="(en blanco)"/>
    <s v="99 - MULTIPROVINCIAL"/>
    <n v="0"/>
    <n v="54529.02"/>
  </r>
  <r>
    <s v="2025"/>
    <x v="0"/>
    <x v="0"/>
    <x v="0"/>
    <x v="0"/>
    <s v="2 - Poder Ejecutivo"/>
    <x v="5"/>
    <x v="51"/>
    <s v="1 - SERVICIOS  GENERALES"/>
    <s v="1.3 - Defensa nacional"/>
    <s v="1.3.01 - Defensa militar"/>
    <s v="2.3 - MATERIALES Y SUMINISTROS"/>
    <s v="2.3.2 - TEXTILES Y VESTUARIOS"/>
    <s v="N"/>
    <s v="00 - N/A"/>
    <s v="10 - FONDO GENERAL"/>
    <s v="(en blanco)"/>
    <s v="99 - MULTIPROVINCIAL"/>
    <n v="10000000"/>
    <n v="19368561.800000004"/>
  </r>
  <r>
    <s v="2025"/>
    <x v="0"/>
    <x v="0"/>
    <x v="0"/>
    <x v="0"/>
    <s v="2 - Poder Ejecutivo"/>
    <x v="5"/>
    <x v="51"/>
    <s v="1 - SERVICIOS  GENERALES"/>
    <s v="1.3 - Defensa nacional"/>
    <s v="1.3.01 - Defensa militar"/>
    <s v="2.3 - MATERIALES Y SUMINISTROS"/>
    <s v="2.3.2 - TEXTILES Y VESTUARIOS"/>
    <s v="N"/>
    <s v="00 - N/A"/>
    <s v="20 - FONDOS CON DESTINO ESPECÍFICO"/>
    <s v="(en blanco)"/>
    <s v="99 - MULTIPROVINCIAL"/>
    <n v="0"/>
    <n v="3984723.6399999997"/>
  </r>
  <r>
    <s v="2025"/>
    <x v="0"/>
    <x v="0"/>
    <x v="0"/>
    <x v="0"/>
    <s v="2 - Poder Ejecutivo"/>
    <x v="5"/>
    <x v="51"/>
    <s v="1 - SERVICIOS  GENERALES"/>
    <s v="1.3 - Defensa nacional"/>
    <s v="1.3.01 - Defensa militar"/>
    <s v="2.3 - MATERIALES Y SUMINISTROS"/>
    <s v="2.3.3 - PAPEL, CARTÓN E IMPRESOS"/>
    <s v="N"/>
    <s v="00 - N/A"/>
    <s v="10 - FONDO GENERAL"/>
    <s v="(en blanco)"/>
    <s v="99 - MULTIPROVINCIAL"/>
    <n v="4400000"/>
    <n v="798594.5"/>
  </r>
  <r>
    <s v="2025"/>
    <x v="0"/>
    <x v="0"/>
    <x v="0"/>
    <x v="0"/>
    <s v="2 - Poder Ejecutivo"/>
    <x v="5"/>
    <x v="51"/>
    <s v="1 - SERVICIOS  GENERALES"/>
    <s v="1.3 - Defensa nacional"/>
    <s v="1.3.01 - Defensa militar"/>
    <s v="2.3 - MATERIALES Y SUMINISTROS"/>
    <s v="2.3.3 - PAPEL, CARTÓN E IMPRESOS"/>
    <s v="N"/>
    <s v="00 - N/A"/>
    <s v="20 - FONDOS CON DESTINO ESPECÍFICO"/>
    <s v="(en blanco)"/>
    <s v="99 - MULTIPROVINCIAL"/>
    <n v="0"/>
    <n v="495548.98"/>
  </r>
  <r>
    <s v="2025"/>
    <x v="0"/>
    <x v="0"/>
    <x v="0"/>
    <x v="0"/>
    <s v="2 - Poder Ejecutivo"/>
    <x v="5"/>
    <x v="51"/>
    <s v="1 - SERVICIOS  GENERALES"/>
    <s v="1.3 - Defensa nacional"/>
    <s v="1.3.01 - Defensa militar"/>
    <s v="2.3 - MATERIALES Y SUMINISTROS"/>
    <s v="2.3.4 - PRODUCTOS FARMACÉUTICOS"/>
    <s v="N"/>
    <s v="00 - N/A"/>
    <s v="10 - FONDO GENERAL"/>
    <s v="(en blanco)"/>
    <s v="99 - MULTIPROVINCIAL"/>
    <n v="30000"/>
    <n v="0"/>
  </r>
  <r>
    <s v="2025"/>
    <x v="0"/>
    <x v="0"/>
    <x v="0"/>
    <x v="0"/>
    <s v="2 - Poder Ejecutivo"/>
    <x v="5"/>
    <x v="51"/>
    <s v="1 - SERVICIOS  GENERALES"/>
    <s v="1.3 - Defensa nacional"/>
    <s v="1.3.01 - Defensa militar"/>
    <s v="2.3 - MATERIALES Y SUMINISTROS"/>
    <s v="2.3.5 - CUERO, CAUCHO Y PLÁSTICO"/>
    <s v="N"/>
    <s v="00 - N/A"/>
    <s v="10 - FONDO GENERAL"/>
    <s v="(en blanco)"/>
    <s v="99 - MULTIPROVINCIAL"/>
    <n v="4200000"/>
    <n v="719132.12"/>
  </r>
  <r>
    <s v="2025"/>
    <x v="0"/>
    <x v="0"/>
    <x v="0"/>
    <x v="0"/>
    <s v="2 - Poder Ejecutivo"/>
    <x v="5"/>
    <x v="51"/>
    <s v="1 - SERVICIOS  GENERALES"/>
    <s v="1.3 - Defensa nacional"/>
    <s v="1.3.01 - Defensa militar"/>
    <s v="2.3 - MATERIALES Y SUMINISTROS"/>
    <s v="2.3.5 - CUERO, CAUCHO Y PLÁSTICO"/>
    <s v="N"/>
    <s v="00 - N/A"/>
    <s v="20 - FONDOS CON DESTINO ESPECÍFICO"/>
    <s v="(en blanco)"/>
    <s v="99 - MULTIPROVINCIAL"/>
    <n v="0"/>
    <n v="1706395.8699999999"/>
  </r>
  <r>
    <s v="2025"/>
    <x v="0"/>
    <x v="0"/>
    <x v="0"/>
    <x v="0"/>
    <s v="2 - Poder Ejecutivo"/>
    <x v="5"/>
    <x v="51"/>
    <s v="1 - SERVICIOS  GENERALES"/>
    <s v="1.3 - Defensa nacional"/>
    <s v="1.3.01 - Defensa militar"/>
    <s v="2.3 - MATERIALES Y SUMINISTROS"/>
    <s v="2.3.6 - PRODUCTOS DE MINERALES, METÁLICOS Y NO METÁLICOS"/>
    <s v="N"/>
    <s v="00 - N/A"/>
    <s v="10 - FONDO GENERAL"/>
    <s v="(en blanco)"/>
    <s v="99 - MULTIPROVINCIAL"/>
    <n v="6551000"/>
    <n v="1022289.52"/>
  </r>
  <r>
    <s v="2025"/>
    <x v="0"/>
    <x v="0"/>
    <x v="0"/>
    <x v="0"/>
    <s v="2 - Poder Ejecutivo"/>
    <x v="5"/>
    <x v="51"/>
    <s v="1 - SERVICIOS  GENERALES"/>
    <s v="1.3 - Defensa nacional"/>
    <s v="1.3.01 - Defensa militar"/>
    <s v="2.3 - MATERIALES Y SUMINISTROS"/>
    <s v="2.3.6 - PRODUCTOS DE MINERALES, METÁLICOS Y NO METÁLICOS"/>
    <s v="N"/>
    <s v="00 - N/A"/>
    <s v="20 - FONDOS CON DESTINO ESPECÍFICO"/>
    <s v="(en blanco)"/>
    <s v="99 - MULTIPROVINCIAL"/>
    <n v="0"/>
    <n v="864203.56"/>
  </r>
  <r>
    <s v="2025"/>
    <x v="0"/>
    <x v="0"/>
    <x v="0"/>
    <x v="0"/>
    <s v="2 - Poder Ejecutivo"/>
    <x v="5"/>
    <x v="51"/>
    <s v="1 - SERVICIOS  GENERALES"/>
    <s v="1.3 - Defensa nacional"/>
    <s v="1.3.01 - Defensa militar"/>
    <s v="2.3 - MATERIALES Y SUMINISTROS"/>
    <s v="2.3.7 - COMBUSTIBLES, LUBRICANTES, PRODUCTOS QUÍMICOS Y CONEXOS"/>
    <s v="N"/>
    <s v="00 - N/A"/>
    <s v="10 - FONDO GENERAL"/>
    <s v="(en blanco)"/>
    <s v="99 - MULTIPROVINCIAL"/>
    <n v="240150569"/>
    <n v="72968922.150000006"/>
  </r>
  <r>
    <s v="2025"/>
    <x v="0"/>
    <x v="0"/>
    <x v="0"/>
    <x v="0"/>
    <s v="2 - Poder Ejecutivo"/>
    <x v="5"/>
    <x v="51"/>
    <s v="1 - SERVICIOS  GENERALES"/>
    <s v="1.3 - Defensa nacional"/>
    <s v="1.3.01 - Defensa militar"/>
    <s v="2.3 - MATERIALES Y SUMINISTROS"/>
    <s v="2.3.7 - COMBUSTIBLES, LUBRICANTES, PRODUCTOS QUÍMICOS Y CONEXOS"/>
    <s v="N"/>
    <s v="00 - N/A"/>
    <s v="20 - FONDOS CON DESTINO ESPECÍFICO"/>
    <s v="(en blanco)"/>
    <s v="99 - MULTIPROVINCIAL"/>
    <n v="0"/>
    <n v="1198908.3799999999"/>
  </r>
  <r>
    <s v="2025"/>
    <x v="0"/>
    <x v="0"/>
    <x v="0"/>
    <x v="0"/>
    <s v="2 - Poder Ejecutivo"/>
    <x v="5"/>
    <x v="51"/>
    <s v="1 - SERVICIOS  GENERALES"/>
    <s v="1.3 - Defensa nacional"/>
    <s v="1.3.01 - Defensa militar"/>
    <s v="2.3 - MATERIALES Y SUMINISTROS"/>
    <s v="2.3.9 - PRODUCTOS Y ÚTILES VARIOS"/>
    <s v="N"/>
    <s v="00 - N/A"/>
    <s v="10 - FONDO GENERAL"/>
    <s v="(en blanco)"/>
    <s v="99 - MULTIPROVINCIAL"/>
    <n v="18252327"/>
    <n v="16945847.16"/>
  </r>
  <r>
    <s v="2025"/>
    <x v="0"/>
    <x v="0"/>
    <x v="0"/>
    <x v="0"/>
    <s v="2 - Poder Ejecutivo"/>
    <x v="5"/>
    <x v="51"/>
    <s v="1 - SERVICIOS  GENERALES"/>
    <s v="1.3 - Defensa nacional"/>
    <s v="1.3.01 - Defensa militar"/>
    <s v="2.3 - MATERIALES Y SUMINISTROS"/>
    <s v="2.3.9 - PRODUCTOS Y ÚTILES VARIOS"/>
    <s v="N"/>
    <s v="00 - N/A"/>
    <s v="20 - FONDOS CON DESTINO ESPECÍFICO"/>
    <s v="(en blanco)"/>
    <s v="99 - MULTIPROVINCIAL"/>
    <n v="1918256214"/>
    <n v="157049601.82000005"/>
  </r>
  <r>
    <s v="2025"/>
    <x v="0"/>
    <x v="0"/>
    <x v="0"/>
    <x v="0"/>
    <s v="2 - Poder Ejecutivo"/>
    <x v="5"/>
    <x v="52"/>
    <s v="1 - SERVICIOS  GENERALES"/>
    <s v="1.3 - Defensa nacional"/>
    <s v="1.3.01 - Defensa militar"/>
    <s v="2.1 - REMUNERACIONES Y CONTRIBUCIONES"/>
    <s v="2.1.1 - REMUNERACIONES"/>
    <s v="N"/>
    <s v="00 - N/A"/>
    <s v="10 - FONDO GENERAL"/>
    <s v="(en blanco)"/>
    <s v="99 - MULTIPROVINCIAL"/>
    <n v="1456319181"/>
    <n v="595878730.11999989"/>
  </r>
  <r>
    <s v="2025"/>
    <x v="0"/>
    <x v="0"/>
    <x v="0"/>
    <x v="0"/>
    <s v="2 - Poder Ejecutivo"/>
    <x v="5"/>
    <x v="52"/>
    <s v="1 - SERVICIOS  GENERALES"/>
    <s v="1.3 - Defensa nacional"/>
    <s v="1.3.01 - Defensa militar"/>
    <s v="2.1 - REMUNERACIONES Y CONTRIBUCIONES"/>
    <s v="2.1.1 - REMUNERACIONES"/>
    <s v="N"/>
    <s v="00 - N/A"/>
    <s v="20 - FONDOS CON DESTINO ESPECÍFICO"/>
    <s v="(en blanco)"/>
    <s v="99 - MULTIPROVINCIAL"/>
    <n v="7332000"/>
    <n v="0"/>
  </r>
  <r>
    <s v="2025"/>
    <x v="0"/>
    <x v="0"/>
    <x v="0"/>
    <x v="0"/>
    <s v="2 - Poder Ejecutivo"/>
    <x v="5"/>
    <x v="52"/>
    <s v="1 - SERVICIOS  GENERALES"/>
    <s v="1.3 - Defensa nacional"/>
    <s v="1.3.01 - Defensa militar"/>
    <s v="2.1 - REMUNERACIONES Y CONTRIBUCIONES"/>
    <s v="2.1.2 - SOBRESUELDOS"/>
    <s v="N"/>
    <s v="00 - N/A"/>
    <s v="10 - FONDO GENERAL"/>
    <s v="(en blanco)"/>
    <s v="99 - MULTIPROVINCIAL"/>
    <n v="36715695"/>
    <n v="142882237"/>
  </r>
  <r>
    <s v="2025"/>
    <x v="0"/>
    <x v="0"/>
    <x v="0"/>
    <x v="0"/>
    <s v="2 - Poder Ejecutivo"/>
    <x v="5"/>
    <x v="52"/>
    <s v="1 - SERVICIOS  GENERALES"/>
    <s v="1.3 - Defensa nacional"/>
    <s v="1.3.01 - Defensa militar"/>
    <s v="2.1 - REMUNERACIONES Y CONTRIBUCIONES"/>
    <s v="2.1.5 - CONTRIBUCIONES A LA SEGURIDAD SOCIAL"/>
    <s v="N"/>
    <s v="00 - N/A"/>
    <s v="10 - FONDO GENERAL"/>
    <s v="(en blanco)"/>
    <s v="99 - MULTIPROVINCIAL"/>
    <n v="14730605"/>
    <n v="7788826.4700000007"/>
  </r>
  <r>
    <s v="2025"/>
    <x v="0"/>
    <x v="0"/>
    <x v="0"/>
    <x v="0"/>
    <s v="2 - Poder Ejecutivo"/>
    <x v="5"/>
    <x v="52"/>
    <s v="1 - SERVICIOS  GENERALES"/>
    <s v="1.3 - Defensa nacional"/>
    <s v="1.3.01 - Defensa militar"/>
    <s v="2.1 - REMUNERACIONES Y CONTRIBUCIONES"/>
    <s v="2.1.5 - CONTRIBUCIONES A LA SEGURIDAD SOCIAL"/>
    <s v="N"/>
    <s v="00 - N/A"/>
    <s v="20 - FONDOS CON DESTINO ESPECÍFICO"/>
    <s v="(en blanco)"/>
    <s v="99 - MULTIPROVINCIAL"/>
    <n v="561068"/>
    <n v="0"/>
  </r>
  <r>
    <s v="2025"/>
    <x v="0"/>
    <x v="0"/>
    <x v="0"/>
    <x v="0"/>
    <s v="2 - Poder Ejecutivo"/>
    <x v="5"/>
    <x v="52"/>
    <s v="1 - SERVICIOS  GENERALES"/>
    <s v="1.3 - Defensa nacional"/>
    <s v="1.3.01 - Defensa militar"/>
    <s v="2.2 - CONTRATACIÓN DE SERVICIOS"/>
    <s v="2.2.1 - SERVICIOS BÁSICOS"/>
    <s v="N"/>
    <s v="00 - N/A"/>
    <s v="10 - FONDO GENERAL"/>
    <s v="(en blanco)"/>
    <s v="99 - MULTIPROVINCIAL"/>
    <n v="165496780"/>
    <n v="76544280.680000022"/>
  </r>
  <r>
    <s v="2025"/>
    <x v="0"/>
    <x v="0"/>
    <x v="0"/>
    <x v="0"/>
    <s v="2 - Poder Ejecutivo"/>
    <x v="5"/>
    <x v="52"/>
    <s v="1 - SERVICIOS  GENERALES"/>
    <s v="1.3 - Defensa nacional"/>
    <s v="1.3.01 - Defensa militar"/>
    <s v="2.2 - CONTRATACIÓN DE SERVICIOS"/>
    <s v="2.2.2 - PUBLICIDAD, IMPRESIÓN Y ENCUADERNACIÓN"/>
    <s v="N"/>
    <s v="00 - N/A"/>
    <s v="10 - FONDO GENERAL"/>
    <s v="(en blanco)"/>
    <s v="99 - MULTIPROVINCIAL"/>
    <n v="4700000"/>
    <n v="1729099.55"/>
  </r>
  <r>
    <s v="2025"/>
    <x v="0"/>
    <x v="0"/>
    <x v="0"/>
    <x v="0"/>
    <s v="2 - Poder Ejecutivo"/>
    <x v="5"/>
    <x v="52"/>
    <s v="1 - SERVICIOS  GENERALES"/>
    <s v="1.3 - Defensa nacional"/>
    <s v="1.3.01 - Defensa militar"/>
    <s v="2.2 - CONTRATACIÓN DE SERVICIOS"/>
    <s v="2.2.3 - VIÁTICOS"/>
    <s v="N"/>
    <s v="00 - N/A"/>
    <s v="10 - FONDO GENERAL"/>
    <s v="(en blanco)"/>
    <s v="99 - MULTIPROVINCIAL"/>
    <n v="165270800"/>
    <n v="78083796.190000013"/>
  </r>
  <r>
    <s v="2025"/>
    <x v="0"/>
    <x v="0"/>
    <x v="0"/>
    <x v="0"/>
    <s v="2 - Poder Ejecutivo"/>
    <x v="5"/>
    <x v="52"/>
    <s v="1 - SERVICIOS  GENERALES"/>
    <s v="1.3 - Defensa nacional"/>
    <s v="1.3.01 - Defensa militar"/>
    <s v="2.2 - CONTRATACIÓN DE SERVICIOS"/>
    <s v="2.2.4 - TRANSPORTE Y ALMACENAJE"/>
    <s v="N"/>
    <s v="00 - N/A"/>
    <s v="10 - FONDO GENERAL"/>
    <s v="(en blanco)"/>
    <s v="99 - MULTIPROVINCIAL"/>
    <n v="10559220"/>
    <n v="5122879.84"/>
  </r>
  <r>
    <s v="2025"/>
    <x v="0"/>
    <x v="0"/>
    <x v="0"/>
    <x v="0"/>
    <s v="2 - Poder Ejecutivo"/>
    <x v="5"/>
    <x v="52"/>
    <s v="1 - SERVICIOS  GENERALES"/>
    <s v="1.3 - Defensa nacional"/>
    <s v="1.3.01 - Defensa militar"/>
    <s v="2.2 - CONTRATACIÓN DE SERVICIOS"/>
    <s v="2.2.5 - ALQUILERES Y RENTAS"/>
    <s v="N"/>
    <s v="00 - N/A"/>
    <s v="10 - FONDO GENERAL"/>
    <s v="(en blanco)"/>
    <s v="99 - MULTIPROVINCIAL"/>
    <n v="97240803"/>
    <n v="24540856.749999993"/>
  </r>
  <r>
    <s v="2025"/>
    <x v="0"/>
    <x v="0"/>
    <x v="0"/>
    <x v="0"/>
    <s v="2 - Poder Ejecutivo"/>
    <x v="5"/>
    <x v="52"/>
    <s v="1 - SERVICIOS  GENERALES"/>
    <s v="1.3 - Defensa nacional"/>
    <s v="1.3.01 - Defensa militar"/>
    <s v="2.2 - CONTRATACIÓN DE SERVICIOS"/>
    <s v="2.2.5 - ALQUILERES Y RENTAS"/>
    <s v="N"/>
    <s v="00 - N/A"/>
    <s v="20 - FONDOS CON DESTINO ESPECÍFICO"/>
    <s v="(en blanco)"/>
    <s v="99 - MULTIPROVINCIAL"/>
    <n v="0"/>
    <n v="415950"/>
  </r>
  <r>
    <s v="2025"/>
    <x v="0"/>
    <x v="0"/>
    <x v="0"/>
    <x v="0"/>
    <s v="2 - Poder Ejecutivo"/>
    <x v="5"/>
    <x v="52"/>
    <s v="1 - SERVICIOS  GENERALES"/>
    <s v="1.3 - Defensa nacional"/>
    <s v="1.3.01 - Defensa militar"/>
    <s v="2.2 - CONTRATACIÓN DE SERVICIOS"/>
    <s v="2.2.6 - SEGUROS"/>
    <s v="N"/>
    <s v="00 - N/A"/>
    <s v="10 - FONDO GENERAL"/>
    <s v="(en blanco)"/>
    <s v="99 - MULTIPROVINCIAL"/>
    <n v="837686580"/>
    <n v="132976764.91"/>
  </r>
  <r>
    <s v="2025"/>
    <x v="0"/>
    <x v="0"/>
    <x v="0"/>
    <x v="0"/>
    <s v="2 - Poder Ejecutivo"/>
    <x v="5"/>
    <x v="52"/>
    <s v="1 - SERVICIOS  GENERALES"/>
    <s v="1.3 - Defensa nacional"/>
    <s v="1.3.01 - Defensa militar"/>
    <s v="2.2 - CONTRATACIÓN DE SERVICIOS"/>
    <s v="2.2.7 - SERVICIOS DE CONSERVACIÓN, REPARACIONES MENORES E INSTALACIONES TEMPORALES"/>
    <s v="N"/>
    <s v="00 - N/A"/>
    <s v="10 - FONDO GENERAL"/>
    <s v="(en blanco)"/>
    <s v="99 - MULTIPROVINCIAL"/>
    <n v="137249128"/>
    <n v="38260401.190000005"/>
  </r>
  <r>
    <s v="2025"/>
    <x v="0"/>
    <x v="0"/>
    <x v="0"/>
    <x v="0"/>
    <s v="2 - Poder Ejecutivo"/>
    <x v="5"/>
    <x v="52"/>
    <s v="1 - SERVICIOS  GENERALES"/>
    <s v="1.3 - Defensa nacional"/>
    <s v="1.3.01 - Defensa militar"/>
    <s v="2.2 - CONTRATACIÓN DE SERVICIOS"/>
    <s v="2.2.7 - SERVICIOS DE CONSERVACIÓN, REPARACIONES MENORES E INSTALACIONES TEMPORALES"/>
    <s v="N"/>
    <s v="00 - N/A"/>
    <s v="20 - FONDOS CON DESTINO ESPECÍFICO"/>
    <s v="(en blanco)"/>
    <s v="99 - MULTIPROVINCIAL"/>
    <n v="531092"/>
    <n v="0"/>
  </r>
  <r>
    <s v="2025"/>
    <x v="0"/>
    <x v="0"/>
    <x v="0"/>
    <x v="0"/>
    <s v="2 - Poder Ejecutivo"/>
    <x v="5"/>
    <x v="52"/>
    <s v="1 - SERVICIOS  GENERALES"/>
    <s v="1.3 - Defensa nacional"/>
    <s v="1.3.01 - Defensa militar"/>
    <s v="2.2 - CONTRATACIÓN DE SERVICIOS"/>
    <s v="2.2.8 - OTROS SERVICIOS NO INCLUIDOS EN CONCEPTOS ANTERIORES"/>
    <s v="N"/>
    <s v="00 - N/A"/>
    <s v="10 - FONDO GENERAL"/>
    <s v="(en blanco)"/>
    <s v="99 - MULTIPROVINCIAL"/>
    <n v="26574596"/>
    <n v="15624458.4"/>
  </r>
  <r>
    <s v="2025"/>
    <x v="0"/>
    <x v="0"/>
    <x v="0"/>
    <x v="0"/>
    <s v="2 - Poder Ejecutivo"/>
    <x v="5"/>
    <x v="52"/>
    <s v="1 - SERVICIOS  GENERALES"/>
    <s v="1.3 - Defensa nacional"/>
    <s v="1.3.01 - Defensa militar"/>
    <s v="2.2 - CONTRATACIÓN DE SERVICIOS"/>
    <s v="2.2.9 - OTRAS CONTRATACIONES DE SERVICIOS"/>
    <s v="N"/>
    <s v="00 - N/A"/>
    <s v="10 - FONDO GENERAL"/>
    <s v="(en blanco)"/>
    <s v="99 - MULTIPROVINCIAL"/>
    <n v="10000000"/>
    <n v="2982490.14"/>
  </r>
  <r>
    <s v="2025"/>
    <x v="0"/>
    <x v="0"/>
    <x v="0"/>
    <x v="0"/>
    <s v="2 - Poder Ejecutivo"/>
    <x v="5"/>
    <x v="52"/>
    <s v="1 - SERVICIOS  GENERALES"/>
    <s v="1.3 - Defensa nacional"/>
    <s v="1.3.01 - Defensa militar"/>
    <s v="2.2 - CONTRATACIÓN DE SERVICIOS"/>
    <s v="2.2.9 - OTRAS CONTRATACIONES DE SERVICIOS"/>
    <s v="N"/>
    <s v="00 - N/A"/>
    <s v="20 - FONDOS CON DESTINO ESPECÍFICO"/>
    <s v="(en blanco)"/>
    <s v="99 - MULTIPROVINCIAL"/>
    <n v="200000"/>
    <n v="0"/>
  </r>
  <r>
    <s v="2025"/>
    <x v="0"/>
    <x v="0"/>
    <x v="0"/>
    <x v="0"/>
    <s v="2 - Poder Ejecutivo"/>
    <x v="5"/>
    <x v="52"/>
    <s v="1 - SERVICIOS  GENERALES"/>
    <s v="1.3 - Defensa nacional"/>
    <s v="1.3.01 - Defensa militar"/>
    <s v="2.3 - MATERIALES Y SUMINISTROS"/>
    <s v="2.3.1 - ALIMENTOS Y PRODUCTOS AGROFORESTALES"/>
    <s v="N"/>
    <s v="00 - N/A"/>
    <s v="10 - FONDO GENERAL"/>
    <s v="(en blanco)"/>
    <s v="99 - MULTIPROVINCIAL"/>
    <n v="244764551"/>
    <n v="90729249.579999998"/>
  </r>
  <r>
    <s v="2025"/>
    <x v="0"/>
    <x v="0"/>
    <x v="0"/>
    <x v="0"/>
    <s v="2 - Poder Ejecutivo"/>
    <x v="5"/>
    <x v="52"/>
    <s v="1 - SERVICIOS  GENERALES"/>
    <s v="1.3 - Defensa nacional"/>
    <s v="1.3.01 - Defensa militar"/>
    <s v="2.3 - MATERIALES Y SUMINISTROS"/>
    <s v="2.3.1 - ALIMENTOS Y PRODUCTOS AGROFORESTALES"/>
    <s v="N"/>
    <s v="00 - N/A"/>
    <s v="20 - FONDOS CON DESTINO ESPECÍFICO"/>
    <s v="(en blanco)"/>
    <s v="99 - MULTIPROVINCIAL"/>
    <n v="0"/>
    <n v="25960"/>
  </r>
  <r>
    <s v="2025"/>
    <x v="0"/>
    <x v="0"/>
    <x v="0"/>
    <x v="0"/>
    <s v="2 - Poder Ejecutivo"/>
    <x v="5"/>
    <x v="52"/>
    <s v="1 - SERVICIOS  GENERALES"/>
    <s v="1.3 - Defensa nacional"/>
    <s v="1.3.01 - Defensa militar"/>
    <s v="2.3 - MATERIALES Y SUMINISTROS"/>
    <s v="2.3.2 - TEXTILES Y VESTUARIOS"/>
    <s v="N"/>
    <s v="00 - N/A"/>
    <s v="10 - FONDO GENERAL"/>
    <s v="(en blanco)"/>
    <s v="99 - MULTIPROVINCIAL"/>
    <n v="35420958"/>
    <n v="42161565.599999994"/>
  </r>
  <r>
    <s v="2025"/>
    <x v="0"/>
    <x v="0"/>
    <x v="0"/>
    <x v="0"/>
    <s v="2 - Poder Ejecutivo"/>
    <x v="5"/>
    <x v="52"/>
    <s v="1 - SERVICIOS  GENERALES"/>
    <s v="1.3 - Defensa nacional"/>
    <s v="1.3.01 - Defensa militar"/>
    <s v="2.3 - MATERIALES Y SUMINISTROS"/>
    <s v="2.3.2 - TEXTILES Y VESTUARIOS"/>
    <s v="N"/>
    <s v="00 - N/A"/>
    <s v="20 - FONDOS CON DESTINO ESPECÍFICO"/>
    <s v="(en blanco)"/>
    <s v="99 - MULTIPROVINCIAL"/>
    <n v="0"/>
    <n v="0"/>
  </r>
  <r>
    <s v="2025"/>
    <x v="0"/>
    <x v="0"/>
    <x v="0"/>
    <x v="0"/>
    <s v="2 - Poder Ejecutivo"/>
    <x v="5"/>
    <x v="52"/>
    <s v="1 - SERVICIOS  GENERALES"/>
    <s v="1.3 - Defensa nacional"/>
    <s v="1.3.01 - Defensa militar"/>
    <s v="2.3 - MATERIALES Y SUMINISTROS"/>
    <s v="2.3.3 - PAPEL, CARTÓN E IMPRESOS"/>
    <s v="N"/>
    <s v="00 - N/A"/>
    <s v="10 - FONDO GENERAL"/>
    <s v="(en blanco)"/>
    <s v="99 - MULTIPROVINCIAL"/>
    <n v="25480276"/>
    <n v="4134938.3000000003"/>
  </r>
  <r>
    <s v="2025"/>
    <x v="0"/>
    <x v="0"/>
    <x v="0"/>
    <x v="0"/>
    <s v="2 - Poder Ejecutivo"/>
    <x v="5"/>
    <x v="52"/>
    <s v="1 - SERVICIOS  GENERALES"/>
    <s v="1.3 - Defensa nacional"/>
    <s v="1.3.01 - Defensa militar"/>
    <s v="2.3 - MATERIALES Y SUMINISTROS"/>
    <s v="2.3.3 - PAPEL, CARTÓN E IMPRESOS"/>
    <s v="N"/>
    <s v="00 - N/A"/>
    <s v="20 - FONDOS CON DESTINO ESPECÍFICO"/>
    <s v="(en blanco)"/>
    <s v="99 - MULTIPROVINCIAL"/>
    <n v="550000"/>
    <n v="324500"/>
  </r>
  <r>
    <s v="2025"/>
    <x v="0"/>
    <x v="0"/>
    <x v="0"/>
    <x v="0"/>
    <s v="2 - Poder Ejecutivo"/>
    <x v="5"/>
    <x v="52"/>
    <s v="1 - SERVICIOS  GENERALES"/>
    <s v="1.3 - Defensa nacional"/>
    <s v="1.3.01 - Defensa militar"/>
    <s v="2.3 - MATERIALES Y SUMINISTROS"/>
    <s v="2.3.4 - PRODUCTOS FARMACÉUTICOS"/>
    <s v="N"/>
    <s v="00 - N/A"/>
    <s v="10 - FONDO GENERAL"/>
    <s v="(en blanco)"/>
    <s v="99 - MULTIPROVINCIAL"/>
    <n v="11167400"/>
    <n v="2222807.6"/>
  </r>
  <r>
    <s v="2025"/>
    <x v="0"/>
    <x v="0"/>
    <x v="0"/>
    <x v="0"/>
    <s v="2 - Poder Ejecutivo"/>
    <x v="5"/>
    <x v="52"/>
    <s v="1 - SERVICIOS  GENERALES"/>
    <s v="1.3 - Defensa nacional"/>
    <s v="1.3.01 - Defensa militar"/>
    <s v="2.3 - MATERIALES Y SUMINISTROS"/>
    <s v="2.3.5 - CUERO, CAUCHO Y PLÁSTICO"/>
    <s v="N"/>
    <s v="00 - N/A"/>
    <s v="10 - FONDO GENERAL"/>
    <s v="(en blanco)"/>
    <s v="99 - MULTIPROVINCIAL"/>
    <n v="17700000"/>
    <n v="1057434.8800000004"/>
  </r>
  <r>
    <s v="2025"/>
    <x v="0"/>
    <x v="0"/>
    <x v="0"/>
    <x v="0"/>
    <s v="2 - Poder Ejecutivo"/>
    <x v="5"/>
    <x v="52"/>
    <s v="1 - SERVICIOS  GENERALES"/>
    <s v="1.3 - Defensa nacional"/>
    <s v="1.3.01 - Defensa militar"/>
    <s v="2.3 - MATERIALES Y SUMINISTROS"/>
    <s v="2.3.5 - CUERO, CAUCHO Y PLÁSTICO"/>
    <s v="N"/>
    <s v="00 - N/A"/>
    <s v="20 - FONDOS CON DESTINO ESPECÍFICO"/>
    <s v="(en blanco)"/>
    <s v="99 - MULTIPROVINCIAL"/>
    <n v="300000"/>
    <n v="0"/>
  </r>
  <r>
    <s v="2025"/>
    <x v="0"/>
    <x v="0"/>
    <x v="0"/>
    <x v="0"/>
    <s v="2 - Poder Ejecutivo"/>
    <x v="5"/>
    <x v="52"/>
    <s v="1 - SERVICIOS  GENERALES"/>
    <s v="1.3 - Defensa nacional"/>
    <s v="1.3.01 - Defensa militar"/>
    <s v="2.3 - MATERIALES Y SUMINISTROS"/>
    <s v="2.3.6 - PRODUCTOS DE MINERALES, METÁLICOS Y NO METÁLICOS"/>
    <s v="N"/>
    <s v="00 - N/A"/>
    <s v="10 - FONDO GENERAL"/>
    <s v="(en blanco)"/>
    <s v="99 - MULTIPROVINCIAL"/>
    <n v="39202652"/>
    <n v="5502978.629999999"/>
  </r>
  <r>
    <s v="2025"/>
    <x v="0"/>
    <x v="0"/>
    <x v="0"/>
    <x v="0"/>
    <s v="2 - Poder Ejecutivo"/>
    <x v="5"/>
    <x v="52"/>
    <s v="1 - SERVICIOS  GENERALES"/>
    <s v="1.3 - Defensa nacional"/>
    <s v="1.3.01 - Defensa militar"/>
    <s v="2.3 - MATERIALES Y SUMINISTROS"/>
    <s v="2.3.6 - PRODUCTOS DE MINERALES, METÁLICOS Y NO METÁLICOS"/>
    <s v="N"/>
    <s v="00 - N/A"/>
    <s v="20 - FONDOS CON DESTINO ESPECÍFICO"/>
    <s v="(en blanco)"/>
    <s v="99 - MULTIPROVINCIAL"/>
    <n v="0"/>
    <n v="1763445.92"/>
  </r>
  <r>
    <s v="2025"/>
    <x v="0"/>
    <x v="0"/>
    <x v="0"/>
    <x v="0"/>
    <s v="2 - Poder Ejecutivo"/>
    <x v="5"/>
    <x v="52"/>
    <s v="1 - SERVICIOS  GENERALES"/>
    <s v="1.3 - Defensa nacional"/>
    <s v="1.3.01 - Defensa militar"/>
    <s v="2.3 - MATERIALES Y SUMINISTROS"/>
    <s v="2.3.7 - COMBUSTIBLES, LUBRICANTES, PRODUCTOS QUÍMICOS Y CONEXOS"/>
    <s v="N"/>
    <s v="00 - N/A"/>
    <s v="10 - FONDO GENERAL"/>
    <s v="(en blanco)"/>
    <s v="99 - MULTIPROVINCIAL"/>
    <n v="236996189"/>
    <n v="112030632.20999998"/>
  </r>
  <r>
    <s v="2025"/>
    <x v="0"/>
    <x v="0"/>
    <x v="0"/>
    <x v="0"/>
    <s v="2 - Poder Ejecutivo"/>
    <x v="5"/>
    <x v="52"/>
    <s v="1 - SERVICIOS  GENERALES"/>
    <s v="1.3 - Defensa nacional"/>
    <s v="1.3.01 - Defensa militar"/>
    <s v="2.3 - MATERIALES Y SUMINISTROS"/>
    <s v="2.3.7 - COMBUSTIBLES, LUBRICANTES, PRODUCTOS QUÍMICOS Y CONEXOS"/>
    <s v="N"/>
    <s v="00 - N/A"/>
    <s v="20 - FONDOS CON DESTINO ESPECÍFICO"/>
    <s v="(en blanco)"/>
    <s v="99 - MULTIPROVINCIAL"/>
    <n v="400000"/>
    <n v="707904.37"/>
  </r>
  <r>
    <s v="2025"/>
    <x v="0"/>
    <x v="0"/>
    <x v="0"/>
    <x v="0"/>
    <s v="2 - Poder Ejecutivo"/>
    <x v="5"/>
    <x v="52"/>
    <s v="1 - SERVICIOS  GENERALES"/>
    <s v="1.3 - Defensa nacional"/>
    <s v="1.3.01 - Defensa militar"/>
    <s v="2.3 - MATERIALES Y SUMINISTROS"/>
    <s v="2.3.9 - PRODUCTOS Y ÚTILES VARIOS"/>
    <s v="N"/>
    <s v="00 - N/A"/>
    <s v="10 - FONDO GENERAL"/>
    <s v="(en blanco)"/>
    <s v="99 - MULTIPROVINCIAL"/>
    <n v="189790497"/>
    <n v="88795418.189999983"/>
  </r>
  <r>
    <s v="2025"/>
    <x v="0"/>
    <x v="0"/>
    <x v="0"/>
    <x v="0"/>
    <s v="2 - Poder Ejecutivo"/>
    <x v="5"/>
    <x v="52"/>
    <s v="1 - SERVICIOS  GENERALES"/>
    <s v="1.3 - Defensa nacional"/>
    <s v="1.3.01 - Defensa militar"/>
    <s v="2.3 - MATERIALES Y SUMINISTROS"/>
    <s v="2.3.9 - PRODUCTOS Y ÚTILES VARIOS"/>
    <s v="N"/>
    <s v="00 - N/A"/>
    <s v="20 - FONDOS CON DESTINO ESPECÍFICO"/>
    <s v="(en blanco)"/>
    <s v="99 - MULTIPROVINCIAL"/>
    <n v="1470000"/>
    <n v="144257.01999999999"/>
  </r>
  <r>
    <s v="2025"/>
    <x v="0"/>
    <x v="0"/>
    <x v="0"/>
    <x v="0"/>
    <s v="2 - Poder Ejecutivo"/>
    <x v="5"/>
    <x v="53"/>
    <s v="4 - SERVICIOS SOCIALES"/>
    <s v="4.4 - Educación"/>
    <s v="4.4.08 - Enseñanza y capacitación para defensa y seguridad"/>
    <s v="2.1 - REMUNERACIONES Y CONTRIBUCIONES"/>
    <s v="2.1.1 - REMUNERACIONES"/>
    <s v="N"/>
    <s v="00 - N/A"/>
    <s v="10 - FONDO GENERAL"/>
    <s v="(en blanco)"/>
    <s v="32 - SANTO DOMINGO"/>
    <n v="37782318"/>
    <n v="17438086.290000003"/>
  </r>
  <r>
    <s v="2025"/>
    <x v="0"/>
    <x v="0"/>
    <x v="0"/>
    <x v="0"/>
    <s v="2 - Poder Ejecutivo"/>
    <x v="5"/>
    <x v="53"/>
    <s v="4 - SERVICIOS SOCIALES"/>
    <s v="4.4 - Educación"/>
    <s v="4.4.08 - Enseñanza y capacitación para defensa y seguridad"/>
    <s v="2.1 - REMUNERACIONES Y CONTRIBUCIONES"/>
    <s v="2.1.5 - CONTRIBUCIONES A LA SEGURIDAD SOCIAL"/>
    <s v="N"/>
    <s v="00 - N/A"/>
    <s v="10 - FONDO GENERAL"/>
    <s v="(en blanco)"/>
    <s v="32 - SANTO DOMINGO"/>
    <n v="1093297"/>
    <n v="546568.94000000006"/>
  </r>
  <r>
    <s v="2025"/>
    <x v="0"/>
    <x v="0"/>
    <x v="0"/>
    <x v="0"/>
    <s v="2 - Poder Ejecutivo"/>
    <x v="5"/>
    <x v="53"/>
    <s v="4 - SERVICIOS SOCIALES"/>
    <s v="4.4 - Educación"/>
    <s v="4.4.08 - Enseñanza y capacitación para defensa y seguridad"/>
    <s v="2.2 - CONTRATACIÓN DE SERVICIOS"/>
    <s v="2.2.1 - SERVICIOS BÁSICOS"/>
    <s v="N"/>
    <s v="00 - N/A"/>
    <s v="10 - FONDO GENERAL"/>
    <s v="(en blanco)"/>
    <s v="32 - SANTO DOMINGO"/>
    <n v="1310000"/>
    <n v="394487.25"/>
  </r>
  <r>
    <s v="2025"/>
    <x v="0"/>
    <x v="0"/>
    <x v="0"/>
    <x v="0"/>
    <s v="2 - Poder Ejecutivo"/>
    <x v="5"/>
    <x v="53"/>
    <s v="4 - SERVICIOS SOCIALES"/>
    <s v="4.4 - Educación"/>
    <s v="4.4.08 - Enseñanza y capacitación para defensa y seguridad"/>
    <s v="2.2 - CONTRATACIÓN DE SERVICIOS"/>
    <s v="2.2.5 - ALQUILERES Y RENTAS"/>
    <s v="N"/>
    <s v="00 - N/A"/>
    <s v="10 - FONDO GENERAL"/>
    <s v="(en blanco)"/>
    <s v="32 - SANTO DOMINGO"/>
    <n v="420000"/>
    <n v="197850.02000000002"/>
  </r>
  <r>
    <s v="2025"/>
    <x v="0"/>
    <x v="0"/>
    <x v="0"/>
    <x v="0"/>
    <s v="2 - Poder Ejecutivo"/>
    <x v="5"/>
    <x v="53"/>
    <s v="4 - SERVICIOS SOCIALES"/>
    <s v="4.4 - Educación"/>
    <s v="4.4.08 - Enseñanza y capacitación para defensa y seguridad"/>
    <s v="2.2 - CONTRATACIÓN DE SERVICIOS"/>
    <s v="2.2.6 - SEGUROS"/>
    <s v="N"/>
    <s v="00 - N/A"/>
    <s v="10 - FONDO GENERAL"/>
    <s v="(en blanco)"/>
    <s v="32 - SANTO DOMINGO"/>
    <n v="150000"/>
    <n v="149745"/>
  </r>
  <r>
    <s v="2025"/>
    <x v="0"/>
    <x v="0"/>
    <x v="0"/>
    <x v="0"/>
    <s v="2 - Poder Ejecutivo"/>
    <x v="5"/>
    <x v="53"/>
    <s v="4 - SERVICIOS SOCIALES"/>
    <s v="4.4 - Educación"/>
    <s v="4.4.08 - Enseñanza y capacitación para defensa y seguridad"/>
    <s v="2.2 - CONTRATACIÓN DE SERVICIOS"/>
    <s v="2.2.7 - SERVICIOS DE CONSERVACIÓN, REPARACIONES MENORES E INSTALACIONES TEMPORALES"/>
    <s v="N"/>
    <s v="00 - N/A"/>
    <s v="10 - FONDO GENERAL"/>
    <s v="(en blanco)"/>
    <s v="32 - SANTO DOMINGO"/>
    <n v="0"/>
    <n v="751857.49"/>
  </r>
  <r>
    <s v="2025"/>
    <x v="0"/>
    <x v="0"/>
    <x v="0"/>
    <x v="0"/>
    <s v="2 - Poder Ejecutivo"/>
    <x v="5"/>
    <x v="53"/>
    <s v="4 - SERVICIOS SOCIALES"/>
    <s v="4.4 - Educación"/>
    <s v="4.4.08 - Enseñanza y capacitación para defensa y seguridad"/>
    <s v="2.2 - CONTRATACIÓN DE SERVICIOS"/>
    <s v="2.2.8 - OTROS SERVICIOS NO INCLUIDOS EN CONCEPTOS ANTERIORES"/>
    <s v="N"/>
    <s v="00 - N/A"/>
    <s v="10 - FONDO GENERAL"/>
    <s v="(en blanco)"/>
    <s v="32 - SANTO DOMINGO"/>
    <n v="17000000"/>
    <n v="0"/>
  </r>
  <r>
    <s v="2025"/>
    <x v="0"/>
    <x v="0"/>
    <x v="0"/>
    <x v="0"/>
    <s v="2 - Poder Ejecutivo"/>
    <x v="5"/>
    <x v="53"/>
    <s v="4 - SERVICIOS SOCIALES"/>
    <s v="4.4 - Educación"/>
    <s v="4.4.08 - Enseñanza y capacitación para defensa y seguridad"/>
    <s v="2.3 - MATERIALES Y SUMINISTROS"/>
    <s v="2.3.1 - ALIMENTOS Y PRODUCTOS AGROFORESTALES"/>
    <s v="N"/>
    <s v="00 - N/A"/>
    <s v="10 - FONDO GENERAL"/>
    <s v="(en blanco)"/>
    <s v="32 - SANTO DOMINGO"/>
    <n v="4741200"/>
    <n v="2524517.2799999998"/>
  </r>
  <r>
    <s v="2025"/>
    <x v="0"/>
    <x v="0"/>
    <x v="0"/>
    <x v="0"/>
    <s v="2 - Poder Ejecutivo"/>
    <x v="5"/>
    <x v="53"/>
    <s v="4 - SERVICIOS SOCIALES"/>
    <s v="4.4 - Educación"/>
    <s v="4.4.08 - Enseñanza y capacitación para defensa y seguridad"/>
    <s v="2.3 - MATERIALES Y SUMINISTROS"/>
    <s v="2.3.2 - TEXTILES Y VESTUARIOS"/>
    <s v="N"/>
    <s v="00 - N/A"/>
    <s v="10 - FONDO GENERAL"/>
    <s v="(en blanco)"/>
    <s v="32 - SANTO DOMINGO"/>
    <n v="80000"/>
    <n v="161872.4"/>
  </r>
  <r>
    <s v="2025"/>
    <x v="0"/>
    <x v="0"/>
    <x v="0"/>
    <x v="0"/>
    <s v="2 - Poder Ejecutivo"/>
    <x v="5"/>
    <x v="53"/>
    <s v="4 - SERVICIOS SOCIALES"/>
    <s v="4.4 - Educación"/>
    <s v="4.4.08 - Enseñanza y capacitación para defensa y seguridad"/>
    <s v="2.3 - MATERIALES Y SUMINISTROS"/>
    <s v="2.3.3 - PAPEL, CARTÓN E IMPRESOS"/>
    <s v="N"/>
    <s v="00 - N/A"/>
    <s v="10 - FONDO GENERAL"/>
    <s v="(en blanco)"/>
    <s v="32 - SANTO DOMINGO"/>
    <n v="1000000"/>
    <n v="21205.200000000001"/>
  </r>
  <r>
    <s v="2025"/>
    <x v="0"/>
    <x v="0"/>
    <x v="0"/>
    <x v="0"/>
    <s v="2 - Poder Ejecutivo"/>
    <x v="5"/>
    <x v="53"/>
    <s v="4 - SERVICIOS SOCIALES"/>
    <s v="4.4 - Educación"/>
    <s v="4.4.08 - Enseñanza y capacitación para defensa y seguridad"/>
    <s v="2.3 - MATERIALES Y SUMINISTROS"/>
    <s v="2.3.4 - PRODUCTOS FARMACÉUTICOS"/>
    <s v="N"/>
    <s v="00 - N/A"/>
    <s v="10 - FONDO GENERAL"/>
    <s v="(en blanco)"/>
    <s v="32 - SANTO DOMINGO"/>
    <n v="1200000"/>
    <n v="599997.96"/>
  </r>
  <r>
    <s v="2025"/>
    <x v="0"/>
    <x v="0"/>
    <x v="0"/>
    <x v="0"/>
    <s v="2 - Poder Ejecutivo"/>
    <x v="5"/>
    <x v="53"/>
    <s v="4 - SERVICIOS SOCIALES"/>
    <s v="4.4 - Educación"/>
    <s v="4.4.08 - Enseñanza y capacitación para defensa y seguridad"/>
    <s v="2.3 - MATERIALES Y SUMINISTROS"/>
    <s v="2.3.5 - CUERO, CAUCHO Y PLÁSTICO"/>
    <s v="N"/>
    <s v="00 - N/A"/>
    <s v="10 - FONDO GENERAL"/>
    <s v="(en blanco)"/>
    <s v="32 - SANTO DOMINGO"/>
    <n v="450000"/>
    <n v="75343"/>
  </r>
  <r>
    <s v="2025"/>
    <x v="0"/>
    <x v="0"/>
    <x v="0"/>
    <x v="0"/>
    <s v="2 - Poder Ejecutivo"/>
    <x v="5"/>
    <x v="53"/>
    <s v="4 - SERVICIOS SOCIALES"/>
    <s v="4.4 - Educación"/>
    <s v="4.4.08 - Enseñanza y capacitación para defensa y seguridad"/>
    <s v="2.3 - MATERIALES Y SUMINISTROS"/>
    <s v="2.3.6 - PRODUCTOS DE MINERALES, METÁLICOS Y NO METÁLICOS"/>
    <s v="N"/>
    <s v="00 - N/A"/>
    <s v="10 - FONDO GENERAL"/>
    <s v="(en blanco)"/>
    <s v="32 - SANTO DOMINGO"/>
    <n v="560000"/>
    <n v="297870.48"/>
  </r>
  <r>
    <s v="2025"/>
    <x v="0"/>
    <x v="0"/>
    <x v="0"/>
    <x v="0"/>
    <s v="2 - Poder Ejecutivo"/>
    <x v="5"/>
    <x v="53"/>
    <s v="4 - SERVICIOS SOCIALES"/>
    <s v="4.4 - Educación"/>
    <s v="4.4.08 - Enseñanza y capacitación para defensa y seguridad"/>
    <s v="2.3 - MATERIALES Y SUMINISTROS"/>
    <s v="2.3.7 - COMBUSTIBLES, LUBRICANTES, PRODUCTOS QUÍMICOS Y CONEXOS"/>
    <s v="N"/>
    <s v="00 - N/A"/>
    <s v="10 - FONDO GENERAL"/>
    <s v="(en blanco)"/>
    <s v="32 - SANTO DOMINGO"/>
    <n v="6450000"/>
    <n v="3051827.7900000005"/>
  </r>
  <r>
    <s v="2025"/>
    <x v="0"/>
    <x v="0"/>
    <x v="0"/>
    <x v="0"/>
    <s v="2 - Poder Ejecutivo"/>
    <x v="5"/>
    <x v="53"/>
    <s v="4 - SERVICIOS SOCIALES"/>
    <s v="4.4 - Educación"/>
    <s v="4.4.08 - Enseñanza y capacitación para defensa y seguridad"/>
    <s v="2.3 - MATERIALES Y SUMINISTROS"/>
    <s v="2.3.9 - PRODUCTOS Y ÚTILES VARIOS"/>
    <s v="N"/>
    <s v="00 - N/A"/>
    <s v="10 - FONDO GENERAL"/>
    <s v="(en blanco)"/>
    <s v="32 - SANTO DOMINGO"/>
    <n v="1682480"/>
    <n v="386237.07"/>
  </r>
  <r>
    <s v="2025"/>
    <x v="0"/>
    <x v="0"/>
    <x v="0"/>
    <x v="0"/>
    <s v="2 - Poder Ejecutivo"/>
    <x v="5"/>
    <x v="54"/>
    <s v="1 - SERVICIOS  GENERALES"/>
    <s v="1.3 - Defensa nacional"/>
    <s v="1.3.01 - Defensa militar"/>
    <s v="2.1 - REMUNERACIONES Y CONTRIBUCIONES"/>
    <s v="2.1.1 - REMUNERACIONES"/>
    <s v="N"/>
    <s v="00 - N/A"/>
    <s v="10 - FONDO GENERAL"/>
    <s v="(en blanco)"/>
    <s v="99 - MULTIPROVINCIAL"/>
    <n v="33786297"/>
    <n v="15510835.5"/>
  </r>
  <r>
    <s v="2025"/>
    <x v="0"/>
    <x v="0"/>
    <x v="0"/>
    <x v="0"/>
    <s v="2 - Poder Ejecutivo"/>
    <x v="5"/>
    <x v="54"/>
    <s v="1 - SERVICIOS  GENERALES"/>
    <s v="1.3 - Defensa nacional"/>
    <s v="1.3.01 - Defensa militar"/>
    <s v="2.1 - REMUNERACIONES Y CONTRIBUCIONES"/>
    <s v="2.1.2 - SOBRESUELDOS"/>
    <s v="N"/>
    <s v="00 - N/A"/>
    <s v="10 - FONDO GENERAL"/>
    <s v="(en blanco)"/>
    <s v="99 - MULTIPROVINCIAL"/>
    <n v="273600"/>
    <n v="136800"/>
  </r>
  <r>
    <s v="2025"/>
    <x v="0"/>
    <x v="0"/>
    <x v="0"/>
    <x v="0"/>
    <s v="2 - Poder Ejecutivo"/>
    <x v="5"/>
    <x v="54"/>
    <s v="1 - SERVICIOS  GENERALES"/>
    <s v="1.3 - Defensa nacional"/>
    <s v="1.3.01 - Defensa militar"/>
    <s v="2.1 - REMUNERACIONES Y CONTRIBUCIONES"/>
    <s v="2.1.5 - CONTRIBUCIONES A LA SEGURIDAD SOCIAL"/>
    <s v="N"/>
    <s v="00 - N/A"/>
    <s v="10 - FONDO GENERAL"/>
    <s v="(en blanco)"/>
    <s v="99 - MULTIPROVINCIAL"/>
    <n v="1107175"/>
    <n v="566823.38"/>
  </r>
  <r>
    <s v="2025"/>
    <x v="0"/>
    <x v="0"/>
    <x v="0"/>
    <x v="0"/>
    <s v="2 - Poder Ejecutivo"/>
    <x v="5"/>
    <x v="54"/>
    <s v="1 - SERVICIOS  GENERALES"/>
    <s v="1.3 - Defensa nacional"/>
    <s v="1.3.01 - Defensa militar"/>
    <s v="2.2 - CONTRATACIÓN DE SERVICIOS"/>
    <s v="2.2.1 - SERVICIOS BÁSICOS"/>
    <s v="N"/>
    <s v="00 - N/A"/>
    <s v="10 - FONDO GENERAL"/>
    <s v="(en blanco)"/>
    <s v="99 - MULTIPROVINCIAL"/>
    <n v="2273991"/>
    <n v="912635.39"/>
  </r>
  <r>
    <s v="2025"/>
    <x v="0"/>
    <x v="0"/>
    <x v="0"/>
    <x v="0"/>
    <s v="2 - Poder Ejecutivo"/>
    <x v="5"/>
    <x v="54"/>
    <s v="1 - SERVICIOS  GENERALES"/>
    <s v="1.3 - Defensa nacional"/>
    <s v="1.3.01 - Defensa militar"/>
    <s v="2.2 - CONTRATACIÓN DE SERVICIOS"/>
    <s v="2.2.2 - PUBLICIDAD, IMPRESIÓN Y ENCUADERNACIÓN"/>
    <s v="N"/>
    <s v="00 - N/A"/>
    <s v="10 - FONDO GENERAL"/>
    <s v="(en blanco)"/>
    <s v="99 - MULTIPROVINCIAL"/>
    <n v="179000"/>
    <n v="93713.88"/>
  </r>
  <r>
    <s v="2025"/>
    <x v="0"/>
    <x v="0"/>
    <x v="0"/>
    <x v="0"/>
    <s v="2 - Poder Ejecutivo"/>
    <x v="5"/>
    <x v="54"/>
    <s v="1 - SERVICIOS  GENERALES"/>
    <s v="1.3 - Defensa nacional"/>
    <s v="1.3.01 - Defensa militar"/>
    <s v="2.2 - CONTRATACIÓN DE SERVICIOS"/>
    <s v="2.2.3 - VIÁTICOS"/>
    <s v="N"/>
    <s v="00 - N/A"/>
    <s v="20 - FONDOS CON DESTINO ESPECÍFICO"/>
    <s v="(en blanco)"/>
    <s v="99 - MULTIPROVINCIAL"/>
    <n v="500000"/>
    <n v="0"/>
  </r>
  <r>
    <s v="2025"/>
    <x v="0"/>
    <x v="0"/>
    <x v="0"/>
    <x v="0"/>
    <s v="2 - Poder Ejecutivo"/>
    <x v="5"/>
    <x v="54"/>
    <s v="1 - SERVICIOS  GENERALES"/>
    <s v="1.3 - Defensa nacional"/>
    <s v="1.3.01 - Defensa militar"/>
    <s v="2.2 - CONTRATACIÓN DE SERVICIOS"/>
    <s v="2.2.4 - TRANSPORTE Y ALMACENAJE"/>
    <s v="N"/>
    <s v="00 - N/A"/>
    <s v="20 - FONDOS CON DESTINO ESPECÍFICO"/>
    <s v="(en blanco)"/>
    <s v="99 - MULTIPROVINCIAL"/>
    <n v="0"/>
    <n v="9440"/>
  </r>
  <r>
    <s v="2025"/>
    <x v="0"/>
    <x v="0"/>
    <x v="0"/>
    <x v="0"/>
    <s v="2 - Poder Ejecutivo"/>
    <x v="5"/>
    <x v="54"/>
    <s v="1 - SERVICIOS  GENERALES"/>
    <s v="1.3 - Defensa nacional"/>
    <s v="1.3.01 - Defensa militar"/>
    <s v="2.2 - CONTRATACIÓN DE SERVICIOS"/>
    <s v="2.2.5 - ALQUILERES Y RENTAS"/>
    <s v="N"/>
    <s v="00 - N/A"/>
    <s v="20 - FONDOS CON DESTINO ESPECÍFICO"/>
    <s v="(en blanco)"/>
    <s v="99 - MULTIPROVINCIAL"/>
    <n v="0"/>
    <n v="78352"/>
  </r>
  <r>
    <s v="2025"/>
    <x v="0"/>
    <x v="0"/>
    <x v="0"/>
    <x v="0"/>
    <s v="2 - Poder Ejecutivo"/>
    <x v="5"/>
    <x v="54"/>
    <s v="1 - SERVICIOS  GENERALES"/>
    <s v="1.3 - Defensa nacional"/>
    <s v="1.3.01 - Defensa militar"/>
    <s v="2.2 - CONTRATACIÓN DE SERVICIOS"/>
    <s v="2.2.6 - SEGUROS"/>
    <s v="N"/>
    <s v="00 - N/A"/>
    <s v="10 - FONDO GENERAL"/>
    <s v="(en blanco)"/>
    <s v="99 - MULTIPROVINCIAL"/>
    <n v="174213"/>
    <n v="167103.35999999999"/>
  </r>
  <r>
    <s v="2025"/>
    <x v="0"/>
    <x v="0"/>
    <x v="0"/>
    <x v="0"/>
    <s v="2 - Poder Ejecutivo"/>
    <x v="5"/>
    <x v="54"/>
    <s v="1 - SERVICIOS  GENERALES"/>
    <s v="1.3 - Defensa nacional"/>
    <s v="1.3.01 - Defensa militar"/>
    <s v="2.2 - CONTRATACIÓN DE SERVICIOS"/>
    <s v="2.2.7 - SERVICIOS DE CONSERVACIÓN, REPARACIONES MENORES E INSTALACIONES TEMPORALES"/>
    <s v="N"/>
    <s v="00 - N/A"/>
    <s v="10 - FONDO GENERAL"/>
    <s v="(en blanco)"/>
    <s v="99 - MULTIPROVINCIAL"/>
    <n v="887792"/>
    <n v="85286"/>
  </r>
  <r>
    <s v="2025"/>
    <x v="0"/>
    <x v="0"/>
    <x v="0"/>
    <x v="0"/>
    <s v="2 - Poder Ejecutivo"/>
    <x v="5"/>
    <x v="54"/>
    <s v="1 - SERVICIOS  GENERALES"/>
    <s v="1.3 - Defensa nacional"/>
    <s v="1.3.01 - Defensa militar"/>
    <s v="2.2 - CONTRATACIÓN DE SERVICIOS"/>
    <s v="2.2.7 - SERVICIOS DE CONSERVACIÓN, REPARACIONES MENORES E INSTALACIONES TEMPORALES"/>
    <s v="N"/>
    <s v="00 - N/A"/>
    <s v="20 - FONDOS CON DESTINO ESPECÍFICO"/>
    <s v="(en blanco)"/>
    <s v="99 - MULTIPROVINCIAL"/>
    <n v="100000"/>
    <n v="0"/>
  </r>
  <r>
    <s v="2025"/>
    <x v="0"/>
    <x v="0"/>
    <x v="0"/>
    <x v="0"/>
    <s v="2 - Poder Ejecutivo"/>
    <x v="5"/>
    <x v="54"/>
    <s v="1 - SERVICIOS  GENERALES"/>
    <s v="1.3 - Defensa nacional"/>
    <s v="1.3.01 - Defensa militar"/>
    <s v="2.2 - CONTRATACIÓN DE SERVICIOS"/>
    <s v="2.2.8 - OTROS SERVICIOS NO INCLUIDOS EN CONCEPTOS ANTERIORES"/>
    <s v="N"/>
    <s v="00 - N/A"/>
    <s v="20 - FONDOS CON DESTINO ESPECÍFICO"/>
    <s v="(en blanco)"/>
    <s v="99 - MULTIPROVINCIAL"/>
    <n v="100000"/>
    <n v="0"/>
  </r>
  <r>
    <s v="2025"/>
    <x v="0"/>
    <x v="0"/>
    <x v="0"/>
    <x v="0"/>
    <s v="2 - Poder Ejecutivo"/>
    <x v="5"/>
    <x v="54"/>
    <s v="1 - SERVICIOS  GENERALES"/>
    <s v="1.3 - Defensa nacional"/>
    <s v="1.3.01 - Defensa militar"/>
    <s v="2.2 - CONTRATACIÓN DE SERVICIOS"/>
    <s v="2.2.9 - OTRAS CONTRATACIONES DE SERVICIOS"/>
    <s v="N"/>
    <s v="00 - N/A"/>
    <s v="10 - FONDO GENERAL"/>
    <s v="(en blanco)"/>
    <s v="99 - MULTIPROVINCIAL"/>
    <n v="175000"/>
    <n v="115640"/>
  </r>
  <r>
    <s v="2025"/>
    <x v="0"/>
    <x v="0"/>
    <x v="0"/>
    <x v="0"/>
    <s v="2 - Poder Ejecutivo"/>
    <x v="5"/>
    <x v="54"/>
    <s v="1 - SERVICIOS  GENERALES"/>
    <s v="1.3 - Defensa nacional"/>
    <s v="1.3.01 - Defensa militar"/>
    <s v="2.3 - MATERIALES Y SUMINISTROS"/>
    <s v="2.3.1 - ALIMENTOS Y PRODUCTOS AGROFORESTALES"/>
    <s v="N"/>
    <s v="00 - N/A"/>
    <s v="10 - FONDO GENERAL"/>
    <s v="(en blanco)"/>
    <s v="99 - MULTIPROVINCIAL"/>
    <n v="4106000"/>
    <n v="1800276.08"/>
  </r>
  <r>
    <s v="2025"/>
    <x v="0"/>
    <x v="0"/>
    <x v="0"/>
    <x v="0"/>
    <s v="2 - Poder Ejecutivo"/>
    <x v="5"/>
    <x v="54"/>
    <s v="1 - SERVICIOS  GENERALES"/>
    <s v="1.3 - Defensa nacional"/>
    <s v="1.3.01 - Defensa militar"/>
    <s v="2.3 - MATERIALES Y SUMINISTROS"/>
    <s v="2.3.2 - TEXTILES Y VESTUARIOS"/>
    <s v="N"/>
    <s v="00 - N/A"/>
    <s v="10 - FONDO GENERAL"/>
    <s v="(en blanco)"/>
    <s v="99 - MULTIPROVINCIAL"/>
    <n v="1100804"/>
    <n v="698027.35"/>
  </r>
  <r>
    <s v="2025"/>
    <x v="0"/>
    <x v="0"/>
    <x v="0"/>
    <x v="0"/>
    <s v="2 - Poder Ejecutivo"/>
    <x v="5"/>
    <x v="54"/>
    <s v="1 - SERVICIOS  GENERALES"/>
    <s v="1.3 - Defensa nacional"/>
    <s v="1.3.01 - Defensa militar"/>
    <s v="2.3 - MATERIALES Y SUMINISTROS"/>
    <s v="2.3.2 - TEXTILES Y VESTUARIOS"/>
    <s v="N"/>
    <s v="00 - N/A"/>
    <s v="20 - FONDOS CON DESTINO ESPECÍFICO"/>
    <s v="(en blanco)"/>
    <s v="99 - MULTIPROVINCIAL"/>
    <n v="111623"/>
    <n v="0"/>
  </r>
  <r>
    <s v="2025"/>
    <x v="0"/>
    <x v="0"/>
    <x v="0"/>
    <x v="0"/>
    <s v="2 - Poder Ejecutivo"/>
    <x v="5"/>
    <x v="54"/>
    <s v="1 - SERVICIOS  GENERALES"/>
    <s v="1.3 - Defensa nacional"/>
    <s v="1.3.01 - Defensa militar"/>
    <s v="2.3 - MATERIALES Y SUMINISTROS"/>
    <s v="2.3.3 - PAPEL, CARTÓN E IMPRESOS"/>
    <s v="N"/>
    <s v="00 - N/A"/>
    <s v="10 - FONDO GENERAL"/>
    <s v="(en blanco)"/>
    <s v="99 - MULTIPROVINCIAL"/>
    <n v="400077"/>
    <n v="119449.04000000001"/>
  </r>
  <r>
    <s v="2025"/>
    <x v="0"/>
    <x v="0"/>
    <x v="0"/>
    <x v="0"/>
    <s v="2 - Poder Ejecutivo"/>
    <x v="5"/>
    <x v="54"/>
    <s v="1 - SERVICIOS  GENERALES"/>
    <s v="1.3 - Defensa nacional"/>
    <s v="1.3.01 - Defensa militar"/>
    <s v="2.3 - MATERIALES Y SUMINISTROS"/>
    <s v="2.3.4 - PRODUCTOS FARMACÉUTICOS"/>
    <s v="N"/>
    <s v="00 - N/A"/>
    <s v="10 - FONDO GENERAL"/>
    <s v="(en blanco)"/>
    <s v="99 - MULTIPROVINCIAL"/>
    <n v="2381423"/>
    <n v="1152999.82"/>
  </r>
  <r>
    <s v="2025"/>
    <x v="0"/>
    <x v="0"/>
    <x v="0"/>
    <x v="0"/>
    <s v="2 - Poder Ejecutivo"/>
    <x v="5"/>
    <x v="54"/>
    <s v="1 - SERVICIOS  GENERALES"/>
    <s v="1.3 - Defensa nacional"/>
    <s v="1.3.01 - Defensa militar"/>
    <s v="2.3 - MATERIALES Y SUMINISTROS"/>
    <s v="2.3.5 - CUERO, CAUCHO Y PLÁSTICO"/>
    <s v="N"/>
    <s v="00 - N/A"/>
    <s v="10 - FONDO GENERAL"/>
    <s v="(en blanco)"/>
    <s v="99 - MULTIPROVINCIAL"/>
    <n v="735000"/>
    <n v="69737.150000000009"/>
  </r>
  <r>
    <s v="2025"/>
    <x v="0"/>
    <x v="0"/>
    <x v="0"/>
    <x v="0"/>
    <s v="2 - Poder Ejecutivo"/>
    <x v="5"/>
    <x v="54"/>
    <s v="1 - SERVICIOS  GENERALES"/>
    <s v="1.3 - Defensa nacional"/>
    <s v="1.3.01 - Defensa militar"/>
    <s v="2.3 - MATERIALES Y SUMINISTROS"/>
    <s v="2.3.6 - PRODUCTOS DE MINERALES, METÁLICOS Y NO METÁLICOS"/>
    <s v="N"/>
    <s v="00 - N/A"/>
    <s v="10 - FONDO GENERAL"/>
    <s v="(en blanco)"/>
    <s v="99 - MULTIPROVINCIAL"/>
    <n v="1725000"/>
    <n v="279165.2"/>
  </r>
  <r>
    <s v="2025"/>
    <x v="0"/>
    <x v="0"/>
    <x v="0"/>
    <x v="0"/>
    <s v="2 - Poder Ejecutivo"/>
    <x v="5"/>
    <x v="54"/>
    <s v="1 - SERVICIOS  GENERALES"/>
    <s v="1.3 - Defensa nacional"/>
    <s v="1.3.01 - Defensa militar"/>
    <s v="2.3 - MATERIALES Y SUMINISTROS"/>
    <s v="2.3.7 - COMBUSTIBLES, LUBRICANTES, PRODUCTOS QUÍMICOS Y CONEXOS"/>
    <s v="N"/>
    <s v="00 - N/A"/>
    <s v="10 - FONDO GENERAL"/>
    <s v="(en blanco)"/>
    <s v="99 - MULTIPROVINCIAL"/>
    <n v="23807797"/>
    <n v="11861542.270000001"/>
  </r>
  <r>
    <s v="2025"/>
    <x v="0"/>
    <x v="0"/>
    <x v="0"/>
    <x v="0"/>
    <s v="2 - Poder Ejecutivo"/>
    <x v="5"/>
    <x v="54"/>
    <s v="1 - SERVICIOS  GENERALES"/>
    <s v="1.3 - Defensa nacional"/>
    <s v="1.3.01 - Defensa militar"/>
    <s v="2.3 - MATERIALES Y SUMINISTROS"/>
    <s v="2.3.9 - PRODUCTOS Y ÚTILES VARIOS"/>
    <s v="N"/>
    <s v="00 - N/A"/>
    <s v="10 - FONDO GENERAL"/>
    <s v="(en blanco)"/>
    <s v="99 - MULTIPROVINCIAL"/>
    <n v="3455000"/>
    <n v="1265381.5499999998"/>
  </r>
  <r>
    <s v="2025"/>
    <x v="0"/>
    <x v="0"/>
    <x v="0"/>
    <x v="0"/>
    <s v="2 - Poder Ejecutivo"/>
    <x v="5"/>
    <x v="54"/>
    <s v="1 - SERVICIOS  GENERALES"/>
    <s v="1.3 - Defensa nacional"/>
    <s v="1.3.01 - Defensa militar"/>
    <s v="2.3 - MATERIALES Y SUMINISTROS"/>
    <s v="2.3.9 - PRODUCTOS Y ÚTILES VARIOS"/>
    <s v="N"/>
    <s v="00 - N/A"/>
    <s v="20 - FONDOS CON DESTINO ESPECÍFICO"/>
    <s v="(en blanco)"/>
    <s v="99 - MULTIPROVINCIAL"/>
    <n v="350000"/>
    <n v="0"/>
  </r>
  <r>
    <s v="2025"/>
    <x v="0"/>
    <x v="0"/>
    <x v="0"/>
    <x v="0"/>
    <s v="2 - Poder Ejecutivo"/>
    <x v="5"/>
    <x v="55"/>
    <s v="4 - SERVICIOS SOCIALES"/>
    <s v="4.4 - Educación"/>
    <s v="4.4.07 - Educación vocacional"/>
    <s v="2.1 - REMUNERACIONES Y CONTRIBUCIONES"/>
    <s v="2.1.1 - REMUNERACIONES"/>
    <s v="N"/>
    <s v="00 - N/A"/>
    <s v="10 - FONDO GENERAL"/>
    <s v="(en blanco)"/>
    <s v="99 - MULTIPROVINCIAL"/>
    <n v="343511275"/>
    <n v="164492191.51999998"/>
  </r>
  <r>
    <s v="2025"/>
    <x v="0"/>
    <x v="0"/>
    <x v="0"/>
    <x v="0"/>
    <s v="2 - Poder Ejecutivo"/>
    <x v="5"/>
    <x v="55"/>
    <s v="4 - SERVICIOS SOCIALES"/>
    <s v="4.4 - Educación"/>
    <s v="4.4.07 - Educación vocacional"/>
    <s v="2.1 - REMUNERACIONES Y CONTRIBUCIONES"/>
    <s v="2.1.2 - SOBRESUELDOS"/>
    <s v="N"/>
    <s v="00 - N/A"/>
    <s v="10 - FONDO GENERAL"/>
    <s v="(en blanco)"/>
    <s v="99 - MULTIPROVINCIAL"/>
    <n v="6475200"/>
    <n v="3307600"/>
  </r>
  <r>
    <s v="2025"/>
    <x v="0"/>
    <x v="0"/>
    <x v="0"/>
    <x v="0"/>
    <s v="2 - Poder Ejecutivo"/>
    <x v="5"/>
    <x v="55"/>
    <s v="4 - SERVICIOS SOCIALES"/>
    <s v="4.4 - Educación"/>
    <s v="4.4.07 - Educación vocacional"/>
    <s v="2.1 - REMUNERACIONES Y CONTRIBUCIONES"/>
    <s v="2.1.5 - CONTRIBUCIONES A LA SEGURIDAD SOCIAL"/>
    <s v="N"/>
    <s v="00 - N/A"/>
    <s v="10 - FONDO GENERAL"/>
    <s v="(en blanco)"/>
    <s v="99 - MULTIPROVINCIAL"/>
    <n v="15731618"/>
    <n v="8436901.1699999999"/>
  </r>
  <r>
    <s v="2025"/>
    <x v="0"/>
    <x v="0"/>
    <x v="0"/>
    <x v="0"/>
    <s v="2 - Poder Ejecutivo"/>
    <x v="5"/>
    <x v="55"/>
    <s v="4 - SERVICIOS SOCIALES"/>
    <s v="4.4 - Educación"/>
    <s v="4.4.07 - Educación vocacional"/>
    <s v="2.2 - CONTRATACIÓN DE SERVICIOS"/>
    <s v="2.2.1 - SERVICIOS BÁSICOS"/>
    <s v="N"/>
    <s v="00 - N/A"/>
    <s v="10 - FONDO GENERAL"/>
    <s v="(en blanco)"/>
    <s v="99 - MULTIPROVINCIAL"/>
    <n v="32801040"/>
    <n v="13449409.25"/>
  </r>
  <r>
    <s v="2025"/>
    <x v="0"/>
    <x v="0"/>
    <x v="0"/>
    <x v="0"/>
    <s v="2 - Poder Ejecutivo"/>
    <x v="5"/>
    <x v="55"/>
    <s v="4 - SERVICIOS SOCIALES"/>
    <s v="4.4 - Educación"/>
    <s v="4.4.07 - Educación vocacional"/>
    <s v="2.2 - CONTRATACIÓN DE SERVICIOS"/>
    <s v="2.2.2 - PUBLICIDAD, IMPRESIÓN Y ENCUADERNACIÓN"/>
    <s v="N"/>
    <s v="00 - N/A"/>
    <s v="10 - FONDO GENERAL"/>
    <s v="(en blanco)"/>
    <s v="99 - MULTIPROVINCIAL"/>
    <n v="784347"/>
    <n v="186014.66999999998"/>
  </r>
  <r>
    <s v="2025"/>
    <x v="0"/>
    <x v="0"/>
    <x v="0"/>
    <x v="0"/>
    <s v="2 - Poder Ejecutivo"/>
    <x v="5"/>
    <x v="55"/>
    <s v="4 - SERVICIOS SOCIALES"/>
    <s v="4.4 - Educación"/>
    <s v="4.4.07 - Educación vocacional"/>
    <s v="2.2 - CONTRATACIÓN DE SERVICIOS"/>
    <s v="2.2.2 - PUBLICIDAD, IMPRESIÓN Y ENCUADERNACIÓN"/>
    <s v="N"/>
    <s v="00 - N/A"/>
    <s v="20 - FONDOS CON DESTINO ESPECÍFICO"/>
    <s v="(en blanco)"/>
    <s v="99 - MULTIPROVINCIAL"/>
    <n v="244347"/>
    <n v="0"/>
  </r>
  <r>
    <s v="2025"/>
    <x v="0"/>
    <x v="0"/>
    <x v="0"/>
    <x v="0"/>
    <s v="2 - Poder Ejecutivo"/>
    <x v="5"/>
    <x v="55"/>
    <s v="4 - SERVICIOS SOCIALES"/>
    <s v="4.4 - Educación"/>
    <s v="4.4.07 - Educación vocacional"/>
    <s v="2.2 - CONTRATACIÓN DE SERVICIOS"/>
    <s v="2.2.3 - VIÁTICOS"/>
    <s v="N"/>
    <s v="00 - N/A"/>
    <s v="10 - FONDO GENERAL"/>
    <s v="(en blanco)"/>
    <s v="99 - MULTIPROVINCIAL"/>
    <n v="3783600"/>
    <n v="1974774.3599999999"/>
  </r>
  <r>
    <s v="2025"/>
    <x v="0"/>
    <x v="0"/>
    <x v="0"/>
    <x v="0"/>
    <s v="2 - Poder Ejecutivo"/>
    <x v="5"/>
    <x v="55"/>
    <s v="4 - SERVICIOS SOCIALES"/>
    <s v="4.4 - Educación"/>
    <s v="4.4.07 - Educación vocacional"/>
    <s v="2.2 - CONTRATACIÓN DE SERVICIOS"/>
    <s v="2.2.4 - TRANSPORTE Y ALMACENAJE"/>
    <s v="N"/>
    <s v="00 - N/A"/>
    <s v="10 - FONDO GENERAL"/>
    <s v="(en blanco)"/>
    <s v="99 - MULTIPROVINCIAL"/>
    <n v="1280"/>
    <n v="110394.01"/>
  </r>
  <r>
    <s v="2025"/>
    <x v="0"/>
    <x v="0"/>
    <x v="0"/>
    <x v="0"/>
    <s v="2 - Poder Ejecutivo"/>
    <x v="5"/>
    <x v="55"/>
    <s v="4 - SERVICIOS SOCIALES"/>
    <s v="4.4 - Educación"/>
    <s v="4.4.07 - Educación vocacional"/>
    <s v="2.2 - CONTRATACIÓN DE SERVICIOS"/>
    <s v="2.2.4 - TRANSPORTE Y ALMACENAJE"/>
    <s v="N"/>
    <s v="00 - N/A"/>
    <s v="20 - FONDOS CON DESTINO ESPECÍFICO"/>
    <s v="(en blanco)"/>
    <s v="99 - MULTIPROVINCIAL"/>
    <n v="1280"/>
    <n v="0"/>
  </r>
  <r>
    <s v="2025"/>
    <x v="0"/>
    <x v="0"/>
    <x v="0"/>
    <x v="0"/>
    <s v="2 - Poder Ejecutivo"/>
    <x v="5"/>
    <x v="55"/>
    <s v="4 - SERVICIOS SOCIALES"/>
    <s v="4.4 - Educación"/>
    <s v="4.4.07 - Educación vocacional"/>
    <s v="2.2 - CONTRATACIÓN DE SERVICIOS"/>
    <s v="2.2.5 - ALQUILERES Y RENTAS"/>
    <s v="N"/>
    <s v="00 - N/A"/>
    <s v="10 - FONDO GENERAL"/>
    <s v="(en blanco)"/>
    <s v="99 - MULTIPROVINCIAL"/>
    <n v="2590195"/>
    <n v="662343.78"/>
  </r>
  <r>
    <s v="2025"/>
    <x v="0"/>
    <x v="0"/>
    <x v="0"/>
    <x v="0"/>
    <s v="2 - Poder Ejecutivo"/>
    <x v="5"/>
    <x v="55"/>
    <s v="4 - SERVICIOS SOCIALES"/>
    <s v="4.4 - Educación"/>
    <s v="4.4.07 - Educación vocacional"/>
    <s v="2.2 - CONTRATACIÓN DE SERVICIOS"/>
    <s v="2.2.5 - ALQUILERES Y RENTAS"/>
    <s v="N"/>
    <s v="00 - N/A"/>
    <s v="20 - FONDOS CON DESTINO ESPECÍFICO"/>
    <s v="(en blanco)"/>
    <s v="99 - MULTIPROVINCIAL"/>
    <n v="144195"/>
    <n v="0"/>
  </r>
  <r>
    <s v="2025"/>
    <x v="0"/>
    <x v="0"/>
    <x v="0"/>
    <x v="0"/>
    <s v="2 - Poder Ejecutivo"/>
    <x v="5"/>
    <x v="55"/>
    <s v="4 - SERVICIOS SOCIALES"/>
    <s v="4.4 - Educación"/>
    <s v="4.4.07 - Educación vocacional"/>
    <s v="2.2 - CONTRATACIÓN DE SERVICIOS"/>
    <s v="2.2.6 - SEGUROS"/>
    <s v="N"/>
    <s v="00 - N/A"/>
    <s v="10 - FONDO GENERAL"/>
    <s v="(en blanco)"/>
    <s v="99 - MULTIPROVINCIAL"/>
    <n v="5500000"/>
    <n v="7483296.5300000003"/>
  </r>
  <r>
    <s v="2025"/>
    <x v="0"/>
    <x v="0"/>
    <x v="0"/>
    <x v="0"/>
    <s v="2 - Poder Ejecutivo"/>
    <x v="5"/>
    <x v="55"/>
    <s v="4 - SERVICIOS SOCIALES"/>
    <s v="4.4 - Educación"/>
    <s v="4.4.07 - Educación vocacional"/>
    <s v="2.2 - CONTRATACIÓN DE SERVICIOS"/>
    <s v="2.2.7 - SERVICIOS DE CONSERVACIÓN, REPARACIONES MENORES E INSTALACIONES TEMPORALES"/>
    <s v="N"/>
    <s v="00 - N/A"/>
    <s v="10 - FONDO GENERAL"/>
    <s v="(en blanco)"/>
    <s v="99 - MULTIPROVINCIAL"/>
    <n v="1861521"/>
    <n v="1663381"/>
  </r>
  <r>
    <s v="2025"/>
    <x v="0"/>
    <x v="0"/>
    <x v="0"/>
    <x v="0"/>
    <s v="2 - Poder Ejecutivo"/>
    <x v="5"/>
    <x v="55"/>
    <s v="4 - SERVICIOS SOCIALES"/>
    <s v="4.4 - Educación"/>
    <s v="4.4.07 - Educación vocacional"/>
    <s v="2.2 - CONTRATACIÓN DE SERVICIOS"/>
    <s v="2.2.7 - SERVICIOS DE CONSERVACIÓN, REPARACIONES MENORES E INSTALACIONES TEMPORALES"/>
    <s v="N"/>
    <s v="00 - N/A"/>
    <s v="20 - FONDOS CON DESTINO ESPECÍFICO"/>
    <s v="(en blanco)"/>
    <s v="99 - MULTIPROVINCIAL"/>
    <n v="282778"/>
    <n v="0"/>
  </r>
  <r>
    <s v="2025"/>
    <x v="0"/>
    <x v="0"/>
    <x v="0"/>
    <x v="0"/>
    <s v="2 - Poder Ejecutivo"/>
    <x v="5"/>
    <x v="55"/>
    <s v="4 - SERVICIOS SOCIALES"/>
    <s v="4.4 - Educación"/>
    <s v="4.4.07 - Educación vocacional"/>
    <s v="2.2 - CONTRATACIÓN DE SERVICIOS"/>
    <s v="2.2.8 - OTROS SERVICIOS NO INCLUIDOS EN CONCEPTOS ANTERIORES"/>
    <s v="N"/>
    <s v="00 - N/A"/>
    <s v="10 - FONDO GENERAL"/>
    <s v="(en blanco)"/>
    <s v="99 - MULTIPROVINCIAL"/>
    <n v="3134053"/>
    <n v="1123702.74"/>
  </r>
  <r>
    <s v="2025"/>
    <x v="0"/>
    <x v="0"/>
    <x v="0"/>
    <x v="0"/>
    <s v="2 - Poder Ejecutivo"/>
    <x v="5"/>
    <x v="55"/>
    <s v="4 - SERVICIOS SOCIALES"/>
    <s v="4.4 - Educación"/>
    <s v="4.4.07 - Educación vocacional"/>
    <s v="2.2 - CONTRATACIÓN DE SERVICIOS"/>
    <s v="2.2.8 - OTROS SERVICIOS NO INCLUIDOS EN CONCEPTOS ANTERIORES"/>
    <s v="N"/>
    <s v="00 - N/A"/>
    <s v="20 - FONDOS CON DESTINO ESPECÍFICO"/>
    <s v="(en blanco)"/>
    <s v="99 - MULTIPROVINCIAL"/>
    <n v="218933"/>
    <n v="0"/>
  </r>
  <r>
    <s v="2025"/>
    <x v="0"/>
    <x v="0"/>
    <x v="0"/>
    <x v="0"/>
    <s v="2 - Poder Ejecutivo"/>
    <x v="5"/>
    <x v="55"/>
    <s v="4 - SERVICIOS SOCIALES"/>
    <s v="4.4 - Educación"/>
    <s v="4.4.07 - Educación vocacional"/>
    <s v="2.2 - CONTRATACIÓN DE SERVICIOS"/>
    <s v="2.2.9 - OTRAS CONTRATACIONES DE SERVICIOS"/>
    <s v="N"/>
    <s v="00 - N/A"/>
    <s v="10 - FONDO GENERAL"/>
    <s v="(en blanco)"/>
    <s v="99 - MULTIPROVINCIAL"/>
    <n v="436217"/>
    <n v="1883043.82"/>
  </r>
  <r>
    <s v="2025"/>
    <x v="0"/>
    <x v="0"/>
    <x v="0"/>
    <x v="0"/>
    <s v="2 - Poder Ejecutivo"/>
    <x v="5"/>
    <x v="55"/>
    <s v="4 - SERVICIOS SOCIALES"/>
    <s v="4.4 - Educación"/>
    <s v="4.4.07 - Educación vocacional"/>
    <s v="2.3 - MATERIALES Y SUMINISTROS"/>
    <s v="2.3.1 - ALIMENTOS Y PRODUCTOS AGROFORESTALES"/>
    <s v="N"/>
    <s v="00 - N/A"/>
    <s v="10 - FONDO GENERAL"/>
    <s v="(en blanco)"/>
    <s v="99 - MULTIPROVINCIAL"/>
    <n v="86220359"/>
    <n v="44515639.189999998"/>
  </r>
  <r>
    <s v="2025"/>
    <x v="0"/>
    <x v="0"/>
    <x v="0"/>
    <x v="0"/>
    <s v="2 - Poder Ejecutivo"/>
    <x v="5"/>
    <x v="55"/>
    <s v="4 - SERVICIOS SOCIALES"/>
    <s v="4.4 - Educación"/>
    <s v="4.4.07 - Educación vocacional"/>
    <s v="2.3 - MATERIALES Y SUMINISTROS"/>
    <s v="2.3.1 - ALIMENTOS Y PRODUCTOS AGROFORESTALES"/>
    <s v="N"/>
    <s v="00 - N/A"/>
    <s v="20 - FONDOS CON DESTINO ESPECÍFICO"/>
    <s v="(en blanco)"/>
    <s v="99 - MULTIPROVINCIAL"/>
    <n v="197482"/>
    <n v="0"/>
  </r>
  <r>
    <s v="2025"/>
    <x v="0"/>
    <x v="0"/>
    <x v="0"/>
    <x v="0"/>
    <s v="2 - Poder Ejecutivo"/>
    <x v="5"/>
    <x v="55"/>
    <s v="4 - SERVICIOS SOCIALES"/>
    <s v="4.4 - Educación"/>
    <s v="4.4.07 - Educación vocacional"/>
    <s v="2.3 - MATERIALES Y SUMINISTROS"/>
    <s v="2.3.2 - TEXTILES Y VESTUARIOS"/>
    <s v="N"/>
    <s v="00 - N/A"/>
    <s v="10 - FONDO GENERAL"/>
    <s v="(en blanco)"/>
    <s v="99 - MULTIPROVINCIAL"/>
    <n v="5778000"/>
    <n v="290010.37"/>
  </r>
  <r>
    <s v="2025"/>
    <x v="0"/>
    <x v="0"/>
    <x v="0"/>
    <x v="0"/>
    <s v="2 - Poder Ejecutivo"/>
    <x v="5"/>
    <x v="55"/>
    <s v="4 - SERVICIOS SOCIALES"/>
    <s v="4.4 - Educación"/>
    <s v="4.4.07 - Educación vocacional"/>
    <s v="2.3 - MATERIALES Y SUMINISTROS"/>
    <s v="2.3.2 - TEXTILES Y VESTUARIOS"/>
    <s v="N"/>
    <s v="00 - N/A"/>
    <s v="20 - FONDOS CON DESTINO ESPECÍFICO"/>
    <s v="(en blanco)"/>
    <s v="99 - MULTIPROVINCIAL"/>
    <n v="106125"/>
    <n v="0"/>
  </r>
  <r>
    <s v="2025"/>
    <x v="0"/>
    <x v="0"/>
    <x v="0"/>
    <x v="0"/>
    <s v="2 - Poder Ejecutivo"/>
    <x v="5"/>
    <x v="55"/>
    <s v="4 - SERVICIOS SOCIALES"/>
    <s v="4.4 - Educación"/>
    <s v="4.4.07 - Educación vocacional"/>
    <s v="2.3 - MATERIALES Y SUMINISTROS"/>
    <s v="2.3.3 - PAPEL, CARTÓN E IMPRESOS"/>
    <s v="N"/>
    <s v="00 - N/A"/>
    <s v="10 - FONDO GENERAL"/>
    <s v="(en blanco)"/>
    <s v="99 - MULTIPROVINCIAL"/>
    <n v="3280270"/>
    <n v="1088729.3600000001"/>
  </r>
  <r>
    <s v="2025"/>
    <x v="0"/>
    <x v="0"/>
    <x v="0"/>
    <x v="0"/>
    <s v="2 - Poder Ejecutivo"/>
    <x v="5"/>
    <x v="55"/>
    <s v="4 - SERVICIOS SOCIALES"/>
    <s v="4.4 - Educación"/>
    <s v="4.4.07 - Educación vocacional"/>
    <s v="2.3 - MATERIALES Y SUMINISTROS"/>
    <s v="2.3.3 - PAPEL, CARTÓN E IMPRESOS"/>
    <s v="N"/>
    <s v="00 - N/A"/>
    <s v="20 - FONDOS CON DESTINO ESPECÍFICO"/>
    <s v="(en blanco)"/>
    <s v="99 - MULTIPROVINCIAL"/>
    <n v="31270"/>
    <n v="0"/>
  </r>
  <r>
    <s v="2025"/>
    <x v="0"/>
    <x v="0"/>
    <x v="0"/>
    <x v="0"/>
    <s v="2 - Poder Ejecutivo"/>
    <x v="5"/>
    <x v="55"/>
    <s v="4 - SERVICIOS SOCIALES"/>
    <s v="4.4 - Educación"/>
    <s v="4.4.07 - Educación vocacional"/>
    <s v="2.3 - MATERIALES Y SUMINISTROS"/>
    <s v="2.3.4 - PRODUCTOS FARMACÉUTICOS"/>
    <s v="N"/>
    <s v="00 - N/A"/>
    <s v="10 - FONDO GENERAL"/>
    <s v="(en blanco)"/>
    <s v="99 - MULTIPROVINCIAL"/>
    <n v="10844068"/>
    <n v="3115952.48"/>
  </r>
  <r>
    <s v="2025"/>
    <x v="0"/>
    <x v="0"/>
    <x v="0"/>
    <x v="0"/>
    <s v="2 - Poder Ejecutivo"/>
    <x v="5"/>
    <x v="55"/>
    <s v="4 - SERVICIOS SOCIALES"/>
    <s v="4.4 - Educación"/>
    <s v="4.4.07 - Educación vocacional"/>
    <s v="2.3 - MATERIALES Y SUMINISTROS"/>
    <s v="2.3.5 - CUERO, CAUCHO Y PLÁSTICO"/>
    <s v="N"/>
    <s v="00 - N/A"/>
    <s v="10 - FONDO GENERAL"/>
    <s v="(en blanco)"/>
    <s v="99 - MULTIPROVINCIAL"/>
    <n v="1734000"/>
    <n v="237416"/>
  </r>
  <r>
    <s v="2025"/>
    <x v="0"/>
    <x v="0"/>
    <x v="0"/>
    <x v="0"/>
    <s v="2 - Poder Ejecutivo"/>
    <x v="5"/>
    <x v="55"/>
    <s v="4 - SERVICIOS SOCIALES"/>
    <s v="4.4 - Educación"/>
    <s v="4.4.07 - Educación vocacional"/>
    <s v="2.3 - MATERIALES Y SUMINISTROS"/>
    <s v="2.3.5 - CUERO, CAUCHO Y PLÁSTICO"/>
    <s v="N"/>
    <s v="00 - N/A"/>
    <s v="20 - FONDOS CON DESTINO ESPECÍFICO"/>
    <s v="(en blanco)"/>
    <s v="99 - MULTIPROVINCIAL"/>
    <n v="110000"/>
    <n v="0"/>
  </r>
  <r>
    <s v="2025"/>
    <x v="0"/>
    <x v="0"/>
    <x v="0"/>
    <x v="0"/>
    <s v="2 - Poder Ejecutivo"/>
    <x v="5"/>
    <x v="55"/>
    <s v="4 - SERVICIOS SOCIALES"/>
    <s v="4.4 - Educación"/>
    <s v="4.4.07 - Educación vocacional"/>
    <s v="2.3 - MATERIALES Y SUMINISTROS"/>
    <s v="2.3.6 - PRODUCTOS DE MINERALES, METÁLICOS Y NO METÁLICOS"/>
    <s v="N"/>
    <s v="00 - N/A"/>
    <s v="10 - FONDO GENERAL"/>
    <s v="(en blanco)"/>
    <s v="99 - MULTIPROVINCIAL"/>
    <n v="9500333"/>
    <n v="353252.14999999997"/>
  </r>
  <r>
    <s v="2025"/>
    <x v="0"/>
    <x v="0"/>
    <x v="0"/>
    <x v="0"/>
    <s v="2 - Poder Ejecutivo"/>
    <x v="5"/>
    <x v="55"/>
    <s v="4 - SERVICIOS SOCIALES"/>
    <s v="4.4 - Educación"/>
    <s v="4.4.07 - Educación vocacional"/>
    <s v="2.3 - MATERIALES Y SUMINISTROS"/>
    <s v="2.3.6 - PRODUCTOS DE MINERALES, METÁLICOS Y NO METÁLICOS"/>
    <s v="N"/>
    <s v="00 - N/A"/>
    <s v="20 - FONDOS CON DESTINO ESPECÍFICO"/>
    <s v="(en blanco)"/>
    <s v="99 - MULTIPROVINCIAL"/>
    <n v="152163"/>
    <n v="0"/>
  </r>
  <r>
    <s v="2025"/>
    <x v="0"/>
    <x v="0"/>
    <x v="0"/>
    <x v="0"/>
    <s v="2 - Poder Ejecutivo"/>
    <x v="5"/>
    <x v="55"/>
    <s v="4 - SERVICIOS SOCIALES"/>
    <s v="4.4 - Educación"/>
    <s v="4.4.07 - Educación vocacional"/>
    <s v="2.3 - MATERIALES Y SUMINISTROS"/>
    <s v="2.3.7 - COMBUSTIBLES, LUBRICANTES, PRODUCTOS QUÍMICOS Y CONEXOS"/>
    <s v="N"/>
    <s v="00 - N/A"/>
    <s v="10 - FONDO GENERAL"/>
    <s v="(en blanco)"/>
    <s v="99 - MULTIPROVINCIAL"/>
    <n v="38670136"/>
    <n v="11818863.790000001"/>
  </r>
  <r>
    <s v="2025"/>
    <x v="0"/>
    <x v="0"/>
    <x v="0"/>
    <x v="0"/>
    <s v="2 - Poder Ejecutivo"/>
    <x v="5"/>
    <x v="55"/>
    <s v="4 - SERVICIOS SOCIALES"/>
    <s v="4.4 - Educación"/>
    <s v="4.4.07 - Educación vocacional"/>
    <s v="2.3 - MATERIALES Y SUMINISTROS"/>
    <s v="2.3.7 - COMBUSTIBLES, LUBRICANTES, PRODUCTOS QUÍMICOS Y CONEXOS"/>
    <s v="N"/>
    <s v="00 - N/A"/>
    <s v="20 - FONDOS CON DESTINO ESPECÍFICO"/>
    <s v="(en blanco)"/>
    <s v="99 - MULTIPROVINCIAL"/>
    <n v="809374"/>
    <n v="0"/>
  </r>
  <r>
    <s v="2025"/>
    <x v="0"/>
    <x v="0"/>
    <x v="0"/>
    <x v="0"/>
    <s v="2 - Poder Ejecutivo"/>
    <x v="5"/>
    <x v="55"/>
    <s v="4 - SERVICIOS SOCIALES"/>
    <s v="4.4 - Educación"/>
    <s v="4.4.07 - Educación vocacional"/>
    <s v="2.3 - MATERIALES Y SUMINISTROS"/>
    <s v="2.3.9 - PRODUCTOS Y ÚTILES VARIOS"/>
    <s v="N"/>
    <s v="00 - N/A"/>
    <s v="10 - FONDO GENERAL"/>
    <s v="(en blanco)"/>
    <s v="99 - MULTIPROVINCIAL"/>
    <n v="19565994"/>
    <n v="5438288.3599999994"/>
  </r>
  <r>
    <s v="2025"/>
    <x v="0"/>
    <x v="0"/>
    <x v="0"/>
    <x v="0"/>
    <s v="2 - Poder Ejecutivo"/>
    <x v="5"/>
    <x v="55"/>
    <s v="4 - SERVICIOS SOCIALES"/>
    <s v="4.4 - Educación"/>
    <s v="4.4.07 - Educación vocacional"/>
    <s v="2.3 - MATERIALES Y SUMINISTROS"/>
    <s v="2.3.9 - PRODUCTOS Y ÚTILES VARIOS"/>
    <s v="N"/>
    <s v="00 - N/A"/>
    <s v="20 - FONDOS CON DESTINO ESPECÍFICO"/>
    <s v="(en blanco)"/>
    <s v="99 - MULTIPROVINCIAL"/>
    <n v="1086934"/>
    <n v="0"/>
  </r>
  <r>
    <s v="2025"/>
    <x v="0"/>
    <x v="0"/>
    <x v="0"/>
    <x v="0"/>
    <s v="2 - Poder Ejecutivo"/>
    <x v="5"/>
    <x v="55"/>
    <s v="4 - SERVICIOS SOCIALES"/>
    <s v="4.5 - Protección social"/>
    <s v="4.5.10 - Asistencia social"/>
    <s v="2.1 - REMUNERACIONES Y CONTRIBUCIONES"/>
    <s v="2.1.1 - REMUNERACIONES"/>
    <s v="N"/>
    <s v="00 - N/A"/>
    <s v="10 - FONDO GENERAL"/>
    <s v="(en blanco)"/>
    <s v="99 - MULTIPROVINCIAL"/>
    <n v="23992000"/>
    <n v="11196000"/>
  </r>
  <r>
    <s v="2025"/>
    <x v="0"/>
    <x v="0"/>
    <x v="0"/>
    <x v="0"/>
    <s v="2 - Poder Ejecutivo"/>
    <x v="5"/>
    <x v="55"/>
    <s v="4 - SERVICIOS SOCIALES"/>
    <s v="4.5 - Protección social"/>
    <s v="4.5.10 - Asistencia social"/>
    <s v="2.1 - REMUNERACIONES Y CONTRIBUCIONES"/>
    <s v="2.1.2 - SOBRESUELDOS"/>
    <s v="N"/>
    <s v="00 - N/A"/>
    <s v="10 - FONDO GENERAL"/>
    <s v="(en blanco)"/>
    <s v="99 - MULTIPROVINCIAL"/>
    <n v="23144400"/>
    <n v="11792000"/>
  </r>
  <r>
    <s v="2025"/>
    <x v="0"/>
    <x v="0"/>
    <x v="0"/>
    <x v="0"/>
    <s v="2 - Poder Ejecutivo"/>
    <x v="5"/>
    <x v="55"/>
    <s v="4 - SERVICIOS SOCIALES"/>
    <s v="4.5 - Protección social"/>
    <s v="4.5.10 - Asistencia social"/>
    <s v="2.1 - REMUNERACIONES Y CONTRIBUCIONES"/>
    <s v="2.1.5 - CONTRIBUCIONES A LA SEGURIDAD SOCIAL"/>
    <s v="N"/>
    <s v="00 - N/A"/>
    <s v="10 - FONDO GENERAL"/>
    <s v="(en blanco)"/>
    <s v="99 - MULTIPROVINCIAL"/>
    <n v="1961780"/>
    <n v="922550.4"/>
  </r>
  <r>
    <s v="2025"/>
    <x v="0"/>
    <x v="0"/>
    <x v="0"/>
    <x v="0"/>
    <s v="2 - Poder Ejecutivo"/>
    <x v="5"/>
    <x v="55"/>
    <s v="4 - SERVICIOS SOCIALES"/>
    <s v="4.5 - Protección social"/>
    <s v="4.5.10 - Asistencia social"/>
    <s v="2.2 - CONTRATACIÓN DE SERVICIOS"/>
    <s v="2.2.3 - VIÁTICOS"/>
    <s v="N"/>
    <s v="00 - N/A"/>
    <s v="10 - FONDO GENERAL"/>
    <s v="(en blanco)"/>
    <s v="99 - MULTIPROVINCIAL"/>
    <n v="840000"/>
    <n v="419100"/>
  </r>
  <r>
    <s v="2025"/>
    <x v="0"/>
    <x v="0"/>
    <x v="0"/>
    <x v="0"/>
    <s v="2 - Poder Ejecutivo"/>
    <x v="5"/>
    <x v="55"/>
    <s v="4 - SERVICIOS SOCIALES"/>
    <s v="4.5 - Protección social"/>
    <s v="4.5.10 - Asistencia social"/>
    <s v="2.2 - CONTRATACIÓN DE SERVICIOS"/>
    <s v="2.2.5 - ALQUILERES Y RENTAS"/>
    <s v="N"/>
    <s v="00 - N/A"/>
    <s v="10 - FONDO GENERAL"/>
    <s v="(en blanco)"/>
    <s v="99 - MULTIPROVINCIAL"/>
    <n v="421064"/>
    <n v="0"/>
  </r>
  <r>
    <s v="2025"/>
    <x v="0"/>
    <x v="0"/>
    <x v="0"/>
    <x v="0"/>
    <s v="2 - Poder Ejecutivo"/>
    <x v="5"/>
    <x v="55"/>
    <s v="4 - SERVICIOS SOCIALES"/>
    <s v="4.5 - Protección social"/>
    <s v="4.5.10 - Asistencia social"/>
    <s v="2.2 - CONTRATACIÓN DE SERVICIOS"/>
    <s v="2.2.6 - SEGUROS"/>
    <s v="N"/>
    <s v="00 - N/A"/>
    <s v="10 - FONDO GENERAL"/>
    <s v="(en blanco)"/>
    <s v="99 - MULTIPROVINCIAL"/>
    <n v="150000"/>
    <n v="0"/>
  </r>
  <r>
    <s v="2025"/>
    <x v="0"/>
    <x v="0"/>
    <x v="0"/>
    <x v="0"/>
    <s v="2 - Poder Ejecutivo"/>
    <x v="5"/>
    <x v="55"/>
    <s v="4 - SERVICIOS SOCIALES"/>
    <s v="4.5 - Protección social"/>
    <s v="4.5.10 - Asistencia social"/>
    <s v="2.2 - CONTRATACIÓN DE SERVICIOS"/>
    <s v="2.2.7 - SERVICIOS DE CONSERVACIÓN, REPARACIONES MENORES E INSTALACIONES TEMPORALES"/>
    <s v="N"/>
    <s v="00 - N/A"/>
    <s v="10 - FONDO GENERAL"/>
    <s v="(en blanco)"/>
    <s v="99 - MULTIPROVINCIAL"/>
    <n v="76000"/>
    <n v="0"/>
  </r>
  <r>
    <s v="2025"/>
    <x v="0"/>
    <x v="0"/>
    <x v="0"/>
    <x v="0"/>
    <s v="2 - Poder Ejecutivo"/>
    <x v="5"/>
    <x v="55"/>
    <s v="4 - SERVICIOS SOCIALES"/>
    <s v="4.5 - Protección social"/>
    <s v="4.5.10 - Asistencia social"/>
    <s v="2.2 - CONTRATACIÓN DE SERVICIOS"/>
    <s v="2.2.9 - OTRAS CONTRATACIONES DE SERVICIOS"/>
    <s v="N"/>
    <s v="00 - N/A"/>
    <s v="10 - FONDO GENERAL"/>
    <s v="(en blanco)"/>
    <s v="99 - MULTIPROVINCIAL"/>
    <n v="1800000"/>
    <n v="0"/>
  </r>
  <r>
    <s v="2025"/>
    <x v="0"/>
    <x v="0"/>
    <x v="0"/>
    <x v="0"/>
    <s v="2 - Poder Ejecutivo"/>
    <x v="5"/>
    <x v="55"/>
    <s v="4 - SERVICIOS SOCIALES"/>
    <s v="4.5 - Protección social"/>
    <s v="4.5.10 - Asistencia social"/>
    <s v="2.3 - MATERIALES Y SUMINISTROS"/>
    <s v="2.3.1 - ALIMENTOS Y PRODUCTOS AGROFORESTALES"/>
    <s v="N"/>
    <s v="00 - N/A"/>
    <s v="10 - FONDO GENERAL"/>
    <s v="(en blanco)"/>
    <s v="99 - MULTIPROVINCIAL"/>
    <n v="12988000"/>
    <n v="6211827"/>
  </r>
  <r>
    <s v="2025"/>
    <x v="0"/>
    <x v="0"/>
    <x v="0"/>
    <x v="0"/>
    <s v="2 - Poder Ejecutivo"/>
    <x v="5"/>
    <x v="55"/>
    <s v="4 - SERVICIOS SOCIALES"/>
    <s v="4.5 - Protección social"/>
    <s v="4.5.10 - Asistencia social"/>
    <s v="2.3 - MATERIALES Y SUMINISTROS"/>
    <s v="2.3.2 - TEXTILES Y VESTUARIOS"/>
    <s v="N"/>
    <s v="00 - N/A"/>
    <s v="10 - FONDO GENERAL"/>
    <s v="(en blanco)"/>
    <s v="99 - MULTIPROVINCIAL"/>
    <n v="1012154"/>
    <n v="573727.80000000005"/>
  </r>
  <r>
    <s v="2025"/>
    <x v="0"/>
    <x v="0"/>
    <x v="0"/>
    <x v="0"/>
    <s v="2 - Poder Ejecutivo"/>
    <x v="5"/>
    <x v="55"/>
    <s v="4 - SERVICIOS SOCIALES"/>
    <s v="4.5 - Protección social"/>
    <s v="4.5.10 - Asistencia social"/>
    <s v="2.3 - MATERIALES Y SUMINISTROS"/>
    <s v="2.3.3 - PAPEL, CARTÓN E IMPRESOS"/>
    <s v="N"/>
    <s v="00 - N/A"/>
    <s v="10 - FONDO GENERAL"/>
    <s v="(en blanco)"/>
    <s v="99 - MULTIPROVINCIAL"/>
    <n v="450000"/>
    <n v="49388.9"/>
  </r>
  <r>
    <s v="2025"/>
    <x v="0"/>
    <x v="0"/>
    <x v="0"/>
    <x v="0"/>
    <s v="2 - Poder Ejecutivo"/>
    <x v="5"/>
    <x v="55"/>
    <s v="4 - SERVICIOS SOCIALES"/>
    <s v="4.5 - Protección social"/>
    <s v="4.5.10 - Asistencia social"/>
    <s v="2.3 - MATERIALES Y SUMINISTROS"/>
    <s v="2.3.4 - PRODUCTOS FARMACÉUTICOS"/>
    <s v="N"/>
    <s v="00 - N/A"/>
    <s v="10 - FONDO GENERAL"/>
    <s v="(en blanco)"/>
    <s v="99 - MULTIPROVINCIAL"/>
    <n v="26000"/>
    <n v="0"/>
  </r>
  <r>
    <s v="2025"/>
    <x v="0"/>
    <x v="0"/>
    <x v="0"/>
    <x v="0"/>
    <s v="2 - Poder Ejecutivo"/>
    <x v="5"/>
    <x v="55"/>
    <s v="4 - SERVICIOS SOCIALES"/>
    <s v="4.5 - Protección social"/>
    <s v="4.5.10 - Asistencia social"/>
    <s v="2.3 - MATERIALES Y SUMINISTROS"/>
    <s v="2.3.5 - CUERO, CAUCHO Y PLÁSTICO"/>
    <s v="N"/>
    <s v="00 - N/A"/>
    <s v="10 - FONDO GENERAL"/>
    <s v="(en blanco)"/>
    <s v="99 - MULTIPROVINCIAL"/>
    <n v="154944"/>
    <n v="885"/>
  </r>
  <r>
    <s v="2025"/>
    <x v="0"/>
    <x v="0"/>
    <x v="0"/>
    <x v="0"/>
    <s v="2 - Poder Ejecutivo"/>
    <x v="5"/>
    <x v="55"/>
    <s v="4 - SERVICIOS SOCIALES"/>
    <s v="4.5 - Protección social"/>
    <s v="4.5.10 - Asistencia social"/>
    <s v="2.3 - MATERIALES Y SUMINISTROS"/>
    <s v="2.3.6 - PRODUCTOS DE MINERALES, METÁLICOS Y NO METÁLICOS"/>
    <s v="N"/>
    <s v="00 - N/A"/>
    <s v="10 - FONDO GENERAL"/>
    <s v="(en blanco)"/>
    <s v="99 - MULTIPROVINCIAL"/>
    <n v="423025"/>
    <n v="246266"/>
  </r>
  <r>
    <s v="2025"/>
    <x v="0"/>
    <x v="0"/>
    <x v="0"/>
    <x v="0"/>
    <s v="2 - Poder Ejecutivo"/>
    <x v="5"/>
    <x v="55"/>
    <s v="4 - SERVICIOS SOCIALES"/>
    <s v="4.5 - Protección social"/>
    <s v="4.5.10 - Asistencia social"/>
    <s v="2.3 - MATERIALES Y SUMINISTROS"/>
    <s v="2.3.7 - COMBUSTIBLES, LUBRICANTES, PRODUCTOS QUÍMICOS Y CONEXOS"/>
    <s v="N"/>
    <s v="00 - N/A"/>
    <s v="10 - FONDO GENERAL"/>
    <s v="(en blanco)"/>
    <s v="99 - MULTIPROVINCIAL"/>
    <n v="9550000"/>
    <n v="3618424.52"/>
  </r>
  <r>
    <s v="2025"/>
    <x v="0"/>
    <x v="0"/>
    <x v="0"/>
    <x v="0"/>
    <s v="2 - Poder Ejecutivo"/>
    <x v="5"/>
    <x v="55"/>
    <s v="4 - SERVICIOS SOCIALES"/>
    <s v="4.5 - Protección social"/>
    <s v="4.5.10 - Asistencia social"/>
    <s v="2.3 - MATERIALES Y SUMINISTROS"/>
    <s v="2.3.9 - PRODUCTOS Y ÚTILES VARIOS"/>
    <s v="N"/>
    <s v="00 - N/A"/>
    <s v="10 - FONDO GENERAL"/>
    <s v="(en blanco)"/>
    <s v="99 - MULTIPROVINCIAL"/>
    <n v="2253000"/>
    <n v="749867.58"/>
  </r>
  <r>
    <s v="2025"/>
    <x v="0"/>
    <x v="0"/>
    <x v="0"/>
    <x v="0"/>
    <s v="2 - Poder Ejecutivo"/>
    <x v="5"/>
    <x v="56"/>
    <s v="4 - SERVICIOS SOCIALES"/>
    <s v="4.2 - Salud"/>
    <s v="4.2.02 - Servicios hospitalarios"/>
    <s v="2.1 - REMUNERACIONES Y CONTRIBUCIONES"/>
    <s v="2.1.1 - REMUNERACIONES"/>
    <s v="N"/>
    <s v="00 - N/A"/>
    <s v="10 - FONDO GENERAL"/>
    <s v="(en blanco)"/>
    <s v="99 - MULTIPROVINCIAL"/>
    <n v="882607322"/>
    <n v="405869809.68000007"/>
  </r>
  <r>
    <s v="2025"/>
    <x v="0"/>
    <x v="0"/>
    <x v="0"/>
    <x v="0"/>
    <s v="2 - Poder Ejecutivo"/>
    <x v="5"/>
    <x v="56"/>
    <s v="4 - SERVICIOS SOCIALES"/>
    <s v="4.2 - Salud"/>
    <s v="4.2.02 - Servicios hospitalarios"/>
    <s v="2.1 - REMUNERACIONES Y CONTRIBUCIONES"/>
    <s v="2.1.2 - SOBRESUELDOS"/>
    <s v="N"/>
    <s v="00 - N/A"/>
    <s v="10 - FONDO GENERAL"/>
    <s v="(en blanco)"/>
    <s v="99 - MULTIPROVINCIAL"/>
    <n v="459360"/>
    <n v="222120"/>
  </r>
  <r>
    <s v="2025"/>
    <x v="0"/>
    <x v="0"/>
    <x v="0"/>
    <x v="0"/>
    <s v="2 - Poder Ejecutivo"/>
    <x v="5"/>
    <x v="56"/>
    <s v="4 - SERVICIOS SOCIALES"/>
    <s v="4.2 - Salud"/>
    <s v="4.2.02 - Servicios hospitalarios"/>
    <s v="2.1 - REMUNERACIONES Y CONTRIBUCIONES"/>
    <s v="2.1.2 - SOBRESUELDOS"/>
    <s v="N"/>
    <s v="00 - N/A"/>
    <s v="20 - FONDOS CON DESTINO ESPECÍFICO"/>
    <s v="(en blanco)"/>
    <s v="99 - MULTIPROVINCIAL"/>
    <n v="0"/>
    <n v="5266000"/>
  </r>
  <r>
    <s v="2025"/>
    <x v="0"/>
    <x v="0"/>
    <x v="0"/>
    <x v="0"/>
    <s v="2 - Poder Ejecutivo"/>
    <x v="5"/>
    <x v="56"/>
    <s v="4 - SERVICIOS SOCIALES"/>
    <s v="4.2 - Salud"/>
    <s v="4.2.02 - Servicios hospitalarios"/>
    <s v="2.1 - REMUNERACIONES Y CONTRIBUCIONES"/>
    <s v="2.1.5 - CONTRIBUCIONES A LA SEGURIDAD SOCIAL"/>
    <s v="N"/>
    <s v="00 - N/A"/>
    <s v="10 - FONDO GENERAL"/>
    <s v="(en blanco)"/>
    <s v="99 - MULTIPROVINCIAL"/>
    <n v="29592105"/>
    <n v="14749377.619999999"/>
  </r>
  <r>
    <s v="2025"/>
    <x v="0"/>
    <x v="0"/>
    <x v="0"/>
    <x v="0"/>
    <s v="2 - Poder Ejecutivo"/>
    <x v="5"/>
    <x v="56"/>
    <s v="4 - SERVICIOS SOCIALES"/>
    <s v="4.2 - Salud"/>
    <s v="4.2.02 - Servicios hospitalarios"/>
    <s v="2.2 - CONTRATACIÓN DE SERVICIOS"/>
    <s v="2.2.1 - SERVICIOS BÁSICOS"/>
    <s v="N"/>
    <s v="00 - N/A"/>
    <s v="10 - FONDO GENERAL"/>
    <s v="(en blanco)"/>
    <s v="99 - MULTIPROVINCIAL"/>
    <n v="288000"/>
    <n v="152189.39000000001"/>
  </r>
  <r>
    <s v="2025"/>
    <x v="0"/>
    <x v="0"/>
    <x v="0"/>
    <x v="0"/>
    <s v="2 - Poder Ejecutivo"/>
    <x v="5"/>
    <x v="56"/>
    <s v="4 - SERVICIOS SOCIALES"/>
    <s v="4.2 - Salud"/>
    <s v="4.2.02 - Servicios hospitalarios"/>
    <s v="2.2 - CONTRATACIÓN DE SERVICIOS"/>
    <s v="2.2.2 - PUBLICIDAD, IMPRESIÓN Y ENCUADERNACIÓN"/>
    <s v="N"/>
    <s v="00 - N/A"/>
    <s v="10 - FONDO GENERAL"/>
    <s v="(en blanco)"/>
    <s v="99 - MULTIPROVINCIAL"/>
    <n v="0"/>
    <n v="130811.5"/>
  </r>
  <r>
    <s v="2025"/>
    <x v="0"/>
    <x v="0"/>
    <x v="0"/>
    <x v="0"/>
    <s v="2 - Poder Ejecutivo"/>
    <x v="5"/>
    <x v="56"/>
    <s v="4 - SERVICIOS SOCIALES"/>
    <s v="4.2 - Salud"/>
    <s v="4.2.02 - Servicios hospitalarios"/>
    <s v="2.2 - CONTRATACIÓN DE SERVICIOS"/>
    <s v="2.2.2 - PUBLICIDAD, IMPRESIÓN Y ENCUADERNACIÓN"/>
    <s v="N"/>
    <s v="00 - N/A"/>
    <s v="20 - FONDOS CON DESTINO ESPECÍFICO"/>
    <s v="(en blanco)"/>
    <s v="99 - MULTIPROVINCIAL"/>
    <n v="0"/>
    <n v="21843.1"/>
  </r>
  <r>
    <s v="2025"/>
    <x v="0"/>
    <x v="0"/>
    <x v="0"/>
    <x v="0"/>
    <s v="2 - Poder Ejecutivo"/>
    <x v="5"/>
    <x v="56"/>
    <s v="4 - SERVICIOS SOCIALES"/>
    <s v="4.2 - Salud"/>
    <s v="4.2.02 - Servicios hospitalarios"/>
    <s v="2.2 - CONTRATACIÓN DE SERVICIOS"/>
    <s v="2.2.5 - ALQUILERES Y RENTAS"/>
    <s v="N"/>
    <s v="00 - N/A"/>
    <s v="20 - FONDOS CON DESTINO ESPECÍFICO"/>
    <s v="(en blanco)"/>
    <s v="99 - MULTIPROVINCIAL"/>
    <n v="0"/>
    <n v="268000"/>
  </r>
  <r>
    <s v="2025"/>
    <x v="0"/>
    <x v="0"/>
    <x v="0"/>
    <x v="0"/>
    <s v="2 - Poder Ejecutivo"/>
    <x v="5"/>
    <x v="56"/>
    <s v="4 - SERVICIOS SOCIALES"/>
    <s v="4.2 - Salud"/>
    <s v="4.2.02 - Servicios hospitalarios"/>
    <s v="2.2 - CONTRATACIÓN DE SERVICIOS"/>
    <s v="2.2.7 - SERVICIOS DE CONSERVACIÓN, REPARACIONES MENORES E INSTALACIONES TEMPORALES"/>
    <s v="N"/>
    <s v="00 - N/A"/>
    <s v="10 - FONDO GENERAL"/>
    <s v="(en blanco)"/>
    <s v="99 - MULTIPROVINCIAL"/>
    <n v="0"/>
    <n v="537276.80000000005"/>
  </r>
  <r>
    <s v="2025"/>
    <x v="0"/>
    <x v="0"/>
    <x v="0"/>
    <x v="0"/>
    <s v="2 - Poder Ejecutivo"/>
    <x v="5"/>
    <x v="56"/>
    <s v="4 - SERVICIOS SOCIALES"/>
    <s v="4.2 - Salud"/>
    <s v="4.2.02 - Servicios hospitalarios"/>
    <s v="2.2 - CONTRATACIÓN DE SERVICIOS"/>
    <s v="2.2.7 - SERVICIOS DE CONSERVACIÓN, REPARACIONES MENORES E INSTALACIONES TEMPORALES"/>
    <s v="N"/>
    <s v="00 - N/A"/>
    <s v="20 - FONDOS CON DESTINO ESPECÍFICO"/>
    <s v="(en blanco)"/>
    <s v="99 - MULTIPROVINCIAL"/>
    <n v="0"/>
    <n v="2047784.41"/>
  </r>
  <r>
    <s v="2025"/>
    <x v="0"/>
    <x v="0"/>
    <x v="0"/>
    <x v="0"/>
    <s v="2 - Poder Ejecutivo"/>
    <x v="5"/>
    <x v="56"/>
    <s v="4 - SERVICIOS SOCIALES"/>
    <s v="4.2 - Salud"/>
    <s v="4.2.02 - Servicios hospitalarios"/>
    <s v="2.2 - CONTRATACIÓN DE SERVICIOS"/>
    <s v="2.2.8 - OTROS SERVICIOS NO INCLUIDOS EN CONCEPTOS ANTERIORES"/>
    <s v="N"/>
    <s v="00 - N/A"/>
    <s v="20 - FONDOS CON DESTINO ESPECÍFICO"/>
    <s v="(en blanco)"/>
    <s v="99 - MULTIPROVINCIAL"/>
    <n v="0"/>
    <n v="0"/>
  </r>
  <r>
    <s v="2025"/>
    <x v="0"/>
    <x v="0"/>
    <x v="0"/>
    <x v="0"/>
    <s v="2 - Poder Ejecutivo"/>
    <x v="5"/>
    <x v="56"/>
    <s v="4 - SERVICIOS SOCIALES"/>
    <s v="4.2 - Salud"/>
    <s v="4.2.02 - Servicios hospitalarios"/>
    <s v="2.3 - MATERIALES Y SUMINISTROS"/>
    <s v="2.3.1 - ALIMENTOS Y PRODUCTOS AGROFORESTALES"/>
    <s v="N"/>
    <s v="00 - N/A"/>
    <s v="10 - FONDO GENERAL"/>
    <s v="(en blanco)"/>
    <s v="99 - MULTIPROVINCIAL"/>
    <n v="10800000"/>
    <n v="5770208.0999999996"/>
  </r>
  <r>
    <s v="2025"/>
    <x v="0"/>
    <x v="0"/>
    <x v="0"/>
    <x v="0"/>
    <s v="2 - Poder Ejecutivo"/>
    <x v="5"/>
    <x v="56"/>
    <s v="4 - SERVICIOS SOCIALES"/>
    <s v="4.2 - Salud"/>
    <s v="4.2.02 - Servicios hospitalarios"/>
    <s v="2.3 - MATERIALES Y SUMINISTROS"/>
    <s v="2.3.1 - ALIMENTOS Y PRODUCTOS AGROFORESTALES"/>
    <s v="N"/>
    <s v="00 - N/A"/>
    <s v="20 - FONDOS CON DESTINO ESPECÍFICO"/>
    <s v="(en blanco)"/>
    <s v="99 - MULTIPROVINCIAL"/>
    <n v="0"/>
    <n v="0"/>
  </r>
  <r>
    <s v="2025"/>
    <x v="0"/>
    <x v="0"/>
    <x v="0"/>
    <x v="0"/>
    <s v="2 - Poder Ejecutivo"/>
    <x v="5"/>
    <x v="56"/>
    <s v="4 - SERVICIOS SOCIALES"/>
    <s v="4.2 - Salud"/>
    <s v="4.2.02 - Servicios hospitalarios"/>
    <s v="2.3 - MATERIALES Y SUMINISTROS"/>
    <s v="2.3.2 - TEXTILES Y VESTUARIOS"/>
    <s v="N"/>
    <s v="00 - N/A"/>
    <s v="10 - FONDO GENERAL"/>
    <s v="(en blanco)"/>
    <s v="99 - MULTIPROVINCIAL"/>
    <n v="0"/>
    <n v="241651.72999999998"/>
  </r>
  <r>
    <s v="2025"/>
    <x v="0"/>
    <x v="0"/>
    <x v="0"/>
    <x v="0"/>
    <s v="2 - Poder Ejecutivo"/>
    <x v="5"/>
    <x v="56"/>
    <s v="4 - SERVICIOS SOCIALES"/>
    <s v="4.2 - Salud"/>
    <s v="4.2.02 - Servicios hospitalarios"/>
    <s v="2.3 - MATERIALES Y SUMINISTROS"/>
    <s v="2.3.2 - TEXTILES Y VESTUARIOS"/>
    <s v="N"/>
    <s v="00 - N/A"/>
    <s v="20 - FONDOS CON DESTINO ESPECÍFICO"/>
    <s v="(en blanco)"/>
    <s v="99 - MULTIPROVINCIAL"/>
    <n v="0"/>
    <n v="196951.44"/>
  </r>
  <r>
    <s v="2025"/>
    <x v="0"/>
    <x v="0"/>
    <x v="0"/>
    <x v="0"/>
    <s v="2 - Poder Ejecutivo"/>
    <x v="5"/>
    <x v="56"/>
    <s v="4 - SERVICIOS SOCIALES"/>
    <s v="4.2 - Salud"/>
    <s v="4.2.02 - Servicios hospitalarios"/>
    <s v="2.3 - MATERIALES Y SUMINISTROS"/>
    <s v="2.3.3 - PAPEL, CARTÓN E IMPRESOS"/>
    <s v="N"/>
    <s v="00 - N/A"/>
    <s v="10 - FONDO GENERAL"/>
    <s v="(en blanco)"/>
    <s v="99 - MULTIPROVINCIAL"/>
    <n v="0"/>
    <n v="764050"/>
  </r>
  <r>
    <s v="2025"/>
    <x v="0"/>
    <x v="0"/>
    <x v="0"/>
    <x v="0"/>
    <s v="2 - Poder Ejecutivo"/>
    <x v="5"/>
    <x v="56"/>
    <s v="4 - SERVICIOS SOCIALES"/>
    <s v="4.2 - Salud"/>
    <s v="4.2.02 - Servicios hospitalarios"/>
    <s v="2.3 - MATERIALES Y SUMINISTROS"/>
    <s v="2.3.3 - PAPEL, CARTÓN E IMPRESOS"/>
    <s v="N"/>
    <s v="00 - N/A"/>
    <s v="20 - FONDOS CON DESTINO ESPECÍFICO"/>
    <s v="(en blanco)"/>
    <s v="99 - MULTIPROVINCIAL"/>
    <n v="0"/>
    <n v="719370.48"/>
  </r>
  <r>
    <s v="2025"/>
    <x v="0"/>
    <x v="0"/>
    <x v="0"/>
    <x v="0"/>
    <s v="2 - Poder Ejecutivo"/>
    <x v="5"/>
    <x v="56"/>
    <s v="4 - SERVICIOS SOCIALES"/>
    <s v="4.2 - Salud"/>
    <s v="4.2.02 - Servicios hospitalarios"/>
    <s v="2.3 - MATERIALES Y SUMINISTROS"/>
    <s v="2.3.4 - PRODUCTOS FARMACÉUTICOS"/>
    <s v="N"/>
    <s v="00 - N/A"/>
    <s v="10 - FONDO GENERAL"/>
    <s v="(en blanco)"/>
    <s v="99 - MULTIPROVINCIAL"/>
    <n v="72000000"/>
    <n v="29487814.689999998"/>
  </r>
  <r>
    <s v="2025"/>
    <x v="0"/>
    <x v="0"/>
    <x v="0"/>
    <x v="0"/>
    <s v="2 - Poder Ejecutivo"/>
    <x v="5"/>
    <x v="56"/>
    <s v="4 - SERVICIOS SOCIALES"/>
    <s v="4.2 - Salud"/>
    <s v="4.2.02 - Servicios hospitalarios"/>
    <s v="2.3 - MATERIALES Y SUMINISTROS"/>
    <s v="2.3.4 - PRODUCTOS FARMACÉUTICOS"/>
    <s v="N"/>
    <s v="00 - N/A"/>
    <s v="20 - FONDOS CON DESTINO ESPECÍFICO"/>
    <s v="(en blanco)"/>
    <s v="99 - MULTIPROVINCIAL"/>
    <n v="0"/>
    <n v="14125"/>
  </r>
  <r>
    <s v="2025"/>
    <x v="0"/>
    <x v="0"/>
    <x v="0"/>
    <x v="0"/>
    <s v="2 - Poder Ejecutivo"/>
    <x v="5"/>
    <x v="56"/>
    <s v="4 - SERVICIOS SOCIALES"/>
    <s v="4.2 - Salud"/>
    <s v="4.2.02 - Servicios hospitalarios"/>
    <s v="2.3 - MATERIALES Y SUMINISTROS"/>
    <s v="2.3.5 - CUERO, CAUCHO Y PLÁSTICO"/>
    <s v="N"/>
    <s v="00 - N/A"/>
    <s v="10 - FONDO GENERAL"/>
    <s v="(en blanco)"/>
    <s v="99 - MULTIPROVINCIAL"/>
    <n v="0"/>
    <n v="19983.060000000001"/>
  </r>
  <r>
    <s v="2025"/>
    <x v="0"/>
    <x v="0"/>
    <x v="0"/>
    <x v="0"/>
    <s v="2 - Poder Ejecutivo"/>
    <x v="5"/>
    <x v="56"/>
    <s v="4 - SERVICIOS SOCIALES"/>
    <s v="4.2 - Salud"/>
    <s v="4.2.02 - Servicios hospitalarios"/>
    <s v="2.3 - MATERIALES Y SUMINISTROS"/>
    <s v="2.3.5 - CUERO, CAUCHO Y PLÁSTICO"/>
    <s v="N"/>
    <s v="00 - N/A"/>
    <s v="20 - FONDOS CON DESTINO ESPECÍFICO"/>
    <s v="(en blanco)"/>
    <s v="99 - MULTIPROVINCIAL"/>
    <n v="0"/>
    <n v="0"/>
  </r>
  <r>
    <s v="2025"/>
    <x v="0"/>
    <x v="0"/>
    <x v="0"/>
    <x v="0"/>
    <s v="2 - Poder Ejecutivo"/>
    <x v="5"/>
    <x v="56"/>
    <s v="4 - SERVICIOS SOCIALES"/>
    <s v="4.2 - Salud"/>
    <s v="4.2.02 - Servicios hospitalarios"/>
    <s v="2.3 - MATERIALES Y SUMINISTROS"/>
    <s v="2.3.6 - PRODUCTOS DE MINERALES, METÁLICOS Y NO METÁLICOS"/>
    <s v="N"/>
    <s v="00 - N/A"/>
    <s v="10 - FONDO GENERAL"/>
    <s v="(en blanco)"/>
    <s v="99 - MULTIPROVINCIAL"/>
    <n v="0"/>
    <n v="126509.87000000001"/>
  </r>
  <r>
    <s v="2025"/>
    <x v="0"/>
    <x v="0"/>
    <x v="0"/>
    <x v="0"/>
    <s v="2 - Poder Ejecutivo"/>
    <x v="5"/>
    <x v="56"/>
    <s v="4 - SERVICIOS SOCIALES"/>
    <s v="4.2 - Salud"/>
    <s v="4.2.02 - Servicios hospitalarios"/>
    <s v="2.3 - MATERIALES Y SUMINISTROS"/>
    <s v="2.3.6 - PRODUCTOS DE MINERALES, METÁLICOS Y NO METÁLICOS"/>
    <s v="N"/>
    <s v="00 - N/A"/>
    <s v="20 - FONDOS CON DESTINO ESPECÍFICO"/>
    <s v="(en blanco)"/>
    <s v="99 - MULTIPROVINCIAL"/>
    <n v="0"/>
    <n v="13659.83"/>
  </r>
  <r>
    <s v="2025"/>
    <x v="0"/>
    <x v="0"/>
    <x v="0"/>
    <x v="0"/>
    <s v="2 - Poder Ejecutivo"/>
    <x v="5"/>
    <x v="56"/>
    <s v="4 - SERVICIOS SOCIALES"/>
    <s v="4.2 - Salud"/>
    <s v="4.2.02 - Servicios hospitalarios"/>
    <s v="2.3 - MATERIALES Y SUMINISTROS"/>
    <s v="2.3.7 - COMBUSTIBLES, LUBRICANTES, PRODUCTOS QUÍMICOS Y CONEXOS"/>
    <s v="N"/>
    <s v="00 - N/A"/>
    <s v="10 - FONDO GENERAL"/>
    <s v="(en blanco)"/>
    <s v="99 - MULTIPROVINCIAL"/>
    <n v="41280000"/>
    <n v="6266768.9000000022"/>
  </r>
  <r>
    <s v="2025"/>
    <x v="0"/>
    <x v="0"/>
    <x v="0"/>
    <x v="0"/>
    <s v="2 - Poder Ejecutivo"/>
    <x v="5"/>
    <x v="56"/>
    <s v="4 - SERVICIOS SOCIALES"/>
    <s v="4.2 - Salud"/>
    <s v="4.2.02 - Servicios hospitalarios"/>
    <s v="2.3 - MATERIALES Y SUMINISTROS"/>
    <s v="2.3.7 - COMBUSTIBLES, LUBRICANTES, PRODUCTOS QUÍMICOS Y CONEXOS"/>
    <s v="N"/>
    <s v="00 - N/A"/>
    <s v="20 - FONDOS CON DESTINO ESPECÍFICO"/>
    <s v="(en blanco)"/>
    <s v="99 - MULTIPROVINCIAL"/>
    <n v="0"/>
    <n v="4123807.46"/>
  </r>
  <r>
    <s v="2025"/>
    <x v="0"/>
    <x v="0"/>
    <x v="0"/>
    <x v="0"/>
    <s v="2 - Poder Ejecutivo"/>
    <x v="5"/>
    <x v="56"/>
    <s v="4 - SERVICIOS SOCIALES"/>
    <s v="4.2 - Salud"/>
    <s v="4.2.02 - Servicios hospitalarios"/>
    <s v="2.3 - MATERIALES Y SUMINISTROS"/>
    <s v="2.3.9 - PRODUCTOS Y ÚTILES VARIOS"/>
    <s v="N"/>
    <s v="00 - N/A"/>
    <s v="10 - FONDO GENERAL"/>
    <s v="(en blanco)"/>
    <s v="99 - MULTIPROVINCIAL"/>
    <n v="85903061"/>
    <n v="24353830.850000001"/>
  </r>
  <r>
    <s v="2025"/>
    <x v="0"/>
    <x v="0"/>
    <x v="0"/>
    <x v="0"/>
    <s v="2 - Poder Ejecutivo"/>
    <x v="5"/>
    <x v="56"/>
    <s v="4 - SERVICIOS SOCIALES"/>
    <s v="4.2 - Salud"/>
    <s v="4.2.02 - Servicios hospitalarios"/>
    <s v="2.3 - MATERIALES Y SUMINISTROS"/>
    <s v="2.3.9 - PRODUCTOS Y ÚTILES VARIOS"/>
    <s v="N"/>
    <s v="00 - N/A"/>
    <s v="20 - FONDOS CON DESTINO ESPECÍFICO"/>
    <s v="(en blanco)"/>
    <s v="99 - MULTIPROVINCIAL"/>
    <n v="163290984"/>
    <n v="2444433.3500000006"/>
  </r>
  <r>
    <s v="2025"/>
    <x v="0"/>
    <x v="0"/>
    <x v="0"/>
    <x v="0"/>
    <s v="2 - Poder Ejecutivo"/>
    <x v="5"/>
    <x v="57"/>
    <s v="2 - SERVICIOS ECONÓMICOS"/>
    <s v="2.2 - Agropecuaria, caza, pesca y silvicultura"/>
    <s v="2.2.01 - Agropecuaria"/>
    <s v="2.1 - REMUNERACIONES Y CONTRIBUCIONES"/>
    <s v="2.1.1 - REMUNERACIONES"/>
    <s v="N"/>
    <s v="00 - N/A"/>
    <s v="10 - FONDO GENERAL"/>
    <s v="(en blanco)"/>
    <s v="99 - MULTIPROVINCIAL"/>
    <n v="15664483"/>
    <n v="7397168.8800000008"/>
  </r>
  <r>
    <s v="2025"/>
    <x v="0"/>
    <x v="0"/>
    <x v="0"/>
    <x v="0"/>
    <s v="2 - Poder Ejecutivo"/>
    <x v="5"/>
    <x v="57"/>
    <s v="2 - SERVICIOS ECONÓMICOS"/>
    <s v="2.2 - Agropecuaria, caza, pesca y silvicultura"/>
    <s v="2.2.01 - Agropecuaria"/>
    <s v="2.1 - REMUNERACIONES Y CONTRIBUCIONES"/>
    <s v="2.1.5 - CONTRIBUCIONES A LA SEGURIDAD SOCIAL"/>
    <s v="N"/>
    <s v="00 - N/A"/>
    <s v="10 - FONDO GENERAL"/>
    <s v="(en blanco)"/>
    <s v="99 - MULTIPROVINCIAL"/>
    <n v="265970"/>
    <n v="120314.04000000001"/>
  </r>
  <r>
    <s v="2025"/>
    <x v="0"/>
    <x v="0"/>
    <x v="0"/>
    <x v="0"/>
    <s v="2 - Poder Ejecutivo"/>
    <x v="5"/>
    <x v="57"/>
    <s v="2 - SERVICIOS ECONÓMICOS"/>
    <s v="2.2 - Agropecuaria, caza, pesca y silvicultura"/>
    <s v="2.2.01 - Agropecuaria"/>
    <s v="2.2 - CONTRATACIÓN DE SERVICIOS"/>
    <s v="2.2.1 - SERVICIOS BÁSICOS"/>
    <s v="N"/>
    <s v="00 - N/A"/>
    <s v="10 - FONDO GENERAL"/>
    <s v="(en blanco)"/>
    <s v="99 - MULTIPROVINCIAL"/>
    <n v="300000"/>
    <n v="49537.919999999998"/>
  </r>
  <r>
    <s v="2025"/>
    <x v="0"/>
    <x v="0"/>
    <x v="0"/>
    <x v="0"/>
    <s v="2 - Poder Ejecutivo"/>
    <x v="5"/>
    <x v="57"/>
    <s v="2 - SERVICIOS ECONÓMICOS"/>
    <s v="2.2 - Agropecuaria, caza, pesca y silvicultura"/>
    <s v="2.2.01 - Agropecuaria"/>
    <s v="2.2 - CONTRATACIÓN DE SERVICIOS"/>
    <s v="2.2.3 - VIÁTICOS"/>
    <s v="N"/>
    <s v="00 - N/A"/>
    <s v="10 - FONDO GENERAL"/>
    <s v="(en blanco)"/>
    <s v="99 - MULTIPROVINCIAL"/>
    <n v="888000"/>
    <n v="441700"/>
  </r>
  <r>
    <s v="2025"/>
    <x v="0"/>
    <x v="0"/>
    <x v="0"/>
    <x v="0"/>
    <s v="2 - Poder Ejecutivo"/>
    <x v="5"/>
    <x v="57"/>
    <s v="2 - SERVICIOS ECONÓMICOS"/>
    <s v="2.2 - Agropecuaria, caza, pesca y silvicultura"/>
    <s v="2.2.01 - Agropecuaria"/>
    <s v="2.2 - CONTRATACIÓN DE SERVICIOS"/>
    <s v="2.2.6 - SEGUROS"/>
    <s v="N"/>
    <s v="00 - N/A"/>
    <s v="10 - FONDO GENERAL"/>
    <s v="(en blanco)"/>
    <s v="99 - MULTIPROVINCIAL"/>
    <n v="120000"/>
    <n v="144638.95000000001"/>
  </r>
  <r>
    <s v="2025"/>
    <x v="0"/>
    <x v="0"/>
    <x v="0"/>
    <x v="0"/>
    <s v="2 - Poder Ejecutivo"/>
    <x v="5"/>
    <x v="57"/>
    <s v="2 - SERVICIOS ECONÓMICOS"/>
    <s v="2.2 - Agropecuaria, caza, pesca y silvicultura"/>
    <s v="2.2.01 - Agropecuaria"/>
    <s v="2.2 - CONTRATACIÓN DE SERVICIOS"/>
    <s v="2.2.9 - OTRAS CONTRATACIONES DE SERVICIOS"/>
    <s v="N"/>
    <s v="00 - N/A"/>
    <s v="10 - FONDO GENERAL"/>
    <s v="(en blanco)"/>
    <s v="99 - MULTIPROVINCIAL"/>
    <n v="153500"/>
    <n v="0"/>
  </r>
  <r>
    <s v="2025"/>
    <x v="0"/>
    <x v="0"/>
    <x v="0"/>
    <x v="0"/>
    <s v="2 - Poder Ejecutivo"/>
    <x v="5"/>
    <x v="57"/>
    <s v="2 - SERVICIOS ECONÓMICOS"/>
    <s v="2.2 - Agropecuaria, caza, pesca y silvicultura"/>
    <s v="2.2.01 - Agropecuaria"/>
    <s v="2.3 - MATERIALES Y SUMINISTROS"/>
    <s v="2.3.1 - ALIMENTOS Y PRODUCTOS AGROFORESTALES"/>
    <s v="N"/>
    <s v="00 - N/A"/>
    <s v="10 - FONDO GENERAL"/>
    <s v="(en blanco)"/>
    <s v="99 - MULTIPROVINCIAL"/>
    <n v="7888000"/>
    <n v="3869140.84"/>
  </r>
  <r>
    <s v="2025"/>
    <x v="0"/>
    <x v="0"/>
    <x v="0"/>
    <x v="0"/>
    <s v="2 - Poder Ejecutivo"/>
    <x v="5"/>
    <x v="57"/>
    <s v="2 - SERVICIOS ECONÓMICOS"/>
    <s v="2.2 - Agropecuaria, caza, pesca y silvicultura"/>
    <s v="2.2.01 - Agropecuaria"/>
    <s v="2.3 - MATERIALES Y SUMINISTROS"/>
    <s v="2.3.3 - PAPEL, CARTÓN E IMPRESOS"/>
    <s v="N"/>
    <s v="00 - N/A"/>
    <s v="10 - FONDO GENERAL"/>
    <s v="(en blanco)"/>
    <s v="99 - MULTIPROVINCIAL"/>
    <n v="126505"/>
    <n v="0"/>
  </r>
  <r>
    <s v="2025"/>
    <x v="0"/>
    <x v="0"/>
    <x v="0"/>
    <x v="0"/>
    <s v="2 - Poder Ejecutivo"/>
    <x v="5"/>
    <x v="57"/>
    <s v="2 - SERVICIOS ECONÓMICOS"/>
    <s v="2.2 - Agropecuaria, caza, pesca y silvicultura"/>
    <s v="2.2.01 - Agropecuaria"/>
    <s v="2.3 - MATERIALES Y SUMINISTROS"/>
    <s v="2.3.4 - PRODUCTOS FARMACÉUTICOS"/>
    <s v="N"/>
    <s v="00 - N/A"/>
    <s v="10 - FONDO GENERAL"/>
    <s v="(en blanco)"/>
    <s v="99 - MULTIPROVINCIAL"/>
    <n v="1642962"/>
    <n v="821448"/>
  </r>
  <r>
    <s v="2025"/>
    <x v="0"/>
    <x v="0"/>
    <x v="0"/>
    <x v="0"/>
    <s v="2 - Poder Ejecutivo"/>
    <x v="5"/>
    <x v="57"/>
    <s v="2 - SERVICIOS ECONÓMICOS"/>
    <s v="2.2 - Agropecuaria, caza, pesca y silvicultura"/>
    <s v="2.2.01 - Agropecuaria"/>
    <s v="2.3 - MATERIALES Y SUMINISTROS"/>
    <s v="2.3.5 - CUERO, CAUCHO Y PLÁSTICO"/>
    <s v="N"/>
    <s v="00 - N/A"/>
    <s v="10 - FONDO GENERAL"/>
    <s v="(en blanco)"/>
    <s v="99 - MULTIPROVINCIAL"/>
    <n v="150000"/>
    <n v="767"/>
  </r>
  <r>
    <s v="2025"/>
    <x v="0"/>
    <x v="0"/>
    <x v="0"/>
    <x v="0"/>
    <s v="2 - Poder Ejecutivo"/>
    <x v="5"/>
    <x v="57"/>
    <s v="2 - SERVICIOS ECONÓMICOS"/>
    <s v="2.2 - Agropecuaria, caza, pesca y silvicultura"/>
    <s v="2.2.01 - Agropecuaria"/>
    <s v="2.3 - MATERIALES Y SUMINISTROS"/>
    <s v="2.3.6 - PRODUCTOS DE MINERALES, METÁLICOS Y NO METÁLICOS"/>
    <s v="N"/>
    <s v="00 - N/A"/>
    <s v="10 - FONDO GENERAL"/>
    <s v="(en blanco)"/>
    <s v="99 - MULTIPROVINCIAL"/>
    <n v="50000"/>
    <n v="88599.12"/>
  </r>
  <r>
    <s v="2025"/>
    <x v="0"/>
    <x v="0"/>
    <x v="0"/>
    <x v="0"/>
    <s v="2 - Poder Ejecutivo"/>
    <x v="5"/>
    <x v="57"/>
    <s v="2 - SERVICIOS ECONÓMICOS"/>
    <s v="2.2 - Agropecuaria, caza, pesca y silvicultura"/>
    <s v="2.2.01 - Agropecuaria"/>
    <s v="2.3 - MATERIALES Y SUMINISTROS"/>
    <s v="2.3.7 - COMBUSTIBLES, LUBRICANTES, PRODUCTOS QUÍMICOS Y CONEXOS"/>
    <s v="N"/>
    <s v="00 - N/A"/>
    <s v="10 - FONDO GENERAL"/>
    <s v="(en blanco)"/>
    <s v="99 - MULTIPROVINCIAL"/>
    <n v="5196500"/>
    <n v="2458751"/>
  </r>
  <r>
    <s v="2025"/>
    <x v="0"/>
    <x v="0"/>
    <x v="0"/>
    <x v="0"/>
    <s v="2 - Poder Ejecutivo"/>
    <x v="5"/>
    <x v="57"/>
    <s v="2 - SERVICIOS ECONÓMICOS"/>
    <s v="2.2 - Agropecuaria, caza, pesca y silvicultura"/>
    <s v="2.2.01 - Agropecuaria"/>
    <s v="2.3 - MATERIALES Y SUMINISTROS"/>
    <s v="2.3.9 - PRODUCTOS Y ÚTILES VARIOS"/>
    <s v="N"/>
    <s v="00 - N/A"/>
    <s v="10 - FONDO GENERAL"/>
    <s v="(en blanco)"/>
    <s v="99 - MULTIPROVINCIAL"/>
    <n v="500000"/>
    <n v="334994.92"/>
  </r>
  <r>
    <s v="2025"/>
    <x v="0"/>
    <x v="0"/>
    <x v="0"/>
    <x v="0"/>
    <s v="2 - Poder Ejecutivo"/>
    <x v="5"/>
    <x v="58"/>
    <s v="4 - SERVICIOS SOCIALES"/>
    <s v="4.4 - Educación"/>
    <s v="4.4.04 - Educación superior"/>
    <s v="2.1 - REMUNERACIONES Y CONTRIBUCIONES"/>
    <s v="2.1.1 - REMUNERACIONES"/>
    <s v="N"/>
    <s v="00 - N/A"/>
    <s v="10 - FONDO GENERAL"/>
    <s v="(en blanco)"/>
    <s v="32 - SANTO DOMINGO"/>
    <n v="28781900"/>
    <n v="13236200"/>
  </r>
  <r>
    <s v="2025"/>
    <x v="0"/>
    <x v="0"/>
    <x v="0"/>
    <x v="0"/>
    <s v="2 - Poder Ejecutivo"/>
    <x v="5"/>
    <x v="58"/>
    <s v="4 - SERVICIOS SOCIALES"/>
    <s v="4.4 - Educación"/>
    <s v="4.4.04 - Educación superior"/>
    <s v="2.1 - REMUNERACIONES Y CONTRIBUCIONES"/>
    <s v="2.1.5 - CONTRIBUCIONES A LA SEGURIDAD SOCIAL"/>
    <s v="N"/>
    <s v="00 - N/A"/>
    <s v="10 - FONDO GENERAL"/>
    <s v="(en blanco)"/>
    <s v="32 - SANTO DOMINGO"/>
    <n v="495604"/>
    <n v="240196"/>
  </r>
  <r>
    <s v="2025"/>
    <x v="0"/>
    <x v="0"/>
    <x v="0"/>
    <x v="0"/>
    <s v="2 - Poder Ejecutivo"/>
    <x v="5"/>
    <x v="58"/>
    <s v="4 - SERVICIOS SOCIALES"/>
    <s v="4.4 - Educación"/>
    <s v="4.4.04 - Educación superior"/>
    <s v="2.2 - CONTRATACIÓN DE SERVICIOS"/>
    <s v="2.2.2 - PUBLICIDAD, IMPRESIÓN Y ENCUADERNACIÓN"/>
    <s v="N"/>
    <s v="00 - N/A"/>
    <s v="10 - FONDO GENERAL"/>
    <s v="(en blanco)"/>
    <s v="32 - SANTO DOMINGO"/>
    <n v="300000"/>
    <n v="0"/>
  </r>
  <r>
    <s v="2025"/>
    <x v="0"/>
    <x v="0"/>
    <x v="0"/>
    <x v="0"/>
    <s v="2 - Poder Ejecutivo"/>
    <x v="5"/>
    <x v="58"/>
    <s v="4 - SERVICIOS SOCIALES"/>
    <s v="4.4 - Educación"/>
    <s v="4.4.04 - Educación superior"/>
    <s v="2.2 - CONTRATACIÓN DE SERVICIOS"/>
    <s v="2.2.3 - VIÁTICOS"/>
    <s v="N"/>
    <s v="00 - N/A"/>
    <s v="10 - FONDO GENERAL"/>
    <s v="(en blanco)"/>
    <s v="32 - SANTO DOMINGO"/>
    <n v="350000"/>
    <n v="347750"/>
  </r>
  <r>
    <s v="2025"/>
    <x v="0"/>
    <x v="0"/>
    <x v="0"/>
    <x v="0"/>
    <s v="2 - Poder Ejecutivo"/>
    <x v="5"/>
    <x v="58"/>
    <s v="4 - SERVICIOS SOCIALES"/>
    <s v="4.4 - Educación"/>
    <s v="4.4.04 - Educación superior"/>
    <s v="2.2 - CONTRATACIÓN DE SERVICIOS"/>
    <s v="2.2.4 - TRANSPORTE Y ALMACENAJE"/>
    <s v="N"/>
    <s v="00 - N/A"/>
    <s v="10 - FONDO GENERAL"/>
    <s v="(en blanco)"/>
    <s v="32 - SANTO DOMINGO"/>
    <n v="4500000"/>
    <n v="0"/>
  </r>
  <r>
    <s v="2025"/>
    <x v="0"/>
    <x v="0"/>
    <x v="0"/>
    <x v="0"/>
    <s v="2 - Poder Ejecutivo"/>
    <x v="5"/>
    <x v="58"/>
    <s v="4 - SERVICIOS SOCIALES"/>
    <s v="4.4 - Educación"/>
    <s v="4.4.04 - Educación superior"/>
    <s v="2.2 - CONTRATACIÓN DE SERVICIOS"/>
    <s v="2.2.5 - ALQUILERES Y RENTAS"/>
    <s v="N"/>
    <s v="00 - N/A"/>
    <s v="10 - FONDO GENERAL"/>
    <s v="(en blanco)"/>
    <s v="32 - SANTO DOMINGO"/>
    <n v="460000"/>
    <n v="152928"/>
  </r>
  <r>
    <s v="2025"/>
    <x v="0"/>
    <x v="0"/>
    <x v="0"/>
    <x v="0"/>
    <s v="2 - Poder Ejecutivo"/>
    <x v="5"/>
    <x v="58"/>
    <s v="4 - SERVICIOS SOCIALES"/>
    <s v="4.4 - Educación"/>
    <s v="4.4.04 - Educación superior"/>
    <s v="2.2 - CONTRATACIÓN DE SERVICIOS"/>
    <s v="2.2.7 - SERVICIOS DE CONSERVACIÓN, REPARACIONES MENORES E INSTALACIONES TEMPORALES"/>
    <s v="N"/>
    <s v="00 - N/A"/>
    <s v="10 - FONDO GENERAL"/>
    <s v="(en blanco)"/>
    <s v="32 - SANTO DOMINGO"/>
    <n v="2063965"/>
    <n v="770512.62"/>
  </r>
  <r>
    <s v="2025"/>
    <x v="0"/>
    <x v="0"/>
    <x v="0"/>
    <x v="0"/>
    <s v="2 - Poder Ejecutivo"/>
    <x v="5"/>
    <x v="58"/>
    <s v="4 - SERVICIOS SOCIALES"/>
    <s v="4.4 - Educación"/>
    <s v="4.4.04 - Educación superior"/>
    <s v="2.2 - CONTRATACIÓN DE SERVICIOS"/>
    <s v="2.2.8 - OTROS SERVICIOS NO INCLUIDOS EN CONCEPTOS ANTERIORES"/>
    <s v="N"/>
    <s v="00 - N/A"/>
    <s v="10 - FONDO GENERAL"/>
    <s v="(en blanco)"/>
    <s v="32 - SANTO DOMINGO"/>
    <n v="2400000"/>
    <n v="572199.48"/>
  </r>
  <r>
    <s v="2025"/>
    <x v="0"/>
    <x v="0"/>
    <x v="0"/>
    <x v="0"/>
    <s v="2 - Poder Ejecutivo"/>
    <x v="5"/>
    <x v="58"/>
    <s v="4 - SERVICIOS SOCIALES"/>
    <s v="4.4 - Educación"/>
    <s v="4.4.04 - Educación superior"/>
    <s v="2.2 - CONTRATACIÓN DE SERVICIOS"/>
    <s v="2.2.9 - OTRAS CONTRATACIONES DE SERVICIOS"/>
    <s v="N"/>
    <s v="00 - N/A"/>
    <s v="10 - FONDO GENERAL"/>
    <s v="(en blanco)"/>
    <s v="32 - SANTO DOMINGO"/>
    <n v="900000"/>
    <n v="879549.58"/>
  </r>
  <r>
    <s v="2025"/>
    <x v="0"/>
    <x v="0"/>
    <x v="0"/>
    <x v="0"/>
    <s v="2 - Poder Ejecutivo"/>
    <x v="5"/>
    <x v="58"/>
    <s v="4 - SERVICIOS SOCIALES"/>
    <s v="4.4 - Educación"/>
    <s v="4.4.04 - Educación superior"/>
    <s v="2.3 - MATERIALES Y SUMINISTROS"/>
    <s v="2.3.1 - ALIMENTOS Y PRODUCTOS AGROFORESTALES"/>
    <s v="N"/>
    <s v="00 - N/A"/>
    <s v="10 - FONDO GENERAL"/>
    <s v="(en blanco)"/>
    <s v="32 - SANTO DOMINGO"/>
    <n v="5290000"/>
    <n v="2541410.9900000002"/>
  </r>
  <r>
    <s v="2025"/>
    <x v="0"/>
    <x v="0"/>
    <x v="0"/>
    <x v="0"/>
    <s v="2 - Poder Ejecutivo"/>
    <x v="5"/>
    <x v="58"/>
    <s v="4 - SERVICIOS SOCIALES"/>
    <s v="4.4 - Educación"/>
    <s v="4.4.04 - Educación superior"/>
    <s v="2.3 - MATERIALES Y SUMINISTROS"/>
    <s v="2.3.2 - TEXTILES Y VESTUARIOS"/>
    <s v="N"/>
    <s v="00 - N/A"/>
    <s v="10 - FONDO GENERAL"/>
    <s v="(en blanco)"/>
    <s v="32 - SANTO DOMINGO"/>
    <n v="420000"/>
    <n v="588564.77"/>
  </r>
  <r>
    <s v="2025"/>
    <x v="0"/>
    <x v="0"/>
    <x v="0"/>
    <x v="0"/>
    <s v="2 - Poder Ejecutivo"/>
    <x v="5"/>
    <x v="58"/>
    <s v="4 - SERVICIOS SOCIALES"/>
    <s v="4.4 - Educación"/>
    <s v="4.4.04 - Educación superior"/>
    <s v="2.3 - MATERIALES Y SUMINISTROS"/>
    <s v="2.3.3 - PAPEL, CARTÓN E IMPRESOS"/>
    <s v="N"/>
    <s v="00 - N/A"/>
    <s v="10 - FONDO GENERAL"/>
    <s v="(en blanco)"/>
    <s v="32 - SANTO DOMINGO"/>
    <n v="500000"/>
    <n v="67118.399999999994"/>
  </r>
  <r>
    <s v="2025"/>
    <x v="0"/>
    <x v="0"/>
    <x v="0"/>
    <x v="0"/>
    <s v="2 - Poder Ejecutivo"/>
    <x v="5"/>
    <x v="58"/>
    <s v="4 - SERVICIOS SOCIALES"/>
    <s v="4.4 - Educación"/>
    <s v="4.4.04 - Educación superior"/>
    <s v="2.3 - MATERIALES Y SUMINISTROS"/>
    <s v="2.3.4 - PRODUCTOS FARMACÉUTICOS"/>
    <s v="N"/>
    <s v="00 - N/A"/>
    <s v="10 - FONDO GENERAL"/>
    <s v="(en blanco)"/>
    <s v="32 - SANTO DOMINGO"/>
    <n v="200000"/>
    <n v="140000"/>
  </r>
  <r>
    <s v="2025"/>
    <x v="0"/>
    <x v="0"/>
    <x v="0"/>
    <x v="0"/>
    <s v="2 - Poder Ejecutivo"/>
    <x v="5"/>
    <x v="58"/>
    <s v="4 - SERVICIOS SOCIALES"/>
    <s v="4.4 - Educación"/>
    <s v="4.4.04 - Educación superior"/>
    <s v="2.3 - MATERIALES Y SUMINISTROS"/>
    <s v="2.3.5 - CUERO, CAUCHO Y PLÁSTICO"/>
    <s v="N"/>
    <s v="00 - N/A"/>
    <s v="10 - FONDO GENERAL"/>
    <s v="(en blanco)"/>
    <s v="32 - SANTO DOMINGO"/>
    <n v="200000"/>
    <n v="35251.32"/>
  </r>
  <r>
    <s v="2025"/>
    <x v="0"/>
    <x v="0"/>
    <x v="0"/>
    <x v="0"/>
    <s v="2 - Poder Ejecutivo"/>
    <x v="5"/>
    <x v="58"/>
    <s v="4 - SERVICIOS SOCIALES"/>
    <s v="4.4 - Educación"/>
    <s v="4.4.04 - Educación superior"/>
    <s v="2.3 - MATERIALES Y SUMINISTROS"/>
    <s v="2.3.6 - PRODUCTOS DE MINERALES, METÁLICOS Y NO METÁLICOS"/>
    <s v="N"/>
    <s v="00 - N/A"/>
    <s v="10 - FONDO GENERAL"/>
    <s v="(en blanco)"/>
    <s v="32 - SANTO DOMINGO"/>
    <n v="3530228"/>
    <n v="112695.9"/>
  </r>
  <r>
    <s v="2025"/>
    <x v="0"/>
    <x v="0"/>
    <x v="0"/>
    <x v="0"/>
    <s v="2 - Poder Ejecutivo"/>
    <x v="5"/>
    <x v="58"/>
    <s v="4 - SERVICIOS SOCIALES"/>
    <s v="4.4 - Educación"/>
    <s v="4.4.04 - Educación superior"/>
    <s v="2.3 - MATERIALES Y SUMINISTROS"/>
    <s v="2.3.7 - COMBUSTIBLES, LUBRICANTES, PRODUCTOS QUÍMICOS Y CONEXOS"/>
    <s v="N"/>
    <s v="00 - N/A"/>
    <s v="10 - FONDO GENERAL"/>
    <s v="(en blanco)"/>
    <s v="32 - SANTO DOMINGO"/>
    <n v="2220000"/>
    <n v="1247368.4000000001"/>
  </r>
  <r>
    <s v="2025"/>
    <x v="0"/>
    <x v="0"/>
    <x v="0"/>
    <x v="0"/>
    <s v="2 - Poder Ejecutivo"/>
    <x v="5"/>
    <x v="58"/>
    <s v="4 - SERVICIOS SOCIALES"/>
    <s v="4.4 - Educación"/>
    <s v="4.4.04 - Educación superior"/>
    <s v="2.3 - MATERIALES Y SUMINISTROS"/>
    <s v="2.3.9 - PRODUCTOS Y ÚTILES VARIOS"/>
    <s v="N"/>
    <s v="00 - N/A"/>
    <s v="10 - FONDO GENERAL"/>
    <s v="(en blanco)"/>
    <s v="32 - SANTO DOMINGO"/>
    <n v="1470000"/>
    <n v="977540.79999999993"/>
  </r>
  <r>
    <s v="2025"/>
    <x v="0"/>
    <x v="0"/>
    <x v="0"/>
    <x v="0"/>
    <s v="2 - Poder Ejecutivo"/>
    <x v="5"/>
    <x v="59"/>
    <s v="4 - SERVICIOS SOCIALES"/>
    <s v="4.4 - Educación"/>
    <s v="4.4.08 - Enseñanza y capacitación para defensa y seguridad"/>
    <s v="2.1 - REMUNERACIONES Y CONTRIBUCIONES"/>
    <s v="2.1.1 - REMUNERACIONES"/>
    <s v="N"/>
    <s v="00 - N/A"/>
    <s v="10 - FONDO GENERAL"/>
    <s v="(en blanco)"/>
    <s v="99 - MULTIPROVINCIAL"/>
    <n v="113100721"/>
    <n v="51744179.159999989"/>
  </r>
  <r>
    <s v="2025"/>
    <x v="0"/>
    <x v="0"/>
    <x v="0"/>
    <x v="0"/>
    <s v="2 - Poder Ejecutivo"/>
    <x v="5"/>
    <x v="59"/>
    <s v="4 - SERVICIOS SOCIALES"/>
    <s v="4.4 - Educación"/>
    <s v="4.4.08 - Enseñanza y capacitación para defensa y seguridad"/>
    <s v="2.1 - REMUNERACIONES Y CONTRIBUCIONES"/>
    <s v="2.1.2 - SOBRESUELDOS"/>
    <s v="N"/>
    <s v="00 - N/A"/>
    <s v="10 - FONDO GENERAL"/>
    <s v="(en blanco)"/>
    <s v="99 - MULTIPROVINCIAL"/>
    <n v="991725"/>
    <n v="512175"/>
  </r>
  <r>
    <s v="2025"/>
    <x v="0"/>
    <x v="0"/>
    <x v="0"/>
    <x v="0"/>
    <s v="2 - Poder Ejecutivo"/>
    <x v="5"/>
    <x v="59"/>
    <s v="4 - SERVICIOS SOCIALES"/>
    <s v="4.4 - Educación"/>
    <s v="4.4.08 - Enseñanza y capacitación para defensa y seguridad"/>
    <s v="2.1 - REMUNERACIONES Y CONTRIBUCIONES"/>
    <s v="2.1.5 - CONTRIBUCIONES A LA SEGURIDAD SOCIAL"/>
    <s v="N"/>
    <s v="00 - N/A"/>
    <s v="10 - FONDO GENERAL"/>
    <s v="(en blanco)"/>
    <s v="99 - MULTIPROVINCIAL"/>
    <n v="7185539"/>
    <n v="3630885.3499999996"/>
  </r>
  <r>
    <s v="2025"/>
    <x v="0"/>
    <x v="0"/>
    <x v="0"/>
    <x v="0"/>
    <s v="2 - Poder Ejecutivo"/>
    <x v="5"/>
    <x v="59"/>
    <s v="4 - SERVICIOS SOCIALES"/>
    <s v="4.4 - Educación"/>
    <s v="4.4.08 - Enseñanza y capacitación para defensa y seguridad"/>
    <s v="2.2 - CONTRATACIÓN DE SERVICIOS"/>
    <s v="2.2.3 - VIÁTICOS"/>
    <s v="N"/>
    <s v="00 - N/A"/>
    <s v="10 - FONDO GENERAL"/>
    <s v="(en blanco)"/>
    <s v="99 - MULTIPROVINCIAL"/>
    <n v="844800"/>
    <n v="419875"/>
  </r>
  <r>
    <s v="2025"/>
    <x v="0"/>
    <x v="0"/>
    <x v="0"/>
    <x v="0"/>
    <s v="2 - Poder Ejecutivo"/>
    <x v="5"/>
    <x v="59"/>
    <s v="4 - SERVICIOS SOCIALES"/>
    <s v="4.4 - Educación"/>
    <s v="4.4.08 - Enseñanza y capacitación para defensa y seguridad"/>
    <s v="2.2 - CONTRATACIÓN DE SERVICIOS"/>
    <s v="2.2.5 - ALQUILERES Y RENTAS"/>
    <s v="N"/>
    <s v="00 - N/A"/>
    <s v="10 - FONDO GENERAL"/>
    <s v="(en blanco)"/>
    <s v="99 - MULTIPROVINCIAL"/>
    <n v="326657"/>
    <n v="160679.94999999998"/>
  </r>
  <r>
    <s v="2025"/>
    <x v="0"/>
    <x v="0"/>
    <x v="0"/>
    <x v="0"/>
    <s v="2 - Poder Ejecutivo"/>
    <x v="5"/>
    <x v="59"/>
    <s v="4 - SERVICIOS SOCIALES"/>
    <s v="4.4 - Educación"/>
    <s v="4.4.08 - Enseñanza y capacitación para defensa y seguridad"/>
    <s v="2.3 - MATERIALES Y SUMINISTROS"/>
    <s v="2.3.1 - ALIMENTOS Y PRODUCTOS AGROFORESTALES"/>
    <s v="N"/>
    <s v="00 - N/A"/>
    <s v="10 - FONDO GENERAL"/>
    <s v="(en blanco)"/>
    <s v="99 - MULTIPROVINCIAL"/>
    <n v="80000"/>
    <n v="14560.61"/>
  </r>
  <r>
    <s v="2025"/>
    <x v="0"/>
    <x v="0"/>
    <x v="0"/>
    <x v="0"/>
    <s v="2 - Poder Ejecutivo"/>
    <x v="5"/>
    <x v="59"/>
    <s v="4 - SERVICIOS SOCIALES"/>
    <s v="4.4 - Educación"/>
    <s v="4.4.08 - Enseñanza y capacitación para defensa y seguridad"/>
    <s v="2.3 - MATERIALES Y SUMINISTROS"/>
    <s v="2.3.2 - TEXTILES Y VESTUARIOS"/>
    <s v="N"/>
    <s v="00 - N/A"/>
    <s v="10 - FONDO GENERAL"/>
    <s v="(en blanco)"/>
    <s v="99 - MULTIPROVINCIAL"/>
    <n v="3259000"/>
    <n v="2034438"/>
  </r>
  <r>
    <s v="2025"/>
    <x v="0"/>
    <x v="0"/>
    <x v="0"/>
    <x v="0"/>
    <s v="2 - Poder Ejecutivo"/>
    <x v="5"/>
    <x v="59"/>
    <s v="4 - SERVICIOS SOCIALES"/>
    <s v="4.4 - Educación"/>
    <s v="4.4.08 - Enseñanza y capacitación para defensa y seguridad"/>
    <s v="2.3 - MATERIALES Y SUMINISTROS"/>
    <s v="2.3.3 - PAPEL, CARTÓN E IMPRESOS"/>
    <s v="N"/>
    <s v="00 - N/A"/>
    <s v="10 - FONDO GENERAL"/>
    <s v="(en blanco)"/>
    <s v="99 - MULTIPROVINCIAL"/>
    <n v="1732710"/>
    <n v="684171.80999999994"/>
  </r>
  <r>
    <s v="2025"/>
    <x v="0"/>
    <x v="0"/>
    <x v="0"/>
    <x v="0"/>
    <s v="2 - Poder Ejecutivo"/>
    <x v="5"/>
    <x v="59"/>
    <s v="4 - SERVICIOS SOCIALES"/>
    <s v="4.4 - Educación"/>
    <s v="4.4.08 - Enseñanza y capacitación para defensa y seguridad"/>
    <s v="2.3 - MATERIALES Y SUMINISTROS"/>
    <s v="2.3.5 - CUERO, CAUCHO Y PLÁSTICO"/>
    <s v="N"/>
    <s v="00 - N/A"/>
    <s v="10 - FONDO GENERAL"/>
    <s v="(en blanco)"/>
    <s v="99 - MULTIPROVINCIAL"/>
    <n v="65000"/>
    <n v="0"/>
  </r>
  <r>
    <s v="2025"/>
    <x v="0"/>
    <x v="0"/>
    <x v="0"/>
    <x v="0"/>
    <s v="2 - Poder Ejecutivo"/>
    <x v="5"/>
    <x v="59"/>
    <s v="4 - SERVICIOS SOCIALES"/>
    <s v="4.4 - Educación"/>
    <s v="4.4.08 - Enseñanza y capacitación para defensa y seguridad"/>
    <s v="2.3 - MATERIALES Y SUMINISTROS"/>
    <s v="2.3.6 - PRODUCTOS DE MINERALES, METÁLICOS Y NO METÁLICOS"/>
    <s v="N"/>
    <s v="00 - N/A"/>
    <s v="10 - FONDO GENERAL"/>
    <s v="(en blanco)"/>
    <s v="99 - MULTIPROVINCIAL"/>
    <n v="1595848"/>
    <n v="135024.71"/>
  </r>
  <r>
    <s v="2025"/>
    <x v="0"/>
    <x v="0"/>
    <x v="0"/>
    <x v="0"/>
    <s v="2 - Poder Ejecutivo"/>
    <x v="5"/>
    <x v="59"/>
    <s v="4 - SERVICIOS SOCIALES"/>
    <s v="4.4 - Educación"/>
    <s v="4.4.08 - Enseñanza y capacitación para defensa y seguridad"/>
    <s v="2.3 - MATERIALES Y SUMINISTROS"/>
    <s v="2.3.7 - COMBUSTIBLES, LUBRICANTES, PRODUCTOS QUÍMICOS Y CONEXOS"/>
    <s v="N"/>
    <s v="00 - N/A"/>
    <s v="10 - FONDO GENERAL"/>
    <s v="(en blanco)"/>
    <s v="99 - MULTIPROVINCIAL"/>
    <n v="6479720"/>
    <n v="2927366.6700000004"/>
  </r>
  <r>
    <s v="2025"/>
    <x v="0"/>
    <x v="0"/>
    <x v="0"/>
    <x v="0"/>
    <s v="2 - Poder Ejecutivo"/>
    <x v="5"/>
    <x v="59"/>
    <s v="4 - SERVICIOS SOCIALES"/>
    <s v="4.4 - Educación"/>
    <s v="4.4.08 - Enseñanza y capacitación para defensa y seguridad"/>
    <s v="2.3 - MATERIALES Y SUMINISTROS"/>
    <s v="2.3.9 - PRODUCTOS Y ÚTILES VARIOS"/>
    <s v="N"/>
    <s v="00 - N/A"/>
    <s v="10 - FONDO GENERAL"/>
    <s v="(en blanco)"/>
    <s v="99 - MULTIPROVINCIAL"/>
    <n v="16218000"/>
    <n v="1578168.0199999998"/>
  </r>
  <r>
    <s v="2025"/>
    <x v="0"/>
    <x v="0"/>
    <x v="0"/>
    <x v="0"/>
    <s v="2 - Poder Ejecutivo"/>
    <x v="5"/>
    <x v="60"/>
    <s v="1 - SERVICIOS  GENERALES"/>
    <s v="1.3 - Defensa nacional"/>
    <s v="1.3.01 - Defensa militar"/>
    <s v="2.1 - REMUNERACIONES Y CONTRIBUCIONES"/>
    <s v="2.1.1 - REMUNERACIONES"/>
    <s v="N"/>
    <s v="00 - N/A"/>
    <s v="10 - FONDO GENERAL"/>
    <s v="(en blanco)"/>
    <s v="99 - MULTIPROVINCIAL"/>
    <n v="20882583"/>
    <n v="9630000"/>
  </r>
  <r>
    <s v="2025"/>
    <x v="0"/>
    <x v="0"/>
    <x v="0"/>
    <x v="0"/>
    <s v="2 - Poder Ejecutivo"/>
    <x v="5"/>
    <x v="60"/>
    <s v="1 - SERVICIOS  GENERALES"/>
    <s v="1.3 - Defensa nacional"/>
    <s v="1.3.01 - Defensa militar"/>
    <s v="2.1 - REMUNERACIONES Y CONTRIBUCIONES"/>
    <s v="2.1.2 - SOBRESUELDOS"/>
    <s v="N"/>
    <s v="00 - N/A"/>
    <s v="10 - FONDO GENERAL"/>
    <s v="(en blanco)"/>
    <s v="99 - MULTIPROVINCIAL"/>
    <n v="270000"/>
    <n v="133536"/>
  </r>
  <r>
    <s v="2025"/>
    <x v="0"/>
    <x v="0"/>
    <x v="0"/>
    <x v="0"/>
    <s v="2 - Poder Ejecutivo"/>
    <x v="5"/>
    <x v="60"/>
    <s v="1 - SERVICIOS  GENERALES"/>
    <s v="1.3 - Defensa nacional"/>
    <s v="1.3.01 - Defensa militar"/>
    <s v="2.1 - REMUNERACIONES Y CONTRIBUCIONES"/>
    <s v="2.1.5 - CONTRIBUCIONES A LA SEGURIDAD SOCIAL"/>
    <s v="N"/>
    <s v="00 - N/A"/>
    <s v="10 - FONDO GENERAL"/>
    <s v="(en blanco)"/>
    <s v="99 - MULTIPROVINCIAL"/>
    <n v="265300"/>
    <n v="126837"/>
  </r>
  <r>
    <s v="2025"/>
    <x v="0"/>
    <x v="0"/>
    <x v="0"/>
    <x v="0"/>
    <s v="2 - Poder Ejecutivo"/>
    <x v="5"/>
    <x v="60"/>
    <s v="1 - SERVICIOS  GENERALES"/>
    <s v="1.3 - Defensa nacional"/>
    <s v="1.3.01 - Defensa militar"/>
    <s v="2.2 - CONTRATACIÓN DE SERVICIOS"/>
    <s v="2.2.1 - SERVICIOS BÁSICOS"/>
    <s v="N"/>
    <s v="00 - N/A"/>
    <s v="10 - FONDO GENERAL"/>
    <s v="(en blanco)"/>
    <s v="99 - MULTIPROVINCIAL"/>
    <n v="1225000"/>
    <n v="545414.02999999991"/>
  </r>
  <r>
    <s v="2025"/>
    <x v="0"/>
    <x v="0"/>
    <x v="0"/>
    <x v="0"/>
    <s v="2 - Poder Ejecutivo"/>
    <x v="5"/>
    <x v="60"/>
    <s v="1 - SERVICIOS  GENERALES"/>
    <s v="1.3 - Defensa nacional"/>
    <s v="1.3.01 - Defensa militar"/>
    <s v="2.2 - CONTRATACIÓN DE SERVICIOS"/>
    <s v="2.2.3 - VIÁTICOS"/>
    <s v="N"/>
    <s v="00 - N/A"/>
    <s v="10 - FONDO GENERAL"/>
    <s v="(en blanco)"/>
    <s v="99 - MULTIPROVINCIAL"/>
    <n v="400000"/>
    <n v="195600"/>
  </r>
  <r>
    <s v="2025"/>
    <x v="0"/>
    <x v="0"/>
    <x v="0"/>
    <x v="0"/>
    <s v="2 - Poder Ejecutivo"/>
    <x v="5"/>
    <x v="60"/>
    <s v="1 - SERVICIOS  GENERALES"/>
    <s v="1.3 - Defensa nacional"/>
    <s v="1.3.01 - Defensa militar"/>
    <s v="2.2 - CONTRATACIÓN DE SERVICIOS"/>
    <s v="2.2.7 - SERVICIOS DE CONSERVACIÓN, REPARACIONES MENORES E INSTALACIONES TEMPORALES"/>
    <s v="N"/>
    <s v="00 - N/A"/>
    <s v="10 - FONDO GENERAL"/>
    <s v="(en blanco)"/>
    <s v="99 - MULTIPROVINCIAL"/>
    <n v="840000"/>
    <n v="0"/>
  </r>
  <r>
    <s v="2025"/>
    <x v="0"/>
    <x v="0"/>
    <x v="0"/>
    <x v="0"/>
    <s v="2 - Poder Ejecutivo"/>
    <x v="5"/>
    <x v="60"/>
    <s v="1 - SERVICIOS  GENERALES"/>
    <s v="1.3 - Defensa nacional"/>
    <s v="1.3.01 - Defensa militar"/>
    <s v="2.2 - CONTRATACIÓN DE SERVICIOS"/>
    <s v="2.2.8 - OTROS SERVICIOS NO INCLUIDOS EN CONCEPTOS ANTERIORES"/>
    <s v="N"/>
    <s v="00 - N/A"/>
    <s v="10 - FONDO GENERAL"/>
    <s v="(en blanco)"/>
    <s v="99 - MULTIPROVINCIAL"/>
    <n v="300000"/>
    <n v="0"/>
  </r>
  <r>
    <s v="2025"/>
    <x v="0"/>
    <x v="0"/>
    <x v="0"/>
    <x v="0"/>
    <s v="2 - Poder Ejecutivo"/>
    <x v="5"/>
    <x v="60"/>
    <s v="1 - SERVICIOS  GENERALES"/>
    <s v="1.3 - Defensa nacional"/>
    <s v="1.3.01 - Defensa militar"/>
    <s v="2.3 - MATERIALES Y SUMINISTROS"/>
    <s v="2.3.1 - ALIMENTOS Y PRODUCTOS AGROFORESTALES"/>
    <s v="N"/>
    <s v="00 - N/A"/>
    <s v="10 - FONDO GENERAL"/>
    <s v="(en blanco)"/>
    <s v="99 - MULTIPROVINCIAL"/>
    <n v="2100000"/>
    <n v="898418"/>
  </r>
  <r>
    <s v="2025"/>
    <x v="0"/>
    <x v="0"/>
    <x v="0"/>
    <x v="0"/>
    <s v="2 - Poder Ejecutivo"/>
    <x v="5"/>
    <x v="60"/>
    <s v="1 - SERVICIOS  GENERALES"/>
    <s v="1.3 - Defensa nacional"/>
    <s v="1.3.01 - Defensa militar"/>
    <s v="2.3 - MATERIALES Y SUMINISTROS"/>
    <s v="2.3.2 - TEXTILES Y VESTUARIOS"/>
    <s v="N"/>
    <s v="00 - N/A"/>
    <s v="10 - FONDO GENERAL"/>
    <s v="(en blanco)"/>
    <s v="99 - MULTIPROVINCIAL"/>
    <n v="950000"/>
    <n v="199998.46"/>
  </r>
  <r>
    <s v="2025"/>
    <x v="0"/>
    <x v="0"/>
    <x v="0"/>
    <x v="0"/>
    <s v="2 - Poder Ejecutivo"/>
    <x v="5"/>
    <x v="60"/>
    <s v="1 - SERVICIOS  GENERALES"/>
    <s v="1.3 - Defensa nacional"/>
    <s v="1.3.01 - Defensa militar"/>
    <s v="2.3 - MATERIALES Y SUMINISTROS"/>
    <s v="2.3.3 - PAPEL, CARTÓN E IMPRESOS"/>
    <s v="N"/>
    <s v="00 - N/A"/>
    <s v="10 - FONDO GENERAL"/>
    <s v="(en blanco)"/>
    <s v="99 - MULTIPROVINCIAL"/>
    <n v="350000"/>
    <n v="4887.58"/>
  </r>
  <r>
    <s v="2025"/>
    <x v="0"/>
    <x v="0"/>
    <x v="0"/>
    <x v="0"/>
    <s v="2 - Poder Ejecutivo"/>
    <x v="5"/>
    <x v="60"/>
    <s v="1 - SERVICIOS  GENERALES"/>
    <s v="1.3 - Defensa nacional"/>
    <s v="1.3.01 - Defensa militar"/>
    <s v="2.3 - MATERIALES Y SUMINISTROS"/>
    <s v="2.3.5 - CUERO, CAUCHO Y PLÁSTICO"/>
    <s v="N"/>
    <s v="00 - N/A"/>
    <s v="10 - FONDO GENERAL"/>
    <s v="(en blanco)"/>
    <s v="99 - MULTIPROVINCIAL"/>
    <n v="425000"/>
    <n v="0"/>
  </r>
  <r>
    <s v="2025"/>
    <x v="0"/>
    <x v="0"/>
    <x v="0"/>
    <x v="0"/>
    <s v="2 - Poder Ejecutivo"/>
    <x v="5"/>
    <x v="60"/>
    <s v="1 - SERVICIOS  GENERALES"/>
    <s v="1.3 - Defensa nacional"/>
    <s v="1.3.01 - Defensa militar"/>
    <s v="2.3 - MATERIALES Y SUMINISTROS"/>
    <s v="2.3.6 - PRODUCTOS DE MINERALES, METÁLICOS Y NO METÁLICOS"/>
    <s v="N"/>
    <s v="00 - N/A"/>
    <s v="10 - FONDO GENERAL"/>
    <s v="(en blanco)"/>
    <s v="99 - MULTIPROVINCIAL"/>
    <n v="75000"/>
    <n v="0"/>
  </r>
  <r>
    <s v="2025"/>
    <x v="0"/>
    <x v="0"/>
    <x v="0"/>
    <x v="0"/>
    <s v="2 - Poder Ejecutivo"/>
    <x v="5"/>
    <x v="60"/>
    <s v="1 - SERVICIOS  GENERALES"/>
    <s v="1.3 - Defensa nacional"/>
    <s v="1.3.01 - Defensa militar"/>
    <s v="2.3 - MATERIALES Y SUMINISTROS"/>
    <s v="2.3.7 - COMBUSTIBLES, LUBRICANTES, PRODUCTOS QUÍMICOS Y CONEXOS"/>
    <s v="N"/>
    <s v="00 - N/A"/>
    <s v="10 - FONDO GENERAL"/>
    <s v="(en blanco)"/>
    <s v="99 - MULTIPROVINCIAL"/>
    <n v="10585000"/>
    <n v="5214968.82"/>
  </r>
  <r>
    <s v="2025"/>
    <x v="0"/>
    <x v="0"/>
    <x v="0"/>
    <x v="0"/>
    <s v="2 - Poder Ejecutivo"/>
    <x v="5"/>
    <x v="60"/>
    <s v="1 - SERVICIOS  GENERALES"/>
    <s v="1.3 - Defensa nacional"/>
    <s v="1.3.01 - Defensa militar"/>
    <s v="2.3 - MATERIALES Y SUMINISTROS"/>
    <s v="2.3.9 - PRODUCTOS Y ÚTILES VARIOS"/>
    <s v="N"/>
    <s v="00 - N/A"/>
    <s v="10 - FONDO GENERAL"/>
    <s v="(en blanco)"/>
    <s v="99 - MULTIPROVINCIAL"/>
    <n v="1536523"/>
    <n v="374434.94"/>
  </r>
  <r>
    <s v="2025"/>
    <x v="0"/>
    <x v="0"/>
    <x v="0"/>
    <x v="0"/>
    <s v="2 - Poder Ejecutivo"/>
    <x v="5"/>
    <x v="61"/>
    <s v="4 - SERVICIOS SOCIALES"/>
    <s v="4.5 - Protección social"/>
    <s v="4.5.10 - Asistencia social"/>
    <s v="2.1 - REMUNERACIONES Y CONTRIBUCIONES"/>
    <s v="2.1.1 - REMUNERACIONES"/>
    <s v="N"/>
    <s v="00 - N/A"/>
    <s v="10 - FONDO GENERAL"/>
    <s v="(en blanco)"/>
    <s v="99 - MULTIPROVINCIAL"/>
    <n v="67058873"/>
    <n v="36427900"/>
  </r>
  <r>
    <s v="2025"/>
    <x v="0"/>
    <x v="0"/>
    <x v="0"/>
    <x v="0"/>
    <s v="2 - Poder Ejecutivo"/>
    <x v="5"/>
    <x v="61"/>
    <s v="4 - SERVICIOS SOCIALES"/>
    <s v="4.5 - Protección social"/>
    <s v="4.5.10 - Asistencia social"/>
    <s v="2.1 - REMUNERACIONES Y CONTRIBUCIONES"/>
    <s v="2.1.5 - CONTRIBUCIONES A LA SEGURIDAD SOCIAL"/>
    <s v="N"/>
    <s v="00 - N/A"/>
    <s v="10 - FONDO GENERAL"/>
    <s v="(en blanco)"/>
    <s v="99 - MULTIPROVINCIAL"/>
    <n v="1654853"/>
    <n v="1094503.8299999998"/>
  </r>
  <r>
    <s v="2025"/>
    <x v="0"/>
    <x v="0"/>
    <x v="0"/>
    <x v="0"/>
    <s v="2 - Poder Ejecutivo"/>
    <x v="5"/>
    <x v="61"/>
    <s v="4 - SERVICIOS SOCIALES"/>
    <s v="4.5 - Protección social"/>
    <s v="4.5.10 - Asistencia social"/>
    <s v="2.2 - CONTRATACIÓN DE SERVICIOS"/>
    <s v="2.2.1 - SERVICIOS BÁSICOS"/>
    <s v="N"/>
    <s v="00 - N/A"/>
    <s v="10 - FONDO GENERAL"/>
    <s v="(en blanco)"/>
    <s v="99 - MULTIPROVINCIAL"/>
    <n v="5040000"/>
    <n v="2728393.07"/>
  </r>
  <r>
    <s v="2025"/>
    <x v="0"/>
    <x v="0"/>
    <x v="0"/>
    <x v="0"/>
    <s v="2 - Poder Ejecutivo"/>
    <x v="5"/>
    <x v="61"/>
    <s v="4 - SERVICIOS SOCIALES"/>
    <s v="4.5 - Protección social"/>
    <s v="4.5.10 - Asistencia social"/>
    <s v="2.2 - CONTRATACIÓN DE SERVICIOS"/>
    <s v="2.2.6 - SEGUROS"/>
    <s v="N"/>
    <s v="00 - N/A"/>
    <s v="10 - FONDO GENERAL"/>
    <s v="(en blanco)"/>
    <s v="99 - MULTIPROVINCIAL"/>
    <n v="1586165"/>
    <n v="695819.4"/>
  </r>
  <r>
    <s v="2025"/>
    <x v="0"/>
    <x v="0"/>
    <x v="0"/>
    <x v="0"/>
    <s v="2 - Poder Ejecutivo"/>
    <x v="5"/>
    <x v="61"/>
    <s v="4 - SERVICIOS SOCIALES"/>
    <s v="4.5 - Protección social"/>
    <s v="4.5.10 - Asistencia social"/>
    <s v="2.3 - MATERIALES Y SUMINISTROS"/>
    <s v="2.3.1 - ALIMENTOS Y PRODUCTOS AGROFORESTALES"/>
    <s v="N"/>
    <s v="00 - N/A"/>
    <s v="10 - FONDO GENERAL"/>
    <s v="(en blanco)"/>
    <s v="99 - MULTIPROVINCIAL"/>
    <n v="9120000"/>
    <n v="4552560"/>
  </r>
  <r>
    <s v="2025"/>
    <x v="0"/>
    <x v="0"/>
    <x v="0"/>
    <x v="0"/>
    <s v="2 - Poder Ejecutivo"/>
    <x v="5"/>
    <x v="61"/>
    <s v="4 - SERVICIOS SOCIALES"/>
    <s v="4.5 - Protección social"/>
    <s v="4.5.10 - Asistencia social"/>
    <s v="2.3 - MATERIALES Y SUMINISTROS"/>
    <s v="2.3.3 - PAPEL, CARTÓN E IMPRESOS"/>
    <s v="N"/>
    <s v="00 - N/A"/>
    <s v="10 - FONDO GENERAL"/>
    <s v="(en blanco)"/>
    <s v="99 - MULTIPROVINCIAL"/>
    <n v="1205000"/>
    <n v="235768.72"/>
  </r>
  <r>
    <s v="2025"/>
    <x v="0"/>
    <x v="0"/>
    <x v="0"/>
    <x v="0"/>
    <s v="2 - Poder Ejecutivo"/>
    <x v="5"/>
    <x v="61"/>
    <s v="4 - SERVICIOS SOCIALES"/>
    <s v="4.5 - Protección social"/>
    <s v="4.5.10 - Asistencia social"/>
    <s v="2.3 - MATERIALES Y SUMINISTROS"/>
    <s v="2.3.7 - COMBUSTIBLES, LUBRICANTES, PRODUCTOS QUÍMICOS Y CONEXOS"/>
    <s v="N"/>
    <s v="00 - N/A"/>
    <s v="10 - FONDO GENERAL"/>
    <s v="(en blanco)"/>
    <s v="99 - MULTIPROVINCIAL"/>
    <n v="5538000"/>
    <n v="2319890"/>
  </r>
  <r>
    <s v="2025"/>
    <x v="0"/>
    <x v="0"/>
    <x v="0"/>
    <x v="0"/>
    <s v="2 - Poder Ejecutivo"/>
    <x v="5"/>
    <x v="61"/>
    <s v="4 - SERVICIOS SOCIALES"/>
    <s v="4.5 - Protección social"/>
    <s v="4.5.10 - Asistencia social"/>
    <s v="2.3 - MATERIALES Y SUMINISTROS"/>
    <s v="2.3.9 - PRODUCTOS Y ÚTILES VARIOS"/>
    <s v="N"/>
    <s v="00 - N/A"/>
    <s v="10 - FONDO GENERAL"/>
    <s v="(en blanco)"/>
    <s v="99 - MULTIPROVINCIAL"/>
    <n v="2000000"/>
    <n v="1034586.48"/>
  </r>
  <r>
    <s v="2025"/>
    <x v="0"/>
    <x v="0"/>
    <x v="0"/>
    <x v="0"/>
    <s v="2 - Poder Ejecutivo"/>
    <x v="5"/>
    <x v="62"/>
    <s v="1 - SERVICIOS  GENERALES"/>
    <s v="1.3 - Defensa nacional"/>
    <s v="1.3.01 - Defensa militar"/>
    <s v="2.1 - REMUNERACIONES Y CONTRIBUCIONES"/>
    <s v="2.1.1 - REMUNERACIONES"/>
    <s v="N"/>
    <s v="00 - N/A"/>
    <s v="10 - FONDO GENERAL"/>
    <s v="(en blanco)"/>
    <s v="01 - DISTRITO NACIONAL"/>
    <n v="142977600"/>
    <n v="107721900"/>
  </r>
  <r>
    <s v="2025"/>
    <x v="0"/>
    <x v="0"/>
    <x v="0"/>
    <x v="0"/>
    <s v="2 - Poder Ejecutivo"/>
    <x v="5"/>
    <x v="62"/>
    <s v="1 - SERVICIOS  GENERALES"/>
    <s v="1.3 - Defensa nacional"/>
    <s v="1.3.01 - Defensa militar"/>
    <s v="2.1 - REMUNERACIONES Y CONTRIBUCIONES"/>
    <s v="2.1.2 - SOBRESUELDOS"/>
    <s v="N"/>
    <s v="00 - N/A"/>
    <s v="10 - FONDO GENERAL"/>
    <s v="(en blanco)"/>
    <s v="01 - DISTRITO NACIONAL"/>
    <n v="137211675"/>
    <n v="20223623.5"/>
  </r>
  <r>
    <s v="2025"/>
    <x v="0"/>
    <x v="0"/>
    <x v="0"/>
    <x v="0"/>
    <s v="2 - Poder Ejecutivo"/>
    <x v="5"/>
    <x v="62"/>
    <s v="1 - SERVICIOS  GENERALES"/>
    <s v="1.3 - Defensa nacional"/>
    <s v="1.3.01 - Defensa militar"/>
    <s v="2.1 - REMUNERACIONES Y CONTRIBUCIONES"/>
    <s v="2.1.5 - CONTRIBUCIONES A LA SEGURIDAD SOCIAL"/>
    <s v="N"/>
    <s v="00 - N/A"/>
    <s v="10 - FONDO GENERAL"/>
    <s v="(en blanco)"/>
    <s v="01 - DISTRITO NACIONAL"/>
    <n v="994800"/>
    <n v="498188.37000000017"/>
  </r>
  <r>
    <s v="2025"/>
    <x v="0"/>
    <x v="0"/>
    <x v="0"/>
    <x v="0"/>
    <s v="2 - Poder Ejecutivo"/>
    <x v="5"/>
    <x v="62"/>
    <s v="1 - SERVICIOS  GENERALES"/>
    <s v="1.3 - Defensa nacional"/>
    <s v="1.3.01 - Defensa militar"/>
    <s v="2.2 - CONTRATACIÓN DE SERVICIOS"/>
    <s v="2.2.1 - SERVICIOS BÁSICOS"/>
    <s v="N"/>
    <s v="00 - N/A"/>
    <s v="10 - FONDO GENERAL"/>
    <s v="(en blanco)"/>
    <s v="01 - DISTRITO NACIONAL"/>
    <n v="25280000"/>
    <n v="379186.25"/>
  </r>
  <r>
    <s v="2025"/>
    <x v="0"/>
    <x v="0"/>
    <x v="0"/>
    <x v="0"/>
    <s v="2 - Poder Ejecutivo"/>
    <x v="5"/>
    <x v="62"/>
    <s v="1 - SERVICIOS  GENERALES"/>
    <s v="1.3 - Defensa nacional"/>
    <s v="1.3.01 - Defensa militar"/>
    <s v="2.2 - CONTRATACIÓN DE SERVICIOS"/>
    <s v="2.2.2 - PUBLICIDAD, IMPRESIÓN Y ENCUADERNACIÓN"/>
    <s v="N"/>
    <s v="00 - N/A"/>
    <s v="10 - FONDO GENERAL"/>
    <s v="(en blanco)"/>
    <s v="01 - DISTRITO NACIONAL"/>
    <n v="450000"/>
    <n v="823958.6"/>
  </r>
  <r>
    <s v="2025"/>
    <x v="0"/>
    <x v="0"/>
    <x v="0"/>
    <x v="0"/>
    <s v="2 - Poder Ejecutivo"/>
    <x v="5"/>
    <x v="62"/>
    <s v="1 - SERVICIOS  GENERALES"/>
    <s v="1.3 - Defensa nacional"/>
    <s v="1.3.01 - Defensa militar"/>
    <s v="2.2 - CONTRATACIÓN DE SERVICIOS"/>
    <s v="2.2.3 - VIÁTICOS"/>
    <s v="N"/>
    <s v="00 - N/A"/>
    <s v="10 - FONDO GENERAL"/>
    <s v="(en blanco)"/>
    <s v="01 - DISTRITO NACIONAL"/>
    <n v="12000000"/>
    <n v="0"/>
  </r>
  <r>
    <s v="2025"/>
    <x v="0"/>
    <x v="0"/>
    <x v="0"/>
    <x v="0"/>
    <s v="2 - Poder Ejecutivo"/>
    <x v="5"/>
    <x v="62"/>
    <s v="1 - SERVICIOS  GENERALES"/>
    <s v="1.3 - Defensa nacional"/>
    <s v="1.3.01 - Defensa militar"/>
    <s v="2.2 - CONTRATACIÓN DE SERVICIOS"/>
    <s v="2.2.5 - ALQUILERES Y RENTAS"/>
    <s v="N"/>
    <s v="00 - N/A"/>
    <s v="10 - FONDO GENERAL"/>
    <s v="(en blanco)"/>
    <s v="01 - DISTRITO NACIONAL"/>
    <n v="300000"/>
    <n v="0"/>
  </r>
  <r>
    <s v="2025"/>
    <x v="0"/>
    <x v="0"/>
    <x v="0"/>
    <x v="0"/>
    <s v="2 - Poder Ejecutivo"/>
    <x v="5"/>
    <x v="62"/>
    <s v="1 - SERVICIOS  GENERALES"/>
    <s v="1.3 - Defensa nacional"/>
    <s v="1.3.01 - Defensa militar"/>
    <s v="2.2 - CONTRATACIÓN DE SERVICIOS"/>
    <s v="2.2.6 - SEGUROS"/>
    <s v="N"/>
    <s v="00 - N/A"/>
    <s v="10 - FONDO GENERAL"/>
    <s v="(en blanco)"/>
    <s v="01 - DISTRITO NACIONAL"/>
    <n v="0"/>
    <n v="0"/>
  </r>
  <r>
    <s v="2025"/>
    <x v="0"/>
    <x v="0"/>
    <x v="0"/>
    <x v="0"/>
    <s v="2 - Poder Ejecutivo"/>
    <x v="5"/>
    <x v="62"/>
    <s v="1 - SERVICIOS  GENERALES"/>
    <s v="1.3 - Defensa nacional"/>
    <s v="1.3.01 - Defensa militar"/>
    <s v="2.2 - CONTRATACIÓN DE SERVICIOS"/>
    <s v="2.2.7 - SERVICIOS DE CONSERVACIÓN, REPARACIONES MENORES E INSTALACIONES TEMPORALES"/>
    <s v="N"/>
    <s v="00 - N/A"/>
    <s v="10 - FONDO GENERAL"/>
    <s v="(en blanco)"/>
    <s v="01 - DISTRITO NACIONAL"/>
    <n v="6620000"/>
    <n v="1936573.13"/>
  </r>
  <r>
    <s v="2025"/>
    <x v="0"/>
    <x v="0"/>
    <x v="0"/>
    <x v="0"/>
    <s v="2 - Poder Ejecutivo"/>
    <x v="5"/>
    <x v="62"/>
    <s v="1 - SERVICIOS  GENERALES"/>
    <s v="1.3 - Defensa nacional"/>
    <s v="1.3.01 - Defensa militar"/>
    <s v="2.2 - CONTRATACIÓN DE SERVICIOS"/>
    <s v="2.2.8 - OTROS SERVICIOS NO INCLUIDOS EN CONCEPTOS ANTERIORES"/>
    <s v="N"/>
    <s v="00 - N/A"/>
    <s v="10 - FONDO GENERAL"/>
    <s v="(en blanco)"/>
    <s v="01 - DISTRITO NACIONAL"/>
    <n v="3200000"/>
    <n v="1215246.5999999999"/>
  </r>
  <r>
    <s v="2025"/>
    <x v="0"/>
    <x v="0"/>
    <x v="0"/>
    <x v="0"/>
    <s v="2 - Poder Ejecutivo"/>
    <x v="5"/>
    <x v="62"/>
    <s v="1 - SERVICIOS  GENERALES"/>
    <s v="1.3 - Defensa nacional"/>
    <s v="1.3.01 - Defensa militar"/>
    <s v="2.2 - CONTRATACIÓN DE SERVICIOS"/>
    <s v="2.2.9 - OTRAS CONTRATACIONES DE SERVICIOS"/>
    <s v="N"/>
    <s v="00 - N/A"/>
    <s v="10 - FONDO GENERAL"/>
    <s v="(en blanco)"/>
    <s v="01 - DISTRITO NACIONAL"/>
    <n v="0"/>
    <n v="571188"/>
  </r>
  <r>
    <s v="2025"/>
    <x v="0"/>
    <x v="0"/>
    <x v="0"/>
    <x v="0"/>
    <s v="2 - Poder Ejecutivo"/>
    <x v="5"/>
    <x v="62"/>
    <s v="1 - SERVICIOS  GENERALES"/>
    <s v="1.3 - Defensa nacional"/>
    <s v="1.3.01 - Defensa militar"/>
    <s v="2.3 - MATERIALES Y SUMINISTROS"/>
    <s v="2.3.1 - ALIMENTOS Y PRODUCTOS AGROFORESTALES"/>
    <s v="N"/>
    <s v="00 - N/A"/>
    <s v="10 - FONDO GENERAL"/>
    <s v="(en blanco)"/>
    <s v="01 - DISTRITO NACIONAL"/>
    <n v="18500000"/>
    <n v="9004590"/>
  </r>
  <r>
    <s v="2025"/>
    <x v="0"/>
    <x v="0"/>
    <x v="0"/>
    <x v="0"/>
    <s v="2 - Poder Ejecutivo"/>
    <x v="5"/>
    <x v="62"/>
    <s v="1 - SERVICIOS  GENERALES"/>
    <s v="1.3 - Defensa nacional"/>
    <s v="1.3.01 - Defensa militar"/>
    <s v="2.3 - MATERIALES Y SUMINISTROS"/>
    <s v="2.3.2 - TEXTILES Y VESTUARIOS"/>
    <s v="N"/>
    <s v="00 - N/A"/>
    <s v="10 - FONDO GENERAL"/>
    <s v="(en blanco)"/>
    <s v="01 - DISTRITO NACIONAL"/>
    <n v="8953600"/>
    <n v="2030848.4400000002"/>
  </r>
  <r>
    <s v="2025"/>
    <x v="0"/>
    <x v="0"/>
    <x v="0"/>
    <x v="0"/>
    <s v="2 - Poder Ejecutivo"/>
    <x v="5"/>
    <x v="62"/>
    <s v="1 - SERVICIOS  GENERALES"/>
    <s v="1.3 - Defensa nacional"/>
    <s v="1.3.01 - Defensa militar"/>
    <s v="2.3 - MATERIALES Y SUMINISTROS"/>
    <s v="2.3.3 - PAPEL, CARTÓN E IMPRESOS"/>
    <s v="N"/>
    <s v="00 - N/A"/>
    <s v="10 - FONDO GENERAL"/>
    <s v="(en blanco)"/>
    <s v="01 - DISTRITO NACIONAL"/>
    <n v="3893465"/>
    <n v="605066.12"/>
  </r>
  <r>
    <s v="2025"/>
    <x v="0"/>
    <x v="0"/>
    <x v="0"/>
    <x v="0"/>
    <s v="2 - Poder Ejecutivo"/>
    <x v="5"/>
    <x v="62"/>
    <s v="1 - SERVICIOS  GENERALES"/>
    <s v="1.3 - Defensa nacional"/>
    <s v="1.3.01 - Defensa militar"/>
    <s v="2.3 - MATERIALES Y SUMINISTROS"/>
    <s v="2.3.4 - PRODUCTOS FARMACÉUTICOS"/>
    <s v="N"/>
    <s v="00 - N/A"/>
    <s v="10 - FONDO GENERAL"/>
    <s v="(en blanco)"/>
    <s v="01 - DISTRITO NACIONAL"/>
    <n v="500000"/>
    <n v="250762.5"/>
  </r>
  <r>
    <s v="2025"/>
    <x v="0"/>
    <x v="0"/>
    <x v="0"/>
    <x v="0"/>
    <s v="2 - Poder Ejecutivo"/>
    <x v="5"/>
    <x v="62"/>
    <s v="1 - SERVICIOS  GENERALES"/>
    <s v="1.3 - Defensa nacional"/>
    <s v="1.3.01 - Defensa militar"/>
    <s v="2.3 - MATERIALES Y SUMINISTROS"/>
    <s v="2.3.5 - CUERO, CAUCHO Y PLÁSTICO"/>
    <s v="N"/>
    <s v="00 - N/A"/>
    <s v="10 - FONDO GENERAL"/>
    <s v="(en blanco)"/>
    <s v="01 - DISTRITO NACIONAL"/>
    <n v="1300000"/>
    <n v="1058838.1800000002"/>
  </r>
  <r>
    <s v="2025"/>
    <x v="0"/>
    <x v="0"/>
    <x v="0"/>
    <x v="0"/>
    <s v="2 - Poder Ejecutivo"/>
    <x v="5"/>
    <x v="62"/>
    <s v="1 - SERVICIOS  GENERALES"/>
    <s v="1.3 - Defensa nacional"/>
    <s v="1.3.01 - Defensa militar"/>
    <s v="2.3 - MATERIALES Y SUMINISTROS"/>
    <s v="2.3.6 - PRODUCTOS DE MINERALES, METÁLICOS Y NO METÁLICOS"/>
    <s v="N"/>
    <s v="00 - N/A"/>
    <s v="10 - FONDO GENERAL"/>
    <s v="(en blanco)"/>
    <s v="01 - DISTRITO NACIONAL"/>
    <n v="1764800"/>
    <n v="458496.45"/>
  </r>
  <r>
    <s v="2025"/>
    <x v="0"/>
    <x v="0"/>
    <x v="0"/>
    <x v="0"/>
    <s v="2 - Poder Ejecutivo"/>
    <x v="5"/>
    <x v="62"/>
    <s v="1 - SERVICIOS  GENERALES"/>
    <s v="1.3 - Defensa nacional"/>
    <s v="1.3.01 - Defensa militar"/>
    <s v="2.3 - MATERIALES Y SUMINISTROS"/>
    <s v="2.3.7 - COMBUSTIBLES, LUBRICANTES, PRODUCTOS QUÍMICOS Y CONEXOS"/>
    <s v="N"/>
    <s v="00 - N/A"/>
    <s v="10 - FONDO GENERAL"/>
    <s v="(en blanco)"/>
    <s v="01 - DISTRITO NACIONAL"/>
    <n v="19400000"/>
    <n v="4286239.04"/>
  </r>
  <r>
    <s v="2025"/>
    <x v="0"/>
    <x v="0"/>
    <x v="0"/>
    <x v="0"/>
    <s v="2 - Poder Ejecutivo"/>
    <x v="5"/>
    <x v="62"/>
    <s v="1 - SERVICIOS  GENERALES"/>
    <s v="1.3 - Defensa nacional"/>
    <s v="1.3.01 - Defensa militar"/>
    <s v="2.3 - MATERIALES Y SUMINISTROS"/>
    <s v="2.3.9 - PRODUCTOS Y ÚTILES VARIOS"/>
    <s v="N"/>
    <s v="00 - N/A"/>
    <s v="10 - FONDO GENERAL"/>
    <s v="(en blanco)"/>
    <s v="01 - DISTRITO NACIONAL"/>
    <n v="9120000"/>
    <n v="2322681.5500000003"/>
  </r>
  <r>
    <s v="2025"/>
    <x v="0"/>
    <x v="0"/>
    <x v="0"/>
    <x v="0"/>
    <s v="2 - Poder Ejecutivo"/>
    <x v="5"/>
    <x v="63"/>
    <s v="4 - SERVICIOS SOCIALES"/>
    <s v="4.2 - Salud"/>
    <s v="4.2.02 - Servicios hospitalarios"/>
    <s v="2.1 - REMUNERACIONES Y CONTRIBUCIONES"/>
    <s v="2.1.1 - REMUNERACIONES"/>
    <s v="N"/>
    <s v="00 - N/A"/>
    <s v="10 - FONDO GENERAL"/>
    <s v="(en blanco)"/>
    <s v="99 - MULTIPROVINCIAL"/>
    <n v="737293347"/>
    <n v="375537387.29000002"/>
  </r>
  <r>
    <s v="2025"/>
    <x v="0"/>
    <x v="0"/>
    <x v="0"/>
    <x v="0"/>
    <s v="2 - Poder Ejecutivo"/>
    <x v="5"/>
    <x v="63"/>
    <s v="4 - SERVICIOS SOCIALES"/>
    <s v="4.2 - Salud"/>
    <s v="4.2.02 - Servicios hospitalarios"/>
    <s v="2.1 - REMUNERACIONES Y CONTRIBUCIONES"/>
    <s v="2.1.2 - SOBRESUELDOS"/>
    <s v="N"/>
    <s v="00 - N/A"/>
    <s v="20 - FONDOS CON DESTINO ESPECÍFICO"/>
    <s v="(en blanco)"/>
    <s v="99 - MULTIPROVINCIAL"/>
    <n v="16712606"/>
    <n v="0"/>
  </r>
  <r>
    <s v="2025"/>
    <x v="0"/>
    <x v="0"/>
    <x v="0"/>
    <x v="0"/>
    <s v="2 - Poder Ejecutivo"/>
    <x v="5"/>
    <x v="63"/>
    <s v="4 - SERVICIOS SOCIALES"/>
    <s v="4.2 - Salud"/>
    <s v="4.2.02 - Servicios hospitalarios"/>
    <s v="2.1 - REMUNERACIONES Y CONTRIBUCIONES"/>
    <s v="2.1.5 - CONTRIBUCIONES A LA SEGURIDAD SOCIAL"/>
    <s v="N"/>
    <s v="00 - N/A"/>
    <s v="10 - FONDO GENERAL"/>
    <s v="(en blanco)"/>
    <s v="99 - MULTIPROVINCIAL"/>
    <n v="15213237"/>
    <n v="9896503.5"/>
  </r>
  <r>
    <s v="2025"/>
    <x v="0"/>
    <x v="0"/>
    <x v="0"/>
    <x v="0"/>
    <s v="2 - Poder Ejecutivo"/>
    <x v="5"/>
    <x v="63"/>
    <s v="4 - SERVICIOS SOCIALES"/>
    <s v="4.2 - Salud"/>
    <s v="4.2.02 - Servicios hospitalarios"/>
    <s v="2.2 - CONTRATACIÓN DE SERVICIOS"/>
    <s v="2.2.1 - SERVICIOS BÁSICOS"/>
    <s v="N"/>
    <s v="00 - N/A"/>
    <s v="10 - FONDO GENERAL"/>
    <s v="(en blanco)"/>
    <s v="99 - MULTIPROVINCIAL"/>
    <n v="34170212"/>
    <n v="16389326.43"/>
  </r>
  <r>
    <s v="2025"/>
    <x v="0"/>
    <x v="0"/>
    <x v="0"/>
    <x v="0"/>
    <s v="2 - Poder Ejecutivo"/>
    <x v="5"/>
    <x v="63"/>
    <s v="4 - SERVICIOS SOCIALES"/>
    <s v="4.2 - Salud"/>
    <s v="4.2.02 - Servicios hospitalarios"/>
    <s v="2.2 - CONTRATACIÓN DE SERVICIOS"/>
    <s v="2.2.1 - SERVICIOS BÁSICOS"/>
    <s v="N"/>
    <s v="00 - N/A"/>
    <s v="20 - FONDOS CON DESTINO ESPECÍFICO"/>
    <s v="(en blanco)"/>
    <s v="99 - MULTIPROVINCIAL"/>
    <n v="250000"/>
    <n v="478000"/>
  </r>
  <r>
    <s v="2025"/>
    <x v="0"/>
    <x v="0"/>
    <x v="0"/>
    <x v="0"/>
    <s v="2 - Poder Ejecutivo"/>
    <x v="5"/>
    <x v="63"/>
    <s v="4 - SERVICIOS SOCIALES"/>
    <s v="4.2 - Salud"/>
    <s v="4.2.02 - Servicios hospitalarios"/>
    <s v="2.2 - CONTRATACIÓN DE SERVICIOS"/>
    <s v="2.2.2 - PUBLICIDAD, IMPRESIÓN Y ENCUADERNACIÓN"/>
    <s v="N"/>
    <s v="00 - N/A"/>
    <s v="20 - FONDOS CON DESTINO ESPECÍFICO"/>
    <s v="(en blanco)"/>
    <s v="99 - MULTIPROVINCIAL"/>
    <n v="4972075"/>
    <n v="520891.42000000004"/>
  </r>
  <r>
    <s v="2025"/>
    <x v="0"/>
    <x v="0"/>
    <x v="0"/>
    <x v="0"/>
    <s v="2 - Poder Ejecutivo"/>
    <x v="5"/>
    <x v="63"/>
    <s v="4 - SERVICIOS SOCIALES"/>
    <s v="4.2 - Salud"/>
    <s v="4.2.02 - Servicios hospitalarios"/>
    <s v="2.2 - CONTRATACIÓN DE SERVICIOS"/>
    <s v="2.2.4 - TRANSPORTE Y ALMACENAJE"/>
    <s v="N"/>
    <s v="00 - N/A"/>
    <s v="10 - FONDO GENERAL"/>
    <s v="(en blanco)"/>
    <s v="99 - MULTIPROVINCIAL"/>
    <n v="60000"/>
    <n v="0"/>
  </r>
  <r>
    <s v="2025"/>
    <x v="0"/>
    <x v="0"/>
    <x v="0"/>
    <x v="0"/>
    <s v="2 - Poder Ejecutivo"/>
    <x v="5"/>
    <x v="63"/>
    <s v="4 - SERVICIOS SOCIALES"/>
    <s v="4.2 - Salud"/>
    <s v="4.2.02 - Servicios hospitalarios"/>
    <s v="2.2 - CONTRATACIÓN DE SERVICIOS"/>
    <s v="2.2.4 - TRANSPORTE Y ALMACENAJE"/>
    <s v="N"/>
    <s v="00 - N/A"/>
    <s v="20 - FONDOS CON DESTINO ESPECÍFICO"/>
    <s v="(en blanco)"/>
    <s v="99 - MULTIPROVINCIAL"/>
    <n v="0"/>
    <n v="0"/>
  </r>
  <r>
    <s v="2025"/>
    <x v="0"/>
    <x v="0"/>
    <x v="0"/>
    <x v="0"/>
    <s v="2 - Poder Ejecutivo"/>
    <x v="5"/>
    <x v="63"/>
    <s v="4 - SERVICIOS SOCIALES"/>
    <s v="4.2 - Salud"/>
    <s v="4.2.02 - Servicios hospitalarios"/>
    <s v="2.2 - CONTRATACIÓN DE SERVICIOS"/>
    <s v="2.2.5 - ALQUILERES Y RENTAS"/>
    <s v="N"/>
    <s v="00 - N/A"/>
    <s v="10 - FONDO GENERAL"/>
    <s v="(en blanco)"/>
    <s v="99 - MULTIPROVINCIAL"/>
    <n v="1640000"/>
    <n v="0"/>
  </r>
  <r>
    <s v="2025"/>
    <x v="0"/>
    <x v="0"/>
    <x v="0"/>
    <x v="0"/>
    <s v="2 - Poder Ejecutivo"/>
    <x v="5"/>
    <x v="63"/>
    <s v="4 - SERVICIOS SOCIALES"/>
    <s v="4.2 - Salud"/>
    <s v="4.2.02 - Servicios hospitalarios"/>
    <s v="2.2 - CONTRATACIÓN DE SERVICIOS"/>
    <s v="2.2.5 - ALQUILERES Y RENTAS"/>
    <s v="N"/>
    <s v="00 - N/A"/>
    <s v="20 - FONDOS CON DESTINO ESPECÍFICO"/>
    <s v="(en blanco)"/>
    <s v="99 - MULTIPROVINCIAL"/>
    <n v="231368"/>
    <n v="0"/>
  </r>
  <r>
    <s v="2025"/>
    <x v="0"/>
    <x v="0"/>
    <x v="0"/>
    <x v="0"/>
    <s v="2 - Poder Ejecutivo"/>
    <x v="5"/>
    <x v="63"/>
    <s v="4 - SERVICIOS SOCIALES"/>
    <s v="4.2 - Salud"/>
    <s v="4.2.02 - Servicios hospitalarios"/>
    <s v="2.2 - CONTRATACIÓN DE SERVICIOS"/>
    <s v="2.2.6 - SEGUROS"/>
    <s v="N"/>
    <s v="00 - N/A"/>
    <s v="10 - FONDO GENERAL"/>
    <s v="(en blanco)"/>
    <s v="99 - MULTIPROVINCIAL"/>
    <n v="100000"/>
    <n v="3830413"/>
  </r>
  <r>
    <s v="2025"/>
    <x v="0"/>
    <x v="0"/>
    <x v="0"/>
    <x v="0"/>
    <s v="2 - Poder Ejecutivo"/>
    <x v="5"/>
    <x v="63"/>
    <s v="4 - SERVICIOS SOCIALES"/>
    <s v="4.2 - Salud"/>
    <s v="4.2.02 - Servicios hospitalarios"/>
    <s v="2.2 - CONTRATACIÓN DE SERVICIOS"/>
    <s v="2.2.7 - SERVICIOS DE CONSERVACIÓN, REPARACIONES MENORES E INSTALACIONES TEMPORALES"/>
    <s v="N"/>
    <s v="00 - N/A"/>
    <s v="10 - FONDO GENERAL"/>
    <s v="(en blanco)"/>
    <s v="99 - MULTIPROVINCIAL"/>
    <n v="2747000"/>
    <n v="916622.5"/>
  </r>
  <r>
    <s v="2025"/>
    <x v="0"/>
    <x v="0"/>
    <x v="0"/>
    <x v="0"/>
    <s v="2 - Poder Ejecutivo"/>
    <x v="5"/>
    <x v="63"/>
    <s v="4 - SERVICIOS SOCIALES"/>
    <s v="4.2 - Salud"/>
    <s v="4.2.02 - Servicios hospitalarios"/>
    <s v="2.2 - CONTRATACIÓN DE SERVICIOS"/>
    <s v="2.2.7 - SERVICIOS DE CONSERVACIÓN, REPARACIONES MENORES E INSTALACIONES TEMPORALES"/>
    <s v="N"/>
    <s v="00 - N/A"/>
    <s v="20 - FONDOS CON DESTINO ESPECÍFICO"/>
    <s v="(en blanco)"/>
    <s v="99 - MULTIPROVINCIAL"/>
    <n v="7054475"/>
    <n v="2852840.9000000004"/>
  </r>
  <r>
    <s v="2025"/>
    <x v="0"/>
    <x v="0"/>
    <x v="0"/>
    <x v="0"/>
    <s v="2 - Poder Ejecutivo"/>
    <x v="5"/>
    <x v="63"/>
    <s v="4 - SERVICIOS SOCIALES"/>
    <s v="4.2 - Salud"/>
    <s v="4.2.02 - Servicios hospitalarios"/>
    <s v="2.2 - CONTRATACIÓN DE SERVICIOS"/>
    <s v="2.2.8 - OTROS SERVICIOS NO INCLUIDOS EN CONCEPTOS ANTERIORES"/>
    <s v="N"/>
    <s v="00 - N/A"/>
    <s v="10 - FONDO GENERAL"/>
    <s v="(en blanco)"/>
    <s v="99 - MULTIPROVINCIAL"/>
    <n v="738800"/>
    <n v="292161.20999999996"/>
  </r>
  <r>
    <s v="2025"/>
    <x v="0"/>
    <x v="0"/>
    <x v="0"/>
    <x v="0"/>
    <s v="2 - Poder Ejecutivo"/>
    <x v="5"/>
    <x v="63"/>
    <s v="4 - SERVICIOS SOCIALES"/>
    <s v="4.2 - Salud"/>
    <s v="4.2.02 - Servicios hospitalarios"/>
    <s v="2.2 - CONTRATACIÓN DE SERVICIOS"/>
    <s v="2.2.8 - OTROS SERVICIOS NO INCLUIDOS EN CONCEPTOS ANTERIORES"/>
    <s v="N"/>
    <s v="00 - N/A"/>
    <s v="20 - FONDOS CON DESTINO ESPECÍFICO"/>
    <s v="(en blanco)"/>
    <s v="99 - MULTIPROVINCIAL"/>
    <n v="2014240"/>
    <n v="890900"/>
  </r>
  <r>
    <s v="2025"/>
    <x v="0"/>
    <x v="0"/>
    <x v="0"/>
    <x v="0"/>
    <s v="2 - Poder Ejecutivo"/>
    <x v="5"/>
    <x v="63"/>
    <s v="4 - SERVICIOS SOCIALES"/>
    <s v="4.2 - Salud"/>
    <s v="4.2.02 - Servicios hospitalarios"/>
    <s v="2.2 - CONTRATACIÓN DE SERVICIOS"/>
    <s v="2.2.9 - OTRAS CONTRATACIONES DE SERVICIOS"/>
    <s v="N"/>
    <s v="00 - N/A"/>
    <s v="10 - FONDO GENERAL"/>
    <s v="(en blanco)"/>
    <s v="99 - MULTIPROVINCIAL"/>
    <n v="885816"/>
    <n v="0"/>
  </r>
  <r>
    <s v="2025"/>
    <x v="0"/>
    <x v="0"/>
    <x v="0"/>
    <x v="0"/>
    <s v="2 - Poder Ejecutivo"/>
    <x v="5"/>
    <x v="63"/>
    <s v="4 - SERVICIOS SOCIALES"/>
    <s v="4.2 - Salud"/>
    <s v="4.2.02 - Servicios hospitalarios"/>
    <s v="2.2 - CONTRATACIÓN DE SERVICIOS"/>
    <s v="2.2.9 - OTRAS CONTRATACIONES DE SERVICIOS"/>
    <s v="N"/>
    <s v="00 - N/A"/>
    <s v="20 - FONDOS CON DESTINO ESPECÍFICO"/>
    <s v="(en blanco)"/>
    <s v="99 - MULTIPROVINCIAL"/>
    <n v="1424676"/>
    <n v="402380"/>
  </r>
  <r>
    <s v="2025"/>
    <x v="0"/>
    <x v="0"/>
    <x v="0"/>
    <x v="0"/>
    <s v="2 - Poder Ejecutivo"/>
    <x v="5"/>
    <x v="63"/>
    <s v="4 - SERVICIOS SOCIALES"/>
    <s v="4.2 - Salud"/>
    <s v="4.2.02 - Servicios hospitalarios"/>
    <s v="2.3 - MATERIALES Y SUMINISTROS"/>
    <s v="2.3.1 - ALIMENTOS Y PRODUCTOS AGROFORESTALES"/>
    <s v="N"/>
    <s v="00 - N/A"/>
    <s v="10 - FONDO GENERAL"/>
    <s v="(en blanco)"/>
    <s v="99 - MULTIPROVINCIAL"/>
    <n v="28218421"/>
    <n v="13170720"/>
  </r>
  <r>
    <s v="2025"/>
    <x v="0"/>
    <x v="0"/>
    <x v="0"/>
    <x v="0"/>
    <s v="2 - Poder Ejecutivo"/>
    <x v="5"/>
    <x v="63"/>
    <s v="4 - SERVICIOS SOCIALES"/>
    <s v="4.2 - Salud"/>
    <s v="4.2.02 - Servicios hospitalarios"/>
    <s v="2.3 - MATERIALES Y SUMINISTROS"/>
    <s v="2.3.1 - ALIMENTOS Y PRODUCTOS AGROFORESTALES"/>
    <s v="N"/>
    <s v="00 - N/A"/>
    <s v="20 - FONDOS CON DESTINO ESPECÍFICO"/>
    <s v="(en blanco)"/>
    <s v="99 - MULTIPROVINCIAL"/>
    <n v="600051"/>
    <n v="1077725"/>
  </r>
  <r>
    <s v="2025"/>
    <x v="0"/>
    <x v="0"/>
    <x v="0"/>
    <x v="0"/>
    <s v="2 - Poder Ejecutivo"/>
    <x v="5"/>
    <x v="63"/>
    <s v="4 - SERVICIOS SOCIALES"/>
    <s v="4.2 - Salud"/>
    <s v="4.2.02 - Servicios hospitalarios"/>
    <s v="2.3 - MATERIALES Y SUMINISTROS"/>
    <s v="2.3.2 - TEXTILES Y VESTUARIOS"/>
    <s v="N"/>
    <s v="00 - N/A"/>
    <s v="10 - FONDO GENERAL"/>
    <s v="(en blanco)"/>
    <s v="99 - MULTIPROVINCIAL"/>
    <n v="1950000"/>
    <n v="68034.97"/>
  </r>
  <r>
    <s v="2025"/>
    <x v="0"/>
    <x v="0"/>
    <x v="0"/>
    <x v="0"/>
    <s v="2 - Poder Ejecutivo"/>
    <x v="5"/>
    <x v="63"/>
    <s v="4 - SERVICIOS SOCIALES"/>
    <s v="4.2 - Salud"/>
    <s v="4.2.02 - Servicios hospitalarios"/>
    <s v="2.3 - MATERIALES Y SUMINISTROS"/>
    <s v="2.3.2 - TEXTILES Y VESTUARIOS"/>
    <s v="N"/>
    <s v="00 - N/A"/>
    <s v="20 - FONDOS CON DESTINO ESPECÍFICO"/>
    <s v="(en blanco)"/>
    <s v="99 - MULTIPROVINCIAL"/>
    <n v="384031"/>
    <n v="246933.55"/>
  </r>
  <r>
    <s v="2025"/>
    <x v="0"/>
    <x v="0"/>
    <x v="0"/>
    <x v="0"/>
    <s v="2 - Poder Ejecutivo"/>
    <x v="5"/>
    <x v="63"/>
    <s v="4 - SERVICIOS SOCIALES"/>
    <s v="4.2 - Salud"/>
    <s v="4.2.02 - Servicios hospitalarios"/>
    <s v="2.3 - MATERIALES Y SUMINISTROS"/>
    <s v="2.3.3 - PAPEL, CARTÓN E IMPRESOS"/>
    <s v="N"/>
    <s v="00 - N/A"/>
    <s v="10 - FONDO GENERAL"/>
    <s v="(en blanco)"/>
    <s v="99 - MULTIPROVINCIAL"/>
    <n v="3570000"/>
    <n v="1690350"/>
  </r>
  <r>
    <s v="2025"/>
    <x v="0"/>
    <x v="0"/>
    <x v="0"/>
    <x v="0"/>
    <s v="2 - Poder Ejecutivo"/>
    <x v="5"/>
    <x v="63"/>
    <s v="4 - SERVICIOS SOCIALES"/>
    <s v="4.2 - Salud"/>
    <s v="4.2.02 - Servicios hospitalarios"/>
    <s v="2.3 - MATERIALES Y SUMINISTROS"/>
    <s v="2.3.3 - PAPEL, CARTÓN E IMPRESOS"/>
    <s v="N"/>
    <s v="00 - N/A"/>
    <s v="20 - FONDOS CON DESTINO ESPECÍFICO"/>
    <s v="(en blanco)"/>
    <s v="99 - MULTIPROVINCIAL"/>
    <n v="4616810"/>
    <n v="1383550"/>
  </r>
  <r>
    <s v="2025"/>
    <x v="0"/>
    <x v="0"/>
    <x v="0"/>
    <x v="0"/>
    <s v="2 - Poder Ejecutivo"/>
    <x v="5"/>
    <x v="63"/>
    <s v="4 - SERVICIOS SOCIALES"/>
    <s v="4.2 - Salud"/>
    <s v="4.2.02 - Servicios hospitalarios"/>
    <s v="2.3 - MATERIALES Y SUMINISTROS"/>
    <s v="2.3.4 - PRODUCTOS FARMACÉUTICOS"/>
    <s v="N"/>
    <s v="00 - N/A"/>
    <s v="10 - FONDO GENERAL"/>
    <s v="(en blanco)"/>
    <s v="99 - MULTIPROVINCIAL"/>
    <n v="30300000"/>
    <n v="13919177.960000001"/>
  </r>
  <r>
    <s v="2025"/>
    <x v="0"/>
    <x v="0"/>
    <x v="0"/>
    <x v="0"/>
    <s v="2 - Poder Ejecutivo"/>
    <x v="5"/>
    <x v="63"/>
    <s v="4 - SERVICIOS SOCIALES"/>
    <s v="4.2 - Salud"/>
    <s v="4.2.02 - Servicios hospitalarios"/>
    <s v="2.3 - MATERIALES Y SUMINISTROS"/>
    <s v="2.3.4 - PRODUCTOS FARMACÉUTICOS"/>
    <s v="N"/>
    <s v="00 - N/A"/>
    <s v="20 - FONDOS CON DESTINO ESPECÍFICO"/>
    <s v="(en blanco)"/>
    <s v="99 - MULTIPROVINCIAL"/>
    <n v="6697880"/>
    <n v="4889602"/>
  </r>
  <r>
    <s v="2025"/>
    <x v="0"/>
    <x v="0"/>
    <x v="0"/>
    <x v="0"/>
    <s v="2 - Poder Ejecutivo"/>
    <x v="5"/>
    <x v="63"/>
    <s v="4 - SERVICIOS SOCIALES"/>
    <s v="4.2 - Salud"/>
    <s v="4.2.02 - Servicios hospitalarios"/>
    <s v="2.3 - MATERIALES Y SUMINISTROS"/>
    <s v="2.3.5 - CUERO, CAUCHO Y PLÁSTICO"/>
    <s v="N"/>
    <s v="00 - N/A"/>
    <s v="10 - FONDO GENERAL"/>
    <s v="(en blanco)"/>
    <s v="99 - MULTIPROVINCIAL"/>
    <n v="100000"/>
    <n v="0"/>
  </r>
  <r>
    <s v="2025"/>
    <x v="0"/>
    <x v="0"/>
    <x v="0"/>
    <x v="0"/>
    <s v="2 - Poder Ejecutivo"/>
    <x v="5"/>
    <x v="63"/>
    <s v="4 - SERVICIOS SOCIALES"/>
    <s v="4.2 - Salud"/>
    <s v="4.2.02 - Servicios hospitalarios"/>
    <s v="2.3 - MATERIALES Y SUMINISTROS"/>
    <s v="2.3.5 - CUERO, CAUCHO Y PLÁSTICO"/>
    <s v="N"/>
    <s v="00 - N/A"/>
    <s v="20 - FONDOS CON DESTINO ESPECÍFICO"/>
    <s v="(en blanco)"/>
    <s v="99 - MULTIPROVINCIAL"/>
    <n v="54941"/>
    <n v="6676.4399999999987"/>
  </r>
  <r>
    <s v="2025"/>
    <x v="0"/>
    <x v="0"/>
    <x v="0"/>
    <x v="0"/>
    <s v="2 - Poder Ejecutivo"/>
    <x v="5"/>
    <x v="63"/>
    <s v="4 - SERVICIOS SOCIALES"/>
    <s v="4.2 - Salud"/>
    <s v="4.2.02 - Servicios hospitalarios"/>
    <s v="2.3 - MATERIALES Y SUMINISTROS"/>
    <s v="2.3.6 - PRODUCTOS DE MINERALES, METÁLICOS Y NO METÁLICOS"/>
    <s v="N"/>
    <s v="00 - N/A"/>
    <s v="10 - FONDO GENERAL"/>
    <s v="(en blanco)"/>
    <s v="99 - MULTIPROVINCIAL"/>
    <n v="1520000"/>
    <n v="586606.98999999987"/>
  </r>
  <r>
    <s v="2025"/>
    <x v="0"/>
    <x v="0"/>
    <x v="0"/>
    <x v="0"/>
    <s v="2 - Poder Ejecutivo"/>
    <x v="5"/>
    <x v="63"/>
    <s v="4 - SERVICIOS SOCIALES"/>
    <s v="4.2 - Salud"/>
    <s v="4.2.02 - Servicios hospitalarios"/>
    <s v="2.3 - MATERIALES Y SUMINISTROS"/>
    <s v="2.3.6 - PRODUCTOS DE MINERALES, METÁLICOS Y NO METÁLICOS"/>
    <s v="N"/>
    <s v="00 - N/A"/>
    <s v="20 - FONDOS CON DESTINO ESPECÍFICO"/>
    <s v="(en blanco)"/>
    <s v="99 - MULTIPROVINCIAL"/>
    <n v="397796"/>
    <n v="1202307.4799999997"/>
  </r>
  <r>
    <s v="2025"/>
    <x v="0"/>
    <x v="0"/>
    <x v="0"/>
    <x v="0"/>
    <s v="2 - Poder Ejecutivo"/>
    <x v="5"/>
    <x v="63"/>
    <s v="4 - SERVICIOS SOCIALES"/>
    <s v="4.2 - Salud"/>
    <s v="4.2.02 - Servicios hospitalarios"/>
    <s v="2.3 - MATERIALES Y SUMINISTROS"/>
    <s v="2.3.7 - COMBUSTIBLES, LUBRICANTES, PRODUCTOS QUÍMICOS Y CONEXOS"/>
    <s v="N"/>
    <s v="00 - N/A"/>
    <s v="10 - FONDO GENERAL"/>
    <s v="(en blanco)"/>
    <s v="99 - MULTIPROVINCIAL"/>
    <n v="32131541"/>
    <n v="16331681.779999996"/>
  </r>
  <r>
    <s v="2025"/>
    <x v="0"/>
    <x v="0"/>
    <x v="0"/>
    <x v="0"/>
    <s v="2 - Poder Ejecutivo"/>
    <x v="5"/>
    <x v="63"/>
    <s v="4 - SERVICIOS SOCIALES"/>
    <s v="4.2 - Salud"/>
    <s v="4.2.02 - Servicios hospitalarios"/>
    <s v="2.3 - MATERIALES Y SUMINISTROS"/>
    <s v="2.3.7 - COMBUSTIBLES, LUBRICANTES, PRODUCTOS QUÍMICOS Y CONEXOS"/>
    <s v="N"/>
    <s v="00 - N/A"/>
    <s v="20 - FONDOS CON DESTINO ESPECÍFICO"/>
    <s v="(en blanco)"/>
    <s v="99 - MULTIPROVINCIAL"/>
    <n v="3825799"/>
    <n v="1833569.69"/>
  </r>
  <r>
    <s v="2025"/>
    <x v="0"/>
    <x v="0"/>
    <x v="0"/>
    <x v="0"/>
    <s v="2 - Poder Ejecutivo"/>
    <x v="5"/>
    <x v="63"/>
    <s v="4 - SERVICIOS SOCIALES"/>
    <s v="4.2 - Salud"/>
    <s v="4.2.02 - Servicios hospitalarios"/>
    <s v="2.3 - MATERIALES Y SUMINISTROS"/>
    <s v="2.3.9 - PRODUCTOS Y ÚTILES VARIOS"/>
    <s v="N"/>
    <s v="00 - N/A"/>
    <s v="10 - FONDO GENERAL"/>
    <s v="(en blanco)"/>
    <s v="99 - MULTIPROVINCIAL"/>
    <n v="32231406"/>
    <n v="17543928.209999997"/>
  </r>
  <r>
    <s v="2025"/>
    <x v="0"/>
    <x v="0"/>
    <x v="0"/>
    <x v="0"/>
    <s v="2 - Poder Ejecutivo"/>
    <x v="5"/>
    <x v="63"/>
    <s v="4 - SERVICIOS SOCIALES"/>
    <s v="4.2 - Salud"/>
    <s v="4.2.02 - Servicios hospitalarios"/>
    <s v="2.3 - MATERIALES Y SUMINISTROS"/>
    <s v="2.3.9 - PRODUCTOS Y ÚTILES VARIOS"/>
    <s v="N"/>
    <s v="00 - N/A"/>
    <s v="20 - FONDOS CON DESTINO ESPECÍFICO"/>
    <s v="(en blanco)"/>
    <s v="99 - MULTIPROVINCIAL"/>
    <n v="8582396"/>
    <n v="4185438.4000000013"/>
  </r>
  <r>
    <s v="2025"/>
    <x v="0"/>
    <x v="0"/>
    <x v="0"/>
    <x v="0"/>
    <s v="2 - Poder Ejecutivo"/>
    <x v="5"/>
    <x v="64"/>
    <s v="1 - SERVICIOS  GENERALES"/>
    <s v="1.3 - Defensa nacional"/>
    <s v="1.3.98 - Investigación y desarrollo para la defensa militar, civil y gestión de riesgos de desastres no climáticos"/>
    <s v="2.1 - REMUNERACIONES Y CONTRIBUCIONES"/>
    <s v="2.1.1 - REMUNERACIONES"/>
    <s v="N"/>
    <s v="00 - N/A"/>
    <s v="10 - FONDO GENERAL"/>
    <s v="(en blanco)"/>
    <s v="01 - DISTRITO NACIONAL"/>
    <n v="29005787"/>
    <n v="13566246.34"/>
  </r>
  <r>
    <s v="2025"/>
    <x v="0"/>
    <x v="0"/>
    <x v="0"/>
    <x v="0"/>
    <s v="2 - Poder Ejecutivo"/>
    <x v="5"/>
    <x v="64"/>
    <s v="1 - SERVICIOS  GENERALES"/>
    <s v="1.3 - Defensa nacional"/>
    <s v="1.3.98 - Investigación y desarrollo para la defensa militar, civil y gestión de riesgos de desastres no climáticos"/>
    <s v="2.1 - REMUNERACIONES Y CONTRIBUCIONES"/>
    <s v="2.1.1 - REMUNERACIONES"/>
    <s v="N"/>
    <s v="00 - N/A"/>
    <s v="20 - FONDOS CON DESTINO ESPECÍFICO"/>
    <s v="(en blanco)"/>
    <s v="01 - DISTRITO NACIONAL"/>
    <n v="0"/>
    <n v="840000"/>
  </r>
  <r>
    <s v="2025"/>
    <x v="0"/>
    <x v="0"/>
    <x v="0"/>
    <x v="0"/>
    <s v="2 - Poder Ejecutivo"/>
    <x v="5"/>
    <x v="64"/>
    <s v="1 - SERVICIOS  GENERALES"/>
    <s v="1.3 - Defensa nacional"/>
    <s v="1.3.98 - Investigación y desarrollo para la defensa militar, civil y gestión de riesgos de desastres no climáticos"/>
    <s v="2.1 - REMUNERACIONES Y CONTRIBUCIONES"/>
    <s v="2.1.5 - CONTRIBUCIONES A LA SEGURIDAD SOCIAL"/>
    <s v="N"/>
    <s v="00 - N/A"/>
    <s v="10 - FONDO GENERAL"/>
    <s v="(en blanco)"/>
    <s v="01 - DISTRITO NACIONAL"/>
    <n v="456112"/>
    <n v="249681.92000000004"/>
  </r>
  <r>
    <s v="2025"/>
    <x v="0"/>
    <x v="0"/>
    <x v="0"/>
    <x v="0"/>
    <s v="2 - Poder Ejecutivo"/>
    <x v="5"/>
    <x v="64"/>
    <s v="1 - SERVICIOS  GENERALES"/>
    <s v="1.3 - Defensa nacional"/>
    <s v="1.3.98 - Investigación y desarrollo para la defensa militar, civil y gestión de riesgos de desastres no climáticos"/>
    <s v="2.1 - REMUNERACIONES Y CONTRIBUCIONES"/>
    <s v="2.1.5 - CONTRIBUCIONES A LA SEGURIDAD SOCIAL"/>
    <s v="N"/>
    <s v="00 - N/A"/>
    <s v="20 - FONDOS CON DESTINO ESPECÍFICO"/>
    <s v="(en blanco)"/>
    <s v="01 - DISTRITO NACIONAL"/>
    <n v="0"/>
    <n v="69216"/>
  </r>
  <r>
    <s v="2025"/>
    <x v="0"/>
    <x v="0"/>
    <x v="0"/>
    <x v="0"/>
    <s v="2 - Poder Ejecutivo"/>
    <x v="5"/>
    <x v="64"/>
    <s v="1 - SERVICIOS  GENERALES"/>
    <s v="1.3 - Defensa nacional"/>
    <s v="1.3.98 - Investigación y desarrollo para la defensa militar, civil y gestión de riesgos de desastres no climáticos"/>
    <s v="2.2 - CONTRATACIÓN DE SERVICIOS"/>
    <s v="2.2.1 - SERVICIOS BÁSICOS"/>
    <s v="N"/>
    <s v="00 - N/A"/>
    <s v="10 - FONDO GENERAL"/>
    <s v="(en blanco)"/>
    <s v="01 - DISTRITO NACIONAL"/>
    <n v="1095120"/>
    <n v="385180.15999999997"/>
  </r>
  <r>
    <s v="2025"/>
    <x v="0"/>
    <x v="0"/>
    <x v="0"/>
    <x v="0"/>
    <s v="2 - Poder Ejecutivo"/>
    <x v="5"/>
    <x v="64"/>
    <s v="1 - SERVICIOS  GENERALES"/>
    <s v="1.3 - Defensa nacional"/>
    <s v="1.3.98 - Investigación y desarrollo para la defensa militar, civil y gestión de riesgos de desastres no climáticos"/>
    <s v="2.2 - CONTRATACIÓN DE SERVICIOS"/>
    <s v="2.2.3 - VIÁTICOS"/>
    <s v="N"/>
    <s v="00 - N/A"/>
    <s v="10 - FONDO GENERAL"/>
    <s v="(en blanco)"/>
    <s v="01 - DISTRITO NACIONAL"/>
    <n v="1596000"/>
    <n v="1297450"/>
  </r>
  <r>
    <s v="2025"/>
    <x v="0"/>
    <x v="0"/>
    <x v="0"/>
    <x v="0"/>
    <s v="2 - Poder Ejecutivo"/>
    <x v="5"/>
    <x v="64"/>
    <s v="1 - SERVICIOS  GENERALES"/>
    <s v="1.3 - Defensa nacional"/>
    <s v="1.3.98 - Investigación y desarrollo para la defensa militar, civil y gestión de riesgos de desastres no climáticos"/>
    <s v="2.2 - CONTRATACIÓN DE SERVICIOS"/>
    <s v="2.2.3 - VIÁTICOS"/>
    <s v="N"/>
    <s v="00 - N/A"/>
    <s v="20 - FONDOS CON DESTINO ESPECÍFICO"/>
    <s v="(en blanco)"/>
    <s v="01 - DISTRITO NACIONAL"/>
    <n v="400000"/>
    <n v="0"/>
  </r>
  <r>
    <s v="2025"/>
    <x v="0"/>
    <x v="0"/>
    <x v="0"/>
    <x v="0"/>
    <s v="2 - Poder Ejecutivo"/>
    <x v="5"/>
    <x v="64"/>
    <s v="1 - SERVICIOS  GENERALES"/>
    <s v="1.3 - Defensa nacional"/>
    <s v="1.3.98 - Investigación y desarrollo para la defensa militar, civil y gestión de riesgos de desastres no climáticos"/>
    <s v="2.2 - CONTRATACIÓN DE SERVICIOS"/>
    <s v="2.2.5 - ALQUILERES Y RENTAS"/>
    <s v="N"/>
    <s v="00 - N/A"/>
    <s v="10 - FONDO GENERAL"/>
    <s v="(en blanco)"/>
    <s v="01 - DISTRITO NACIONAL"/>
    <n v="0"/>
    <n v="145607.20000000001"/>
  </r>
  <r>
    <s v="2025"/>
    <x v="0"/>
    <x v="0"/>
    <x v="0"/>
    <x v="0"/>
    <s v="2 - Poder Ejecutivo"/>
    <x v="5"/>
    <x v="64"/>
    <s v="1 - SERVICIOS  GENERALES"/>
    <s v="1.3 - Defensa nacional"/>
    <s v="1.3.98 - Investigación y desarrollo para la defensa militar, civil y gestión de riesgos de desastres no climáticos"/>
    <s v="2.2 - CONTRATACIÓN DE SERVICIOS"/>
    <s v="2.2.6 - SEGUROS"/>
    <s v="N"/>
    <s v="00 - N/A"/>
    <s v="10 - FONDO GENERAL"/>
    <s v="(en blanco)"/>
    <s v="01 - DISTRITO NACIONAL"/>
    <n v="0"/>
    <n v="125642.08"/>
  </r>
  <r>
    <s v="2025"/>
    <x v="0"/>
    <x v="0"/>
    <x v="0"/>
    <x v="0"/>
    <s v="2 - Poder Ejecutivo"/>
    <x v="5"/>
    <x v="64"/>
    <s v="1 - SERVICIOS  GENERALES"/>
    <s v="1.3 - Defensa nacional"/>
    <s v="1.3.98 - Investigación y desarrollo para la defensa militar, civil y gestión de riesgos de desastres no climáticos"/>
    <s v="2.2 - CONTRATACIÓN DE SERVICIOS"/>
    <s v="2.2.6 - SEGUROS"/>
    <s v="N"/>
    <s v="00 - N/A"/>
    <s v="20 - FONDOS CON DESTINO ESPECÍFICO"/>
    <s v="(en blanco)"/>
    <s v="01 - DISTRITO NACIONAL"/>
    <n v="30000"/>
    <n v="0"/>
  </r>
  <r>
    <s v="2025"/>
    <x v="0"/>
    <x v="0"/>
    <x v="0"/>
    <x v="0"/>
    <s v="2 - Poder Ejecutivo"/>
    <x v="5"/>
    <x v="64"/>
    <s v="1 - SERVICIOS  GENERALES"/>
    <s v="1.3 - Defensa nacional"/>
    <s v="1.3.98 - Investigación y desarrollo para la defensa militar, civil y gestión de riesgos de desastres no climáticos"/>
    <s v="2.2 - CONTRATACIÓN DE SERVICIOS"/>
    <s v="2.2.7 - SERVICIOS DE CONSERVACIÓN, REPARACIONES MENORES E INSTALACIONES TEMPORALES"/>
    <s v="N"/>
    <s v="00 - N/A"/>
    <s v="10 - FONDO GENERAL"/>
    <s v="(en blanco)"/>
    <s v="01 - DISTRITO NACIONAL"/>
    <n v="150000"/>
    <n v="777738"/>
  </r>
  <r>
    <s v="2025"/>
    <x v="0"/>
    <x v="0"/>
    <x v="0"/>
    <x v="0"/>
    <s v="2 - Poder Ejecutivo"/>
    <x v="5"/>
    <x v="64"/>
    <s v="1 - SERVICIOS  GENERALES"/>
    <s v="1.3 - Defensa nacional"/>
    <s v="1.3.98 - Investigación y desarrollo para la defensa militar, civil y gestión de riesgos de desastres no climáticos"/>
    <s v="2.2 - CONTRATACIÓN DE SERVICIOS"/>
    <s v="2.2.7 - SERVICIOS DE CONSERVACIÓN, REPARACIONES MENORES E INSTALACIONES TEMPORALES"/>
    <s v="N"/>
    <s v="00 - N/A"/>
    <s v="20 - FONDOS CON DESTINO ESPECÍFICO"/>
    <s v="(en blanco)"/>
    <s v="01 - DISTRITO NACIONAL"/>
    <n v="50000"/>
    <n v="0"/>
  </r>
  <r>
    <s v="2025"/>
    <x v="0"/>
    <x v="0"/>
    <x v="0"/>
    <x v="0"/>
    <s v="2 - Poder Ejecutivo"/>
    <x v="5"/>
    <x v="64"/>
    <s v="1 - SERVICIOS  GENERALES"/>
    <s v="1.3 - Defensa nacional"/>
    <s v="1.3.98 - Investigación y desarrollo para la defensa militar, civil y gestión de riesgos de desastres no climáticos"/>
    <s v="2.2 - CONTRATACIÓN DE SERVICIOS"/>
    <s v="2.2.8 - OTROS SERVICIOS NO INCLUIDOS EN CONCEPTOS ANTERIORES"/>
    <s v="N"/>
    <s v="00 - N/A"/>
    <s v="10 - FONDO GENERAL"/>
    <s v="(en blanco)"/>
    <s v="01 - DISTRITO NACIONAL"/>
    <n v="100000"/>
    <n v="121800"/>
  </r>
  <r>
    <s v="2025"/>
    <x v="0"/>
    <x v="0"/>
    <x v="0"/>
    <x v="0"/>
    <s v="2 - Poder Ejecutivo"/>
    <x v="5"/>
    <x v="64"/>
    <s v="1 - SERVICIOS  GENERALES"/>
    <s v="1.3 - Defensa nacional"/>
    <s v="1.3.98 - Investigación y desarrollo para la defensa militar, civil y gestión de riesgos de desastres no climáticos"/>
    <s v="2.2 - CONTRATACIÓN DE SERVICIOS"/>
    <s v="2.2.8 - OTROS SERVICIOS NO INCLUIDOS EN CONCEPTOS ANTERIORES"/>
    <s v="N"/>
    <s v="00 - N/A"/>
    <s v="20 - FONDOS CON DESTINO ESPECÍFICO"/>
    <s v="(en blanco)"/>
    <s v="01 - DISTRITO NACIONAL"/>
    <n v="50000"/>
    <n v="0"/>
  </r>
  <r>
    <s v="2025"/>
    <x v="0"/>
    <x v="0"/>
    <x v="0"/>
    <x v="0"/>
    <s v="2 - Poder Ejecutivo"/>
    <x v="5"/>
    <x v="64"/>
    <s v="1 - SERVICIOS  GENERALES"/>
    <s v="1.3 - Defensa nacional"/>
    <s v="1.3.98 - Investigación y desarrollo para la defensa militar, civil y gestión de riesgos de desastres no climáticos"/>
    <s v="2.2 - CONTRATACIÓN DE SERVICIOS"/>
    <s v="2.2.9 - OTRAS CONTRATACIONES DE SERVICIOS"/>
    <s v="N"/>
    <s v="00 - N/A"/>
    <s v="10 - FONDO GENERAL"/>
    <s v="(en blanco)"/>
    <s v="01 - DISTRITO NACIONAL"/>
    <n v="1032403"/>
    <n v="0"/>
  </r>
  <r>
    <s v="2025"/>
    <x v="0"/>
    <x v="0"/>
    <x v="0"/>
    <x v="0"/>
    <s v="2 - Poder Ejecutivo"/>
    <x v="5"/>
    <x v="64"/>
    <s v="1 - SERVICIOS  GENERALES"/>
    <s v="1.3 - Defensa nacional"/>
    <s v="1.3.98 - Investigación y desarrollo para la defensa militar, civil y gestión de riesgos de desastres no climáticos"/>
    <s v="2.2 - CONTRATACIÓN DE SERVICIOS"/>
    <s v="2.2.9 - OTRAS CONTRATACIONES DE SERVICIOS"/>
    <s v="N"/>
    <s v="00 - N/A"/>
    <s v="20 - FONDOS CON DESTINO ESPECÍFICO"/>
    <s v="(en blanco)"/>
    <s v="01 - DISTRITO NACIONAL"/>
    <n v="90000"/>
    <n v="0"/>
  </r>
  <r>
    <s v="2025"/>
    <x v="0"/>
    <x v="0"/>
    <x v="0"/>
    <x v="0"/>
    <s v="2 - Poder Ejecutivo"/>
    <x v="5"/>
    <x v="64"/>
    <s v="1 - SERVICIOS  GENERALES"/>
    <s v="1.3 - Defensa nacional"/>
    <s v="1.3.98 - Investigación y desarrollo para la defensa militar, civil y gestión de riesgos de desastres no climáticos"/>
    <s v="2.3 - MATERIALES Y SUMINISTROS"/>
    <s v="2.3.1 - ALIMENTOS Y PRODUCTOS AGROFORESTALES"/>
    <s v="N"/>
    <s v="00 - N/A"/>
    <s v="10 - FONDO GENERAL"/>
    <s v="(en blanco)"/>
    <s v="01 - DISTRITO NACIONAL"/>
    <n v="2400000"/>
    <n v="1198800"/>
  </r>
  <r>
    <s v="2025"/>
    <x v="0"/>
    <x v="0"/>
    <x v="0"/>
    <x v="0"/>
    <s v="2 - Poder Ejecutivo"/>
    <x v="5"/>
    <x v="64"/>
    <s v="1 - SERVICIOS  GENERALES"/>
    <s v="1.3 - Defensa nacional"/>
    <s v="1.3.98 - Investigación y desarrollo para la defensa militar, civil y gestión de riesgos de desastres no climáticos"/>
    <s v="2.3 - MATERIALES Y SUMINISTROS"/>
    <s v="2.3.1 - ALIMENTOS Y PRODUCTOS AGROFORESTALES"/>
    <s v="N"/>
    <s v="00 - N/A"/>
    <s v="20 - FONDOS CON DESTINO ESPECÍFICO"/>
    <s v="(en blanco)"/>
    <s v="01 - DISTRITO NACIONAL"/>
    <n v="40000"/>
    <n v="0"/>
  </r>
  <r>
    <s v="2025"/>
    <x v="0"/>
    <x v="0"/>
    <x v="0"/>
    <x v="0"/>
    <s v="2 - Poder Ejecutivo"/>
    <x v="5"/>
    <x v="64"/>
    <s v="1 - SERVICIOS  GENERALES"/>
    <s v="1.3 - Defensa nacional"/>
    <s v="1.3.98 - Investigación y desarrollo para la defensa militar, civil y gestión de riesgos de desastres no climáticos"/>
    <s v="2.3 - MATERIALES Y SUMINISTROS"/>
    <s v="2.3.2 - TEXTILES Y VESTUARIOS"/>
    <s v="N"/>
    <s v="00 - N/A"/>
    <s v="10 - FONDO GENERAL"/>
    <s v="(en blanco)"/>
    <s v="01 - DISTRITO NACIONAL"/>
    <n v="490000"/>
    <n v="133927.85"/>
  </r>
  <r>
    <s v="2025"/>
    <x v="0"/>
    <x v="0"/>
    <x v="0"/>
    <x v="0"/>
    <s v="2 - Poder Ejecutivo"/>
    <x v="5"/>
    <x v="64"/>
    <s v="1 - SERVICIOS  GENERALES"/>
    <s v="1.3 - Defensa nacional"/>
    <s v="1.3.98 - Investigación y desarrollo para la defensa militar, civil y gestión de riesgos de desastres no climáticos"/>
    <s v="2.3 - MATERIALES Y SUMINISTROS"/>
    <s v="2.3.3 - PAPEL, CARTÓN E IMPRESOS"/>
    <s v="N"/>
    <s v="00 - N/A"/>
    <s v="10 - FONDO GENERAL"/>
    <s v="(en blanco)"/>
    <s v="01 - DISTRITO NACIONAL"/>
    <n v="750000"/>
    <n v="316618.5"/>
  </r>
  <r>
    <s v="2025"/>
    <x v="0"/>
    <x v="0"/>
    <x v="0"/>
    <x v="0"/>
    <s v="2 - Poder Ejecutivo"/>
    <x v="5"/>
    <x v="64"/>
    <s v="1 - SERVICIOS  GENERALES"/>
    <s v="1.3 - Defensa nacional"/>
    <s v="1.3.98 - Investigación y desarrollo para la defensa militar, civil y gestión de riesgos de desastres no climáticos"/>
    <s v="2.3 - MATERIALES Y SUMINISTROS"/>
    <s v="2.3.4 - PRODUCTOS FARMACÉUTICOS"/>
    <s v="N"/>
    <s v="00 - N/A"/>
    <s v="10 - FONDO GENERAL"/>
    <s v="(en blanco)"/>
    <s v="01 - DISTRITO NACIONAL"/>
    <n v="160000"/>
    <n v="77455.5"/>
  </r>
  <r>
    <s v="2025"/>
    <x v="0"/>
    <x v="0"/>
    <x v="0"/>
    <x v="0"/>
    <s v="2 - Poder Ejecutivo"/>
    <x v="5"/>
    <x v="64"/>
    <s v="1 - SERVICIOS  GENERALES"/>
    <s v="1.3 - Defensa nacional"/>
    <s v="1.3.98 - Investigación y desarrollo para la defensa militar, civil y gestión de riesgos de desastres no climáticos"/>
    <s v="2.3 - MATERIALES Y SUMINISTROS"/>
    <s v="2.3.5 - CUERO, CAUCHO Y PLÁSTICO"/>
    <s v="N"/>
    <s v="00 - N/A"/>
    <s v="10 - FONDO GENERAL"/>
    <s v="(en blanco)"/>
    <s v="01 - DISTRITO NACIONAL"/>
    <n v="50000"/>
    <n v="22715"/>
  </r>
  <r>
    <s v="2025"/>
    <x v="0"/>
    <x v="0"/>
    <x v="0"/>
    <x v="0"/>
    <s v="2 - Poder Ejecutivo"/>
    <x v="5"/>
    <x v="64"/>
    <s v="1 - SERVICIOS  GENERALES"/>
    <s v="1.3 - Defensa nacional"/>
    <s v="1.3.98 - Investigación y desarrollo para la defensa militar, civil y gestión de riesgos de desastres no climáticos"/>
    <s v="2.3 - MATERIALES Y SUMINISTROS"/>
    <s v="2.3.6 - PRODUCTOS DE MINERALES, METÁLICOS Y NO METÁLICOS"/>
    <s v="N"/>
    <s v="00 - N/A"/>
    <s v="10 - FONDO GENERAL"/>
    <s v="(en blanco)"/>
    <s v="01 - DISTRITO NACIONAL"/>
    <n v="0"/>
    <n v="34819.440000000002"/>
  </r>
  <r>
    <s v="2025"/>
    <x v="0"/>
    <x v="0"/>
    <x v="0"/>
    <x v="0"/>
    <s v="2 - Poder Ejecutivo"/>
    <x v="5"/>
    <x v="64"/>
    <s v="1 - SERVICIOS  GENERALES"/>
    <s v="1.3 - Defensa nacional"/>
    <s v="1.3.98 - Investigación y desarrollo para la defensa militar, civil y gestión de riesgos de desastres no climáticos"/>
    <s v="2.3 - MATERIALES Y SUMINISTROS"/>
    <s v="2.3.7 - COMBUSTIBLES, LUBRICANTES, PRODUCTOS QUÍMICOS Y CONEXOS"/>
    <s v="N"/>
    <s v="00 - N/A"/>
    <s v="10 - FONDO GENERAL"/>
    <s v="(en blanco)"/>
    <s v="01 - DISTRITO NACIONAL"/>
    <n v="3240000"/>
    <n v="2071793.78"/>
  </r>
  <r>
    <s v="2025"/>
    <x v="0"/>
    <x v="0"/>
    <x v="0"/>
    <x v="0"/>
    <s v="2 - Poder Ejecutivo"/>
    <x v="5"/>
    <x v="64"/>
    <s v="1 - SERVICIOS  GENERALES"/>
    <s v="1.3 - Defensa nacional"/>
    <s v="1.3.98 - Investigación y desarrollo para la defensa militar, civil y gestión de riesgos de desastres no climáticos"/>
    <s v="2.3 - MATERIALES Y SUMINISTROS"/>
    <s v="2.3.9 - PRODUCTOS Y ÚTILES VARIOS"/>
    <s v="N"/>
    <s v="00 - N/A"/>
    <s v="10 - FONDO GENERAL"/>
    <s v="(en blanco)"/>
    <s v="01 - DISTRITO NACIONAL"/>
    <n v="2955874"/>
    <n v="1112726.8"/>
  </r>
  <r>
    <s v="2025"/>
    <x v="0"/>
    <x v="0"/>
    <x v="0"/>
    <x v="0"/>
    <s v="2 - Poder Ejecutivo"/>
    <x v="5"/>
    <x v="65"/>
    <s v="4 - SERVICIOS SOCIALES"/>
    <s v="4.4 - Educación"/>
    <s v="4.4.04 - Educación superior"/>
    <s v="2.1 - REMUNERACIONES Y CONTRIBUCIONES"/>
    <s v="2.1.1 - REMUNERACIONES"/>
    <s v="N"/>
    <s v="00 - N/A"/>
    <s v="10 - FONDO GENERAL"/>
    <s v="(en blanco)"/>
    <s v="99 - MULTIPROVINCIAL"/>
    <n v="20214808"/>
    <n v="12427046.699999999"/>
  </r>
  <r>
    <s v="2025"/>
    <x v="0"/>
    <x v="0"/>
    <x v="0"/>
    <x v="0"/>
    <s v="2 - Poder Ejecutivo"/>
    <x v="5"/>
    <x v="65"/>
    <s v="4 - SERVICIOS SOCIALES"/>
    <s v="4.4 - Educación"/>
    <s v="4.4.04 - Educación superior"/>
    <s v="2.1 - REMUNERACIONES Y CONTRIBUCIONES"/>
    <s v="2.1.2 - SOBRESUELDOS"/>
    <s v="N"/>
    <s v="00 - N/A"/>
    <s v="10 - FONDO GENERAL"/>
    <s v="(en blanco)"/>
    <s v="99 - MULTIPROVINCIAL"/>
    <n v="960000"/>
    <n v="1930000"/>
  </r>
  <r>
    <s v="2025"/>
    <x v="0"/>
    <x v="0"/>
    <x v="0"/>
    <x v="0"/>
    <s v="2 - Poder Ejecutivo"/>
    <x v="5"/>
    <x v="65"/>
    <s v="4 - SERVICIOS SOCIALES"/>
    <s v="4.4 - Educación"/>
    <s v="4.4.04 - Educación superior"/>
    <s v="2.1 - REMUNERACIONES Y CONTRIBUCIONES"/>
    <s v="2.1.5 - CONTRIBUCIONES A LA SEGURIDAD SOCIAL"/>
    <s v="N"/>
    <s v="00 - N/A"/>
    <s v="10 - FONDO GENERAL"/>
    <s v="(en blanco)"/>
    <s v="99 - MULTIPROVINCIAL"/>
    <n v="441336"/>
    <n v="293284.53999999992"/>
  </r>
  <r>
    <s v="2025"/>
    <x v="0"/>
    <x v="0"/>
    <x v="0"/>
    <x v="0"/>
    <s v="2 - Poder Ejecutivo"/>
    <x v="5"/>
    <x v="65"/>
    <s v="4 - SERVICIOS SOCIALES"/>
    <s v="4.4 - Educación"/>
    <s v="4.4.04 - Educación superior"/>
    <s v="2.2 - CONTRATACIÓN DE SERVICIOS"/>
    <s v="2.2.1 - SERVICIOS BÁSICOS"/>
    <s v="N"/>
    <s v="00 - N/A"/>
    <s v="10 - FONDO GENERAL"/>
    <s v="(en blanco)"/>
    <s v="99 - MULTIPROVINCIAL"/>
    <n v="344000"/>
    <n v="20800"/>
  </r>
  <r>
    <s v="2025"/>
    <x v="0"/>
    <x v="0"/>
    <x v="0"/>
    <x v="0"/>
    <s v="2 - Poder Ejecutivo"/>
    <x v="5"/>
    <x v="65"/>
    <s v="4 - SERVICIOS SOCIALES"/>
    <s v="4.4 - Educación"/>
    <s v="4.4.04 - Educación superior"/>
    <s v="2.2 - CONTRATACIÓN DE SERVICIOS"/>
    <s v="2.2.3 - VIÁTICOS"/>
    <s v="N"/>
    <s v="00 - N/A"/>
    <s v="10 - FONDO GENERAL"/>
    <s v="(en blanco)"/>
    <s v="99 - MULTIPROVINCIAL"/>
    <n v="305000"/>
    <n v="55400"/>
  </r>
  <r>
    <s v="2025"/>
    <x v="0"/>
    <x v="0"/>
    <x v="0"/>
    <x v="0"/>
    <s v="2 - Poder Ejecutivo"/>
    <x v="5"/>
    <x v="65"/>
    <s v="4 - SERVICIOS SOCIALES"/>
    <s v="4.4 - Educación"/>
    <s v="4.4.04 - Educación superior"/>
    <s v="2.2 - CONTRATACIÓN DE SERVICIOS"/>
    <s v="2.2.4 - TRANSPORTE Y ALMACENAJE"/>
    <s v="N"/>
    <s v="00 - N/A"/>
    <s v="10 - FONDO GENERAL"/>
    <s v="(en blanco)"/>
    <s v="99 - MULTIPROVINCIAL"/>
    <n v="2500000"/>
    <n v="459598.2"/>
  </r>
  <r>
    <s v="2025"/>
    <x v="0"/>
    <x v="0"/>
    <x v="0"/>
    <x v="0"/>
    <s v="2 - Poder Ejecutivo"/>
    <x v="5"/>
    <x v="65"/>
    <s v="4 - SERVICIOS SOCIALES"/>
    <s v="4.4 - Educación"/>
    <s v="4.4.04 - Educación superior"/>
    <s v="2.2 - CONTRATACIÓN DE SERVICIOS"/>
    <s v="2.2.5 - ALQUILERES Y RENTAS"/>
    <s v="N"/>
    <s v="00 - N/A"/>
    <s v="10 - FONDO GENERAL"/>
    <s v="(en blanco)"/>
    <s v="99 - MULTIPROVINCIAL"/>
    <n v="2324000"/>
    <n v="1248544"/>
  </r>
  <r>
    <s v="2025"/>
    <x v="0"/>
    <x v="0"/>
    <x v="0"/>
    <x v="0"/>
    <s v="2 - Poder Ejecutivo"/>
    <x v="5"/>
    <x v="65"/>
    <s v="4 - SERVICIOS SOCIALES"/>
    <s v="4.4 - Educación"/>
    <s v="4.4.04 - Educación superior"/>
    <s v="2.2 - CONTRATACIÓN DE SERVICIOS"/>
    <s v="2.2.6 - SEGUROS"/>
    <s v="N"/>
    <s v="00 - N/A"/>
    <s v="10 - FONDO GENERAL"/>
    <s v="(en blanco)"/>
    <s v="99 - MULTIPROVINCIAL"/>
    <n v="0"/>
    <n v="167835"/>
  </r>
  <r>
    <s v="2025"/>
    <x v="0"/>
    <x v="0"/>
    <x v="0"/>
    <x v="0"/>
    <s v="2 - Poder Ejecutivo"/>
    <x v="5"/>
    <x v="65"/>
    <s v="4 - SERVICIOS SOCIALES"/>
    <s v="4.4 - Educación"/>
    <s v="4.4.04 - Educación superior"/>
    <s v="2.2 - CONTRATACIÓN DE SERVICIOS"/>
    <s v="2.2.7 - SERVICIOS DE CONSERVACIÓN, REPARACIONES MENORES E INSTALACIONES TEMPORALES"/>
    <s v="N"/>
    <s v="00 - N/A"/>
    <s v="10 - FONDO GENERAL"/>
    <s v="(en blanco)"/>
    <s v="99 - MULTIPROVINCIAL"/>
    <n v="1502949"/>
    <n v="1508877.7999999998"/>
  </r>
  <r>
    <s v="2025"/>
    <x v="0"/>
    <x v="0"/>
    <x v="0"/>
    <x v="0"/>
    <s v="2 - Poder Ejecutivo"/>
    <x v="5"/>
    <x v="65"/>
    <s v="4 - SERVICIOS SOCIALES"/>
    <s v="4.4 - Educación"/>
    <s v="4.4.04 - Educación superior"/>
    <s v="2.2 - CONTRATACIÓN DE SERVICIOS"/>
    <s v="2.2.8 - OTROS SERVICIOS NO INCLUIDOS EN CONCEPTOS ANTERIORES"/>
    <s v="N"/>
    <s v="00 - N/A"/>
    <s v="10 - FONDO GENERAL"/>
    <s v="(en blanco)"/>
    <s v="99 - MULTIPROVINCIAL"/>
    <n v="2660000"/>
    <n v="943150"/>
  </r>
  <r>
    <s v="2025"/>
    <x v="0"/>
    <x v="0"/>
    <x v="0"/>
    <x v="0"/>
    <s v="2 - Poder Ejecutivo"/>
    <x v="5"/>
    <x v="65"/>
    <s v="4 - SERVICIOS SOCIALES"/>
    <s v="4.4 - Educación"/>
    <s v="4.4.04 - Educación superior"/>
    <s v="2.2 - CONTRATACIÓN DE SERVICIOS"/>
    <s v="2.2.9 - OTRAS CONTRATACIONES DE SERVICIOS"/>
    <s v="N"/>
    <s v="00 - N/A"/>
    <s v="10 - FONDO GENERAL"/>
    <s v="(en blanco)"/>
    <s v="99 - MULTIPROVINCIAL"/>
    <n v="3100000"/>
    <n v="624810"/>
  </r>
  <r>
    <s v="2025"/>
    <x v="0"/>
    <x v="0"/>
    <x v="0"/>
    <x v="0"/>
    <s v="2 - Poder Ejecutivo"/>
    <x v="5"/>
    <x v="65"/>
    <s v="4 - SERVICIOS SOCIALES"/>
    <s v="4.4 - Educación"/>
    <s v="4.4.04 - Educación superior"/>
    <s v="2.3 - MATERIALES Y SUMINISTROS"/>
    <s v="2.3.1 - ALIMENTOS Y PRODUCTOS AGROFORESTALES"/>
    <s v="N"/>
    <s v="00 - N/A"/>
    <s v="10 - FONDO GENERAL"/>
    <s v="(en blanco)"/>
    <s v="99 - MULTIPROVINCIAL"/>
    <n v="3784734"/>
    <n v="2058020"/>
  </r>
  <r>
    <s v="2025"/>
    <x v="0"/>
    <x v="0"/>
    <x v="0"/>
    <x v="0"/>
    <s v="2 - Poder Ejecutivo"/>
    <x v="5"/>
    <x v="65"/>
    <s v="4 - SERVICIOS SOCIALES"/>
    <s v="4.4 - Educación"/>
    <s v="4.4.04 - Educación superior"/>
    <s v="2.3 - MATERIALES Y SUMINISTROS"/>
    <s v="2.3.2 - TEXTILES Y VESTUARIOS"/>
    <s v="N"/>
    <s v="00 - N/A"/>
    <s v="10 - FONDO GENERAL"/>
    <s v="(en blanco)"/>
    <s v="99 - MULTIPROVINCIAL"/>
    <n v="483000"/>
    <n v="953134.95"/>
  </r>
  <r>
    <s v="2025"/>
    <x v="0"/>
    <x v="0"/>
    <x v="0"/>
    <x v="0"/>
    <s v="2 - Poder Ejecutivo"/>
    <x v="5"/>
    <x v="65"/>
    <s v="4 - SERVICIOS SOCIALES"/>
    <s v="4.4 - Educación"/>
    <s v="4.4.04 - Educación superior"/>
    <s v="2.3 - MATERIALES Y SUMINISTROS"/>
    <s v="2.3.3 - PAPEL, CARTÓN E IMPRESOS"/>
    <s v="N"/>
    <s v="00 - N/A"/>
    <s v="10 - FONDO GENERAL"/>
    <s v="(en blanco)"/>
    <s v="99 - MULTIPROVINCIAL"/>
    <n v="2495000"/>
    <n v="52597.34"/>
  </r>
  <r>
    <s v="2025"/>
    <x v="0"/>
    <x v="0"/>
    <x v="0"/>
    <x v="0"/>
    <s v="2 - Poder Ejecutivo"/>
    <x v="5"/>
    <x v="65"/>
    <s v="4 - SERVICIOS SOCIALES"/>
    <s v="4.4 - Educación"/>
    <s v="4.4.04 - Educación superior"/>
    <s v="2.3 - MATERIALES Y SUMINISTROS"/>
    <s v="2.3.4 - PRODUCTOS FARMACÉUTICOS"/>
    <s v="N"/>
    <s v="00 - N/A"/>
    <s v="10 - FONDO GENERAL"/>
    <s v="(en blanco)"/>
    <s v="99 - MULTIPROVINCIAL"/>
    <n v="1760269"/>
    <n v="800121.85"/>
  </r>
  <r>
    <s v="2025"/>
    <x v="0"/>
    <x v="0"/>
    <x v="0"/>
    <x v="0"/>
    <s v="2 - Poder Ejecutivo"/>
    <x v="5"/>
    <x v="65"/>
    <s v="4 - SERVICIOS SOCIALES"/>
    <s v="4.4 - Educación"/>
    <s v="4.4.04 - Educación superior"/>
    <s v="2.3 - MATERIALES Y SUMINISTROS"/>
    <s v="2.3.5 - CUERO, CAUCHO Y PLÁSTICO"/>
    <s v="N"/>
    <s v="00 - N/A"/>
    <s v="10 - FONDO GENERAL"/>
    <s v="(en blanco)"/>
    <s v="99 - MULTIPROVINCIAL"/>
    <n v="90000"/>
    <n v="0"/>
  </r>
  <r>
    <s v="2025"/>
    <x v="0"/>
    <x v="0"/>
    <x v="0"/>
    <x v="0"/>
    <s v="2 - Poder Ejecutivo"/>
    <x v="5"/>
    <x v="65"/>
    <s v="4 - SERVICIOS SOCIALES"/>
    <s v="4.4 - Educación"/>
    <s v="4.4.04 - Educación superior"/>
    <s v="2.3 - MATERIALES Y SUMINISTROS"/>
    <s v="2.3.6 - PRODUCTOS DE MINERALES, METÁLICOS Y NO METÁLICOS"/>
    <s v="N"/>
    <s v="00 - N/A"/>
    <s v="10 - FONDO GENERAL"/>
    <s v="(en blanco)"/>
    <s v="99 - MULTIPROVINCIAL"/>
    <n v="105000"/>
    <n v="102955.99"/>
  </r>
  <r>
    <s v="2025"/>
    <x v="0"/>
    <x v="0"/>
    <x v="0"/>
    <x v="0"/>
    <s v="2 - Poder Ejecutivo"/>
    <x v="5"/>
    <x v="65"/>
    <s v="4 - SERVICIOS SOCIALES"/>
    <s v="4.4 - Educación"/>
    <s v="4.4.04 - Educación superior"/>
    <s v="2.3 - MATERIALES Y SUMINISTROS"/>
    <s v="2.3.7 - COMBUSTIBLES, LUBRICANTES, PRODUCTOS QUÍMICOS Y CONEXOS"/>
    <s v="N"/>
    <s v="00 - N/A"/>
    <s v="10 - FONDO GENERAL"/>
    <s v="(en blanco)"/>
    <s v="99 - MULTIPROVINCIAL"/>
    <n v="3214060"/>
    <n v="1721714.24"/>
  </r>
  <r>
    <s v="2025"/>
    <x v="0"/>
    <x v="0"/>
    <x v="0"/>
    <x v="0"/>
    <s v="2 - Poder Ejecutivo"/>
    <x v="5"/>
    <x v="65"/>
    <s v="4 - SERVICIOS SOCIALES"/>
    <s v="4.4 - Educación"/>
    <s v="4.4.04 - Educación superior"/>
    <s v="2.3 - MATERIALES Y SUMINISTROS"/>
    <s v="2.3.9 - PRODUCTOS Y ÚTILES VARIOS"/>
    <s v="N"/>
    <s v="00 - N/A"/>
    <s v="10 - FONDO GENERAL"/>
    <s v="(en blanco)"/>
    <s v="99 - MULTIPROVINCIAL"/>
    <n v="934000"/>
    <n v="1707752.9300000002"/>
  </r>
  <r>
    <s v="2025"/>
    <x v="0"/>
    <x v="0"/>
    <x v="0"/>
    <x v="0"/>
    <s v="2 - Poder Ejecutivo"/>
    <x v="5"/>
    <x v="66"/>
    <s v="4 - SERVICIOS SOCIALES"/>
    <s v="4.3 - Actividades deportivas, recreativas, culturales y religiosas"/>
    <s v="4.3.02 - Servicios recreativos y deportivos"/>
    <s v="2.1 - REMUNERACIONES Y CONTRIBUCIONES"/>
    <s v="2.1.1 - REMUNERACIONES"/>
    <s v="N"/>
    <s v="00 - N/A"/>
    <s v="10 - FONDO GENERAL"/>
    <s v="(en blanco)"/>
    <s v="01 - DISTRITO NACIONAL"/>
    <n v="14171558"/>
    <n v="6579633.5999999996"/>
  </r>
  <r>
    <s v="2025"/>
    <x v="0"/>
    <x v="0"/>
    <x v="0"/>
    <x v="0"/>
    <s v="2 - Poder Ejecutivo"/>
    <x v="5"/>
    <x v="66"/>
    <s v="4 - SERVICIOS SOCIALES"/>
    <s v="4.3 - Actividades deportivas, recreativas, culturales y religiosas"/>
    <s v="4.3.02 - Servicios recreativos y deportivos"/>
    <s v="2.1 - REMUNERACIONES Y CONTRIBUCIONES"/>
    <s v="2.1.5 - CONTRIBUCIONES A LA SEGURIDAD SOCIAL"/>
    <s v="N"/>
    <s v="00 - N/A"/>
    <s v="10 - FONDO GENERAL"/>
    <s v="(en blanco)"/>
    <s v="01 - DISTRITO NACIONAL"/>
    <n v="55000"/>
    <n v="18652.5"/>
  </r>
  <r>
    <s v="2025"/>
    <x v="0"/>
    <x v="0"/>
    <x v="0"/>
    <x v="0"/>
    <s v="2 - Poder Ejecutivo"/>
    <x v="5"/>
    <x v="66"/>
    <s v="4 - SERVICIOS SOCIALES"/>
    <s v="4.3 - Actividades deportivas, recreativas, culturales y religiosas"/>
    <s v="4.3.02 - Servicios recreativos y deportivos"/>
    <s v="2.2 - CONTRATACIÓN DE SERVICIOS"/>
    <s v="2.2.1 - SERVICIOS BÁSICOS"/>
    <s v="N"/>
    <s v="00 - N/A"/>
    <s v="10 - FONDO GENERAL"/>
    <s v="(en blanco)"/>
    <s v="01 - DISTRITO NACIONAL"/>
    <n v="330000"/>
    <n v="151772.09"/>
  </r>
  <r>
    <s v="2025"/>
    <x v="0"/>
    <x v="0"/>
    <x v="0"/>
    <x v="0"/>
    <s v="2 - Poder Ejecutivo"/>
    <x v="5"/>
    <x v="66"/>
    <s v="4 - SERVICIOS SOCIALES"/>
    <s v="4.3 - Actividades deportivas, recreativas, culturales y religiosas"/>
    <s v="4.3.02 - Servicios recreativos y deportivos"/>
    <s v="2.2 - CONTRATACIÓN DE SERVICIOS"/>
    <s v="2.2.5 - ALQUILERES Y RENTAS"/>
    <s v="N"/>
    <s v="00 - N/A"/>
    <s v="20 - FONDOS CON DESTINO ESPECÍFICO"/>
    <s v="(en blanco)"/>
    <s v="01 - DISTRITO NACIONAL"/>
    <n v="2100000"/>
    <n v="0"/>
  </r>
  <r>
    <s v="2025"/>
    <x v="0"/>
    <x v="0"/>
    <x v="0"/>
    <x v="0"/>
    <s v="2 - Poder Ejecutivo"/>
    <x v="5"/>
    <x v="66"/>
    <s v="4 - SERVICIOS SOCIALES"/>
    <s v="4.3 - Actividades deportivas, recreativas, culturales y religiosas"/>
    <s v="4.3.02 - Servicios recreativos y deportivos"/>
    <s v="2.2 - CONTRATACIÓN DE SERVICIOS"/>
    <s v="2.2.6 - SEGUROS"/>
    <s v="N"/>
    <s v="00 - N/A"/>
    <s v="10 - FONDO GENERAL"/>
    <s v="(en blanco)"/>
    <s v="01 - DISTRITO NACIONAL"/>
    <n v="0"/>
    <n v="26130"/>
  </r>
  <r>
    <s v="2025"/>
    <x v="0"/>
    <x v="0"/>
    <x v="0"/>
    <x v="0"/>
    <s v="2 - Poder Ejecutivo"/>
    <x v="5"/>
    <x v="66"/>
    <s v="4 - SERVICIOS SOCIALES"/>
    <s v="4.3 - Actividades deportivas, recreativas, culturales y religiosas"/>
    <s v="4.3.02 - Servicios recreativos y deportivos"/>
    <s v="2.2 - CONTRATACIÓN DE SERVICIOS"/>
    <s v="2.2.8 - OTROS SERVICIOS NO INCLUIDOS EN CONCEPTOS ANTERIORES"/>
    <s v="N"/>
    <s v="00 - N/A"/>
    <s v="20 - FONDOS CON DESTINO ESPECÍFICO"/>
    <s v="(en blanco)"/>
    <s v="01 - DISTRITO NACIONAL"/>
    <n v="800000"/>
    <n v="0"/>
  </r>
  <r>
    <s v="2025"/>
    <x v="0"/>
    <x v="0"/>
    <x v="0"/>
    <x v="0"/>
    <s v="2 - Poder Ejecutivo"/>
    <x v="5"/>
    <x v="66"/>
    <s v="4 - SERVICIOS SOCIALES"/>
    <s v="4.3 - Actividades deportivas, recreativas, culturales y religiosas"/>
    <s v="4.3.02 - Servicios recreativos y deportivos"/>
    <s v="2.2 - CONTRATACIÓN DE SERVICIOS"/>
    <s v="2.2.9 - OTRAS CONTRATACIONES DE SERVICIOS"/>
    <s v="N"/>
    <s v="00 - N/A"/>
    <s v="20 - FONDOS CON DESTINO ESPECÍFICO"/>
    <s v="(en blanco)"/>
    <s v="01 - DISTRITO NACIONAL"/>
    <n v="500000"/>
    <n v="510477.52"/>
  </r>
  <r>
    <s v="2025"/>
    <x v="0"/>
    <x v="0"/>
    <x v="0"/>
    <x v="0"/>
    <s v="2 - Poder Ejecutivo"/>
    <x v="5"/>
    <x v="66"/>
    <s v="4 - SERVICIOS SOCIALES"/>
    <s v="4.3 - Actividades deportivas, recreativas, culturales y religiosas"/>
    <s v="4.3.02 - Servicios recreativos y deportivos"/>
    <s v="2.3 - MATERIALES Y SUMINISTROS"/>
    <s v="2.3.1 - ALIMENTOS Y PRODUCTOS AGROFORESTALES"/>
    <s v="N"/>
    <s v="00 - N/A"/>
    <s v="10 - FONDO GENERAL"/>
    <s v="(en blanco)"/>
    <s v="01 - DISTRITO NACIONAL"/>
    <n v="2625000"/>
    <n v="1312421.72"/>
  </r>
  <r>
    <s v="2025"/>
    <x v="0"/>
    <x v="0"/>
    <x v="0"/>
    <x v="0"/>
    <s v="2 - Poder Ejecutivo"/>
    <x v="5"/>
    <x v="66"/>
    <s v="4 - SERVICIOS SOCIALES"/>
    <s v="4.3 - Actividades deportivas, recreativas, culturales y religiosas"/>
    <s v="4.3.02 - Servicios recreativos y deportivos"/>
    <s v="2.3 - MATERIALES Y SUMINISTROS"/>
    <s v="2.3.2 - TEXTILES Y VESTUARIOS"/>
    <s v="N"/>
    <s v="00 - N/A"/>
    <s v="10 - FONDO GENERAL"/>
    <s v="(en blanco)"/>
    <s v="01 - DISTRITO NACIONAL"/>
    <n v="700000"/>
    <n v="0"/>
  </r>
  <r>
    <s v="2025"/>
    <x v="0"/>
    <x v="0"/>
    <x v="0"/>
    <x v="0"/>
    <s v="2 - Poder Ejecutivo"/>
    <x v="5"/>
    <x v="66"/>
    <s v="4 - SERVICIOS SOCIALES"/>
    <s v="4.3 - Actividades deportivas, recreativas, culturales y religiosas"/>
    <s v="4.3.02 - Servicios recreativos y deportivos"/>
    <s v="2.3 - MATERIALES Y SUMINISTROS"/>
    <s v="2.3.2 - TEXTILES Y VESTUARIOS"/>
    <s v="N"/>
    <s v="00 - N/A"/>
    <s v="20 - FONDOS CON DESTINO ESPECÍFICO"/>
    <s v="(en blanco)"/>
    <s v="01 - DISTRITO NACIONAL"/>
    <n v="100000"/>
    <n v="0"/>
  </r>
  <r>
    <s v="2025"/>
    <x v="0"/>
    <x v="0"/>
    <x v="0"/>
    <x v="0"/>
    <s v="2 - Poder Ejecutivo"/>
    <x v="5"/>
    <x v="66"/>
    <s v="4 - SERVICIOS SOCIALES"/>
    <s v="4.3 - Actividades deportivas, recreativas, culturales y religiosas"/>
    <s v="4.3.02 - Servicios recreativos y deportivos"/>
    <s v="2.3 - MATERIALES Y SUMINISTROS"/>
    <s v="2.3.3 - PAPEL, CARTÓN E IMPRESOS"/>
    <s v="N"/>
    <s v="00 - N/A"/>
    <s v="10 - FONDO GENERAL"/>
    <s v="(en blanco)"/>
    <s v="01 - DISTRITO NACIONAL"/>
    <n v="130003"/>
    <n v="0"/>
  </r>
  <r>
    <s v="2025"/>
    <x v="0"/>
    <x v="0"/>
    <x v="0"/>
    <x v="0"/>
    <s v="2 - Poder Ejecutivo"/>
    <x v="5"/>
    <x v="66"/>
    <s v="4 - SERVICIOS SOCIALES"/>
    <s v="4.3 - Actividades deportivas, recreativas, culturales y religiosas"/>
    <s v="4.3.02 - Servicios recreativos y deportivos"/>
    <s v="2.3 - MATERIALES Y SUMINISTROS"/>
    <s v="2.3.3 - PAPEL, CARTÓN E IMPRESOS"/>
    <s v="N"/>
    <s v="00 - N/A"/>
    <s v="20 - FONDOS CON DESTINO ESPECÍFICO"/>
    <s v="(en blanco)"/>
    <s v="01 - DISTRITO NACIONAL"/>
    <n v="300000"/>
    <n v="0"/>
  </r>
  <r>
    <s v="2025"/>
    <x v="0"/>
    <x v="0"/>
    <x v="0"/>
    <x v="0"/>
    <s v="2 - Poder Ejecutivo"/>
    <x v="5"/>
    <x v="66"/>
    <s v="4 - SERVICIOS SOCIALES"/>
    <s v="4.3 - Actividades deportivas, recreativas, culturales y religiosas"/>
    <s v="4.3.02 - Servicios recreativos y deportivos"/>
    <s v="2.3 - MATERIALES Y SUMINISTROS"/>
    <s v="2.3.4 - PRODUCTOS FARMACÉUTICOS"/>
    <s v="N"/>
    <s v="00 - N/A"/>
    <s v="10 - FONDO GENERAL"/>
    <s v="(en blanco)"/>
    <s v="01 - DISTRITO NACIONAL"/>
    <n v="300000"/>
    <n v="0"/>
  </r>
  <r>
    <s v="2025"/>
    <x v="0"/>
    <x v="0"/>
    <x v="0"/>
    <x v="0"/>
    <s v="2 - Poder Ejecutivo"/>
    <x v="5"/>
    <x v="66"/>
    <s v="4 - SERVICIOS SOCIALES"/>
    <s v="4.3 - Actividades deportivas, recreativas, culturales y religiosas"/>
    <s v="4.3.02 - Servicios recreativos y deportivos"/>
    <s v="2.3 - MATERIALES Y SUMINISTROS"/>
    <s v="2.3.6 - PRODUCTOS DE MINERALES, METÁLICOS Y NO METÁLICOS"/>
    <s v="N"/>
    <s v="00 - N/A"/>
    <s v="10 - FONDO GENERAL"/>
    <s v="(en blanco)"/>
    <s v="01 - DISTRITO NACIONAL"/>
    <n v="0"/>
    <n v="24156.959999999999"/>
  </r>
  <r>
    <s v="2025"/>
    <x v="0"/>
    <x v="0"/>
    <x v="0"/>
    <x v="0"/>
    <s v="2 - Poder Ejecutivo"/>
    <x v="5"/>
    <x v="66"/>
    <s v="4 - SERVICIOS SOCIALES"/>
    <s v="4.3 - Actividades deportivas, recreativas, culturales y religiosas"/>
    <s v="4.3.02 - Servicios recreativos y deportivos"/>
    <s v="2.3 - MATERIALES Y SUMINISTROS"/>
    <s v="2.3.6 - PRODUCTOS DE MINERALES, METÁLICOS Y NO METÁLICOS"/>
    <s v="N"/>
    <s v="00 - N/A"/>
    <s v="20 - FONDOS CON DESTINO ESPECÍFICO"/>
    <s v="(en blanco)"/>
    <s v="01 - DISTRITO NACIONAL"/>
    <n v="0"/>
    <n v="0"/>
  </r>
  <r>
    <s v="2025"/>
    <x v="0"/>
    <x v="0"/>
    <x v="0"/>
    <x v="0"/>
    <s v="2 - Poder Ejecutivo"/>
    <x v="5"/>
    <x v="66"/>
    <s v="4 - SERVICIOS SOCIALES"/>
    <s v="4.3 - Actividades deportivas, recreativas, culturales y religiosas"/>
    <s v="4.3.02 - Servicios recreativos y deportivos"/>
    <s v="2.3 - MATERIALES Y SUMINISTROS"/>
    <s v="2.3.7 - COMBUSTIBLES, LUBRICANTES, PRODUCTOS QUÍMICOS Y CONEXOS"/>
    <s v="N"/>
    <s v="00 - N/A"/>
    <s v="10 - FONDO GENERAL"/>
    <s v="(en blanco)"/>
    <s v="01 - DISTRITO NACIONAL"/>
    <n v="2200000"/>
    <n v="1099200"/>
  </r>
  <r>
    <s v="2025"/>
    <x v="0"/>
    <x v="0"/>
    <x v="0"/>
    <x v="0"/>
    <s v="2 - Poder Ejecutivo"/>
    <x v="5"/>
    <x v="66"/>
    <s v="4 - SERVICIOS SOCIALES"/>
    <s v="4.3 - Actividades deportivas, recreativas, culturales y religiosas"/>
    <s v="4.3.02 - Servicios recreativos y deportivos"/>
    <s v="2.3 - MATERIALES Y SUMINISTROS"/>
    <s v="2.3.9 - PRODUCTOS Y ÚTILES VARIOS"/>
    <s v="N"/>
    <s v="00 - N/A"/>
    <s v="10 - FONDO GENERAL"/>
    <s v="(en blanco)"/>
    <s v="01 - DISTRITO NACIONAL"/>
    <n v="1618890"/>
    <n v="492644.29"/>
  </r>
  <r>
    <s v="2025"/>
    <x v="0"/>
    <x v="0"/>
    <x v="0"/>
    <x v="0"/>
    <s v="2 - Poder Ejecutivo"/>
    <x v="5"/>
    <x v="66"/>
    <s v="4 - SERVICIOS SOCIALES"/>
    <s v="4.3 - Actividades deportivas, recreativas, culturales y religiosas"/>
    <s v="4.3.02 - Servicios recreativos y deportivos"/>
    <s v="2.3 - MATERIALES Y SUMINISTROS"/>
    <s v="2.3.9 - PRODUCTOS Y ÚTILES VARIOS"/>
    <s v="N"/>
    <s v="00 - N/A"/>
    <s v="20 - FONDOS CON DESTINO ESPECÍFICO"/>
    <s v="(en blanco)"/>
    <s v="01 - DISTRITO NACIONAL"/>
    <n v="0"/>
    <n v="147918.9"/>
  </r>
  <r>
    <s v="2025"/>
    <x v="0"/>
    <x v="0"/>
    <x v="0"/>
    <x v="0"/>
    <s v="2 - Poder Ejecutivo"/>
    <x v="5"/>
    <x v="67"/>
    <s v="4 - SERVICIOS SOCIALES"/>
    <s v="4.4 - Educación"/>
    <s v="4.4.08 - Enseñanza y capacitación para defensa y seguridad"/>
    <s v="2.1 - REMUNERACIONES Y CONTRIBUCIONES"/>
    <s v="2.1.1 - REMUNERACIONES"/>
    <s v="N"/>
    <s v="00 - N/A"/>
    <s v="10 - FONDO GENERAL"/>
    <s v="(en blanco)"/>
    <s v="99 - MULTIPROVINCIAL"/>
    <n v="18771636"/>
    <n v="10399611.080000002"/>
  </r>
  <r>
    <s v="2025"/>
    <x v="0"/>
    <x v="0"/>
    <x v="0"/>
    <x v="0"/>
    <s v="2 - Poder Ejecutivo"/>
    <x v="5"/>
    <x v="67"/>
    <s v="4 - SERVICIOS SOCIALES"/>
    <s v="4.4 - Educación"/>
    <s v="4.4.08 - Enseñanza y capacitación para defensa y seguridad"/>
    <s v="2.1 - REMUNERACIONES Y CONTRIBUCIONES"/>
    <s v="2.1.2 - SOBRESUELDOS"/>
    <s v="N"/>
    <s v="00 - N/A"/>
    <s v="10 - FONDO GENERAL"/>
    <s v="(en blanco)"/>
    <s v="99 - MULTIPROVINCIAL"/>
    <n v="511200"/>
    <n v="1950000"/>
  </r>
  <r>
    <s v="2025"/>
    <x v="0"/>
    <x v="0"/>
    <x v="0"/>
    <x v="0"/>
    <s v="2 - Poder Ejecutivo"/>
    <x v="5"/>
    <x v="67"/>
    <s v="4 - SERVICIOS SOCIALES"/>
    <s v="4.4 - Educación"/>
    <s v="4.4.08 - Enseñanza y capacitación para defensa y seguridad"/>
    <s v="2.1 - REMUNERACIONES Y CONTRIBUCIONES"/>
    <s v="2.1.5 - CONTRIBUCIONES A LA SEGURIDAD SOCIAL"/>
    <s v="N"/>
    <s v="00 - N/A"/>
    <s v="10 - FONDO GENERAL"/>
    <s v="(en blanco)"/>
    <s v="99 - MULTIPROVINCIAL"/>
    <n v="204411"/>
    <n v="227045.50000000003"/>
  </r>
  <r>
    <s v="2025"/>
    <x v="0"/>
    <x v="0"/>
    <x v="0"/>
    <x v="0"/>
    <s v="2 - Poder Ejecutivo"/>
    <x v="5"/>
    <x v="67"/>
    <s v="4 - SERVICIOS SOCIALES"/>
    <s v="4.4 - Educación"/>
    <s v="4.4.08 - Enseñanza y capacitación para defensa y seguridad"/>
    <s v="2.2 - CONTRATACIÓN DE SERVICIOS"/>
    <s v="2.2.3 - VIÁTICOS"/>
    <s v="N"/>
    <s v="00 - N/A"/>
    <s v="10 - FONDO GENERAL"/>
    <s v="(en blanco)"/>
    <s v="99 - MULTIPROVINCIAL"/>
    <n v="2340000"/>
    <n v="1184150.6600000001"/>
  </r>
  <r>
    <s v="2025"/>
    <x v="0"/>
    <x v="0"/>
    <x v="0"/>
    <x v="0"/>
    <s v="2 - Poder Ejecutivo"/>
    <x v="5"/>
    <x v="67"/>
    <s v="4 - SERVICIOS SOCIALES"/>
    <s v="4.4 - Educación"/>
    <s v="4.4.08 - Enseñanza y capacitación para defensa y seguridad"/>
    <s v="2.2 - CONTRATACIÓN DE SERVICIOS"/>
    <s v="2.2.4 - TRANSPORTE Y ALMACENAJE"/>
    <s v="N"/>
    <s v="00 - N/A"/>
    <s v="10 - FONDO GENERAL"/>
    <s v="(en blanco)"/>
    <s v="99 - MULTIPROVINCIAL"/>
    <n v="900000"/>
    <n v="460489.42"/>
  </r>
  <r>
    <s v="2025"/>
    <x v="0"/>
    <x v="0"/>
    <x v="0"/>
    <x v="0"/>
    <s v="2 - Poder Ejecutivo"/>
    <x v="5"/>
    <x v="67"/>
    <s v="4 - SERVICIOS SOCIALES"/>
    <s v="4.4 - Educación"/>
    <s v="4.4.08 - Enseñanza y capacitación para defensa y seguridad"/>
    <s v="2.2 - CONTRATACIÓN DE SERVICIOS"/>
    <s v="2.2.5 - ALQUILERES Y RENTAS"/>
    <s v="N"/>
    <s v="00 - N/A"/>
    <s v="10 - FONDO GENERAL"/>
    <s v="(en blanco)"/>
    <s v="99 - MULTIPROVINCIAL"/>
    <n v="4898800"/>
    <n v="2414384.9"/>
  </r>
  <r>
    <s v="2025"/>
    <x v="0"/>
    <x v="0"/>
    <x v="0"/>
    <x v="0"/>
    <s v="2 - Poder Ejecutivo"/>
    <x v="5"/>
    <x v="67"/>
    <s v="4 - SERVICIOS SOCIALES"/>
    <s v="4.4 - Educación"/>
    <s v="4.4.08 - Enseñanza y capacitación para defensa y seguridad"/>
    <s v="2.2 - CONTRATACIÓN DE SERVICIOS"/>
    <s v="2.2.6 - SEGUROS"/>
    <s v="N"/>
    <s v="00 - N/A"/>
    <s v="10 - FONDO GENERAL"/>
    <s v="(en blanco)"/>
    <s v="99 - MULTIPROVINCIAL"/>
    <n v="65000"/>
    <n v="195388"/>
  </r>
  <r>
    <s v="2025"/>
    <x v="0"/>
    <x v="0"/>
    <x v="0"/>
    <x v="0"/>
    <s v="2 - Poder Ejecutivo"/>
    <x v="5"/>
    <x v="67"/>
    <s v="4 - SERVICIOS SOCIALES"/>
    <s v="4.4 - Educación"/>
    <s v="4.4.08 - Enseñanza y capacitación para defensa y seguridad"/>
    <s v="2.2 - CONTRATACIÓN DE SERVICIOS"/>
    <s v="2.2.7 - SERVICIOS DE CONSERVACIÓN, REPARACIONES MENORES E INSTALACIONES TEMPORALES"/>
    <s v="N"/>
    <s v="00 - N/A"/>
    <s v="10 - FONDO GENERAL"/>
    <s v="(en blanco)"/>
    <s v="99 - MULTIPROVINCIAL"/>
    <n v="625934"/>
    <n v="651093.19999999995"/>
  </r>
  <r>
    <s v="2025"/>
    <x v="0"/>
    <x v="0"/>
    <x v="0"/>
    <x v="0"/>
    <s v="2 - Poder Ejecutivo"/>
    <x v="5"/>
    <x v="67"/>
    <s v="4 - SERVICIOS SOCIALES"/>
    <s v="4.4 - Educación"/>
    <s v="4.4.08 - Enseñanza y capacitación para defensa y seguridad"/>
    <s v="2.2 - CONTRATACIÓN DE SERVICIOS"/>
    <s v="2.2.8 - OTROS SERVICIOS NO INCLUIDOS EN CONCEPTOS ANTERIORES"/>
    <s v="N"/>
    <s v="00 - N/A"/>
    <s v="10 - FONDO GENERAL"/>
    <s v="(en blanco)"/>
    <s v="99 - MULTIPROVINCIAL"/>
    <n v="2600000"/>
    <n v="1060300"/>
  </r>
  <r>
    <s v="2025"/>
    <x v="0"/>
    <x v="0"/>
    <x v="0"/>
    <x v="0"/>
    <s v="2 - Poder Ejecutivo"/>
    <x v="5"/>
    <x v="67"/>
    <s v="4 - SERVICIOS SOCIALES"/>
    <s v="4.4 - Educación"/>
    <s v="4.4.08 - Enseñanza y capacitación para defensa y seguridad"/>
    <s v="2.2 - CONTRATACIÓN DE SERVICIOS"/>
    <s v="2.2.9 - OTRAS CONTRATACIONES DE SERVICIOS"/>
    <s v="N"/>
    <s v="00 - N/A"/>
    <s v="10 - FONDO GENERAL"/>
    <s v="(en blanco)"/>
    <s v="99 - MULTIPROVINCIAL"/>
    <n v="150000"/>
    <n v="700860.7"/>
  </r>
  <r>
    <s v="2025"/>
    <x v="0"/>
    <x v="0"/>
    <x v="0"/>
    <x v="0"/>
    <s v="2 - Poder Ejecutivo"/>
    <x v="5"/>
    <x v="67"/>
    <s v="4 - SERVICIOS SOCIALES"/>
    <s v="4.4 - Educación"/>
    <s v="4.4.08 - Enseñanza y capacitación para defensa y seguridad"/>
    <s v="2.3 - MATERIALES Y SUMINISTROS"/>
    <s v="2.3.1 - ALIMENTOS Y PRODUCTOS AGROFORESTALES"/>
    <s v="N"/>
    <s v="00 - N/A"/>
    <s v="10 - FONDO GENERAL"/>
    <s v="(en blanco)"/>
    <s v="99 - MULTIPROVINCIAL"/>
    <n v="3200006"/>
    <n v="1554275.37"/>
  </r>
  <r>
    <s v="2025"/>
    <x v="0"/>
    <x v="0"/>
    <x v="0"/>
    <x v="0"/>
    <s v="2 - Poder Ejecutivo"/>
    <x v="5"/>
    <x v="67"/>
    <s v="4 - SERVICIOS SOCIALES"/>
    <s v="4.4 - Educación"/>
    <s v="4.4.08 - Enseñanza y capacitación para defensa y seguridad"/>
    <s v="2.3 - MATERIALES Y SUMINISTROS"/>
    <s v="2.3.2 - TEXTILES Y VESTUARIOS"/>
    <s v="N"/>
    <s v="00 - N/A"/>
    <s v="10 - FONDO GENERAL"/>
    <s v="(en blanco)"/>
    <s v="99 - MULTIPROVINCIAL"/>
    <n v="500000"/>
    <n v="749923.75"/>
  </r>
  <r>
    <s v="2025"/>
    <x v="0"/>
    <x v="0"/>
    <x v="0"/>
    <x v="0"/>
    <s v="2 - Poder Ejecutivo"/>
    <x v="5"/>
    <x v="67"/>
    <s v="4 - SERVICIOS SOCIALES"/>
    <s v="4.4 - Educación"/>
    <s v="4.4.08 - Enseñanza y capacitación para defensa y seguridad"/>
    <s v="2.3 - MATERIALES Y SUMINISTROS"/>
    <s v="2.3.3 - PAPEL, CARTÓN E IMPRESOS"/>
    <s v="N"/>
    <s v="00 - N/A"/>
    <s v="10 - FONDO GENERAL"/>
    <s v="(en blanco)"/>
    <s v="99 - MULTIPROVINCIAL"/>
    <n v="535535"/>
    <n v="249515.13"/>
  </r>
  <r>
    <s v="2025"/>
    <x v="0"/>
    <x v="0"/>
    <x v="0"/>
    <x v="0"/>
    <s v="2 - Poder Ejecutivo"/>
    <x v="5"/>
    <x v="67"/>
    <s v="4 - SERVICIOS SOCIALES"/>
    <s v="4.4 - Educación"/>
    <s v="4.4.08 - Enseñanza y capacitación para defensa y seguridad"/>
    <s v="2.3 - MATERIALES Y SUMINISTROS"/>
    <s v="2.3.5 - CUERO, CAUCHO Y PLÁSTICO"/>
    <s v="N"/>
    <s v="00 - N/A"/>
    <s v="10 - FONDO GENERAL"/>
    <s v="(en blanco)"/>
    <s v="99 - MULTIPROVINCIAL"/>
    <n v="210000"/>
    <n v="0"/>
  </r>
  <r>
    <s v="2025"/>
    <x v="0"/>
    <x v="0"/>
    <x v="0"/>
    <x v="0"/>
    <s v="2 - Poder Ejecutivo"/>
    <x v="5"/>
    <x v="67"/>
    <s v="4 - SERVICIOS SOCIALES"/>
    <s v="4.4 - Educación"/>
    <s v="4.4.08 - Enseñanza y capacitación para defensa y seguridad"/>
    <s v="2.3 - MATERIALES Y SUMINISTROS"/>
    <s v="2.3.6 - PRODUCTOS DE MINERALES, METÁLICOS Y NO METÁLICOS"/>
    <s v="N"/>
    <s v="00 - N/A"/>
    <s v="10 - FONDO GENERAL"/>
    <s v="(en blanco)"/>
    <s v="99 - MULTIPROVINCIAL"/>
    <n v="499677"/>
    <n v="499671"/>
  </r>
  <r>
    <s v="2025"/>
    <x v="0"/>
    <x v="0"/>
    <x v="0"/>
    <x v="0"/>
    <s v="2 - Poder Ejecutivo"/>
    <x v="5"/>
    <x v="67"/>
    <s v="4 - SERVICIOS SOCIALES"/>
    <s v="4.4 - Educación"/>
    <s v="4.4.08 - Enseñanza y capacitación para defensa y seguridad"/>
    <s v="2.3 - MATERIALES Y SUMINISTROS"/>
    <s v="2.3.7 - COMBUSTIBLES, LUBRICANTES, PRODUCTOS QUÍMICOS Y CONEXOS"/>
    <s v="N"/>
    <s v="00 - N/A"/>
    <s v="10 - FONDO GENERAL"/>
    <s v="(en blanco)"/>
    <s v="99 - MULTIPROVINCIAL"/>
    <n v="2767123"/>
    <n v="1370400"/>
  </r>
  <r>
    <s v="2025"/>
    <x v="0"/>
    <x v="0"/>
    <x v="0"/>
    <x v="0"/>
    <s v="2 - Poder Ejecutivo"/>
    <x v="5"/>
    <x v="67"/>
    <s v="4 - SERVICIOS SOCIALES"/>
    <s v="4.4 - Educación"/>
    <s v="4.4.08 - Enseñanza y capacitación para defensa y seguridad"/>
    <s v="2.3 - MATERIALES Y SUMINISTROS"/>
    <s v="2.3.9 - PRODUCTOS Y ÚTILES VARIOS"/>
    <s v="N"/>
    <s v="00 - N/A"/>
    <s v="10 - FONDO GENERAL"/>
    <s v="(en blanco)"/>
    <s v="99 - MULTIPROVINCIAL"/>
    <n v="10390000"/>
    <n v="752825.15"/>
  </r>
  <r>
    <s v="2025"/>
    <x v="0"/>
    <x v="0"/>
    <x v="0"/>
    <x v="0"/>
    <s v="2 - Poder Ejecutivo"/>
    <x v="5"/>
    <x v="68"/>
    <s v="4 - SERVICIOS SOCIALES"/>
    <s v="4.4 - Educación"/>
    <s v="4.4.04 - Educación superior"/>
    <s v="2.1 - REMUNERACIONES Y CONTRIBUCIONES"/>
    <s v="2.1.1 - REMUNERACIONES"/>
    <s v="N"/>
    <s v="00 - N/A"/>
    <s v="10 - FONDO GENERAL"/>
    <s v="(en blanco)"/>
    <s v="99 - MULTIPROVINCIAL"/>
    <n v="18145656"/>
    <n v="12542553"/>
  </r>
  <r>
    <s v="2025"/>
    <x v="0"/>
    <x v="0"/>
    <x v="0"/>
    <x v="0"/>
    <s v="2 - Poder Ejecutivo"/>
    <x v="5"/>
    <x v="68"/>
    <s v="4 - SERVICIOS SOCIALES"/>
    <s v="4.4 - Educación"/>
    <s v="4.4.04 - Educación superior"/>
    <s v="2.1 - REMUNERACIONES Y CONTRIBUCIONES"/>
    <s v="2.1.2 - SOBRESUELDOS"/>
    <s v="N"/>
    <s v="00 - N/A"/>
    <s v="10 - FONDO GENERAL"/>
    <s v="(en blanco)"/>
    <s v="99 - MULTIPROVINCIAL"/>
    <n v="0"/>
    <n v="1250000"/>
  </r>
  <r>
    <s v="2025"/>
    <x v="0"/>
    <x v="0"/>
    <x v="0"/>
    <x v="0"/>
    <s v="2 - Poder Ejecutivo"/>
    <x v="5"/>
    <x v="68"/>
    <s v="4 - SERVICIOS SOCIALES"/>
    <s v="4.4 - Educación"/>
    <s v="4.4.04 - Educación superior"/>
    <s v="2.1 - REMUNERACIONES Y CONTRIBUCIONES"/>
    <s v="2.1.5 - CONTRIBUCIONES A LA SEGURIDAD SOCIAL"/>
    <s v="N"/>
    <s v="00 - N/A"/>
    <s v="10 - FONDO GENERAL"/>
    <s v="(en blanco)"/>
    <s v="99 - MULTIPROVINCIAL"/>
    <n v="405566"/>
    <n v="286962.36000000004"/>
  </r>
  <r>
    <s v="2025"/>
    <x v="0"/>
    <x v="0"/>
    <x v="0"/>
    <x v="0"/>
    <s v="2 - Poder Ejecutivo"/>
    <x v="5"/>
    <x v="68"/>
    <s v="4 - SERVICIOS SOCIALES"/>
    <s v="4.4 - Educación"/>
    <s v="4.4.04 - Educación superior"/>
    <s v="2.2 - CONTRATACIÓN DE SERVICIOS"/>
    <s v="2.2.2 - PUBLICIDAD, IMPRESIÓN Y ENCUADERNACIÓN"/>
    <s v="N"/>
    <s v="00 - N/A"/>
    <s v="10 - FONDO GENERAL"/>
    <s v="(en blanco)"/>
    <s v="99 - MULTIPROVINCIAL"/>
    <n v="50000"/>
    <n v="0"/>
  </r>
  <r>
    <s v="2025"/>
    <x v="0"/>
    <x v="0"/>
    <x v="0"/>
    <x v="0"/>
    <s v="2 - Poder Ejecutivo"/>
    <x v="5"/>
    <x v="68"/>
    <s v="4 - SERVICIOS SOCIALES"/>
    <s v="4.4 - Educación"/>
    <s v="4.4.04 - Educación superior"/>
    <s v="2.2 - CONTRATACIÓN DE SERVICIOS"/>
    <s v="2.2.3 - VIÁTICOS"/>
    <s v="N"/>
    <s v="00 - N/A"/>
    <s v="10 - FONDO GENERAL"/>
    <s v="(en blanco)"/>
    <s v="99 - MULTIPROVINCIAL"/>
    <n v="952800"/>
    <n v="138400"/>
  </r>
  <r>
    <s v="2025"/>
    <x v="0"/>
    <x v="0"/>
    <x v="0"/>
    <x v="0"/>
    <s v="2 - Poder Ejecutivo"/>
    <x v="5"/>
    <x v="68"/>
    <s v="4 - SERVICIOS SOCIALES"/>
    <s v="4.4 - Educación"/>
    <s v="4.4.04 - Educación superior"/>
    <s v="2.2 - CONTRATACIÓN DE SERVICIOS"/>
    <s v="2.2.4 - TRANSPORTE Y ALMACENAJE"/>
    <s v="N"/>
    <s v="00 - N/A"/>
    <s v="10 - FONDO GENERAL"/>
    <s v="(en blanco)"/>
    <s v="99 - MULTIPROVINCIAL"/>
    <n v="389780"/>
    <n v="419196"/>
  </r>
  <r>
    <s v="2025"/>
    <x v="0"/>
    <x v="0"/>
    <x v="0"/>
    <x v="0"/>
    <s v="2 - Poder Ejecutivo"/>
    <x v="5"/>
    <x v="68"/>
    <s v="4 - SERVICIOS SOCIALES"/>
    <s v="4.4 - Educación"/>
    <s v="4.4.04 - Educación superior"/>
    <s v="2.2 - CONTRATACIÓN DE SERVICIOS"/>
    <s v="2.2.5 - ALQUILERES Y RENTAS"/>
    <s v="N"/>
    <s v="00 - N/A"/>
    <s v="10 - FONDO GENERAL"/>
    <s v="(en blanco)"/>
    <s v="99 - MULTIPROVINCIAL"/>
    <n v="2680000"/>
    <n v="3068277.7300000004"/>
  </r>
  <r>
    <s v="2025"/>
    <x v="0"/>
    <x v="0"/>
    <x v="0"/>
    <x v="0"/>
    <s v="2 - Poder Ejecutivo"/>
    <x v="5"/>
    <x v="68"/>
    <s v="4 - SERVICIOS SOCIALES"/>
    <s v="4.4 - Educación"/>
    <s v="4.4.04 - Educación superior"/>
    <s v="2.2 - CONTRATACIÓN DE SERVICIOS"/>
    <s v="2.2.6 - SEGUROS"/>
    <s v="N"/>
    <s v="00 - N/A"/>
    <s v="10 - FONDO GENERAL"/>
    <s v="(en blanco)"/>
    <s v="99 - MULTIPROVINCIAL"/>
    <n v="0"/>
    <n v="96480"/>
  </r>
  <r>
    <s v="2025"/>
    <x v="0"/>
    <x v="0"/>
    <x v="0"/>
    <x v="0"/>
    <s v="2 - Poder Ejecutivo"/>
    <x v="5"/>
    <x v="68"/>
    <s v="4 - SERVICIOS SOCIALES"/>
    <s v="4.4 - Educación"/>
    <s v="4.4.04 - Educación superior"/>
    <s v="2.2 - CONTRATACIÓN DE SERVICIOS"/>
    <s v="2.2.7 - SERVICIOS DE CONSERVACIÓN, REPARACIONES MENORES E INSTALACIONES TEMPORALES"/>
    <s v="N"/>
    <s v="00 - N/A"/>
    <s v="10 - FONDO GENERAL"/>
    <s v="(en blanco)"/>
    <s v="99 - MULTIPROVINCIAL"/>
    <n v="690000"/>
    <n v="116135.73"/>
  </r>
  <r>
    <s v="2025"/>
    <x v="0"/>
    <x v="0"/>
    <x v="0"/>
    <x v="0"/>
    <s v="2 - Poder Ejecutivo"/>
    <x v="5"/>
    <x v="68"/>
    <s v="4 - SERVICIOS SOCIALES"/>
    <s v="4.4 - Educación"/>
    <s v="4.4.04 - Educación superior"/>
    <s v="2.2 - CONTRATACIÓN DE SERVICIOS"/>
    <s v="2.2.8 - OTROS SERVICIOS NO INCLUIDOS EN CONCEPTOS ANTERIORES"/>
    <s v="N"/>
    <s v="00 - N/A"/>
    <s v="10 - FONDO GENERAL"/>
    <s v="(en blanco)"/>
    <s v="99 - MULTIPROVINCIAL"/>
    <n v="3260000"/>
    <n v="678200"/>
  </r>
  <r>
    <s v="2025"/>
    <x v="0"/>
    <x v="0"/>
    <x v="0"/>
    <x v="0"/>
    <s v="2 - Poder Ejecutivo"/>
    <x v="5"/>
    <x v="68"/>
    <s v="4 - SERVICIOS SOCIALES"/>
    <s v="4.4 - Educación"/>
    <s v="4.4.04 - Educación superior"/>
    <s v="2.2 - CONTRATACIÓN DE SERVICIOS"/>
    <s v="2.2.9 - OTRAS CONTRATACIONES DE SERVICIOS"/>
    <s v="N"/>
    <s v="00 - N/A"/>
    <s v="10 - FONDO GENERAL"/>
    <s v="(en blanco)"/>
    <s v="99 - MULTIPROVINCIAL"/>
    <n v="500000"/>
    <n v="500000"/>
  </r>
  <r>
    <s v="2025"/>
    <x v="0"/>
    <x v="0"/>
    <x v="0"/>
    <x v="0"/>
    <s v="2 - Poder Ejecutivo"/>
    <x v="5"/>
    <x v="68"/>
    <s v="4 - SERVICIOS SOCIALES"/>
    <s v="4.4 - Educación"/>
    <s v="4.4.04 - Educación superior"/>
    <s v="2.3 - MATERIALES Y SUMINISTROS"/>
    <s v="2.3.1 - ALIMENTOS Y PRODUCTOS AGROFORESTALES"/>
    <s v="N"/>
    <s v="00 - N/A"/>
    <s v="10 - FONDO GENERAL"/>
    <s v="(en blanco)"/>
    <s v="99 - MULTIPROVINCIAL"/>
    <n v="2820000"/>
    <n v="1678165.95"/>
  </r>
  <r>
    <s v="2025"/>
    <x v="0"/>
    <x v="0"/>
    <x v="0"/>
    <x v="0"/>
    <s v="2 - Poder Ejecutivo"/>
    <x v="5"/>
    <x v="68"/>
    <s v="4 - SERVICIOS SOCIALES"/>
    <s v="4.4 - Educación"/>
    <s v="4.4.04 - Educación superior"/>
    <s v="2.3 - MATERIALES Y SUMINISTROS"/>
    <s v="2.3.2 - TEXTILES Y VESTUARIOS"/>
    <s v="N"/>
    <s v="00 - N/A"/>
    <s v="10 - FONDO GENERAL"/>
    <s v="(en blanco)"/>
    <s v="99 - MULTIPROVINCIAL"/>
    <n v="395000"/>
    <n v="330.03"/>
  </r>
  <r>
    <s v="2025"/>
    <x v="0"/>
    <x v="0"/>
    <x v="0"/>
    <x v="0"/>
    <s v="2 - Poder Ejecutivo"/>
    <x v="5"/>
    <x v="68"/>
    <s v="4 - SERVICIOS SOCIALES"/>
    <s v="4.4 - Educación"/>
    <s v="4.4.04 - Educación superior"/>
    <s v="2.3 - MATERIALES Y SUMINISTROS"/>
    <s v="2.3.3 - PAPEL, CARTÓN E IMPRESOS"/>
    <s v="N"/>
    <s v="00 - N/A"/>
    <s v="10 - FONDO GENERAL"/>
    <s v="(en blanco)"/>
    <s v="99 - MULTIPROVINCIAL"/>
    <n v="350000"/>
    <n v="238295.22"/>
  </r>
  <r>
    <s v="2025"/>
    <x v="0"/>
    <x v="0"/>
    <x v="0"/>
    <x v="0"/>
    <s v="2 - Poder Ejecutivo"/>
    <x v="5"/>
    <x v="68"/>
    <s v="4 - SERVICIOS SOCIALES"/>
    <s v="4.4 - Educación"/>
    <s v="4.4.04 - Educación superior"/>
    <s v="2.3 - MATERIALES Y SUMINISTROS"/>
    <s v="2.3.5 - CUERO, CAUCHO Y PLÁSTICO"/>
    <s v="N"/>
    <s v="00 - N/A"/>
    <s v="10 - FONDO GENERAL"/>
    <s v="(en blanco)"/>
    <s v="99 - MULTIPROVINCIAL"/>
    <n v="150000"/>
    <n v="0"/>
  </r>
  <r>
    <s v="2025"/>
    <x v="0"/>
    <x v="0"/>
    <x v="0"/>
    <x v="0"/>
    <s v="2 - Poder Ejecutivo"/>
    <x v="5"/>
    <x v="68"/>
    <s v="4 - SERVICIOS SOCIALES"/>
    <s v="4.4 - Educación"/>
    <s v="4.4.04 - Educación superior"/>
    <s v="2.3 - MATERIALES Y SUMINISTROS"/>
    <s v="2.3.6 - PRODUCTOS DE MINERALES, METÁLICOS Y NO METÁLICOS"/>
    <s v="N"/>
    <s v="00 - N/A"/>
    <s v="10 - FONDO GENERAL"/>
    <s v="(en blanco)"/>
    <s v="99 - MULTIPROVINCIAL"/>
    <n v="260000"/>
    <n v="151354.31"/>
  </r>
  <r>
    <s v="2025"/>
    <x v="0"/>
    <x v="0"/>
    <x v="0"/>
    <x v="0"/>
    <s v="2 - Poder Ejecutivo"/>
    <x v="5"/>
    <x v="68"/>
    <s v="4 - SERVICIOS SOCIALES"/>
    <s v="4.4 - Educación"/>
    <s v="4.4.04 - Educación superior"/>
    <s v="2.3 - MATERIALES Y SUMINISTROS"/>
    <s v="2.3.7 - COMBUSTIBLES, LUBRICANTES, PRODUCTOS QUÍMICOS Y CONEXOS"/>
    <s v="N"/>
    <s v="00 - N/A"/>
    <s v="10 - FONDO GENERAL"/>
    <s v="(en blanco)"/>
    <s v="99 - MULTIPROVINCIAL"/>
    <n v="2375000"/>
    <n v="1086320.75"/>
  </r>
  <r>
    <s v="2025"/>
    <x v="0"/>
    <x v="0"/>
    <x v="0"/>
    <x v="0"/>
    <s v="2 - Poder Ejecutivo"/>
    <x v="5"/>
    <x v="68"/>
    <s v="4 - SERVICIOS SOCIALES"/>
    <s v="4.4 - Educación"/>
    <s v="4.4.04 - Educación superior"/>
    <s v="2.3 - MATERIALES Y SUMINISTROS"/>
    <s v="2.3.9 - PRODUCTOS Y ÚTILES VARIOS"/>
    <s v="N"/>
    <s v="00 - N/A"/>
    <s v="10 - FONDO GENERAL"/>
    <s v="(en blanco)"/>
    <s v="99 - MULTIPROVINCIAL"/>
    <n v="1204857"/>
    <n v="492506.87"/>
  </r>
  <r>
    <s v="2025"/>
    <x v="0"/>
    <x v="0"/>
    <x v="0"/>
    <x v="0"/>
    <s v="2 - Poder Ejecutivo"/>
    <x v="5"/>
    <x v="69"/>
    <s v="1 - SERVICIOS  GENERALES"/>
    <s v="1.3 - Defensa nacional"/>
    <s v="1.3.98 - Investigación y desarrollo para la defensa militar, civil y gestión de riesgos de desastres no climáticos"/>
    <s v="2.1 - REMUNERACIONES Y CONTRIBUCIONES"/>
    <s v="2.1.1 - REMUNERACIONES"/>
    <s v="N"/>
    <s v="00 - N/A"/>
    <s v="10 - FONDO GENERAL"/>
    <s v="(en blanco)"/>
    <s v="99 - MULTIPROVINCIAL"/>
    <n v="15737800"/>
    <n v="8692800"/>
  </r>
  <r>
    <s v="2025"/>
    <x v="0"/>
    <x v="0"/>
    <x v="0"/>
    <x v="0"/>
    <s v="2 - Poder Ejecutivo"/>
    <x v="5"/>
    <x v="69"/>
    <s v="1 - SERVICIOS  GENERALES"/>
    <s v="1.3 - Defensa nacional"/>
    <s v="1.3.98 - Investigación y desarrollo para la defensa militar, civil y gestión de riesgos de desastres no climáticos"/>
    <s v="2.1 - REMUNERACIONES Y CONTRIBUCIONES"/>
    <s v="2.1.5 - CONTRIBUCIONES A LA SEGURIDAD SOCIAL"/>
    <s v="N"/>
    <s v="00 - N/A"/>
    <s v="10 - FONDO GENERAL"/>
    <s v="(en blanco)"/>
    <s v="99 - MULTIPROVINCIAL"/>
    <n v="103812"/>
    <n v="68206.320000000007"/>
  </r>
  <r>
    <s v="2025"/>
    <x v="0"/>
    <x v="0"/>
    <x v="0"/>
    <x v="0"/>
    <s v="2 - Poder Ejecutivo"/>
    <x v="5"/>
    <x v="69"/>
    <s v="1 - SERVICIOS  GENERALES"/>
    <s v="1.3 - Defensa nacional"/>
    <s v="1.3.98 - Investigación y desarrollo para la defensa militar, civil y gestión de riesgos de desastres no climáticos"/>
    <s v="2.2 - CONTRATACIÓN DE SERVICIOS"/>
    <s v="2.2.2 - PUBLICIDAD, IMPRESIÓN Y ENCUADERNACIÓN"/>
    <s v="N"/>
    <s v="00 - N/A"/>
    <s v="10 - FONDO GENERAL"/>
    <s v="(en blanco)"/>
    <s v="99 - MULTIPROVINCIAL"/>
    <n v="50000"/>
    <n v="0"/>
  </r>
  <r>
    <s v="2025"/>
    <x v="0"/>
    <x v="0"/>
    <x v="0"/>
    <x v="0"/>
    <s v="2 - Poder Ejecutivo"/>
    <x v="5"/>
    <x v="69"/>
    <s v="1 - SERVICIOS  GENERALES"/>
    <s v="1.3 - Defensa nacional"/>
    <s v="1.3.98 - Investigación y desarrollo para la defensa militar, civil y gestión de riesgos de desastres no climáticos"/>
    <s v="2.2 - CONTRATACIÓN DE SERVICIOS"/>
    <s v="2.2.5 - ALQUILERES Y RENTAS"/>
    <s v="N"/>
    <s v="00 - N/A"/>
    <s v="10 - FONDO GENERAL"/>
    <s v="(en blanco)"/>
    <s v="99 - MULTIPROVINCIAL"/>
    <n v="401427"/>
    <n v="305424.71999999997"/>
  </r>
  <r>
    <s v="2025"/>
    <x v="0"/>
    <x v="0"/>
    <x v="0"/>
    <x v="0"/>
    <s v="2 - Poder Ejecutivo"/>
    <x v="5"/>
    <x v="69"/>
    <s v="1 - SERVICIOS  GENERALES"/>
    <s v="1.3 - Defensa nacional"/>
    <s v="1.3.98 - Investigación y desarrollo para la defensa militar, civil y gestión de riesgos de desastres no climáticos"/>
    <s v="2.2 - CONTRATACIÓN DE SERVICIOS"/>
    <s v="2.2.6 - SEGUROS"/>
    <s v="N"/>
    <s v="00 - N/A"/>
    <s v="10 - FONDO GENERAL"/>
    <s v="(en blanco)"/>
    <s v="99 - MULTIPROVINCIAL"/>
    <n v="0"/>
    <n v="34170"/>
  </r>
  <r>
    <s v="2025"/>
    <x v="0"/>
    <x v="0"/>
    <x v="0"/>
    <x v="0"/>
    <s v="2 - Poder Ejecutivo"/>
    <x v="5"/>
    <x v="69"/>
    <s v="1 - SERVICIOS  GENERALES"/>
    <s v="1.3 - Defensa nacional"/>
    <s v="1.3.98 - Investigación y desarrollo para la defensa militar, civil y gestión de riesgos de desastres no climáticos"/>
    <s v="2.2 - CONTRATACIÓN DE SERVICIOS"/>
    <s v="2.2.7 - SERVICIOS DE CONSERVACIÓN, REPARACIONES MENORES E INSTALACIONES TEMPORALES"/>
    <s v="N"/>
    <s v="00 - N/A"/>
    <s v="10 - FONDO GENERAL"/>
    <s v="(en blanco)"/>
    <s v="99 - MULTIPROVINCIAL"/>
    <n v="578000"/>
    <n v="0"/>
  </r>
  <r>
    <s v="2025"/>
    <x v="0"/>
    <x v="0"/>
    <x v="0"/>
    <x v="0"/>
    <s v="2 - Poder Ejecutivo"/>
    <x v="5"/>
    <x v="69"/>
    <s v="1 - SERVICIOS  GENERALES"/>
    <s v="1.3 - Defensa nacional"/>
    <s v="1.3.98 - Investigación y desarrollo para la defensa militar, civil y gestión de riesgos de desastres no climáticos"/>
    <s v="2.2 - CONTRATACIÓN DE SERVICIOS"/>
    <s v="2.2.8 - OTROS SERVICIOS NO INCLUIDOS EN CONCEPTOS ANTERIORES"/>
    <s v="N"/>
    <s v="00 - N/A"/>
    <s v="10 - FONDO GENERAL"/>
    <s v="(en blanco)"/>
    <s v="99 - MULTIPROVINCIAL"/>
    <n v="228573"/>
    <n v="49000.68"/>
  </r>
  <r>
    <s v="2025"/>
    <x v="0"/>
    <x v="0"/>
    <x v="0"/>
    <x v="0"/>
    <s v="2 - Poder Ejecutivo"/>
    <x v="5"/>
    <x v="69"/>
    <s v="1 - SERVICIOS  GENERALES"/>
    <s v="1.3 - Defensa nacional"/>
    <s v="1.3.98 - Investigación y desarrollo para la defensa militar, civil y gestión de riesgos de desastres no climáticos"/>
    <s v="2.2 - CONTRATACIÓN DE SERVICIOS"/>
    <s v="2.2.9 - OTRAS CONTRATACIONES DE SERVICIOS"/>
    <s v="N"/>
    <s v="00 - N/A"/>
    <s v="10 - FONDO GENERAL"/>
    <s v="(en blanco)"/>
    <s v="99 - MULTIPROVINCIAL"/>
    <n v="600000"/>
    <n v="150000.42000000001"/>
  </r>
  <r>
    <s v="2025"/>
    <x v="0"/>
    <x v="0"/>
    <x v="0"/>
    <x v="0"/>
    <s v="2 - Poder Ejecutivo"/>
    <x v="5"/>
    <x v="69"/>
    <s v="1 - SERVICIOS  GENERALES"/>
    <s v="1.3 - Defensa nacional"/>
    <s v="1.3.98 - Investigación y desarrollo para la defensa militar, civil y gestión de riesgos de desastres no climáticos"/>
    <s v="2.3 - MATERIALES Y SUMINISTROS"/>
    <s v="2.3.1 - ALIMENTOS Y PRODUCTOS AGROFORESTALES"/>
    <s v="N"/>
    <s v="00 - N/A"/>
    <s v="10 - FONDO GENERAL"/>
    <s v="(en blanco)"/>
    <s v="99 - MULTIPROVINCIAL"/>
    <n v="2080716"/>
    <n v="1110826.6800000002"/>
  </r>
  <r>
    <s v="2025"/>
    <x v="0"/>
    <x v="0"/>
    <x v="0"/>
    <x v="0"/>
    <s v="2 - Poder Ejecutivo"/>
    <x v="5"/>
    <x v="69"/>
    <s v="1 - SERVICIOS  GENERALES"/>
    <s v="1.3 - Defensa nacional"/>
    <s v="1.3.98 - Investigación y desarrollo para la defensa militar, civil y gestión de riesgos de desastres no climáticos"/>
    <s v="2.3 - MATERIALES Y SUMINISTROS"/>
    <s v="2.3.2 - TEXTILES Y VESTUARIOS"/>
    <s v="N"/>
    <s v="00 - N/A"/>
    <s v="10 - FONDO GENERAL"/>
    <s v="(en blanco)"/>
    <s v="99 - MULTIPROVINCIAL"/>
    <n v="625000"/>
    <n v="400763.4"/>
  </r>
  <r>
    <s v="2025"/>
    <x v="0"/>
    <x v="0"/>
    <x v="0"/>
    <x v="0"/>
    <s v="2 - Poder Ejecutivo"/>
    <x v="5"/>
    <x v="69"/>
    <s v="1 - SERVICIOS  GENERALES"/>
    <s v="1.3 - Defensa nacional"/>
    <s v="1.3.98 - Investigación y desarrollo para la defensa militar, civil y gestión de riesgos de desastres no climáticos"/>
    <s v="2.3 - MATERIALES Y SUMINISTROS"/>
    <s v="2.3.3 - PAPEL, CARTÓN E IMPRESOS"/>
    <s v="N"/>
    <s v="00 - N/A"/>
    <s v="10 - FONDO GENERAL"/>
    <s v="(en blanco)"/>
    <s v="99 - MULTIPROVINCIAL"/>
    <n v="350000"/>
    <n v="57027.040000000001"/>
  </r>
  <r>
    <s v="2025"/>
    <x v="0"/>
    <x v="0"/>
    <x v="0"/>
    <x v="0"/>
    <s v="2 - Poder Ejecutivo"/>
    <x v="5"/>
    <x v="69"/>
    <s v="1 - SERVICIOS  GENERALES"/>
    <s v="1.3 - Defensa nacional"/>
    <s v="1.3.98 - Investigación y desarrollo para la defensa militar, civil y gestión de riesgos de desastres no climáticos"/>
    <s v="2.3 - MATERIALES Y SUMINISTROS"/>
    <s v="2.3.5 - CUERO, CAUCHO Y PLÁSTICO"/>
    <s v="N"/>
    <s v="00 - N/A"/>
    <s v="10 - FONDO GENERAL"/>
    <s v="(en blanco)"/>
    <s v="99 - MULTIPROVINCIAL"/>
    <n v="150000"/>
    <n v="0"/>
  </r>
  <r>
    <s v="2025"/>
    <x v="0"/>
    <x v="0"/>
    <x v="0"/>
    <x v="0"/>
    <s v="2 - Poder Ejecutivo"/>
    <x v="5"/>
    <x v="69"/>
    <s v="1 - SERVICIOS  GENERALES"/>
    <s v="1.3 - Defensa nacional"/>
    <s v="1.3.98 - Investigación y desarrollo para la defensa militar, civil y gestión de riesgos de desastres no climáticos"/>
    <s v="2.3 - MATERIALES Y SUMINISTROS"/>
    <s v="2.3.6 - PRODUCTOS DE MINERALES, METÁLICOS Y NO METÁLICOS"/>
    <s v="N"/>
    <s v="00 - N/A"/>
    <s v="10 - FONDO GENERAL"/>
    <s v="(en blanco)"/>
    <s v="99 - MULTIPROVINCIAL"/>
    <n v="310000"/>
    <n v="177944"/>
  </r>
  <r>
    <s v="2025"/>
    <x v="0"/>
    <x v="0"/>
    <x v="0"/>
    <x v="0"/>
    <s v="2 - Poder Ejecutivo"/>
    <x v="5"/>
    <x v="69"/>
    <s v="1 - SERVICIOS  GENERALES"/>
    <s v="1.3 - Defensa nacional"/>
    <s v="1.3.98 - Investigación y desarrollo para la defensa militar, civil y gestión de riesgos de desastres no climáticos"/>
    <s v="2.3 - MATERIALES Y SUMINISTROS"/>
    <s v="2.3.7 - COMBUSTIBLES, LUBRICANTES, PRODUCTOS QUÍMICOS Y CONEXOS"/>
    <s v="N"/>
    <s v="00 - N/A"/>
    <s v="10 - FONDO GENERAL"/>
    <s v="(en blanco)"/>
    <s v="99 - MULTIPROVINCIAL"/>
    <n v="3235000"/>
    <n v="1517863.43"/>
  </r>
  <r>
    <s v="2025"/>
    <x v="0"/>
    <x v="0"/>
    <x v="0"/>
    <x v="0"/>
    <s v="2 - Poder Ejecutivo"/>
    <x v="5"/>
    <x v="69"/>
    <s v="1 - SERVICIOS  GENERALES"/>
    <s v="1.3 - Defensa nacional"/>
    <s v="1.3.98 - Investigación y desarrollo para la defensa militar, civil y gestión de riesgos de desastres no climáticos"/>
    <s v="2.3 - MATERIALES Y SUMINISTROS"/>
    <s v="2.3.9 - PRODUCTOS Y ÚTILES VARIOS"/>
    <s v="N"/>
    <s v="00 - N/A"/>
    <s v="10 - FONDO GENERAL"/>
    <s v="(en blanco)"/>
    <s v="99 - MULTIPROVINCIAL"/>
    <n v="1307107"/>
    <n v="415538.59"/>
  </r>
  <r>
    <s v="2025"/>
    <x v="0"/>
    <x v="0"/>
    <x v="0"/>
    <x v="0"/>
    <s v="2 - Poder Ejecutivo"/>
    <x v="5"/>
    <x v="70"/>
    <s v="1 - SERVICIOS  GENERALES"/>
    <s v="1.3 - Defensa nacional"/>
    <s v="1.3.01 - Defensa militar"/>
    <s v="2.1 - REMUNERACIONES Y CONTRIBUCIONES"/>
    <s v="2.1.1 - REMUNERACIONES"/>
    <s v="N"/>
    <s v="00 - N/A"/>
    <s v="10 - FONDO GENERAL"/>
    <s v="(en blanco)"/>
    <s v="99 - MULTIPROVINCIAL"/>
    <n v="211884250"/>
    <n v="98831380"/>
  </r>
  <r>
    <s v="2025"/>
    <x v="0"/>
    <x v="0"/>
    <x v="0"/>
    <x v="0"/>
    <s v="2 - Poder Ejecutivo"/>
    <x v="5"/>
    <x v="70"/>
    <s v="1 - SERVICIOS  GENERALES"/>
    <s v="1.3 - Defensa nacional"/>
    <s v="1.3.01 - Defensa militar"/>
    <s v="2.1 - REMUNERACIONES Y CONTRIBUCIONES"/>
    <s v="2.1.2 - SOBRESUELDOS"/>
    <s v="N"/>
    <s v="00 - N/A"/>
    <s v="10 - FONDO GENERAL"/>
    <s v="(en blanco)"/>
    <s v="99 - MULTIPROVINCIAL"/>
    <n v="73196220"/>
    <n v="35755656.640000001"/>
  </r>
  <r>
    <s v="2025"/>
    <x v="0"/>
    <x v="0"/>
    <x v="0"/>
    <x v="0"/>
    <s v="2 - Poder Ejecutivo"/>
    <x v="5"/>
    <x v="70"/>
    <s v="1 - SERVICIOS  GENERALES"/>
    <s v="1.3 - Defensa nacional"/>
    <s v="1.3.01 - Defensa militar"/>
    <s v="2.1 - REMUNERACIONES Y CONTRIBUCIONES"/>
    <s v="2.1.5 - CONTRIBUCIONES A LA SEGURIDAD SOCIAL"/>
    <s v="N"/>
    <s v="00 - N/A"/>
    <s v="10 - FONDO GENERAL"/>
    <s v="(en blanco)"/>
    <s v="99 - MULTIPROVINCIAL"/>
    <n v="1365434"/>
    <n v="711603.64000000013"/>
  </r>
  <r>
    <s v="2025"/>
    <x v="0"/>
    <x v="0"/>
    <x v="0"/>
    <x v="0"/>
    <s v="2 - Poder Ejecutivo"/>
    <x v="5"/>
    <x v="70"/>
    <s v="1 - SERVICIOS  GENERALES"/>
    <s v="1.3 - Defensa nacional"/>
    <s v="1.3.01 - Defensa militar"/>
    <s v="2.2 - CONTRATACIÓN DE SERVICIOS"/>
    <s v="2.2.1 - SERVICIOS BÁSICOS"/>
    <s v="N"/>
    <s v="00 - N/A"/>
    <s v="10 - FONDO GENERAL"/>
    <s v="(en blanco)"/>
    <s v="99 - MULTIPROVINCIAL"/>
    <n v="10600000"/>
    <n v="4122578.4099999997"/>
  </r>
  <r>
    <s v="2025"/>
    <x v="0"/>
    <x v="0"/>
    <x v="0"/>
    <x v="0"/>
    <s v="2 - Poder Ejecutivo"/>
    <x v="5"/>
    <x v="70"/>
    <s v="1 - SERVICIOS  GENERALES"/>
    <s v="1.3 - Defensa nacional"/>
    <s v="1.3.01 - Defensa militar"/>
    <s v="2.2 - CONTRATACIÓN DE SERVICIOS"/>
    <s v="2.2.2 - PUBLICIDAD, IMPRESIÓN Y ENCUADERNACIÓN"/>
    <s v="N"/>
    <s v="00 - N/A"/>
    <s v="10 - FONDO GENERAL"/>
    <s v="(en blanco)"/>
    <s v="99 - MULTIPROVINCIAL"/>
    <n v="150000"/>
    <n v="141747.5"/>
  </r>
  <r>
    <s v="2025"/>
    <x v="0"/>
    <x v="0"/>
    <x v="0"/>
    <x v="0"/>
    <s v="2 - Poder Ejecutivo"/>
    <x v="5"/>
    <x v="70"/>
    <s v="1 - SERVICIOS  GENERALES"/>
    <s v="1.3 - Defensa nacional"/>
    <s v="1.3.01 - Defensa militar"/>
    <s v="2.2 - CONTRATACIÓN DE SERVICIOS"/>
    <s v="2.2.3 - VIÁTICOS"/>
    <s v="N"/>
    <s v="00 - N/A"/>
    <s v="10 - FONDO GENERAL"/>
    <s v="(en blanco)"/>
    <s v="99 - MULTIPROVINCIAL"/>
    <n v="3604800"/>
    <n v="1801925"/>
  </r>
  <r>
    <s v="2025"/>
    <x v="0"/>
    <x v="0"/>
    <x v="0"/>
    <x v="0"/>
    <s v="2 - Poder Ejecutivo"/>
    <x v="5"/>
    <x v="70"/>
    <s v="1 - SERVICIOS  GENERALES"/>
    <s v="1.3 - Defensa nacional"/>
    <s v="1.3.01 - Defensa militar"/>
    <s v="2.2 - CONTRATACIÓN DE SERVICIOS"/>
    <s v="2.2.5 - ALQUILERES Y RENTAS"/>
    <s v="N"/>
    <s v="00 - N/A"/>
    <s v="10 - FONDO GENERAL"/>
    <s v="(en blanco)"/>
    <s v="99 - MULTIPROVINCIAL"/>
    <n v="1500000"/>
    <n v="656599.19999999995"/>
  </r>
  <r>
    <s v="2025"/>
    <x v="0"/>
    <x v="0"/>
    <x v="0"/>
    <x v="0"/>
    <s v="2 - Poder Ejecutivo"/>
    <x v="5"/>
    <x v="70"/>
    <s v="1 - SERVICIOS  GENERALES"/>
    <s v="1.3 - Defensa nacional"/>
    <s v="1.3.01 - Defensa militar"/>
    <s v="2.2 - CONTRATACIÓN DE SERVICIOS"/>
    <s v="2.2.6 - SEGUROS"/>
    <s v="N"/>
    <s v="00 - N/A"/>
    <s v="10 - FONDO GENERAL"/>
    <s v="(en blanco)"/>
    <s v="99 - MULTIPROVINCIAL"/>
    <n v="2500000"/>
    <n v="2246389.06"/>
  </r>
  <r>
    <s v="2025"/>
    <x v="0"/>
    <x v="0"/>
    <x v="0"/>
    <x v="0"/>
    <s v="2 - Poder Ejecutivo"/>
    <x v="5"/>
    <x v="70"/>
    <s v="1 - SERVICIOS  GENERALES"/>
    <s v="1.3 - Defensa nacional"/>
    <s v="1.3.01 - Defensa militar"/>
    <s v="2.2 - CONTRATACIÓN DE SERVICIOS"/>
    <s v="2.2.7 - SERVICIOS DE CONSERVACIÓN, REPARACIONES MENORES E INSTALACIONES TEMPORALES"/>
    <s v="N"/>
    <s v="00 - N/A"/>
    <s v="10 - FONDO GENERAL"/>
    <s v="(en blanco)"/>
    <s v="99 - MULTIPROVINCIAL"/>
    <n v="7050600"/>
    <n v="3595508.5"/>
  </r>
  <r>
    <s v="2025"/>
    <x v="0"/>
    <x v="0"/>
    <x v="0"/>
    <x v="0"/>
    <s v="2 - Poder Ejecutivo"/>
    <x v="5"/>
    <x v="70"/>
    <s v="1 - SERVICIOS  GENERALES"/>
    <s v="1.3 - Defensa nacional"/>
    <s v="1.3.01 - Defensa militar"/>
    <s v="2.2 - CONTRATACIÓN DE SERVICIOS"/>
    <s v="2.2.8 - OTROS SERVICIOS NO INCLUIDOS EN CONCEPTOS ANTERIORES"/>
    <s v="N"/>
    <s v="00 - N/A"/>
    <s v="10 - FONDO GENERAL"/>
    <s v="(en blanco)"/>
    <s v="99 - MULTIPROVINCIAL"/>
    <n v="5900000"/>
    <n v="1906157.25"/>
  </r>
  <r>
    <s v="2025"/>
    <x v="0"/>
    <x v="0"/>
    <x v="0"/>
    <x v="0"/>
    <s v="2 - Poder Ejecutivo"/>
    <x v="5"/>
    <x v="70"/>
    <s v="1 - SERVICIOS  GENERALES"/>
    <s v="1.3 - Defensa nacional"/>
    <s v="1.3.01 - Defensa militar"/>
    <s v="2.2 - CONTRATACIÓN DE SERVICIOS"/>
    <s v="2.2.9 - OTRAS CONTRATACIONES DE SERVICIOS"/>
    <s v="N"/>
    <s v="00 - N/A"/>
    <s v="10 - FONDO GENERAL"/>
    <s v="(en blanco)"/>
    <s v="99 - MULTIPROVINCIAL"/>
    <n v="1300000"/>
    <n v="271990"/>
  </r>
  <r>
    <s v="2025"/>
    <x v="0"/>
    <x v="0"/>
    <x v="0"/>
    <x v="0"/>
    <s v="2 - Poder Ejecutivo"/>
    <x v="5"/>
    <x v="70"/>
    <s v="1 - SERVICIOS  GENERALES"/>
    <s v="1.3 - Defensa nacional"/>
    <s v="1.3.01 - Defensa militar"/>
    <s v="2.3 - MATERIALES Y SUMINISTROS"/>
    <s v="2.3.1 - ALIMENTOS Y PRODUCTOS AGROFORESTALES"/>
    <s v="N"/>
    <s v="00 - N/A"/>
    <s v="10 - FONDO GENERAL"/>
    <s v="(en blanco)"/>
    <s v="99 - MULTIPROVINCIAL"/>
    <n v="56500000"/>
    <n v="26099997.75"/>
  </r>
  <r>
    <s v="2025"/>
    <x v="0"/>
    <x v="0"/>
    <x v="0"/>
    <x v="0"/>
    <s v="2 - Poder Ejecutivo"/>
    <x v="5"/>
    <x v="70"/>
    <s v="1 - SERVICIOS  GENERALES"/>
    <s v="1.3 - Defensa nacional"/>
    <s v="1.3.01 - Defensa militar"/>
    <s v="2.3 - MATERIALES Y SUMINISTROS"/>
    <s v="2.3.2 - TEXTILES Y VESTUARIOS"/>
    <s v="N"/>
    <s v="00 - N/A"/>
    <s v="10 - FONDO GENERAL"/>
    <s v="(en blanco)"/>
    <s v="99 - MULTIPROVINCIAL"/>
    <n v="14400000"/>
    <n v="9476108"/>
  </r>
  <r>
    <s v="2025"/>
    <x v="0"/>
    <x v="0"/>
    <x v="0"/>
    <x v="0"/>
    <s v="2 - Poder Ejecutivo"/>
    <x v="5"/>
    <x v="70"/>
    <s v="1 - SERVICIOS  GENERALES"/>
    <s v="1.3 - Defensa nacional"/>
    <s v="1.3.01 - Defensa militar"/>
    <s v="2.3 - MATERIALES Y SUMINISTROS"/>
    <s v="2.3.3 - PAPEL, CARTÓN E IMPRESOS"/>
    <s v="N"/>
    <s v="00 - N/A"/>
    <s v="10 - FONDO GENERAL"/>
    <s v="(en blanco)"/>
    <s v="99 - MULTIPROVINCIAL"/>
    <n v="2036082"/>
    <n v="1721797"/>
  </r>
  <r>
    <s v="2025"/>
    <x v="0"/>
    <x v="0"/>
    <x v="0"/>
    <x v="0"/>
    <s v="2 - Poder Ejecutivo"/>
    <x v="5"/>
    <x v="70"/>
    <s v="1 - SERVICIOS  GENERALES"/>
    <s v="1.3 - Defensa nacional"/>
    <s v="1.3.01 - Defensa militar"/>
    <s v="2.3 - MATERIALES Y SUMINISTROS"/>
    <s v="2.3.4 - PRODUCTOS FARMACÉUTICOS"/>
    <s v="N"/>
    <s v="00 - N/A"/>
    <s v="10 - FONDO GENERAL"/>
    <s v="(en blanco)"/>
    <s v="99 - MULTIPROVINCIAL"/>
    <n v="1000000"/>
    <n v="0"/>
  </r>
  <r>
    <s v="2025"/>
    <x v="0"/>
    <x v="0"/>
    <x v="0"/>
    <x v="0"/>
    <s v="2 - Poder Ejecutivo"/>
    <x v="5"/>
    <x v="70"/>
    <s v="1 - SERVICIOS  GENERALES"/>
    <s v="1.3 - Defensa nacional"/>
    <s v="1.3.01 - Defensa militar"/>
    <s v="2.3 - MATERIALES Y SUMINISTROS"/>
    <s v="2.3.5 - CUERO, CAUCHO Y PLÁSTICO"/>
    <s v="N"/>
    <s v="00 - N/A"/>
    <s v="10 - FONDO GENERAL"/>
    <s v="(en blanco)"/>
    <s v="99 - MULTIPROVINCIAL"/>
    <n v="5400000"/>
    <n v="67803.26999999999"/>
  </r>
  <r>
    <s v="2025"/>
    <x v="0"/>
    <x v="0"/>
    <x v="0"/>
    <x v="0"/>
    <s v="2 - Poder Ejecutivo"/>
    <x v="5"/>
    <x v="70"/>
    <s v="1 - SERVICIOS  GENERALES"/>
    <s v="1.3 - Defensa nacional"/>
    <s v="1.3.01 - Defensa militar"/>
    <s v="2.3 - MATERIALES Y SUMINISTROS"/>
    <s v="2.3.6 - PRODUCTOS DE MINERALES, METÁLICOS Y NO METÁLICOS"/>
    <s v="N"/>
    <s v="00 - N/A"/>
    <s v="10 - FONDO GENERAL"/>
    <s v="(en blanco)"/>
    <s v="99 - MULTIPROVINCIAL"/>
    <n v="5300000"/>
    <n v="1502763.8599999996"/>
  </r>
  <r>
    <s v="2025"/>
    <x v="0"/>
    <x v="0"/>
    <x v="0"/>
    <x v="0"/>
    <s v="2 - Poder Ejecutivo"/>
    <x v="5"/>
    <x v="70"/>
    <s v="1 - SERVICIOS  GENERALES"/>
    <s v="1.3 - Defensa nacional"/>
    <s v="1.3.01 - Defensa militar"/>
    <s v="2.3 - MATERIALES Y SUMINISTROS"/>
    <s v="2.3.7 - COMBUSTIBLES, LUBRICANTES, PRODUCTOS QUÍMICOS Y CONEXOS"/>
    <s v="N"/>
    <s v="00 - N/A"/>
    <s v="10 - FONDO GENERAL"/>
    <s v="(en blanco)"/>
    <s v="99 - MULTIPROVINCIAL"/>
    <n v="50100000"/>
    <n v="24285433.079999998"/>
  </r>
  <r>
    <s v="2025"/>
    <x v="0"/>
    <x v="0"/>
    <x v="0"/>
    <x v="0"/>
    <s v="2 - Poder Ejecutivo"/>
    <x v="5"/>
    <x v="70"/>
    <s v="1 - SERVICIOS  GENERALES"/>
    <s v="1.3 - Defensa nacional"/>
    <s v="1.3.01 - Defensa militar"/>
    <s v="2.3 - MATERIALES Y SUMINISTROS"/>
    <s v="2.3.9 - PRODUCTOS Y ÚTILES VARIOS"/>
    <s v="N"/>
    <s v="00 - N/A"/>
    <s v="10 - FONDO GENERAL"/>
    <s v="(en blanco)"/>
    <s v="99 - MULTIPROVINCIAL"/>
    <n v="17600000"/>
    <n v="10818106.680000002"/>
  </r>
  <r>
    <s v="2025"/>
    <x v="0"/>
    <x v="0"/>
    <x v="0"/>
    <x v="0"/>
    <s v="2 - Poder Ejecutivo"/>
    <x v="5"/>
    <x v="71"/>
    <s v="1 - SERVICIOS  GENERALES"/>
    <s v="1.3 - Defensa nacional"/>
    <s v="1.3.01 - Defensa militar"/>
    <s v="2.1 - REMUNERACIONES Y CONTRIBUCIONES"/>
    <s v="2.1.1 - REMUNERACIONES"/>
    <s v="N"/>
    <s v="00 - N/A"/>
    <s v="10 - FONDO GENERAL"/>
    <s v="(en blanco)"/>
    <s v="99 - MULTIPROVINCIAL"/>
    <n v="42277627"/>
    <n v="19534771.859999999"/>
  </r>
  <r>
    <s v="2025"/>
    <x v="0"/>
    <x v="0"/>
    <x v="0"/>
    <x v="0"/>
    <s v="2 - Poder Ejecutivo"/>
    <x v="5"/>
    <x v="71"/>
    <s v="1 - SERVICIOS  GENERALES"/>
    <s v="1.3 - Defensa nacional"/>
    <s v="1.3.01 - Defensa militar"/>
    <s v="2.1 - REMUNERACIONES Y CONTRIBUCIONES"/>
    <s v="2.1.5 - CONTRIBUCIONES A LA SEGURIDAD SOCIAL"/>
    <s v="N"/>
    <s v="00 - N/A"/>
    <s v="10 - FONDO GENERAL"/>
    <s v="(en blanco)"/>
    <s v="99 - MULTIPROVINCIAL"/>
    <n v="2522198"/>
    <n v="1287623.04"/>
  </r>
  <r>
    <s v="2025"/>
    <x v="0"/>
    <x v="0"/>
    <x v="0"/>
    <x v="0"/>
    <s v="2 - Poder Ejecutivo"/>
    <x v="5"/>
    <x v="71"/>
    <s v="1 - SERVICIOS  GENERALES"/>
    <s v="1.3 - Defensa nacional"/>
    <s v="1.3.01 - Defensa militar"/>
    <s v="2.2 - CONTRATACIÓN DE SERVICIOS"/>
    <s v="2.2.1 - SERVICIOS BÁSICOS"/>
    <s v="N"/>
    <s v="00 - N/A"/>
    <s v="10 - FONDO GENERAL"/>
    <s v="(en blanco)"/>
    <s v="99 - MULTIPROVINCIAL"/>
    <n v="3354000"/>
    <n v="1342360.8900000001"/>
  </r>
  <r>
    <s v="2025"/>
    <x v="0"/>
    <x v="0"/>
    <x v="0"/>
    <x v="0"/>
    <s v="2 - Poder Ejecutivo"/>
    <x v="5"/>
    <x v="71"/>
    <s v="1 - SERVICIOS  GENERALES"/>
    <s v="1.3 - Defensa nacional"/>
    <s v="1.3.01 - Defensa militar"/>
    <s v="2.2 - CONTRATACIÓN DE SERVICIOS"/>
    <s v="2.2.6 - SEGUROS"/>
    <s v="N"/>
    <s v="00 - N/A"/>
    <s v="10 - FONDO GENERAL"/>
    <s v="(en blanco)"/>
    <s v="99 - MULTIPROVINCIAL"/>
    <n v="714903"/>
    <n v="1116545.31"/>
  </r>
  <r>
    <s v="2025"/>
    <x v="0"/>
    <x v="0"/>
    <x v="0"/>
    <x v="0"/>
    <s v="2 - Poder Ejecutivo"/>
    <x v="5"/>
    <x v="71"/>
    <s v="1 - SERVICIOS  GENERALES"/>
    <s v="1.3 - Defensa nacional"/>
    <s v="1.3.01 - Defensa militar"/>
    <s v="2.2 - CONTRATACIÓN DE SERVICIOS"/>
    <s v="2.2.8 - OTROS SERVICIOS NO INCLUIDOS EN CONCEPTOS ANTERIORES"/>
    <s v="N"/>
    <s v="00 - N/A"/>
    <s v="10 - FONDO GENERAL"/>
    <s v="(en blanco)"/>
    <s v="99 - MULTIPROVINCIAL"/>
    <n v="8000000"/>
    <n v="8000000"/>
  </r>
  <r>
    <s v="2025"/>
    <x v="0"/>
    <x v="0"/>
    <x v="0"/>
    <x v="0"/>
    <s v="2 - Poder Ejecutivo"/>
    <x v="5"/>
    <x v="71"/>
    <s v="1 - SERVICIOS  GENERALES"/>
    <s v="1.3 - Defensa nacional"/>
    <s v="1.3.01 - Defensa militar"/>
    <s v="2.3 - MATERIALES Y SUMINISTROS"/>
    <s v="2.3.3 - PAPEL, CARTÓN E IMPRESOS"/>
    <s v="N"/>
    <s v="00 - N/A"/>
    <s v="10 - FONDO GENERAL"/>
    <s v="(en blanco)"/>
    <s v="99 - MULTIPROVINCIAL"/>
    <n v="1901120"/>
    <n v="387235.29"/>
  </r>
  <r>
    <s v="2025"/>
    <x v="0"/>
    <x v="0"/>
    <x v="0"/>
    <x v="0"/>
    <s v="2 - Poder Ejecutivo"/>
    <x v="5"/>
    <x v="71"/>
    <s v="1 - SERVICIOS  GENERALES"/>
    <s v="1.3 - Defensa nacional"/>
    <s v="1.3.01 - Defensa militar"/>
    <s v="2.3 - MATERIALES Y SUMINISTROS"/>
    <s v="2.3.4 - PRODUCTOS FARMACÉUTICOS"/>
    <s v="N"/>
    <s v="00 - N/A"/>
    <s v="10 - FONDO GENERAL"/>
    <s v="(en blanco)"/>
    <s v="99 - MULTIPROVINCIAL"/>
    <n v="648990"/>
    <n v="357997.26"/>
  </r>
  <r>
    <s v="2025"/>
    <x v="0"/>
    <x v="0"/>
    <x v="0"/>
    <x v="0"/>
    <s v="2 - Poder Ejecutivo"/>
    <x v="5"/>
    <x v="71"/>
    <s v="1 - SERVICIOS  GENERALES"/>
    <s v="1.3 - Defensa nacional"/>
    <s v="1.3.01 - Defensa militar"/>
    <s v="2.3 - MATERIALES Y SUMINISTROS"/>
    <s v="2.3.7 - COMBUSTIBLES, LUBRICANTES, PRODUCTOS QUÍMICOS Y CONEXOS"/>
    <s v="N"/>
    <s v="00 - N/A"/>
    <s v="10 - FONDO GENERAL"/>
    <s v="(en blanco)"/>
    <s v="99 - MULTIPROVINCIAL"/>
    <n v="4999600"/>
    <n v="2748161"/>
  </r>
  <r>
    <s v="2025"/>
    <x v="0"/>
    <x v="0"/>
    <x v="0"/>
    <x v="0"/>
    <s v="2 - Poder Ejecutivo"/>
    <x v="5"/>
    <x v="71"/>
    <s v="1 - SERVICIOS  GENERALES"/>
    <s v="1.3 - Defensa nacional"/>
    <s v="1.3.01 - Defensa militar"/>
    <s v="2.3 - MATERIALES Y SUMINISTROS"/>
    <s v="2.3.9 - PRODUCTOS Y ÚTILES VARIOS"/>
    <s v="N"/>
    <s v="00 - N/A"/>
    <s v="10 - FONDO GENERAL"/>
    <s v="(en blanco)"/>
    <s v="99 - MULTIPROVINCIAL"/>
    <n v="2242020"/>
    <n v="681488.18"/>
  </r>
  <r>
    <s v="2025"/>
    <x v="0"/>
    <x v="0"/>
    <x v="0"/>
    <x v="0"/>
    <s v="2 - Poder Ejecutivo"/>
    <x v="5"/>
    <x v="72"/>
    <s v="1 - SERVICIOS  GENERALES"/>
    <s v="1.3 - Defensa nacional"/>
    <s v="1.3.01 - Defensa militar"/>
    <s v="2.1 - REMUNERACIONES Y CONTRIBUCIONES"/>
    <s v="2.1.1 - REMUNERACIONES"/>
    <s v="N"/>
    <s v="00 - N/A"/>
    <s v="10 - FONDO GENERAL"/>
    <s v="(en blanco)"/>
    <s v="99 - MULTIPROVINCIAL"/>
    <n v="77364800"/>
    <n v="43215600"/>
  </r>
  <r>
    <s v="2025"/>
    <x v="0"/>
    <x v="0"/>
    <x v="0"/>
    <x v="0"/>
    <s v="2 - Poder Ejecutivo"/>
    <x v="5"/>
    <x v="72"/>
    <s v="1 - SERVICIOS  GENERALES"/>
    <s v="1.3 - Defensa nacional"/>
    <s v="1.3.01 - Defensa militar"/>
    <s v="2.1 - REMUNERACIONES Y CONTRIBUCIONES"/>
    <s v="2.1.2 - SOBRESUELDOS"/>
    <s v="N"/>
    <s v="00 - N/A"/>
    <s v="10 - FONDO GENERAL"/>
    <s v="(en blanco)"/>
    <s v="99 - MULTIPROVINCIAL"/>
    <n v="4675200"/>
    <n v="2311233"/>
  </r>
  <r>
    <s v="2025"/>
    <x v="0"/>
    <x v="0"/>
    <x v="0"/>
    <x v="0"/>
    <s v="2 - Poder Ejecutivo"/>
    <x v="5"/>
    <x v="72"/>
    <s v="1 - SERVICIOS  GENERALES"/>
    <s v="1.3 - Defensa nacional"/>
    <s v="1.3.01 - Defensa militar"/>
    <s v="2.1 - REMUNERACIONES Y CONTRIBUCIONES"/>
    <s v="2.1.5 - CONTRIBUCIONES A LA SEGURIDAD SOCIAL"/>
    <s v="N"/>
    <s v="00 - N/A"/>
    <s v="10 - FONDO GENERAL"/>
    <s v="(en blanco)"/>
    <s v="99 - MULTIPROVINCIAL"/>
    <n v="124428"/>
    <n v="67149"/>
  </r>
  <r>
    <s v="2025"/>
    <x v="0"/>
    <x v="0"/>
    <x v="0"/>
    <x v="0"/>
    <s v="2 - Poder Ejecutivo"/>
    <x v="5"/>
    <x v="72"/>
    <s v="1 - SERVICIOS  GENERALES"/>
    <s v="1.3 - Defensa nacional"/>
    <s v="1.3.01 - Defensa militar"/>
    <s v="2.2 - CONTRATACIÓN DE SERVICIOS"/>
    <s v="2.2.1 - SERVICIOS BÁSICOS"/>
    <s v="N"/>
    <s v="00 - N/A"/>
    <s v="10 - FONDO GENERAL"/>
    <s v="(en blanco)"/>
    <s v="99 - MULTIPROVINCIAL"/>
    <n v="2940000"/>
    <n v="919721.92"/>
  </r>
  <r>
    <s v="2025"/>
    <x v="0"/>
    <x v="0"/>
    <x v="0"/>
    <x v="0"/>
    <s v="2 - Poder Ejecutivo"/>
    <x v="5"/>
    <x v="72"/>
    <s v="1 - SERVICIOS  GENERALES"/>
    <s v="1.3 - Defensa nacional"/>
    <s v="1.3.01 - Defensa militar"/>
    <s v="2.2 - CONTRATACIÓN DE SERVICIOS"/>
    <s v="2.2.2 - PUBLICIDAD, IMPRESIÓN Y ENCUADERNACIÓN"/>
    <s v="N"/>
    <s v="00 - N/A"/>
    <s v="20 - FONDOS CON DESTINO ESPECÍFICO"/>
    <s v="(en blanco)"/>
    <s v="99 - MULTIPROVINCIAL"/>
    <n v="0"/>
    <n v="85963"/>
  </r>
  <r>
    <s v="2025"/>
    <x v="0"/>
    <x v="0"/>
    <x v="0"/>
    <x v="0"/>
    <s v="2 - Poder Ejecutivo"/>
    <x v="5"/>
    <x v="72"/>
    <s v="1 - SERVICIOS  GENERALES"/>
    <s v="1.3 - Defensa nacional"/>
    <s v="1.3.01 - Defensa militar"/>
    <s v="2.2 - CONTRATACIÓN DE SERVICIOS"/>
    <s v="2.2.3 - VIÁTICOS"/>
    <s v="N"/>
    <s v="00 - N/A"/>
    <s v="10 - FONDO GENERAL"/>
    <s v="(en blanco)"/>
    <s v="99 - MULTIPROVINCIAL"/>
    <n v="3600000"/>
    <n v="1796700"/>
  </r>
  <r>
    <s v="2025"/>
    <x v="0"/>
    <x v="0"/>
    <x v="0"/>
    <x v="0"/>
    <s v="2 - Poder Ejecutivo"/>
    <x v="5"/>
    <x v="72"/>
    <s v="1 - SERVICIOS  GENERALES"/>
    <s v="1.3 - Defensa nacional"/>
    <s v="1.3.01 - Defensa militar"/>
    <s v="2.2 - CONTRATACIÓN DE SERVICIOS"/>
    <s v="2.2.5 - ALQUILERES Y RENTAS"/>
    <s v="N"/>
    <s v="00 - N/A"/>
    <s v="10 - FONDO GENERAL"/>
    <s v="(en blanco)"/>
    <s v="99 - MULTIPROVINCIAL"/>
    <n v="540000"/>
    <n v="193195.03"/>
  </r>
  <r>
    <s v="2025"/>
    <x v="0"/>
    <x v="0"/>
    <x v="0"/>
    <x v="0"/>
    <s v="2 - Poder Ejecutivo"/>
    <x v="5"/>
    <x v="72"/>
    <s v="1 - SERVICIOS  GENERALES"/>
    <s v="1.3 - Defensa nacional"/>
    <s v="1.3.01 - Defensa militar"/>
    <s v="2.2 - CONTRATACIÓN DE SERVICIOS"/>
    <s v="2.2.6 - SEGUROS"/>
    <s v="N"/>
    <s v="00 - N/A"/>
    <s v="10 - FONDO GENERAL"/>
    <s v="(en blanco)"/>
    <s v="99 - MULTIPROVINCIAL"/>
    <n v="550000"/>
    <n v="633015.68000000005"/>
  </r>
  <r>
    <s v="2025"/>
    <x v="0"/>
    <x v="0"/>
    <x v="0"/>
    <x v="0"/>
    <s v="2 - Poder Ejecutivo"/>
    <x v="5"/>
    <x v="72"/>
    <s v="1 - SERVICIOS  GENERALES"/>
    <s v="1.3 - Defensa nacional"/>
    <s v="1.3.01 - Defensa militar"/>
    <s v="2.2 - CONTRATACIÓN DE SERVICIOS"/>
    <s v="2.2.7 - SERVICIOS DE CONSERVACIÓN, REPARACIONES MENORES E INSTALACIONES TEMPORALES"/>
    <s v="N"/>
    <s v="00 - N/A"/>
    <s v="10 - FONDO GENERAL"/>
    <s v="(en blanco)"/>
    <s v="99 - MULTIPROVINCIAL"/>
    <n v="180000"/>
    <n v="0"/>
  </r>
  <r>
    <s v="2025"/>
    <x v="0"/>
    <x v="0"/>
    <x v="0"/>
    <x v="0"/>
    <s v="2 - Poder Ejecutivo"/>
    <x v="5"/>
    <x v="72"/>
    <s v="1 - SERVICIOS  GENERALES"/>
    <s v="1.3 - Defensa nacional"/>
    <s v="1.3.01 - Defensa militar"/>
    <s v="2.2 - CONTRATACIÓN DE SERVICIOS"/>
    <s v="2.2.7 - SERVICIOS DE CONSERVACIÓN, REPARACIONES MENORES E INSTALACIONES TEMPORALES"/>
    <s v="N"/>
    <s v="00 - N/A"/>
    <s v="20 - FONDOS CON DESTINO ESPECÍFICO"/>
    <s v="(en blanco)"/>
    <s v="99 - MULTIPROVINCIAL"/>
    <n v="819646"/>
    <n v="1236577.18"/>
  </r>
  <r>
    <s v="2025"/>
    <x v="0"/>
    <x v="0"/>
    <x v="0"/>
    <x v="0"/>
    <s v="2 - Poder Ejecutivo"/>
    <x v="5"/>
    <x v="72"/>
    <s v="1 - SERVICIOS  GENERALES"/>
    <s v="1.3 - Defensa nacional"/>
    <s v="1.3.01 - Defensa militar"/>
    <s v="2.2 - CONTRATACIÓN DE SERVICIOS"/>
    <s v="2.2.8 - OTROS SERVICIOS NO INCLUIDOS EN CONCEPTOS ANTERIORES"/>
    <s v="N"/>
    <s v="00 - N/A"/>
    <s v="10 - FONDO GENERAL"/>
    <s v="(en blanco)"/>
    <s v="99 - MULTIPROVINCIAL"/>
    <n v="0"/>
    <n v="171100"/>
  </r>
  <r>
    <s v="2025"/>
    <x v="0"/>
    <x v="0"/>
    <x v="0"/>
    <x v="0"/>
    <s v="2 - Poder Ejecutivo"/>
    <x v="5"/>
    <x v="72"/>
    <s v="1 - SERVICIOS  GENERALES"/>
    <s v="1.3 - Defensa nacional"/>
    <s v="1.3.01 - Defensa militar"/>
    <s v="2.2 - CONTRATACIÓN DE SERVICIOS"/>
    <s v="2.2.8 - OTROS SERVICIOS NO INCLUIDOS EN CONCEPTOS ANTERIORES"/>
    <s v="N"/>
    <s v="00 - N/A"/>
    <s v="20 - FONDOS CON DESTINO ESPECÍFICO"/>
    <s v="(en blanco)"/>
    <s v="99 - MULTIPROVINCIAL"/>
    <n v="0"/>
    <n v="659979.9"/>
  </r>
  <r>
    <s v="2025"/>
    <x v="0"/>
    <x v="0"/>
    <x v="0"/>
    <x v="0"/>
    <s v="2 - Poder Ejecutivo"/>
    <x v="5"/>
    <x v="72"/>
    <s v="1 - SERVICIOS  GENERALES"/>
    <s v="1.3 - Defensa nacional"/>
    <s v="1.3.01 - Defensa militar"/>
    <s v="2.2 - CONTRATACIÓN DE SERVICIOS"/>
    <s v="2.2.9 - OTRAS CONTRATACIONES DE SERVICIOS"/>
    <s v="N"/>
    <s v="00 - N/A"/>
    <s v="10 - FONDO GENERAL"/>
    <s v="(en blanco)"/>
    <s v="99 - MULTIPROVINCIAL"/>
    <n v="0"/>
    <n v="106200"/>
  </r>
  <r>
    <s v="2025"/>
    <x v="0"/>
    <x v="0"/>
    <x v="0"/>
    <x v="0"/>
    <s v="2 - Poder Ejecutivo"/>
    <x v="5"/>
    <x v="72"/>
    <s v="1 - SERVICIOS  GENERALES"/>
    <s v="1.3 - Defensa nacional"/>
    <s v="1.3.01 - Defensa militar"/>
    <s v="2.2 - CONTRATACIÓN DE SERVICIOS"/>
    <s v="2.2.9 - OTRAS CONTRATACIONES DE SERVICIOS"/>
    <s v="N"/>
    <s v="00 - N/A"/>
    <s v="20 - FONDOS CON DESTINO ESPECÍFICO"/>
    <s v="(en blanco)"/>
    <s v="99 - MULTIPROVINCIAL"/>
    <n v="0"/>
    <n v="285210.71999999997"/>
  </r>
  <r>
    <s v="2025"/>
    <x v="0"/>
    <x v="0"/>
    <x v="0"/>
    <x v="0"/>
    <s v="2 - Poder Ejecutivo"/>
    <x v="5"/>
    <x v="72"/>
    <s v="1 - SERVICIOS  GENERALES"/>
    <s v="1.3 - Defensa nacional"/>
    <s v="1.3.01 - Defensa militar"/>
    <s v="2.3 - MATERIALES Y SUMINISTROS"/>
    <s v="2.3.1 - ALIMENTOS Y PRODUCTOS AGROFORESTALES"/>
    <s v="N"/>
    <s v="00 - N/A"/>
    <s v="10 - FONDO GENERAL"/>
    <s v="(en blanco)"/>
    <s v="99 - MULTIPROVINCIAL"/>
    <n v="9600000"/>
    <n v="4791360"/>
  </r>
  <r>
    <s v="2025"/>
    <x v="0"/>
    <x v="0"/>
    <x v="0"/>
    <x v="0"/>
    <s v="2 - Poder Ejecutivo"/>
    <x v="5"/>
    <x v="72"/>
    <s v="1 - SERVICIOS  GENERALES"/>
    <s v="1.3 - Defensa nacional"/>
    <s v="1.3.01 - Defensa militar"/>
    <s v="2.3 - MATERIALES Y SUMINISTROS"/>
    <s v="2.3.1 - ALIMENTOS Y PRODUCTOS AGROFORESTALES"/>
    <s v="N"/>
    <s v="00 - N/A"/>
    <s v="20 - FONDOS CON DESTINO ESPECÍFICO"/>
    <s v="(en blanco)"/>
    <s v="99 - MULTIPROVINCIAL"/>
    <n v="0"/>
    <n v="27092.799999999999"/>
  </r>
  <r>
    <s v="2025"/>
    <x v="0"/>
    <x v="0"/>
    <x v="0"/>
    <x v="0"/>
    <s v="2 - Poder Ejecutivo"/>
    <x v="5"/>
    <x v="72"/>
    <s v="1 - SERVICIOS  GENERALES"/>
    <s v="1.3 - Defensa nacional"/>
    <s v="1.3.01 - Defensa militar"/>
    <s v="2.3 - MATERIALES Y SUMINISTROS"/>
    <s v="2.3.2 - TEXTILES Y VESTUARIOS"/>
    <s v="N"/>
    <s v="00 - N/A"/>
    <s v="10 - FONDO GENERAL"/>
    <s v="(en blanco)"/>
    <s v="99 - MULTIPROVINCIAL"/>
    <n v="1000000"/>
    <n v="0"/>
  </r>
  <r>
    <s v="2025"/>
    <x v="0"/>
    <x v="0"/>
    <x v="0"/>
    <x v="0"/>
    <s v="2 - Poder Ejecutivo"/>
    <x v="5"/>
    <x v="72"/>
    <s v="1 - SERVICIOS  GENERALES"/>
    <s v="1.3 - Defensa nacional"/>
    <s v="1.3.01 - Defensa militar"/>
    <s v="2.3 - MATERIALES Y SUMINISTROS"/>
    <s v="2.3.2 - TEXTILES Y VESTUARIOS"/>
    <s v="N"/>
    <s v="00 - N/A"/>
    <s v="20 - FONDOS CON DESTINO ESPECÍFICO"/>
    <s v="(en blanco)"/>
    <s v="99 - MULTIPROVINCIAL"/>
    <n v="4100000"/>
    <n v="976099.54"/>
  </r>
  <r>
    <s v="2025"/>
    <x v="0"/>
    <x v="0"/>
    <x v="0"/>
    <x v="0"/>
    <s v="2 - Poder Ejecutivo"/>
    <x v="5"/>
    <x v="72"/>
    <s v="1 - SERVICIOS  GENERALES"/>
    <s v="1.3 - Defensa nacional"/>
    <s v="1.3.01 - Defensa militar"/>
    <s v="2.3 - MATERIALES Y SUMINISTROS"/>
    <s v="2.3.3 - PAPEL, CARTÓN E IMPRESOS"/>
    <s v="N"/>
    <s v="00 - N/A"/>
    <s v="10 - FONDO GENERAL"/>
    <s v="(en blanco)"/>
    <s v="99 - MULTIPROVINCIAL"/>
    <n v="180000"/>
    <n v="0"/>
  </r>
  <r>
    <s v="2025"/>
    <x v="0"/>
    <x v="0"/>
    <x v="0"/>
    <x v="0"/>
    <s v="2 - Poder Ejecutivo"/>
    <x v="5"/>
    <x v="72"/>
    <s v="1 - SERVICIOS  GENERALES"/>
    <s v="1.3 - Defensa nacional"/>
    <s v="1.3.01 - Defensa militar"/>
    <s v="2.3 - MATERIALES Y SUMINISTROS"/>
    <s v="2.3.3 - PAPEL, CARTÓN E IMPRESOS"/>
    <s v="N"/>
    <s v="00 - N/A"/>
    <s v="20 - FONDOS CON DESTINO ESPECÍFICO"/>
    <s v="(en blanco)"/>
    <s v="99 - MULTIPROVINCIAL"/>
    <n v="8500000"/>
    <n v="477841"/>
  </r>
  <r>
    <s v="2025"/>
    <x v="0"/>
    <x v="0"/>
    <x v="0"/>
    <x v="0"/>
    <s v="2 - Poder Ejecutivo"/>
    <x v="5"/>
    <x v="72"/>
    <s v="1 - SERVICIOS  GENERALES"/>
    <s v="1.3 - Defensa nacional"/>
    <s v="1.3.01 - Defensa militar"/>
    <s v="2.3 - MATERIALES Y SUMINISTROS"/>
    <s v="2.3.4 - PRODUCTOS FARMACÉUTICOS"/>
    <s v="N"/>
    <s v="00 - N/A"/>
    <s v="10 - FONDO GENERAL"/>
    <s v="(en blanco)"/>
    <s v="99 - MULTIPROVINCIAL"/>
    <n v="0"/>
    <n v="9284.82"/>
  </r>
  <r>
    <s v="2025"/>
    <x v="0"/>
    <x v="0"/>
    <x v="0"/>
    <x v="0"/>
    <s v="2 - Poder Ejecutivo"/>
    <x v="5"/>
    <x v="72"/>
    <s v="1 - SERVICIOS  GENERALES"/>
    <s v="1.3 - Defensa nacional"/>
    <s v="1.3.01 - Defensa militar"/>
    <s v="2.3 - MATERIALES Y SUMINISTROS"/>
    <s v="2.3.5 - CUERO, CAUCHO Y PLÁSTICO"/>
    <s v="N"/>
    <s v="00 - N/A"/>
    <s v="10 - FONDO GENERAL"/>
    <s v="(en blanco)"/>
    <s v="99 - MULTIPROVINCIAL"/>
    <n v="0"/>
    <n v="17700"/>
  </r>
  <r>
    <s v="2025"/>
    <x v="0"/>
    <x v="0"/>
    <x v="0"/>
    <x v="0"/>
    <s v="2 - Poder Ejecutivo"/>
    <x v="5"/>
    <x v="72"/>
    <s v="1 - SERVICIOS  GENERALES"/>
    <s v="1.3 - Defensa nacional"/>
    <s v="1.3.01 - Defensa militar"/>
    <s v="2.3 - MATERIALES Y SUMINISTROS"/>
    <s v="2.3.5 - CUERO, CAUCHO Y PLÁSTICO"/>
    <s v="N"/>
    <s v="00 - N/A"/>
    <s v="20 - FONDOS CON DESTINO ESPECÍFICO"/>
    <s v="(en blanco)"/>
    <s v="99 - MULTIPROVINCIAL"/>
    <n v="0"/>
    <n v="1652"/>
  </r>
  <r>
    <s v="2025"/>
    <x v="0"/>
    <x v="0"/>
    <x v="0"/>
    <x v="0"/>
    <s v="2 - Poder Ejecutivo"/>
    <x v="5"/>
    <x v="72"/>
    <s v="1 - SERVICIOS  GENERALES"/>
    <s v="1.3 - Defensa nacional"/>
    <s v="1.3.01 - Defensa militar"/>
    <s v="2.3 - MATERIALES Y SUMINISTROS"/>
    <s v="2.3.6 - PRODUCTOS DE MINERALES, METÁLICOS Y NO METÁLICOS"/>
    <s v="N"/>
    <s v="00 - N/A"/>
    <s v="10 - FONDO GENERAL"/>
    <s v="(en blanco)"/>
    <s v="99 - MULTIPROVINCIAL"/>
    <n v="0"/>
    <n v="23055.54"/>
  </r>
  <r>
    <s v="2025"/>
    <x v="0"/>
    <x v="0"/>
    <x v="0"/>
    <x v="0"/>
    <s v="2 - Poder Ejecutivo"/>
    <x v="5"/>
    <x v="72"/>
    <s v="1 - SERVICIOS  GENERALES"/>
    <s v="1.3 - Defensa nacional"/>
    <s v="1.3.01 - Defensa militar"/>
    <s v="2.3 - MATERIALES Y SUMINISTROS"/>
    <s v="2.3.6 - PRODUCTOS DE MINERALES, METÁLICOS Y NO METÁLICOS"/>
    <s v="N"/>
    <s v="00 - N/A"/>
    <s v="20 - FONDOS CON DESTINO ESPECÍFICO"/>
    <s v="(en blanco)"/>
    <s v="99 - MULTIPROVINCIAL"/>
    <n v="0"/>
    <n v="21200.870000000003"/>
  </r>
  <r>
    <s v="2025"/>
    <x v="0"/>
    <x v="0"/>
    <x v="0"/>
    <x v="0"/>
    <s v="2 - Poder Ejecutivo"/>
    <x v="5"/>
    <x v="72"/>
    <s v="1 - SERVICIOS  GENERALES"/>
    <s v="1.3 - Defensa nacional"/>
    <s v="1.3.01 - Defensa militar"/>
    <s v="2.3 - MATERIALES Y SUMINISTROS"/>
    <s v="2.3.7 - COMBUSTIBLES, LUBRICANTES, PRODUCTOS QUÍMICOS Y CONEXOS"/>
    <s v="N"/>
    <s v="00 - N/A"/>
    <s v="10 - FONDO GENERAL"/>
    <s v="(en blanco)"/>
    <s v="99 - MULTIPROVINCIAL"/>
    <n v="10380000"/>
    <n v="5281441.5900000008"/>
  </r>
  <r>
    <s v="2025"/>
    <x v="0"/>
    <x v="0"/>
    <x v="0"/>
    <x v="0"/>
    <s v="2 - Poder Ejecutivo"/>
    <x v="5"/>
    <x v="72"/>
    <s v="1 - SERVICIOS  GENERALES"/>
    <s v="1.3 - Defensa nacional"/>
    <s v="1.3.01 - Defensa militar"/>
    <s v="2.3 - MATERIALES Y SUMINISTROS"/>
    <s v="2.3.7 - COMBUSTIBLES, LUBRICANTES, PRODUCTOS QUÍMICOS Y CONEXOS"/>
    <s v="N"/>
    <s v="00 - N/A"/>
    <s v="20 - FONDOS CON DESTINO ESPECÍFICO"/>
    <s v="(en blanco)"/>
    <s v="99 - MULTIPROVINCIAL"/>
    <n v="0"/>
    <n v="451963.60000000003"/>
  </r>
  <r>
    <s v="2025"/>
    <x v="0"/>
    <x v="0"/>
    <x v="0"/>
    <x v="0"/>
    <s v="2 - Poder Ejecutivo"/>
    <x v="5"/>
    <x v="72"/>
    <s v="1 - SERVICIOS  GENERALES"/>
    <s v="1.3 - Defensa nacional"/>
    <s v="1.3.01 - Defensa militar"/>
    <s v="2.3 - MATERIALES Y SUMINISTROS"/>
    <s v="2.3.9 - PRODUCTOS Y ÚTILES VARIOS"/>
    <s v="N"/>
    <s v="00 - N/A"/>
    <s v="10 - FONDO GENERAL"/>
    <s v="(en blanco)"/>
    <s v="99 - MULTIPROVINCIAL"/>
    <n v="366074"/>
    <n v="212304.55000000002"/>
  </r>
  <r>
    <s v="2025"/>
    <x v="0"/>
    <x v="0"/>
    <x v="0"/>
    <x v="0"/>
    <s v="2 - Poder Ejecutivo"/>
    <x v="5"/>
    <x v="72"/>
    <s v="1 - SERVICIOS  GENERALES"/>
    <s v="1.3 - Defensa nacional"/>
    <s v="1.3.01 - Defensa militar"/>
    <s v="2.3 - MATERIALES Y SUMINISTROS"/>
    <s v="2.3.9 - PRODUCTOS Y ÚTILES VARIOS"/>
    <s v="N"/>
    <s v="00 - N/A"/>
    <s v="20 - FONDOS CON DESTINO ESPECÍFICO"/>
    <s v="(en blanco)"/>
    <s v="99 - MULTIPROVINCIAL"/>
    <n v="4000000"/>
    <n v="1444984.47"/>
  </r>
  <r>
    <s v="2025"/>
    <x v="0"/>
    <x v="0"/>
    <x v="0"/>
    <x v="0"/>
    <s v="2 - Poder Ejecutivo"/>
    <x v="5"/>
    <x v="73"/>
    <s v="1 - SERVICIOS  GENERALES"/>
    <s v="1.3 - Defensa nacional"/>
    <s v="1.3.01 - Defensa militar"/>
    <s v="2.1 - REMUNERACIONES Y CONTRIBUCIONES"/>
    <s v="2.1.1 - REMUNERACIONES"/>
    <s v="N"/>
    <s v="00 - N/A"/>
    <s v="10 - FONDO GENERAL"/>
    <s v="(en blanco)"/>
    <s v="99 - MULTIPROVINCIAL"/>
    <n v="30083748"/>
    <n v="13531950"/>
  </r>
  <r>
    <s v="2025"/>
    <x v="0"/>
    <x v="0"/>
    <x v="0"/>
    <x v="0"/>
    <s v="2 - Poder Ejecutivo"/>
    <x v="5"/>
    <x v="73"/>
    <s v="1 - SERVICIOS  GENERALES"/>
    <s v="1.3 - Defensa nacional"/>
    <s v="1.3.01 - Defensa militar"/>
    <s v="2.1 - REMUNERACIONES Y CONTRIBUCIONES"/>
    <s v="2.1.5 - CONTRIBUCIONES A LA SEGURIDAD SOCIAL"/>
    <s v="N"/>
    <s v="00 - N/A"/>
    <s v="10 - FONDO GENERAL"/>
    <s v="(en blanco)"/>
    <s v="99 - MULTIPROVINCIAL"/>
    <n v="294199"/>
    <n v="154488.39999999997"/>
  </r>
  <r>
    <s v="2025"/>
    <x v="0"/>
    <x v="0"/>
    <x v="0"/>
    <x v="0"/>
    <s v="2 - Poder Ejecutivo"/>
    <x v="5"/>
    <x v="73"/>
    <s v="1 - SERVICIOS  GENERALES"/>
    <s v="1.3 - Defensa nacional"/>
    <s v="1.3.01 - Defensa militar"/>
    <s v="2.2 - CONTRATACIÓN DE SERVICIOS"/>
    <s v="2.2.1 - SERVICIOS BÁSICOS"/>
    <s v="N"/>
    <s v="00 - N/A"/>
    <s v="10 - FONDO GENERAL"/>
    <s v="(en blanco)"/>
    <s v="99 - MULTIPROVINCIAL"/>
    <n v="1525878"/>
    <n v="667128.04999999993"/>
  </r>
  <r>
    <s v="2025"/>
    <x v="0"/>
    <x v="0"/>
    <x v="0"/>
    <x v="0"/>
    <s v="2 - Poder Ejecutivo"/>
    <x v="5"/>
    <x v="73"/>
    <s v="1 - SERVICIOS  GENERALES"/>
    <s v="1.3 - Defensa nacional"/>
    <s v="1.3.01 - Defensa militar"/>
    <s v="2.2 - CONTRATACIÓN DE SERVICIOS"/>
    <s v="2.2.3 - VIÁTICOS"/>
    <s v="N"/>
    <s v="00 - N/A"/>
    <s v="10 - FONDO GENERAL"/>
    <s v="(en blanco)"/>
    <s v="99 - MULTIPROVINCIAL"/>
    <n v="250000"/>
    <n v="0"/>
  </r>
  <r>
    <s v="2025"/>
    <x v="0"/>
    <x v="0"/>
    <x v="0"/>
    <x v="0"/>
    <s v="2 - Poder Ejecutivo"/>
    <x v="5"/>
    <x v="73"/>
    <s v="1 - SERVICIOS  GENERALES"/>
    <s v="1.3 - Defensa nacional"/>
    <s v="1.3.01 - Defensa militar"/>
    <s v="2.2 - CONTRATACIÓN DE SERVICIOS"/>
    <s v="2.2.4 - TRANSPORTE Y ALMACENAJE"/>
    <s v="N"/>
    <s v="00 - N/A"/>
    <s v="10 - FONDO GENERAL"/>
    <s v="(en blanco)"/>
    <s v="99 - MULTIPROVINCIAL"/>
    <n v="160000"/>
    <n v="0"/>
  </r>
  <r>
    <s v="2025"/>
    <x v="0"/>
    <x v="0"/>
    <x v="0"/>
    <x v="0"/>
    <s v="2 - Poder Ejecutivo"/>
    <x v="5"/>
    <x v="73"/>
    <s v="1 - SERVICIOS  GENERALES"/>
    <s v="1.3 - Defensa nacional"/>
    <s v="1.3.01 - Defensa militar"/>
    <s v="2.2 - CONTRATACIÓN DE SERVICIOS"/>
    <s v="2.2.5 - ALQUILERES Y RENTAS"/>
    <s v="N"/>
    <s v="00 - N/A"/>
    <s v="10 - FONDO GENERAL"/>
    <s v="(en blanco)"/>
    <s v="99 - MULTIPROVINCIAL"/>
    <n v="2067767"/>
    <n v="679627.73999999987"/>
  </r>
  <r>
    <s v="2025"/>
    <x v="0"/>
    <x v="0"/>
    <x v="0"/>
    <x v="0"/>
    <s v="2 - Poder Ejecutivo"/>
    <x v="5"/>
    <x v="73"/>
    <s v="1 - SERVICIOS  GENERALES"/>
    <s v="1.3 - Defensa nacional"/>
    <s v="1.3.01 - Defensa militar"/>
    <s v="2.2 - CONTRATACIÓN DE SERVICIOS"/>
    <s v="2.2.6 - SEGUROS"/>
    <s v="N"/>
    <s v="00 - N/A"/>
    <s v="10 - FONDO GENERAL"/>
    <s v="(en blanco)"/>
    <s v="99 - MULTIPROVINCIAL"/>
    <n v="0"/>
    <n v="133547.24"/>
  </r>
  <r>
    <s v="2025"/>
    <x v="0"/>
    <x v="0"/>
    <x v="0"/>
    <x v="0"/>
    <s v="2 - Poder Ejecutivo"/>
    <x v="5"/>
    <x v="73"/>
    <s v="1 - SERVICIOS  GENERALES"/>
    <s v="1.3 - Defensa nacional"/>
    <s v="1.3.01 - Defensa militar"/>
    <s v="2.2 - CONTRATACIÓN DE SERVICIOS"/>
    <s v="2.2.7 - SERVICIOS DE CONSERVACIÓN, REPARACIONES MENORES E INSTALACIONES TEMPORALES"/>
    <s v="N"/>
    <s v="00 - N/A"/>
    <s v="10 - FONDO GENERAL"/>
    <s v="(en blanco)"/>
    <s v="99 - MULTIPROVINCIAL"/>
    <n v="80000"/>
    <n v="350676.2"/>
  </r>
  <r>
    <s v="2025"/>
    <x v="0"/>
    <x v="0"/>
    <x v="0"/>
    <x v="0"/>
    <s v="2 - Poder Ejecutivo"/>
    <x v="5"/>
    <x v="73"/>
    <s v="1 - SERVICIOS  GENERALES"/>
    <s v="1.3 - Defensa nacional"/>
    <s v="1.3.01 - Defensa militar"/>
    <s v="2.2 - CONTRATACIÓN DE SERVICIOS"/>
    <s v="2.2.8 - OTROS SERVICIOS NO INCLUIDOS EN CONCEPTOS ANTERIORES"/>
    <s v="N"/>
    <s v="00 - N/A"/>
    <s v="10 - FONDO GENERAL"/>
    <s v="(en blanco)"/>
    <s v="99 - MULTIPROVINCIAL"/>
    <n v="1950517"/>
    <n v="2116999.2200000002"/>
  </r>
  <r>
    <s v="2025"/>
    <x v="0"/>
    <x v="0"/>
    <x v="0"/>
    <x v="0"/>
    <s v="2 - Poder Ejecutivo"/>
    <x v="5"/>
    <x v="73"/>
    <s v="1 - SERVICIOS  GENERALES"/>
    <s v="1.3 - Defensa nacional"/>
    <s v="1.3.01 - Defensa militar"/>
    <s v="2.2 - CONTRATACIÓN DE SERVICIOS"/>
    <s v="2.2.9 - OTRAS CONTRATACIONES DE SERVICIOS"/>
    <s v="N"/>
    <s v="00 - N/A"/>
    <s v="10 - FONDO GENERAL"/>
    <s v="(en blanco)"/>
    <s v="99 - MULTIPROVINCIAL"/>
    <n v="500000"/>
    <n v="298584.99"/>
  </r>
  <r>
    <s v="2025"/>
    <x v="0"/>
    <x v="0"/>
    <x v="0"/>
    <x v="0"/>
    <s v="2 - Poder Ejecutivo"/>
    <x v="5"/>
    <x v="73"/>
    <s v="1 - SERVICIOS  GENERALES"/>
    <s v="1.3 - Defensa nacional"/>
    <s v="1.3.01 - Defensa militar"/>
    <s v="2.3 - MATERIALES Y SUMINISTROS"/>
    <s v="2.3.1 - ALIMENTOS Y PRODUCTOS AGROFORESTALES"/>
    <s v="N"/>
    <s v="00 - N/A"/>
    <s v="10 - FONDO GENERAL"/>
    <s v="(en blanco)"/>
    <s v="99 - MULTIPROVINCIAL"/>
    <n v="5576000"/>
    <n v="3243662.63"/>
  </r>
  <r>
    <s v="2025"/>
    <x v="0"/>
    <x v="0"/>
    <x v="0"/>
    <x v="0"/>
    <s v="2 - Poder Ejecutivo"/>
    <x v="5"/>
    <x v="73"/>
    <s v="1 - SERVICIOS  GENERALES"/>
    <s v="1.3 - Defensa nacional"/>
    <s v="1.3.01 - Defensa militar"/>
    <s v="2.3 - MATERIALES Y SUMINISTROS"/>
    <s v="2.3.2 - TEXTILES Y VESTUARIOS"/>
    <s v="N"/>
    <s v="00 - N/A"/>
    <s v="10 - FONDO GENERAL"/>
    <s v="(en blanco)"/>
    <s v="99 - MULTIPROVINCIAL"/>
    <n v="6027182"/>
    <n v="987660"/>
  </r>
  <r>
    <s v="2025"/>
    <x v="0"/>
    <x v="0"/>
    <x v="0"/>
    <x v="0"/>
    <s v="2 - Poder Ejecutivo"/>
    <x v="5"/>
    <x v="73"/>
    <s v="1 - SERVICIOS  GENERALES"/>
    <s v="1.3 - Defensa nacional"/>
    <s v="1.3.01 - Defensa militar"/>
    <s v="2.3 - MATERIALES Y SUMINISTROS"/>
    <s v="2.3.3 - PAPEL, CARTÓN E IMPRESOS"/>
    <s v="N"/>
    <s v="00 - N/A"/>
    <s v="10 - FONDO GENERAL"/>
    <s v="(en blanco)"/>
    <s v="99 - MULTIPROVINCIAL"/>
    <n v="380443"/>
    <n v="399268.70000000007"/>
  </r>
  <r>
    <s v="2025"/>
    <x v="0"/>
    <x v="0"/>
    <x v="0"/>
    <x v="0"/>
    <s v="2 - Poder Ejecutivo"/>
    <x v="5"/>
    <x v="73"/>
    <s v="1 - SERVICIOS  GENERALES"/>
    <s v="1.3 - Defensa nacional"/>
    <s v="1.3.01 - Defensa militar"/>
    <s v="2.3 - MATERIALES Y SUMINISTROS"/>
    <s v="2.3.4 - PRODUCTOS FARMACÉUTICOS"/>
    <s v="N"/>
    <s v="00 - N/A"/>
    <s v="10 - FONDO GENERAL"/>
    <s v="(en blanco)"/>
    <s v="99 - MULTIPROVINCIAL"/>
    <n v="1200000"/>
    <n v="600000"/>
  </r>
  <r>
    <s v="2025"/>
    <x v="0"/>
    <x v="0"/>
    <x v="0"/>
    <x v="0"/>
    <s v="2 - Poder Ejecutivo"/>
    <x v="5"/>
    <x v="73"/>
    <s v="1 - SERVICIOS  GENERALES"/>
    <s v="1.3 - Defensa nacional"/>
    <s v="1.3.01 - Defensa militar"/>
    <s v="2.3 - MATERIALES Y SUMINISTROS"/>
    <s v="2.3.6 - PRODUCTOS DE MINERALES, METÁLICOS Y NO METÁLICOS"/>
    <s v="N"/>
    <s v="00 - N/A"/>
    <s v="10 - FONDO GENERAL"/>
    <s v="(en blanco)"/>
    <s v="99 - MULTIPROVINCIAL"/>
    <n v="0"/>
    <n v="26571.160000000003"/>
  </r>
  <r>
    <s v="2025"/>
    <x v="0"/>
    <x v="0"/>
    <x v="0"/>
    <x v="0"/>
    <s v="2 - Poder Ejecutivo"/>
    <x v="5"/>
    <x v="73"/>
    <s v="1 - SERVICIOS  GENERALES"/>
    <s v="1.3 - Defensa nacional"/>
    <s v="1.3.01 - Defensa militar"/>
    <s v="2.3 - MATERIALES Y SUMINISTROS"/>
    <s v="2.3.7 - COMBUSTIBLES, LUBRICANTES, PRODUCTOS QUÍMICOS Y CONEXOS"/>
    <s v="N"/>
    <s v="00 - N/A"/>
    <s v="10 - FONDO GENERAL"/>
    <s v="(en blanco)"/>
    <s v="99 - MULTIPROVINCIAL"/>
    <n v="4400000"/>
    <n v="2200000"/>
  </r>
  <r>
    <s v="2025"/>
    <x v="0"/>
    <x v="0"/>
    <x v="0"/>
    <x v="0"/>
    <s v="2 - Poder Ejecutivo"/>
    <x v="5"/>
    <x v="73"/>
    <s v="1 - SERVICIOS  GENERALES"/>
    <s v="1.3 - Defensa nacional"/>
    <s v="1.3.01 - Defensa militar"/>
    <s v="2.3 - MATERIALES Y SUMINISTROS"/>
    <s v="2.3.9 - PRODUCTOS Y ÚTILES VARIOS"/>
    <s v="N"/>
    <s v="00 - N/A"/>
    <s v="10 - FONDO GENERAL"/>
    <s v="(en blanco)"/>
    <s v="99 - MULTIPROVINCIAL"/>
    <n v="900000"/>
    <n v="899164.5"/>
  </r>
  <r>
    <s v="2025"/>
    <x v="0"/>
    <x v="0"/>
    <x v="0"/>
    <x v="0"/>
    <s v="2 - Poder Ejecutivo"/>
    <x v="5"/>
    <x v="74"/>
    <s v="1 - SERVICIOS  GENERALES"/>
    <s v="1.3 - Defensa nacional"/>
    <s v="1.3.01 - Defensa militar"/>
    <s v="2.1 - REMUNERACIONES Y CONTRIBUCIONES"/>
    <s v="2.1.1 - REMUNERACIONES"/>
    <s v="N"/>
    <s v="00 - N/A"/>
    <s v="10 - FONDO GENERAL"/>
    <s v="(en blanco)"/>
    <s v="99 - MULTIPROVINCIAL"/>
    <n v="39052450"/>
    <n v="17959900"/>
  </r>
  <r>
    <s v="2025"/>
    <x v="0"/>
    <x v="0"/>
    <x v="0"/>
    <x v="0"/>
    <s v="2 - Poder Ejecutivo"/>
    <x v="5"/>
    <x v="74"/>
    <s v="1 - SERVICIOS  GENERALES"/>
    <s v="1.3 - Defensa nacional"/>
    <s v="1.3.01 - Defensa militar"/>
    <s v="2.1 - REMUNERACIONES Y CONTRIBUCIONES"/>
    <s v="2.1.2 - SOBRESUELDOS"/>
    <s v="N"/>
    <s v="00 - N/A"/>
    <s v="10 - FONDO GENERAL"/>
    <s v="(en blanco)"/>
    <s v="99 - MULTIPROVINCIAL"/>
    <n v="360000"/>
    <n v="0"/>
  </r>
  <r>
    <s v="2025"/>
    <x v="0"/>
    <x v="0"/>
    <x v="0"/>
    <x v="0"/>
    <s v="2 - Poder Ejecutivo"/>
    <x v="5"/>
    <x v="74"/>
    <s v="1 - SERVICIOS  GENERALES"/>
    <s v="1.3 - Defensa nacional"/>
    <s v="1.3.01 - Defensa militar"/>
    <s v="2.1 - REMUNERACIONES Y CONTRIBUCIONES"/>
    <s v="2.1.5 - CONTRIBUCIONES A LA SEGURIDAD SOCIAL"/>
    <s v="N"/>
    <s v="00 - N/A"/>
    <s v="10 - FONDO GENERAL"/>
    <s v="(en blanco)"/>
    <s v="99 - MULTIPROVINCIAL"/>
    <n v="441000"/>
    <n v="222350.30999999997"/>
  </r>
  <r>
    <s v="2025"/>
    <x v="0"/>
    <x v="0"/>
    <x v="0"/>
    <x v="0"/>
    <s v="2 - Poder Ejecutivo"/>
    <x v="5"/>
    <x v="74"/>
    <s v="1 - SERVICIOS  GENERALES"/>
    <s v="1.3 - Defensa nacional"/>
    <s v="1.3.01 - Defensa militar"/>
    <s v="2.2 - CONTRATACIÓN DE SERVICIOS"/>
    <s v="2.2.1 - SERVICIOS BÁSICOS"/>
    <s v="N"/>
    <s v="00 - N/A"/>
    <s v="10 - FONDO GENERAL"/>
    <s v="(en blanco)"/>
    <s v="99 - MULTIPROVINCIAL"/>
    <n v="2890000"/>
    <n v="1200752.9500000002"/>
  </r>
  <r>
    <s v="2025"/>
    <x v="0"/>
    <x v="0"/>
    <x v="0"/>
    <x v="0"/>
    <s v="2 - Poder Ejecutivo"/>
    <x v="5"/>
    <x v="74"/>
    <s v="1 - SERVICIOS  GENERALES"/>
    <s v="1.3 - Defensa nacional"/>
    <s v="1.3.01 - Defensa militar"/>
    <s v="2.2 - CONTRATACIÓN DE SERVICIOS"/>
    <s v="2.2.3 - VIÁTICOS"/>
    <s v="N"/>
    <s v="00 - N/A"/>
    <s v="10 - FONDO GENERAL"/>
    <s v="(en blanco)"/>
    <s v="99 - MULTIPROVINCIAL"/>
    <n v="1296000"/>
    <n v="2063800"/>
  </r>
  <r>
    <s v="2025"/>
    <x v="0"/>
    <x v="0"/>
    <x v="0"/>
    <x v="0"/>
    <s v="2 - Poder Ejecutivo"/>
    <x v="5"/>
    <x v="74"/>
    <s v="1 - SERVICIOS  GENERALES"/>
    <s v="1.3 - Defensa nacional"/>
    <s v="1.3.01 - Defensa militar"/>
    <s v="2.2 - CONTRATACIÓN DE SERVICIOS"/>
    <s v="2.2.3 - VIÁTICOS"/>
    <s v="N"/>
    <s v="00 - N/A"/>
    <s v="20 - FONDOS CON DESTINO ESPECÍFICO"/>
    <s v="(en blanco)"/>
    <s v="99 - MULTIPROVINCIAL"/>
    <n v="2000000"/>
    <n v="0"/>
  </r>
  <r>
    <s v="2025"/>
    <x v="0"/>
    <x v="0"/>
    <x v="0"/>
    <x v="0"/>
    <s v="2 - Poder Ejecutivo"/>
    <x v="5"/>
    <x v="74"/>
    <s v="1 - SERVICIOS  GENERALES"/>
    <s v="1.3 - Defensa nacional"/>
    <s v="1.3.01 - Defensa militar"/>
    <s v="2.2 - CONTRATACIÓN DE SERVICIOS"/>
    <s v="2.2.5 - ALQUILERES Y RENTAS"/>
    <s v="N"/>
    <s v="00 - N/A"/>
    <s v="10 - FONDO GENERAL"/>
    <s v="(en blanco)"/>
    <s v="99 - MULTIPROVINCIAL"/>
    <n v="4416000"/>
    <n v="2169260"/>
  </r>
  <r>
    <s v="2025"/>
    <x v="0"/>
    <x v="0"/>
    <x v="0"/>
    <x v="0"/>
    <s v="2 - Poder Ejecutivo"/>
    <x v="5"/>
    <x v="74"/>
    <s v="1 - SERVICIOS  GENERALES"/>
    <s v="1.3 - Defensa nacional"/>
    <s v="1.3.01 - Defensa militar"/>
    <s v="2.2 - CONTRATACIÓN DE SERVICIOS"/>
    <s v="2.2.6 - SEGUROS"/>
    <s v="N"/>
    <s v="00 - N/A"/>
    <s v="10 - FONDO GENERAL"/>
    <s v="(en blanco)"/>
    <s v="99 - MULTIPROVINCIAL"/>
    <n v="450000"/>
    <n v="529476.32000000007"/>
  </r>
  <r>
    <s v="2025"/>
    <x v="0"/>
    <x v="0"/>
    <x v="0"/>
    <x v="0"/>
    <s v="2 - Poder Ejecutivo"/>
    <x v="5"/>
    <x v="74"/>
    <s v="1 - SERVICIOS  GENERALES"/>
    <s v="1.3 - Defensa nacional"/>
    <s v="1.3.01 - Defensa militar"/>
    <s v="2.2 - CONTRATACIÓN DE SERVICIOS"/>
    <s v="2.2.7 - SERVICIOS DE CONSERVACIÓN, REPARACIONES MENORES E INSTALACIONES TEMPORALES"/>
    <s v="N"/>
    <s v="00 - N/A"/>
    <s v="10 - FONDO GENERAL"/>
    <s v="(en blanco)"/>
    <s v="99 - MULTIPROVINCIAL"/>
    <n v="850000"/>
    <n v="440237.94000000006"/>
  </r>
  <r>
    <s v="2025"/>
    <x v="0"/>
    <x v="0"/>
    <x v="0"/>
    <x v="0"/>
    <s v="2 - Poder Ejecutivo"/>
    <x v="5"/>
    <x v="74"/>
    <s v="1 - SERVICIOS  GENERALES"/>
    <s v="1.3 - Defensa nacional"/>
    <s v="1.3.01 - Defensa militar"/>
    <s v="2.2 - CONTRATACIÓN DE SERVICIOS"/>
    <s v="2.2.7 - SERVICIOS DE CONSERVACIÓN, REPARACIONES MENORES E INSTALACIONES TEMPORALES"/>
    <s v="N"/>
    <s v="00 - N/A"/>
    <s v="20 - FONDOS CON DESTINO ESPECÍFICO"/>
    <s v="(en blanco)"/>
    <s v="99 - MULTIPROVINCIAL"/>
    <n v="400000"/>
    <n v="0"/>
  </r>
  <r>
    <s v="2025"/>
    <x v="0"/>
    <x v="0"/>
    <x v="0"/>
    <x v="0"/>
    <s v="2 - Poder Ejecutivo"/>
    <x v="5"/>
    <x v="74"/>
    <s v="1 - SERVICIOS  GENERALES"/>
    <s v="1.3 - Defensa nacional"/>
    <s v="1.3.01 - Defensa militar"/>
    <s v="2.2 - CONTRATACIÓN DE SERVICIOS"/>
    <s v="2.2.8 - OTROS SERVICIOS NO INCLUIDOS EN CONCEPTOS ANTERIORES"/>
    <s v="N"/>
    <s v="00 - N/A"/>
    <s v="10 - FONDO GENERAL"/>
    <s v="(en blanco)"/>
    <s v="99 - MULTIPROVINCIAL"/>
    <n v="729230"/>
    <n v="264615"/>
  </r>
  <r>
    <s v="2025"/>
    <x v="0"/>
    <x v="0"/>
    <x v="0"/>
    <x v="0"/>
    <s v="2 - Poder Ejecutivo"/>
    <x v="5"/>
    <x v="74"/>
    <s v="1 - SERVICIOS  GENERALES"/>
    <s v="1.3 - Defensa nacional"/>
    <s v="1.3.01 - Defensa militar"/>
    <s v="2.3 - MATERIALES Y SUMINISTROS"/>
    <s v="2.3.1 - ALIMENTOS Y PRODUCTOS AGROFORESTALES"/>
    <s v="N"/>
    <s v="00 - N/A"/>
    <s v="10 - FONDO GENERAL"/>
    <s v="(en blanco)"/>
    <s v="99 - MULTIPROVINCIAL"/>
    <n v="6180000"/>
    <n v="1944199.89"/>
  </r>
  <r>
    <s v="2025"/>
    <x v="0"/>
    <x v="0"/>
    <x v="0"/>
    <x v="0"/>
    <s v="2 - Poder Ejecutivo"/>
    <x v="5"/>
    <x v="74"/>
    <s v="1 - SERVICIOS  GENERALES"/>
    <s v="1.3 - Defensa nacional"/>
    <s v="1.3.01 - Defensa militar"/>
    <s v="2.3 - MATERIALES Y SUMINISTROS"/>
    <s v="2.3.1 - ALIMENTOS Y PRODUCTOS AGROFORESTALES"/>
    <s v="N"/>
    <s v="00 - N/A"/>
    <s v="20 - FONDOS CON DESTINO ESPECÍFICO"/>
    <s v="(en blanco)"/>
    <s v="99 - MULTIPROVINCIAL"/>
    <n v="3000000"/>
    <n v="0"/>
  </r>
  <r>
    <s v="2025"/>
    <x v="0"/>
    <x v="0"/>
    <x v="0"/>
    <x v="0"/>
    <s v="2 - Poder Ejecutivo"/>
    <x v="5"/>
    <x v="74"/>
    <s v="1 - SERVICIOS  GENERALES"/>
    <s v="1.3 - Defensa nacional"/>
    <s v="1.3.01 - Defensa militar"/>
    <s v="2.3 - MATERIALES Y SUMINISTROS"/>
    <s v="2.3.2 - TEXTILES Y VESTUARIOS"/>
    <s v="N"/>
    <s v="00 - N/A"/>
    <s v="10 - FONDO GENERAL"/>
    <s v="(en blanco)"/>
    <s v="99 - MULTIPROVINCIAL"/>
    <n v="200000"/>
    <n v="0"/>
  </r>
  <r>
    <s v="2025"/>
    <x v="0"/>
    <x v="0"/>
    <x v="0"/>
    <x v="0"/>
    <s v="2 - Poder Ejecutivo"/>
    <x v="5"/>
    <x v="74"/>
    <s v="1 - SERVICIOS  GENERALES"/>
    <s v="1.3 - Defensa nacional"/>
    <s v="1.3.01 - Defensa militar"/>
    <s v="2.3 - MATERIALES Y SUMINISTROS"/>
    <s v="2.3.2 - TEXTILES Y VESTUARIOS"/>
    <s v="N"/>
    <s v="00 - N/A"/>
    <s v="20 - FONDOS CON DESTINO ESPECÍFICO"/>
    <s v="(en blanco)"/>
    <s v="99 - MULTIPROVINCIAL"/>
    <n v="1110000"/>
    <n v="0"/>
  </r>
  <r>
    <s v="2025"/>
    <x v="0"/>
    <x v="0"/>
    <x v="0"/>
    <x v="0"/>
    <s v="2 - Poder Ejecutivo"/>
    <x v="5"/>
    <x v="74"/>
    <s v="1 - SERVICIOS  GENERALES"/>
    <s v="1.3 - Defensa nacional"/>
    <s v="1.3.01 - Defensa militar"/>
    <s v="2.3 - MATERIALES Y SUMINISTROS"/>
    <s v="2.3.3 - PAPEL, CARTÓN E IMPRESOS"/>
    <s v="N"/>
    <s v="00 - N/A"/>
    <s v="10 - FONDO GENERAL"/>
    <s v="(en blanco)"/>
    <s v="99 - MULTIPROVINCIAL"/>
    <n v="950000"/>
    <n v="0"/>
  </r>
  <r>
    <s v="2025"/>
    <x v="0"/>
    <x v="0"/>
    <x v="0"/>
    <x v="0"/>
    <s v="2 - Poder Ejecutivo"/>
    <x v="5"/>
    <x v="74"/>
    <s v="1 - SERVICIOS  GENERALES"/>
    <s v="1.3 - Defensa nacional"/>
    <s v="1.3.01 - Defensa militar"/>
    <s v="2.3 - MATERIALES Y SUMINISTROS"/>
    <s v="2.3.3 - PAPEL, CARTÓN E IMPRESOS"/>
    <s v="N"/>
    <s v="00 - N/A"/>
    <s v="20 - FONDOS CON DESTINO ESPECÍFICO"/>
    <s v="(en blanco)"/>
    <s v="99 - MULTIPROVINCIAL"/>
    <n v="450000"/>
    <n v="38468"/>
  </r>
  <r>
    <s v="2025"/>
    <x v="0"/>
    <x v="0"/>
    <x v="0"/>
    <x v="0"/>
    <s v="2 - Poder Ejecutivo"/>
    <x v="5"/>
    <x v="74"/>
    <s v="1 - SERVICIOS  GENERALES"/>
    <s v="1.3 - Defensa nacional"/>
    <s v="1.3.01 - Defensa militar"/>
    <s v="2.3 - MATERIALES Y SUMINISTROS"/>
    <s v="2.3.4 - PRODUCTOS FARMACÉUTICOS"/>
    <s v="N"/>
    <s v="00 - N/A"/>
    <s v="10 - FONDO GENERAL"/>
    <s v="(en blanco)"/>
    <s v="99 - MULTIPROVINCIAL"/>
    <n v="0"/>
    <n v="130370"/>
  </r>
  <r>
    <s v="2025"/>
    <x v="0"/>
    <x v="0"/>
    <x v="0"/>
    <x v="0"/>
    <s v="2 - Poder Ejecutivo"/>
    <x v="5"/>
    <x v="74"/>
    <s v="1 - SERVICIOS  GENERALES"/>
    <s v="1.3 - Defensa nacional"/>
    <s v="1.3.01 - Defensa militar"/>
    <s v="2.3 - MATERIALES Y SUMINISTROS"/>
    <s v="2.3.5 - CUERO, CAUCHO Y PLÁSTICO"/>
    <s v="N"/>
    <s v="00 - N/A"/>
    <s v="10 - FONDO GENERAL"/>
    <s v="(en blanco)"/>
    <s v="99 - MULTIPROVINCIAL"/>
    <n v="400000"/>
    <n v="0"/>
  </r>
  <r>
    <s v="2025"/>
    <x v="0"/>
    <x v="0"/>
    <x v="0"/>
    <x v="0"/>
    <s v="2 - Poder Ejecutivo"/>
    <x v="5"/>
    <x v="74"/>
    <s v="1 - SERVICIOS  GENERALES"/>
    <s v="1.3 - Defensa nacional"/>
    <s v="1.3.01 - Defensa militar"/>
    <s v="2.3 - MATERIALES Y SUMINISTROS"/>
    <s v="2.3.5 - CUERO, CAUCHO Y PLÁSTICO"/>
    <s v="N"/>
    <s v="00 - N/A"/>
    <s v="20 - FONDOS CON DESTINO ESPECÍFICO"/>
    <s v="(en blanco)"/>
    <s v="99 - MULTIPROVINCIAL"/>
    <n v="350000"/>
    <n v="108560"/>
  </r>
  <r>
    <s v="2025"/>
    <x v="0"/>
    <x v="0"/>
    <x v="0"/>
    <x v="0"/>
    <s v="2 - Poder Ejecutivo"/>
    <x v="5"/>
    <x v="74"/>
    <s v="1 - SERVICIOS  GENERALES"/>
    <s v="1.3 - Defensa nacional"/>
    <s v="1.3.01 - Defensa militar"/>
    <s v="2.3 - MATERIALES Y SUMINISTROS"/>
    <s v="2.3.6 - PRODUCTOS DE MINERALES, METÁLICOS Y NO METÁLICOS"/>
    <s v="N"/>
    <s v="00 - N/A"/>
    <s v="20 - FONDOS CON DESTINO ESPECÍFICO"/>
    <s v="(en blanco)"/>
    <s v="99 - MULTIPROVINCIAL"/>
    <n v="550000"/>
    <n v="17677.580000000002"/>
  </r>
  <r>
    <s v="2025"/>
    <x v="0"/>
    <x v="0"/>
    <x v="0"/>
    <x v="0"/>
    <s v="2 - Poder Ejecutivo"/>
    <x v="5"/>
    <x v="74"/>
    <s v="1 - SERVICIOS  GENERALES"/>
    <s v="1.3 - Defensa nacional"/>
    <s v="1.3.01 - Defensa militar"/>
    <s v="2.3 - MATERIALES Y SUMINISTROS"/>
    <s v="2.3.7 - COMBUSTIBLES, LUBRICANTES, PRODUCTOS QUÍMICOS Y CONEXOS"/>
    <s v="N"/>
    <s v="00 - N/A"/>
    <s v="10 - FONDO GENERAL"/>
    <s v="(en blanco)"/>
    <s v="99 - MULTIPROVINCIAL"/>
    <n v="5822000"/>
    <n v="2436000"/>
  </r>
  <r>
    <s v="2025"/>
    <x v="0"/>
    <x v="0"/>
    <x v="0"/>
    <x v="0"/>
    <s v="2 - Poder Ejecutivo"/>
    <x v="5"/>
    <x v="74"/>
    <s v="1 - SERVICIOS  GENERALES"/>
    <s v="1.3 - Defensa nacional"/>
    <s v="1.3.01 - Defensa militar"/>
    <s v="2.3 - MATERIALES Y SUMINISTROS"/>
    <s v="2.3.7 - COMBUSTIBLES, LUBRICANTES, PRODUCTOS QUÍMICOS Y CONEXOS"/>
    <s v="N"/>
    <s v="00 - N/A"/>
    <s v="20 - FONDOS CON DESTINO ESPECÍFICO"/>
    <s v="(en blanco)"/>
    <s v="99 - MULTIPROVINCIAL"/>
    <n v="500000"/>
    <n v="285198.92"/>
  </r>
  <r>
    <s v="2025"/>
    <x v="0"/>
    <x v="0"/>
    <x v="0"/>
    <x v="0"/>
    <s v="2 - Poder Ejecutivo"/>
    <x v="5"/>
    <x v="74"/>
    <s v="1 - SERVICIOS  GENERALES"/>
    <s v="1.3 - Defensa nacional"/>
    <s v="1.3.01 - Defensa militar"/>
    <s v="2.3 - MATERIALES Y SUMINISTROS"/>
    <s v="2.3.9 - PRODUCTOS Y ÚTILES VARIOS"/>
    <s v="N"/>
    <s v="00 - N/A"/>
    <s v="10 - FONDO GENERAL"/>
    <s v="(en blanco)"/>
    <s v="99 - MULTIPROVINCIAL"/>
    <n v="2350000"/>
    <n v="44132"/>
  </r>
  <r>
    <s v="2025"/>
    <x v="0"/>
    <x v="0"/>
    <x v="0"/>
    <x v="0"/>
    <s v="2 - Poder Ejecutivo"/>
    <x v="5"/>
    <x v="74"/>
    <s v="1 - SERVICIOS  GENERALES"/>
    <s v="1.3 - Defensa nacional"/>
    <s v="1.3.01 - Defensa militar"/>
    <s v="2.3 - MATERIALES Y SUMINISTROS"/>
    <s v="2.3.9 - PRODUCTOS Y ÚTILES VARIOS"/>
    <s v="N"/>
    <s v="00 - N/A"/>
    <s v="20 - FONDOS CON DESTINO ESPECÍFICO"/>
    <s v="(en blanco)"/>
    <s v="99 - MULTIPROVINCIAL"/>
    <n v="1640000"/>
    <n v="305260.09999999998"/>
  </r>
  <r>
    <s v="2025"/>
    <x v="0"/>
    <x v="0"/>
    <x v="0"/>
    <x v="0"/>
    <s v="2 - Poder Ejecutivo"/>
    <x v="5"/>
    <x v="75"/>
    <s v="1 - SERVICIOS  GENERALES"/>
    <s v="1.3 - Defensa nacional"/>
    <s v="1.3.01 - Defensa militar"/>
    <s v="2.1 - REMUNERACIONES Y CONTRIBUCIONES"/>
    <s v="2.1.1 - REMUNERACIONES"/>
    <s v="N"/>
    <s v="00 - N/A"/>
    <s v="10 - FONDO GENERAL"/>
    <s v="(en blanco)"/>
    <s v="99 - MULTIPROVINCIAL"/>
    <n v="279570150"/>
    <n v="130275369.5"/>
  </r>
  <r>
    <s v="2025"/>
    <x v="0"/>
    <x v="0"/>
    <x v="0"/>
    <x v="0"/>
    <s v="2 - Poder Ejecutivo"/>
    <x v="5"/>
    <x v="75"/>
    <s v="1 - SERVICIOS  GENERALES"/>
    <s v="1.3 - Defensa nacional"/>
    <s v="1.3.01 - Defensa militar"/>
    <s v="2.1 - REMUNERACIONES Y CONTRIBUCIONES"/>
    <s v="2.1.2 - SOBRESUELDOS"/>
    <s v="N"/>
    <s v="00 - N/A"/>
    <s v="10 - FONDO GENERAL"/>
    <s v="(en blanco)"/>
    <s v="99 - MULTIPROVINCIAL"/>
    <n v="2400000"/>
    <n v="1182800"/>
  </r>
  <r>
    <s v="2025"/>
    <x v="0"/>
    <x v="0"/>
    <x v="0"/>
    <x v="0"/>
    <s v="2 - Poder Ejecutivo"/>
    <x v="5"/>
    <x v="75"/>
    <s v="1 - SERVICIOS  GENERALES"/>
    <s v="1.3 - Defensa nacional"/>
    <s v="1.3.01 - Defensa militar"/>
    <s v="2.1 - REMUNERACIONES Y CONTRIBUCIONES"/>
    <s v="2.1.5 - CONTRIBUCIONES A LA SEGURIDAD SOCIAL"/>
    <s v="N"/>
    <s v="00 - N/A"/>
    <s v="10 - FONDO GENERAL"/>
    <s v="(en blanco)"/>
    <s v="99 - MULTIPROVINCIAL"/>
    <n v="5773769"/>
    <n v="2397945.9200000004"/>
  </r>
  <r>
    <s v="2025"/>
    <x v="0"/>
    <x v="0"/>
    <x v="0"/>
    <x v="0"/>
    <s v="2 - Poder Ejecutivo"/>
    <x v="5"/>
    <x v="75"/>
    <s v="1 - SERVICIOS  GENERALES"/>
    <s v="1.3 - Defensa nacional"/>
    <s v="1.3.01 - Defensa militar"/>
    <s v="2.2 - CONTRATACIÓN DE SERVICIOS"/>
    <s v="2.2.1 - SERVICIOS BÁSICOS"/>
    <s v="N"/>
    <s v="00 - N/A"/>
    <s v="10 - FONDO GENERAL"/>
    <s v="(en blanco)"/>
    <s v="99 - MULTIPROVINCIAL"/>
    <n v="9600000"/>
    <n v="3543840.53"/>
  </r>
  <r>
    <s v="2025"/>
    <x v="0"/>
    <x v="0"/>
    <x v="0"/>
    <x v="0"/>
    <s v="2 - Poder Ejecutivo"/>
    <x v="5"/>
    <x v="75"/>
    <s v="1 - SERVICIOS  GENERALES"/>
    <s v="1.3 - Defensa nacional"/>
    <s v="1.3.01 - Defensa militar"/>
    <s v="2.2 - CONTRATACIÓN DE SERVICIOS"/>
    <s v="2.2.2 - PUBLICIDAD, IMPRESIÓN Y ENCUADERNACIÓN"/>
    <s v="N"/>
    <s v="00 - N/A"/>
    <s v="10 - FONDO GENERAL"/>
    <s v="(en blanco)"/>
    <s v="99 - MULTIPROVINCIAL"/>
    <n v="562300"/>
    <n v="0"/>
  </r>
  <r>
    <s v="2025"/>
    <x v="0"/>
    <x v="0"/>
    <x v="0"/>
    <x v="0"/>
    <s v="2 - Poder Ejecutivo"/>
    <x v="5"/>
    <x v="75"/>
    <s v="1 - SERVICIOS  GENERALES"/>
    <s v="1.3 - Defensa nacional"/>
    <s v="1.3.01 - Defensa militar"/>
    <s v="2.2 - CONTRATACIÓN DE SERVICIOS"/>
    <s v="2.2.3 - VIÁTICOS"/>
    <s v="N"/>
    <s v="00 - N/A"/>
    <s v="10 - FONDO GENERAL"/>
    <s v="(en blanco)"/>
    <s v="99 - MULTIPROVINCIAL"/>
    <n v="1200000"/>
    <n v="749200"/>
  </r>
  <r>
    <s v="2025"/>
    <x v="0"/>
    <x v="0"/>
    <x v="0"/>
    <x v="0"/>
    <s v="2 - Poder Ejecutivo"/>
    <x v="5"/>
    <x v="75"/>
    <s v="1 - SERVICIOS  GENERALES"/>
    <s v="1.3 - Defensa nacional"/>
    <s v="1.3.01 - Defensa militar"/>
    <s v="2.2 - CONTRATACIÓN DE SERVICIOS"/>
    <s v="2.2.5 - ALQUILERES Y RENTAS"/>
    <s v="N"/>
    <s v="00 - N/A"/>
    <s v="10 - FONDO GENERAL"/>
    <s v="(en blanco)"/>
    <s v="99 - MULTIPROVINCIAL"/>
    <n v="640000"/>
    <n v="217196.7"/>
  </r>
  <r>
    <s v="2025"/>
    <x v="0"/>
    <x v="0"/>
    <x v="0"/>
    <x v="0"/>
    <s v="2 - Poder Ejecutivo"/>
    <x v="5"/>
    <x v="75"/>
    <s v="1 - SERVICIOS  GENERALES"/>
    <s v="1.3 - Defensa nacional"/>
    <s v="1.3.01 - Defensa militar"/>
    <s v="2.2 - CONTRATACIÓN DE SERVICIOS"/>
    <s v="2.2.6 - SEGUROS"/>
    <s v="N"/>
    <s v="00 - N/A"/>
    <s v="10 - FONDO GENERAL"/>
    <s v="(en blanco)"/>
    <s v="99 - MULTIPROVINCIAL"/>
    <n v="500000"/>
    <n v="934650"/>
  </r>
  <r>
    <s v="2025"/>
    <x v="0"/>
    <x v="0"/>
    <x v="0"/>
    <x v="0"/>
    <s v="2 - Poder Ejecutivo"/>
    <x v="5"/>
    <x v="75"/>
    <s v="1 - SERVICIOS  GENERALES"/>
    <s v="1.3 - Defensa nacional"/>
    <s v="1.3.01 - Defensa militar"/>
    <s v="2.2 - CONTRATACIÓN DE SERVICIOS"/>
    <s v="2.2.7 - SERVICIOS DE CONSERVACIÓN, REPARACIONES MENORES E INSTALACIONES TEMPORALES"/>
    <s v="N"/>
    <s v="00 - N/A"/>
    <s v="10 - FONDO GENERAL"/>
    <s v="(en blanco)"/>
    <s v="99 - MULTIPROVINCIAL"/>
    <n v="1054300"/>
    <n v="927480"/>
  </r>
  <r>
    <s v="2025"/>
    <x v="0"/>
    <x v="0"/>
    <x v="0"/>
    <x v="0"/>
    <s v="2 - Poder Ejecutivo"/>
    <x v="5"/>
    <x v="75"/>
    <s v="1 - SERVICIOS  GENERALES"/>
    <s v="1.3 - Defensa nacional"/>
    <s v="1.3.01 - Defensa militar"/>
    <s v="2.2 - CONTRATACIÓN DE SERVICIOS"/>
    <s v="2.2.8 - OTROS SERVICIOS NO INCLUIDOS EN CONCEPTOS ANTERIORES"/>
    <s v="N"/>
    <s v="00 - N/A"/>
    <s v="10 - FONDO GENERAL"/>
    <s v="(en blanco)"/>
    <s v="99 - MULTIPROVINCIAL"/>
    <n v="1703064"/>
    <n v="128000"/>
  </r>
  <r>
    <s v="2025"/>
    <x v="0"/>
    <x v="0"/>
    <x v="0"/>
    <x v="0"/>
    <s v="2 - Poder Ejecutivo"/>
    <x v="5"/>
    <x v="75"/>
    <s v="1 - SERVICIOS  GENERALES"/>
    <s v="1.3 - Defensa nacional"/>
    <s v="1.3.01 - Defensa militar"/>
    <s v="2.2 - CONTRATACIÓN DE SERVICIOS"/>
    <s v="2.2.9 - OTRAS CONTRATACIONES DE SERVICIOS"/>
    <s v="N"/>
    <s v="00 - N/A"/>
    <s v="10 - FONDO GENERAL"/>
    <s v="(en blanco)"/>
    <s v="99 - MULTIPROVINCIAL"/>
    <n v="700000"/>
    <n v="633660"/>
  </r>
  <r>
    <s v="2025"/>
    <x v="0"/>
    <x v="0"/>
    <x v="0"/>
    <x v="0"/>
    <s v="2 - Poder Ejecutivo"/>
    <x v="5"/>
    <x v="75"/>
    <s v="1 - SERVICIOS  GENERALES"/>
    <s v="1.3 - Defensa nacional"/>
    <s v="1.3.01 - Defensa militar"/>
    <s v="2.3 - MATERIALES Y SUMINISTROS"/>
    <s v="2.3.1 - ALIMENTOS Y PRODUCTOS AGROFORESTALES"/>
    <s v="N"/>
    <s v="00 - N/A"/>
    <s v="10 - FONDO GENERAL"/>
    <s v="(en blanco)"/>
    <s v="99 - MULTIPROVINCIAL"/>
    <n v="43322760"/>
    <n v="21679924"/>
  </r>
  <r>
    <s v="2025"/>
    <x v="0"/>
    <x v="0"/>
    <x v="0"/>
    <x v="0"/>
    <s v="2 - Poder Ejecutivo"/>
    <x v="5"/>
    <x v="75"/>
    <s v="1 - SERVICIOS  GENERALES"/>
    <s v="1.3 - Defensa nacional"/>
    <s v="1.3.01 - Defensa militar"/>
    <s v="2.3 - MATERIALES Y SUMINISTROS"/>
    <s v="2.3.2 - TEXTILES Y VESTUARIOS"/>
    <s v="N"/>
    <s v="00 - N/A"/>
    <s v="10 - FONDO GENERAL"/>
    <s v="(en blanco)"/>
    <s v="99 - MULTIPROVINCIAL"/>
    <n v="2741997"/>
    <n v="4227371.24"/>
  </r>
  <r>
    <s v="2025"/>
    <x v="0"/>
    <x v="0"/>
    <x v="0"/>
    <x v="0"/>
    <s v="2 - Poder Ejecutivo"/>
    <x v="5"/>
    <x v="75"/>
    <s v="1 - SERVICIOS  GENERALES"/>
    <s v="1.3 - Defensa nacional"/>
    <s v="1.3.01 - Defensa militar"/>
    <s v="2.3 - MATERIALES Y SUMINISTROS"/>
    <s v="2.3.3 - PAPEL, CARTÓN E IMPRESOS"/>
    <s v="N"/>
    <s v="00 - N/A"/>
    <s v="10 - FONDO GENERAL"/>
    <s v="(en blanco)"/>
    <s v="99 - MULTIPROVINCIAL"/>
    <n v="780000"/>
    <n v="333922.54000000004"/>
  </r>
  <r>
    <s v="2025"/>
    <x v="0"/>
    <x v="0"/>
    <x v="0"/>
    <x v="0"/>
    <s v="2 - Poder Ejecutivo"/>
    <x v="5"/>
    <x v="75"/>
    <s v="1 - SERVICIOS  GENERALES"/>
    <s v="1.3 - Defensa nacional"/>
    <s v="1.3.01 - Defensa militar"/>
    <s v="2.3 - MATERIALES Y SUMINISTROS"/>
    <s v="2.3.4 - PRODUCTOS FARMACÉUTICOS"/>
    <s v="N"/>
    <s v="00 - N/A"/>
    <s v="10 - FONDO GENERAL"/>
    <s v="(en blanco)"/>
    <s v="99 - MULTIPROVINCIAL"/>
    <n v="250000"/>
    <n v="0"/>
  </r>
  <r>
    <s v="2025"/>
    <x v="0"/>
    <x v="0"/>
    <x v="0"/>
    <x v="0"/>
    <s v="2 - Poder Ejecutivo"/>
    <x v="5"/>
    <x v="75"/>
    <s v="1 - SERVICIOS  GENERALES"/>
    <s v="1.3 - Defensa nacional"/>
    <s v="1.3.01 - Defensa militar"/>
    <s v="2.3 - MATERIALES Y SUMINISTROS"/>
    <s v="2.3.5 - CUERO, CAUCHO Y PLÁSTICO"/>
    <s v="N"/>
    <s v="00 - N/A"/>
    <s v="10 - FONDO GENERAL"/>
    <s v="(en blanco)"/>
    <s v="99 - MULTIPROVINCIAL"/>
    <n v="505000"/>
    <n v="27432.52"/>
  </r>
  <r>
    <s v="2025"/>
    <x v="0"/>
    <x v="0"/>
    <x v="0"/>
    <x v="0"/>
    <s v="2 - Poder Ejecutivo"/>
    <x v="5"/>
    <x v="75"/>
    <s v="1 - SERVICIOS  GENERALES"/>
    <s v="1.3 - Defensa nacional"/>
    <s v="1.3.01 - Defensa militar"/>
    <s v="2.3 - MATERIALES Y SUMINISTROS"/>
    <s v="2.3.6 - PRODUCTOS DE MINERALES, METÁLICOS Y NO METÁLICOS"/>
    <s v="N"/>
    <s v="00 - N/A"/>
    <s v="10 - FONDO GENERAL"/>
    <s v="(en blanco)"/>
    <s v="99 - MULTIPROVINCIAL"/>
    <n v="1675739"/>
    <n v="83708.850000000006"/>
  </r>
  <r>
    <s v="2025"/>
    <x v="0"/>
    <x v="0"/>
    <x v="0"/>
    <x v="0"/>
    <s v="2 - Poder Ejecutivo"/>
    <x v="5"/>
    <x v="75"/>
    <s v="1 - SERVICIOS  GENERALES"/>
    <s v="1.3 - Defensa nacional"/>
    <s v="1.3.01 - Defensa militar"/>
    <s v="2.3 - MATERIALES Y SUMINISTROS"/>
    <s v="2.3.7 - COMBUSTIBLES, LUBRICANTES, PRODUCTOS QUÍMICOS Y CONEXOS"/>
    <s v="N"/>
    <s v="00 - N/A"/>
    <s v="10 - FONDO GENERAL"/>
    <s v="(en blanco)"/>
    <s v="99 - MULTIPROVINCIAL"/>
    <n v="14050000"/>
    <n v="5207244.47"/>
  </r>
  <r>
    <s v="2025"/>
    <x v="0"/>
    <x v="0"/>
    <x v="0"/>
    <x v="0"/>
    <s v="2 - Poder Ejecutivo"/>
    <x v="5"/>
    <x v="75"/>
    <s v="1 - SERVICIOS  GENERALES"/>
    <s v="1.3 - Defensa nacional"/>
    <s v="1.3.01 - Defensa militar"/>
    <s v="2.3 - MATERIALES Y SUMINISTROS"/>
    <s v="2.3.9 - PRODUCTOS Y ÚTILES VARIOS"/>
    <s v="N"/>
    <s v="00 - N/A"/>
    <s v="10 - FONDO GENERAL"/>
    <s v="(en blanco)"/>
    <s v="99 - MULTIPROVINCIAL"/>
    <n v="3345000"/>
    <n v="1485670.6299999997"/>
  </r>
  <r>
    <s v="2025"/>
    <x v="0"/>
    <x v="0"/>
    <x v="0"/>
    <x v="0"/>
    <s v="2 - Poder Ejecutivo"/>
    <x v="5"/>
    <x v="76"/>
    <s v="1 - SERVICIOS  GENERALES"/>
    <s v="1.3 - Defensa nacional"/>
    <s v="1.3.01 - Defensa militar"/>
    <s v="2.1 - REMUNERACIONES Y CONTRIBUCIONES"/>
    <s v="2.1.1 - REMUNERACIONES"/>
    <s v="N"/>
    <s v="00 - N/A"/>
    <s v="10 - FONDO GENERAL"/>
    <s v="(en blanco)"/>
    <s v="99 - MULTIPROVINCIAL"/>
    <n v="39845000"/>
    <n v="18210000"/>
  </r>
  <r>
    <s v="2025"/>
    <x v="0"/>
    <x v="0"/>
    <x v="0"/>
    <x v="0"/>
    <s v="2 - Poder Ejecutivo"/>
    <x v="5"/>
    <x v="76"/>
    <s v="1 - SERVICIOS  GENERALES"/>
    <s v="1.3 - Defensa nacional"/>
    <s v="1.3.01 - Defensa militar"/>
    <s v="2.1 - REMUNERACIONES Y CONTRIBUCIONES"/>
    <s v="2.1.1 - REMUNERACIONES"/>
    <s v="N"/>
    <s v="00 - N/A"/>
    <s v="20 - FONDOS CON DESTINO ESPECÍFICO"/>
    <s v="(en blanco)"/>
    <s v="99 - MULTIPROVINCIAL"/>
    <n v="1102044052"/>
    <n v="400533626"/>
  </r>
  <r>
    <s v="2025"/>
    <x v="0"/>
    <x v="0"/>
    <x v="0"/>
    <x v="0"/>
    <s v="2 - Poder Ejecutivo"/>
    <x v="5"/>
    <x v="76"/>
    <s v="1 - SERVICIOS  GENERALES"/>
    <s v="1.3 - Defensa nacional"/>
    <s v="1.3.01 - Defensa militar"/>
    <s v="2.1 - REMUNERACIONES Y CONTRIBUCIONES"/>
    <s v="2.1.2 - SOBRESUELDOS"/>
    <s v="N"/>
    <s v="00 - N/A"/>
    <s v="20 - FONDOS CON DESTINO ESPECÍFICO"/>
    <s v="(en blanco)"/>
    <s v="99 - MULTIPROVINCIAL"/>
    <n v="52559446"/>
    <n v="27763180"/>
  </r>
  <r>
    <s v="2025"/>
    <x v="0"/>
    <x v="0"/>
    <x v="0"/>
    <x v="0"/>
    <s v="2 - Poder Ejecutivo"/>
    <x v="5"/>
    <x v="76"/>
    <s v="1 - SERVICIOS  GENERALES"/>
    <s v="1.3 - Defensa nacional"/>
    <s v="1.3.01 - Defensa militar"/>
    <s v="2.1 - REMUNERACIONES Y CONTRIBUCIONES"/>
    <s v="2.1.5 - CONTRIBUCIONES A LA SEGURIDAD SOCIAL"/>
    <s v="N"/>
    <s v="00 - N/A"/>
    <s v="20 - FONDOS CON DESTINO ESPECÍFICO"/>
    <s v="(en blanco)"/>
    <s v="99 - MULTIPROVINCIAL"/>
    <n v="60627424"/>
    <n v="12321502.240000002"/>
  </r>
  <r>
    <s v="2025"/>
    <x v="0"/>
    <x v="0"/>
    <x v="0"/>
    <x v="0"/>
    <s v="2 - Poder Ejecutivo"/>
    <x v="5"/>
    <x v="76"/>
    <s v="1 - SERVICIOS  GENERALES"/>
    <s v="1.3 - Defensa nacional"/>
    <s v="1.3.01 - Defensa militar"/>
    <s v="2.2 - CONTRATACIÓN DE SERVICIOS"/>
    <s v="2.2.1 - SERVICIOS BÁSICOS"/>
    <s v="N"/>
    <s v="00 - N/A"/>
    <s v="20 - FONDOS CON DESTINO ESPECÍFICO"/>
    <s v="(en blanco)"/>
    <s v="99 - MULTIPROVINCIAL"/>
    <n v="30500000"/>
    <n v="12495343.949999997"/>
  </r>
  <r>
    <s v="2025"/>
    <x v="0"/>
    <x v="0"/>
    <x v="0"/>
    <x v="0"/>
    <s v="2 - Poder Ejecutivo"/>
    <x v="5"/>
    <x v="76"/>
    <s v="1 - SERVICIOS  GENERALES"/>
    <s v="1.3 - Defensa nacional"/>
    <s v="1.3.01 - Defensa militar"/>
    <s v="2.2 - CONTRATACIÓN DE SERVICIOS"/>
    <s v="2.2.2 - PUBLICIDAD, IMPRESIÓN Y ENCUADERNACIÓN"/>
    <s v="N"/>
    <s v="00 - N/A"/>
    <s v="20 - FONDOS CON DESTINO ESPECÍFICO"/>
    <s v="(en blanco)"/>
    <s v="99 - MULTIPROVINCIAL"/>
    <n v="5000000"/>
    <n v="6427917.7200000007"/>
  </r>
  <r>
    <s v="2025"/>
    <x v="0"/>
    <x v="0"/>
    <x v="0"/>
    <x v="0"/>
    <s v="2 - Poder Ejecutivo"/>
    <x v="5"/>
    <x v="76"/>
    <s v="1 - SERVICIOS  GENERALES"/>
    <s v="1.3 - Defensa nacional"/>
    <s v="1.3.01 - Defensa militar"/>
    <s v="2.2 - CONTRATACIÓN DE SERVICIOS"/>
    <s v="2.2.3 - VIÁTICOS"/>
    <s v="N"/>
    <s v="00 - N/A"/>
    <s v="20 - FONDOS CON DESTINO ESPECÍFICO"/>
    <s v="(en blanco)"/>
    <s v="99 - MULTIPROVINCIAL"/>
    <n v="16000000"/>
    <n v="3202400"/>
  </r>
  <r>
    <s v="2025"/>
    <x v="0"/>
    <x v="0"/>
    <x v="0"/>
    <x v="0"/>
    <s v="2 - Poder Ejecutivo"/>
    <x v="5"/>
    <x v="76"/>
    <s v="1 - SERVICIOS  GENERALES"/>
    <s v="1.3 - Defensa nacional"/>
    <s v="1.3.01 - Defensa militar"/>
    <s v="2.2 - CONTRATACIÓN DE SERVICIOS"/>
    <s v="2.2.4 - TRANSPORTE Y ALMACENAJE"/>
    <s v="N"/>
    <s v="00 - N/A"/>
    <s v="20 - FONDOS CON DESTINO ESPECÍFICO"/>
    <s v="(en blanco)"/>
    <s v="99 - MULTIPROVINCIAL"/>
    <n v="8500000"/>
    <n v="2741294.32"/>
  </r>
  <r>
    <s v="2025"/>
    <x v="0"/>
    <x v="0"/>
    <x v="0"/>
    <x v="0"/>
    <s v="2 - Poder Ejecutivo"/>
    <x v="5"/>
    <x v="76"/>
    <s v="1 - SERVICIOS  GENERALES"/>
    <s v="1.3 - Defensa nacional"/>
    <s v="1.3.01 - Defensa militar"/>
    <s v="2.2 - CONTRATACIÓN DE SERVICIOS"/>
    <s v="2.2.5 - ALQUILERES Y RENTAS"/>
    <s v="N"/>
    <s v="00 - N/A"/>
    <s v="20 - FONDOS CON DESTINO ESPECÍFICO"/>
    <s v="(en blanco)"/>
    <s v="99 - MULTIPROVINCIAL"/>
    <n v="21400000"/>
    <n v="3464074.7399999998"/>
  </r>
  <r>
    <s v="2025"/>
    <x v="0"/>
    <x v="0"/>
    <x v="0"/>
    <x v="0"/>
    <s v="2 - Poder Ejecutivo"/>
    <x v="5"/>
    <x v="76"/>
    <s v="1 - SERVICIOS  GENERALES"/>
    <s v="1.3 - Defensa nacional"/>
    <s v="1.3.01 - Defensa militar"/>
    <s v="2.2 - CONTRATACIÓN DE SERVICIOS"/>
    <s v="2.2.6 - SEGUROS"/>
    <s v="N"/>
    <s v="00 - N/A"/>
    <s v="10 - FONDO GENERAL"/>
    <s v="(en blanco)"/>
    <s v="99 - MULTIPROVINCIAL"/>
    <n v="0"/>
    <n v="5062120"/>
  </r>
  <r>
    <s v="2025"/>
    <x v="0"/>
    <x v="0"/>
    <x v="0"/>
    <x v="0"/>
    <s v="2 - Poder Ejecutivo"/>
    <x v="5"/>
    <x v="76"/>
    <s v="1 - SERVICIOS  GENERALES"/>
    <s v="1.3 - Defensa nacional"/>
    <s v="1.3.01 - Defensa militar"/>
    <s v="2.2 - CONTRATACIÓN DE SERVICIOS"/>
    <s v="2.2.6 - SEGUROS"/>
    <s v="N"/>
    <s v="00 - N/A"/>
    <s v="20 - FONDOS CON DESTINO ESPECÍFICO"/>
    <s v="(en blanco)"/>
    <s v="99 - MULTIPROVINCIAL"/>
    <n v="6000000"/>
    <n v="2420746.71"/>
  </r>
  <r>
    <s v="2025"/>
    <x v="0"/>
    <x v="0"/>
    <x v="0"/>
    <x v="0"/>
    <s v="2 - Poder Ejecutivo"/>
    <x v="5"/>
    <x v="76"/>
    <s v="1 - SERVICIOS  GENERALES"/>
    <s v="1.3 - Defensa nacional"/>
    <s v="1.3.01 - Defensa militar"/>
    <s v="2.2 - CONTRATACIÓN DE SERVICIOS"/>
    <s v="2.2.7 - SERVICIOS DE CONSERVACIÓN, REPARACIONES MENORES E INSTALACIONES TEMPORALES"/>
    <s v="N"/>
    <s v="00 - N/A"/>
    <s v="20 - FONDOS CON DESTINO ESPECÍFICO"/>
    <s v="(en blanco)"/>
    <s v="99 - MULTIPROVINCIAL"/>
    <n v="22700000"/>
    <n v="913662.78000000014"/>
  </r>
  <r>
    <s v="2025"/>
    <x v="0"/>
    <x v="0"/>
    <x v="0"/>
    <x v="0"/>
    <s v="2 - Poder Ejecutivo"/>
    <x v="5"/>
    <x v="76"/>
    <s v="1 - SERVICIOS  GENERALES"/>
    <s v="1.3 - Defensa nacional"/>
    <s v="1.3.01 - Defensa militar"/>
    <s v="2.2 - CONTRATACIÓN DE SERVICIOS"/>
    <s v="2.2.8 - OTROS SERVICIOS NO INCLUIDOS EN CONCEPTOS ANTERIORES"/>
    <s v="N"/>
    <s v="00 - N/A"/>
    <s v="20 - FONDOS CON DESTINO ESPECÍFICO"/>
    <s v="(en blanco)"/>
    <s v="99 - MULTIPROVINCIAL"/>
    <n v="7120000"/>
    <n v="7157252.2199999997"/>
  </r>
  <r>
    <s v="2025"/>
    <x v="0"/>
    <x v="0"/>
    <x v="0"/>
    <x v="0"/>
    <s v="2 - Poder Ejecutivo"/>
    <x v="5"/>
    <x v="76"/>
    <s v="1 - SERVICIOS  GENERALES"/>
    <s v="1.3 - Defensa nacional"/>
    <s v="1.3.01 - Defensa militar"/>
    <s v="2.2 - CONTRATACIÓN DE SERVICIOS"/>
    <s v="2.2.9 - OTRAS CONTRATACIONES DE SERVICIOS"/>
    <s v="N"/>
    <s v="00 - N/A"/>
    <s v="20 - FONDOS CON DESTINO ESPECÍFICO"/>
    <s v="(en blanco)"/>
    <s v="99 - MULTIPROVINCIAL"/>
    <n v="10200000"/>
    <n v="590000"/>
  </r>
  <r>
    <s v="2025"/>
    <x v="0"/>
    <x v="0"/>
    <x v="0"/>
    <x v="0"/>
    <s v="2 - Poder Ejecutivo"/>
    <x v="5"/>
    <x v="76"/>
    <s v="1 - SERVICIOS  GENERALES"/>
    <s v="1.3 - Defensa nacional"/>
    <s v="1.3.01 - Defensa militar"/>
    <s v="2.3 - MATERIALES Y SUMINISTROS"/>
    <s v="2.3.1 - ALIMENTOS Y PRODUCTOS AGROFORESTALES"/>
    <s v="N"/>
    <s v="00 - N/A"/>
    <s v="20 - FONDOS CON DESTINO ESPECÍFICO"/>
    <s v="(en blanco)"/>
    <s v="99 - MULTIPROVINCIAL"/>
    <n v="103200000"/>
    <n v="43232204.880000003"/>
  </r>
  <r>
    <s v="2025"/>
    <x v="0"/>
    <x v="0"/>
    <x v="0"/>
    <x v="0"/>
    <s v="2 - Poder Ejecutivo"/>
    <x v="5"/>
    <x v="76"/>
    <s v="1 - SERVICIOS  GENERALES"/>
    <s v="1.3 - Defensa nacional"/>
    <s v="1.3.01 - Defensa militar"/>
    <s v="2.3 - MATERIALES Y SUMINISTROS"/>
    <s v="2.3.2 - TEXTILES Y VESTUARIOS"/>
    <s v="N"/>
    <s v="00 - N/A"/>
    <s v="20 - FONDOS CON DESTINO ESPECÍFICO"/>
    <s v="(en blanco)"/>
    <s v="99 - MULTIPROVINCIAL"/>
    <n v="60200000"/>
    <n v="26279289.449999996"/>
  </r>
  <r>
    <s v="2025"/>
    <x v="0"/>
    <x v="0"/>
    <x v="0"/>
    <x v="0"/>
    <s v="2 - Poder Ejecutivo"/>
    <x v="5"/>
    <x v="76"/>
    <s v="1 - SERVICIOS  GENERALES"/>
    <s v="1.3 - Defensa nacional"/>
    <s v="1.3.01 - Defensa militar"/>
    <s v="2.3 - MATERIALES Y SUMINISTROS"/>
    <s v="2.3.3 - PAPEL, CARTÓN E IMPRESOS"/>
    <s v="N"/>
    <s v="00 - N/A"/>
    <s v="20 - FONDOS CON DESTINO ESPECÍFICO"/>
    <s v="(en blanco)"/>
    <s v="99 - MULTIPROVINCIAL"/>
    <n v="14502167"/>
    <n v="2270403.62"/>
  </r>
  <r>
    <s v="2025"/>
    <x v="0"/>
    <x v="0"/>
    <x v="0"/>
    <x v="0"/>
    <s v="2 - Poder Ejecutivo"/>
    <x v="5"/>
    <x v="76"/>
    <s v="1 - SERVICIOS  GENERALES"/>
    <s v="1.3 - Defensa nacional"/>
    <s v="1.3.01 - Defensa militar"/>
    <s v="2.3 - MATERIALES Y SUMINISTROS"/>
    <s v="2.3.4 - PRODUCTOS FARMACÉUTICOS"/>
    <s v="N"/>
    <s v="00 - N/A"/>
    <s v="20 - FONDOS CON DESTINO ESPECÍFICO"/>
    <s v="(en blanco)"/>
    <s v="99 - MULTIPROVINCIAL"/>
    <n v="8000000"/>
    <n v="2032427.6300000001"/>
  </r>
  <r>
    <s v="2025"/>
    <x v="0"/>
    <x v="0"/>
    <x v="0"/>
    <x v="0"/>
    <s v="2 - Poder Ejecutivo"/>
    <x v="5"/>
    <x v="76"/>
    <s v="1 - SERVICIOS  GENERALES"/>
    <s v="1.3 - Defensa nacional"/>
    <s v="1.3.01 - Defensa militar"/>
    <s v="2.3 - MATERIALES Y SUMINISTROS"/>
    <s v="2.3.5 - CUERO, CAUCHO Y PLÁSTICO"/>
    <s v="N"/>
    <s v="00 - N/A"/>
    <s v="20 - FONDOS CON DESTINO ESPECÍFICO"/>
    <s v="(en blanco)"/>
    <s v="99 - MULTIPROVINCIAL"/>
    <n v="10250000"/>
    <n v="2503695.7000000007"/>
  </r>
  <r>
    <s v="2025"/>
    <x v="0"/>
    <x v="0"/>
    <x v="0"/>
    <x v="0"/>
    <s v="2 - Poder Ejecutivo"/>
    <x v="5"/>
    <x v="76"/>
    <s v="1 - SERVICIOS  GENERALES"/>
    <s v="1.3 - Defensa nacional"/>
    <s v="1.3.01 - Defensa militar"/>
    <s v="2.3 - MATERIALES Y SUMINISTROS"/>
    <s v="2.3.6 - PRODUCTOS DE MINERALES, METÁLICOS Y NO METÁLICOS"/>
    <s v="N"/>
    <s v="00 - N/A"/>
    <s v="20 - FONDOS CON DESTINO ESPECÍFICO"/>
    <s v="(en blanco)"/>
    <s v="99 - MULTIPROVINCIAL"/>
    <n v="7430000"/>
    <n v="4238050.7799999984"/>
  </r>
  <r>
    <s v="2025"/>
    <x v="0"/>
    <x v="0"/>
    <x v="0"/>
    <x v="0"/>
    <s v="2 - Poder Ejecutivo"/>
    <x v="5"/>
    <x v="76"/>
    <s v="1 - SERVICIOS  GENERALES"/>
    <s v="1.3 - Defensa nacional"/>
    <s v="1.3.01 - Defensa militar"/>
    <s v="2.3 - MATERIALES Y SUMINISTROS"/>
    <s v="2.3.7 - COMBUSTIBLES, LUBRICANTES, PRODUCTOS QUÍMICOS Y CONEXOS"/>
    <s v="N"/>
    <s v="00 - N/A"/>
    <s v="20 - FONDOS CON DESTINO ESPECÍFICO"/>
    <s v="(en blanco)"/>
    <s v="99 - MULTIPROVINCIAL"/>
    <n v="97500000"/>
    <n v="22722970.91"/>
  </r>
  <r>
    <s v="2025"/>
    <x v="0"/>
    <x v="0"/>
    <x v="0"/>
    <x v="0"/>
    <s v="2 - Poder Ejecutivo"/>
    <x v="5"/>
    <x v="76"/>
    <s v="1 - SERVICIOS  GENERALES"/>
    <s v="1.3 - Defensa nacional"/>
    <s v="1.3.01 - Defensa militar"/>
    <s v="2.3 - MATERIALES Y SUMINISTROS"/>
    <s v="2.3.9 - PRODUCTOS Y ÚTILES VARIOS"/>
    <s v="N"/>
    <s v="00 - N/A"/>
    <s v="20 - FONDOS CON DESTINO ESPECÍFICO"/>
    <s v="(en blanco)"/>
    <s v="99 - MULTIPROVINCIAL"/>
    <n v="173565614"/>
    <n v="44938429.589999989"/>
  </r>
  <r>
    <s v="2025"/>
    <x v="0"/>
    <x v="0"/>
    <x v="0"/>
    <x v="0"/>
    <s v="2 - Poder Ejecutivo"/>
    <x v="5"/>
    <x v="77"/>
    <s v="4 - SERVICIOS SOCIALES"/>
    <s v="4.5 - Protección social"/>
    <s v="4.5.10 - Asistencia social"/>
    <s v="2.1 - REMUNERACIONES Y CONTRIBUCIONES"/>
    <s v="2.1.1 - REMUNERACIONES"/>
    <s v="N"/>
    <s v="00 - N/A"/>
    <s v="10 - FONDO GENERAL"/>
    <s v="(en blanco)"/>
    <s v="99 - MULTIPROVINCIAL"/>
    <n v="9685000"/>
    <n v="4470000"/>
  </r>
  <r>
    <s v="2025"/>
    <x v="0"/>
    <x v="0"/>
    <x v="0"/>
    <x v="0"/>
    <s v="2 - Poder Ejecutivo"/>
    <x v="5"/>
    <x v="77"/>
    <s v="4 - SERVICIOS SOCIALES"/>
    <s v="4.5 - Protección social"/>
    <s v="4.5.10 - Asistencia social"/>
    <s v="2.3 - MATERIALES Y SUMINISTROS"/>
    <s v="2.3.1 - ALIMENTOS Y PRODUCTOS AGROFORESTALES"/>
    <s v="N"/>
    <s v="00 - N/A"/>
    <s v="10 - FONDO GENERAL"/>
    <s v="(en blanco)"/>
    <s v="99 - MULTIPROVINCIAL"/>
    <n v="17400000"/>
    <n v="7896203.2000000002"/>
  </r>
  <r>
    <s v="2025"/>
    <x v="0"/>
    <x v="0"/>
    <x v="0"/>
    <x v="0"/>
    <s v="2 - Poder Ejecutivo"/>
    <x v="5"/>
    <x v="77"/>
    <s v="4 - SERVICIOS SOCIALES"/>
    <s v="4.5 - Protección social"/>
    <s v="4.5.10 - Asistencia social"/>
    <s v="2.3 - MATERIALES Y SUMINISTROS"/>
    <s v="2.3.2 - TEXTILES Y VESTUARIOS"/>
    <s v="N"/>
    <s v="00 - N/A"/>
    <s v="10 - FONDO GENERAL"/>
    <s v="(en blanco)"/>
    <s v="99 - MULTIPROVINCIAL"/>
    <n v="846012"/>
    <n v="449683.83999999997"/>
  </r>
  <r>
    <s v="2025"/>
    <x v="0"/>
    <x v="0"/>
    <x v="0"/>
    <x v="0"/>
    <s v="2 - Poder Ejecutivo"/>
    <x v="5"/>
    <x v="77"/>
    <s v="4 - SERVICIOS SOCIALES"/>
    <s v="4.5 - Protección social"/>
    <s v="4.5.10 - Asistencia social"/>
    <s v="2.3 - MATERIALES Y SUMINISTROS"/>
    <s v="2.3.4 - PRODUCTOS FARMACÉUTICOS"/>
    <s v="N"/>
    <s v="00 - N/A"/>
    <s v="10 - FONDO GENERAL"/>
    <s v="(en blanco)"/>
    <s v="99 - MULTIPROVINCIAL"/>
    <n v="2400000"/>
    <n v="1199987"/>
  </r>
  <r>
    <s v="2025"/>
    <x v="0"/>
    <x v="0"/>
    <x v="0"/>
    <x v="0"/>
    <s v="2 - Poder Ejecutivo"/>
    <x v="5"/>
    <x v="77"/>
    <s v="4 - SERVICIOS SOCIALES"/>
    <s v="4.5 - Protección social"/>
    <s v="4.5.10 - Asistencia social"/>
    <s v="2.3 - MATERIALES Y SUMINISTROS"/>
    <s v="2.3.7 - COMBUSTIBLES, LUBRICANTES, PRODUCTOS QUÍMICOS Y CONEXOS"/>
    <s v="N"/>
    <s v="00 - N/A"/>
    <s v="10 - FONDO GENERAL"/>
    <s v="(en blanco)"/>
    <s v="99 - MULTIPROVINCIAL"/>
    <n v="3600000"/>
    <n v="1800000"/>
  </r>
  <r>
    <s v="2025"/>
    <x v="0"/>
    <x v="0"/>
    <x v="0"/>
    <x v="0"/>
    <s v="2 - Poder Ejecutivo"/>
    <x v="5"/>
    <x v="77"/>
    <s v="4 - SERVICIOS SOCIALES"/>
    <s v="4.5 - Protección social"/>
    <s v="4.5.10 - Asistencia social"/>
    <s v="2.3 - MATERIALES Y SUMINISTROS"/>
    <s v="2.3.9 - PRODUCTOS Y ÚTILES VARIOS"/>
    <s v="N"/>
    <s v="00 - N/A"/>
    <s v="10 - FONDO GENERAL"/>
    <s v="(en blanco)"/>
    <s v="99 - MULTIPROVINCIAL"/>
    <n v="975111"/>
    <n v="274366.52"/>
  </r>
  <r>
    <s v="2025"/>
    <x v="0"/>
    <x v="0"/>
    <x v="0"/>
    <x v="0"/>
    <s v="2 - Poder Ejecutivo"/>
    <x v="5"/>
    <x v="78"/>
    <s v="4 - SERVICIOS SOCIALES"/>
    <s v="4.4 - Educación"/>
    <s v="4.4.04 - Educación superior"/>
    <s v="2.1 - REMUNERACIONES Y CONTRIBUCIONES"/>
    <s v="2.1.1 - REMUNERACIONES"/>
    <s v="N"/>
    <s v="00 - N/A"/>
    <s v="10 - FONDO GENERAL"/>
    <s v="(en blanco)"/>
    <s v="99 - MULTIPROVINCIAL"/>
    <n v="96120865"/>
    <n v="41746600"/>
  </r>
  <r>
    <s v="2025"/>
    <x v="0"/>
    <x v="0"/>
    <x v="0"/>
    <x v="0"/>
    <s v="2 - Poder Ejecutivo"/>
    <x v="5"/>
    <x v="78"/>
    <s v="4 - SERVICIOS SOCIALES"/>
    <s v="4.4 - Educación"/>
    <s v="4.4.04 - Educación superior"/>
    <s v="2.1 - REMUNERACIONES Y CONTRIBUCIONES"/>
    <s v="2.1.2 - SOBRESUELDOS"/>
    <s v="N"/>
    <s v="00 - N/A"/>
    <s v="10 - FONDO GENERAL"/>
    <s v="(en blanco)"/>
    <s v="99 - MULTIPROVINCIAL"/>
    <n v="0"/>
    <n v="0"/>
  </r>
  <r>
    <s v="2025"/>
    <x v="0"/>
    <x v="0"/>
    <x v="0"/>
    <x v="0"/>
    <s v="2 - Poder Ejecutivo"/>
    <x v="5"/>
    <x v="78"/>
    <s v="4 - SERVICIOS SOCIALES"/>
    <s v="4.4 - Educación"/>
    <s v="4.4.04 - Educación superior"/>
    <s v="2.1 - REMUNERACIONES Y CONTRIBUCIONES"/>
    <s v="2.1.5 - CONTRIBUCIONES A LA SEGURIDAD SOCIAL"/>
    <s v="N"/>
    <s v="00 - N/A"/>
    <s v="10 - FONDO GENERAL"/>
    <s v="(en blanco)"/>
    <s v="99 - MULTIPROVINCIAL"/>
    <n v="4461855"/>
    <n v="1230775.8400000001"/>
  </r>
  <r>
    <s v="2025"/>
    <x v="0"/>
    <x v="0"/>
    <x v="0"/>
    <x v="0"/>
    <s v="2 - Poder Ejecutivo"/>
    <x v="5"/>
    <x v="78"/>
    <s v="4 - SERVICIOS SOCIALES"/>
    <s v="4.4 - Educación"/>
    <s v="4.4.04 - Educación superior"/>
    <s v="2.2 - CONTRATACIÓN DE SERVICIOS"/>
    <s v="2.2.1 - SERVICIOS BÁSICOS"/>
    <s v="N"/>
    <s v="00 - N/A"/>
    <s v="10 - FONDO GENERAL"/>
    <s v="(en blanco)"/>
    <s v="99 - MULTIPROVINCIAL"/>
    <n v="540000"/>
    <n v="160394.92000000001"/>
  </r>
  <r>
    <s v="2025"/>
    <x v="0"/>
    <x v="0"/>
    <x v="0"/>
    <x v="0"/>
    <s v="2 - Poder Ejecutivo"/>
    <x v="5"/>
    <x v="78"/>
    <s v="4 - SERVICIOS SOCIALES"/>
    <s v="4.4 - Educación"/>
    <s v="4.4.04 - Educación superior"/>
    <s v="2.2 - CONTRATACIÓN DE SERVICIOS"/>
    <s v="2.2.2 - PUBLICIDAD, IMPRESIÓN Y ENCUADERNACIÓN"/>
    <s v="N"/>
    <s v="00 - N/A"/>
    <s v="10 - FONDO GENERAL"/>
    <s v="(en blanco)"/>
    <s v="99 - MULTIPROVINCIAL"/>
    <n v="420000"/>
    <n v="0"/>
  </r>
  <r>
    <s v="2025"/>
    <x v="0"/>
    <x v="0"/>
    <x v="0"/>
    <x v="0"/>
    <s v="2 - Poder Ejecutivo"/>
    <x v="5"/>
    <x v="78"/>
    <s v="4 - SERVICIOS SOCIALES"/>
    <s v="4.4 - Educación"/>
    <s v="4.4.04 - Educación superior"/>
    <s v="2.2 - CONTRATACIÓN DE SERVICIOS"/>
    <s v="2.2.3 - VIÁTICOS"/>
    <s v="N"/>
    <s v="00 - N/A"/>
    <s v="10 - FONDO GENERAL"/>
    <s v="(en blanco)"/>
    <s v="99 - MULTIPROVINCIAL"/>
    <n v="200000"/>
    <n v="16000"/>
  </r>
  <r>
    <s v="2025"/>
    <x v="0"/>
    <x v="0"/>
    <x v="0"/>
    <x v="0"/>
    <s v="2 - Poder Ejecutivo"/>
    <x v="5"/>
    <x v="78"/>
    <s v="4 - SERVICIOS SOCIALES"/>
    <s v="4.4 - Educación"/>
    <s v="4.4.04 - Educación superior"/>
    <s v="2.2 - CONTRATACIÓN DE SERVICIOS"/>
    <s v="2.2.4 - TRANSPORTE Y ALMACENAJE"/>
    <s v="N"/>
    <s v="00 - N/A"/>
    <s v="10 - FONDO GENERAL"/>
    <s v="(en blanco)"/>
    <s v="99 - MULTIPROVINCIAL"/>
    <n v="300000"/>
    <n v="0"/>
  </r>
  <r>
    <s v="2025"/>
    <x v="0"/>
    <x v="0"/>
    <x v="0"/>
    <x v="0"/>
    <s v="2 - Poder Ejecutivo"/>
    <x v="5"/>
    <x v="78"/>
    <s v="4 - SERVICIOS SOCIALES"/>
    <s v="4.4 - Educación"/>
    <s v="4.4.04 - Educación superior"/>
    <s v="2.2 - CONTRATACIÓN DE SERVICIOS"/>
    <s v="2.2.5 - ALQUILERES Y RENTAS"/>
    <s v="N"/>
    <s v="00 - N/A"/>
    <s v="10 - FONDO GENERAL"/>
    <s v="(en blanco)"/>
    <s v="99 - MULTIPROVINCIAL"/>
    <n v="964752"/>
    <n v="392521.36000000004"/>
  </r>
  <r>
    <s v="2025"/>
    <x v="0"/>
    <x v="0"/>
    <x v="0"/>
    <x v="0"/>
    <s v="2 - Poder Ejecutivo"/>
    <x v="5"/>
    <x v="78"/>
    <s v="4 - SERVICIOS SOCIALES"/>
    <s v="4.4 - Educación"/>
    <s v="4.4.04 - Educación superior"/>
    <s v="2.2 - CONTRATACIÓN DE SERVICIOS"/>
    <s v="2.2.5 - ALQUILERES Y RENTAS"/>
    <s v="N"/>
    <s v="00 - N/A"/>
    <s v="20 - FONDOS CON DESTINO ESPECÍFICO"/>
    <s v="(en blanco)"/>
    <s v="99 - MULTIPROVINCIAL"/>
    <n v="0"/>
    <n v="1524140"/>
  </r>
  <r>
    <s v="2025"/>
    <x v="0"/>
    <x v="0"/>
    <x v="0"/>
    <x v="0"/>
    <s v="2 - Poder Ejecutivo"/>
    <x v="5"/>
    <x v="78"/>
    <s v="4 - SERVICIOS SOCIALES"/>
    <s v="4.4 - Educación"/>
    <s v="4.4.04 - Educación superior"/>
    <s v="2.2 - CONTRATACIÓN DE SERVICIOS"/>
    <s v="2.2.6 - SEGUROS"/>
    <s v="N"/>
    <s v="00 - N/A"/>
    <s v="10 - FONDO GENERAL"/>
    <s v="(en blanco)"/>
    <s v="99 - MULTIPROVINCIAL"/>
    <n v="0"/>
    <n v="291450"/>
  </r>
  <r>
    <s v="2025"/>
    <x v="0"/>
    <x v="0"/>
    <x v="0"/>
    <x v="0"/>
    <s v="2 - Poder Ejecutivo"/>
    <x v="5"/>
    <x v="78"/>
    <s v="4 - SERVICIOS SOCIALES"/>
    <s v="4.4 - Educación"/>
    <s v="4.4.04 - Educación superior"/>
    <s v="2.2 - CONTRATACIÓN DE SERVICIOS"/>
    <s v="2.2.6 - SEGUROS"/>
    <s v="N"/>
    <s v="00 - N/A"/>
    <s v="20 - FONDOS CON DESTINO ESPECÍFICO"/>
    <s v="(en blanco)"/>
    <s v="99 - MULTIPROVINCIAL"/>
    <n v="0"/>
    <n v="7762"/>
  </r>
  <r>
    <s v="2025"/>
    <x v="0"/>
    <x v="0"/>
    <x v="0"/>
    <x v="0"/>
    <s v="2 - Poder Ejecutivo"/>
    <x v="5"/>
    <x v="78"/>
    <s v="4 - SERVICIOS SOCIALES"/>
    <s v="4.4 - Educación"/>
    <s v="4.4.04 - Educación superior"/>
    <s v="2.2 - CONTRATACIÓN DE SERVICIOS"/>
    <s v="2.2.7 - SERVICIOS DE CONSERVACIÓN, REPARACIONES MENORES E INSTALACIONES TEMPORALES"/>
    <s v="N"/>
    <s v="00 - N/A"/>
    <s v="10 - FONDO GENERAL"/>
    <s v="(en blanco)"/>
    <s v="99 - MULTIPROVINCIAL"/>
    <n v="225000"/>
    <n v="313483"/>
  </r>
  <r>
    <s v="2025"/>
    <x v="0"/>
    <x v="0"/>
    <x v="0"/>
    <x v="0"/>
    <s v="2 - Poder Ejecutivo"/>
    <x v="5"/>
    <x v="78"/>
    <s v="4 - SERVICIOS SOCIALES"/>
    <s v="4.4 - Educación"/>
    <s v="4.4.04 - Educación superior"/>
    <s v="2.2 - CONTRATACIÓN DE SERVICIOS"/>
    <s v="2.2.7 - SERVICIOS DE CONSERVACIÓN, REPARACIONES MENORES E INSTALACIONES TEMPORALES"/>
    <s v="N"/>
    <s v="00 - N/A"/>
    <s v="20 - FONDOS CON DESTINO ESPECÍFICO"/>
    <s v="(en blanco)"/>
    <s v="99 - MULTIPROVINCIAL"/>
    <n v="0"/>
    <n v="2306341.09"/>
  </r>
  <r>
    <s v="2025"/>
    <x v="0"/>
    <x v="0"/>
    <x v="0"/>
    <x v="0"/>
    <s v="2 - Poder Ejecutivo"/>
    <x v="5"/>
    <x v="78"/>
    <s v="4 - SERVICIOS SOCIALES"/>
    <s v="4.4 - Educación"/>
    <s v="4.4.04 - Educación superior"/>
    <s v="2.2 - CONTRATACIÓN DE SERVICIOS"/>
    <s v="2.2.8 - OTROS SERVICIOS NO INCLUIDOS EN CONCEPTOS ANTERIORES"/>
    <s v="N"/>
    <s v="00 - N/A"/>
    <s v="10 - FONDO GENERAL"/>
    <s v="(en blanco)"/>
    <s v="99 - MULTIPROVINCIAL"/>
    <n v="3100000"/>
    <n v="406279.98"/>
  </r>
  <r>
    <s v="2025"/>
    <x v="0"/>
    <x v="0"/>
    <x v="0"/>
    <x v="0"/>
    <s v="2 - Poder Ejecutivo"/>
    <x v="5"/>
    <x v="78"/>
    <s v="4 - SERVICIOS SOCIALES"/>
    <s v="4.4 - Educación"/>
    <s v="4.4.04 - Educación superior"/>
    <s v="2.2 - CONTRATACIÓN DE SERVICIOS"/>
    <s v="2.2.8 - OTROS SERVICIOS NO INCLUIDOS EN CONCEPTOS ANTERIORES"/>
    <s v="N"/>
    <s v="00 - N/A"/>
    <s v="20 - FONDOS CON DESTINO ESPECÍFICO"/>
    <s v="(en blanco)"/>
    <s v="99 - MULTIPROVINCIAL"/>
    <n v="0"/>
    <n v="2161790.6800000002"/>
  </r>
  <r>
    <s v="2025"/>
    <x v="0"/>
    <x v="0"/>
    <x v="0"/>
    <x v="0"/>
    <s v="2 - Poder Ejecutivo"/>
    <x v="5"/>
    <x v="78"/>
    <s v="4 - SERVICIOS SOCIALES"/>
    <s v="4.4 - Educación"/>
    <s v="4.4.04 - Educación superior"/>
    <s v="2.2 - CONTRATACIÓN DE SERVICIOS"/>
    <s v="2.2.9 - OTRAS CONTRATACIONES DE SERVICIOS"/>
    <s v="N"/>
    <s v="00 - N/A"/>
    <s v="10 - FONDO GENERAL"/>
    <s v="(en blanco)"/>
    <s v="99 - MULTIPROVINCIAL"/>
    <n v="850396"/>
    <n v="0"/>
  </r>
  <r>
    <s v="2025"/>
    <x v="0"/>
    <x v="0"/>
    <x v="0"/>
    <x v="0"/>
    <s v="2 - Poder Ejecutivo"/>
    <x v="5"/>
    <x v="78"/>
    <s v="4 - SERVICIOS SOCIALES"/>
    <s v="4.4 - Educación"/>
    <s v="4.4.04 - Educación superior"/>
    <s v="2.2 - CONTRATACIÓN DE SERVICIOS"/>
    <s v="2.2.9 - OTRAS CONTRATACIONES DE SERVICIOS"/>
    <s v="N"/>
    <s v="00 - N/A"/>
    <s v="20 - FONDOS CON DESTINO ESPECÍFICO"/>
    <s v="(en blanco)"/>
    <s v="99 - MULTIPROVINCIAL"/>
    <n v="0"/>
    <n v="506909.70999999996"/>
  </r>
  <r>
    <s v="2025"/>
    <x v="0"/>
    <x v="0"/>
    <x v="0"/>
    <x v="0"/>
    <s v="2 - Poder Ejecutivo"/>
    <x v="5"/>
    <x v="78"/>
    <s v="4 - SERVICIOS SOCIALES"/>
    <s v="4.4 - Educación"/>
    <s v="4.4.04 - Educación superior"/>
    <s v="2.3 - MATERIALES Y SUMINISTROS"/>
    <s v="2.3.1 - ALIMENTOS Y PRODUCTOS AGROFORESTALES"/>
    <s v="N"/>
    <s v="00 - N/A"/>
    <s v="10 - FONDO GENERAL"/>
    <s v="(en blanco)"/>
    <s v="99 - MULTIPROVINCIAL"/>
    <n v="4800000"/>
    <n v="3583620"/>
  </r>
  <r>
    <s v="2025"/>
    <x v="0"/>
    <x v="0"/>
    <x v="0"/>
    <x v="0"/>
    <s v="2 - Poder Ejecutivo"/>
    <x v="5"/>
    <x v="78"/>
    <s v="4 - SERVICIOS SOCIALES"/>
    <s v="4.4 - Educación"/>
    <s v="4.4.04 - Educación superior"/>
    <s v="2.3 - MATERIALES Y SUMINISTROS"/>
    <s v="2.3.1 - ALIMENTOS Y PRODUCTOS AGROFORESTALES"/>
    <s v="N"/>
    <s v="00 - N/A"/>
    <s v="20 - FONDOS CON DESTINO ESPECÍFICO"/>
    <s v="(en blanco)"/>
    <s v="99 - MULTIPROVINCIAL"/>
    <n v="0"/>
    <n v="244567.53"/>
  </r>
  <r>
    <s v="2025"/>
    <x v="0"/>
    <x v="0"/>
    <x v="0"/>
    <x v="0"/>
    <s v="2 - Poder Ejecutivo"/>
    <x v="5"/>
    <x v="78"/>
    <s v="4 - SERVICIOS SOCIALES"/>
    <s v="4.4 - Educación"/>
    <s v="4.4.04 - Educación superior"/>
    <s v="2.3 - MATERIALES Y SUMINISTROS"/>
    <s v="2.3.2 - TEXTILES Y VESTUARIOS"/>
    <s v="N"/>
    <s v="00 - N/A"/>
    <s v="10 - FONDO GENERAL"/>
    <s v="(en blanco)"/>
    <s v="99 - MULTIPROVINCIAL"/>
    <n v="715000"/>
    <n v="6892.97"/>
  </r>
  <r>
    <s v="2025"/>
    <x v="0"/>
    <x v="0"/>
    <x v="0"/>
    <x v="0"/>
    <s v="2 - Poder Ejecutivo"/>
    <x v="5"/>
    <x v="78"/>
    <s v="4 - SERVICIOS SOCIALES"/>
    <s v="4.4 - Educación"/>
    <s v="4.4.04 - Educación superior"/>
    <s v="2.3 - MATERIALES Y SUMINISTROS"/>
    <s v="2.3.2 - TEXTILES Y VESTUARIOS"/>
    <s v="N"/>
    <s v="00 - N/A"/>
    <s v="20 - FONDOS CON DESTINO ESPECÍFICO"/>
    <s v="(en blanco)"/>
    <s v="99 - MULTIPROVINCIAL"/>
    <n v="1000000"/>
    <n v="343427.2"/>
  </r>
  <r>
    <s v="2025"/>
    <x v="0"/>
    <x v="0"/>
    <x v="0"/>
    <x v="0"/>
    <s v="2 - Poder Ejecutivo"/>
    <x v="5"/>
    <x v="78"/>
    <s v="4 - SERVICIOS SOCIALES"/>
    <s v="4.4 - Educación"/>
    <s v="4.4.04 - Educación superior"/>
    <s v="2.3 - MATERIALES Y SUMINISTROS"/>
    <s v="2.3.3 - PAPEL, CARTÓN E IMPRESOS"/>
    <s v="N"/>
    <s v="00 - N/A"/>
    <s v="10 - FONDO GENERAL"/>
    <s v="(en blanco)"/>
    <s v="99 - MULTIPROVINCIAL"/>
    <n v="3972657"/>
    <n v="363168.93"/>
  </r>
  <r>
    <s v="2025"/>
    <x v="0"/>
    <x v="0"/>
    <x v="0"/>
    <x v="0"/>
    <s v="2 - Poder Ejecutivo"/>
    <x v="5"/>
    <x v="78"/>
    <s v="4 - SERVICIOS SOCIALES"/>
    <s v="4.4 - Educación"/>
    <s v="4.4.04 - Educación superior"/>
    <s v="2.3 - MATERIALES Y SUMINISTROS"/>
    <s v="2.3.3 - PAPEL, CARTÓN E IMPRESOS"/>
    <s v="N"/>
    <s v="00 - N/A"/>
    <s v="20 - FONDOS CON DESTINO ESPECÍFICO"/>
    <s v="(en blanco)"/>
    <s v="99 - MULTIPROVINCIAL"/>
    <n v="0"/>
    <n v="286987.8"/>
  </r>
  <r>
    <s v="2025"/>
    <x v="0"/>
    <x v="0"/>
    <x v="0"/>
    <x v="0"/>
    <s v="2 - Poder Ejecutivo"/>
    <x v="5"/>
    <x v="78"/>
    <s v="4 - SERVICIOS SOCIALES"/>
    <s v="4.4 - Educación"/>
    <s v="4.4.04 - Educación superior"/>
    <s v="2.3 - MATERIALES Y SUMINISTROS"/>
    <s v="2.3.5 - CUERO, CAUCHO Y PLÁSTICO"/>
    <s v="N"/>
    <s v="00 - N/A"/>
    <s v="20 - FONDOS CON DESTINO ESPECÍFICO"/>
    <s v="(en blanco)"/>
    <s v="99 - MULTIPROVINCIAL"/>
    <n v="0"/>
    <n v="27421.879999999997"/>
  </r>
  <r>
    <s v="2025"/>
    <x v="0"/>
    <x v="0"/>
    <x v="0"/>
    <x v="0"/>
    <s v="2 - Poder Ejecutivo"/>
    <x v="5"/>
    <x v="78"/>
    <s v="4 - SERVICIOS SOCIALES"/>
    <s v="4.4 - Educación"/>
    <s v="4.4.04 - Educación superior"/>
    <s v="2.3 - MATERIALES Y SUMINISTROS"/>
    <s v="2.3.6 - PRODUCTOS DE MINERALES, METÁLICOS Y NO METÁLICOS"/>
    <s v="N"/>
    <s v="00 - N/A"/>
    <s v="10 - FONDO GENERAL"/>
    <s v="(en blanco)"/>
    <s v="99 - MULTIPROVINCIAL"/>
    <n v="162949"/>
    <n v="97940"/>
  </r>
  <r>
    <s v="2025"/>
    <x v="0"/>
    <x v="0"/>
    <x v="0"/>
    <x v="0"/>
    <s v="2 - Poder Ejecutivo"/>
    <x v="5"/>
    <x v="78"/>
    <s v="4 - SERVICIOS SOCIALES"/>
    <s v="4.4 - Educación"/>
    <s v="4.4.04 - Educación superior"/>
    <s v="2.3 - MATERIALES Y SUMINISTROS"/>
    <s v="2.3.6 - PRODUCTOS DE MINERALES, METÁLICOS Y NO METÁLICOS"/>
    <s v="N"/>
    <s v="00 - N/A"/>
    <s v="20 - FONDOS CON DESTINO ESPECÍFICO"/>
    <s v="(en blanco)"/>
    <s v="99 - MULTIPROVINCIAL"/>
    <n v="0"/>
    <n v="111021.13"/>
  </r>
  <r>
    <s v="2025"/>
    <x v="0"/>
    <x v="0"/>
    <x v="0"/>
    <x v="0"/>
    <s v="2 - Poder Ejecutivo"/>
    <x v="5"/>
    <x v="78"/>
    <s v="4 - SERVICIOS SOCIALES"/>
    <s v="4.4 - Educación"/>
    <s v="4.4.04 - Educación superior"/>
    <s v="2.3 - MATERIALES Y SUMINISTROS"/>
    <s v="2.3.7 - COMBUSTIBLES, LUBRICANTES, PRODUCTOS QUÍMICOS Y CONEXOS"/>
    <s v="N"/>
    <s v="00 - N/A"/>
    <s v="10 - FONDO GENERAL"/>
    <s v="(en blanco)"/>
    <s v="99 - MULTIPROVINCIAL"/>
    <n v="6231552"/>
    <n v="3096749.7"/>
  </r>
  <r>
    <s v="2025"/>
    <x v="0"/>
    <x v="0"/>
    <x v="0"/>
    <x v="0"/>
    <s v="2 - Poder Ejecutivo"/>
    <x v="5"/>
    <x v="78"/>
    <s v="4 - SERVICIOS SOCIALES"/>
    <s v="4.4 - Educación"/>
    <s v="4.4.04 - Educación superior"/>
    <s v="2.3 - MATERIALES Y SUMINISTROS"/>
    <s v="2.3.7 - COMBUSTIBLES, LUBRICANTES, PRODUCTOS QUÍMICOS Y CONEXOS"/>
    <s v="N"/>
    <s v="00 - N/A"/>
    <s v="20 - FONDOS CON DESTINO ESPECÍFICO"/>
    <s v="(en blanco)"/>
    <s v="99 - MULTIPROVINCIAL"/>
    <n v="0"/>
    <n v="3931.76"/>
  </r>
  <r>
    <s v="2025"/>
    <x v="0"/>
    <x v="0"/>
    <x v="0"/>
    <x v="0"/>
    <s v="2 - Poder Ejecutivo"/>
    <x v="5"/>
    <x v="78"/>
    <s v="4 - SERVICIOS SOCIALES"/>
    <s v="4.4 - Educación"/>
    <s v="4.4.04 - Educación superior"/>
    <s v="2.3 - MATERIALES Y SUMINISTROS"/>
    <s v="2.3.9 - PRODUCTOS Y ÚTILES VARIOS"/>
    <s v="N"/>
    <s v="00 - N/A"/>
    <s v="10 - FONDO GENERAL"/>
    <s v="(en blanco)"/>
    <s v="99 - MULTIPROVINCIAL"/>
    <n v="500000"/>
    <n v="379087.37999999995"/>
  </r>
  <r>
    <s v="2025"/>
    <x v="0"/>
    <x v="0"/>
    <x v="0"/>
    <x v="0"/>
    <s v="2 - Poder Ejecutivo"/>
    <x v="5"/>
    <x v="78"/>
    <s v="4 - SERVICIOS SOCIALES"/>
    <s v="4.4 - Educación"/>
    <s v="4.4.04 - Educación superior"/>
    <s v="2.3 - MATERIALES Y SUMINISTROS"/>
    <s v="2.3.9 - PRODUCTOS Y ÚTILES VARIOS"/>
    <s v="N"/>
    <s v="00 - N/A"/>
    <s v="20 - FONDOS CON DESTINO ESPECÍFICO"/>
    <s v="(en blanco)"/>
    <s v="99 - MULTIPROVINCIAL"/>
    <n v="0"/>
    <n v="1198280.24"/>
  </r>
  <r>
    <s v="2025"/>
    <x v="0"/>
    <x v="0"/>
    <x v="0"/>
    <x v="0"/>
    <s v="2 - Poder Ejecutivo"/>
    <x v="5"/>
    <x v="79"/>
    <s v="3 - PROTECCIÓN DEL MEDIO AMBIENTE"/>
    <s v="3.2 - Protección de la biodiversidad y ordenación de desechos"/>
    <s v="3.2.09 - Áreas protegidas y otras medidas de conservación"/>
    <s v="2.1 - REMUNERACIONES Y CONTRIBUCIONES"/>
    <s v="2.1.1 - REMUNERACIONES"/>
    <s v="N"/>
    <s v="00 - N/A"/>
    <s v="10 - FONDO GENERAL"/>
    <s v="(en blanco)"/>
    <s v="99 - MULTIPROVINCIAL"/>
    <n v="112156000"/>
    <n v="54006498"/>
  </r>
  <r>
    <s v="2025"/>
    <x v="0"/>
    <x v="0"/>
    <x v="0"/>
    <x v="0"/>
    <s v="2 - Poder Ejecutivo"/>
    <x v="5"/>
    <x v="79"/>
    <s v="3 - PROTECCIÓN DEL MEDIO AMBIENTE"/>
    <s v="3.2 - Protección de la biodiversidad y ordenación de desechos"/>
    <s v="3.2.09 - Áreas protegidas y otras medidas de conservación"/>
    <s v="2.1 - REMUNERACIONES Y CONTRIBUCIONES"/>
    <s v="2.1.2 - SOBRESUELDOS"/>
    <s v="N"/>
    <s v="00 - N/A"/>
    <s v="10 - FONDO GENERAL"/>
    <s v="(en blanco)"/>
    <s v="99 - MULTIPROVINCIAL"/>
    <n v="3000000"/>
    <n v="1483507.5"/>
  </r>
  <r>
    <s v="2025"/>
    <x v="0"/>
    <x v="0"/>
    <x v="0"/>
    <x v="0"/>
    <s v="2 - Poder Ejecutivo"/>
    <x v="5"/>
    <x v="79"/>
    <s v="3 - PROTECCIÓN DEL MEDIO AMBIENTE"/>
    <s v="3.2 - Protección de la biodiversidad y ordenación de desechos"/>
    <s v="3.2.09 - Áreas protegidas y otras medidas de conservación"/>
    <s v="2.1 - REMUNERACIONES Y CONTRIBUCIONES"/>
    <s v="2.1.5 - CONTRIBUCIONES A LA SEGURIDAD SOCIAL"/>
    <s v="N"/>
    <s v="00 - N/A"/>
    <s v="10 - FONDO GENERAL"/>
    <s v="(en blanco)"/>
    <s v="99 - MULTIPROVINCIAL"/>
    <n v="2478000"/>
    <n v="979878"/>
  </r>
  <r>
    <s v="2025"/>
    <x v="0"/>
    <x v="0"/>
    <x v="0"/>
    <x v="0"/>
    <s v="2 - Poder Ejecutivo"/>
    <x v="5"/>
    <x v="79"/>
    <s v="3 - PROTECCIÓN DEL MEDIO AMBIENTE"/>
    <s v="3.2 - Protección de la biodiversidad y ordenación de desechos"/>
    <s v="3.2.09 - Áreas protegidas y otras medidas de conservación"/>
    <s v="2.2 - CONTRATACIÓN DE SERVICIOS"/>
    <s v="2.2.1 - SERVICIOS BÁSICOS"/>
    <s v="N"/>
    <s v="00 - N/A"/>
    <s v="10 - FONDO GENERAL"/>
    <s v="(en blanco)"/>
    <s v="99 - MULTIPROVINCIAL"/>
    <n v="3980000"/>
    <n v="2713185.66"/>
  </r>
  <r>
    <s v="2025"/>
    <x v="0"/>
    <x v="0"/>
    <x v="0"/>
    <x v="0"/>
    <s v="2 - Poder Ejecutivo"/>
    <x v="5"/>
    <x v="79"/>
    <s v="3 - PROTECCIÓN DEL MEDIO AMBIENTE"/>
    <s v="3.2 - Protección de la biodiversidad y ordenación de desechos"/>
    <s v="3.2.09 - Áreas protegidas y otras medidas de conservación"/>
    <s v="2.2 - CONTRATACIÓN DE SERVICIOS"/>
    <s v="2.2.2 - PUBLICIDAD, IMPRESIÓN Y ENCUADERNACIÓN"/>
    <s v="N"/>
    <s v="00 - N/A"/>
    <s v="10 - FONDO GENERAL"/>
    <s v="(en blanco)"/>
    <s v="99 - MULTIPROVINCIAL"/>
    <n v="470000"/>
    <n v="0"/>
  </r>
  <r>
    <s v="2025"/>
    <x v="0"/>
    <x v="0"/>
    <x v="0"/>
    <x v="0"/>
    <s v="2 - Poder Ejecutivo"/>
    <x v="5"/>
    <x v="79"/>
    <s v="3 - PROTECCIÓN DEL MEDIO AMBIENTE"/>
    <s v="3.2 - Protección de la biodiversidad y ordenación de desechos"/>
    <s v="3.2.09 - Áreas protegidas y otras medidas de conservación"/>
    <s v="2.2 - CONTRATACIÓN DE SERVICIOS"/>
    <s v="2.2.3 - VIÁTICOS"/>
    <s v="N"/>
    <s v="00 - N/A"/>
    <s v="10 - FONDO GENERAL"/>
    <s v="(en blanco)"/>
    <s v="99 - MULTIPROVINCIAL"/>
    <n v="5200000"/>
    <n v="2599300"/>
  </r>
  <r>
    <s v="2025"/>
    <x v="0"/>
    <x v="0"/>
    <x v="0"/>
    <x v="0"/>
    <s v="2 - Poder Ejecutivo"/>
    <x v="5"/>
    <x v="79"/>
    <s v="3 - PROTECCIÓN DEL MEDIO AMBIENTE"/>
    <s v="3.2 - Protección de la biodiversidad y ordenación de desechos"/>
    <s v="3.2.09 - Áreas protegidas y otras medidas de conservación"/>
    <s v="2.2 - CONTRATACIÓN DE SERVICIOS"/>
    <s v="2.2.4 - TRANSPORTE Y ALMACENAJE"/>
    <s v="N"/>
    <s v="00 - N/A"/>
    <s v="10 - FONDO GENERAL"/>
    <s v="(en blanco)"/>
    <s v="99 - MULTIPROVINCIAL"/>
    <n v="150000"/>
    <n v="0"/>
  </r>
  <r>
    <s v="2025"/>
    <x v="0"/>
    <x v="0"/>
    <x v="0"/>
    <x v="0"/>
    <s v="2 - Poder Ejecutivo"/>
    <x v="5"/>
    <x v="79"/>
    <s v="3 - PROTECCIÓN DEL MEDIO AMBIENTE"/>
    <s v="3.2 - Protección de la biodiversidad y ordenación de desechos"/>
    <s v="3.2.09 - Áreas protegidas y otras medidas de conservación"/>
    <s v="2.2 - CONTRATACIÓN DE SERVICIOS"/>
    <s v="2.2.5 - ALQUILERES Y RENTAS"/>
    <s v="N"/>
    <s v="00 - N/A"/>
    <s v="10 - FONDO GENERAL"/>
    <s v="(en blanco)"/>
    <s v="99 - MULTIPROVINCIAL"/>
    <n v="460204"/>
    <n v="37996"/>
  </r>
  <r>
    <s v="2025"/>
    <x v="0"/>
    <x v="0"/>
    <x v="0"/>
    <x v="0"/>
    <s v="2 - Poder Ejecutivo"/>
    <x v="5"/>
    <x v="79"/>
    <s v="3 - PROTECCIÓN DEL MEDIO AMBIENTE"/>
    <s v="3.2 - Protección de la biodiversidad y ordenación de desechos"/>
    <s v="3.2.09 - Áreas protegidas y otras medidas de conservación"/>
    <s v="2.2 - CONTRATACIÓN DE SERVICIOS"/>
    <s v="2.2.6 - SEGUROS"/>
    <s v="N"/>
    <s v="00 - N/A"/>
    <s v="10 - FONDO GENERAL"/>
    <s v="(en blanco)"/>
    <s v="99 - MULTIPROVINCIAL"/>
    <n v="802066"/>
    <n v="1668417.27"/>
  </r>
  <r>
    <s v="2025"/>
    <x v="0"/>
    <x v="0"/>
    <x v="0"/>
    <x v="0"/>
    <s v="2 - Poder Ejecutivo"/>
    <x v="5"/>
    <x v="79"/>
    <s v="3 - PROTECCIÓN DEL MEDIO AMBIENTE"/>
    <s v="3.2 - Protección de la biodiversidad y ordenación de desechos"/>
    <s v="3.2.09 - Áreas protegidas y otras medidas de conservación"/>
    <s v="2.2 - CONTRATACIÓN DE SERVICIOS"/>
    <s v="2.2.7 - SERVICIOS DE CONSERVACIÓN, REPARACIONES MENORES E INSTALACIONES TEMPORALES"/>
    <s v="N"/>
    <s v="00 - N/A"/>
    <s v="10 - FONDO GENERAL"/>
    <s v="(en blanco)"/>
    <s v="99 - MULTIPROVINCIAL"/>
    <n v="253020"/>
    <n v="572403"/>
  </r>
  <r>
    <s v="2025"/>
    <x v="0"/>
    <x v="0"/>
    <x v="0"/>
    <x v="0"/>
    <s v="2 - Poder Ejecutivo"/>
    <x v="5"/>
    <x v="79"/>
    <s v="3 - PROTECCIÓN DEL MEDIO AMBIENTE"/>
    <s v="3.2 - Protección de la biodiversidad y ordenación de desechos"/>
    <s v="3.2.09 - Áreas protegidas y otras medidas de conservación"/>
    <s v="2.2 - CONTRATACIÓN DE SERVICIOS"/>
    <s v="2.2.8 - OTROS SERVICIOS NO INCLUIDOS EN CONCEPTOS ANTERIORES"/>
    <s v="N"/>
    <s v="00 - N/A"/>
    <s v="10 - FONDO GENERAL"/>
    <s v="(en blanco)"/>
    <s v="99 - MULTIPROVINCIAL"/>
    <n v="83753"/>
    <n v="138803"/>
  </r>
  <r>
    <s v="2025"/>
    <x v="0"/>
    <x v="0"/>
    <x v="0"/>
    <x v="0"/>
    <s v="2 - Poder Ejecutivo"/>
    <x v="5"/>
    <x v="79"/>
    <s v="3 - PROTECCIÓN DEL MEDIO AMBIENTE"/>
    <s v="3.2 - Protección de la biodiversidad y ordenación de desechos"/>
    <s v="3.2.09 - Áreas protegidas y otras medidas de conservación"/>
    <s v="2.2 - CONTRATACIÓN DE SERVICIOS"/>
    <s v="2.2.9 - OTRAS CONTRATACIONES DE SERVICIOS"/>
    <s v="N"/>
    <s v="00 - N/A"/>
    <s v="10 - FONDO GENERAL"/>
    <s v="(en blanco)"/>
    <s v="99 - MULTIPROVINCIAL"/>
    <n v="2583885"/>
    <n v="582250.64"/>
  </r>
  <r>
    <s v="2025"/>
    <x v="0"/>
    <x v="0"/>
    <x v="0"/>
    <x v="0"/>
    <s v="2 - Poder Ejecutivo"/>
    <x v="5"/>
    <x v="79"/>
    <s v="3 - PROTECCIÓN DEL MEDIO AMBIENTE"/>
    <s v="3.2 - Protección de la biodiversidad y ordenación de desechos"/>
    <s v="3.2.09 - Áreas protegidas y otras medidas de conservación"/>
    <s v="2.3 - MATERIALES Y SUMINISTROS"/>
    <s v="2.3.1 - ALIMENTOS Y PRODUCTOS AGROFORESTALES"/>
    <s v="N"/>
    <s v="00 - N/A"/>
    <s v="10 - FONDO GENERAL"/>
    <s v="(en blanco)"/>
    <s v="99 - MULTIPROVINCIAL"/>
    <n v="11970223"/>
    <n v="5865190"/>
  </r>
  <r>
    <s v="2025"/>
    <x v="0"/>
    <x v="0"/>
    <x v="0"/>
    <x v="0"/>
    <s v="2 - Poder Ejecutivo"/>
    <x v="5"/>
    <x v="79"/>
    <s v="3 - PROTECCIÓN DEL MEDIO AMBIENTE"/>
    <s v="3.2 - Protección de la biodiversidad y ordenación de desechos"/>
    <s v="3.2.09 - Áreas protegidas y otras medidas de conservación"/>
    <s v="2.3 - MATERIALES Y SUMINISTROS"/>
    <s v="2.3.2 - TEXTILES Y VESTUARIOS"/>
    <s v="N"/>
    <s v="00 - N/A"/>
    <s v="10 - FONDO GENERAL"/>
    <s v="(en blanco)"/>
    <s v="99 - MULTIPROVINCIAL"/>
    <n v="2500000"/>
    <n v="3330419.02"/>
  </r>
  <r>
    <s v="2025"/>
    <x v="0"/>
    <x v="0"/>
    <x v="0"/>
    <x v="0"/>
    <s v="2 - Poder Ejecutivo"/>
    <x v="5"/>
    <x v="79"/>
    <s v="3 - PROTECCIÓN DEL MEDIO AMBIENTE"/>
    <s v="3.2 - Protección de la biodiversidad y ordenación de desechos"/>
    <s v="3.2.09 - Áreas protegidas y otras medidas de conservación"/>
    <s v="2.3 - MATERIALES Y SUMINISTROS"/>
    <s v="2.3.3 - PAPEL, CARTÓN E IMPRESOS"/>
    <s v="N"/>
    <s v="00 - N/A"/>
    <s v="10 - FONDO GENERAL"/>
    <s v="(en blanco)"/>
    <s v="99 - MULTIPROVINCIAL"/>
    <n v="1450000"/>
    <n v="159228.02000000002"/>
  </r>
  <r>
    <s v="2025"/>
    <x v="0"/>
    <x v="0"/>
    <x v="0"/>
    <x v="0"/>
    <s v="2 - Poder Ejecutivo"/>
    <x v="5"/>
    <x v="79"/>
    <s v="3 - PROTECCIÓN DEL MEDIO AMBIENTE"/>
    <s v="3.2 - Protección de la biodiversidad y ordenación de desechos"/>
    <s v="3.2.09 - Áreas protegidas y otras medidas de conservación"/>
    <s v="2.3 - MATERIALES Y SUMINISTROS"/>
    <s v="2.3.4 - PRODUCTOS FARMACÉUTICOS"/>
    <s v="N"/>
    <s v="00 - N/A"/>
    <s v="10 - FONDO GENERAL"/>
    <s v="(en blanco)"/>
    <s v="99 - MULTIPROVINCIAL"/>
    <n v="13092"/>
    <n v="0"/>
  </r>
  <r>
    <s v="2025"/>
    <x v="0"/>
    <x v="0"/>
    <x v="0"/>
    <x v="0"/>
    <s v="2 - Poder Ejecutivo"/>
    <x v="5"/>
    <x v="79"/>
    <s v="3 - PROTECCIÓN DEL MEDIO AMBIENTE"/>
    <s v="3.2 - Protección de la biodiversidad y ordenación de desechos"/>
    <s v="3.2.09 - Áreas protegidas y otras medidas de conservación"/>
    <s v="2.3 - MATERIALES Y SUMINISTROS"/>
    <s v="2.3.5 - CUERO, CAUCHO Y PLÁSTICO"/>
    <s v="N"/>
    <s v="00 - N/A"/>
    <s v="10 - FONDO GENERAL"/>
    <s v="(en blanco)"/>
    <s v="99 - MULTIPROVINCIAL"/>
    <n v="2700000"/>
    <n v="349789.32999999996"/>
  </r>
  <r>
    <s v="2025"/>
    <x v="0"/>
    <x v="0"/>
    <x v="0"/>
    <x v="0"/>
    <s v="2 - Poder Ejecutivo"/>
    <x v="5"/>
    <x v="79"/>
    <s v="3 - PROTECCIÓN DEL MEDIO AMBIENTE"/>
    <s v="3.2 - Protección de la biodiversidad y ordenación de desechos"/>
    <s v="3.2.09 - Áreas protegidas y otras medidas de conservación"/>
    <s v="2.3 - MATERIALES Y SUMINISTROS"/>
    <s v="2.3.6 - PRODUCTOS DE MINERALES, METÁLICOS Y NO METÁLICOS"/>
    <s v="N"/>
    <s v="00 - N/A"/>
    <s v="10 - FONDO GENERAL"/>
    <s v="(en blanco)"/>
    <s v="99 - MULTIPROVINCIAL"/>
    <n v="700000"/>
    <n v="485536.95999999996"/>
  </r>
  <r>
    <s v="2025"/>
    <x v="0"/>
    <x v="0"/>
    <x v="0"/>
    <x v="0"/>
    <s v="2 - Poder Ejecutivo"/>
    <x v="5"/>
    <x v="79"/>
    <s v="3 - PROTECCIÓN DEL MEDIO AMBIENTE"/>
    <s v="3.2 - Protección de la biodiversidad y ordenación de desechos"/>
    <s v="3.2.09 - Áreas protegidas y otras medidas de conservación"/>
    <s v="2.3 - MATERIALES Y SUMINISTROS"/>
    <s v="2.3.7 - COMBUSTIBLES, LUBRICANTES, PRODUCTOS QUÍMICOS Y CONEXOS"/>
    <s v="N"/>
    <s v="00 - N/A"/>
    <s v="10 - FONDO GENERAL"/>
    <s v="(en blanco)"/>
    <s v="99 - MULTIPROVINCIAL"/>
    <n v="12913563"/>
    <n v="6820063.0199999996"/>
  </r>
  <r>
    <s v="2025"/>
    <x v="0"/>
    <x v="0"/>
    <x v="0"/>
    <x v="0"/>
    <s v="2 - Poder Ejecutivo"/>
    <x v="5"/>
    <x v="79"/>
    <s v="3 - PROTECCIÓN DEL MEDIO AMBIENTE"/>
    <s v="3.2 - Protección de la biodiversidad y ordenación de desechos"/>
    <s v="3.2.09 - Áreas protegidas y otras medidas de conservación"/>
    <s v="2.3 - MATERIALES Y SUMINISTROS"/>
    <s v="2.3.9 - PRODUCTOS Y ÚTILES VARIOS"/>
    <s v="N"/>
    <s v="00 - N/A"/>
    <s v="10 - FONDO GENERAL"/>
    <s v="(en blanco)"/>
    <s v="99 - MULTIPROVINCIAL"/>
    <n v="4310000"/>
    <n v="3235285.14"/>
  </r>
  <r>
    <s v="2025"/>
    <x v="0"/>
    <x v="0"/>
    <x v="0"/>
    <x v="0"/>
    <s v="2 - Poder Ejecutivo"/>
    <x v="5"/>
    <x v="80"/>
    <s v="1 - SERVICIOS  GENERALES"/>
    <s v="1.3 - Defensa nacional"/>
    <s v="1.3.01 - Defensa militar"/>
    <s v="2.1 - REMUNERACIONES Y CONTRIBUCIONES"/>
    <s v="2.1.1 - REMUNERACIONES"/>
    <s v="N"/>
    <s v="00 - N/A"/>
    <s v="10 - FONDO GENERAL"/>
    <s v="(en blanco)"/>
    <s v="99 - MULTIPROVINCIAL"/>
    <n v="41580500"/>
    <n v="19952000"/>
  </r>
  <r>
    <s v="2025"/>
    <x v="0"/>
    <x v="0"/>
    <x v="0"/>
    <x v="0"/>
    <s v="2 - Poder Ejecutivo"/>
    <x v="5"/>
    <x v="80"/>
    <s v="1 - SERVICIOS  GENERALES"/>
    <s v="1.3 - Defensa nacional"/>
    <s v="1.3.01 - Defensa militar"/>
    <s v="2.1 - REMUNERACIONES Y CONTRIBUCIONES"/>
    <s v="2.1.1 - REMUNERACIONES"/>
    <s v="N"/>
    <s v="00 - N/A"/>
    <s v="20 - FONDOS CON DESTINO ESPECÍFICO"/>
    <s v="(en blanco)"/>
    <s v="99 - MULTIPROVINCIAL"/>
    <n v="1871000"/>
    <n v="954150.44"/>
  </r>
  <r>
    <s v="2025"/>
    <x v="0"/>
    <x v="0"/>
    <x v="0"/>
    <x v="0"/>
    <s v="2 - Poder Ejecutivo"/>
    <x v="5"/>
    <x v="80"/>
    <s v="1 - SERVICIOS  GENERALES"/>
    <s v="1.3 - Defensa nacional"/>
    <s v="1.3.01 - Defensa militar"/>
    <s v="2.1 - REMUNERACIONES Y CONTRIBUCIONES"/>
    <s v="2.1.5 - CONTRIBUCIONES A LA SEGURIDAD SOCIAL"/>
    <s v="N"/>
    <s v="00 - N/A"/>
    <s v="10 - FONDO GENERAL"/>
    <s v="(en blanco)"/>
    <s v="99 - MULTIPROVINCIAL"/>
    <n v="1917778"/>
    <n v="963878.29999999993"/>
  </r>
  <r>
    <s v="2025"/>
    <x v="0"/>
    <x v="0"/>
    <x v="0"/>
    <x v="0"/>
    <s v="2 - Poder Ejecutivo"/>
    <x v="5"/>
    <x v="80"/>
    <s v="1 - SERVICIOS  GENERALES"/>
    <s v="1.3 - Defensa nacional"/>
    <s v="1.3.01 - Defensa militar"/>
    <s v="2.1 - REMUNERACIONES Y CONTRIBUCIONES"/>
    <s v="2.1.5 - CONTRIBUCIONES A LA SEGURIDAD SOCIAL"/>
    <s v="N"/>
    <s v="00 - N/A"/>
    <s v="20 - FONDOS CON DESTINO ESPECÍFICO"/>
    <s v="(en blanco)"/>
    <s v="99 - MULTIPROVINCIAL"/>
    <n v="100674"/>
    <n v="66638.2"/>
  </r>
  <r>
    <s v="2025"/>
    <x v="0"/>
    <x v="0"/>
    <x v="0"/>
    <x v="0"/>
    <s v="2 - Poder Ejecutivo"/>
    <x v="5"/>
    <x v="80"/>
    <s v="1 - SERVICIOS  GENERALES"/>
    <s v="1.3 - Defensa nacional"/>
    <s v="1.3.01 - Defensa militar"/>
    <s v="2.2 - CONTRATACIÓN DE SERVICIOS"/>
    <s v="2.2.2 - PUBLICIDAD, IMPRESIÓN Y ENCUADERNACIÓN"/>
    <s v="N"/>
    <s v="00 - N/A"/>
    <s v="10 - FONDO GENERAL"/>
    <s v="(en blanco)"/>
    <s v="99 - MULTIPROVINCIAL"/>
    <n v="0"/>
    <n v="1280340.42"/>
  </r>
  <r>
    <s v="2025"/>
    <x v="0"/>
    <x v="0"/>
    <x v="0"/>
    <x v="0"/>
    <s v="2 - Poder Ejecutivo"/>
    <x v="5"/>
    <x v="80"/>
    <s v="1 - SERVICIOS  GENERALES"/>
    <s v="1.3 - Defensa nacional"/>
    <s v="1.3.01 - Defensa militar"/>
    <s v="2.2 - CONTRATACIÓN DE SERVICIOS"/>
    <s v="2.2.2 - PUBLICIDAD, IMPRESIÓN Y ENCUADERNACIÓN"/>
    <s v="N"/>
    <s v="00 - N/A"/>
    <s v="20 - FONDOS CON DESTINO ESPECÍFICO"/>
    <s v="(en blanco)"/>
    <s v="99 - MULTIPROVINCIAL"/>
    <n v="8000000"/>
    <n v="999058.8"/>
  </r>
  <r>
    <s v="2025"/>
    <x v="0"/>
    <x v="0"/>
    <x v="0"/>
    <x v="0"/>
    <s v="2 - Poder Ejecutivo"/>
    <x v="5"/>
    <x v="80"/>
    <s v="1 - SERVICIOS  GENERALES"/>
    <s v="1.3 - Defensa nacional"/>
    <s v="1.3.01 - Defensa militar"/>
    <s v="2.2 - CONTRATACIÓN DE SERVICIOS"/>
    <s v="2.2.5 - ALQUILERES Y RENTAS"/>
    <s v="N"/>
    <s v="00 - N/A"/>
    <s v="10 - FONDO GENERAL"/>
    <s v="(en blanco)"/>
    <s v="99 - MULTIPROVINCIAL"/>
    <n v="1512000"/>
    <n v="502265.4"/>
  </r>
  <r>
    <s v="2025"/>
    <x v="0"/>
    <x v="0"/>
    <x v="0"/>
    <x v="0"/>
    <s v="2 - Poder Ejecutivo"/>
    <x v="5"/>
    <x v="80"/>
    <s v="1 - SERVICIOS  GENERALES"/>
    <s v="1.3 - Defensa nacional"/>
    <s v="1.3.01 - Defensa militar"/>
    <s v="2.2 - CONTRATACIÓN DE SERVICIOS"/>
    <s v="2.2.5 - ALQUILERES Y RENTAS"/>
    <s v="N"/>
    <s v="00 - N/A"/>
    <s v="20 - FONDOS CON DESTINO ESPECÍFICO"/>
    <s v="(en blanco)"/>
    <s v="99 - MULTIPROVINCIAL"/>
    <n v="0"/>
    <n v="124490"/>
  </r>
  <r>
    <s v="2025"/>
    <x v="0"/>
    <x v="0"/>
    <x v="0"/>
    <x v="0"/>
    <s v="2 - Poder Ejecutivo"/>
    <x v="5"/>
    <x v="80"/>
    <s v="1 - SERVICIOS  GENERALES"/>
    <s v="1.3 - Defensa nacional"/>
    <s v="1.3.01 - Defensa militar"/>
    <s v="2.2 - CONTRATACIÓN DE SERVICIOS"/>
    <s v="2.2.6 - SEGUROS"/>
    <s v="N"/>
    <s v="00 - N/A"/>
    <s v="10 - FONDO GENERAL"/>
    <s v="(en blanco)"/>
    <s v="99 - MULTIPROVINCIAL"/>
    <n v="0"/>
    <n v="495465"/>
  </r>
  <r>
    <s v="2025"/>
    <x v="0"/>
    <x v="0"/>
    <x v="0"/>
    <x v="0"/>
    <s v="2 - Poder Ejecutivo"/>
    <x v="5"/>
    <x v="80"/>
    <s v="1 - SERVICIOS  GENERALES"/>
    <s v="1.3 - Defensa nacional"/>
    <s v="1.3.01 - Defensa militar"/>
    <s v="2.2 - CONTRATACIÓN DE SERVICIOS"/>
    <s v="2.2.6 - SEGUROS"/>
    <s v="N"/>
    <s v="00 - N/A"/>
    <s v="20 - FONDOS CON DESTINO ESPECÍFICO"/>
    <s v="(en blanco)"/>
    <s v="99 - MULTIPROVINCIAL"/>
    <n v="0"/>
    <n v="1951651.93"/>
  </r>
  <r>
    <s v="2025"/>
    <x v="0"/>
    <x v="0"/>
    <x v="0"/>
    <x v="0"/>
    <s v="2 - Poder Ejecutivo"/>
    <x v="5"/>
    <x v="80"/>
    <s v="1 - SERVICIOS  GENERALES"/>
    <s v="1.3 - Defensa nacional"/>
    <s v="1.3.01 - Defensa militar"/>
    <s v="2.2 - CONTRATACIÓN DE SERVICIOS"/>
    <s v="2.2.7 - SERVICIOS DE CONSERVACIÓN, REPARACIONES MENORES E INSTALACIONES TEMPORALES"/>
    <s v="N"/>
    <s v="00 - N/A"/>
    <s v="10 - FONDO GENERAL"/>
    <s v="(en blanco)"/>
    <s v="99 - MULTIPROVINCIAL"/>
    <n v="0"/>
    <n v="48546.62"/>
  </r>
  <r>
    <s v="2025"/>
    <x v="0"/>
    <x v="0"/>
    <x v="0"/>
    <x v="0"/>
    <s v="2 - Poder Ejecutivo"/>
    <x v="5"/>
    <x v="80"/>
    <s v="1 - SERVICIOS  GENERALES"/>
    <s v="1.3 - Defensa nacional"/>
    <s v="1.3.01 - Defensa militar"/>
    <s v="2.2 - CONTRATACIÓN DE SERVICIOS"/>
    <s v="2.2.7 - SERVICIOS DE CONSERVACIÓN, REPARACIONES MENORES E INSTALACIONES TEMPORALES"/>
    <s v="N"/>
    <s v="00 - N/A"/>
    <s v="20 - FONDOS CON DESTINO ESPECÍFICO"/>
    <s v="(en blanco)"/>
    <s v="99 - MULTIPROVINCIAL"/>
    <n v="0"/>
    <n v="666599.98"/>
  </r>
  <r>
    <s v="2025"/>
    <x v="0"/>
    <x v="0"/>
    <x v="0"/>
    <x v="0"/>
    <s v="2 - Poder Ejecutivo"/>
    <x v="5"/>
    <x v="80"/>
    <s v="1 - SERVICIOS  GENERALES"/>
    <s v="1.3 - Defensa nacional"/>
    <s v="1.3.01 - Defensa militar"/>
    <s v="2.2 - CONTRATACIÓN DE SERVICIOS"/>
    <s v="2.2.8 - OTROS SERVICIOS NO INCLUIDOS EN CONCEPTOS ANTERIORES"/>
    <s v="N"/>
    <s v="00 - N/A"/>
    <s v="10 - FONDO GENERAL"/>
    <s v="(en blanco)"/>
    <s v="99 - MULTIPROVINCIAL"/>
    <n v="0"/>
    <n v="457987.5"/>
  </r>
  <r>
    <s v="2025"/>
    <x v="0"/>
    <x v="0"/>
    <x v="0"/>
    <x v="0"/>
    <s v="2 - Poder Ejecutivo"/>
    <x v="5"/>
    <x v="80"/>
    <s v="1 - SERVICIOS  GENERALES"/>
    <s v="1.3 - Defensa nacional"/>
    <s v="1.3.01 - Defensa militar"/>
    <s v="2.2 - CONTRATACIÓN DE SERVICIOS"/>
    <s v="2.2.8 - OTROS SERVICIOS NO INCLUIDOS EN CONCEPTOS ANTERIORES"/>
    <s v="N"/>
    <s v="00 - N/A"/>
    <s v="20 - FONDOS CON DESTINO ESPECÍFICO"/>
    <s v="(en blanco)"/>
    <s v="99 - MULTIPROVINCIAL"/>
    <n v="8000000"/>
    <n v="4285426.0600000005"/>
  </r>
  <r>
    <s v="2025"/>
    <x v="0"/>
    <x v="0"/>
    <x v="0"/>
    <x v="0"/>
    <s v="2 - Poder Ejecutivo"/>
    <x v="5"/>
    <x v="80"/>
    <s v="1 - SERVICIOS  GENERALES"/>
    <s v="1.3 - Defensa nacional"/>
    <s v="1.3.01 - Defensa militar"/>
    <s v="2.2 - CONTRATACIÓN DE SERVICIOS"/>
    <s v="2.2.9 - OTRAS CONTRATACIONES DE SERVICIOS"/>
    <s v="N"/>
    <s v="00 - N/A"/>
    <s v="10 - FONDO GENERAL"/>
    <s v="(en blanco)"/>
    <s v="99 - MULTIPROVINCIAL"/>
    <n v="0"/>
    <n v="746141.98"/>
  </r>
  <r>
    <s v="2025"/>
    <x v="0"/>
    <x v="0"/>
    <x v="0"/>
    <x v="0"/>
    <s v="2 - Poder Ejecutivo"/>
    <x v="5"/>
    <x v="80"/>
    <s v="1 - SERVICIOS  GENERALES"/>
    <s v="1.3 - Defensa nacional"/>
    <s v="1.3.01 - Defensa militar"/>
    <s v="2.2 - CONTRATACIÓN DE SERVICIOS"/>
    <s v="2.2.9 - OTRAS CONTRATACIONES DE SERVICIOS"/>
    <s v="N"/>
    <s v="00 - N/A"/>
    <s v="20 - FONDOS CON DESTINO ESPECÍFICO"/>
    <s v="(en blanco)"/>
    <s v="99 - MULTIPROVINCIAL"/>
    <n v="8000000"/>
    <n v="4269712"/>
  </r>
  <r>
    <s v="2025"/>
    <x v="0"/>
    <x v="0"/>
    <x v="0"/>
    <x v="0"/>
    <s v="2 - Poder Ejecutivo"/>
    <x v="5"/>
    <x v="80"/>
    <s v="1 - SERVICIOS  GENERALES"/>
    <s v="1.3 - Defensa nacional"/>
    <s v="1.3.01 - Defensa militar"/>
    <s v="2.3 - MATERIALES Y SUMINISTROS"/>
    <s v="2.3.1 - ALIMENTOS Y PRODUCTOS AGROFORESTALES"/>
    <s v="N"/>
    <s v="00 - N/A"/>
    <s v="10 - FONDO GENERAL"/>
    <s v="(en blanco)"/>
    <s v="99 - MULTIPROVINCIAL"/>
    <n v="5165640"/>
    <n v="2578860"/>
  </r>
  <r>
    <s v="2025"/>
    <x v="0"/>
    <x v="0"/>
    <x v="0"/>
    <x v="0"/>
    <s v="2 - Poder Ejecutivo"/>
    <x v="5"/>
    <x v="80"/>
    <s v="1 - SERVICIOS  GENERALES"/>
    <s v="1.3 - Defensa nacional"/>
    <s v="1.3.01 - Defensa militar"/>
    <s v="2.3 - MATERIALES Y SUMINISTROS"/>
    <s v="2.3.2 - TEXTILES Y VESTUARIOS"/>
    <s v="N"/>
    <s v="00 - N/A"/>
    <s v="10 - FONDO GENERAL"/>
    <s v="(en blanco)"/>
    <s v="99 - MULTIPROVINCIAL"/>
    <n v="2300000"/>
    <n v="4049557.04"/>
  </r>
  <r>
    <s v="2025"/>
    <x v="0"/>
    <x v="0"/>
    <x v="0"/>
    <x v="0"/>
    <s v="2 - Poder Ejecutivo"/>
    <x v="5"/>
    <x v="80"/>
    <s v="1 - SERVICIOS  GENERALES"/>
    <s v="1.3 - Defensa nacional"/>
    <s v="1.3.01 - Defensa militar"/>
    <s v="2.3 - MATERIALES Y SUMINISTROS"/>
    <s v="2.3.2 - TEXTILES Y VESTUARIOS"/>
    <s v="N"/>
    <s v="00 - N/A"/>
    <s v="20 - FONDOS CON DESTINO ESPECÍFICO"/>
    <s v="(en blanco)"/>
    <s v="99 - MULTIPROVINCIAL"/>
    <n v="223546875"/>
    <n v="43000396.109999999"/>
  </r>
  <r>
    <s v="2025"/>
    <x v="0"/>
    <x v="0"/>
    <x v="0"/>
    <x v="0"/>
    <s v="2 - Poder Ejecutivo"/>
    <x v="5"/>
    <x v="80"/>
    <s v="1 - SERVICIOS  GENERALES"/>
    <s v="1.3 - Defensa nacional"/>
    <s v="1.3.01 - Defensa militar"/>
    <s v="2.3 - MATERIALES Y SUMINISTROS"/>
    <s v="2.3.3 - PAPEL, CARTÓN E IMPRESOS"/>
    <s v="N"/>
    <s v="00 - N/A"/>
    <s v="10 - FONDO GENERAL"/>
    <s v="(en blanco)"/>
    <s v="99 - MULTIPROVINCIAL"/>
    <n v="600000"/>
    <n v="225302.84"/>
  </r>
  <r>
    <s v="2025"/>
    <x v="0"/>
    <x v="0"/>
    <x v="0"/>
    <x v="0"/>
    <s v="2 - Poder Ejecutivo"/>
    <x v="5"/>
    <x v="80"/>
    <s v="1 - SERVICIOS  GENERALES"/>
    <s v="1.3 - Defensa nacional"/>
    <s v="1.3.01 - Defensa militar"/>
    <s v="2.3 - MATERIALES Y SUMINISTROS"/>
    <s v="2.3.4 - PRODUCTOS FARMACÉUTICOS"/>
    <s v="N"/>
    <s v="00 - N/A"/>
    <s v="10 - FONDO GENERAL"/>
    <s v="(en blanco)"/>
    <s v="99 - MULTIPROVINCIAL"/>
    <n v="0"/>
    <n v="61902.44"/>
  </r>
  <r>
    <s v="2025"/>
    <x v="0"/>
    <x v="0"/>
    <x v="0"/>
    <x v="0"/>
    <s v="2 - Poder Ejecutivo"/>
    <x v="5"/>
    <x v="80"/>
    <s v="1 - SERVICIOS  GENERALES"/>
    <s v="1.3 - Defensa nacional"/>
    <s v="1.3.01 - Defensa militar"/>
    <s v="2.3 - MATERIALES Y SUMINISTROS"/>
    <s v="2.3.5 - CUERO, CAUCHO Y PLÁSTICO"/>
    <s v="N"/>
    <s v="00 - N/A"/>
    <s v="10 - FONDO GENERAL"/>
    <s v="(en blanco)"/>
    <s v="99 - MULTIPROVINCIAL"/>
    <n v="0"/>
    <n v="0"/>
  </r>
  <r>
    <s v="2025"/>
    <x v="0"/>
    <x v="0"/>
    <x v="0"/>
    <x v="0"/>
    <s v="2 - Poder Ejecutivo"/>
    <x v="5"/>
    <x v="80"/>
    <s v="1 - SERVICIOS  GENERALES"/>
    <s v="1.3 - Defensa nacional"/>
    <s v="1.3.01 - Defensa militar"/>
    <s v="2.3 - MATERIALES Y SUMINISTROS"/>
    <s v="2.3.5 - CUERO, CAUCHO Y PLÁSTICO"/>
    <s v="N"/>
    <s v="00 - N/A"/>
    <s v="20 - FONDOS CON DESTINO ESPECÍFICO"/>
    <s v="(en blanco)"/>
    <s v="99 - MULTIPROVINCIAL"/>
    <n v="0"/>
    <n v="95040.01"/>
  </r>
  <r>
    <s v="2025"/>
    <x v="0"/>
    <x v="0"/>
    <x v="0"/>
    <x v="0"/>
    <s v="2 - Poder Ejecutivo"/>
    <x v="5"/>
    <x v="80"/>
    <s v="1 - SERVICIOS  GENERALES"/>
    <s v="1.3 - Defensa nacional"/>
    <s v="1.3.01 - Defensa militar"/>
    <s v="2.3 - MATERIALES Y SUMINISTROS"/>
    <s v="2.3.6 - PRODUCTOS DE MINERALES, METÁLICOS Y NO METÁLICOS"/>
    <s v="N"/>
    <s v="00 - N/A"/>
    <s v="10 - FONDO GENERAL"/>
    <s v="(en blanco)"/>
    <s v="99 - MULTIPROVINCIAL"/>
    <n v="0"/>
    <n v="245517.97999999998"/>
  </r>
  <r>
    <s v="2025"/>
    <x v="0"/>
    <x v="0"/>
    <x v="0"/>
    <x v="0"/>
    <s v="2 - Poder Ejecutivo"/>
    <x v="5"/>
    <x v="80"/>
    <s v="1 - SERVICIOS  GENERALES"/>
    <s v="1.3 - Defensa nacional"/>
    <s v="1.3.01 - Defensa militar"/>
    <s v="2.3 - MATERIALES Y SUMINISTROS"/>
    <s v="2.3.6 - PRODUCTOS DE MINERALES, METÁLICOS Y NO METÁLICOS"/>
    <s v="N"/>
    <s v="00 - N/A"/>
    <s v="20 - FONDOS CON DESTINO ESPECÍFICO"/>
    <s v="(en blanco)"/>
    <s v="99 - MULTIPROVINCIAL"/>
    <n v="0"/>
    <n v="42716"/>
  </r>
  <r>
    <s v="2025"/>
    <x v="0"/>
    <x v="0"/>
    <x v="0"/>
    <x v="0"/>
    <s v="2 - Poder Ejecutivo"/>
    <x v="5"/>
    <x v="80"/>
    <s v="1 - SERVICIOS  GENERALES"/>
    <s v="1.3 - Defensa nacional"/>
    <s v="1.3.01 - Defensa militar"/>
    <s v="2.3 - MATERIALES Y SUMINISTROS"/>
    <s v="2.3.7 - COMBUSTIBLES, LUBRICANTES, PRODUCTOS QUÍMICOS Y CONEXOS"/>
    <s v="N"/>
    <s v="00 - N/A"/>
    <s v="10 - FONDO GENERAL"/>
    <s v="(en blanco)"/>
    <s v="99 - MULTIPROVINCIAL"/>
    <n v="1722000"/>
    <n v="1021098.9800000001"/>
  </r>
  <r>
    <s v="2025"/>
    <x v="0"/>
    <x v="0"/>
    <x v="0"/>
    <x v="0"/>
    <s v="2 - Poder Ejecutivo"/>
    <x v="5"/>
    <x v="80"/>
    <s v="1 - SERVICIOS  GENERALES"/>
    <s v="1.3 - Defensa nacional"/>
    <s v="1.3.01 - Defensa militar"/>
    <s v="2.3 - MATERIALES Y SUMINISTROS"/>
    <s v="2.3.7 - COMBUSTIBLES, LUBRICANTES, PRODUCTOS QUÍMICOS Y CONEXOS"/>
    <s v="N"/>
    <s v="00 - N/A"/>
    <s v="20 - FONDOS CON DESTINO ESPECÍFICO"/>
    <s v="(en blanco)"/>
    <s v="99 - MULTIPROVINCIAL"/>
    <n v="0"/>
    <n v="251975.61"/>
  </r>
  <r>
    <s v="2025"/>
    <x v="0"/>
    <x v="0"/>
    <x v="0"/>
    <x v="0"/>
    <s v="2 - Poder Ejecutivo"/>
    <x v="5"/>
    <x v="80"/>
    <s v="1 - SERVICIOS  GENERALES"/>
    <s v="1.3 - Defensa nacional"/>
    <s v="1.3.01 - Defensa militar"/>
    <s v="2.3 - MATERIALES Y SUMINISTROS"/>
    <s v="2.3.9 - PRODUCTOS Y ÚTILES VARIOS"/>
    <s v="N"/>
    <s v="00 - N/A"/>
    <s v="10 - FONDO GENERAL"/>
    <s v="(en blanco)"/>
    <s v="99 - MULTIPROVINCIAL"/>
    <n v="1188362"/>
    <n v="3763290.44"/>
  </r>
  <r>
    <s v="2025"/>
    <x v="0"/>
    <x v="0"/>
    <x v="0"/>
    <x v="0"/>
    <s v="2 - Poder Ejecutivo"/>
    <x v="5"/>
    <x v="80"/>
    <s v="1 - SERVICIOS  GENERALES"/>
    <s v="1.3 - Defensa nacional"/>
    <s v="1.3.01 - Defensa militar"/>
    <s v="2.3 - MATERIALES Y SUMINISTROS"/>
    <s v="2.3.9 - PRODUCTOS Y ÚTILES VARIOS"/>
    <s v="N"/>
    <s v="00 - N/A"/>
    <s v="20 - FONDOS CON DESTINO ESPECÍFICO"/>
    <s v="(en blanco)"/>
    <s v="99 - MULTIPROVINCIAL"/>
    <n v="27453125"/>
    <n v="5328596.8"/>
  </r>
  <r>
    <s v="2025"/>
    <x v="0"/>
    <x v="0"/>
    <x v="0"/>
    <x v="0"/>
    <s v="2 - Poder Ejecutivo"/>
    <x v="5"/>
    <x v="81"/>
    <s v="1 - SERVICIOS  GENERALES"/>
    <s v="1.3 - Defensa nacional"/>
    <s v="1.3.01 - Defensa militar"/>
    <s v="2.1 - REMUNERACIONES Y CONTRIBUCIONES"/>
    <s v="2.1.1 - REMUNERACIONES"/>
    <s v="N"/>
    <s v="00 - N/A"/>
    <s v="10 - FONDO GENERAL"/>
    <s v="(en blanco)"/>
    <s v="99 - MULTIPROVINCIAL"/>
    <n v="377459518"/>
    <n v="174785200"/>
  </r>
  <r>
    <s v="2025"/>
    <x v="0"/>
    <x v="0"/>
    <x v="0"/>
    <x v="0"/>
    <s v="2 - Poder Ejecutivo"/>
    <x v="5"/>
    <x v="81"/>
    <s v="1 - SERVICIOS  GENERALES"/>
    <s v="1.3 - Defensa nacional"/>
    <s v="1.3.01 - Defensa militar"/>
    <s v="2.1 - REMUNERACIONES Y CONTRIBUCIONES"/>
    <s v="2.1.2 - SOBRESUELDOS"/>
    <s v="N"/>
    <s v="00 - N/A"/>
    <s v="10 - FONDO GENERAL"/>
    <s v="(en blanco)"/>
    <s v="99 - MULTIPROVINCIAL"/>
    <n v="256722881"/>
    <n v="176879000"/>
  </r>
  <r>
    <s v="2025"/>
    <x v="0"/>
    <x v="0"/>
    <x v="0"/>
    <x v="0"/>
    <s v="2 - Poder Ejecutivo"/>
    <x v="5"/>
    <x v="81"/>
    <s v="1 - SERVICIOS  GENERALES"/>
    <s v="1.3 - Defensa nacional"/>
    <s v="1.3.01 - Defensa militar"/>
    <s v="2.1 - REMUNERACIONES Y CONTRIBUCIONES"/>
    <s v="2.1.5 - CONTRIBUCIONES A LA SEGURIDAD SOCIAL"/>
    <s v="N"/>
    <s v="00 - N/A"/>
    <s v="10 - FONDO GENERAL"/>
    <s v="(en blanco)"/>
    <s v="99 - MULTIPROVINCIAL"/>
    <n v="3083143"/>
    <n v="1531842.78"/>
  </r>
  <r>
    <s v="2025"/>
    <x v="0"/>
    <x v="0"/>
    <x v="0"/>
    <x v="0"/>
    <s v="2 - Poder Ejecutivo"/>
    <x v="5"/>
    <x v="81"/>
    <s v="1 - SERVICIOS  GENERALES"/>
    <s v="1.3 - Defensa nacional"/>
    <s v="1.3.01 - Defensa militar"/>
    <s v="2.2 - CONTRATACIÓN DE SERVICIOS"/>
    <s v="2.2.1 - SERVICIOS BÁSICOS"/>
    <s v="N"/>
    <s v="00 - N/A"/>
    <s v="10 - FONDO GENERAL"/>
    <s v="(en blanco)"/>
    <s v="99 - MULTIPROVINCIAL"/>
    <n v="13613004"/>
    <n v="5236098.2500000009"/>
  </r>
  <r>
    <s v="2025"/>
    <x v="0"/>
    <x v="0"/>
    <x v="0"/>
    <x v="0"/>
    <s v="2 - Poder Ejecutivo"/>
    <x v="5"/>
    <x v="81"/>
    <s v="1 - SERVICIOS  GENERALES"/>
    <s v="1.3 - Defensa nacional"/>
    <s v="1.3.01 - Defensa militar"/>
    <s v="2.2 - CONTRATACIÓN DE SERVICIOS"/>
    <s v="2.2.2 - PUBLICIDAD, IMPRESIÓN Y ENCUADERNACIÓN"/>
    <s v="N"/>
    <s v="00 - N/A"/>
    <s v="10 - FONDO GENERAL"/>
    <s v="(en blanco)"/>
    <s v="99 - MULTIPROVINCIAL"/>
    <n v="744402"/>
    <n v="0"/>
  </r>
  <r>
    <s v="2025"/>
    <x v="0"/>
    <x v="0"/>
    <x v="0"/>
    <x v="0"/>
    <s v="2 - Poder Ejecutivo"/>
    <x v="5"/>
    <x v="81"/>
    <s v="1 - SERVICIOS  GENERALES"/>
    <s v="1.3 - Defensa nacional"/>
    <s v="1.3.01 - Defensa militar"/>
    <s v="2.2 - CONTRATACIÓN DE SERVICIOS"/>
    <s v="2.2.3 - VIÁTICOS"/>
    <s v="N"/>
    <s v="00 - N/A"/>
    <s v="10 - FONDO GENERAL"/>
    <s v="(en blanco)"/>
    <s v="99 - MULTIPROVINCIAL"/>
    <n v="10802806"/>
    <n v="12708700"/>
  </r>
  <r>
    <s v="2025"/>
    <x v="0"/>
    <x v="0"/>
    <x v="0"/>
    <x v="0"/>
    <s v="2 - Poder Ejecutivo"/>
    <x v="5"/>
    <x v="81"/>
    <s v="1 - SERVICIOS  GENERALES"/>
    <s v="1.3 - Defensa nacional"/>
    <s v="1.3.01 - Defensa militar"/>
    <s v="2.2 - CONTRATACIÓN DE SERVICIOS"/>
    <s v="2.2.5 - ALQUILERES Y RENTAS"/>
    <s v="N"/>
    <s v="00 - N/A"/>
    <s v="10 - FONDO GENERAL"/>
    <s v="(en blanco)"/>
    <s v="99 - MULTIPROVINCIAL"/>
    <n v="2149234"/>
    <n v="0"/>
  </r>
  <r>
    <s v="2025"/>
    <x v="0"/>
    <x v="0"/>
    <x v="0"/>
    <x v="0"/>
    <s v="2 - Poder Ejecutivo"/>
    <x v="5"/>
    <x v="81"/>
    <s v="1 - SERVICIOS  GENERALES"/>
    <s v="1.3 - Defensa nacional"/>
    <s v="1.3.01 - Defensa militar"/>
    <s v="2.2 - CONTRATACIÓN DE SERVICIOS"/>
    <s v="2.2.6 - SEGUROS"/>
    <s v="N"/>
    <s v="00 - N/A"/>
    <s v="10 - FONDO GENERAL"/>
    <s v="(en blanco)"/>
    <s v="99 - MULTIPROVINCIAL"/>
    <n v="6007278"/>
    <n v="6591.12"/>
  </r>
  <r>
    <s v="2025"/>
    <x v="0"/>
    <x v="0"/>
    <x v="0"/>
    <x v="0"/>
    <s v="2 - Poder Ejecutivo"/>
    <x v="5"/>
    <x v="81"/>
    <s v="1 - SERVICIOS  GENERALES"/>
    <s v="1.3 - Defensa nacional"/>
    <s v="1.3.01 - Defensa militar"/>
    <s v="2.2 - CONTRATACIÓN DE SERVICIOS"/>
    <s v="2.2.7 - SERVICIOS DE CONSERVACIÓN, REPARACIONES MENORES E INSTALACIONES TEMPORALES"/>
    <s v="N"/>
    <s v="00 - N/A"/>
    <s v="10 - FONDO GENERAL"/>
    <s v="(en blanco)"/>
    <s v="99 - MULTIPROVINCIAL"/>
    <n v="10867602"/>
    <n v="3587860.17"/>
  </r>
  <r>
    <s v="2025"/>
    <x v="0"/>
    <x v="0"/>
    <x v="0"/>
    <x v="0"/>
    <s v="2 - Poder Ejecutivo"/>
    <x v="5"/>
    <x v="81"/>
    <s v="1 - SERVICIOS  GENERALES"/>
    <s v="1.3 - Defensa nacional"/>
    <s v="1.3.01 - Defensa militar"/>
    <s v="2.2 - CONTRATACIÓN DE SERVICIOS"/>
    <s v="2.2.8 - OTROS SERVICIOS NO INCLUIDOS EN CONCEPTOS ANTERIORES"/>
    <s v="N"/>
    <s v="00 - N/A"/>
    <s v="10 - FONDO GENERAL"/>
    <s v="(en blanco)"/>
    <s v="99 - MULTIPROVINCIAL"/>
    <n v="10981798"/>
    <n v="1610510"/>
  </r>
  <r>
    <s v="2025"/>
    <x v="0"/>
    <x v="0"/>
    <x v="0"/>
    <x v="0"/>
    <s v="2 - Poder Ejecutivo"/>
    <x v="5"/>
    <x v="81"/>
    <s v="1 - SERVICIOS  GENERALES"/>
    <s v="1.3 - Defensa nacional"/>
    <s v="1.3.01 - Defensa militar"/>
    <s v="2.2 - CONTRATACIÓN DE SERVICIOS"/>
    <s v="2.2.9 - OTRAS CONTRATACIONES DE SERVICIOS"/>
    <s v="N"/>
    <s v="00 - N/A"/>
    <s v="10 - FONDO GENERAL"/>
    <s v="(en blanco)"/>
    <s v="99 - MULTIPROVINCIAL"/>
    <n v="3762527"/>
    <n v="0"/>
  </r>
  <r>
    <s v="2025"/>
    <x v="0"/>
    <x v="0"/>
    <x v="0"/>
    <x v="0"/>
    <s v="2 - Poder Ejecutivo"/>
    <x v="5"/>
    <x v="81"/>
    <s v="1 - SERVICIOS  GENERALES"/>
    <s v="1.3 - Defensa nacional"/>
    <s v="1.3.01 - Defensa militar"/>
    <s v="2.3 - MATERIALES Y SUMINISTROS"/>
    <s v="2.3.1 - ALIMENTOS Y PRODUCTOS AGROFORESTALES"/>
    <s v="N"/>
    <s v="00 - N/A"/>
    <s v="10 - FONDO GENERAL"/>
    <s v="(en blanco)"/>
    <s v="99 - MULTIPROVINCIAL"/>
    <n v="19184291"/>
    <n v="8998498.620000001"/>
  </r>
  <r>
    <s v="2025"/>
    <x v="0"/>
    <x v="0"/>
    <x v="0"/>
    <x v="0"/>
    <s v="2 - Poder Ejecutivo"/>
    <x v="5"/>
    <x v="81"/>
    <s v="1 - SERVICIOS  GENERALES"/>
    <s v="1.3 - Defensa nacional"/>
    <s v="1.3.01 - Defensa militar"/>
    <s v="2.3 - MATERIALES Y SUMINISTROS"/>
    <s v="2.3.2 - TEXTILES Y VESTUARIOS"/>
    <s v="N"/>
    <s v="00 - N/A"/>
    <s v="10 - FONDO GENERAL"/>
    <s v="(en blanco)"/>
    <s v="99 - MULTIPROVINCIAL"/>
    <n v="5424764"/>
    <n v="0"/>
  </r>
  <r>
    <s v="2025"/>
    <x v="0"/>
    <x v="0"/>
    <x v="0"/>
    <x v="0"/>
    <s v="2 - Poder Ejecutivo"/>
    <x v="5"/>
    <x v="81"/>
    <s v="1 - SERVICIOS  GENERALES"/>
    <s v="1.3 - Defensa nacional"/>
    <s v="1.3.01 - Defensa militar"/>
    <s v="2.3 - MATERIALES Y SUMINISTROS"/>
    <s v="2.3.3 - PAPEL, CARTÓN E IMPRESOS"/>
    <s v="N"/>
    <s v="00 - N/A"/>
    <s v="10 - FONDO GENERAL"/>
    <s v="(en blanco)"/>
    <s v="99 - MULTIPROVINCIAL"/>
    <n v="1740716"/>
    <n v="502031"/>
  </r>
  <r>
    <s v="2025"/>
    <x v="0"/>
    <x v="0"/>
    <x v="0"/>
    <x v="0"/>
    <s v="2 - Poder Ejecutivo"/>
    <x v="5"/>
    <x v="81"/>
    <s v="1 - SERVICIOS  GENERALES"/>
    <s v="1.3 - Defensa nacional"/>
    <s v="1.3.01 - Defensa militar"/>
    <s v="2.3 - MATERIALES Y SUMINISTROS"/>
    <s v="2.3.4 - PRODUCTOS FARMACÉUTICOS"/>
    <s v="N"/>
    <s v="00 - N/A"/>
    <s v="10 - FONDO GENERAL"/>
    <s v="(en blanco)"/>
    <s v="99 - MULTIPROVINCIAL"/>
    <n v="1109099"/>
    <n v="0"/>
  </r>
  <r>
    <s v="2025"/>
    <x v="0"/>
    <x v="0"/>
    <x v="0"/>
    <x v="0"/>
    <s v="2 - Poder Ejecutivo"/>
    <x v="5"/>
    <x v="81"/>
    <s v="1 - SERVICIOS  GENERALES"/>
    <s v="1.3 - Defensa nacional"/>
    <s v="1.3.01 - Defensa militar"/>
    <s v="2.3 - MATERIALES Y SUMINISTROS"/>
    <s v="2.3.5 - CUERO, CAUCHO Y PLÁSTICO"/>
    <s v="N"/>
    <s v="00 - N/A"/>
    <s v="10 - FONDO GENERAL"/>
    <s v="(en blanco)"/>
    <s v="99 - MULTIPROVINCIAL"/>
    <n v="6018360"/>
    <n v="0"/>
  </r>
  <r>
    <s v="2025"/>
    <x v="0"/>
    <x v="0"/>
    <x v="0"/>
    <x v="0"/>
    <s v="2 - Poder Ejecutivo"/>
    <x v="5"/>
    <x v="81"/>
    <s v="1 - SERVICIOS  GENERALES"/>
    <s v="1.3 - Defensa nacional"/>
    <s v="1.3.01 - Defensa militar"/>
    <s v="2.3 - MATERIALES Y SUMINISTROS"/>
    <s v="2.3.6 - PRODUCTOS DE MINERALES, METÁLICOS Y NO METÁLICOS"/>
    <s v="N"/>
    <s v="00 - N/A"/>
    <s v="10 - FONDO GENERAL"/>
    <s v="(en blanco)"/>
    <s v="99 - MULTIPROVINCIAL"/>
    <n v="4600593"/>
    <n v="0"/>
  </r>
  <r>
    <s v="2025"/>
    <x v="0"/>
    <x v="0"/>
    <x v="0"/>
    <x v="0"/>
    <s v="2 - Poder Ejecutivo"/>
    <x v="5"/>
    <x v="81"/>
    <s v="1 - SERVICIOS  GENERALES"/>
    <s v="1.3 - Defensa nacional"/>
    <s v="1.3.01 - Defensa militar"/>
    <s v="2.3 - MATERIALES Y SUMINISTROS"/>
    <s v="2.3.7 - COMBUSTIBLES, LUBRICANTES, PRODUCTOS QUÍMICOS Y CONEXOS"/>
    <s v="N"/>
    <s v="00 - N/A"/>
    <s v="10 - FONDO GENERAL"/>
    <s v="(en blanco)"/>
    <s v="99 - MULTIPROVINCIAL"/>
    <n v="51009486"/>
    <n v="28968382.219999999"/>
  </r>
  <r>
    <s v="2025"/>
    <x v="0"/>
    <x v="0"/>
    <x v="0"/>
    <x v="0"/>
    <s v="2 - Poder Ejecutivo"/>
    <x v="5"/>
    <x v="81"/>
    <s v="1 - SERVICIOS  GENERALES"/>
    <s v="1.3 - Defensa nacional"/>
    <s v="1.3.01 - Defensa militar"/>
    <s v="2.3 - MATERIALES Y SUMINISTROS"/>
    <s v="2.3.9 - PRODUCTOS Y ÚTILES VARIOS"/>
    <s v="N"/>
    <s v="00 - N/A"/>
    <s v="10 - FONDO GENERAL"/>
    <s v="(en blanco)"/>
    <s v="99 - MULTIPROVINCIAL"/>
    <n v="37775215"/>
    <n v="278507.14"/>
  </r>
  <r>
    <s v="2025"/>
    <x v="0"/>
    <x v="0"/>
    <x v="0"/>
    <x v="0"/>
    <s v="2 - Poder Ejecutivo"/>
    <x v="6"/>
    <x v="82"/>
    <s v="1 - SERVICIOS  GENERALES"/>
    <s v="1.1 - Administración general"/>
    <s v="1.1.05 - Gestión de la administración general para transversalizar el enfoque de género"/>
    <s v="2.1 - REMUNERACIONES Y CONTRIBUCIONES"/>
    <s v="2.1.1 - REMUNERACIONES"/>
    <s v="N"/>
    <s v="00 - N/A"/>
    <s v="10 - FONDO GENERAL"/>
    <s v="(en blanco)"/>
    <s v="01 - DISTRITO NACIONAL"/>
    <n v="2535000"/>
    <n v="1098750"/>
  </r>
  <r>
    <s v="2025"/>
    <x v="0"/>
    <x v="0"/>
    <x v="0"/>
    <x v="0"/>
    <s v="2 - Poder Ejecutivo"/>
    <x v="6"/>
    <x v="82"/>
    <s v="1 - SERVICIOS  GENERALES"/>
    <s v="1.1 - Administración general"/>
    <s v="1.1.05 - Gestión de la administración general para transversalizar el enfoque de género"/>
    <s v="2.1 - REMUNERACIONES Y CONTRIBUCIONES"/>
    <s v="2.1.5 - CONTRIBUCIONES A LA SEGURIDAD SOCIAL"/>
    <s v="N"/>
    <s v="00 - N/A"/>
    <s v="10 - FONDO GENERAL"/>
    <s v="(en blanco)"/>
    <s v="01 - DISTRITO NACIONAL"/>
    <n v="361555"/>
    <n v="163519.59"/>
  </r>
  <r>
    <s v="2025"/>
    <x v="0"/>
    <x v="0"/>
    <x v="0"/>
    <x v="0"/>
    <s v="2 - Poder Ejecutivo"/>
    <x v="6"/>
    <x v="82"/>
    <s v="1 - SERVICIOS  GENERALES"/>
    <s v="1.1 - Administración general"/>
    <s v="1.1.05 - Gestión de la administración general para transversalizar el enfoque de género"/>
    <s v="2.2 - CONTRATACIÓN DE SERVICIOS"/>
    <s v="2.2.9 - OTRAS CONTRATACIONES DE SERVICIOS"/>
    <s v="N"/>
    <s v="00 - N/A"/>
    <s v="10 - FONDO GENERAL"/>
    <s v="(en blanco)"/>
    <s v="01 - DISTRITO NACIONAL"/>
    <n v="300000"/>
    <n v="0"/>
  </r>
  <r>
    <s v="2025"/>
    <x v="0"/>
    <x v="0"/>
    <x v="0"/>
    <x v="0"/>
    <s v="2 - Poder Ejecutivo"/>
    <x v="6"/>
    <x v="82"/>
    <s v="1 - SERVICIOS  GENERALES"/>
    <s v="1.2 - Relaciones internacionales"/>
    <s v="1.2.01 - Relaciones internacionales desde oficinas en el país"/>
    <s v="2.1 - REMUNERACIONES Y CONTRIBUCIONES"/>
    <s v="2.1.1 - REMUNERACIONES"/>
    <s v="N"/>
    <s v="00 - N/A"/>
    <s v="10 - FONDO GENERAL"/>
    <s v="(en blanco)"/>
    <s v="01 - DISTRITO NACIONAL"/>
    <n v="795890495"/>
    <n v="367048877.83999997"/>
  </r>
  <r>
    <s v="2025"/>
    <x v="0"/>
    <x v="0"/>
    <x v="0"/>
    <x v="0"/>
    <s v="2 - Poder Ejecutivo"/>
    <x v="6"/>
    <x v="82"/>
    <s v="1 - SERVICIOS  GENERALES"/>
    <s v="1.2 - Relaciones internacionales"/>
    <s v="1.2.01 - Relaciones internacionales desde oficinas en el país"/>
    <s v="2.1 - REMUNERACIONES Y CONTRIBUCIONES"/>
    <s v="2.1.2 - SOBRESUELDOS"/>
    <s v="N"/>
    <s v="00 - N/A"/>
    <s v="10 - FONDO GENERAL"/>
    <s v="(en blanco)"/>
    <s v="01 - DISTRITO NACIONAL"/>
    <n v="246155284"/>
    <n v="106083452.40000001"/>
  </r>
  <r>
    <s v="2025"/>
    <x v="0"/>
    <x v="0"/>
    <x v="0"/>
    <x v="0"/>
    <s v="2 - Poder Ejecutivo"/>
    <x v="6"/>
    <x v="82"/>
    <s v="1 - SERVICIOS  GENERALES"/>
    <s v="1.2 - Relaciones internacionales"/>
    <s v="1.2.01 - Relaciones internacionales desde oficinas en el país"/>
    <s v="2.1 - REMUNERACIONES Y CONTRIBUCIONES"/>
    <s v="2.1.3 - DIETAS Y GASTOS DE REPRESENTACIÓN"/>
    <s v="N"/>
    <s v="00 - N/A"/>
    <s v="10 - FONDO GENERAL"/>
    <s v="(en blanco)"/>
    <s v="01 - DISTRITO NACIONAL"/>
    <n v="954000"/>
    <n v="61218.2"/>
  </r>
  <r>
    <s v="2025"/>
    <x v="0"/>
    <x v="0"/>
    <x v="0"/>
    <x v="0"/>
    <s v="2 - Poder Ejecutivo"/>
    <x v="6"/>
    <x v="82"/>
    <s v="1 - SERVICIOS  GENERALES"/>
    <s v="1.2 - Relaciones internacionales"/>
    <s v="1.2.01 - Relaciones internacionales desde oficinas en el país"/>
    <s v="2.1 - REMUNERACIONES Y CONTRIBUCIONES"/>
    <s v="2.1.4 - GRATIFICACIONES Y BONIFICACIONES"/>
    <s v="N"/>
    <s v="00 - N/A"/>
    <s v="10 - FONDO GENERAL"/>
    <s v="(en blanco)"/>
    <s v="01 - DISTRITO NACIONAL"/>
    <n v="124497000"/>
    <n v="0"/>
  </r>
  <r>
    <s v="2025"/>
    <x v="0"/>
    <x v="0"/>
    <x v="0"/>
    <x v="0"/>
    <s v="2 - Poder Ejecutivo"/>
    <x v="6"/>
    <x v="82"/>
    <s v="1 - SERVICIOS  GENERALES"/>
    <s v="1.2 - Relaciones internacionales"/>
    <s v="1.2.01 - Relaciones internacionales desde oficinas en el país"/>
    <s v="2.1 - REMUNERACIONES Y CONTRIBUCIONES"/>
    <s v="2.1.5 - CONTRIBUCIONES A LA SEGURIDAD SOCIAL"/>
    <s v="N"/>
    <s v="00 - N/A"/>
    <s v="10 - FONDO GENERAL"/>
    <s v="(en blanco)"/>
    <s v="01 - DISTRITO NACIONAL"/>
    <n v="83693364"/>
    <n v="47729890.62999998"/>
  </r>
  <r>
    <s v="2025"/>
    <x v="0"/>
    <x v="0"/>
    <x v="0"/>
    <x v="0"/>
    <s v="2 - Poder Ejecutivo"/>
    <x v="6"/>
    <x v="82"/>
    <s v="1 - SERVICIOS  GENERALES"/>
    <s v="1.2 - Relaciones internacionales"/>
    <s v="1.2.01 - Relaciones internacionales desde oficinas en el país"/>
    <s v="2.2 - CONTRATACIÓN DE SERVICIOS"/>
    <s v="2.2.1 - SERVICIOS BÁSICOS"/>
    <s v="N"/>
    <s v="00 - N/A"/>
    <s v="10 - FONDO GENERAL"/>
    <s v="(en blanco)"/>
    <s v="01 - DISTRITO NACIONAL"/>
    <n v="79536420"/>
    <n v="33864870.759999998"/>
  </r>
  <r>
    <s v="2025"/>
    <x v="0"/>
    <x v="0"/>
    <x v="0"/>
    <x v="0"/>
    <s v="2 - Poder Ejecutivo"/>
    <x v="6"/>
    <x v="82"/>
    <s v="1 - SERVICIOS  GENERALES"/>
    <s v="1.2 - Relaciones internacionales"/>
    <s v="1.2.01 - Relaciones internacionales desde oficinas en el país"/>
    <s v="2.2 - CONTRATACIÓN DE SERVICIOS"/>
    <s v="2.2.2 - PUBLICIDAD, IMPRESIÓN Y ENCUADERNACIÓN"/>
    <s v="N"/>
    <s v="00 - N/A"/>
    <s v="10 - FONDO GENERAL"/>
    <s v="(en blanco)"/>
    <s v="01 - DISTRITO NACIONAL"/>
    <n v="62324798"/>
    <n v="7298989.7199999997"/>
  </r>
  <r>
    <s v="2025"/>
    <x v="0"/>
    <x v="0"/>
    <x v="0"/>
    <x v="0"/>
    <s v="2 - Poder Ejecutivo"/>
    <x v="6"/>
    <x v="82"/>
    <s v="1 - SERVICIOS  GENERALES"/>
    <s v="1.2 - Relaciones internacionales"/>
    <s v="1.2.01 - Relaciones internacionales desde oficinas en el país"/>
    <s v="2.2 - CONTRATACIÓN DE SERVICIOS"/>
    <s v="2.2.3 - VIÁTICOS"/>
    <s v="N"/>
    <s v="00 - N/A"/>
    <s v="10 - FONDO GENERAL"/>
    <s v="(en blanco)"/>
    <s v="01 - DISTRITO NACIONAL"/>
    <n v="61110000"/>
    <n v="58724402.479999997"/>
  </r>
  <r>
    <s v="2025"/>
    <x v="0"/>
    <x v="0"/>
    <x v="0"/>
    <x v="0"/>
    <s v="2 - Poder Ejecutivo"/>
    <x v="6"/>
    <x v="82"/>
    <s v="1 - SERVICIOS  GENERALES"/>
    <s v="1.2 - Relaciones internacionales"/>
    <s v="1.2.01 - Relaciones internacionales desde oficinas en el país"/>
    <s v="2.2 - CONTRATACIÓN DE SERVICIOS"/>
    <s v="2.2.4 - TRANSPORTE Y ALMACENAJE"/>
    <s v="N"/>
    <s v="00 - N/A"/>
    <s v="10 - FONDO GENERAL"/>
    <s v="(en blanco)"/>
    <s v="01 - DISTRITO NACIONAL"/>
    <n v="60000000"/>
    <n v="53101267.079999976"/>
  </r>
  <r>
    <s v="2025"/>
    <x v="0"/>
    <x v="0"/>
    <x v="0"/>
    <x v="0"/>
    <s v="2 - Poder Ejecutivo"/>
    <x v="6"/>
    <x v="82"/>
    <s v="1 - SERVICIOS  GENERALES"/>
    <s v="1.2 - Relaciones internacionales"/>
    <s v="1.2.01 - Relaciones internacionales desde oficinas en el país"/>
    <s v="2.2 - CONTRATACIÓN DE SERVICIOS"/>
    <s v="2.2.5 - ALQUILERES Y RENTAS"/>
    <s v="N"/>
    <s v="00 - N/A"/>
    <s v="10 - FONDO GENERAL"/>
    <s v="(en blanco)"/>
    <s v="01 - DISTRITO NACIONAL"/>
    <n v="145771151"/>
    <n v="54214440.760000005"/>
  </r>
  <r>
    <s v="2025"/>
    <x v="0"/>
    <x v="0"/>
    <x v="0"/>
    <x v="0"/>
    <s v="2 - Poder Ejecutivo"/>
    <x v="6"/>
    <x v="82"/>
    <s v="1 - SERVICIOS  GENERALES"/>
    <s v="1.2 - Relaciones internacionales"/>
    <s v="1.2.01 - Relaciones internacionales desde oficinas en el país"/>
    <s v="2.2 - CONTRATACIÓN DE SERVICIOS"/>
    <s v="2.2.6 - SEGUROS"/>
    <s v="N"/>
    <s v="00 - N/A"/>
    <s v="10 - FONDO GENERAL"/>
    <s v="(en blanco)"/>
    <s v="01 - DISTRITO NACIONAL"/>
    <n v="34175000"/>
    <n v="5133130.5799999991"/>
  </r>
  <r>
    <s v="2025"/>
    <x v="0"/>
    <x v="0"/>
    <x v="0"/>
    <x v="0"/>
    <s v="2 - Poder Ejecutivo"/>
    <x v="6"/>
    <x v="82"/>
    <s v="1 - SERVICIOS  GENERALES"/>
    <s v="1.2 - Relaciones internacionales"/>
    <s v="1.2.01 - Relaciones internacionales desde oficinas en el país"/>
    <s v="2.2 - CONTRATACIÓN DE SERVICIOS"/>
    <s v="2.2.7 - SERVICIOS DE CONSERVACIÓN, REPARACIONES MENORES E INSTALACIONES TEMPORALES"/>
    <s v="N"/>
    <s v="00 - N/A"/>
    <s v="10 - FONDO GENERAL"/>
    <s v="(en blanco)"/>
    <s v="01 - DISTRITO NACIONAL"/>
    <n v="11520124"/>
    <n v="8071933.8999999994"/>
  </r>
  <r>
    <s v="2025"/>
    <x v="0"/>
    <x v="0"/>
    <x v="0"/>
    <x v="0"/>
    <s v="2 - Poder Ejecutivo"/>
    <x v="6"/>
    <x v="82"/>
    <s v="1 - SERVICIOS  GENERALES"/>
    <s v="1.2 - Relaciones internacionales"/>
    <s v="1.2.01 - Relaciones internacionales desde oficinas en el país"/>
    <s v="2.2 - CONTRATACIÓN DE SERVICIOS"/>
    <s v="2.2.8 - OTROS SERVICIOS NO INCLUIDOS EN CONCEPTOS ANTERIORES"/>
    <s v="N"/>
    <s v="00 - N/A"/>
    <s v="10 - FONDO GENERAL"/>
    <s v="(en blanco)"/>
    <s v="01 - DISTRITO NACIONAL"/>
    <n v="993305986"/>
    <n v="103961793.52000001"/>
  </r>
  <r>
    <s v="2025"/>
    <x v="0"/>
    <x v="0"/>
    <x v="0"/>
    <x v="0"/>
    <s v="2 - Poder Ejecutivo"/>
    <x v="6"/>
    <x v="82"/>
    <s v="1 - SERVICIOS  GENERALES"/>
    <s v="1.2 - Relaciones internacionales"/>
    <s v="1.2.01 - Relaciones internacionales desde oficinas en el país"/>
    <s v="2.2 - CONTRATACIÓN DE SERVICIOS"/>
    <s v="2.2.9 - OTRAS CONTRATACIONES DE SERVICIOS"/>
    <s v="N"/>
    <s v="00 - N/A"/>
    <s v="10 - FONDO GENERAL"/>
    <s v="(en blanco)"/>
    <s v="01 - DISTRITO NACIONAL"/>
    <n v="91122813"/>
    <n v="23719993.02"/>
  </r>
  <r>
    <s v="2025"/>
    <x v="0"/>
    <x v="0"/>
    <x v="0"/>
    <x v="0"/>
    <s v="2 - Poder Ejecutivo"/>
    <x v="6"/>
    <x v="82"/>
    <s v="1 - SERVICIOS  GENERALES"/>
    <s v="1.2 - Relaciones internacionales"/>
    <s v="1.2.01 - Relaciones internacionales desde oficinas en el país"/>
    <s v="2.3 - MATERIALES Y SUMINISTROS"/>
    <s v="2.3.1 - ALIMENTOS Y PRODUCTOS AGROFORESTALES"/>
    <s v="N"/>
    <s v="00 - N/A"/>
    <s v="10 - FONDO GENERAL"/>
    <s v="(en blanco)"/>
    <s v="01 - DISTRITO NACIONAL"/>
    <n v="2341000"/>
    <n v="2974603.73"/>
  </r>
  <r>
    <s v="2025"/>
    <x v="0"/>
    <x v="0"/>
    <x v="0"/>
    <x v="0"/>
    <s v="2 - Poder Ejecutivo"/>
    <x v="6"/>
    <x v="82"/>
    <s v="1 - SERVICIOS  GENERALES"/>
    <s v="1.2 - Relaciones internacionales"/>
    <s v="1.2.01 - Relaciones internacionales desde oficinas en el país"/>
    <s v="2.3 - MATERIALES Y SUMINISTROS"/>
    <s v="2.3.2 - TEXTILES Y VESTUARIOS"/>
    <s v="N"/>
    <s v="00 - N/A"/>
    <s v="10 - FONDO GENERAL"/>
    <s v="(en blanco)"/>
    <s v="01 - DISTRITO NACIONAL"/>
    <n v="424558"/>
    <n v="1627526.92"/>
  </r>
  <r>
    <s v="2025"/>
    <x v="0"/>
    <x v="0"/>
    <x v="0"/>
    <x v="0"/>
    <s v="2 - Poder Ejecutivo"/>
    <x v="6"/>
    <x v="82"/>
    <s v="1 - SERVICIOS  GENERALES"/>
    <s v="1.2 - Relaciones internacionales"/>
    <s v="1.2.01 - Relaciones internacionales desde oficinas en el país"/>
    <s v="2.3 - MATERIALES Y SUMINISTROS"/>
    <s v="2.3.3 - PAPEL, CARTÓN E IMPRESOS"/>
    <s v="N"/>
    <s v="00 - N/A"/>
    <s v="10 - FONDO GENERAL"/>
    <s v="(en blanco)"/>
    <s v="01 - DISTRITO NACIONAL"/>
    <n v="12541957"/>
    <n v="8154447.1499999994"/>
  </r>
  <r>
    <s v="2025"/>
    <x v="0"/>
    <x v="0"/>
    <x v="0"/>
    <x v="0"/>
    <s v="2 - Poder Ejecutivo"/>
    <x v="6"/>
    <x v="82"/>
    <s v="1 - SERVICIOS  GENERALES"/>
    <s v="1.2 - Relaciones internacionales"/>
    <s v="1.2.01 - Relaciones internacionales desde oficinas en el país"/>
    <s v="2.3 - MATERIALES Y SUMINISTROS"/>
    <s v="2.3.4 - PRODUCTOS FARMACÉUTICOS"/>
    <s v="N"/>
    <s v="00 - N/A"/>
    <s v="10 - FONDO GENERAL"/>
    <s v="(en blanco)"/>
    <s v="01 - DISTRITO NACIONAL"/>
    <n v="1144060"/>
    <n v="0"/>
  </r>
  <r>
    <s v="2025"/>
    <x v="0"/>
    <x v="0"/>
    <x v="0"/>
    <x v="0"/>
    <s v="2 - Poder Ejecutivo"/>
    <x v="6"/>
    <x v="82"/>
    <s v="1 - SERVICIOS  GENERALES"/>
    <s v="1.2 - Relaciones internacionales"/>
    <s v="1.2.01 - Relaciones internacionales desde oficinas en el país"/>
    <s v="2.3 - MATERIALES Y SUMINISTROS"/>
    <s v="2.3.5 - CUERO, CAUCHO Y PLÁSTICO"/>
    <s v="N"/>
    <s v="00 - N/A"/>
    <s v="10 - FONDO GENERAL"/>
    <s v="(en blanco)"/>
    <s v="01 - DISTRITO NACIONAL"/>
    <n v="207941"/>
    <n v="245329.88"/>
  </r>
  <r>
    <s v="2025"/>
    <x v="0"/>
    <x v="0"/>
    <x v="0"/>
    <x v="0"/>
    <s v="2 - Poder Ejecutivo"/>
    <x v="6"/>
    <x v="82"/>
    <s v="1 - SERVICIOS  GENERALES"/>
    <s v="1.2 - Relaciones internacionales"/>
    <s v="1.2.01 - Relaciones internacionales desde oficinas en el país"/>
    <s v="2.3 - MATERIALES Y SUMINISTROS"/>
    <s v="2.3.6 - PRODUCTOS DE MINERALES, METÁLICOS Y NO METÁLICOS"/>
    <s v="N"/>
    <s v="00 - N/A"/>
    <s v="10 - FONDO GENERAL"/>
    <s v="(en blanco)"/>
    <s v="01 - DISTRITO NACIONAL"/>
    <n v="361937"/>
    <n v="785299.85000000009"/>
  </r>
  <r>
    <s v="2025"/>
    <x v="0"/>
    <x v="0"/>
    <x v="0"/>
    <x v="0"/>
    <s v="2 - Poder Ejecutivo"/>
    <x v="6"/>
    <x v="82"/>
    <s v="1 - SERVICIOS  GENERALES"/>
    <s v="1.2 - Relaciones internacionales"/>
    <s v="1.2.01 - Relaciones internacionales desde oficinas en el país"/>
    <s v="2.3 - MATERIALES Y SUMINISTROS"/>
    <s v="2.3.7 - COMBUSTIBLES, LUBRICANTES, PRODUCTOS QUÍMICOS Y CONEXOS"/>
    <s v="N"/>
    <s v="00 - N/A"/>
    <s v="10 - FONDO GENERAL"/>
    <s v="(en blanco)"/>
    <s v="01 - DISTRITO NACIONAL"/>
    <n v="98698289"/>
    <n v="51654209.200000003"/>
  </r>
  <r>
    <s v="2025"/>
    <x v="0"/>
    <x v="0"/>
    <x v="0"/>
    <x v="0"/>
    <s v="2 - Poder Ejecutivo"/>
    <x v="6"/>
    <x v="82"/>
    <s v="1 - SERVICIOS  GENERALES"/>
    <s v="1.2 - Relaciones internacionales"/>
    <s v="1.2.01 - Relaciones internacionales desde oficinas en el país"/>
    <s v="2.3 - MATERIALES Y SUMINISTROS"/>
    <s v="2.3.9 - PRODUCTOS Y ÚTILES VARIOS"/>
    <s v="N"/>
    <s v="00 - N/A"/>
    <s v="10 - FONDO GENERAL"/>
    <s v="(en blanco)"/>
    <s v="01 - DISTRITO NACIONAL"/>
    <n v="31549700"/>
    <n v="10387309.779999997"/>
  </r>
  <r>
    <s v="2025"/>
    <x v="0"/>
    <x v="0"/>
    <x v="0"/>
    <x v="0"/>
    <s v="2 - Poder Ejecutivo"/>
    <x v="6"/>
    <x v="82"/>
    <s v="1 - SERVICIOS  GENERALES"/>
    <s v="1.2 - Relaciones internacionales"/>
    <s v="1.2.01 - Relaciones internacionales desde oficinas en el país"/>
    <s v="2.9 - GASTOS FINANCIEROS"/>
    <s v="2.9.5 - GASTOS DE INTERESES, RECARGOS MULTAS Y SANCIONES DE IMPUESTOS Y CONTRIBUCIONES SOCIALES"/>
    <s v="N"/>
    <s v="00 - N/A"/>
    <s v="10 - FONDO GENERAL"/>
    <s v="(en blanco)"/>
    <s v="01 - DISTRITO NACIONAL"/>
    <n v="0"/>
    <n v="123397.59"/>
  </r>
  <r>
    <s v="2025"/>
    <x v="0"/>
    <x v="0"/>
    <x v="0"/>
    <x v="0"/>
    <s v="2 - Poder Ejecutivo"/>
    <x v="6"/>
    <x v="82"/>
    <s v="1 - SERVICIOS  GENERALES"/>
    <s v="1.2 - Relaciones internacionales"/>
    <s v="1.2.02 - Relaciones internacionales desde oficinas en el exterior"/>
    <s v="2.1 - REMUNERACIONES Y CONTRIBUCIONES"/>
    <s v="2.1.1 - REMUNERACIONES"/>
    <s v="N"/>
    <s v="00 - N/A"/>
    <s v="10 - FONDO GENERAL"/>
    <s v="(en blanco)"/>
    <s v="99 - MULTIPROVINCIAL"/>
    <n v="2148108238"/>
    <n v="957389310.06999969"/>
  </r>
  <r>
    <s v="2025"/>
    <x v="0"/>
    <x v="0"/>
    <x v="0"/>
    <x v="0"/>
    <s v="2 - Poder Ejecutivo"/>
    <x v="6"/>
    <x v="82"/>
    <s v="1 - SERVICIOS  GENERALES"/>
    <s v="1.2 - Relaciones internacionales"/>
    <s v="1.2.02 - Relaciones internacionales desde oficinas en el exterior"/>
    <s v="2.1 - REMUNERACIONES Y CONTRIBUCIONES"/>
    <s v="2.1.2 - SOBRESUELDOS"/>
    <s v="N"/>
    <s v="00 - N/A"/>
    <s v="10 - FONDO GENERAL"/>
    <s v="(en blanco)"/>
    <s v="99 - MULTIPROVINCIAL"/>
    <n v="1374086325"/>
    <n v="727352517.83999991"/>
  </r>
  <r>
    <s v="2025"/>
    <x v="0"/>
    <x v="0"/>
    <x v="0"/>
    <x v="0"/>
    <s v="2 - Poder Ejecutivo"/>
    <x v="6"/>
    <x v="82"/>
    <s v="1 - SERVICIOS  GENERALES"/>
    <s v="1.2 - Relaciones internacionales"/>
    <s v="1.2.02 - Relaciones internacionales desde oficinas en el exterior"/>
    <s v="2.1 - REMUNERACIONES Y CONTRIBUCIONES"/>
    <s v="2.1.3 - DIETAS Y GASTOS DE REPRESENTACIÓN"/>
    <s v="N"/>
    <s v="00 - N/A"/>
    <s v="10 - FONDO GENERAL"/>
    <s v="(en blanco)"/>
    <s v="99 - MULTIPROVINCIAL"/>
    <n v="463346727"/>
    <n v="83203548.689999998"/>
  </r>
  <r>
    <s v="2025"/>
    <x v="0"/>
    <x v="0"/>
    <x v="0"/>
    <x v="0"/>
    <s v="2 - Poder Ejecutivo"/>
    <x v="6"/>
    <x v="82"/>
    <s v="1 - SERVICIOS  GENERALES"/>
    <s v="1.2 - Relaciones internacionales"/>
    <s v="1.2.02 - Relaciones internacionales desde oficinas en el exterior"/>
    <s v="2.1 - REMUNERACIONES Y CONTRIBUCIONES"/>
    <s v="2.1.5 - CONTRIBUCIONES A LA SEGURIDAD SOCIAL"/>
    <s v="N"/>
    <s v="00 - N/A"/>
    <s v="10 - FONDO GENERAL"/>
    <s v="(en blanco)"/>
    <s v="99 - MULTIPROVINCIAL"/>
    <n v="299004405"/>
    <n v="139959217.65000001"/>
  </r>
  <r>
    <s v="2025"/>
    <x v="0"/>
    <x v="0"/>
    <x v="0"/>
    <x v="0"/>
    <s v="2 - Poder Ejecutivo"/>
    <x v="6"/>
    <x v="82"/>
    <s v="1 - SERVICIOS  GENERALES"/>
    <s v="1.2 - Relaciones internacionales"/>
    <s v="1.2.02 - Relaciones internacionales desde oficinas en el exterior"/>
    <s v="2.2 - CONTRATACIÓN DE SERVICIOS"/>
    <s v="2.2.3 - VIÁTICOS"/>
    <s v="N"/>
    <s v="00 - N/A"/>
    <s v="10 - FONDO GENERAL"/>
    <s v="(en blanco)"/>
    <s v="99 - MULTIPROVINCIAL"/>
    <n v="1036327436"/>
    <n v="491914200.67999989"/>
  </r>
  <r>
    <s v="2025"/>
    <x v="0"/>
    <x v="0"/>
    <x v="0"/>
    <x v="0"/>
    <s v="2 - Poder Ejecutivo"/>
    <x v="6"/>
    <x v="82"/>
    <s v="1 - SERVICIOS  GENERALES"/>
    <s v="1.2 - Relaciones internacionales"/>
    <s v="1.2.02 - Relaciones internacionales desde oficinas en el exterior"/>
    <s v="2.2 - CONTRATACIÓN DE SERVICIOS"/>
    <s v="2.2.4 - TRANSPORTE Y ALMACENAJE"/>
    <s v="N"/>
    <s v="00 - N/A"/>
    <s v="10 - FONDO GENERAL"/>
    <s v="(en blanco)"/>
    <s v="99 - MULTIPROVINCIAL"/>
    <n v="0"/>
    <n v="2097063.14"/>
  </r>
  <r>
    <s v="2025"/>
    <x v="0"/>
    <x v="0"/>
    <x v="0"/>
    <x v="0"/>
    <s v="2 - Poder Ejecutivo"/>
    <x v="6"/>
    <x v="82"/>
    <s v="1 - SERVICIOS  GENERALES"/>
    <s v="1.2 - Relaciones internacionales"/>
    <s v="1.2.02 - Relaciones internacionales desde oficinas en el exterior"/>
    <s v="2.2 - CONTRATACIÓN DE SERVICIOS"/>
    <s v="2.2.5 - ALQUILERES Y RENTAS"/>
    <s v="N"/>
    <s v="00 - N/A"/>
    <s v="10 - FONDO GENERAL"/>
    <s v="(en blanco)"/>
    <s v="99 - MULTIPROVINCIAL"/>
    <n v="1805400207"/>
    <n v="844223495.98999977"/>
  </r>
  <r>
    <s v="2025"/>
    <x v="0"/>
    <x v="0"/>
    <x v="0"/>
    <x v="0"/>
    <s v="2 - Poder Ejecutivo"/>
    <x v="6"/>
    <x v="82"/>
    <s v="1 - SERVICIOS  GENERALES"/>
    <s v="1.2 - Relaciones internacionales"/>
    <s v="1.2.02 - Relaciones internacionales desde oficinas en el exterior"/>
    <s v="2.2 - CONTRATACIÓN DE SERVICIOS"/>
    <s v="2.2.6 - SEGUROS"/>
    <s v="N"/>
    <s v="00 - N/A"/>
    <s v="10 - FONDO GENERAL"/>
    <s v="(en blanco)"/>
    <s v="99 - MULTIPROVINCIAL"/>
    <n v="544378403"/>
    <n v="243318587.20999998"/>
  </r>
  <r>
    <s v="2025"/>
    <x v="0"/>
    <x v="0"/>
    <x v="0"/>
    <x v="0"/>
    <s v="2 - Poder Ejecutivo"/>
    <x v="6"/>
    <x v="82"/>
    <s v="1 - SERVICIOS  GENERALES"/>
    <s v="1.2 - Relaciones internacionales"/>
    <s v="1.2.02 - Relaciones internacionales desde oficinas en el exterior"/>
    <s v="2.2 - CONTRATACIÓN DE SERVICIOS"/>
    <s v="2.2.8 - OTROS SERVICIOS NO INCLUIDOS EN CONCEPTOS ANTERIORES"/>
    <s v="N"/>
    <s v="00 - N/A"/>
    <s v="10 - FONDO GENERAL"/>
    <s v="(en blanco)"/>
    <s v="99 - MULTIPROVINCIAL"/>
    <n v="35218395"/>
    <n v="3994923.4000000004"/>
  </r>
  <r>
    <s v="2025"/>
    <x v="0"/>
    <x v="0"/>
    <x v="0"/>
    <x v="0"/>
    <s v="2 - Poder Ejecutivo"/>
    <x v="6"/>
    <x v="82"/>
    <s v="1 - SERVICIOS  GENERALES"/>
    <s v="1.2 - Relaciones internacionales"/>
    <s v="1.2.02 - Relaciones internacionales desde oficinas en el exterior"/>
    <s v="2.2 - CONTRATACIÓN DE SERVICIOS"/>
    <s v="2.2.9 - OTRAS CONTRATACIONES DE SERVICIOS"/>
    <s v="N"/>
    <s v="00 - N/A"/>
    <s v="10 - FONDO GENERAL"/>
    <s v="(en blanco)"/>
    <s v="99 - MULTIPROVINCIAL"/>
    <n v="5000000"/>
    <n v="0"/>
  </r>
  <r>
    <s v="2025"/>
    <x v="0"/>
    <x v="0"/>
    <x v="0"/>
    <x v="0"/>
    <s v="2 - Poder Ejecutivo"/>
    <x v="6"/>
    <x v="82"/>
    <s v="1 - SERVICIOS  GENERALES"/>
    <s v="1.2 - Relaciones internacionales"/>
    <s v="1.2.02 - Relaciones internacionales desde oficinas en el exterior"/>
    <s v="2.3 - MATERIALES Y SUMINISTROS"/>
    <s v="2.3.2 - TEXTILES Y VESTUARIOS"/>
    <s v="N"/>
    <s v="00 - N/A"/>
    <s v="10 - FONDO GENERAL"/>
    <s v="(en blanco)"/>
    <s v="99 - MULTIPROVINCIAL"/>
    <n v="0"/>
    <n v="0"/>
  </r>
  <r>
    <s v="2025"/>
    <x v="0"/>
    <x v="0"/>
    <x v="0"/>
    <x v="0"/>
    <s v="2 - Poder Ejecutivo"/>
    <x v="6"/>
    <x v="82"/>
    <s v="1 - SERVICIOS  GENERALES"/>
    <s v="1.2 - Relaciones internacionales"/>
    <s v="1.2.02 - Relaciones internacionales desde oficinas en el exterior"/>
    <s v="2.3 - MATERIALES Y SUMINISTROS"/>
    <s v="2.3.3 - PAPEL, CARTÓN E IMPRESOS"/>
    <s v="N"/>
    <s v="00 - N/A"/>
    <s v="10 - FONDO GENERAL"/>
    <s v="(en blanco)"/>
    <s v="99 - MULTIPROVINCIAL"/>
    <n v="1355802547"/>
    <n v="783100915.29000008"/>
  </r>
  <r>
    <s v="2025"/>
    <x v="0"/>
    <x v="0"/>
    <x v="0"/>
    <x v="0"/>
    <s v="2 - Poder Ejecutivo"/>
    <x v="6"/>
    <x v="82"/>
    <s v="1 - SERVICIOS  GENERALES"/>
    <s v="1.2 - Relaciones internacionales"/>
    <s v="1.2.02 - Relaciones internacionales desde oficinas en el exterior"/>
    <s v="2.3 - MATERIALES Y SUMINISTROS"/>
    <s v="2.3.9 - PRODUCTOS Y ÚTILES VARIOS"/>
    <s v="N"/>
    <s v="00 - N/A"/>
    <s v="10 - FONDO GENERAL"/>
    <s v="(en blanco)"/>
    <s v="99 - MULTIPROVINCIAL"/>
    <n v="629520"/>
    <n v="0"/>
  </r>
  <r>
    <s v="2025"/>
    <x v="0"/>
    <x v="0"/>
    <x v="0"/>
    <x v="0"/>
    <s v="2 - Poder Ejecutivo"/>
    <x v="6"/>
    <x v="83"/>
    <s v="1 - SERVICIOS  GENERALES"/>
    <s v="1.2 - Relaciones internacionales"/>
    <s v="1.2.01 - Relaciones internacionales desde oficinas en el país"/>
    <s v="2.1 - REMUNERACIONES Y CONTRIBUCIONES"/>
    <s v="2.1.1 - REMUNERACIONES"/>
    <s v="N"/>
    <s v="00 - N/A"/>
    <s v="10 - FONDO GENERAL"/>
    <s v="(en blanco)"/>
    <s v="99 - MULTIPROVINCIAL"/>
    <n v="543309282"/>
    <n v="238750363.18999994"/>
  </r>
  <r>
    <s v="2025"/>
    <x v="0"/>
    <x v="0"/>
    <x v="0"/>
    <x v="0"/>
    <s v="2 - Poder Ejecutivo"/>
    <x v="6"/>
    <x v="83"/>
    <s v="1 - SERVICIOS  GENERALES"/>
    <s v="1.2 - Relaciones internacionales"/>
    <s v="1.2.01 - Relaciones internacionales desde oficinas en el país"/>
    <s v="2.1 - REMUNERACIONES Y CONTRIBUCIONES"/>
    <s v="2.1.1 - REMUNERACIONES"/>
    <s v="N"/>
    <s v="00 - N/A"/>
    <s v="20 - FONDOS CON DESTINO ESPECÍFICO"/>
    <s v="(en blanco)"/>
    <s v="99 - MULTIPROVINCIAL"/>
    <n v="33200000"/>
    <n v="14806483.869999999"/>
  </r>
  <r>
    <s v="2025"/>
    <x v="0"/>
    <x v="0"/>
    <x v="0"/>
    <x v="0"/>
    <s v="2 - Poder Ejecutivo"/>
    <x v="6"/>
    <x v="83"/>
    <s v="1 - SERVICIOS  GENERALES"/>
    <s v="1.2 - Relaciones internacionales"/>
    <s v="1.2.01 - Relaciones internacionales desde oficinas en el país"/>
    <s v="2.1 - REMUNERACIONES Y CONTRIBUCIONES"/>
    <s v="2.1.2 - SOBRESUELDOS"/>
    <s v="N"/>
    <s v="00 - N/A"/>
    <s v="10 - FONDO GENERAL"/>
    <s v="(en blanco)"/>
    <s v="99 - MULTIPROVINCIAL"/>
    <n v="59924635"/>
    <n v="55098494.439999998"/>
  </r>
  <r>
    <s v="2025"/>
    <x v="0"/>
    <x v="0"/>
    <x v="0"/>
    <x v="0"/>
    <s v="2 - Poder Ejecutivo"/>
    <x v="6"/>
    <x v="83"/>
    <s v="1 - SERVICIOS  GENERALES"/>
    <s v="1.2 - Relaciones internacionales"/>
    <s v="1.2.01 - Relaciones internacionales desde oficinas en el país"/>
    <s v="2.1 - REMUNERACIONES Y CONTRIBUCIONES"/>
    <s v="2.1.2 - SOBRESUELDOS"/>
    <s v="N"/>
    <s v="00 - N/A"/>
    <s v="20 - FONDOS CON DESTINO ESPECÍFICO"/>
    <s v="(en blanco)"/>
    <s v="99 - MULTIPROVINCIAL"/>
    <n v="44082218"/>
    <n v="772227.75"/>
  </r>
  <r>
    <s v="2025"/>
    <x v="0"/>
    <x v="0"/>
    <x v="0"/>
    <x v="0"/>
    <s v="2 - Poder Ejecutivo"/>
    <x v="6"/>
    <x v="83"/>
    <s v="1 - SERVICIOS  GENERALES"/>
    <s v="1.2 - Relaciones internacionales"/>
    <s v="1.2.01 - Relaciones internacionales desde oficinas en el país"/>
    <s v="2.1 - REMUNERACIONES Y CONTRIBUCIONES"/>
    <s v="2.1.3 - DIETAS Y GASTOS DE REPRESENTACIÓN"/>
    <s v="N"/>
    <s v="00 - N/A"/>
    <s v="20 - FONDOS CON DESTINO ESPECÍFICO"/>
    <s v="(en blanco)"/>
    <s v="99 - MULTIPROVINCIAL"/>
    <n v="0"/>
    <n v="114562.77"/>
  </r>
  <r>
    <s v="2025"/>
    <x v="0"/>
    <x v="0"/>
    <x v="0"/>
    <x v="0"/>
    <s v="2 - Poder Ejecutivo"/>
    <x v="6"/>
    <x v="83"/>
    <s v="1 - SERVICIOS  GENERALES"/>
    <s v="1.2 - Relaciones internacionales"/>
    <s v="1.2.01 - Relaciones internacionales desde oficinas en el país"/>
    <s v="2.1 - REMUNERACIONES Y CONTRIBUCIONES"/>
    <s v="2.1.4 - GRATIFICACIONES Y BONIFICACIONES"/>
    <s v="N"/>
    <s v="00 - N/A"/>
    <s v="20 - FONDOS CON DESTINO ESPECÍFICO"/>
    <s v="(en blanco)"/>
    <s v="99 - MULTIPROVINCIAL"/>
    <n v="10000000"/>
    <n v="0"/>
  </r>
  <r>
    <s v="2025"/>
    <x v="0"/>
    <x v="0"/>
    <x v="0"/>
    <x v="0"/>
    <s v="2 - Poder Ejecutivo"/>
    <x v="6"/>
    <x v="83"/>
    <s v="1 - SERVICIOS  GENERALES"/>
    <s v="1.2 - Relaciones internacionales"/>
    <s v="1.2.01 - Relaciones internacionales desde oficinas en el país"/>
    <s v="2.1 - REMUNERACIONES Y CONTRIBUCIONES"/>
    <s v="2.1.5 - CONTRIBUCIONES A LA SEGURIDAD SOCIAL"/>
    <s v="N"/>
    <s v="00 - N/A"/>
    <s v="10 - FONDO GENERAL"/>
    <s v="(en blanco)"/>
    <s v="99 - MULTIPROVINCIAL"/>
    <n v="61446342"/>
    <n v="35872915.199999981"/>
  </r>
  <r>
    <s v="2025"/>
    <x v="0"/>
    <x v="0"/>
    <x v="0"/>
    <x v="0"/>
    <s v="2 - Poder Ejecutivo"/>
    <x v="6"/>
    <x v="83"/>
    <s v="1 - SERVICIOS  GENERALES"/>
    <s v="1.2 - Relaciones internacionales"/>
    <s v="1.2.01 - Relaciones internacionales desde oficinas en el país"/>
    <s v="2.1 - REMUNERACIONES Y CONTRIBUCIONES"/>
    <s v="2.1.5 - CONTRIBUCIONES A LA SEGURIDAD SOCIAL"/>
    <s v="N"/>
    <s v="00 - N/A"/>
    <s v="20 - FONDOS CON DESTINO ESPECÍFICO"/>
    <s v="(en blanco)"/>
    <s v="99 - MULTIPROVINCIAL"/>
    <n v="2568720"/>
    <n v="1225952.2"/>
  </r>
  <r>
    <s v="2025"/>
    <x v="0"/>
    <x v="0"/>
    <x v="0"/>
    <x v="0"/>
    <s v="2 - Poder Ejecutivo"/>
    <x v="6"/>
    <x v="83"/>
    <s v="1 - SERVICIOS  GENERALES"/>
    <s v="1.2 - Relaciones internacionales"/>
    <s v="1.2.01 - Relaciones internacionales desde oficinas en el país"/>
    <s v="2.2 - CONTRATACIÓN DE SERVICIOS"/>
    <s v="2.2.1 - SERVICIOS BÁSICOS"/>
    <s v="N"/>
    <s v="00 - N/A"/>
    <s v="10 - FONDO GENERAL"/>
    <s v="(en blanco)"/>
    <s v="99 - MULTIPROVINCIAL"/>
    <n v="22954349"/>
    <n v="13402031.01"/>
  </r>
  <r>
    <s v="2025"/>
    <x v="0"/>
    <x v="0"/>
    <x v="0"/>
    <x v="0"/>
    <s v="2 - Poder Ejecutivo"/>
    <x v="6"/>
    <x v="83"/>
    <s v="1 - SERVICIOS  GENERALES"/>
    <s v="1.2 - Relaciones internacionales"/>
    <s v="1.2.01 - Relaciones internacionales desde oficinas en el país"/>
    <s v="2.2 - CONTRATACIÓN DE SERVICIOS"/>
    <s v="2.2.1 - SERVICIOS BÁSICOS"/>
    <s v="N"/>
    <s v="00 - N/A"/>
    <s v="20 - FONDOS CON DESTINO ESPECÍFICO"/>
    <s v="(en blanco)"/>
    <s v="99 - MULTIPROVINCIAL"/>
    <n v="65810000"/>
    <n v="13463575.579999998"/>
  </r>
  <r>
    <s v="2025"/>
    <x v="0"/>
    <x v="0"/>
    <x v="0"/>
    <x v="0"/>
    <s v="2 - Poder Ejecutivo"/>
    <x v="6"/>
    <x v="83"/>
    <s v="1 - SERVICIOS  GENERALES"/>
    <s v="1.2 - Relaciones internacionales"/>
    <s v="1.2.01 - Relaciones internacionales desde oficinas en el país"/>
    <s v="2.2 - CONTRATACIÓN DE SERVICIOS"/>
    <s v="2.2.2 - PUBLICIDAD, IMPRESIÓN Y ENCUADERNACIÓN"/>
    <s v="N"/>
    <s v="00 - N/A"/>
    <s v="10 - FONDO GENERAL"/>
    <s v="(en blanco)"/>
    <s v="99 - MULTIPROVINCIAL"/>
    <n v="867280000"/>
    <n v="467280000"/>
  </r>
  <r>
    <s v="2025"/>
    <x v="0"/>
    <x v="0"/>
    <x v="0"/>
    <x v="0"/>
    <s v="2 - Poder Ejecutivo"/>
    <x v="6"/>
    <x v="83"/>
    <s v="1 - SERVICIOS  GENERALES"/>
    <s v="1.2 - Relaciones internacionales"/>
    <s v="1.2.01 - Relaciones internacionales desde oficinas en el país"/>
    <s v="2.2 - CONTRATACIÓN DE SERVICIOS"/>
    <s v="2.2.2 - PUBLICIDAD, IMPRESIÓN Y ENCUADERNACIÓN"/>
    <s v="N"/>
    <s v="00 - N/A"/>
    <s v="20 - FONDOS CON DESTINO ESPECÍFICO"/>
    <s v="(en blanco)"/>
    <s v="99 - MULTIPROVINCIAL"/>
    <n v="25800000"/>
    <n v="8376168.7100000009"/>
  </r>
  <r>
    <s v="2025"/>
    <x v="0"/>
    <x v="0"/>
    <x v="0"/>
    <x v="0"/>
    <s v="2 - Poder Ejecutivo"/>
    <x v="6"/>
    <x v="83"/>
    <s v="1 - SERVICIOS  GENERALES"/>
    <s v="1.2 - Relaciones internacionales"/>
    <s v="1.2.01 - Relaciones internacionales desde oficinas en el país"/>
    <s v="2.2 - CONTRATACIÓN DE SERVICIOS"/>
    <s v="2.2.3 - VIÁTICOS"/>
    <s v="N"/>
    <s v="00 - N/A"/>
    <s v="20 - FONDOS CON DESTINO ESPECÍFICO"/>
    <s v="(en blanco)"/>
    <s v="99 - MULTIPROVINCIAL"/>
    <n v="40200000"/>
    <n v="7913216.3100000005"/>
  </r>
  <r>
    <s v="2025"/>
    <x v="0"/>
    <x v="0"/>
    <x v="0"/>
    <x v="0"/>
    <s v="2 - Poder Ejecutivo"/>
    <x v="6"/>
    <x v="83"/>
    <s v="1 - SERVICIOS  GENERALES"/>
    <s v="1.2 - Relaciones internacionales"/>
    <s v="1.2.01 - Relaciones internacionales desde oficinas en el país"/>
    <s v="2.2 - CONTRATACIÓN DE SERVICIOS"/>
    <s v="2.2.4 - TRANSPORTE Y ALMACENAJE"/>
    <s v="N"/>
    <s v="00 - N/A"/>
    <s v="20 - FONDOS CON DESTINO ESPECÍFICO"/>
    <s v="(en blanco)"/>
    <s v="99 - MULTIPROVINCIAL"/>
    <n v="1200000"/>
    <n v="1028757.97"/>
  </r>
  <r>
    <s v="2025"/>
    <x v="0"/>
    <x v="0"/>
    <x v="0"/>
    <x v="0"/>
    <s v="2 - Poder Ejecutivo"/>
    <x v="6"/>
    <x v="83"/>
    <s v="1 - SERVICIOS  GENERALES"/>
    <s v="1.2 - Relaciones internacionales"/>
    <s v="1.2.01 - Relaciones internacionales desde oficinas en el país"/>
    <s v="2.2 - CONTRATACIÓN DE SERVICIOS"/>
    <s v="2.2.5 - ALQUILERES Y RENTAS"/>
    <s v="N"/>
    <s v="00 - N/A"/>
    <s v="20 - FONDOS CON DESTINO ESPECÍFICO"/>
    <s v="(en blanco)"/>
    <s v="99 - MULTIPROVINCIAL"/>
    <n v="160450000"/>
    <n v="13681362.439999999"/>
  </r>
  <r>
    <s v="2025"/>
    <x v="0"/>
    <x v="0"/>
    <x v="0"/>
    <x v="0"/>
    <s v="2 - Poder Ejecutivo"/>
    <x v="6"/>
    <x v="83"/>
    <s v="1 - SERVICIOS  GENERALES"/>
    <s v="1.2 - Relaciones internacionales"/>
    <s v="1.2.01 - Relaciones internacionales desde oficinas en el país"/>
    <s v="2.2 - CONTRATACIÓN DE SERVICIOS"/>
    <s v="2.2.6 - SEGUROS"/>
    <s v="N"/>
    <s v="00 - N/A"/>
    <s v="20 - FONDOS CON DESTINO ESPECÍFICO"/>
    <s v="(en blanco)"/>
    <s v="99 - MULTIPROVINCIAL"/>
    <n v="34000000"/>
    <n v="12644370.050000001"/>
  </r>
  <r>
    <s v="2025"/>
    <x v="0"/>
    <x v="0"/>
    <x v="0"/>
    <x v="0"/>
    <s v="2 - Poder Ejecutivo"/>
    <x v="6"/>
    <x v="83"/>
    <s v="1 - SERVICIOS  GENERALES"/>
    <s v="1.2 - Relaciones internacionales"/>
    <s v="1.2.01 - Relaciones internacionales desde oficinas en el país"/>
    <s v="2.2 - CONTRATACIÓN DE SERVICIOS"/>
    <s v="2.2.7 - SERVICIOS DE CONSERVACIÓN, REPARACIONES MENORES E INSTALACIONES TEMPORALES"/>
    <s v="N"/>
    <s v="00 - N/A"/>
    <s v="20 - FONDOS CON DESTINO ESPECÍFICO"/>
    <s v="(en blanco)"/>
    <s v="99 - MULTIPROVINCIAL"/>
    <n v="23050000"/>
    <n v="4524350.45"/>
  </r>
  <r>
    <s v="2025"/>
    <x v="0"/>
    <x v="0"/>
    <x v="0"/>
    <x v="0"/>
    <s v="2 - Poder Ejecutivo"/>
    <x v="6"/>
    <x v="83"/>
    <s v="1 - SERVICIOS  GENERALES"/>
    <s v="1.2 - Relaciones internacionales"/>
    <s v="1.2.01 - Relaciones internacionales desde oficinas en el país"/>
    <s v="2.2 - CONTRATACIÓN DE SERVICIOS"/>
    <s v="2.2.8 - OTROS SERVICIOS NO INCLUIDOS EN CONCEPTOS ANTERIORES"/>
    <s v="N"/>
    <s v="00 - N/A"/>
    <s v="10 - FONDO GENERAL"/>
    <s v="(en blanco)"/>
    <s v="99 - MULTIPROVINCIAL"/>
    <n v="11957695"/>
    <n v="1320000"/>
  </r>
  <r>
    <s v="2025"/>
    <x v="0"/>
    <x v="0"/>
    <x v="0"/>
    <x v="0"/>
    <s v="2 - Poder Ejecutivo"/>
    <x v="6"/>
    <x v="83"/>
    <s v="1 - SERVICIOS  GENERALES"/>
    <s v="1.2 - Relaciones internacionales"/>
    <s v="1.2.01 - Relaciones internacionales desde oficinas en el país"/>
    <s v="2.2 - CONTRATACIÓN DE SERVICIOS"/>
    <s v="2.2.8 - OTROS SERVICIOS NO INCLUIDOS EN CONCEPTOS ANTERIORES"/>
    <s v="N"/>
    <s v="00 - N/A"/>
    <s v="20 - FONDOS CON DESTINO ESPECÍFICO"/>
    <s v="(en blanco)"/>
    <s v="99 - MULTIPROVINCIAL"/>
    <n v="43060000"/>
    <n v="10374888.380000003"/>
  </r>
  <r>
    <s v="2025"/>
    <x v="0"/>
    <x v="0"/>
    <x v="0"/>
    <x v="0"/>
    <s v="2 - Poder Ejecutivo"/>
    <x v="6"/>
    <x v="83"/>
    <s v="1 - SERVICIOS  GENERALES"/>
    <s v="1.2 - Relaciones internacionales"/>
    <s v="1.2.01 - Relaciones internacionales desde oficinas en el país"/>
    <s v="2.2 - CONTRATACIÓN DE SERVICIOS"/>
    <s v="2.2.9 - OTRAS CONTRATACIONES DE SERVICIOS"/>
    <s v="N"/>
    <s v="00 - N/A"/>
    <s v="20 - FONDOS CON DESTINO ESPECÍFICO"/>
    <s v="(en blanco)"/>
    <s v="99 - MULTIPROVINCIAL"/>
    <n v="80200000"/>
    <n v="29934270.369999997"/>
  </r>
  <r>
    <s v="2025"/>
    <x v="0"/>
    <x v="0"/>
    <x v="0"/>
    <x v="0"/>
    <s v="2 - Poder Ejecutivo"/>
    <x v="6"/>
    <x v="83"/>
    <s v="1 - SERVICIOS  GENERALES"/>
    <s v="1.2 - Relaciones internacionales"/>
    <s v="1.2.01 - Relaciones internacionales desde oficinas en el país"/>
    <s v="2.3 - MATERIALES Y SUMINISTROS"/>
    <s v="2.3.1 - ALIMENTOS Y PRODUCTOS AGROFORESTALES"/>
    <s v="N"/>
    <s v="00 - N/A"/>
    <s v="20 - FONDOS CON DESTINO ESPECÍFICO"/>
    <s v="(en blanco)"/>
    <s v="99 - MULTIPROVINCIAL"/>
    <n v="12300020"/>
    <n v="1268768.78"/>
  </r>
  <r>
    <s v="2025"/>
    <x v="0"/>
    <x v="0"/>
    <x v="0"/>
    <x v="0"/>
    <s v="2 - Poder Ejecutivo"/>
    <x v="6"/>
    <x v="83"/>
    <s v="1 - SERVICIOS  GENERALES"/>
    <s v="1.2 - Relaciones internacionales"/>
    <s v="1.2.01 - Relaciones internacionales desde oficinas en el país"/>
    <s v="2.3 - MATERIALES Y SUMINISTROS"/>
    <s v="2.3.2 - TEXTILES Y VESTUARIOS"/>
    <s v="N"/>
    <s v="00 - N/A"/>
    <s v="20 - FONDOS CON DESTINO ESPECÍFICO"/>
    <s v="(en blanco)"/>
    <s v="99 - MULTIPROVINCIAL"/>
    <n v="11020000"/>
    <n v="596608"/>
  </r>
  <r>
    <s v="2025"/>
    <x v="0"/>
    <x v="0"/>
    <x v="0"/>
    <x v="0"/>
    <s v="2 - Poder Ejecutivo"/>
    <x v="6"/>
    <x v="83"/>
    <s v="1 - SERVICIOS  GENERALES"/>
    <s v="1.2 - Relaciones internacionales"/>
    <s v="1.2.01 - Relaciones internacionales desde oficinas en el país"/>
    <s v="2.3 - MATERIALES Y SUMINISTROS"/>
    <s v="2.3.3 - PAPEL, CARTÓN E IMPRESOS"/>
    <s v="N"/>
    <s v="00 - N/A"/>
    <s v="10 - FONDO GENERAL"/>
    <s v="(en blanco)"/>
    <s v="99 - MULTIPROVINCIAL"/>
    <n v="10000"/>
    <n v="0"/>
  </r>
  <r>
    <s v="2025"/>
    <x v="0"/>
    <x v="0"/>
    <x v="0"/>
    <x v="0"/>
    <s v="2 - Poder Ejecutivo"/>
    <x v="6"/>
    <x v="83"/>
    <s v="1 - SERVICIOS  GENERALES"/>
    <s v="1.2 - Relaciones internacionales"/>
    <s v="1.2.01 - Relaciones internacionales desde oficinas en el país"/>
    <s v="2.3 - MATERIALES Y SUMINISTROS"/>
    <s v="2.3.3 - PAPEL, CARTÓN E IMPRESOS"/>
    <s v="N"/>
    <s v="00 - N/A"/>
    <s v="20 - FONDOS CON DESTINO ESPECÍFICO"/>
    <s v="(en blanco)"/>
    <s v="99 - MULTIPROVINCIAL"/>
    <n v="6320000"/>
    <n v="1113095.77"/>
  </r>
  <r>
    <s v="2025"/>
    <x v="0"/>
    <x v="0"/>
    <x v="0"/>
    <x v="0"/>
    <s v="2 - Poder Ejecutivo"/>
    <x v="6"/>
    <x v="83"/>
    <s v="1 - SERVICIOS  GENERALES"/>
    <s v="1.2 - Relaciones internacionales"/>
    <s v="1.2.01 - Relaciones internacionales desde oficinas en el país"/>
    <s v="2.3 - MATERIALES Y SUMINISTROS"/>
    <s v="2.3.4 - PRODUCTOS FARMACÉUTICOS"/>
    <s v="N"/>
    <s v="00 - N/A"/>
    <s v="20 - FONDOS CON DESTINO ESPECÍFICO"/>
    <s v="(en blanco)"/>
    <s v="99 - MULTIPROVINCIAL"/>
    <n v="500000"/>
    <n v="0"/>
  </r>
  <r>
    <s v="2025"/>
    <x v="0"/>
    <x v="0"/>
    <x v="0"/>
    <x v="0"/>
    <s v="2 - Poder Ejecutivo"/>
    <x v="6"/>
    <x v="83"/>
    <s v="1 - SERVICIOS  GENERALES"/>
    <s v="1.2 - Relaciones internacionales"/>
    <s v="1.2.01 - Relaciones internacionales desde oficinas en el país"/>
    <s v="2.3 - MATERIALES Y SUMINISTROS"/>
    <s v="2.3.5 - CUERO, CAUCHO Y PLÁSTICO"/>
    <s v="N"/>
    <s v="00 - N/A"/>
    <s v="20 - FONDOS CON DESTINO ESPECÍFICO"/>
    <s v="(en blanco)"/>
    <s v="99 - MULTIPROVINCIAL"/>
    <n v="565000"/>
    <n v="277348.66000000003"/>
  </r>
  <r>
    <s v="2025"/>
    <x v="0"/>
    <x v="0"/>
    <x v="0"/>
    <x v="0"/>
    <s v="2 - Poder Ejecutivo"/>
    <x v="6"/>
    <x v="83"/>
    <s v="1 - SERVICIOS  GENERALES"/>
    <s v="1.2 - Relaciones internacionales"/>
    <s v="1.2.01 - Relaciones internacionales desde oficinas en el país"/>
    <s v="2.3 - MATERIALES Y SUMINISTROS"/>
    <s v="2.3.6 - PRODUCTOS DE MINERALES, METÁLICOS Y NO METÁLICOS"/>
    <s v="N"/>
    <s v="00 - N/A"/>
    <s v="20 - FONDOS CON DESTINO ESPECÍFICO"/>
    <s v="(en blanco)"/>
    <s v="99 - MULTIPROVINCIAL"/>
    <n v="540000"/>
    <n v="195.01"/>
  </r>
  <r>
    <s v="2025"/>
    <x v="0"/>
    <x v="0"/>
    <x v="0"/>
    <x v="0"/>
    <s v="2 - Poder Ejecutivo"/>
    <x v="6"/>
    <x v="83"/>
    <s v="1 - SERVICIOS  GENERALES"/>
    <s v="1.2 - Relaciones internacionales"/>
    <s v="1.2.01 - Relaciones internacionales desde oficinas en el país"/>
    <s v="2.3 - MATERIALES Y SUMINISTROS"/>
    <s v="2.3.7 - COMBUSTIBLES, LUBRICANTES, PRODUCTOS QUÍMICOS Y CONEXOS"/>
    <s v="N"/>
    <s v="00 - N/A"/>
    <s v="10 - FONDO GENERAL"/>
    <s v="(en blanco)"/>
    <s v="99 - MULTIPROVINCIAL"/>
    <n v="12000000"/>
    <n v="4750000"/>
  </r>
  <r>
    <s v="2025"/>
    <x v="0"/>
    <x v="0"/>
    <x v="0"/>
    <x v="0"/>
    <s v="2 - Poder Ejecutivo"/>
    <x v="6"/>
    <x v="83"/>
    <s v="1 - SERVICIOS  GENERALES"/>
    <s v="1.2 - Relaciones internacionales"/>
    <s v="1.2.01 - Relaciones internacionales desde oficinas en el país"/>
    <s v="2.3 - MATERIALES Y SUMINISTROS"/>
    <s v="2.3.7 - COMBUSTIBLES, LUBRICANTES, PRODUCTOS QUÍMICOS Y CONEXOS"/>
    <s v="N"/>
    <s v="00 - N/A"/>
    <s v="20 - FONDOS CON DESTINO ESPECÍFICO"/>
    <s v="(en blanco)"/>
    <s v="99 - MULTIPROVINCIAL"/>
    <n v="2655000"/>
    <n v="239077.11"/>
  </r>
  <r>
    <s v="2025"/>
    <x v="0"/>
    <x v="0"/>
    <x v="0"/>
    <x v="0"/>
    <s v="2 - Poder Ejecutivo"/>
    <x v="6"/>
    <x v="83"/>
    <s v="1 - SERVICIOS  GENERALES"/>
    <s v="1.2 - Relaciones internacionales"/>
    <s v="1.2.01 - Relaciones internacionales desde oficinas en el país"/>
    <s v="2.3 - MATERIALES Y SUMINISTROS"/>
    <s v="2.3.9 - PRODUCTOS Y ÚTILES VARIOS"/>
    <s v="N"/>
    <s v="00 - N/A"/>
    <s v="20 - FONDOS CON DESTINO ESPECÍFICO"/>
    <s v="(en blanco)"/>
    <s v="99 - MULTIPROVINCIAL"/>
    <n v="47975036"/>
    <n v="16485803.859999999"/>
  </r>
  <r>
    <s v="2025"/>
    <x v="0"/>
    <x v="0"/>
    <x v="0"/>
    <x v="0"/>
    <s v="2 - Poder Ejecutivo"/>
    <x v="6"/>
    <x v="84"/>
    <s v="4 - SERVICIOS SOCIALES"/>
    <s v="4.4 - Educación"/>
    <s v="4.4.04 - Educación superior"/>
    <s v="2.1 - REMUNERACIONES Y CONTRIBUCIONES"/>
    <s v="2.1.1 - REMUNERACIONES"/>
    <s v="N"/>
    <s v="00 - N/A"/>
    <s v="10 - FONDO GENERAL"/>
    <s v="(en blanco)"/>
    <s v="01 - DISTRITO NACIONAL"/>
    <n v="99976667"/>
    <n v="43445855.18"/>
  </r>
  <r>
    <s v="2025"/>
    <x v="0"/>
    <x v="0"/>
    <x v="0"/>
    <x v="0"/>
    <s v="2 - Poder Ejecutivo"/>
    <x v="6"/>
    <x v="84"/>
    <s v="4 - SERVICIOS SOCIALES"/>
    <s v="4.4 - Educación"/>
    <s v="4.4.04 - Educación superior"/>
    <s v="2.1 - REMUNERACIONES Y CONTRIBUCIONES"/>
    <s v="2.1.2 - SOBRESUELDOS"/>
    <s v="N"/>
    <s v="00 - N/A"/>
    <s v="10 - FONDO GENERAL"/>
    <s v="(en blanco)"/>
    <s v="01 - DISTRITO NACIONAL"/>
    <n v="16290700"/>
    <n v="7180951.3900000006"/>
  </r>
  <r>
    <s v="2025"/>
    <x v="0"/>
    <x v="0"/>
    <x v="0"/>
    <x v="0"/>
    <s v="2 - Poder Ejecutivo"/>
    <x v="6"/>
    <x v="84"/>
    <s v="4 - SERVICIOS SOCIALES"/>
    <s v="4.4 - Educación"/>
    <s v="4.4.04 - Educación superior"/>
    <s v="2.1 - REMUNERACIONES Y CONTRIBUCIONES"/>
    <s v="2.1.3 - DIETAS Y GASTOS DE REPRESENTACIÓN"/>
    <s v="N"/>
    <s v="00 - N/A"/>
    <s v="10 - FONDO GENERAL"/>
    <s v="(en blanco)"/>
    <s v="01 - DISTRITO NACIONAL"/>
    <n v="450000"/>
    <n v="174907.34000000003"/>
  </r>
  <r>
    <s v="2025"/>
    <x v="0"/>
    <x v="0"/>
    <x v="0"/>
    <x v="0"/>
    <s v="2 - Poder Ejecutivo"/>
    <x v="6"/>
    <x v="84"/>
    <s v="4 - SERVICIOS SOCIALES"/>
    <s v="4.4 - Educación"/>
    <s v="4.4.04 - Educación superior"/>
    <s v="2.1 - REMUNERACIONES Y CONTRIBUCIONES"/>
    <s v="2.1.4 - GRATIFICACIONES Y BONIFICACIONES"/>
    <s v="N"/>
    <s v="00 - N/A"/>
    <s v="10 - FONDO GENERAL"/>
    <s v="(en blanco)"/>
    <s v="01 - DISTRITO NACIONAL"/>
    <n v="600000"/>
    <n v="0"/>
  </r>
  <r>
    <s v="2025"/>
    <x v="0"/>
    <x v="0"/>
    <x v="0"/>
    <x v="0"/>
    <s v="2 - Poder Ejecutivo"/>
    <x v="6"/>
    <x v="84"/>
    <s v="4 - SERVICIOS SOCIALES"/>
    <s v="4.4 - Educación"/>
    <s v="4.4.04 - Educación superior"/>
    <s v="2.1 - REMUNERACIONES Y CONTRIBUCIONES"/>
    <s v="2.1.5 - CONTRIBUCIONES A LA SEGURIDAD SOCIAL"/>
    <s v="N"/>
    <s v="00 - N/A"/>
    <s v="10 - FONDO GENERAL"/>
    <s v="(en blanco)"/>
    <s v="01 - DISTRITO NACIONAL"/>
    <n v="13694361"/>
    <n v="6520073.8699999982"/>
  </r>
  <r>
    <s v="2025"/>
    <x v="0"/>
    <x v="0"/>
    <x v="0"/>
    <x v="0"/>
    <s v="2 - Poder Ejecutivo"/>
    <x v="6"/>
    <x v="84"/>
    <s v="4 - SERVICIOS SOCIALES"/>
    <s v="4.4 - Educación"/>
    <s v="4.4.04 - Educación superior"/>
    <s v="2.2 - CONTRATACIÓN DE SERVICIOS"/>
    <s v="2.2.1 - SERVICIOS BÁSICOS"/>
    <s v="N"/>
    <s v="00 - N/A"/>
    <s v="10 - FONDO GENERAL"/>
    <s v="(en blanco)"/>
    <s v="01 - DISTRITO NACIONAL"/>
    <n v="6690000"/>
    <n v="2842480.5300000003"/>
  </r>
  <r>
    <s v="2025"/>
    <x v="0"/>
    <x v="0"/>
    <x v="0"/>
    <x v="0"/>
    <s v="2 - Poder Ejecutivo"/>
    <x v="6"/>
    <x v="84"/>
    <s v="4 - SERVICIOS SOCIALES"/>
    <s v="4.4 - Educación"/>
    <s v="4.4.04 - Educación superior"/>
    <s v="2.2 - CONTRATACIÓN DE SERVICIOS"/>
    <s v="2.2.2 - PUBLICIDAD, IMPRESIÓN Y ENCUADERNACIÓN"/>
    <s v="N"/>
    <s v="00 - N/A"/>
    <s v="10 - FONDO GENERAL"/>
    <s v="(en blanco)"/>
    <s v="01 - DISTRITO NACIONAL"/>
    <n v="1200760"/>
    <n v="102539.65"/>
  </r>
  <r>
    <s v="2025"/>
    <x v="0"/>
    <x v="0"/>
    <x v="0"/>
    <x v="0"/>
    <s v="2 - Poder Ejecutivo"/>
    <x v="6"/>
    <x v="84"/>
    <s v="4 - SERVICIOS SOCIALES"/>
    <s v="4.4 - Educación"/>
    <s v="4.4.04 - Educación superior"/>
    <s v="2.2 - CONTRATACIÓN DE SERVICIOS"/>
    <s v="2.2.3 - VIÁTICOS"/>
    <s v="N"/>
    <s v="00 - N/A"/>
    <s v="10 - FONDO GENERAL"/>
    <s v="(en blanco)"/>
    <s v="01 - DISTRITO NACIONAL"/>
    <n v="400000"/>
    <n v="0"/>
  </r>
  <r>
    <s v="2025"/>
    <x v="0"/>
    <x v="0"/>
    <x v="0"/>
    <x v="0"/>
    <s v="2 - Poder Ejecutivo"/>
    <x v="6"/>
    <x v="84"/>
    <s v="4 - SERVICIOS SOCIALES"/>
    <s v="4.4 - Educación"/>
    <s v="4.4.04 - Educación superior"/>
    <s v="2.2 - CONTRATACIÓN DE SERVICIOS"/>
    <s v="2.2.4 - TRANSPORTE Y ALMACENAJE"/>
    <s v="N"/>
    <s v="00 - N/A"/>
    <s v="10 - FONDO GENERAL"/>
    <s v="(en blanco)"/>
    <s v="01 - DISTRITO NACIONAL"/>
    <n v="223071"/>
    <n v="0"/>
  </r>
  <r>
    <s v="2025"/>
    <x v="0"/>
    <x v="0"/>
    <x v="0"/>
    <x v="0"/>
    <s v="2 - Poder Ejecutivo"/>
    <x v="6"/>
    <x v="84"/>
    <s v="4 - SERVICIOS SOCIALES"/>
    <s v="4.4 - Educación"/>
    <s v="4.4.04 - Educación superior"/>
    <s v="2.2 - CONTRATACIÓN DE SERVICIOS"/>
    <s v="2.2.5 - ALQUILERES Y RENTAS"/>
    <s v="N"/>
    <s v="00 - N/A"/>
    <s v="10 - FONDO GENERAL"/>
    <s v="(en blanco)"/>
    <s v="01 - DISTRITO NACIONAL"/>
    <n v="2844777"/>
    <n v="681825.95"/>
  </r>
  <r>
    <s v="2025"/>
    <x v="0"/>
    <x v="0"/>
    <x v="0"/>
    <x v="0"/>
    <s v="2 - Poder Ejecutivo"/>
    <x v="6"/>
    <x v="84"/>
    <s v="4 - SERVICIOS SOCIALES"/>
    <s v="4.4 - Educación"/>
    <s v="4.4.04 - Educación superior"/>
    <s v="2.2 - CONTRATACIÓN DE SERVICIOS"/>
    <s v="2.2.6 - SEGUROS"/>
    <s v="N"/>
    <s v="00 - N/A"/>
    <s v="10 - FONDO GENERAL"/>
    <s v="(en blanco)"/>
    <s v="01 - DISTRITO NACIONAL"/>
    <n v="500000"/>
    <n v="336070.56"/>
  </r>
  <r>
    <s v="2025"/>
    <x v="0"/>
    <x v="0"/>
    <x v="0"/>
    <x v="0"/>
    <s v="2 - Poder Ejecutivo"/>
    <x v="6"/>
    <x v="84"/>
    <s v="4 - SERVICIOS SOCIALES"/>
    <s v="4.4 - Educación"/>
    <s v="4.4.04 - Educación superior"/>
    <s v="2.2 - CONTRATACIÓN DE SERVICIOS"/>
    <s v="2.2.7 - SERVICIOS DE CONSERVACIÓN, REPARACIONES MENORES E INSTALACIONES TEMPORALES"/>
    <s v="N"/>
    <s v="00 - N/A"/>
    <s v="10 - FONDO GENERAL"/>
    <s v="(en blanco)"/>
    <s v="01 - DISTRITO NACIONAL"/>
    <n v="1306640"/>
    <n v="786253.27"/>
  </r>
  <r>
    <s v="2025"/>
    <x v="0"/>
    <x v="0"/>
    <x v="0"/>
    <x v="0"/>
    <s v="2 - Poder Ejecutivo"/>
    <x v="6"/>
    <x v="84"/>
    <s v="4 - SERVICIOS SOCIALES"/>
    <s v="4.4 - Educación"/>
    <s v="4.4.04 - Educación superior"/>
    <s v="2.2 - CONTRATACIÓN DE SERVICIOS"/>
    <s v="2.2.8 - OTROS SERVICIOS NO INCLUIDOS EN CONCEPTOS ANTERIORES"/>
    <s v="N"/>
    <s v="00 - N/A"/>
    <s v="10 - FONDO GENERAL"/>
    <s v="(en blanco)"/>
    <s v="01 - DISTRITO NACIONAL"/>
    <n v="9060000"/>
    <n v="2683305.04"/>
  </r>
  <r>
    <s v="2025"/>
    <x v="0"/>
    <x v="0"/>
    <x v="0"/>
    <x v="0"/>
    <s v="2 - Poder Ejecutivo"/>
    <x v="6"/>
    <x v="84"/>
    <s v="4 - SERVICIOS SOCIALES"/>
    <s v="4.4 - Educación"/>
    <s v="4.4.04 - Educación superior"/>
    <s v="2.2 - CONTRATACIÓN DE SERVICIOS"/>
    <s v="2.2.9 - OTRAS CONTRATACIONES DE SERVICIOS"/>
    <s v="N"/>
    <s v="00 - N/A"/>
    <s v="10 - FONDO GENERAL"/>
    <s v="(en blanco)"/>
    <s v="01 - DISTRITO NACIONAL"/>
    <n v="1629477"/>
    <n v="336135.52999999997"/>
  </r>
  <r>
    <s v="2025"/>
    <x v="0"/>
    <x v="0"/>
    <x v="0"/>
    <x v="0"/>
    <s v="2 - Poder Ejecutivo"/>
    <x v="6"/>
    <x v="84"/>
    <s v="4 - SERVICIOS SOCIALES"/>
    <s v="4.4 - Educación"/>
    <s v="4.4.04 - Educación superior"/>
    <s v="2.3 - MATERIALES Y SUMINISTROS"/>
    <s v="2.3.1 - ALIMENTOS Y PRODUCTOS AGROFORESTALES"/>
    <s v="N"/>
    <s v="00 - N/A"/>
    <s v="10 - FONDO GENERAL"/>
    <s v="(en blanco)"/>
    <s v="01 - DISTRITO NACIONAL"/>
    <n v="621000"/>
    <n v="153290.32"/>
  </r>
  <r>
    <s v="2025"/>
    <x v="0"/>
    <x v="0"/>
    <x v="0"/>
    <x v="0"/>
    <s v="2 - Poder Ejecutivo"/>
    <x v="6"/>
    <x v="84"/>
    <s v="4 - SERVICIOS SOCIALES"/>
    <s v="4.4 - Educación"/>
    <s v="4.4.04 - Educación superior"/>
    <s v="2.3 - MATERIALES Y SUMINISTROS"/>
    <s v="2.3.2 - TEXTILES Y VESTUARIOS"/>
    <s v="N"/>
    <s v="00 - N/A"/>
    <s v="10 - FONDO GENERAL"/>
    <s v="(en blanco)"/>
    <s v="01 - DISTRITO NACIONAL"/>
    <n v="450000"/>
    <n v="0"/>
  </r>
  <r>
    <s v="2025"/>
    <x v="0"/>
    <x v="0"/>
    <x v="0"/>
    <x v="0"/>
    <s v="2 - Poder Ejecutivo"/>
    <x v="6"/>
    <x v="84"/>
    <s v="4 - SERVICIOS SOCIALES"/>
    <s v="4.4 - Educación"/>
    <s v="4.4.04 - Educación superior"/>
    <s v="2.3 - MATERIALES Y SUMINISTROS"/>
    <s v="2.3.3 - PAPEL, CARTÓN E IMPRESOS"/>
    <s v="N"/>
    <s v="00 - N/A"/>
    <s v="10 - FONDO GENERAL"/>
    <s v="(en blanco)"/>
    <s v="01 - DISTRITO NACIONAL"/>
    <n v="975000"/>
    <n v="413330.72000000003"/>
  </r>
  <r>
    <s v="2025"/>
    <x v="0"/>
    <x v="0"/>
    <x v="0"/>
    <x v="0"/>
    <s v="2 - Poder Ejecutivo"/>
    <x v="6"/>
    <x v="84"/>
    <s v="4 - SERVICIOS SOCIALES"/>
    <s v="4.4 - Educación"/>
    <s v="4.4.04 - Educación superior"/>
    <s v="2.3 - MATERIALES Y SUMINISTROS"/>
    <s v="2.3.4 - PRODUCTOS FARMACÉUTICOS"/>
    <s v="N"/>
    <s v="00 - N/A"/>
    <s v="10 - FONDO GENERAL"/>
    <s v="(en blanco)"/>
    <s v="01 - DISTRITO NACIONAL"/>
    <n v="20000"/>
    <n v="0"/>
  </r>
  <r>
    <s v="2025"/>
    <x v="0"/>
    <x v="0"/>
    <x v="0"/>
    <x v="0"/>
    <s v="2 - Poder Ejecutivo"/>
    <x v="6"/>
    <x v="84"/>
    <s v="4 - SERVICIOS SOCIALES"/>
    <s v="4.4 - Educación"/>
    <s v="4.4.04 - Educación superior"/>
    <s v="2.3 - MATERIALES Y SUMINISTROS"/>
    <s v="2.3.5 - CUERO, CAUCHO Y PLÁSTICO"/>
    <s v="N"/>
    <s v="00 - N/A"/>
    <s v="10 - FONDO GENERAL"/>
    <s v="(en blanco)"/>
    <s v="01 - DISTRITO NACIONAL"/>
    <n v="210477"/>
    <n v="37882.06"/>
  </r>
  <r>
    <s v="2025"/>
    <x v="0"/>
    <x v="0"/>
    <x v="0"/>
    <x v="0"/>
    <s v="2 - Poder Ejecutivo"/>
    <x v="6"/>
    <x v="84"/>
    <s v="4 - SERVICIOS SOCIALES"/>
    <s v="4.4 - Educación"/>
    <s v="4.4.04 - Educación superior"/>
    <s v="2.3 - MATERIALES Y SUMINISTROS"/>
    <s v="2.3.6 - PRODUCTOS DE MINERALES, METÁLICOS Y NO METÁLICOS"/>
    <s v="N"/>
    <s v="00 - N/A"/>
    <s v="10 - FONDO GENERAL"/>
    <s v="(en blanco)"/>
    <s v="01 - DISTRITO NACIONAL"/>
    <n v="271506"/>
    <n v="0"/>
  </r>
  <r>
    <s v="2025"/>
    <x v="0"/>
    <x v="0"/>
    <x v="0"/>
    <x v="0"/>
    <s v="2 - Poder Ejecutivo"/>
    <x v="6"/>
    <x v="84"/>
    <s v="4 - SERVICIOS SOCIALES"/>
    <s v="4.4 - Educación"/>
    <s v="4.4.04 - Educación superior"/>
    <s v="2.3 - MATERIALES Y SUMINISTROS"/>
    <s v="2.3.7 - COMBUSTIBLES, LUBRICANTES, PRODUCTOS QUÍMICOS Y CONEXOS"/>
    <s v="N"/>
    <s v="00 - N/A"/>
    <s v="10 - FONDO GENERAL"/>
    <s v="(en blanco)"/>
    <s v="01 - DISTRITO NACIONAL"/>
    <n v="8931000"/>
    <n v="142844.9"/>
  </r>
  <r>
    <s v="2025"/>
    <x v="0"/>
    <x v="0"/>
    <x v="0"/>
    <x v="0"/>
    <s v="2 - Poder Ejecutivo"/>
    <x v="6"/>
    <x v="84"/>
    <s v="4 - SERVICIOS SOCIALES"/>
    <s v="4.4 - Educación"/>
    <s v="4.4.04 - Educación superior"/>
    <s v="2.3 - MATERIALES Y SUMINISTROS"/>
    <s v="2.3.9 - PRODUCTOS Y ÚTILES VARIOS"/>
    <s v="N"/>
    <s v="00 - N/A"/>
    <s v="10 - FONDO GENERAL"/>
    <s v="(en blanco)"/>
    <s v="01 - DISTRITO NACIONAL"/>
    <n v="2895154"/>
    <n v="574371.23"/>
  </r>
  <r>
    <s v="2025"/>
    <x v="0"/>
    <x v="0"/>
    <x v="0"/>
    <x v="0"/>
    <s v="2 - Poder Ejecutivo"/>
    <x v="6"/>
    <x v="85"/>
    <s v="1 - SERVICIOS  GENERALES"/>
    <s v="1.2 - Relaciones internacionales"/>
    <s v="1.2.01 - Relaciones internacionales desde oficinas en el país"/>
    <s v="2.1 - REMUNERACIONES Y CONTRIBUCIONES"/>
    <s v="2.1.1 - REMUNERACIONES"/>
    <s v="N"/>
    <s v="00 - N/A"/>
    <s v="10 - FONDO GENERAL"/>
    <s v="(en blanco)"/>
    <s v="99 - MULTIPROVINCIAL"/>
    <n v="30782400"/>
    <n v="12413466.67"/>
  </r>
  <r>
    <s v="2025"/>
    <x v="0"/>
    <x v="0"/>
    <x v="0"/>
    <x v="0"/>
    <s v="2 - Poder Ejecutivo"/>
    <x v="6"/>
    <x v="85"/>
    <s v="1 - SERVICIOS  GENERALES"/>
    <s v="1.2 - Relaciones internacionales"/>
    <s v="1.2.01 - Relaciones internacionales desde oficinas en el país"/>
    <s v="2.1 - REMUNERACIONES Y CONTRIBUCIONES"/>
    <s v="2.1.2 - SOBRESUELDOS"/>
    <s v="N"/>
    <s v="00 - N/A"/>
    <s v="10 - FONDO GENERAL"/>
    <s v="(en blanco)"/>
    <s v="99 - MULTIPROVINCIAL"/>
    <n v="6384800"/>
    <n v="1569000"/>
  </r>
  <r>
    <s v="2025"/>
    <x v="0"/>
    <x v="0"/>
    <x v="0"/>
    <x v="0"/>
    <s v="2 - Poder Ejecutivo"/>
    <x v="6"/>
    <x v="85"/>
    <s v="1 - SERVICIOS  GENERALES"/>
    <s v="1.2 - Relaciones internacionales"/>
    <s v="1.2.01 - Relaciones internacionales desde oficinas en el país"/>
    <s v="2.1 - REMUNERACIONES Y CONTRIBUCIONES"/>
    <s v="2.1.4 - GRATIFICACIONES Y BONIFICACIONES"/>
    <s v="N"/>
    <s v="00 - N/A"/>
    <s v="10 - FONDO GENERAL"/>
    <s v="(en blanco)"/>
    <s v="99 - MULTIPROVINCIAL"/>
    <n v="410000"/>
    <n v="0"/>
  </r>
  <r>
    <s v="2025"/>
    <x v="0"/>
    <x v="0"/>
    <x v="0"/>
    <x v="0"/>
    <s v="2 - Poder Ejecutivo"/>
    <x v="6"/>
    <x v="85"/>
    <s v="1 - SERVICIOS  GENERALES"/>
    <s v="1.2 - Relaciones internacionales"/>
    <s v="1.2.01 - Relaciones internacionales desde oficinas en el país"/>
    <s v="2.1 - REMUNERACIONES Y CONTRIBUCIONES"/>
    <s v="2.1.5 - CONTRIBUCIONES A LA SEGURIDAD SOCIAL"/>
    <s v="N"/>
    <s v="00 - N/A"/>
    <s v="10 - FONDO GENERAL"/>
    <s v="(en blanco)"/>
    <s v="99 - MULTIPROVINCIAL"/>
    <n v="4203048"/>
    <n v="1848746.0500000005"/>
  </r>
  <r>
    <s v="2025"/>
    <x v="0"/>
    <x v="0"/>
    <x v="0"/>
    <x v="0"/>
    <s v="2 - Poder Ejecutivo"/>
    <x v="6"/>
    <x v="85"/>
    <s v="1 - SERVICIOS  GENERALES"/>
    <s v="1.2 - Relaciones internacionales"/>
    <s v="1.2.01 - Relaciones internacionales desde oficinas en el país"/>
    <s v="2.2 - CONTRATACIÓN DE SERVICIOS"/>
    <s v="2.2.1 - SERVICIOS BÁSICOS"/>
    <s v="N"/>
    <s v="00 - N/A"/>
    <s v="10 - FONDO GENERAL"/>
    <s v="(en blanco)"/>
    <s v="99 - MULTIPROVINCIAL"/>
    <n v="1200000"/>
    <n v="466926.31999999995"/>
  </r>
  <r>
    <s v="2025"/>
    <x v="0"/>
    <x v="0"/>
    <x v="0"/>
    <x v="0"/>
    <s v="2 - Poder Ejecutivo"/>
    <x v="6"/>
    <x v="85"/>
    <s v="1 - SERVICIOS  GENERALES"/>
    <s v="1.2 - Relaciones internacionales"/>
    <s v="1.2.01 - Relaciones internacionales desde oficinas en el país"/>
    <s v="2.2 - CONTRATACIÓN DE SERVICIOS"/>
    <s v="2.2.2 - PUBLICIDAD, IMPRESIÓN Y ENCUADERNACIÓN"/>
    <s v="N"/>
    <s v="00 - N/A"/>
    <s v="10 - FONDO GENERAL"/>
    <s v="(en blanco)"/>
    <s v="99 - MULTIPROVINCIAL"/>
    <n v="110000"/>
    <n v="0"/>
  </r>
  <r>
    <s v="2025"/>
    <x v="0"/>
    <x v="0"/>
    <x v="0"/>
    <x v="0"/>
    <s v="2 - Poder Ejecutivo"/>
    <x v="6"/>
    <x v="85"/>
    <s v="1 - SERVICIOS  GENERALES"/>
    <s v="1.2 - Relaciones internacionales"/>
    <s v="1.2.01 - Relaciones internacionales desde oficinas en el país"/>
    <s v="2.2 - CONTRATACIÓN DE SERVICIOS"/>
    <s v="2.2.3 - VIÁTICOS"/>
    <s v="N"/>
    <s v="00 - N/A"/>
    <s v="10 - FONDO GENERAL"/>
    <s v="(en blanco)"/>
    <s v="99 - MULTIPROVINCIAL"/>
    <n v="1800000"/>
    <n v="684000"/>
  </r>
  <r>
    <s v="2025"/>
    <x v="0"/>
    <x v="0"/>
    <x v="0"/>
    <x v="0"/>
    <s v="2 - Poder Ejecutivo"/>
    <x v="6"/>
    <x v="85"/>
    <s v="1 - SERVICIOS  GENERALES"/>
    <s v="1.2 - Relaciones internacionales"/>
    <s v="1.2.01 - Relaciones internacionales desde oficinas en el país"/>
    <s v="2.2 - CONTRATACIÓN DE SERVICIOS"/>
    <s v="2.2.4 - TRANSPORTE Y ALMACENAJE"/>
    <s v="N"/>
    <s v="00 - N/A"/>
    <s v="10 - FONDO GENERAL"/>
    <s v="(en blanco)"/>
    <s v="99 - MULTIPROVINCIAL"/>
    <n v="0"/>
    <n v="2500"/>
  </r>
  <r>
    <s v="2025"/>
    <x v="0"/>
    <x v="0"/>
    <x v="0"/>
    <x v="0"/>
    <s v="2 - Poder Ejecutivo"/>
    <x v="6"/>
    <x v="85"/>
    <s v="1 - SERVICIOS  GENERALES"/>
    <s v="1.2 - Relaciones internacionales"/>
    <s v="1.2.01 - Relaciones internacionales desde oficinas en el país"/>
    <s v="2.2 - CONTRATACIÓN DE SERVICIOS"/>
    <s v="2.2.5 - ALQUILERES Y RENTAS"/>
    <s v="N"/>
    <s v="00 - N/A"/>
    <s v="10 - FONDO GENERAL"/>
    <s v="(en blanco)"/>
    <s v="99 - MULTIPROVINCIAL"/>
    <n v="300000"/>
    <n v="413822.46"/>
  </r>
  <r>
    <s v="2025"/>
    <x v="0"/>
    <x v="0"/>
    <x v="0"/>
    <x v="0"/>
    <s v="2 - Poder Ejecutivo"/>
    <x v="6"/>
    <x v="85"/>
    <s v="1 - SERVICIOS  GENERALES"/>
    <s v="1.2 - Relaciones internacionales"/>
    <s v="1.2.01 - Relaciones internacionales desde oficinas en el país"/>
    <s v="2.2 - CONTRATACIÓN DE SERVICIOS"/>
    <s v="2.2.6 - SEGUROS"/>
    <s v="N"/>
    <s v="00 - N/A"/>
    <s v="10 - FONDO GENERAL"/>
    <s v="(en blanco)"/>
    <s v="99 - MULTIPROVINCIAL"/>
    <n v="120000"/>
    <n v="0"/>
  </r>
  <r>
    <s v="2025"/>
    <x v="0"/>
    <x v="0"/>
    <x v="0"/>
    <x v="0"/>
    <s v="2 - Poder Ejecutivo"/>
    <x v="6"/>
    <x v="85"/>
    <s v="1 - SERVICIOS  GENERALES"/>
    <s v="1.2 - Relaciones internacionales"/>
    <s v="1.2.01 - Relaciones internacionales desde oficinas en el país"/>
    <s v="2.2 - CONTRATACIÓN DE SERVICIOS"/>
    <s v="2.2.7 - SERVICIOS DE CONSERVACIÓN, REPARACIONES MENORES E INSTALACIONES TEMPORALES"/>
    <s v="N"/>
    <s v="00 - N/A"/>
    <s v="10 - FONDO GENERAL"/>
    <s v="(en blanco)"/>
    <s v="99 - MULTIPROVINCIAL"/>
    <n v="265000"/>
    <n v="37760"/>
  </r>
  <r>
    <s v="2025"/>
    <x v="0"/>
    <x v="0"/>
    <x v="0"/>
    <x v="0"/>
    <s v="2 - Poder Ejecutivo"/>
    <x v="6"/>
    <x v="85"/>
    <s v="1 - SERVICIOS  GENERALES"/>
    <s v="1.2 - Relaciones internacionales"/>
    <s v="1.2.01 - Relaciones internacionales desde oficinas en el país"/>
    <s v="2.2 - CONTRATACIÓN DE SERVICIOS"/>
    <s v="2.2.8 - OTROS SERVICIOS NO INCLUIDOS EN CONCEPTOS ANTERIORES"/>
    <s v="N"/>
    <s v="00 - N/A"/>
    <s v="10 - FONDO GENERAL"/>
    <s v="(en blanco)"/>
    <s v="99 - MULTIPROVINCIAL"/>
    <n v="255000"/>
    <n v="1050"/>
  </r>
  <r>
    <s v="2025"/>
    <x v="0"/>
    <x v="0"/>
    <x v="0"/>
    <x v="0"/>
    <s v="2 - Poder Ejecutivo"/>
    <x v="6"/>
    <x v="85"/>
    <s v="1 - SERVICIOS  GENERALES"/>
    <s v="1.2 - Relaciones internacionales"/>
    <s v="1.2.01 - Relaciones internacionales desde oficinas en el país"/>
    <s v="2.2 - CONTRATACIÓN DE SERVICIOS"/>
    <s v="2.2.9 - OTRAS CONTRATACIONES DE SERVICIOS"/>
    <s v="N"/>
    <s v="00 - N/A"/>
    <s v="10 - FONDO GENERAL"/>
    <s v="(en blanco)"/>
    <s v="99 - MULTIPROVINCIAL"/>
    <n v="300000"/>
    <n v="0"/>
  </r>
  <r>
    <s v="2025"/>
    <x v="0"/>
    <x v="0"/>
    <x v="0"/>
    <x v="0"/>
    <s v="2 - Poder Ejecutivo"/>
    <x v="6"/>
    <x v="85"/>
    <s v="1 - SERVICIOS  GENERALES"/>
    <s v="1.2 - Relaciones internacionales"/>
    <s v="1.2.01 - Relaciones internacionales desde oficinas en el país"/>
    <s v="2.3 - MATERIALES Y SUMINISTROS"/>
    <s v="2.3.1 - ALIMENTOS Y PRODUCTOS AGROFORESTALES"/>
    <s v="N"/>
    <s v="00 - N/A"/>
    <s v="10 - FONDO GENERAL"/>
    <s v="(en blanco)"/>
    <s v="99 - MULTIPROVINCIAL"/>
    <n v="570000"/>
    <n v="388890.58"/>
  </r>
  <r>
    <s v="2025"/>
    <x v="0"/>
    <x v="0"/>
    <x v="0"/>
    <x v="0"/>
    <s v="2 - Poder Ejecutivo"/>
    <x v="6"/>
    <x v="85"/>
    <s v="1 - SERVICIOS  GENERALES"/>
    <s v="1.2 - Relaciones internacionales"/>
    <s v="1.2.01 - Relaciones internacionales desde oficinas en el país"/>
    <s v="2.3 - MATERIALES Y SUMINISTROS"/>
    <s v="2.3.2 - TEXTILES Y VESTUARIOS"/>
    <s v="N"/>
    <s v="00 - N/A"/>
    <s v="10 - FONDO GENERAL"/>
    <s v="(en blanco)"/>
    <s v="99 - MULTIPROVINCIAL"/>
    <n v="410000"/>
    <n v="0"/>
  </r>
  <r>
    <s v="2025"/>
    <x v="0"/>
    <x v="0"/>
    <x v="0"/>
    <x v="0"/>
    <s v="2 - Poder Ejecutivo"/>
    <x v="6"/>
    <x v="85"/>
    <s v="1 - SERVICIOS  GENERALES"/>
    <s v="1.2 - Relaciones internacionales"/>
    <s v="1.2.01 - Relaciones internacionales desde oficinas en el país"/>
    <s v="2.3 - MATERIALES Y SUMINISTROS"/>
    <s v="2.3.3 - PAPEL, CARTÓN E IMPRESOS"/>
    <s v="N"/>
    <s v="00 - N/A"/>
    <s v="10 - FONDO GENERAL"/>
    <s v="(en blanco)"/>
    <s v="99 - MULTIPROVINCIAL"/>
    <n v="400000"/>
    <n v="977.73"/>
  </r>
  <r>
    <s v="2025"/>
    <x v="0"/>
    <x v="0"/>
    <x v="0"/>
    <x v="0"/>
    <s v="2 - Poder Ejecutivo"/>
    <x v="6"/>
    <x v="85"/>
    <s v="1 - SERVICIOS  GENERALES"/>
    <s v="1.2 - Relaciones internacionales"/>
    <s v="1.2.01 - Relaciones internacionales desde oficinas en el país"/>
    <s v="2.3 - MATERIALES Y SUMINISTROS"/>
    <s v="2.3.5 - CUERO, CAUCHO Y PLÁSTICO"/>
    <s v="N"/>
    <s v="00 - N/A"/>
    <s v="10 - FONDO GENERAL"/>
    <s v="(en blanco)"/>
    <s v="99 - MULTIPROVINCIAL"/>
    <n v="75000"/>
    <n v="9911.23"/>
  </r>
  <r>
    <s v="2025"/>
    <x v="0"/>
    <x v="0"/>
    <x v="0"/>
    <x v="0"/>
    <s v="2 - Poder Ejecutivo"/>
    <x v="6"/>
    <x v="85"/>
    <s v="1 - SERVICIOS  GENERALES"/>
    <s v="1.2 - Relaciones internacionales"/>
    <s v="1.2.01 - Relaciones internacionales desde oficinas en el país"/>
    <s v="2.3 - MATERIALES Y SUMINISTROS"/>
    <s v="2.3.6 - PRODUCTOS DE MINERALES, METÁLICOS Y NO METÁLICOS"/>
    <s v="N"/>
    <s v="00 - N/A"/>
    <s v="10 - FONDO GENERAL"/>
    <s v="(en blanco)"/>
    <s v="99 - MULTIPROVINCIAL"/>
    <n v="0"/>
    <n v="130"/>
  </r>
  <r>
    <s v="2025"/>
    <x v="0"/>
    <x v="0"/>
    <x v="0"/>
    <x v="0"/>
    <s v="2 - Poder Ejecutivo"/>
    <x v="6"/>
    <x v="85"/>
    <s v="1 - SERVICIOS  GENERALES"/>
    <s v="1.2 - Relaciones internacionales"/>
    <s v="1.2.01 - Relaciones internacionales desde oficinas en el país"/>
    <s v="2.3 - MATERIALES Y SUMINISTROS"/>
    <s v="2.3.7 - COMBUSTIBLES, LUBRICANTES, PRODUCTOS QUÍMICOS Y CONEXOS"/>
    <s v="N"/>
    <s v="00 - N/A"/>
    <s v="10 - FONDO GENERAL"/>
    <s v="(en blanco)"/>
    <s v="99 - MULTIPROVINCIAL"/>
    <n v="4806000"/>
    <n v="2232000"/>
  </r>
  <r>
    <s v="2025"/>
    <x v="0"/>
    <x v="0"/>
    <x v="0"/>
    <x v="0"/>
    <s v="2 - Poder Ejecutivo"/>
    <x v="6"/>
    <x v="85"/>
    <s v="1 - SERVICIOS  GENERALES"/>
    <s v="1.2 - Relaciones internacionales"/>
    <s v="1.2.01 - Relaciones internacionales desde oficinas en el país"/>
    <s v="2.3 - MATERIALES Y SUMINISTROS"/>
    <s v="2.3.9 - PRODUCTOS Y ÚTILES VARIOS"/>
    <s v="N"/>
    <s v="00 - N/A"/>
    <s v="10 - FONDO GENERAL"/>
    <s v="(en blanco)"/>
    <s v="99 - MULTIPROVINCIAL"/>
    <n v="1046211"/>
    <n v="94504.03"/>
  </r>
  <r>
    <s v="2025"/>
    <x v="0"/>
    <x v="0"/>
    <x v="0"/>
    <x v="0"/>
    <s v="2 - Poder Ejecutivo"/>
    <x v="6"/>
    <x v="86"/>
    <s v="1 - SERVICIOS  GENERALES"/>
    <s v="1.2 - Relaciones internacionales"/>
    <s v="1.2.01 - Relaciones internacionales desde oficinas en el país"/>
    <s v="2.1 - REMUNERACIONES Y CONTRIBUCIONES"/>
    <s v="2.1.1 - REMUNERACIONES"/>
    <s v="N"/>
    <s v="00 - N/A"/>
    <s v="10 - FONDO GENERAL"/>
    <s v="(en blanco)"/>
    <s v="01 - DISTRITO NACIONAL"/>
    <n v="21507400"/>
    <n v="7904980.1600000001"/>
  </r>
  <r>
    <s v="2025"/>
    <x v="0"/>
    <x v="0"/>
    <x v="0"/>
    <x v="0"/>
    <s v="2 - Poder Ejecutivo"/>
    <x v="6"/>
    <x v="86"/>
    <s v="1 - SERVICIOS  GENERALES"/>
    <s v="1.2 - Relaciones internacionales"/>
    <s v="1.2.01 - Relaciones internacionales desde oficinas en el país"/>
    <s v="2.1 - REMUNERACIONES Y CONTRIBUCIONES"/>
    <s v="2.1.2 - SOBRESUELDOS"/>
    <s v="N"/>
    <s v="00 - N/A"/>
    <s v="10 - FONDO GENERAL"/>
    <s v="(en blanco)"/>
    <s v="01 - DISTRITO NACIONAL"/>
    <n v="3345600"/>
    <n v="1226166.6599999999"/>
  </r>
  <r>
    <s v="2025"/>
    <x v="0"/>
    <x v="0"/>
    <x v="0"/>
    <x v="0"/>
    <s v="2 - Poder Ejecutivo"/>
    <x v="6"/>
    <x v="86"/>
    <s v="1 - SERVICIOS  GENERALES"/>
    <s v="1.2 - Relaciones internacionales"/>
    <s v="1.2.01 - Relaciones internacionales desde oficinas en el país"/>
    <s v="2.1 - REMUNERACIONES Y CONTRIBUCIONES"/>
    <s v="2.1.4 - GRATIFICACIONES Y BONIFICACIONES"/>
    <s v="N"/>
    <s v="00 - N/A"/>
    <s v="10 - FONDO GENERAL"/>
    <s v="(en blanco)"/>
    <s v="01 - DISTRITO NACIONAL"/>
    <n v="240000"/>
    <n v="0"/>
  </r>
  <r>
    <s v="2025"/>
    <x v="0"/>
    <x v="0"/>
    <x v="0"/>
    <x v="0"/>
    <s v="2 - Poder Ejecutivo"/>
    <x v="6"/>
    <x v="86"/>
    <s v="1 - SERVICIOS  GENERALES"/>
    <s v="1.2 - Relaciones internacionales"/>
    <s v="1.2.01 - Relaciones internacionales desde oficinas en el país"/>
    <s v="2.1 - REMUNERACIONES Y CONTRIBUCIONES"/>
    <s v="2.1.5 - CONTRIBUCIONES A LA SEGURIDAD SOCIAL"/>
    <s v="N"/>
    <s v="00 - N/A"/>
    <s v="10 - FONDO GENERAL"/>
    <s v="(en blanco)"/>
    <s v="01 - DISTRITO NACIONAL"/>
    <n v="2819469"/>
    <n v="1178625.3500000001"/>
  </r>
  <r>
    <s v="2025"/>
    <x v="0"/>
    <x v="0"/>
    <x v="0"/>
    <x v="0"/>
    <s v="2 - Poder Ejecutivo"/>
    <x v="6"/>
    <x v="86"/>
    <s v="1 - SERVICIOS  GENERALES"/>
    <s v="1.2 - Relaciones internacionales"/>
    <s v="1.2.01 - Relaciones internacionales desde oficinas en el país"/>
    <s v="2.2 - CONTRATACIÓN DE SERVICIOS"/>
    <s v="2.2.1 - SERVICIOS BÁSICOS"/>
    <s v="N"/>
    <s v="00 - N/A"/>
    <s v="10 - FONDO GENERAL"/>
    <s v="(en blanco)"/>
    <s v="01 - DISTRITO NACIONAL"/>
    <n v="1317519"/>
    <n v="525074.91"/>
  </r>
  <r>
    <s v="2025"/>
    <x v="0"/>
    <x v="0"/>
    <x v="0"/>
    <x v="0"/>
    <s v="2 - Poder Ejecutivo"/>
    <x v="6"/>
    <x v="86"/>
    <s v="1 - SERVICIOS  GENERALES"/>
    <s v="1.2 - Relaciones internacionales"/>
    <s v="1.2.01 - Relaciones internacionales desde oficinas en el país"/>
    <s v="2.2 - CONTRATACIÓN DE SERVICIOS"/>
    <s v="2.2.2 - PUBLICIDAD, IMPRESIÓN Y ENCUADERNACIÓN"/>
    <s v="N"/>
    <s v="00 - N/A"/>
    <s v="10 - FONDO GENERAL"/>
    <s v="(en blanco)"/>
    <s v="01 - DISTRITO NACIONAL"/>
    <n v="100000"/>
    <n v="6372"/>
  </r>
  <r>
    <s v="2025"/>
    <x v="0"/>
    <x v="0"/>
    <x v="0"/>
    <x v="0"/>
    <s v="2 - Poder Ejecutivo"/>
    <x v="6"/>
    <x v="86"/>
    <s v="1 - SERVICIOS  GENERALES"/>
    <s v="1.2 - Relaciones internacionales"/>
    <s v="1.2.01 - Relaciones internacionales desde oficinas en el país"/>
    <s v="2.2 - CONTRATACIÓN DE SERVICIOS"/>
    <s v="2.2.3 - VIÁTICOS"/>
    <s v="N"/>
    <s v="00 - N/A"/>
    <s v="10 - FONDO GENERAL"/>
    <s v="(en blanco)"/>
    <s v="01 - DISTRITO NACIONAL"/>
    <n v="1500000"/>
    <n v="0"/>
  </r>
  <r>
    <s v="2025"/>
    <x v="0"/>
    <x v="0"/>
    <x v="0"/>
    <x v="0"/>
    <s v="2 - Poder Ejecutivo"/>
    <x v="6"/>
    <x v="86"/>
    <s v="1 - SERVICIOS  GENERALES"/>
    <s v="1.2 - Relaciones internacionales"/>
    <s v="1.2.01 - Relaciones internacionales desde oficinas en el país"/>
    <s v="2.2 - CONTRATACIÓN DE SERVICIOS"/>
    <s v="2.2.4 - TRANSPORTE Y ALMACENAJE"/>
    <s v="N"/>
    <s v="00 - N/A"/>
    <s v="10 - FONDO GENERAL"/>
    <s v="(en blanco)"/>
    <s v="01 - DISTRITO NACIONAL"/>
    <n v="905000"/>
    <n v="0"/>
  </r>
  <r>
    <s v="2025"/>
    <x v="0"/>
    <x v="0"/>
    <x v="0"/>
    <x v="0"/>
    <s v="2 - Poder Ejecutivo"/>
    <x v="6"/>
    <x v="86"/>
    <s v="1 - SERVICIOS  GENERALES"/>
    <s v="1.2 - Relaciones internacionales"/>
    <s v="1.2.01 - Relaciones internacionales desde oficinas en el país"/>
    <s v="2.2 - CONTRATACIÓN DE SERVICIOS"/>
    <s v="2.2.5 - ALQUILERES Y RENTAS"/>
    <s v="N"/>
    <s v="00 - N/A"/>
    <s v="10 - FONDO GENERAL"/>
    <s v="(en blanco)"/>
    <s v="01 - DISTRITO NACIONAL"/>
    <n v="250000"/>
    <n v="0"/>
  </r>
  <r>
    <s v="2025"/>
    <x v="0"/>
    <x v="0"/>
    <x v="0"/>
    <x v="0"/>
    <s v="2 - Poder Ejecutivo"/>
    <x v="6"/>
    <x v="86"/>
    <s v="1 - SERVICIOS  GENERALES"/>
    <s v="1.2 - Relaciones internacionales"/>
    <s v="1.2.01 - Relaciones internacionales desde oficinas en el país"/>
    <s v="2.2 - CONTRATACIÓN DE SERVICIOS"/>
    <s v="2.2.6 - SEGUROS"/>
    <s v="N"/>
    <s v="00 - N/A"/>
    <s v="10 - FONDO GENERAL"/>
    <s v="(en blanco)"/>
    <s v="01 - DISTRITO NACIONAL"/>
    <n v="386000"/>
    <n v="73047.64"/>
  </r>
  <r>
    <s v="2025"/>
    <x v="0"/>
    <x v="0"/>
    <x v="0"/>
    <x v="0"/>
    <s v="2 - Poder Ejecutivo"/>
    <x v="6"/>
    <x v="86"/>
    <s v="1 - SERVICIOS  GENERALES"/>
    <s v="1.2 - Relaciones internacionales"/>
    <s v="1.2.01 - Relaciones internacionales desde oficinas en el país"/>
    <s v="2.2 - CONTRATACIÓN DE SERVICIOS"/>
    <s v="2.2.7 - SERVICIOS DE CONSERVACIÓN, REPARACIONES MENORES E INSTALACIONES TEMPORALES"/>
    <s v="N"/>
    <s v="00 - N/A"/>
    <s v="10 - FONDO GENERAL"/>
    <s v="(en blanco)"/>
    <s v="01 - DISTRITO NACIONAL"/>
    <n v="990000"/>
    <n v="39166.94"/>
  </r>
  <r>
    <s v="2025"/>
    <x v="0"/>
    <x v="0"/>
    <x v="0"/>
    <x v="0"/>
    <s v="2 - Poder Ejecutivo"/>
    <x v="6"/>
    <x v="86"/>
    <s v="1 - SERVICIOS  GENERALES"/>
    <s v="1.2 - Relaciones internacionales"/>
    <s v="1.2.01 - Relaciones internacionales desde oficinas en el país"/>
    <s v="2.2 - CONTRATACIÓN DE SERVICIOS"/>
    <s v="2.2.8 - OTROS SERVICIOS NO INCLUIDOS EN CONCEPTOS ANTERIORES"/>
    <s v="N"/>
    <s v="00 - N/A"/>
    <s v="10 - FONDO GENERAL"/>
    <s v="(en blanco)"/>
    <s v="01 - DISTRITO NACIONAL"/>
    <n v="2475000"/>
    <n v="0"/>
  </r>
  <r>
    <s v="2025"/>
    <x v="0"/>
    <x v="0"/>
    <x v="0"/>
    <x v="0"/>
    <s v="2 - Poder Ejecutivo"/>
    <x v="6"/>
    <x v="86"/>
    <s v="1 - SERVICIOS  GENERALES"/>
    <s v="1.2 - Relaciones internacionales"/>
    <s v="1.2.01 - Relaciones internacionales desde oficinas en el país"/>
    <s v="2.2 - CONTRATACIÓN DE SERVICIOS"/>
    <s v="2.2.9 - OTRAS CONTRATACIONES DE SERVICIOS"/>
    <s v="N"/>
    <s v="00 - N/A"/>
    <s v="10 - FONDO GENERAL"/>
    <s v="(en blanco)"/>
    <s v="01 - DISTRITO NACIONAL"/>
    <n v="1400000"/>
    <n v="74930"/>
  </r>
  <r>
    <s v="2025"/>
    <x v="0"/>
    <x v="0"/>
    <x v="0"/>
    <x v="0"/>
    <s v="2 - Poder Ejecutivo"/>
    <x v="6"/>
    <x v="86"/>
    <s v="1 - SERVICIOS  GENERALES"/>
    <s v="1.2 - Relaciones internacionales"/>
    <s v="1.2.01 - Relaciones internacionales desde oficinas en el país"/>
    <s v="2.3 - MATERIALES Y SUMINISTROS"/>
    <s v="2.3.1 - ALIMENTOS Y PRODUCTOS AGROFORESTALES"/>
    <s v="N"/>
    <s v="00 - N/A"/>
    <s v="10 - FONDO GENERAL"/>
    <s v="(en blanco)"/>
    <s v="01 - DISTRITO NACIONAL"/>
    <n v="225000"/>
    <n v="34575.409999999996"/>
  </r>
  <r>
    <s v="2025"/>
    <x v="0"/>
    <x v="0"/>
    <x v="0"/>
    <x v="0"/>
    <s v="2 - Poder Ejecutivo"/>
    <x v="6"/>
    <x v="86"/>
    <s v="1 - SERVICIOS  GENERALES"/>
    <s v="1.2 - Relaciones internacionales"/>
    <s v="1.2.01 - Relaciones internacionales desde oficinas en el país"/>
    <s v="2.3 - MATERIALES Y SUMINISTROS"/>
    <s v="2.3.2 - TEXTILES Y VESTUARIOS"/>
    <s v="N"/>
    <s v="00 - N/A"/>
    <s v="10 - FONDO GENERAL"/>
    <s v="(en blanco)"/>
    <s v="01 - DISTRITO NACIONAL"/>
    <n v="300000"/>
    <n v="0"/>
  </r>
  <r>
    <s v="2025"/>
    <x v="0"/>
    <x v="0"/>
    <x v="0"/>
    <x v="0"/>
    <s v="2 - Poder Ejecutivo"/>
    <x v="6"/>
    <x v="86"/>
    <s v="1 - SERVICIOS  GENERALES"/>
    <s v="1.2 - Relaciones internacionales"/>
    <s v="1.2.01 - Relaciones internacionales desde oficinas en el país"/>
    <s v="2.3 - MATERIALES Y SUMINISTROS"/>
    <s v="2.3.3 - PAPEL, CARTÓN E IMPRESOS"/>
    <s v="N"/>
    <s v="00 - N/A"/>
    <s v="10 - FONDO GENERAL"/>
    <s v="(en blanco)"/>
    <s v="01 - DISTRITO NACIONAL"/>
    <n v="325000"/>
    <n v="29745.99"/>
  </r>
  <r>
    <s v="2025"/>
    <x v="0"/>
    <x v="0"/>
    <x v="0"/>
    <x v="0"/>
    <s v="2 - Poder Ejecutivo"/>
    <x v="6"/>
    <x v="86"/>
    <s v="1 - SERVICIOS  GENERALES"/>
    <s v="1.2 - Relaciones internacionales"/>
    <s v="1.2.01 - Relaciones internacionales desde oficinas en el país"/>
    <s v="2.3 - MATERIALES Y SUMINISTROS"/>
    <s v="2.3.5 - CUERO, CAUCHO Y PLÁSTICO"/>
    <s v="N"/>
    <s v="00 - N/A"/>
    <s v="10 - FONDO GENERAL"/>
    <s v="(en blanco)"/>
    <s v="01 - DISTRITO NACIONAL"/>
    <n v="175000"/>
    <n v="2183"/>
  </r>
  <r>
    <s v="2025"/>
    <x v="0"/>
    <x v="0"/>
    <x v="0"/>
    <x v="0"/>
    <s v="2 - Poder Ejecutivo"/>
    <x v="6"/>
    <x v="86"/>
    <s v="1 - SERVICIOS  GENERALES"/>
    <s v="1.2 - Relaciones internacionales"/>
    <s v="1.2.01 - Relaciones internacionales desde oficinas en el país"/>
    <s v="2.3 - MATERIALES Y SUMINISTROS"/>
    <s v="2.3.6 - PRODUCTOS DE MINERALES, METÁLICOS Y NO METÁLICOS"/>
    <s v="N"/>
    <s v="00 - N/A"/>
    <s v="10 - FONDO GENERAL"/>
    <s v="(en blanco)"/>
    <s v="01 - DISTRITO NACIONAL"/>
    <n v="150000"/>
    <n v="0"/>
  </r>
  <r>
    <s v="2025"/>
    <x v="0"/>
    <x v="0"/>
    <x v="0"/>
    <x v="0"/>
    <s v="2 - Poder Ejecutivo"/>
    <x v="6"/>
    <x v="86"/>
    <s v="1 - SERVICIOS  GENERALES"/>
    <s v="1.2 - Relaciones internacionales"/>
    <s v="1.2.01 - Relaciones internacionales desde oficinas en el país"/>
    <s v="2.3 - MATERIALES Y SUMINISTROS"/>
    <s v="2.3.7 - COMBUSTIBLES, LUBRICANTES, PRODUCTOS QUÍMICOS Y CONEXOS"/>
    <s v="N"/>
    <s v="00 - N/A"/>
    <s v="10 - FONDO GENERAL"/>
    <s v="(en blanco)"/>
    <s v="01 - DISTRITO NACIONAL"/>
    <n v="3499000"/>
    <n v="808935.13"/>
  </r>
  <r>
    <s v="2025"/>
    <x v="0"/>
    <x v="0"/>
    <x v="0"/>
    <x v="0"/>
    <s v="2 - Poder Ejecutivo"/>
    <x v="6"/>
    <x v="86"/>
    <s v="1 - SERVICIOS  GENERALES"/>
    <s v="1.2 - Relaciones internacionales"/>
    <s v="1.2.01 - Relaciones internacionales desde oficinas en el país"/>
    <s v="2.3 - MATERIALES Y SUMINISTROS"/>
    <s v="2.3.9 - PRODUCTOS Y ÚTILES VARIOS"/>
    <s v="N"/>
    <s v="00 - N/A"/>
    <s v="10 - FONDO GENERAL"/>
    <s v="(en blanco)"/>
    <s v="01 - DISTRITO NACIONAL"/>
    <n v="1475000"/>
    <n v="163024.17000000001"/>
  </r>
  <r>
    <s v="2025"/>
    <x v="0"/>
    <x v="0"/>
    <x v="0"/>
    <x v="0"/>
    <s v="2 - Poder Ejecutivo"/>
    <x v="7"/>
    <x v="87"/>
    <s v="1 - SERVICIOS  GENERALES"/>
    <s v="1.1 - Administración general"/>
    <s v="1.1.02 - Gestión administrativa, financiera, fiscal, económica y planificación"/>
    <s v="2.1 - REMUNERACIONES Y CONTRIBUCIONES"/>
    <s v="2.1.1 - REMUNERACIONES"/>
    <s v="N"/>
    <s v="00 - N/A"/>
    <s v="10 - FONDO GENERAL"/>
    <s v="(en blanco)"/>
    <s v="99 - MULTIPROVINCIAL"/>
    <n v="866096153"/>
    <n v="428488656.25000006"/>
  </r>
  <r>
    <s v="2025"/>
    <x v="0"/>
    <x v="0"/>
    <x v="0"/>
    <x v="0"/>
    <s v="2 - Poder Ejecutivo"/>
    <x v="7"/>
    <x v="87"/>
    <s v="1 - SERVICIOS  GENERALES"/>
    <s v="1.1 - Administración general"/>
    <s v="1.1.02 - Gestión administrativa, financiera, fiscal, económica y planificación"/>
    <s v="2.1 - REMUNERACIONES Y CONTRIBUCIONES"/>
    <s v="2.1.2 - SOBRESUELDOS"/>
    <s v="N"/>
    <s v="00 - N/A"/>
    <s v="10 - FONDO GENERAL"/>
    <s v="(en blanco)"/>
    <s v="99 - MULTIPROVINCIAL"/>
    <n v="340587515"/>
    <n v="90020352.349999994"/>
  </r>
  <r>
    <s v="2025"/>
    <x v="0"/>
    <x v="0"/>
    <x v="0"/>
    <x v="0"/>
    <s v="2 - Poder Ejecutivo"/>
    <x v="7"/>
    <x v="87"/>
    <s v="1 - SERVICIOS  GENERALES"/>
    <s v="1.1 - Administración general"/>
    <s v="1.1.02 - Gestión administrativa, financiera, fiscal, económica y planificación"/>
    <s v="2.1 - REMUNERACIONES Y CONTRIBUCIONES"/>
    <s v="2.1.2 - SOBRESUELDOS"/>
    <s v="N"/>
    <s v="00 - N/A"/>
    <s v="20 - FONDOS CON DESTINO ESPECÍFICO"/>
    <s v="(en blanco)"/>
    <s v="99 - MULTIPROVINCIAL"/>
    <n v="58000000"/>
    <n v="27706913.329999998"/>
  </r>
  <r>
    <s v="2025"/>
    <x v="0"/>
    <x v="0"/>
    <x v="0"/>
    <x v="0"/>
    <s v="2 - Poder Ejecutivo"/>
    <x v="7"/>
    <x v="87"/>
    <s v="1 - SERVICIOS  GENERALES"/>
    <s v="1.1 - Administración general"/>
    <s v="1.1.02 - Gestión administrativa, financiera, fiscal, económica y planificación"/>
    <s v="2.1 - REMUNERACIONES Y CONTRIBUCIONES"/>
    <s v="2.1.4 - GRATIFICACIONES Y BONIFICACIONES"/>
    <s v="N"/>
    <s v="00 - N/A"/>
    <s v="10 - FONDO GENERAL"/>
    <s v="(en blanco)"/>
    <s v="99 - MULTIPROVINCIAL"/>
    <n v="30000000"/>
    <n v="0"/>
  </r>
  <r>
    <s v="2025"/>
    <x v="0"/>
    <x v="0"/>
    <x v="0"/>
    <x v="0"/>
    <s v="2 - Poder Ejecutivo"/>
    <x v="7"/>
    <x v="87"/>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117330216"/>
    <n v="63021480.159999996"/>
  </r>
  <r>
    <s v="2025"/>
    <x v="0"/>
    <x v="0"/>
    <x v="0"/>
    <x v="0"/>
    <s v="2 - Poder Ejecutivo"/>
    <x v="7"/>
    <x v="87"/>
    <s v="1 - SERVICIOS  GENERALES"/>
    <s v="1.1 - Administración general"/>
    <s v="1.1.02 - Gestión administrativa, financiera, fiscal, económica y planificación"/>
    <s v="2.2 - CONTRATACIÓN DE SERVICIOS"/>
    <s v="2.2.1 - SERVICIOS BÁSICOS"/>
    <s v="N"/>
    <s v="00 - N/A"/>
    <s v="10 - FONDO GENERAL"/>
    <s v="(en blanco)"/>
    <s v="99 - MULTIPROVINCIAL"/>
    <n v="55400000"/>
    <n v="56010905.490000002"/>
  </r>
  <r>
    <s v="2025"/>
    <x v="0"/>
    <x v="0"/>
    <x v="0"/>
    <x v="0"/>
    <s v="2 - Poder Ejecutivo"/>
    <x v="7"/>
    <x v="87"/>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3107000"/>
    <n v="615591.1"/>
  </r>
  <r>
    <s v="2025"/>
    <x v="0"/>
    <x v="0"/>
    <x v="0"/>
    <x v="0"/>
    <s v="2 - Poder Ejecutivo"/>
    <x v="7"/>
    <x v="87"/>
    <s v="1 - SERVICIOS  GENERALES"/>
    <s v="1.1 - Administración general"/>
    <s v="1.1.02 - Gestión administrativa, financiera, fiscal, económica y planificación"/>
    <s v="2.2 - CONTRATACIÓN DE SERVICIOS"/>
    <s v="2.2.2 - PUBLICIDAD, IMPRESIÓN Y ENCUADERNACIÓN"/>
    <s v="N"/>
    <s v="00 - N/A"/>
    <s v="20 - FONDOS CON DESTINO ESPECÍFICO"/>
    <s v="(en blanco)"/>
    <s v="99 - MULTIPROVINCIAL"/>
    <n v="5173000"/>
    <n v="35400"/>
  </r>
  <r>
    <s v="2025"/>
    <x v="0"/>
    <x v="0"/>
    <x v="0"/>
    <x v="0"/>
    <s v="2 - Poder Ejecutivo"/>
    <x v="7"/>
    <x v="87"/>
    <s v="1 - SERVICIOS  GENERALES"/>
    <s v="1.1 - Administración general"/>
    <s v="1.1.02 - Gestión administrativa, financiera, fiscal, económica y planificación"/>
    <s v="2.2 - CONTRATACIÓN DE SERVICIOS"/>
    <s v="2.2.3 - VIÁTICOS"/>
    <s v="N"/>
    <s v="00 - N/A"/>
    <s v="10 - FONDO GENERAL"/>
    <s v="(en blanco)"/>
    <s v="99 - MULTIPROVINCIAL"/>
    <n v="2500000"/>
    <n v="383089.85"/>
  </r>
  <r>
    <s v="2025"/>
    <x v="0"/>
    <x v="0"/>
    <x v="0"/>
    <x v="0"/>
    <s v="2 - Poder Ejecutivo"/>
    <x v="7"/>
    <x v="87"/>
    <s v="1 - SERVICIOS  GENERALES"/>
    <s v="1.1 - Administración general"/>
    <s v="1.1.02 - Gestión administrativa, financiera, fiscal, económica y planificación"/>
    <s v="2.2 - CONTRATACIÓN DE SERVICIOS"/>
    <s v="2.2.3 - VIÁTICOS"/>
    <s v="N"/>
    <s v="00 - N/A"/>
    <s v="20 - FONDOS CON DESTINO ESPECÍFICO"/>
    <s v="(en blanco)"/>
    <s v="99 - MULTIPROVINCIAL"/>
    <n v="10000000"/>
    <n v="3056899.8"/>
  </r>
  <r>
    <s v="2025"/>
    <x v="0"/>
    <x v="0"/>
    <x v="0"/>
    <x v="0"/>
    <s v="2 - Poder Ejecutivo"/>
    <x v="7"/>
    <x v="87"/>
    <s v="1 - SERVICIOS  GENERALES"/>
    <s v="1.1 - Administración general"/>
    <s v="1.1.02 - Gestión administrativa, financiera, fiscal, económica y planificación"/>
    <s v="2.2 - CONTRATACIÓN DE SERVICIOS"/>
    <s v="2.2.4 - TRANSPORTE Y ALMACENAJE"/>
    <s v="N"/>
    <s v="00 - N/A"/>
    <s v="10 - FONDO GENERAL"/>
    <s v="(en blanco)"/>
    <s v="99 - MULTIPROVINCIAL"/>
    <n v="3500000"/>
    <n v="59239.12"/>
  </r>
  <r>
    <s v="2025"/>
    <x v="0"/>
    <x v="0"/>
    <x v="0"/>
    <x v="0"/>
    <s v="2 - Poder Ejecutivo"/>
    <x v="7"/>
    <x v="87"/>
    <s v="1 - SERVICIOS  GENERALES"/>
    <s v="1.1 - Administración general"/>
    <s v="1.1.02 - Gestión administrativa, financiera, fiscal, económica y planificación"/>
    <s v="2.2 - CONTRATACIÓN DE SERVICIOS"/>
    <s v="2.2.4 - TRANSPORTE Y ALMACENAJE"/>
    <s v="N"/>
    <s v="00 - N/A"/>
    <s v="20 - FONDOS CON DESTINO ESPECÍFICO"/>
    <s v="(en blanco)"/>
    <s v="99 - MULTIPROVINCIAL"/>
    <n v="14750000"/>
    <n v="275153.34000000003"/>
  </r>
  <r>
    <s v="2025"/>
    <x v="0"/>
    <x v="0"/>
    <x v="0"/>
    <x v="0"/>
    <s v="2 - Poder Ejecutivo"/>
    <x v="7"/>
    <x v="87"/>
    <s v="1 - SERVICIOS  GENERALES"/>
    <s v="1.1 - Administración general"/>
    <s v="1.1.02 - Gestión administrativa, financiera, fiscal, económica y planificación"/>
    <s v="2.2 - CONTRATACIÓN DE SERVICIOS"/>
    <s v="2.2.5 - ALQUILERES Y RENTAS"/>
    <s v="N"/>
    <s v="00 - N/A"/>
    <s v="10 - FONDO GENERAL"/>
    <s v="(en blanco)"/>
    <s v="99 - MULTIPROVINCIAL"/>
    <n v="353264544"/>
    <n v="116823037.11"/>
  </r>
  <r>
    <s v="2025"/>
    <x v="0"/>
    <x v="0"/>
    <x v="0"/>
    <x v="0"/>
    <s v="2 - Poder Ejecutivo"/>
    <x v="7"/>
    <x v="87"/>
    <s v="1 - SERVICIOS  GENERALES"/>
    <s v="1.1 - Administración general"/>
    <s v="1.1.02 - Gestión administrativa, financiera, fiscal, económica y planificación"/>
    <s v="2.2 - CONTRATACIÓN DE SERVICIOS"/>
    <s v="2.2.5 - ALQUILERES Y RENTAS"/>
    <s v="N"/>
    <s v="00 - N/A"/>
    <s v="20 - FONDOS CON DESTINO ESPECÍFICO"/>
    <s v="(en blanco)"/>
    <s v="99 - MULTIPROVINCIAL"/>
    <n v="360370177"/>
    <n v="137043550.86000001"/>
  </r>
  <r>
    <s v="2025"/>
    <x v="0"/>
    <x v="0"/>
    <x v="0"/>
    <x v="0"/>
    <s v="2 - Poder Ejecutivo"/>
    <x v="7"/>
    <x v="87"/>
    <s v="1 - SERVICIOS  GENERALES"/>
    <s v="1.1 - Administración general"/>
    <s v="1.1.02 - Gestión administrativa, financiera, fiscal, económica y planificación"/>
    <s v="2.2 - CONTRATACIÓN DE SERVICIOS"/>
    <s v="2.2.6 - SEGUROS"/>
    <s v="N"/>
    <s v="00 - N/A"/>
    <s v="10 - FONDO GENERAL"/>
    <s v="(en blanco)"/>
    <s v="99 - MULTIPROVINCIAL"/>
    <n v="45000000"/>
    <n v="8849480.6099999994"/>
  </r>
  <r>
    <s v="2025"/>
    <x v="0"/>
    <x v="0"/>
    <x v="0"/>
    <x v="0"/>
    <s v="2 - Poder Ejecutivo"/>
    <x v="7"/>
    <x v="87"/>
    <s v="1 - SERVICIOS  GENERALES"/>
    <s v="1.1 - Administración general"/>
    <s v="1.1.02 - Gestión administrativa, financiera, fiscal, económica y planificación"/>
    <s v="2.2 - CONTRATACIÓN DE SERVICIOS"/>
    <s v="2.2.6 - SEGUROS"/>
    <s v="N"/>
    <s v="00 - N/A"/>
    <s v="20 - FONDOS CON DESTINO ESPECÍFICO"/>
    <s v="(en blanco)"/>
    <s v="99 - MULTIPROVINCIAL"/>
    <n v="25000000"/>
    <n v="880295.2300000001"/>
  </r>
  <r>
    <s v="2025"/>
    <x v="0"/>
    <x v="0"/>
    <x v="0"/>
    <x v="0"/>
    <s v="2 - Poder Ejecutivo"/>
    <x v="7"/>
    <x v="87"/>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57060505"/>
    <n v="24418494"/>
  </r>
  <r>
    <s v="2025"/>
    <x v="0"/>
    <x v="0"/>
    <x v="0"/>
    <x v="0"/>
    <s v="2 - Poder Ejecutivo"/>
    <x v="7"/>
    <x v="87"/>
    <s v="1 - SERVICIOS  GENERALES"/>
    <s v="1.1 - Administración general"/>
    <s v="1.1.02 - Gestión administrativa, financiera, fiscal, económica y planificación"/>
    <s v="2.2 - CONTRATACIÓN DE SERVICIOS"/>
    <s v="2.2.7 - SERVICIOS DE CONSERVACIÓN, REPARACIONES MENORES E INSTALACIONES TEMPORALES"/>
    <s v="N"/>
    <s v="00 - N/A"/>
    <s v="20 - FONDOS CON DESTINO ESPECÍFICO"/>
    <s v="(en blanco)"/>
    <s v="99 - MULTIPROVINCIAL"/>
    <n v="37907715"/>
    <n v="6892669.2799999993"/>
  </r>
  <r>
    <s v="2025"/>
    <x v="0"/>
    <x v="0"/>
    <x v="0"/>
    <x v="0"/>
    <s v="2 - Poder Ejecutivo"/>
    <x v="7"/>
    <x v="87"/>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137607243"/>
    <n v="213175317.65000001"/>
  </r>
  <r>
    <s v="2025"/>
    <x v="0"/>
    <x v="0"/>
    <x v="0"/>
    <x v="0"/>
    <s v="2 - Poder Ejecutivo"/>
    <x v="7"/>
    <x v="87"/>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en blanco)"/>
    <s v="99 - MULTIPROVINCIAL"/>
    <n v="49108106"/>
    <n v="6227993.9500000002"/>
  </r>
  <r>
    <s v="2025"/>
    <x v="0"/>
    <x v="0"/>
    <x v="0"/>
    <x v="0"/>
    <s v="2 - Poder Ejecutivo"/>
    <x v="7"/>
    <x v="87"/>
    <s v="1 - SERVICIOS  GENERALES"/>
    <s v="1.1 - Administración general"/>
    <s v="1.1.02 - Gestión administrativa, financiera, fiscal, económica y planificación"/>
    <s v="2.2 - CONTRATACIÓN DE SERVICIOS"/>
    <s v="2.2.8 - OTROS SERVICIOS NO INCLUIDOS EN CONCEPTOS ANTERIORES"/>
    <s v="N"/>
    <s v="00 - N/A"/>
    <s v="70 - DONACION EXTERNA"/>
    <s v="(en blanco)"/>
    <s v="99 - MULTIPROVINCIAL"/>
    <n v="0"/>
    <n v="0"/>
  </r>
  <r>
    <s v="2025"/>
    <x v="0"/>
    <x v="0"/>
    <x v="0"/>
    <x v="0"/>
    <s v="2 - Poder Ejecutivo"/>
    <x v="7"/>
    <x v="87"/>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39934000"/>
    <n v="17162971.379999999"/>
  </r>
  <r>
    <s v="2025"/>
    <x v="0"/>
    <x v="0"/>
    <x v="0"/>
    <x v="0"/>
    <s v="2 - Poder Ejecutivo"/>
    <x v="7"/>
    <x v="87"/>
    <s v="1 - SERVICIOS  GENERALES"/>
    <s v="1.1 - Administración general"/>
    <s v="1.1.02 - Gestión administrativa, financiera, fiscal, económica y planificación"/>
    <s v="2.2 - CONTRATACIÓN DE SERVICIOS"/>
    <s v="2.2.9 - OTRAS CONTRATACIONES DE SERVICIOS"/>
    <s v="N"/>
    <s v="00 - N/A"/>
    <s v="20 - FONDOS CON DESTINO ESPECÍFICO"/>
    <s v="(en blanco)"/>
    <s v="99 - MULTIPROVINCIAL"/>
    <n v="495000"/>
    <n v="0"/>
  </r>
  <r>
    <s v="2025"/>
    <x v="0"/>
    <x v="0"/>
    <x v="0"/>
    <x v="0"/>
    <s v="2 - Poder Ejecutivo"/>
    <x v="7"/>
    <x v="87"/>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2063620"/>
    <n v="333784"/>
  </r>
  <r>
    <s v="2025"/>
    <x v="0"/>
    <x v="0"/>
    <x v="0"/>
    <x v="0"/>
    <s v="2 - Poder Ejecutivo"/>
    <x v="7"/>
    <x v="87"/>
    <s v="1 - SERVICIOS  GENERALES"/>
    <s v="1.1 - Administración general"/>
    <s v="1.1.02 - Gestión administrativa, financiera, fiscal, económica y planificación"/>
    <s v="2.3 - MATERIALES Y SUMINISTROS"/>
    <s v="2.3.1 - ALIMENTOS Y PRODUCTOS AGROFORESTALES"/>
    <s v="N"/>
    <s v="00 - N/A"/>
    <s v="20 - FONDOS CON DESTINO ESPECÍFICO"/>
    <s v="(en blanco)"/>
    <s v="99 - MULTIPROVINCIAL"/>
    <n v="2660024"/>
    <n v="1005561.22"/>
  </r>
  <r>
    <s v="2025"/>
    <x v="0"/>
    <x v="0"/>
    <x v="0"/>
    <x v="0"/>
    <s v="2 - Poder Ejecutivo"/>
    <x v="7"/>
    <x v="87"/>
    <s v="1 - SERVICIOS  GENERALES"/>
    <s v="1.1 - Administración general"/>
    <s v="1.1.02 - Gestión administrativa, financiera, fiscal, económica y planificación"/>
    <s v="2.3 - MATERIALES Y SUMINISTROS"/>
    <s v="2.3.2 - TEXTILES Y VESTUARIOS"/>
    <s v="N"/>
    <s v="00 - N/A"/>
    <s v="10 - FONDO GENERAL"/>
    <s v="(en blanco)"/>
    <s v="99 - MULTIPROVINCIAL"/>
    <n v="699900"/>
    <n v="0"/>
  </r>
  <r>
    <s v="2025"/>
    <x v="0"/>
    <x v="0"/>
    <x v="0"/>
    <x v="0"/>
    <s v="2 - Poder Ejecutivo"/>
    <x v="7"/>
    <x v="87"/>
    <s v="1 - SERVICIOS  GENERALES"/>
    <s v="1.1 - Administración general"/>
    <s v="1.1.02 - Gestión administrativa, financiera, fiscal, económica y planificación"/>
    <s v="2.3 - MATERIALES Y SUMINISTROS"/>
    <s v="2.3.2 - TEXTILES Y VESTUARIOS"/>
    <s v="N"/>
    <s v="00 - N/A"/>
    <s v="20 - FONDOS CON DESTINO ESPECÍFICO"/>
    <s v="(en blanco)"/>
    <s v="99 - MULTIPROVINCIAL"/>
    <n v="10334200"/>
    <n v="897960.17999999993"/>
  </r>
  <r>
    <s v="2025"/>
    <x v="0"/>
    <x v="0"/>
    <x v="0"/>
    <x v="0"/>
    <s v="2 - Poder Ejecutivo"/>
    <x v="7"/>
    <x v="87"/>
    <s v="1 - SERVICIOS  GENERALES"/>
    <s v="1.1 - Administración general"/>
    <s v="1.1.02 - Gestión administrativa, financiera, fiscal, económica y planificación"/>
    <s v="2.3 - MATERIALES Y SUMINISTROS"/>
    <s v="2.3.3 - PAPEL, CARTÓN E IMPRESOS"/>
    <s v="N"/>
    <s v="00 - N/A"/>
    <s v="10 - FONDO GENERAL"/>
    <s v="(en blanco)"/>
    <s v="99 - MULTIPROVINCIAL"/>
    <n v="1409363"/>
    <n v="141974.24"/>
  </r>
  <r>
    <s v="2025"/>
    <x v="0"/>
    <x v="0"/>
    <x v="0"/>
    <x v="0"/>
    <s v="2 - Poder Ejecutivo"/>
    <x v="7"/>
    <x v="87"/>
    <s v="1 - SERVICIOS  GENERALES"/>
    <s v="1.1 - Administración general"/>
    <s v="1.1.02 - Gestión administrativa, financiera, fiscal, económica y planificación"/>
    <s v="2.3 - MATERIALES Y SUMINISTROS"/>
    <s v="2.3.3 - PAPEL, CARTÓN E IMPRESOS"/>
    <s v="N"/>
    <s v="00 - N/A"/>
    <s v="20 - FONDOS CON DESTINO ESPECÍFICO"/>
    <s v="(en blanco)"/>
    <s v="99 - MULTIPROVINCIAL"/>
    <n v="3694800"/>
    <n v="1281466.97"/>
  </r>
  <r>
    <s v="2025"/>
    <x v="0"/>
    <x v="0"/>
    <x v="0"/>
    <x v="0"/>
    <s v="2 - Poder Ejecutivo"/>
    <x v="7"/>
    <x v="87"/>
    <s v="1 - SERVICIOS  GENERALES"/>
    <s v="1.1 - Administración general"/>
    <s v="1.1.02 - Gestión administrativa, financiera, fiscal, económica y planificación"/>
    <s v="2.3 - MATERIALES Y SUMINISTROS"/>
    <s v="2.3.4 - PRODUCTOS FARMACÉUTICOS"/>
    <s v="N"/>
    <s v="00 - N/A"/>
    <s v="10 - FONDO GENERAL"/>
    <s v="(en blanco)"/>
    <s v="99 - MULTIPROVINCIAL"/>
    <n v="211190"/>
    <n v="0"/>
  </r>
  <r>
    <s v="2025"/>
    <x v="0"/>
    <x v="0"/>
    <x v="0"/>
    <x v="0"/>
    <s v="2 - Poder Ejecutivo"/>
    <x v="7"/>
    <x v="87"/>
    <s v="1 - SERVICIOS  GENERALES"/>
    <s v="1.1 - Administración general"/>
    <s v="1.1.02 - Gestión administrativa, financiera, fiscal, económica y planificación"/>
    <s v="2.3 - MATERIALES Y SUMINISTROS"/>
    <s v="2.3.4 - PRODUCTOS FARMACÉUTICOS"/>
    <s v="N"/>
    <s v="00 - N/A"/>
    <s v="20 - FONDOS CON DESTINO ESPECÍFICO"/>
    <s v="(en blanco)"/>
    <s v="99 - MULTIPROVINCIAL"/>
    <n v="225650"/>
    <n v="292041.45"/>
  </r>
  <r>
    <s v="2025"/>
    <x v="0"/>
    <x v="0"/>
    <x v="0"/>
    <x v="0"/>
    <s v="2 - Poder Ejecutivo"/>
    <x v="7"/>
    <x v="87"/>
    <s v="1 - SERVICIOS  GENERALES"/>
    <s v="1.1 - Administración general"/>
    <s v="1.1.02 - Gestión administrativa, financiera, fiscal, económica y planificación"/>
    <s v="2.3 - MATERIALES Y SUMINISTROS"/>
    <s v="2.3.5 - CUERO, CAUCHO Y PLÁSTICO"/>
    <s v="N"/>
    <s v="00 - N/A"/>
    <s v="10 - FONDO GENERAL"/>
    <s v="(en blanco)"/>
    <s v="99 - MULTIPROVINCIAL"/>
    <n v="626990"/>
    <n v="0"/>
  </r>
  <r>
    <s v="2025"/>
    <x v="0"/>
    <x v="0"/>
    <x v="0"/>
    <x v="0"/>
    <s v="2 - Poder Ejecutivo"/>
    <x v="7"/>
    <x v="87"/>
    <s v="1 - SERVICIOS  GENERALES"/>
    <s v="1.1 - Administración general"/>
    <s v="1.1.02 - Gestión administrativa, financiera, fiscal, económica y planificación"/>
    <s v="2.3 - MATERIALES Y SUMINISTROS"/>
    <s v="2.3.5 - CUERO, CAUCHO Y PLÁSTICO"/>
    <s v="N"/>
    <s v="00 - N/A"/>
    <s v="20 - FONDOS CON DESTINO ESPECÍFICO"/>
    <s v="(en blanco)"/>
    <s v="99 - MULTIPROVINCIAL"/>
    <n v="301870"/>
    <n v="313540.16000000003"/>
  </r>
  <r>
    <s v="2025"/>
    <x v="0"/>
    <x v="0"/>
    <x v="0"/>
    <x v="0"/>
    <s v="2 - Poder Ejecutivo"/>
    <x v="7"/>
    <x v="87"/>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1040254"/>
    <n v="278973.08"/>
  </r>
  <r>
    <s v="2025"/>
    <x v="0"/>
    <x v="0"/>
    <x v="0"/>
    <x v="0"/>
    <s v="2 - Poder Ejecutivo"/>
    <x v="7"/>
    <x v="87"/>
    <s v="1 - SERVICIOS  GENERALES"/>
    <s v="1.1 - Administración general"/>
    <s v="1.1.02 - Gestión administrativa, financiera, fiscal, económica y planificación"/>
    <s v="2.3 - MATERIALES Y SUMINISTROS"/>
    <s v="2.3.6 - PRODUCTOS DE MINERALES, METÁLICOS Y NO METÁLICOS"/>
    <s v="N"/>
    <s v="00 - N/A"/>
    <s v="20 - FONDOS CON DESTINO ESPECÍFICO"/>
    <s v="(en blanco)"/>
    <s v="99 - MULTIPROVINCIAL"/>
    <n v="1126169"/>
    <n v="56687.549999999996"/>
  </r>
  <r>
    <s v="2025"/>
    <x v="0"/>
    <x v="0"/>
    <x v="0"/>
    <x v="0"/>
    <s v="2 - Poder Ejecutivo"/>
    <x v="7"/>
    <x v="87"/>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27707828"/>
    <n v="11067656.539999999"/>
  </r>
  <r>
    <s v="2025"/>
    <x v="0"/>
    <x v="0"/>
    <x v="0"/>
    <x v="0"/>
    <s v="2 - Poder Ejecutivo"/>
    <x v="7"/>
    <x v="87"/>
    <s v="1 - SERVICIOS  GENERALES"/>
    <s v="1.1 - Administración general"/>
    <s v="1.1.02 - Gestión administrativa, financiera, fiscal, económica y planificación"/>
    <s v="2.3 - MATERIALES Y SUMINISTROS"/>
    <s v="2.3.7 - COMBUSTIBLES, LUBRICANTES, PRODUCTOS QUÍMICOS Y CONEXOS"/>
    <s v="N"/>
    <s v="00 - N/A"/>
    <s v="20 - FONDOS CON DESTINO ESPECÍFICO"/>
    <s v="(en blanco)"/>
    <s v="99 - MULTIPROVINCIAL"/>
    <n v="17553437"/>
    <n v="208285.12000000002"/>
  </r>
  <r>
    <s v="2025"/>
    <x v="0"/>
    <x v="0"/>
    <x v="0"/>
    <x v="0"/>
    <s v="2 - Poder Ejecutivo"/>
    <x v="7"/>
    <x v="87"/>
    <s v="1 - SERVICIOS  GENERALES"/>
    <s v="1.1 - Administración general"/>
    <s v="1.1.02 - Gestión administrativa, financiera, fiscal, económica y planificación"/>
    <s v="2.3 - MATERIALES Y SUMINISTROS"/>
    <s v="2.3.9 - PRODUCTOS Y ÚTILES VARIOS"/>
    <s v="N"/>
    <s v="00 - N/A"/>
    <s v="10 - FONDO GENERAL"/>
    <s v="(en blanco)"/>
    <s v="99 - MULTIPROVINCIAL"/>
    <n v="6631399"/>
    <n v="2652808.04"/>
  </r>
  <r>
    <s v="2025"/>
    <x v="0"/>
    <x v="0"/>
    <x v="0"/>
    <x v="0"/>
    <s v="2 - Poder Ejecutivo"/>
    <x v="7"/>
    <x v="87"/>
    <s v="1 - SERVICIOS  GENERALES"/>
    <s v="1.1 - Administración general"/>
    <s v="1.1.02 - Gestión administrativa, financiera, fiscal, económica y planificación"/>
    <s v="2.3 - MATERIALES Y SUMINISTROS"/>
    <s v="2.3.9 - PRODUCTOS Y ÚTILES VARIOS"/>
    <s v="N"/>
    <s v="00 - N/A"/>
    <s v="20 - FONDOS CON DESTINO ESPECÍFICO"/>
    <s v="(en blanco)"/>
    <s v="99 - MULTIPROVINCIAL"/>
    <n v="14086950"/>
    <n v="2212701.9800000004"/>
  </r>
  <r>
    <s v="2025"/>
    <x v="0"/>
    <x v="0"/>
    <x v="0"/>
    <x v="0"/>
    <s v="2 - Poder Ejecutivo"/>
    <x v="7"/>
    <x v="87"/>
    <s v="4 - SERVICIOS SOCIALES"/>
    <s v="4.4 - Educación"/>
    <s v="4.4.09 - Enseñanza no atribuible a ningún nivel"/>
    <s v="2.1 - REMUNERACIONES Y CONTRIBUCIONES"/>
    <s v="2.1.1 - REMUNERACIONES"/>
    <s v="N"/>
    <s v="00 - N/A"/>
    <s v="10 - FONDO GENERAL"/>
    <s v="(en blanco)"/>
    <s v="99 - MULTIPROVINCIAL"/>
    <n v="0"/>
    <n v="0"/>
  </r>
  <r>
    <s v="2025"/>
    <x v="0"/>
    <x v="0"/>
    <x v="0"/>
    <x v="0"/>
    <s v="2 - Poder Ejecutivo"/>
    <x v="7"/>
    <x v="87"/>
    <s v="4 - SERVICIOS SOCIALES"/>
    <s v="4.4 - Educación"/>
    <s v="4.4.09 - Enseñanza no atribuible a ningún nivel"/>
    <s v="2.1 - REMUNERACIONES Y CONTRIBUCIONES"/>
    <s v="2.1.2 - SOBRESUELDOS"/>
    <s v="N"/>
    <s v="00 - N/A"/>
    <s v="10 - FONDO GENERAL"/>
    <s v="(en blanco)"/>
    <s v="99 - MULTIPROVINCIAL"/>
    <n v="0"/>
    <n v="0"/>
  </r>
  <r>
    <s v="2025"/>
    <x v="0"/>
    <x v="0"/>
    <x v="0"/>
    <x v="0"/>
    <s v="2 - Poder Ejecutivo"/>
    <x v="7"/>
    <x v="87"/>
    <s v="4 - SERVICIOS SOCIALES"/>
    <s v="4.4 - Educación"/>
    <s v="4.4.09 - Enseñanza no atribuible a ningún nivel"/>
    <s v="2.1 - REMUNERACIONES Y CONTRIBUCIONES"/>
    <s v="2.1.5 - CONTRIBUCIONES A LA SEGURIDAD SOCIAL"/>
    <s v="N"/>
    <s v="00 - N/A"/>
    <s v="10 - FONDO GENERAL"/>
    <s v="(en blanco)"/>
    <s v="99 - MULTIPROVINCIAL"/>
    <n v="0"/>
    <n v="0"/>
  </r>
  <r>
    <s v="2025"/>
    <x v="0"/>
    <x v="0"/>
    <x v="0"/>
    <x v="0"/>
    <s v="2 - Poder Ejecutivo"/>
    <x v="7"/>
    <x v="88"/>
    <s v="1 - SERVICIOS  GENERALES"/>
    <s v="1.1 - Administración general"/>
    <s v="1.1.02 - Gestión administrativa, financiera, fiscal, económica y planificación"/>
    <s v="2.1 - REMUNERACIONES Y CONTRIBUCIONES"/>
    <s v="2.1.1 - REMUNERACIONES"/>
    <s v="N"/>
    <s v="00 - N/A"/>
    <s v="10 - FONDO GENERAL"/>
    <s v="(en blanco)"/>
    <s v="99 - MULTIPROVINCIAL"/>
    <n v="183346070"/>
    <n v="82745694.980000004"/>
  </r>
  <r>
    <s v="2025"/>
    <x v="0"/>
    <x v="0"/>
    <x v="0"/>
    <x v="0"/>
    <s v="2 - Poder Ejecutivo"/>
    <x v="7"/>
    <x v="88"/>
    <s v="1 - SERVICIOS  GENERALES"/>
    <s v="1.1 - Administración general"/>
    <s v="1.1.02 - Gestión administrativa, financiera, fiscal, económica y planificación"/>
    <s v="2.1 - REMUNERACIONES Y CONTRIBUCIONES"/>
    <s v="2.1.2 - SOBRESUELDOS"/>
    <s v="N"/>
    <s v="00 - N/A"/>
    <s v="10 - FONDO GENERAL"/>
    <s v="(en blanco)"/>
    <s v="99 - MULTIPROVINCIAL"/>
    <n v="69207803"/>
    <n v="17033133.329999998"/>
  </r>
  <r>
    <s v="2025"/>
    <x v="0"/>
    <x v="0"/>
    <x v="0"/>
    <x v="0"/>
    <s v="2 - Poder Ejecutivo"/>
    <x v="7"/>
    <x v="88"/>
    <s v="1 - SERVICIOS  GENERALES"/>
    <s v="1.1 - Administración general"/>
    <s v="1.1.02 - Gestión administrativa, financiera, fiscal, económica y planificación"/>
    <s v="2.1 - REMUNERACIONES Y CONTRIBUCIONES"/>
    <s v="2.1.4 - GRATIFICACIONES Y BONIFICACIONES"/>
    <s v="N"/>
    <s v="00 - N/A"/>
    <s v="10 - FONDO GENERAL"/>
    <s v="(en blanco)"/>
    <s v="99 - MULTIPROVINCIAL"/>
    <n v="3200000"/>
    <n v="0"/>
  </r>
  <r>
    <s v="2025"/>
    <x v="0"/>
    <x v="0"/>
    <x v="0"/>
    <x v="0"/>
    <s v="2 - Poder Ejecutivo"/>
    <x v="7"/>
    <x v="88"/>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24354680"/>
    <n v="12524968.969999995"/>
  </r>
  <r>
    <s v="2025"/>
    <x v="0"/>
    <x v="0"/>
    <x v="0"/>
    <x v="0"/>
    <s v="2 - Poder Ejecutivo"/>
    <x v="7"/>
    <x v="88"/>
    <s v="1 - SERVICIOS  GENERALES"/>
    <s v="1.1 - Administración general"/>
    <s v="1.1.02 - Gestión administrativa, financiera, fiscal, económica y planificación"/>
    <s v="2.1 - REMUNERACIONES Y CONTRIBUCIONES"/>
    <s v="2.1.5 - CONTRIBUCIONES A LA SEGURIDAD SOCIAL"/>
    <s v="N"/>
    <s v="00 - N/A"/>
    <s v="20 - FONDOS CON DESTINO ESPECÍFICO"/>
    <s v="(en blanco)"/>
    <s v="99 - MULTIPROVINCIAL"/>
    <n v="926310"/>
    <n v="0"/>
  </r>
  <r>
    <s v="2025"/>
    <x v="0"/>
    <x v="0"/>
    <x v="0"/>
    <x v="0"/>
    <s v="2 - Poder Ejecutivo"/>
    <x v="7"/>
    <x v="88"/>
    <s v="1 - SERVICIOS  GENERALES"/>
    <s v="1.1 - Administración general"/>
    <s v="1.1.02 - Gestión administrativa, financiera, fiscal, económica y planificación"/>
    <s v="2.2 - CONTRATACIÓN DE SERVICIOS"/>
    <s v="2.2.1 - SERVICIOS BÁSICOS"/>
    <s v="N"/>
    <s v="00 - N/A"/>
    <s v="10 - FONDO GENERAL"/>
    <s v="(en blanco)"/>
    <s v="99 - MULTIPROVINCIAL"/>
    <n v="8800000"/>
    <n v="3695967.3800000008"/>
  </r>
  <r>
    <s v="2025"/>
    <x v="0"/>
    <x v="0"/>
    <x v="0"/>
    <x v="0"/>
    <s v="2 - Poder Ejecutivo"/>
    <x v="7"/>
    <x v="88"/>
    <s v="1 - SERVICIOS  GENERALES"/>
    <s v="1.1 - Administración general"/>
    <s v="1.1.02 - Gestión administrativa, financiera, fiscal, económica y planificación"/>
    <s v="2.2 - CONTRATACIÓN DE SERVICIOS"/>
    <s v="2.2.3 - VIÁTICOS"/>
    <s v="N"/>
    <s v="00 - N/A"/>
    <s v="10 - FONDO GENERAL"/>
    <s v="(en blanco)"/>
    <s v="99 - MULTIPROVINCIAL"/>
    <n v="3500000"/>
    <n v="1133601"/>
  </r>
  <r>
    <s v="2025"/>
    <x v="0"/>
    <x v="0"/>
    <x v="0"/>
    <x v="0"/>
    <s v="2 - Poder Ejecutivo"/>
    <x v="7"/>
    <x v="88"/>
    <s v="1 - SERVICIOS  GENERALES"/>
    <s v="1.1 - Administración general"/>
    <s v="1.1.02 - Gestión administrativa, financiera, fiscal, económica y planificación"/>
    <s v="2.2 - CONTRATACIÓN DE SERVICIOS"/>
    <s v="2.2.3 - VIÁTICOS"/>
    <s v="N"/>
    <s v="00 - N/A"/>
    <s v="70 - DONACION EXTERNA"/>
    <s v="(en blanco)"/>
    <s v="99 - MULTIPROVINCIAL"/>
    <n v="0"/>
    <n v="3428512.5"/>
  </r>
  <r>
    <s v="2025"/>
    <x v="0"/>
    <x v="0"/>
    <x v="0"/>
    <x v="0"/>
    <s v="2 - Poder Ejecutivo"/>
    <x v="7"/>
    <x v="88"/>
    <s v="1 - SERVICIOS  GENERALES"/>
    <s v="1.1 - Administración general"/>
    <s v="1.1.02 - Gestión administrativa, financiera, fiscal, económica y planificación"/>
    <s v="2.2 - CONTRATACIÓN DE SERVICIOS"/>
    <s v="2.2.4 - TRANSPORTE Y ALMACENAJE"/>
    <s v="N"/>
    <s v="00 - N/A"/>
    <s v="20 - FONDOS CON DESTINO ESPECÍFICO"/>
    <s v="(en blanco)"/>
    <s v="99 - MULTIPROVINCIAL"/>
    <n v="580000"/>
    <n v="17000"/>
  </r>
  <r>
    <s v="2025"/>
    <x v="0"/>
    <x v="0"/>
    <x v="0"/>
    <x v="0"/>
    <s v="2 - Poder Ejecutivo"/>
    <x v="7"/>
    <x v="88"/>
    <s v="1 - SERVICIOS  GENERALES"/>
    <s v="1.1 - Administración general"/>
    <s v="1.1.02 - Gestión administrativa, financiera, fiscal, económica y planificación"/>
    <s v="2.2 - CONTRATACIÓN DE SERVICIOS"/>
    <s v="2.2.5 - ALQUILERES Y RENTAS"/>
    <s v="N"/>
    <s v="00 - N/A"/>
    <s v="10 - FONDO GENERAL"/>
    <s v="(en blanco)"/>
    <s v="99 - MULTIPROVINCIAL"/>
    <n v="2720000"/>
    <n v="319467.09999999998"/>
  </r>
  <r>
    <s v="2025"/>
    <x v="0"/>
    <x v="0"/>
    <x v="0"/>
    <x v="0"/>
    <s v="2 - Poder Ejecutivo"/>
    <x v="7"/>
    <x v="88"/>
    <s v="1 - SERVICIOS  GENERALES"/>
    <s v="1.1 - Administración general"/>
    <s v="1.1.02 - Gestión administrativa, financiera, fiscal, económica y planificación"/>
    <s v="2.2 - CONTRATACIÓN DE SERVICIOS"/>
    <s v="2.2.6 - SEGUROS"/>
    <s v="N"/>
    <s v="00 - N/A"/>
    <s v="20 - FONDOS CON DESTINO ESPECÍFICO"/>
    <s v="(en blanco)"/>
    <s v="99 - MULTIPROVINCIAL"/>
    <n v="1520000"/>
    <n v="2368.0700000000002"/>
  </r>
  <r>
    <s v="2025"/>
    <x v="0"/>
    <x v="0"/>
    <x v="0"/>
    <x v="0"/>
    <s v="2 - Poder Ejecutivo"/>
    <x v="7"/>
    <x v="88"/>
    <s v="1 - SERVICIOS  GENERALES"/>
    <s v="1.1 - Administración general"/>
    <s v="1.1.02 - Gestión administrativa, financiera, fiscal, económica y planificación"/>
    <s v="2.2 - CONTRATACIÓN DE SERVICIOS"/>
    <s v="2.2.6 - SEGUROS"/>
    <s v="N"/>
    <s v="00 - N/A"/>
    <s v="70 - DONACION EXTERNA"/>
    <s v="(en blanco)"/>
    <s v="99 - MULTIPROVINCIAL"/>
    <n v="0"/>
    <n v="0"/>
  </r>
  <r>
    <s v="2025"/>
    <x v="0"/>
    <x v="0"/>
    <x v="0"/>
    <x v="0"/>
    <s v="2 - Poder Ejecutivo"/>
    <x v="7"/>
    <x v="88"/>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1880000"/>
    <n v="337754.17"/>
  </r>
  <r>
    <s v="2025"/>
    <x v="0"/>
    <x v="0"/>
    <x v="0"/>
    <x v="0"/>
    <s v="2 - Poder Ejecutivo"/>
    <x v="7"/>
    <x v="88"/>
    <s v="1 - SERVICIOS  GENERALES"/>
    <s v="1.1 - Administración general"/>
    <s v="1.1.02 - Gestión administrativa, financiera, fiscal, económica y planificación"/>
    <s v="2.2 - CONTRATACIÓN DE SERVICIOS"/>
    <s v="2.2.7 - SERVICIOS DE CONSERVACIÓN, REPARACIONES MENORES E INSTALACIONES TEMPORALES"/>
    <s v="N"/>
    <s v="00 - N/A"/>
    <s v="20 - FONDOS CON DESTINO ESPECÍFICO"/>
    <s v="(en blanco)"/>
    <s v="99 - MULTIPROVINCIAL"/>
    <n v="0"/>
    <n v="36462"/>
  </r>
  <r>
    <s v="2025"/>
    <x v="0"/>
    <x v="0"/>
    <x v="0"/>
    <x v="0"/>
    <s v="2 - Poder Ejecutivo"/>
    <x v="7"/>
    <x v="88"/>
    <s v="1 - SERVICIOS  GENERALES"/>
    <s v="1.1 - Administración general"/>
    <s v="1.1.02 - Gestión administrativa, financiera, fiscal, económica y planificación"/>
    <s v="2.2 - CONTRATACIÓN DE SERVICIOS"/>
    <s v="2.2.7 - SERVICIOS DE CONSERVACIÓN, REPARACIONES MENORES E INSTALACIONES TEMPORALES"/>
    <s v="N"/>
    <s v="00 - N/A"/>
    <s v="70 - DONACION EXTERNA"/>
    <s v="(en blanco)"/>
    <s v="99 - MULTIPROVINCIAL"/>
    <n v="0"/>
    <n v="0"/>
  </r>
  <r>
    <s v="2025"/>
    <x v="0"/>
    <x v="0"/>
    <x v="0"/>
    <x v="0"/>
    <s v="2 - Poder Ejecutivo"/>
    <x v="7"/>
    <x v="88"/>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en blanco)"/>
    <s v="99 - MULTIPROVINCIAL"/>
    <n v="1600000"/>
    <n v="490320.1"/>
  </r>
  <r>
    <s v="2025"/>
    <x v="0"/>
    <x v="0"/>
    <x v="0"/>
    <x v="0"/>
    <s v="2 - Poder Ejecutivo"/>
    <x v="7"/>
    <x v="88"/>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1000000"/>
    <n v="366061.26"/>
  </r>
  <r>
    <s v="2025"/>
    <x v="0"/>
    <x v="0"/>
    <x v="0"/>
    <x v="0"/>
    <s v="2 - Poder Ejecutivo"/>
    <x v="7"/>
    <x v="88"/>
    <s v="1 - SERVICIOS  GENERALES"/>
    <s v="1.1 - Administración general"/>
    <s v="1.1.02 - Gestión administrativa, financiera, fiscal, económica y planificación"/>
    <s v="2.2 - CONTRATACIÓN DE SERVICIOS"/>
    <s v="2.2.9 - OTRAS CONTRATACIONES DE SERVICIOS"/>
    <s v="N"/>
    <s v="00 - N/A"/>
    <s v="20 - FONDOS CON DESTINO ESPECÍFICO"/>
    <s v="(en blanco)"/>
    <s v="99 - MULTIPROVINCIAL"/>
    <n v="1300000"/>
    <n v="157471"/>
  </r>
  <r>
    <s v="2025"/>
    <x v="0"/>
    <x v="0"/>
    <x v="0"/>
    <x v="0"/>
    <s v="2 - Poder Ejecutivo"/>
    <x v="7"/>
    <x v="88"/>
    <s v="1 - SERVICIOS  GENERALES"/>
    <s v="1.1 - Administración general"/>
    <s v="1.1.02 - Gestión administrativa, financiera, fiscal, económica y planificación"/>
    <s v="2.2 - CONTRATACIÓN DE SERVICIOS"/>
    <s v="2.2.9 - OTRAS CONTRATACIONES DE SERVICIOS"/>
    <s v="N"/>
    <s v="00 - N/A"/>
    <s v="70 - DONACION EXTERNA"/>
    <s v="(en blanco)"/>
    <s v="99 - MULTIPROVINCIAL"/>
    <n v="0"/>
    <n v="111624"/>
  </r>
  <r>
    <s v="2025"/>
    <x v="0"/>
    <x v="0"/>
    <x v="0"/>
    <x v="0"/>
    <s v="2 - Poder Ejecutivo"/>
    <x v="7"/>
    <x v="88"/>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1300000"/>
    <n v="519559"/>
  </r>
  <r>
    <s v="2025"/>
    <x v="0"/>
    <x v="0"/>
    <x v="0"/>
    <x v="0"/>
    <s v="2 - Poder Ejecutivo"/>
    <x v="7"/>
    <x v="88"/>
    <s v="1 - SERVICIOS  GENERALES"/>
    <s v="1.1 - Administración general"/>
    <s v="1.1.02 - Gestión administrativa, financiera, fiscal, económica y planificación"/>
    <s v="2.3 - MATERIALES Y SUMINISTROS"/>
    <s v="2.3.1 - ALIMENTOS Y PRODUCTOS AGROFORESTALES"/>
    <s v="N"/>
    <s v="00 - N/A"/>
    <s v="20 - FONDOS CON DESTINO ESPECÍFICO"/>
    <s v="(en blanco)"/>
    <s v="99 - MULTIPROVINCIAL"/>
    <n v="135000"/>
    <n v="200559.99"/>
  </r>
  <r>
    <s v="2025"/>
    <x v="0"/>
    <x v="0"/>
    <x v="0"/>
    <x v="0"/>
    <s v="2 - Poder Ejecutivo"/>
    <x v="7"/>
    <x v="88"/>
    <s v="1 - SERVICIOS  GENERALES"/>
    <s v="1.1 - Administración general"/>
    <s v="1.1.02 - Gestión administrativa, financiera, fiscal, económica y planificación"/>
    <s v="2.3 - MATERIALES Y SUMINISTROS"/>
    <s v="2.3.2 - TEXTILES Y VESTUARIOS"/>
    <s v="N"/>
    <s v="00 - N/A"/>
    <s v="10 - FONDO GENERAL"/>
    <s v="(en blanco)"/>
    <s v="99 - MULTIPROVINCIAL"/>
    <n v="645611"/>
    <n v="0"/>
  </r>
  <r>
    <s v="2025"/>
    <x v="0"/>
    <x v="0"/>
    <x v="0"/>
    <x v="0"/>
    <s v="2 - Poder Ejecutivo"/>
    <x v="7"/>
    <x v="88"/>
    <s v="1 - SERVICIOS  GENERALES"/>
    <s v="1.1 - Administración general"/>
    <s v="1.1.02 - Gestión administrativa, financiera, fiscal, económica y planificación"/>
    <s v="2.3 - MATERIALES Y SUMINISTROS"/>
    <s v="2.3.2 - TEXTILES Y VESTUARIOS"/>
    <s v="N"/>
    <s v="00 - N/A"/>
    <s v="20 - FONDOS CON DESTINO ESPECÍFICO"/>
    <s v="(en blanco)"/>
    <s v="99 - MULTIPROVINCIAL"/>
    <n v="0"/>
    <n v="36017"/>
  </r>
  <r>
    <s v="2025"/>
    <x v="0"/>
    <x v="0"/>
    <x v="0"/>
    <x v="0"/>
    <s v="2 - Poder Ejecutivo"/>
    <x v="7"/>
    <x v="88"/>
    <s v="1 - SERVICIOS  GENERALES"/>
    <s v="1.1 - Administración general"/>
    <s v="1.1.02 - Gestión administrativa, financiera, fiscal, económica y planificación"/>
    <s v="2.3 - MATERIALES Y SUMINISTROS"/>
    <s v="2.3.2 - TEXTILES Y VESTUARIOS"/>
    <s v="N"/>
    <s v="00 - N/A"/>
    <s v="70 - DONACION EXTERNA"/>
    <s v="(en blanco)"/>
    <s v="99 - MULTIPROVINCIAL"/>
    <n v="0"/>
    <n v="0"/>
  </r>
  <r>
    <s v="2025"/>
    <x v="0"/>
    <x v="0"/>
    <x v="0"/>
    <x v="0"/>
    <s v="2 - Poder Ejecutivo"/>
    <x v="7"/>
    <x v="88"/>
    <s v="1 - SERVICIOS  GENERALES"/>
    <s v="1.1 - Administración general"/>
    <s v="1.1.02 - Gestión administrativa, financiera, fiscal, económica y planificación"/>
    <s v="2.3 - MATERIALES Y SUMINISTROS"/>
    <s v="2.3.3 - PAPEL, CARTÓN E IMPRESOS"/>
    <s v="N"/>
    <s v="00 - N/A"/>
    <s v="10 - FONDO GENERAL"/>
    <s v="(en blanco)"/>
    <s v="99 - MULTIPROVINCIAL"/>
    <n v="2475602"/>
    <n v="677130.99"/>
  </r>
  <r>
    <s v="2025"/>
    <x v="0"/>
    <x v="0"/>
    <x v="0"/>
    <x v="0"/>
    <s v="2 - Poder Ejecutivo"/>
    <x v="7"/>
    <x v="88"/>
    <s v="1 - SERVICIOS  GENERALES"/>
    <s v="1.1 - Administración general"/>
    <s v="1.1.02 - Gestión administrativa, financiera, fiscal, económica y planificación"/>
    <s v="2.3 - MATERIALES Y SUMINISTROS"/>
    <s v="2.3.5 - CUERO, CAUCHO Y PLÁSTICO"/>
    <s v="N"/>
    <s v="00 - N/A"/>
    <s v="20 - FONDOS CON DESTINO ESPECÍFICO"/>
    <s v="(en blanco)"/>
    <s v="99 - MULTIPROVINCIAL"/>
    <n v="390450"/>
    <n v="96376.5"/>
  </r>
  <r>
    <s v="2025"/>
    <x v="0"/>
    <x v="0"/>
    <x v="0"/>
    <x v="0"/>
    <s v="2 - Poder Ejecutivo"/>
    <x v="7"/>
    <x v="88"/>
    <s v="1 - SERVICIOS  GENERALES"/>
    <s v="1.1 - Administración general"/>
    <s v="1.1.02 - Gestión administrativa, financiera, fiscal, económica y planificación"/>
    <s v="2.3 - MATERIALES Y SUMINISTROS"/>
    <s v="2.3.6 - PRODUCTOS DE MINERALES, METÁLICOS Y NO METÁLICOS"/>
    <s v="N"/>
    <s v="00 - N/A"/>
    <s v="20 - FONDOS CON DESTINO ESPECÍFICO"/>
    <s v="(en blanco)"/>
    <s v="99 - MULTIPROVINCIAL"/>
    <n v="362310"/>
    <n v="110805.97"/>
  </r>
  <r>
    <s v="2025"/>
    <x v="0"/>
    <x v="0"/>
    <x v="0"/>
    <x v="0"/>
    <s v="2 - Poder Ejecutivo"/>
    <x v="7"/>
    <x v="88"/>
    <s v="1 - SERVICIOS  GENERALES"/>
    <s v="1.1 - Administración general"/>
    <s v="1.1.02 - Gestión administrativa, financiera, fiscal, económica y planificación"/>
    <s v="2.3 - MATERIALES Y SUMINISTROS"/>
    <s v="2.3.7 - COMBUSTIBLES, LUBRICANTES, PRODUCTOS QUÍMICOS Y CONEXOS"/>
    <s v="N"/>
    <s v="00 - N/A"/>
    <s v="20 - FONDOS CON DESTINO ESPECÍFICO"/>
    <s v="(en blanco)"/>
    <s v="99 - MULTIPROVINCIAL"/>
    <n v="6452318"/>
    <n v="3075484.8500000006"/>
  </r>
  <r>
    <s v="2025"/>
    <x v="0"/>
    <x v="0"/>
    <x v="0"/>
    <x v="0"/>
    <s v="2 - Poder Ejecutivo"/>
    <x v="7"/>
    <x v="88"/>
    <s v="1 - SERVICIOS  GENERALES"/>
    <s v="1.1 - Administración general"/>
    <s v="1.1.02 - Gestión administrativa, financiera, fiscal, económica y planificación"/>
    <s v="2.3 - MATERIALES Y SUMINISTROS"/>
    <s v="2.3.9 - PRODUCTOS Y ÚTILES VARIOS"/>
    <s v="N"/>
    <s v="00 - N/A"/>
    <s v="20 - FONDOS CON DESTINO ESPECÍFICO"/>
    <s v="(en blanco)"/>
    <s v="99 - MULTIPROVINCIAL"/>
    <n v="4089883"/>
    <n v="1583216.9800000002"/>
  </r>
  <r>
    <s v="2025"/>
    <x v="0"/>
    <x v="0"/>
    <x v="0"/>
    <x v="0"/>
    <s v="2 - Poder Ejecutivo"/>
    <x v="7"/>
    <x v="89"/>
    <s v="1 - SERVICIOS  GENERALES"/>
    <s v="1.1 - Administración general"/>
    <s v="1.1.02 - Gestión administrativa, financiera, fiscal, económica y planificación"/>
    <s v="2.1 - REMUNERACIONES Y CONTRIBUCIONES"/>
    <s v="2.1.1 - REMUNERACIONES"/>
    <s v="N"/>
    <s v="00 - N/A"/>
    <s v="10 - FONDO GENERAL"/>
    <s v="(en blanco)"/>
    <s v="99 - MULTIPROVINCIAL"/>
    <n v="536451238"/>
    <n v="260449946.02000004"/>
  </r>
  <r>
    <s v="2025"/>
    <x v="0"/>
    <x v="0"/>
    <x v="0"/>
    <x v="0"/>
    <s v="2 - Poder Ejecutivo"/>
    <x v="7"/>
    <x v="89"/>
    <s v="1 - SERVICIOS  GENERALES"/>
    <s v="1.1 - Administración general"/>
    <s v="1.1.02 - Gestión administrativa, financiera, fiscal, económica y planificación"/>
    <s v="2.1 - REMUNERACIONES Y CONTRIBUCIONES"/>
    <s v="2.1.1 - REMUNERACIONES"/>
    <s v="N"/>
    <s v="00 - N/A"/>
    <s v="70 - DONACION EXTERNA"/>
    <s v="(en blanco)"/>
    <s v="99 - MULTIPROVINCIAL"/>
    <n v="0"/>
    <n v="890000"/>
  </r>
  <r>
    <s v="2025"/>
    <x v="0"/>
    <x v="0"/>
    <x v="0"/>
    <x v="0"/>
    <s v="2 - Poder Ejecutivo"/>
    <x v="7"/>
    <x v="89"/>
    <s v="1 - SERVICIOS  GENERALES"/>
    <s v="1.1 - Administración general"/>
    <s v="1.1.02 - Gestión administrativa, financiera, fiscal, económica y planificación"/>
    <s v="2.1 - REMUNERACIONES Y CONTRIBUCIONES"/>
    <s v="2.1.2 - SOBRESUELDOS"/>
    <s v="N"/>
    <s v="00 - N/A"/>
    <s v="10 - FONDO GENERAL"/>
    <s v="(en blanco)"/>
    <s v="99 - MULTIPROVINCIAL"/>
    <n v="348862009"/>
    <n v="100681519.66"/>
  </r>
  <r>
    <s v="2025"/>
    <x v="0"/>
    <x v="0"/>
    <x v="0"/>
    <x v="0"/>
    <s v="2 - Poder Ejecutivo"/>
    <x v="7"/>
    <x v="89"/>
    <s v="1 - SERVICIOS  GENERALES"/>
    <s v="1.1 - Administración general"/>
    <s v="1.1.02 - Gestión administrativa, financiera, fiscal, económica y planificación"/>
    <s v="2.1 - REMUNERACIONES Y CONTRIBUCIONES"/>
    <s v="2.1.2 - SOBRESUELDOS"/>
    <s v="N"/>
    <s v="00 - N/A"/>
    <s v="70 - DONACION EXTERNA"/>
    <s v="(en blanco)"/>
    <s v="99 - MULTIPROVINCIAL"/>
    <n v="0"/>
    <n v="260000"/>
  </r>
  <r>
    <s v="2025"/>
    <x v="0"/>
    <x v="0"/>
    <x v="0"/>
    <x v="0"/>
    <s v="2 - Poder Ejecutivo"/>
    <x v="7"/>
    <x v="89"/>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76055919"/>
    <n v="38110416.230000012"/>
  </r>
  <r>
    <s v="2025"/>
    <x v="0"/>
    <x v="0"/>
    <x v="0"/>
    <x v="0"/>
    <s v="2 - Poder Ejecutivo"/>
    <x v="7"/>
    <x v="89"/>
    <s v="1 - SERVICIOS  GENERALES"/>
    <s v="1.1 - Administración general"/>
    <s v="1.1.02 - Gestión administrativa, financiera, fiscal, económica y planificación"/>
    <s v="2.1 - REMUNERACIONES Y CONTRIBUCIONES"/>
    <s v="2.1.5 - CONTRIBUCIONES A LA SEGURIDAD SOCIAL"/>
    <s v="N"/>
    <s v="00 - N/A"/>
    <s v="70 - DONACION EXTERNA"/>
    <s v="(en blanco)"/>
    <s v="99 - MULTIPROVINCIAL"/>
    <n v="0"/>
    <n v="135189.22"/>
  </r>
  <r>
    <s v="2025"/>
    <x v="0"/>
    <x v="0"/>
    <x v="0"/>
    <x v="0"/>
    <s v="2 - Poder Ejecutivo"/>
    <x v="7"/>
    <x v="89"/>
    <s v="1 - SERVICIOS  GENERALES"/>
    <s v="1.1 - Administración general"/>
    <s v="1.1.02 - Gestión administrativa, financiera, fiscal, económica y planificación"/>
    <s v="2.2 - CONTRATACIÓN DE SERVICIOS"/>
    <s v="2.2.1 - SERVICIOS BÁSICOS"/>
    <s v="N"/>
    <s v="00 - N/A"/>
    <s v="10 - FONDO GENERAL"/>
    <s v="(en blanco)"/>
    <s v="99 - MULTIPROVINCIAL"/>
    <n v="19888000"/>
    <n v="8436132.7600000016"/>
  </r>
  <r>
    <s v="2025"/>
    <x v="0"/>
    <x v="0"/>
    <x v="0"/>
    <x v="0"/>
    <s v="2 - Poder Ejecutivo"/>
    <x v="7"/>
    <x v="89"/>
    <s v="1 - SERVICIOS  GENERALES"/>
    <s v="1.1 - Administración general"/>
    <s v="1.1.02 - Gestión administrativa, financiera, fiscal, económica y planificación"/>
    <s v="2.2 - CONTRATACIÓN DE SERVICIOS"/>
    <s v="2.2.1 - SERVICIOS BÁSICOS"/>
    <s v="N"/>
    <s v="00 - N/A"/>
    <s v="20 - FONDOS CON DESTINO ESPECÍFICO"/>
    <s v="(en blanco)"/>
    <s v="99 - MULTIPROVINCIAL"/>
    <n v="100000"/>
    <n v="0"/>
  </r>
  <r>
    <s v="2025"/>
    <x v="0"/>
    <x v="0"/>
    <x v="0"/>
    <x v="0"/>
    <s v="2 - Poder Ejecutivo"/>
    <x v="7"/>
    <x v="89"/>
    <s v="1 - SERVICIOS  GENERALES"/>
    <s v="1.1 - Administración general"/>
    <s v="1.1.02 - Gestión administrativa, financiera, fiscal, económica y planificación"/>
    <s v="2.2 - CONTRATACIÓN DE SERVICIOS"/>
    <s v="2.2.2 - PUBLICIDAD, IMPRESIÓN Y ENCUADERNACIÓN"/>
    <s v="N"/>
    <s v="00 - N/A"/>
    <s v="20 - FONDOS CON DESTINO ESPECÍFICO"/>
    <s v="(en blanco)"/>
    <s v="99 - MULTIPROVINCIAL"/>
    <n v="2398125"/>
    <n v="36226"/>
  </r>
  <r>
    <s v="2025"/>
    <x v="0"/>
    <x v="0"/>
    <x v="0"/>
    <x v="0"/>
    <s v="2 - Poder Ejecutivo"/>
    <x v="7"/>
    <x v="89"/>
    <s v="1 - SERVICIOS  GENERALES"/>
    <s v="1.1 - Administración general"/>
    <s v="1.1.02 - Gestión administrativa, financiera, fiscal, económica y planificación"/>
    <s v="2.2 - CONTRATACIÓN DE SERVICIOS"/>
    <s v="2.2.3 - VIÁTICOS"/>
    <s v="N"/>
    <s v="00 - N/A"/>
    <s v="20 - FONDOS CON DESTINO ESPECÍFICO"/>
    <s v="(en blanco)"/>
    <s v="99 - MULTIPROVINCIAL"/>
    <n v="10000000"/>
    <n v="5420042.5"/>
  </r>
  <r>
    <s v="2025"/>
    <x v="0"/>
    <x v="0"/>
    <x v="0"/>
    <x v="0"/>
    <s v="2 - Poder Ejecutivo"/>
    <x v="7"/>
    <x v="89"/>
    <s v="1 - SERVICIOS  GENERALES"/>
    <s v="1.1 - Administración general"/>
    <s v="1.1.02 - Gestión administrativa, financiera, fiscal, económica y planificación"/>
    <s v="2.2 - CONTRATACIÓN DE SERVICIOS"/>
    <s v="2.2.4 - TRANSPORTE Y ALMACENAJE"/>
    <s v="N"/>
    <s v="00 - N/A"/>
    <s v="20 - FONDOS CON DESTINO ESPECÍFICO"/>
    <s v="(en blanco)"/>
    <s v="99 - MULTIPROVINCIAL"/>
    <n v="200000"/>
    <n v="9960"/>
  </r>
  <r>
    <s v="2025"/>
    <x v="0"/>
    <x v="0"/>
    <x v="0"/>
    <x v="0"/>
    <s v="2 - Poder Ejecutivo"/>
    <x v="7"/>
    <x v="89"/>
    <s v="1 - SERVICIOS  GENERALES"/>
    <s v="1.1 - Administración general"/>
    <s v="1.1.02 - Gestión administrativa, financiera, fiscal, económica y planificación"/>
    <s v="2.2 - CONTRATACIÓN DE SERVICIOS"/>
    <s v="2.2.5 - ALQUILERES Y RENTAS"/>
    <s v="N"/>
    <s v="00 - N/A"/>
    <s v="20 - FONDOS CON DESTINO ESPECÍFICO"/>
    <s v="(en blanco)"/>
    <s v="99 - MULTIPROVINCIAL"/>
    <n v="1300000"/>
    <n v="189980"/>
  </r>
  <r>
    <s v="2025"/>
    <x v="0"/>
    <x v="0"/>
    <x v="0"/>
    <x v="0"/>
    <s v="2 - Poder Ejecutivo"/>
    <x v="7"/>
    <x v="89"/>
    <s v="1 - SERVICIOS  GENERALES"/>
    <s v="1.1 - Administración general"/>
    <s v="1.1.02 - Gestión administrativa, financiera, fiscal, económica y planificación"/>
    <s v="2.2 - CONTRATACIÓN DE SERVICIOS"/>
    <s v="2.2.5 - ALQUILERES Y RENTAS"/>
    <s v="N"/>
    <s v="00 - N/A"/>
    <s v="70 - DONACION EXTERNA"/>
    <s v="(en blanco)"/>
    <s v="99 - MULTIPROVINCIAL"/>
    <n v="0"/>
    <n v="158772.54"/>
  </r>
  <r>
    <s v="2025"/>
    <x v="0"/>
    <x v="0"/>
    <x v="0"/>
    <x v="0"/>
    <s v="2 - Poder Ejecutivo"/>
    <x v="7"/>
    <x v="89"/>
    <s v="1 - SERVICIOS  GENERALES"/>
    <s v="1.1 - Administración general"/>
    <s v="1.1.02 - Gestión administrativa, financiera, fiscal, económica y planificación"/>
    <s v="2.2 - CONTRATACIÓN DE SERVICIOS"/>
    <s v="2.2.6 - SEGUROS"/>
    <s v="N"/>
    <s v="00 - N/A"/>
    <s v="10 - FONDO GENERAL"/>
    <s v="(en blanco)"/>
    <s v="99 - MULTIPROVINCIAL"/>
    <n v="9840000"/>
    <n v="4485701.22"/>
  </r>
  <r>
    <s v="2025"/>
    <x v="0"/>
    <x v="0"/>
    <x v="0"/>
    <x v="0"/>
    <s v="2 - Poder Ejecutivo"/>
    <x v="7"/>
    <x v="89"/>
    <s v="1 - SERVICIOS  GENERALES"/>
    <s v="1.1 - Administración general"/>
    <s v="1.1.02 - Gestión administrativa, financiera, fiscal, económica y planificación"/>
    <s v="2.2 - CONTRATACIÓN DE SERVICIOS"/>
    <s v="2.2.6 - SEGUROS"/>
    <s v="N"/>
    <s v="00 - N/A"/>
    <s v="20 - FONDOS CON DESTINO ESPECÍFICO"/>
    <s v="(en blanco)"/>
    <s v="99 - MULTIPROVINCIAL"/>
    <n v="5000000"/>
    <n v="5019648.9700000007"/>
  </r>
  <r>
    <s v="2025"/>
    <x v="0"/>
    <x v="0"/>
    <x v="0"/>
    <x v="0"/>
    <s v="2 - Poder Ejecutivo"/>
    <x v="7"/>
    <x v="89"/>
    <s v="1 - SERVICIOS  GENERALES"/>
    <s v="1.1 - Administración general"/>
    <s v="1.1.02 - Gestión administrativa, financiera, fiscal, económica y planificación"/>
    <s v="2.2 - CONTRATACIÓN DE SERVICIOS"/>
    <s v="2.2.7 - SERVICIOS DE CONSERVACIÓN, REPARACIONES MENORES E INSTALACIONES TEMPORALES"/>
    <s v="N"/>
    <s v="00 - N/A"/>
    <s v="20 - FONDOS CON DESTINO ESPECÍFICO"/>
    <s v="(en blanco)"/>
    <s v="99 - MULTIPROVINCIAL"/>
    <n v="2607000"/>
    <n v="2558516.81"/>
  </r>
  <r>
    <s v="2025"/>
    <x v="0"/>
    <x v="0"/>
    <x v="0"/>
    <x v="0"/>
    <s v="2 - Poder Ejecutivo"/>
    <x v="7"/>
    <x v="89"/>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1910000"/>
    <n v="881719.27"/>
  </r>
  <r>
    <s v="2025"/>
    <x v="0"/>
    <x v="0"/>
    <x v="0"/>
    <x v="0"/>
    <s v="2 - Poder Ejecutivo"/>
    <x v="7"/>
    <x v="89"/>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en blanco)"/>
    <s v="99 - MULTIPROVINCIAL"/>
    <n v="2150000"/>
    <n v="246907.84000000003"/>
  </r>
  <r>
    <s v="2025"/>
    <x v="0"/>
    <x v="0"/>
    <x v="0"/>
    <x v="0"/>
    <s v="2 - Poder Ejecutivo"/>
    <x v="7"/>
    <x v="89"/>
    <s v="1 - SERVICIOS  GENERALES"/>
    <s v="1.1 - Administración general"/>
    <s v="1.1.02 - Gestión administrativa, financiera, fiscal, económica y planificación"/>
    <s v="2.2 - CONTRATACIÓN DE SERVICIOS"/>
    <s v="2.2.9 - OTRAS CONTRATACIONES DE SERVICIOS"/>
    <s v="N"/>
    <s v="00 - N/A"/>
    <s v="20 - FONDOS CON DESTINO ESPECÍFICO"/>
    <s v="(en blanco)"/>
    <s v="99 - MULTIPROVINCIAL"/>
    <n v="3178884"/>
    <n v="1248000"/>
  </r>
  <r>
    <s v="2025"/>
    <x v="0"/>
    <x v="0"/>
    <x v="0"/>
    <x v="0"/>
    <s v="2 - Poder Ejecutivo"/>
    <x v="7"/>
    <x v="89"/>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1157000"/>
    <n v="633179.17999999993"/>
  </r>
  <r>
    <s v="2025"/>
    <x v="0"/>
    <x v="0"/>
    <x v="0"/>
    <x v="0"/>
    <s v="2 - Poder Ejecutivo"/>
    <x v="7"/>
    <x v="89"/>
    <s v="1 - SERVICIOS  GENERALES"/>
    <s v="1.1 - Administración general"/>
    <s v="1.1.02 - Gestión administrativa, financiera, fiscal, económica y planificación"/>
    <s v="2.3 - MATERIALES Y SUMINISTROS"/>
    <s v="2.3.1 - ALIMENTOS Y PRODUCTOS AGROFORESTALES"/>
    <s v="N"/>
    <s v="00 - N/A"/>
    <s v="20 - FONDOS CON DESTINO ESPECÍFICO"/>
    <s v="(en blanco)"/>
    <s v="99 - MULTIPROVINCIAL"/>
    <n v="780000"/>
    <n v="0"/>
  </r>
  <r>
    <s v="2025"/>
    <x v="0"/>
    <x v="0"/>
    <x v="0"/>
    <x v="0"/>
    <s v="2 - Poder Ejecutivo"/>
    <x v="7"/>
    <x v="89"/>
    <s v="1 - SERVICIOS  GENERALES"/>
    <s v="1.1 - Administración general"/>
    <s v="1.1.02 - Gestión administrativa, financiera, fiscal, económica y planificación"/>
    <s v="2.3 - MATERIALES Y SUMINISTROS"/>
    <s v="2.3.2 - TEXTILES Y VESTUARIOS"/>
    <s v="N"/>
    <s v="00 - N/A"/>
    <s v="20 - FONDOS CON DESTINO ESPECÍFICO"/>
    <s v="(en blanco)"/>
    <s v="99 - MULTIPROVINCIAL"/>
    <n v="2187500"/>
    <n v="65712.55"/>
  </r>
  <r>
    <s v="2025"/>
    <x v="0"/>
    <x v="0"/>
    <x v="0"/>
    <x v="0"/>
    <s v="2 - Poder Ejecutivo"/>
    <x v="7"/>
    <x v="89"/>
    <s v="1 - SERVICIOS  GENERALES"/>
    <s v="1.1 - Administración general"/>
    <s v="1.1.02 - Gestión administrativa, financiera, fiscal, económica y planificación"/>
    <s v="2.3 - MATERIALES Y SUMINISTROS"/>
    <s v="2.3.3 - PAPEL, CARTÓN E IMPRESOS"/>
    <s v="N"/>
    <s v="00 - N/A"/>
    <s v="10 - FONDO GENERAL"/>
    <s v="(en blanco)"/>
    <s v="99 - MULTIPROVINCIAL"/>
    <n v="1908800"/>
    <n v="486098.64"/>
  </r>
  <r>
    <s v="2025"/>
    <x v="0"/>
    <x v="0"/>
    <x v="0"/>
    <x v="0"/>
    <s v="2 - Poder Ejecutivo"/>
    <x v="7"/>
    <x v="89"/>
    <s v="1 - SERVICIOS  GENERALES"/>
    <s v="1.1 - Administración general"/>
    <s v="1.1.02 - Gestión administrativa, financiera, fiscal, económica y planificación"/>
    <s v="2.3 - MATERIALES Y SUMINISTROS"/>
    <s v="2.3.3 - PAPEL, CARTÓN E IMPRESOS"/>
    <s v="N"/>
    <s v="00 - N/A"/>
    <s v="20 - FONDOS CON DESTINO ESPECÍFICO"/>
    <s v="(en blanco)"/>
    <s v="99 - MULTIPROVINCIAL"/>
    <n v="1876500"/>
    <n v="423794.01"/>
  </r>
  <r>
    <s v="2025"/>
    <x v="0"/>
    <x v="0"/>
    <x v="0"/>
    <x v="0"/>
    <s v="2 - Poder Ejecutivo"/>
    <x v="7"/>
    <x v="89"/>
    <s v="1 - SERVICIOS  GENERALES"/>
    <s v="1.1 - Administración general"/>
    <s v="1.1.02 - Gestión administrativa, financiera, fiscal, económica y planificación"/>
    <s v="2.3 - MATERIALES Y SUMINISTROS"/>
    <s v="2.3.3 - PAPEL, CARTÓN E IMPRESOS"/>
    <s v="N"/>
    <s v="00 - N/A"/>
    <s v="70 - DONACION EXTERNA"/>
    <s v="(en blanco)"/>
    <s v="99 - MULTIPROVINCIAL"/>
    <n v="0"/>
    <n v="53100"/>
  </r>
  <r>
    <s v="2025"/>
    <x v="0"/>
    <x v="0"/>
    <x v="0"/>
    <x v="0"/>
    <s v="2 - Poder Ejecutivo"/>
    <x v="7"/>
    <x v="89"/>
    <s v="1 - SERVICIOS  GENERALES"/>
    <s v="1.1 - Administración general"/>
    <s v="1.1.02 - Gestión administrativa, financiera, fiscal, económica y planificación"/>
    <s v="2.3 - MATERIALES Y SUMINISTROS"/>
    <s v="2.3.4 - PRODUCTOS FARMACÉUTICOS"/>
    <s v="N"/>
    <s v="00 - N/A"/>
    <s v="20 - FONDOS CON DESTINO ESPECÍFICO"/>
    <s v="(en blanco)"/>
    <s v="99 - MULTIPROVINCIAL"/>
    <n v="215000"/>
    <n v="12744"/>
  </r>
  <r>
    <s v="2025"/>
    <x v="0"/>
    <x v="0"/>
    <x v="0"/>
    <x v="0"/>
    <s v="2 - Poder Ejecutivo"/>
    <x v="7"/>
    <x v="89"/>
    <s v="1 - SERVICIOS  GENERALES"/>
    <s v="1.1 - Administración general"/>
    <s v="1.1.02 - Gestión administrativa, financiera, fiscal, económica y planificación"/>
    <s v="2.3 - MATERIALES Y SUMINISTROS"/>
    <s v="2.3.5 - CUERO, CAUCHO Y PLÁSTICO"/>
    <s v="N"/>
    <s v="00 - N/A"/>
    <s v="20 - FONDOS CON DESTINO ESPECÍFICO"/>
    <s v="(en blanco)"/>
    <s v="99 - MULTIPROVINCIAL"/>
    <n v="1800000"/>
    <n v="69131.899999999994"/>
  </r>
  <r>
    <s v="2025"/>
    <x v="0"/>
    <x v="0"/>
    <x v="0"/>
    <x v="0"/>
    <s v="2 - Poder Ejecutivo"/>
    <x v="7"/>
    <x v="89"/>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55916"/>
    <n v="0"/>
  </r>
  <r>
    <s v="2025"/>
    <x v="0"/>
    <x v="0"/>
    <x v="0"/>
    <x v="0"/>
    <s v="2 - Poder Ejecutivo"/>
    <x v="7"/>
    <x v="89"/>
    <s v="1 - SERVICIOS  GENERALES"/>
    <s v="1.1 - Administración general"/>
    <s v="1.1.02 - Gestión administrativa, financiera, fiscal, económica y planificación"/>
    <s v="2.3 - MATERIALES Y SUMINISTROS"/>
    <s v="2.3.6 - PRODUCTOS DE MINERALES, METÁLICOS Y NO METÁLICOS"/>
    <s v="N"/>
    <s v="00 - N/A"/>
    <s v="20 - FONDOS CON DESTINO ESPECÍFICO"/>
    <s v="(en blanco)"/>
    <s v="99 - MULTIPROVINCIAL"/>
    <n v="820000"/>
    <n v="36988.47"/>
  </r>
  <r>
    <s v="2025"/>
    <x v="0"/>
    <x v="0"/>
    <x v="0"/>
    <x v="0"/>
    <s v="2 - Poder Ejecutivo"/>
    <x v="7"/>
    <x v="89"/>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16136300"/>
    <n v="5366000"/>
  </r>
  <r>
    <s v="2025"/>
    <x v="0"/>
    <x v="0"/>
    <x v="0"/>
    <x v="0"/>
    <s v="2 - Poder Ejecutivo"/>
    <x v="7"/>
    <x v="89"/>
    <s v="1 - SERVICIOS  GENERALES"/>
    <s v="1.1 - Administración general"/>
    <s v="1.1.02 - Gestión administrativa, financiera, fiscal, económica y planificación"/>
    <s v="2.3 - MATERIALES Y SUMINISTROS"/>
    <s v="2.3.7 - COMBUSTIBLES, LUBRICANTES, PRODUCTOS QUÍMICOS Y CONEXOS"/>
    <s v="N"/>
    <s v="00 - N/A"/>
    <s v="20 - FONDOS CON DESTINO ESPECÍFICO"/>
    <s v="(en blanco)"/>
    <s v="99 - MULTIPROVINCIAL"/>
    <n v="652950"/>
    <n v="203732.36"/>
  </r>
  <r>
    <s v="2025"/>
    <x v="0"/>
    <x v="0"/>
    <x v="0"/>
    <x v="0"/>
    <s v="2 - Poder Ejecutivo"/>
    <x v="7"/>
    <x v="89"/>
    <s v="1 - SERVICIOS  GENERALES"/>
    <s v="1.1 - Administración general"/>
    <s v="1.1.02 - Gestión administrativa, financiera, fiscal, económica y planificación"/>
    <s v="2.3 - MATERIALES Y SUMINISTROS"/>
    <s v="2.3.9 - PRODUCTOS Y ÚTILES VARIOS"/>
    <s v="N"/>
    <s v="00 - N/A"/>
    <s v="10 - FONDO GENERAL"/>
    <s v="(en blanco)"/>
    <s v="99 - MULTIPROVINCIAL"/>
    <n v="4562900"/>
    <n v="349682.67"/>
  </r>
  <r>
    <s v="2025"/>
    <x v="0"/>
    <x v="0"/>
    <x v="0"/>
    <x v="0"/>
    <s v="2 - Poder Ejecutivo"/>
    <x v="7"/>
    <x v="89"/>
    <s v="1 - SERVICIOS  GENERALES"/>
    <s v="1.1 - Administración general"/>
    <s v="1.1.02 - Gestión administrativa, financiera, fiscal, económica y planificación"/>
    <s v="2.3 - MATERIALES Y SUMINISTROS"/>
    <s v="2.3.9 - PRODUCTOS Y ÚTILES VARIOS"/>
    <s v="N"/>
    <s v="00 - N/A"/>
    <s v="20 - FONDOS CON DESTINO ESPECÍFICO"/>
    <s v="(en blanco)"/>
    <s v="99 - MULTIPROVINCIAL"/>
    <n v="8667820"/>
    <n v="1263973.8199999996"/>
  </r>
  <r>
    <s v="2025"/>
    <x v="0"/>
    <x v="0"/>
    <x v="0"/>
    <x v="0"/>
    <s v="2 - Poder Ejecutivo"/>
    <x v="7"/>
    <x v="89"/>
    <s v="1 - SERVICIOS  GENERALES"/>
    <s v="1.1 - Administración general"/>
    <s v="1.1.02 - Gestión administrativa, financiera, fiscal, económica y planificación"/>
    <s v="2.3 - MATERIALES Y SUMINISTROS"/>
    <s v="2.3.9 - PRODUCTOS Y ÚTILES VARIOS"/>
    <s v="N"/>
    <s v="00 - N/A"/>
    <s v="70 - DONACION EXTERNA"/>
    <s v="(en blanco)"/>
    <s v="99 - MULTIPROVINCIAL"/>
    <n v="0"/>
    <n v="320140.44"/>
  </r>
  <r>
    <s v="2025"/>
    <x v="0"/>
    <x v="0"/>
    <x v="0"/>
    <x v="0"/>
    <s v="2 - Poder Ejecutivo"/>
    <x v="7"/>
    <x v="90"/>
    <s v="1 - SERVICIOS  GENERALES"/>
    <s v="1.1 - Administración general"/>
    <s v="1.1.02 - Gestión administrativa, financiera, fiscal, económica y planificación"/>
    <s v="2.1 - REMUNERACIONES Y CONTRIBUCIONES"/>
    <s v="2.1.1 - REMUNERACIONES"/>
    <s v="N"/>
    <s v="00 - N/A"/>
    <s v="10 - FONDO GENERAL"/>
    <s v="(en blanco)"/>
    <s v="99 - MULTIPROVINCIAL"/>
    <n v="292110421"/>
    <n v="134682030.41"/>
  </r>
  <r>
    <s v="2025"/>
    <x v="0"/>
    <x v="0"/>
    <x v="0"/>
    <x v="0"/>
    <s v="2 - Poder Ejecutivo"/>
    <x v="7"/>
    <x v="90"/>
    <s v="1 - SERVICIOS  GENERALES"/>
    <s v="1.1 - Administración general"/>
    <s v="1.1.02 - Gestión administrativa, financiera, fiscal, económica y planificación"/>
    <s v="2.1 - REMUNERACIONES Y CONTRIBUCIONES"/>
    <s v="2.1.2 - SOBRESUELDOS"/>
    <s v="N"/>
    <s v="00 - N/A"/>
    <s v="10 - FONDO GENERAL"/>
    <s v="(en blanco)"/>
    <s v="99 - MULTIPROVINCIAL"/>
    <n v="109005475"/>
    <n v="24870113.890000001"/>
  </r>
  <r>
    <s v="2025"/>
    <x v="0"/>
    <x v="0"/>
    <x v="0"/>
    <x v="0"/>
    <s v="2 - Poder Ejecutivo"/>
    <x v="7"/>
    <x v="90"/>
    <s v="1 - SERVICIOS  GENERALES"/>
    <s v="1.1 - Administración general"/>
    <s v="1.1.02 - Gestión administrativa, financiera, fiscal, económica y planificación"/>
    <s v="2.1 - REMUNERACIONES Y CONTRIBUCIONES"/>
    <s v="2.1.3 - DIETAS Y GASTOS DE REPRESENTACIÓN"/>
    <s v="N"/>
    <s v="00 - N/A"/>
    <s v="10 - FONDO GENERAL"/>
    <s v="(en blanco)"/>
    <s v="99 - MULTIPROVINCIAL"/>
    <n v="0"/>
    <n v="16953.599999999999"/>
  </r>
  <r>
    <s v="2025"/>
    <x v="0"/>
    <x v="0"/>
    <x v="0"/>
    <x v="0"/>
    <s v="2 - Poder Ejecutivo"/>
    <x v="7"/>
    <x v="90"/>
    <s v="1 - SERVICIOS  GENERALES"/>
    <s v="1.1 - Administración general"/>
    <s v="1.1.02 - Gestión administrativa, financiera, fiscal, económica y planificación"/>
    <s v="2.1 - REMUNERACIONES Y CONTRIBUCIONES"/>
    <s v="2.1.4 - GRATIFICACIONES Y BONIFICACIONES"/>
    <s v="N"/>
    <s v="00 - N/A"/>
    <s v="10 - FONDO GENERAL"/>
    <s v="(en blanco)"/>
    <s v="99 - MULTIPROVINCIAL"/>
    <n v="7805569"/>
    <n v="0"/>
  </r>
  <r>
    <s v="2025"/>
    <x v="0"/>
    <x v="0"/>
    <x v="0"/>
    <x v="0"/>
    <s v="2 - Poder Ejecutivo"/>
    <x v="7"/>
    <x v="90"/>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40111997"/>
    <n v="19508015.66"/>
  </r>
  <r>
    <s v="2025"/>
    <x v="0"/>
    <x v="0"/>
    <x v="0"/>
    <x v="0"/>
    <s v="2 - Poder Ejecutivo"/>
    <x v="7"/>
    <x v="90"/>
    <s v="1 - SERVICIOS  GENERALES"/>
    <s v="1.1 - Administración general"/>
    <s v="1.1.02 - Gestión administrativa, financiera, fiscal, económica y planificación"/>
    <s v="2.2 - CONTRATACIÓN DE SERVICIOS"/>
    <s v="2.2.1 - SERVICIOS BÁSICOS"/>
    <s v="N"/>
    <s v="00 - N/A"/>
    <s v="10 - FONDO GENERAL"/>
    <s v="(en blanco)"/>
    <s v="99 - MULTIPROVINCIAL"/>
    <n v="14890059"/>
    <n v="7351060.7799999993"/>
  </r>
  <r>
    <s v="2025"/>
    <x v="0"/>
    <x v="0"/>
    <x v="0"/>
    <x v="0"/>
    <s v="2 - Poder Ejecutivo"/>
    <x v="7"/>
    <x v="90"/>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652650"/>
    <n v="94400"/>
  </r>
  <r>
    <s v="2025"/>
    <x v="0"/>
    <x v="0"/>
    <x v="0"/>
    <x v="0"/>
    <s v="2 - Poder Ejecutivo"/>
    <x v="7"/>
    <x v="90"/>
    <s v="1 - SERVICIOS  GENERALES"/>
    <s v="1.1 - Administración general"/>
    <s v="1.1.02 - Gestión administrativa, financiera, fiscal, económica y planificación"/>
    <s v="2.2 - CONTRATACIÓN DE SERVICIOS"/>
    <s v="2.2.2 - PUBLICIDAD, IMPRESIÓN Y ENCUADERNACIÓN"/>
    <s v="N"/>
    <s v="00 - N/A"/>
    <s v="70 - DONACION EXTERNA"/>
    <s v="(en blanco)"/>
    <s v="99 - MULTIPROVINCIAL"/>
    <n v="0"/>
    <n v="9440"/>
  </r>
  <r>
    <s v="2025"/>
    <x v="0"/>
    <x v="0"/>
    <x v="0"/>
    <x v="0"/>
    <s v="2 - Poder Ejecutivo"/>
    <x v="7"/>
    <x v="90"/>
    <s v="1 - SERVICIOS  GENERALES"/>
    <s v="1.1 - Administración general"/>
    <s v="1.1.02 - Gestión administrativa, financiera, fiscal, económica y planificación"/>
    <s v="2.2 - CONTRATACIÓN DE SERVICIOS"/>
    <s v="2.2.3 - VIÁTICOS"/>
    <s v="N"/>
    <s v="00 - N/A"/>
    <s v="10 - FONDO GENERAL"/>
    <s v="(en blanco)"/>
    <s v="99 - MULTIPROVINCIAL"/>
    <n v="1899128"/>
    <n v="1551518.12"/>
  </r>
  <r>
    <s v="2025"/>
    <x v="0"/>
    <x v="0"/>
    <x v="0"/>
    <x v="0"/>
    <s v="2 - Poder Ejecutivo"/>
    <x v="7"/>
    <x v="90"/>
    <s v="1 - SERVICIOS  GENERALES"/>
    <s v="1.1 - Administración general"/>
    <s v="1.1.02 - Gestión administrativa, financiera, fiscal, económica y planificación"/>
    <s v="2.2 - CONTRATACIÓN DE SERVICIOS"/>
    <s v="2.2.4 - TRANSPORTE Y ALMACENAJE"/>
    <s v="N"/>
    <s v="00 - N/A"/>
    <s v="10 - FONDO GENERAL"/>
    <s v="(en blanco)"/>
    <s v="99 - MULTIPROVINCIAL"/>
    <n v="477000"/>
    <n v="404571.07999999996"/>
  </r>
  <r>
    <s v="2025"/>
    <x v="0"/>
    <x v="0"/>
    <x v="0"/>
    <x v="0"/>
    <s v="2 - Poder Ejecutivo"/>
    <x v="7"/>
    <x v="90"/>
    <s v="1 - SERVICIOS  GENERALES"/>
    <s v="1.1 - Administración general"/>
    <s v="1.1.02 - Gestión administrativa, financiera, fiscal, económica y planificación"/>
    <s v="2.2 - CONTRATACIÓN DE SERVICIOS"/>
    <s v="2.2.5 - ALQUILERES Y RENTAS"/>
    <s v="N"/>
    <s v="00 - N/A"/>
    <s v="10 - FONDO GENERAL"/>
    <s v="(en blanco)"/>
    <s v="99 - MULTIPROVINCIAL"/>
    <n v="26415341"/>
    <n v="1509731.36"/>
  </r>
  <r>
    <s v="2025"/>
    <x v="0"/>
    <x v="0"/>
    <x v="0"/>
    <x v="0"/>
    <s v="2 - Poder Ejecutivo"/>
    <x v="7"/>
    <x v="90"/>
    <s v="1 - SERVICIOS  GENERALES"/>
    <s v="1.1 - Administración general"/>
    <s v="1.1.02 - Gestión administrativa, financiera, fiscal, económica y planificación"/>
    <s v="2.2 - CONTRATACIÓN DE SERVICIOS"/>
    <s v="2.2.6 - SEGUROS"/>
    <s v="N"/>
    <s v="00 - N/A"/>
    <s v="10 - FONDO GENERAL"/>
    <s v="(en blanco)"/>
    <s v="99 - MULTIPROVINCIAL"/>
    <n v="9997000"/>
    <n v="5010997.2399999993"/>
  </r>
  <r>
    <s v="2025"/>
    <x v="0"/>
    <x v="0"/>
    <x v="0"/>
    <x v="0"/>
    <s v="2 - Poder Ejecutivo"/>
    <x v="7"/>
    <x v="90"/>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3545354"/>
    <n v="983394.93999999971"/>
  </r>
  <r>
    <s v="2025"/>
    <x v="0"/>
    <x v="0"/>
    <x v="0"/>
    <x v="0"/>
    <s v="2 - Poder Ejecutivo"/>
    <x v="7"/>
    <x v="90"/>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20047964"/>
    <n v="3194143.36"/>
  </r>
  <r>
    <s v="2025"/>
    <x v="0"/>
    <x v="0"/>
    <x v="0"/>
    <x v="0"/>
    <s v="2 - Poder Ejecutivo"/>
    <x v="7"/>
    <x v="90"/>
    <s v="1 - SERVICIOS  GENERALES"/>
    <s v="1.1 - Administración general"/>
    <s v="1.1.02 - Gestión administrativa, financiera, fiscal, económica y planificación"/>
    <s v="2.2 - CONTRATACIÓN DE SERVICIOS"/>
    <s v="2.2.8 - OTROS SERVICIOS NO INCLUIDOS EN CONCEPTOS ANTERIORES"/>
    <s v="N"/>
    <s v="00 - N/A"/>
    <s v="70 - DONACION EXTERNA"/>
    <s v="(en blanco)"/>
    <s v="99 - MULTIPROVINCIAL"/>
    <n v="0"/>
    <n v="0"/>
  </r>
  <r>
    <s v="2025"/>
    <x v="0"/>
    <x v="0"/>
    <x v="0"/>
    <x v="0"/>
    <s v="2 - Poder Ejecutivo"/>
    <x v="7"/>
    <x v="90"/>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16575232"/>
    <n v="4916062.87"/>
  </r>
  <r>
    <s v="2025"/>
    <x v="0"/>
    <x v="0"/>
    <x v="0"/>
    <x v="0"/>
    <s v="2 - Poder Ejecutivo"/>
    <x v="7"/>
    <x v="90"/>
    <s v="1 - SERVICIOS  GENERALES"/>
    <s v="1.1 - Administración general"/>
    <s v="1.1.02 - Gestión administrativa, financiera, fiscal, económica y planificación"/>
    <s v="2.2 - CONTRATACIÓN DE SERVICIOS"/>
    <s v="2.2.9 - OTRAS CONTRATACIONES DE SERVICIOS"/>
    <s v="N"/>
    <s v="00 - N/A"/>
    <s v="70 - DONACION EXTERNA"/>
    <s v="(en blanco)"/>
    <s v="99 - MULTIPROVINCIAL"/>
    <n v="0"/>
    <n v="124490"/>
  </r>
  <r>
    <s v="2025"/>
    <x v="0"/>
    <x v="0"/>
    <x v="0"/>
    <x v="0"/>
    <s v="2 - Poder Ejecutivo"/>
    <x v="7"/>
    <x v="90"/>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355389"/>
    <n v="217994.85000000003"/>
  </r>
  <r>
    <s v="2025"/>
    <x v="0"/>
    <x v="0"/>
    <x v="0"/>
    <x v="0"/>
    <s v="2 - Poder Ejecutivo"/>
    <x v="7"/>
    <x v="90"/>
    <s v="1 - SERVICIOS  GENERALES"/>
    <s v="1.1 - Administración general"/>
    <s v="1.1.02 - Gestión administrativa, financiera, fiscal, económica y planificación"/>
    <s v="2.3 - MATERIALES Y SUMINISTROS"/>
    <s v="2.3.2 - TEXTILES Y VESTUARIOS"/>
    <s v="N"/>
    <s v="00 - N/A"/>
    <s v="10 - FONDO GENERAL"/>
    <s v="(en blanco)"/>
    <s v="99 - MULTIPROVINCIAL"/>
    <n v="1393255"/>
    <n v="1003985.69"/>
  </r>
  <r>
    <s v="2025"/>
    <x v="0"/>
    <x v="0"/>
    <x v="0"/>
    <x v="0"/>
    <s v="2 - Poder Ejecutivo"/>
    <x v="7"/>
    <x v="90"/>
    <s v="1 - SERVICIOS  GENERALES"/>
    <s v="1.1 - Administración general"/>
    <s v="1.1.02 - Gestión administrativa, financiera, fiscal, económica y planificación"/>
    <s v="2.3 - MATERIALES Y SUMINISTROS"/>
    <s v="2.3.2 - TEXTILES Y VESTUARIOS"/>
    <s v="N"/>
    <s v="00 - N/A"/>
    <s v="70 - DONACION EXTERNA"/>
    <s v="(en blanco)"/>
    <s v="99 - MULTIPROVINCIAL"/>
    <n v="0"/>
    <n v="7080"/>
  </r>
  <r>
    <s v="2025"/>
    <x v="0"/>
    <x v="0"/>
    <x v="0"/>
    <x v="0"/>
    <s v="2 - Poder Ejecutivo"/>
    <x v="7"/>
    <x v="90"/>
    <s v="1 - SERVICIOS  GENERALES"/>
    <s v="1.1 - Administración general"/>
    <s v="1.1.02 - Gestión administrativa, financiera, fiscal, económica y planificación"/>
    <s v="2.3 - MATERIALES Y SUMINISTROS"/>
    <s v="2.3.3 - PAPEL, CARTÓN E IMPRESOS"/>
    <s v="N"/>
    <s v="00 - N/A"/>
    <s v="10 - FONDO GENERAL"/>
    <s v="(en blanco)"/>
    <s v="99 - MULTIPROVINCIAL"/>
    <n v="3879447"/>
    <n v="384683.00000000006"/>
  </r>
  <r>
    <s v="2025"/>
    <x v="0"/>
    <x v="0"/>
    <x v="0"/>
    <x v="0"/>
    <s v="2 - Poder Ejecutivo"/>
    <x v="7"/>
    <x v="90"/>
    <s v="1 - SERVICIOS  GENERALES"/>
    <s v="1.1 - Administración general"/>
    <s v="1.1.02 - Gestión administrativa, financiera, fiscal, económica y planificación"/>
    <s v="2.3 - MATERIALES Y SUMINISTROS"/>
    <s v="2.3.3 - PAPEL, CARTÓN E IMPRESOS"/>
    <s v="N"/>
    <s v="00 - N/A"/>
    <s v="70 - DONACION EXTERNA"/>
    <s v="(en blanco)"/>
    <s v="99 - MULTIPROVINCIAL"/>
    <n v="0"/>
    <n v="0"/>
  </r>
  <r>
    <s v="2025"/>
    <x v="0"/>
    <x v="0"/>
    <x v="0"/>
    <x v="0"/>
    <s v="2 - Poder Ejecutivo"/>
    <x v="7"/>
    <x v="90"/>
    <s v="1 - SERVICIOS  GENERALES"/>
    <s v="1.1 - Administración general"/>
    <s v="1.1.02 - Gestión administrativa, financiera, fiscal, económica y planificación"/>
    <s v="2.3 - MATERIALES Y SUMINISTROS"/>
    <s v="2.3.4 - PRODUCTOS FARMACÉUTICOS"/>
    <s v="N"/>
    <s v="00 - N/A"/>
    <s v="10 - FONDO GENERAL"/>
    <s v="(en blanco)"/>
    <s v="99 - MULTIPROVINCIAL"/>
    <n v="89950"/>
    <n v="110443.32"/>
  </r>
  <r>
    <s v="2025"/>
    <x v="0"/>
    <x v="0"/>
    <x v="0"/>
    <x v="0"/>
    <s v="2 - Poder Ejecutivo"/>
    <x v="7"/>
    <x v="90"/>
    <s v="1 - SERVICIOS  GENERALES"/>
    <s v="1.1 - Administración general"/>
    <s v="1.1.02 - Gestión administrativa, financiera, fiscal, económica y planificación"/>
    <s v="2.3 - MATERIALES Y SUMINISTROS"/>
    <s v="2.3.5 - CUERO, CAUCHO Y PLÁSTICO"/>
    <s v="N"/>
    <s v="00 - N/A"/>
    <s v="10 - FONDO GENERAL"/>
    <s v="(en blanco)"/>
    <s v="99 - MULTIPROVINCIAL"/>
    <n v="40828"/>
    <n v="0"/>
  </r>
  <r>
    <s v="2025"/>
    <x v="0"/>
    <x v="0"/>
    <x v="0"/>
    <x v="0"/>
    <s v="2 - Poder Ejecutivo"/>
    <x v="7"/>
    <x v="90"/>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40660"/>
    <n v="0"/>
  </r>
  <r>
    <s v="2025"/>
    <x v="0"/>
    <x v="0"/>
    <x v="0"/>
    <x v="0"/>
    <s v="2 - Poder Ejecutivo"/>
    <x v="7"/>
    <x v="90"/>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8492526"/>
    <n v="4328869.6399999997"/>
  </r>
  <r>
    <s v="2025"/>
    <x v="0"/>
    <x v="0"/>
    <x v="0"/>
    <x v="0"/>
    <s v="2 - Poder Ejecutivo"/>
    <x v="7"/>
    <x v="90"/>
    <s v="1 - SERVICIOS  GENERALES"/>
    <s v="1.1 - Administración general"/>
    <s v="1.1.02 - Gestión administrativa, financiera, fiscal, económica y planificación"/>
    <s v="2.3 - MATERIALES Y SUMINISTROS"/>
    <s v="2.3.9 - PRODUCTOS Y ÚTILES VARIOS"/>
    <s v="N"/>
    <s v="00 - N/A"/>
    <s v="10 - FONDO GENERAL"/>
    <s v="(en blanco)"/>
    <s v="99 - MULTIPROVINCIAL"/>
    <n v="5316371"/>
    <n v="2221304.2999999993"/>
  </r>
  <r>
    <s v="2025"/>
    <x v="0"/>
    <x v="0"/>
    <x v="0"/>
    <x v="0"/>
    <s v="2 - Poder Ejecutivo"/>
    <x v="7"/>
    <x v="90"/>
    <s v="1 - SERVICIOS  GENERALES"/>
    <s v="1.1 - Administración general"/>
    <s v="1.1.02 - Gestión administrativa, financiera, fiscal, económica y planificación"/>
    <s v="2.3 - MATERIALES Y SUMINISTROS"/>
    <s v="2.3.9 - PRODUCTOS Y ÚTILES VARIOS"/>
    <s v="N"/>
    <s v="00 - N/A"/>
    <s v="70 - DONACION EXTERNA"/>
    <s v="(en blanco)"/>
    <s v="99 - MULTIPROVINCIAL"/>
    <n v="0"/>
    <n v="9440"/>
  </r>
  <r>
    <s v="2025"/>
    <x v="0"/>
    <x v="0"/>
    <x v="0"/>
    <x v="0"/>
    <s v="2 - Poder Ejecutivo"/>
    <x v="7"/>
    <x v="90"/>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en blanco)"/>
    <s v="99 - MULTIPROVINCIAL"/>
    <n v="90931"/>
    <n v="0"/>
  </r>
  <r>
    <s v="2025"/>
    <x v="0"/>
    <x v="0"/>
    <x v="0"/>
    <x v="0"/>
    <s v="2 - Poder Ejecutivo"/>
    <x v="7"/>
    <x v="90"/>
    <s v="1 - SERVICIOS  GENERALES"/>
    <s v="1.1 - Administración general"/>
    <s v="1.1.05 - Gestión de la administración general para transversalizar el enfoque de género"/>
    <s v="2.2 - CONTRATACIÓN DE SERVICIOS"/>
    <s v="2.2.9 - OTRAS CONTRATACIONES DE SERVICIOS"/>
    <s v="N"/>
    <s v="00 - N/A"/>
    <s v="10 - FONDO GENERAL"/>
    <s v="(en blanco)"/>
    <s v="99 - MULTIPROVINCIAL"/>
    <n v="100000"/>
    <n v="190931"/>
  </r>
  <r>
    <s v="2025"/>
    <x v="0"/>
    <x v="0"/>
    <x v="0"/>
    <x v="0"/>
    <s v="2 - Poder Ejecutivo"/>
    <x v="7"/>
    <x v="90"/>
    <s v="2 - SERVICIOS ECONÓMICOS"/>
    <s v="2.1 - Asuntos económicos, comerciales y laborales"/>
    <s v="2.1.03 - Asuntos laborales para fortalecer la autonomía económica de las mujeres"/>
    <s v="2.1 - REMUNERACIONES Y CONTRIBUCIONES"/>
    <s v="2.1.1 - REMUNERACIONES"/>
    <s v="N"/>
    <s v="00 - N/A"/>
    <s v="10 - FONDO GENERAL"/>
    <s v="(en blanco)"/>
    <s v="99 - MULTIPROVINCIAL"/>
    <n v="4794188"/>
    <n v="1480000"/>
  </r>
  <r>
    <s v="2025"/>
    <x v="0"/>
    <x v="0"/>
    <x v="0"/>
    <x v="0"/>
    <s v="2 - Poder Ejecutivo"/>
    <x v="7"/>
    <x v="90"/>
    <s v="2 - SERVICIOS ECONÓMICOS"/>
    <s v="2.1 - Asuntos económicos, comerciales y laborales"/>
    <s v="2.1.03 - Asuntos laborales para fortalecer la autonomía económica de las mujeres"/>
    <s v="2.1 - REMUNERACIONES Y CONTRIBUCIONES"/>
    <s v="2.1.2 - SOBRESUELDOS"/>
    <s v="N"/>
    <s v="00 - N/A"/>
    <s v="10 - FONDO GENERAL"/>
    <s v="(en blanco)"/>
    <s v="99 - MULTIPROVINCIAL"/>
    <n v="5709658"/>
    <n v="122500"/>
  </r>
  <r>
    <s v="2025"/>
    <x v="0"/>
    <x v="0"/>
    <x v="0"/>
    <x v="0"/>
    <s v="2 - Poder Ejecutivo"/>
    <x v="7"/>
    <x v="90"/>
    <s v="2 - SERVICIOS ECONÓMICOS"/>
    <s v="2.1 - Asuntos económicos, comerciales y laborales"/>
    <s v="2.1.03 - Asuntos laborales para fortalecer la autonomía económica de las mujeres"/>
    <s v="2.1 - REMUNERACIONES Y CONTRIBUCIONES"/>
    <s v="2.1.4 - GRATIFICACIONES Y BONIFICACIONES"/>
    <s v="N"/>
    <s v="00 - N/A"/>
    <s v="10 - FONDO GENERAL"/>
    <s v="(en blanco)"/>
    <s v="99 - MULTIPROVINCIAL"/>
    <n v="266250"/>
    <n v="0"/>
  </r>
  <r>
    <s v="2025"/>
    <x v="0"/>
    <x v="0"/>
    <x v="0"/>
    <x v="0"/>
    <s v="2 - Poder Ejecutivo"/>
    <x v="7"/>
    <x v="90"/>
    <s v="2 - SERVICIOS ECONÓMICOS"/>
    <s v="2.1 - Asuntos económicos, comerciales y laborales"/>
    <s v="2.1.03 - Asuntos laborales para fortalecer la autonomía económica de las mujeres"/>
    <s v="2.1 - REMUNERACIONES Y CONTRIBUCIONES"/>
    <s v="2.1.5 - CONTRIBUCIONES A LA SEGURIDAD SOCIAL"/>
    <s v="N"/>
    <s v="00 - N/A"/>
    <s v="10 - FONDO GENERAL"/>
    <s v="(en blanco)"/>
    <s v="99 - MULTIPROVINCIAL"/>
    <n v="488454"/>
    <n v="223127.60000000003"/>
  </r>
  <r>
    <s v="2025"/>
    <x v="0"/>
    <x v="0"/>
    <x v="0"/>
    <x v="0"/>
    <s v="2 - Poder Ejecutivo"/>
    <x v="7"/>
    <x v="90"/>
    <s v="2 - SERVICIOS ECONÓMICOS"/>
    <s v="2.1 - Asuntos económicos, comerciales y laborales"/>
    <s v="2.1.03 - Asuntos laborales para fortalecer la autonomía económica de las mujeres"/>
    <s v="2.2 - CONTRATACIÓN DE SERVICIOS"/>
    <s v="2.2.9 - OTRAS CONTRATACIONES DE SERVICIOS"/>
    <s v="N"/>
    <s v="00 - N/A"/>
    <s v="10 - FONDO GENERAL"/>
    <s v="(en blanco)"/>
    <s v="99 - MULTIPROVINCIAL"/>
    <n v="0"/>
    <n v="47200"/>
  </r>
  <r>
    <s v="2025"/>
    <x v="0"/>
    <x v="0"/>
    <x v="0"/>
    <x v="0"/>
    <s v="2 - Poder Ejecutivo"/>
    <x v="7"/>
    <x v="90"/>
    <s v="3 - PROTECCIÓN DEL MEDIO AMBIENTE"/>
    <s v="3.2 - Protección de la biodiversidad y ordenación de desechos"/>
    <s v="3.2.06 - Economía verde"/>
    <s v="2.2 - CONTRATACIÓN DE SERVICIOS"/>
    <s v="2.2.2 - PUBLICIDAD, IMPRESIÓN Y ENCUADERNACIÓN"/>
    <s v="N"/>
    <s v="00 - N/A"/>
    <s v="70 - DONACION EXTERNA"/>
    <s v="(en blanco)"/>
    <s v="99 - MULTIPROVINCIAL"/>
    <n v="0"/>
    <n v="0"/>
  </r>
  <r>
    <s v="2025"/>
    <x v="0"/>
    <x v="0"/>
    <x v="0"/>
    <x v="0"/>
    <s v="2 - Poder Ejecutivo"/>
    <x v="7"/>
    <x v="90"/>
    <s v="3 - PROTECCIÓN DEL MEDIO AMBIENTE"/>
    <s v="3.2 - Protección de la biodiversidad y ordenación de desechos"/>
    <s v="3.2.06 - Economía verde"/>
    <s v="2.2 - CONTRATACIÓN DE SERVICIOS"/>
    <s v="2.2.5 - ALQUILERES Y RENTAS"/>
    <s v="N"/>
    <s v="00 - N/A"/>
    <s v="10 - FONDO GENERAL"/>
    <s v="(en blanco)"/>
    <s v="99 - MULTIPROVINCIAL"/>
    <n v="75000"/>
    <n v="0"/>
  </r>
  <r>
    <s v="2025"/>
    <x v="0"/>
    <x v="0"/>
    <x v="0"/>
    <x v="0"/>
    <s v="2 - Poder Ejecutivo"/>
    <x v="7"/>
    <x v="90"/>
    <s v="3 - PROTECCIÓN DEL MEDIO AMBIENTE"/>
    <s v="3.2 - Protección de la biodiversidad y ordenación de desechos"/>
    <s v="3.2.06 - Economía verde"/>
    <s v="2.2 - CONTRATACIÓN DE SERVICIOS"/>
    <s v="2.2.8 - OTROS SERVICIOS NO INCLUIDOS EN CONCEPTOS ANTERIORES"/>
    <s v="N"/>
    <s v="00 - N/A"/>
    <s v="10 - FONDO GENERAL"/>
    <s v="(en blanco)"/>
    <s v="99 - MULTIPROVINCIAL"/>
    <n v="100000"/>
    <n v="0"/>
  </r>
  <r>
    <s v="2025"/>
    <x v="0"/>
    <x v="0"/>
    <x v="0"/>
    <x v="0"/>
    <s v="2 - Poder Ejecutivo"/>
    <x v="7"/>
    <x v="90"/>
    <s v="3 - PROTECCIÓN DEL MEDIO AMBIENTE"/>
    <s v="3.2 - Protección de la biodiversidad y ordenación de desechos"/>
    <s v="3.2.06 - Economía verde"/>
    <s v="2.2 - CONTRATACIÓN DE SERVICIOS"/>
    <s v="2.2.8 - OTROS SERVICIOS NO INCLUIDOS EN CONCEPTOS ANTERIORES"/>
    <s v="N"/>
    <s v="00 - N/A"/>
    <s v="70 - DONACION EXTERNA"/>
    <s v="(en blanco)"/>
    <s v="99 - MULTIPROVINCIAL"/>
    <n v="0"/>
    <n v="0"/>
  </r>
  <r>
    <s v="2025"/>
    <x v="0"/>
    <x v="0"/>
    <x v="0"/>
    <x v="0"/>
    <s v="2 - Poder Ejecutivo"/>
    <x v="7"/>
    <x v="90"/>
    <s v="3 - PROTECCIÓN DEL MEDIO AMBIENTE"/>
    <s v="3.2 - Protección de la biodiversidad y ordenación de desechos"/>
    <s v="3.2.06 - Economía verde"/>
    <s v="2.2 - CONTRATACIÓN DE SERVICIOS"/>
    <s v="2.2.9 - OTRAS CONTRATACIONES DE SERVICIOS"/>
    <s v="N"/>
    <s v="00 - N/A"/>
    <s v="10 - FONDO GENERAL"/>
    <s v="(en blanco)"/>
    <s v="99 - MULTIPROVINCIAL"/>
    <n v="549546"/>
    <n v="0"/>
  </r>
  <r>
    <s v="2025"/>
    <x v="0"/>
    <x v="0"/>
    <x v="0"/>
    <x v="0"/>
    <s v="2 - Poder Ejecutivo"/>
    <x v="7"/>
    <x v="90"/>
    <s v="3 - PROTECCIÓN DEL MEDIO AMBIENTE"/>
    <s v="3.2 - Protección de la biodiversidad y ordenación de desechos"/>
    <s v="3.2.06 - Economía verde"/>
    <s v="2.2 - CONTRATACIÓN DE SERVICIOS"/>
    <s v="2.2.9 - OTRAS CONTRATACIONES DE SERVICIOS"/>
    <s v="N"/>
    <s v="00 - N/A"/>
    <s v="70 - DONACION EXTERNA"/>
    <s v="(en blanco)"/>
    <s v="99 - MULTIPROVINCIAL"/>
    <n v="0"/>
    <n v="101480"/>
  </r>
  <r>
    <s v="2025"/>
    <x v="0"/>
    <x v="0"/>
    <x v="0"/>
    <x v="0"/>
    <s v="2 - Poder Ejecutivo"/>
    <x v="7"/>
    <x v="90"/>
    <s v="3 - PROTECCIÓN DEL MEDIO AMBIENTE"/>
    <s v="3.2 - Protección de la biodiversidad y ordenación de desechos"/>
    <s v="3.2.06 - Economía verde"/>
    <s v="2.3 - MATERIALES Y SUMINISTROS"/>
    <s v="2.3.3 - PAPEL, CARTÓN E IMPRESOS"/>
    <s v="N"/>
    <s v="00 - N/A"/>
    <s v="10 - FONDO GENERAL"/>
    <s v="(en blanco)"/>
    <s v="99 - MULTIPROVINCIAL"/>
    <n v="151016"/>
    <n v="0"/>
  </r>
  <r>
    <s v="2025"/>
    <x v="0"/>
    <x v="0"/>
    <x v="0"/>
    <x v="0"/>
    <s v="2 - Poder Ejecutivo"/>
    <x v="7"/>
    <x v="91"/>
    <s v="1 - SERVICIOS  GENERALES"/>
    <s v="1.1 - Administración general"/>
    <s v="1.1.02 - Gestión administrativa, financiera, fiscal, económica y planificación"/>
    <s v="2.1 - REMUNERACIONES Y CONTRIBUCIONES"/>
    <s v="2.1.1 - REMUNERACIONES"/>
    <s v="N"/>
    <s v="00 - N/A"/>
    <s v="10 - FONDO GENERAL"/>
    <s v="(en blanco)"/>
    <s v="99 - MULTIPROVINCIAL"/>
    <n v="65407500"/>
    <n v="31587069.580000002"/>
  </r>
  <r>
    <s v="2025"/>
    <x v="0"/>
    <x v="0"/>
    <x v="0"/>
    <x v="0"/>
    <s v="2 - Poder Ejecutivo"/>
    <x v="7"/>
    <x v="91"/>
    <s v="1 - SERVICIOS  GENERALES"/>
    <s v="1.1 - Administración general"/>
    <s v="1.1.02 - Gestión administrativa, financiera, fiscal, económica y planificación"/>
    <s v="2.1 - REMUNERACIONES Y CONTRIBUCIONES"/>
    <s v="2.1.2 - SOBRESUELDOS"/>
    <s v="N"/>
    <s v="00 - N/A"/>
    <s v="10 - FONDO GENERAL"/>
    <s v="(en blanco)"/>
    <s v="99 - MULTIPROVINCIAL"/>
    <n v="28573500"/>
    <n v="7992966.6699999999"/>
  </r>
  <r>
    <s v="2025"/>
    <x v="0"/>
    <x v="0"/>
    <x v="0"/>
    <x v="0"/>
    <s v="2 - Poder Ejecutivo"/>
    <x v="7"/>
    <x v="91"/>
    <s v="1 - SERVICIOS  GENERALES"/>
    <s v="1.1 - Administración general"/>
    <s v="1.1.02 - Gestión administrativa, financiera, fiscal, económica y planificación"/>
    <s v="2.1 - REMUNERACIONES Y CONTRIBUCIONES"/>
    <s v="2.1.4 - GRATIFICACIONES Y BONIFICACIONES"/>
    <s v="N"/>
    <s v="00 - N/A"/>
    <s v="10 - FONDO GENERAL"/>
    <s v="(en blanco)"/>
    <s v="99 - MULTIPROVINCIAL"/>
    <n v="2200000"/>
    <n v="0"/>
  </r>
  <r>
    <s v="2025"/>
    <x v="0"/>
    <x v="0"/>
    <x v="0"/>
    <x v="0"/>
    <s v="2 - Poder Ejecutivo"/>
    <x v="7"/>
    <x v="91"/>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8758034"/>
    <n v="4666912.78"/>
  </r>
  <r>
    <s v="2025"/>
    <x v="0"/>
    <x v="0"/>
    <x v="0"/>
    <x v="0"/>
    <s v="2 - Poder Ejecutivo"/>
    <x v="7"/>
    <x v="91"/>
    <s v="1 - SERVICIOS  GENERALES"/>
    <s v="1.1 - Administración general"/>
    <s v="1.1.02 - Gestión administrativa, financiera, fiscal, económica y planificación"/>
    <s v="2.2 - CONTRATACIÓN DE SERVICIOS"/>
    <s v="2.2.1 - SERVICIOS BÁSICOS"/>
    <s v="N"/>
    <s v="00 - N/A"/>
    <s v="10 - FONDO GENERAL"/>
    <s v="(en blanco)"/>
    <s v="99 - MULTIPROVINCIAL"/>
    <n v="150000"/>
    <n v="0"/>
  </r>
  <r>
    <s v="2025"/>
    <x v="0"/>
    <x v="0"/>
    <x v="0"/>
    <x v="0"/>
    <s v="2 - Poder Ejecutivo"/>
    <x v="7"/>
    <x v="91"/>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250000"/>
    <n v="0"/>
  </r>
  <r>
    <s v="2025"/>
    <x v="0"/>
    <x v="0"/>
    <x v="0"/>
    <x v="0"/>
    <s v="2 - Poder Ejecutivo"/>
    <x v="7"/>
    <x v="91"/>
    <s v="1 - SERVICIOS  GENERALES"/>
    <s v="1.1 - Administración general"/>
    <s v="1.1.02 - Gestión administrativa, financiera, fiscal, económica y planificación"/>
    <s v="2.2 - CONTRATACIÓN DE SERVICIOS"/>
    <s v="2.2.3 - VIÁTICOS"/>
    <s v="N"/>
    <s v="00 - N/A"/>
    <s v="10 - FONDO GENERAL"/>
    <s v="(en blanco)"/>
    <s v="99 - MULTIPROVINCIAL"/>
    <n v="1750000"/>
    <n v="88754.86"/>
  </r>
  <r>
    <s v="2025"/>
    <x v="0"/>
    <x v="0"/>
    <x v="0"/>
    <x v="0"/>
    <s v="2 - Poder Ejecutivo"/>
    <x v="7"/>
    <x v="91"/>
    <s v="1 - SERVICIOS  GENERALES"/>
    <s v="1.1 - Administración general"/>
    <s v="1.1.02 - Gestión administrativa, financiera, fiscal, económica y planificación"/>
    <s v="2.2 - CONTRATACIÓN DE SERVICIOS"/>
    <s v="2.2.4 - TRANSPORTE Y ALMACENAJE"/>
    <s v="N"/>
    <s v="00 - N/A"/>
    <s v="10 - FONDO GENERAL"/>
    <s v="(en blanco)"/>
    <s v="99 - MULTIPROVINCIAL"/>
    <n v="1250000"/>
    <n v="76214.720000000001"/>
  </r>
  <r>
    <s v="2025"/>
    <x v="0"/>
    <x v="0"/>
    <x v="0"/>
    <x v="0"/>
    <s v="2 - Poder Ejecutivo"/>
    <x v="7"/>
    <x v="91"/>
    <s v="1 - SERVICIOS  GENERALES"/>
    <s v="1.1 - Administración general"/>
    <s v="1.1.02 - Gestión administrativa, financiera, fiscal, económica y planificación"/>
    <s v="2.2 - CONTRATACIÓN DE SERVICIOS"/>
    <s v="2.2.5 - ALQUILERES Y RENTAS"/>
    <s v="N"/>
    <s v="00 - N/A"/>
    <s v="10 - FONDO GENERAL"/>
    <s v="(en blanco)"/>
    <s v="99 - MULTIPROVINCIAL"/>
    <n v="653500"/>
    <n v="2202203.81"/>
  </r>
  <r>
    <s v="2025"/>
    <x v="0"/>
    <x v="0"/>
    <x v="0"/>
    <x v="0"/>
    <s v="2 - Poder Ejecutivo"/>
    <x v="7"/>
    <x v="91"/>
    <s v="1 - SERVICIOS  GENERALES"/>
    <s v="1.1 - Administración general"/>
    <s v="1.1.02 - Gestión administrativa, financiera, fiscal, económica y planificación"/>
    <s v="2.2 - CONTRATACIÓN DE SERVICIOS"/>
    <s v="2.2.6 - SEGUROS"/>
    <s v="N"/>
    <s v="00 - N/A"/>
    <s v="10 - FONDO GENERAL"/>
    <s v="(en blanco)"/>
    <s v="99 - MULTIPROVINCIAL"/>
    <n v="2300000"/>
    <n v="536457.14"/>
  </r>
  <r>
    <s v="2025"/>
    <x v="0"/>
    <x v="0"/>
    <x v="0"/>
    <x v="0"/>
    <s v="2 - Poder Ejecutivo"/>
    <x v="7"/>
    <x v="91"/>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6499000"/>
    <n v="0"/>
  </r>
  <r>
    <s v="2025"/>
    <x v="0"/>
    <x v="0"/>
    <x v="0"/>
    <x v="0"/>
    <s v="2 - Poder Ejecutivo"/>
    <x v="7"/>
    <x v="91"/>
    <s v="1 - SERVICIOS  GENERALES"/>
    <s v="1.1 - Administración general"/>
    <s v="1.1.02 - Gestión administrativa, financiera, fiscal, económica y planificación"/>
    <s v="2.2 - CONTRATACIÓN DE SERVICIOS"/>
    <s v="2.2.8 - OTROS SERVICIOS NO INCLUIDOS EN CONCEPTOS ANTERIORES"/>
    <s v="N"/>
    <s v="00 - N/A"/>
    <s v="70 - DONACION EXTERNA"/>
    <s v="(en blanco)"/>
    <s v="99 - MULTIPROVINCIAL"/>
    <n v="0"/>
    <n v="0"/>
  </r>
  <r>
    <s v="2025"/>
    <x v="0"/>
    <x v="0"/>
    <x v="0"/>
    <x v="0"/>
    <s v="2 - Poder Ejecutivo"/>
    <x v="7"/>
    <x v="91"/>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500000"/>
    <n v="0"/>
  </r>
  <r>
    <s v="2025"/>
    <x v="0"/>
    <x v="0"/>
    <x v="0"/>
    <x v="0"/>
    <s v="2 - Poder Ejecutivo"/>
    <x v="7"/>
    <x v="91"/>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2718246"/>
    <n v="776199.5"/>
  </r>
  <r>
    <s v="2025"/>
    <x v="0"/>
    <x v="0"/>
    <x v="0"/>
    <x v="0"/>
    <s v="2 - Poder Ejecutivo"/>
    <x v="7"/>
    <x v="91"/>
    <s v="1 - SERVICIOS  GENERALES"/>
    <s v="1.1 - Administración general"/>
    <s v="1.1.02 - Gestión administrativa, financiera, fiscal, económica y planificación"/>
    <s v="2.3 - MATERIALES Y SUMINISTROS"/>
    <s v="2.3.2 - TEXTILES Y VESTUARIOS"/>
    <s v="N"/>
    <s v="00 - N/A"/>
    <s v="10 - FONDO GENERAL"/>
    <s v="(en blanco)"/>
    <s v="99 - MULTIPROVINCIAL"/>
    <n v="337500"/>
    <n v="0"/>
  </r>
  <r>
    <s v="2025"/>
    <x v="0"/>
    <x v="0"/>
    <x v="0"/>
    <x v="0"/>
    <s v="2 - Poder Ejecutivo"/>
    <x v="7"/>
    <x v="91"/>
    <s v="1 - SERVICIOS  GENERALES"/>
    <s v="1.1 - Administración general"/>
    <s v="1.1.02 - Gestión administrativa, financiera, fiscal, económica y planificación"/>
    <s v="2.3 - MATERIALES Y SUMINISTROS"/>
    <s v="2.3.3 - PAPEL, CARTÓN E IMPRESOS"/>
    <s v="N"/>
    <s v="00 - N/A"/>
    <s v="10 - FONDO GENERAL"/>
    <s v="(en blanco)"/>
    <s v="99 - MULTIPROVINCIAL"/>
    <n v="500000"/>
    <n v="1401014"/>
  </r>
  <r>
    <s v="2025"/>
    <x v="0"/>
    <x v="0"/>
    <x v="0"/>
    <x v="0"/>
    <s v="2 - Poder Ejecutivo"/>
    <x v="7"/>
    <x v="91"/>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3479740"/>
    <n v="1661280"/>
  </r>
  <r>
    <s v="2025"/>
    <x v="0"/>
    <x v="0"/>
    <x v="0"/>
    <x v="0"/>
    <s v="2 - Poder Ejecutivo"/>
    <x v="7"/>
    <x v="91"/>
    <s v="1 - SERVICIOS  GENERALES"/>
    <s v="1.1 - Administración general"/>
    <s v="1.1.02 - Gestión administrativa, financiera, fiscal, económica y planificación"/>
    <s v="2.3 - MATERIALES Y SUMINISTROS"/>
    <s v="2.3.9 - PRODUCTOS Y ÚTILES VARIOS"/>
    <s v="N"/>
    <s v="00 - N/A"/>
    <s v="10 - FONDO GENERAL"/>
    <s v="(en blanco)"/>
    <s v="99 - MULTIPROVINCIAL"/>
    <n v="2820230"/>
    <n v="644605.17999999993"/>
  </r>
  <r>
    <s v="2025"/>
    <x v="0"/>
    <x v="0"/>
    <x v="0"/>
    <x v="0"/>
    <s v="2 - Poder Ejecutivo"/>
    <x v="7"/>
    <x v="92"/>
    <s v="4 - SERVICIOS SOCIALES"/>
    <s v="4.4 - Educación"/>
    <s v="4.4.09 - Enseñanza no atribuible a ningún nivel"/>
    <s v="2.1 - REMUNERACIONES Y CONTRIBUCIONES"/>
    <s v="2.1.1 - REMUNERACIONES"/>
    <s v="N"/>
    <s v="00 - N/A"/>
    <s v="10 - FONDO GENERAL"/>
    <s v="(en blanco)"/>
    <s v="99 - MULTIPROVINCIAL"/>
    <n v="159933440"/>
    <n v="8273907.5"/>
  </r>
  <r>
    <s v="2025"/>
    <x v="0"/>
    <x v="0"/>
    <x v="0"/>
    <x v="0"/>
    <s v="2 - Poder Ejecutivo"/>
    <x v="7"/>
    <x v="92"/>
    <s v="4 - SERVICIOS SOCIALES"/>
    <s v="4.4 - Educación"/>
    <s v="4.4.09 - Enseñanza no atribuible a ningún nivel"/>
    <s v="2.1 - REMUNERACIONES Y CONTRIBUCIONES"/>
    <s v="2.1.2 - SOBRESUELDOS"/>
    <s v="N"/>
    <s v="00 - N/A"/>
    <s v="10 - FONDO GENERAL"/>
    <s v="(en blanco)"/>
    <s v="99 - MULTIPROVINCIAL"/>
    <n v="63486120"/>
    <n v="759000"/>
  </r>
  <r>
    <s v="2025"/>
    <x v="0"/>
    <x v="0"/>
    <x v="0"/>
    <x v="0"/>
    <s v="2 - Poder Ejecutivo"/>
    <x v="7"/>
    <x v="92"/>
    <s v="4 - SERVICIOS SOCIALES"/>
    <s v="4.4 - Educación"/>
    <s v="4.4.09 - Enseñanza no atribuible a ningún nivel"/>
    <s v="2.1 - REMUNERACIONES Y CONTRIBUCIONES"/>
    <s v="2.1.4 - GRATIFICACIONES Y BONIFICACIONES"/>
    <s v="N"/>
    <s v="00 - N/A"/>
    <s v="10 - FONDO GENERAL"/>
    <s v="(en blanco)"/>
    <s v="99 - MULTIPROVINCIAL"/>
    <n v="4500000"/>
    <n v="0"/>
  </r>
  <r>
    <s v="2025"/>
    <x v="0"/>
    <x v="0"/>
    <x v="0"/>
    <x v="0"/>
    <s v="2 - Poder Ejecutivo"/>
    <x v="7"/>
    <x v="92"/>
    <s v="4 - SERVICIOS SOCIALES"/>
    <s v="4.4 - Educación"/>
    <s v="4.4.09 - Enseñanza no atribuible a ningún nivel"/>
    <s v="2.1 - REMUNERACIONES Y CONTRIBUCIONES"/>
    <s v="2.1.5 - CONTRIBUCIONES A LA SEGURIDAD SOCIAL"/>
    <s v="N"/>
    <s v="00 - N/A"/>
    <s v="10 - FONDO GENERAL"/>
    <s v="(en blanco)"/>
    <s v="99 - MULTIPROVINCIAL"/>
    <n v="16210362"/>
    <n v="1262693.19"/>
  </r>
  <r>
    <s v="2025"/>
    <x v="0"/>
    <x v="0"/>
    <x v="0"/>
    <x v="0"/>
    <s v="2 - Poder Ejecutivo"/>
    <x v="7"/>
    <x v="92"/>
    <s v="4 - SERVICIOS SOCIALES"/>
    <s v="4.4 - Educación"/>
    <s v="4.4.09 - Enseñanza no atribuible a ningún nivel"/>
    <s v="2.2 - CONTRATACIÓN DE SERVICIOS"/>
    <s v="2.2.1 - SERVICIOS BÁSICOS"/>
    <s v="N"/>
    <s v="00 - N/A"/>
    <s v="10 - FONDO GENERAL"/>
    <s v="(en blanco)"/>
    <s v="99 - MULTIPROVINCIAL"/>
    <n v="9976860"/>
    <n v="0"/>
  </r>
  <r>
    <s v="2025"/>
    <x v="0"/>
    <x v="0"/>
    <x v="0"/>
    <x v="0"/>
    <s v="2 - Poder Ejecutivo"/>
    <x v="7"/>
    <x v="92"/>
    <s v="4 - SERVICIOS SOCIALES"/>
    <s v="4.4 - Educación"/>
    <s v="4.4.09 - Enseñanza no atribuible a ningún nivel"/>
    <s v="2.2 - CONTRATACIÓN DE SERVICIOS"/>
    <s v="2.2.2 - PUBLICIDAD, IMPRESIÓN Y ENCUADERNACIÓN"/>
    <s v="N"/>
    <s v="00 - N/A"/>
    <s v="10 - FONDO GENERAL"/>
    <s v="(en blanco)"/>
    <s v="99 - MULTIPROVINCIAL"/>
    <n v="200000"/>
    <n v="0"/>
  </r>
  <r>
    <s v="2025"/>
    <x v="0"/>
    <x v="0"/>
    <x v="0"/>
    <x v="0"/>
    <s v="2 - Poder Ejecutivo"/>
    <x v="7"/>
    <x v="92"/>
    <s v="4 - SERVICIOS SOCIALES"/>
    <s v="4.4 - Educación"/>
    <s v="4.4.09 - Enseñanza no atribuible a ningún nivel"/>
    <s v="2.2 - CONTRATACIÓN DE SERVICIOS"/>
    <s v="2.2.5 - ALQUILERES Y RENTAS"/>
    <s v="N"/>
    <s v="00 - N/A"/>
    <s v="10 - FONDO GENERAL"/>
    <s v="(en blanco)"/>
    <s v="99 - MULTIPROVINCIAL"/>
    <n v="1200000"/>
    <n v="0"/>
  </r>
  <r>
    <s v="2025"/>
    <x v="0"/>
    <x v="0"/>
    <x v="0"/>
    <x v="0"/>
    <s v="2 - Poder Ejecutivo"/>
    <x v="7"/>
    <x v="92"/>
    <s v="4 - SERVICIOS SOCIALES"/>
    <s v="4.4 - Educación"/>
    <s v="4.4.09 - Enseñanza no atribuible a ningún nivel"/>
    <s v="2.2 - CONTRATACIÓN DE SERVICIOS"/>
    <s v="2.2.6 - SEGUROS"/>
    <s v="N"/>
    <s v="00 - N/A"/>
    <s v="10 - FONDO GENERAL"/>
    <s v="(en blanco)"/>
    <s v="99 - MULTIPROVINCIAL"/>
    <n v="807737"/>
    <n v="37826.58"/>
  </r>
  <r>
    <s v="2025"/>
    <x v="0"/>
    <x v="0"/>
    <x v="0"/>
    <x v="0"/>
    <s v="2 - Poder Ejecutivo"/>
    <x v="7"/>
    <x v="92"/>
    <s v="4 - SERVICIOS SOCIALES"/>
    <s v="4.4 - Educación"/>
    <s v="4.4.09 - Enseñanza no atribuible a ningún nivel"/>
    <s v="2.2 - CONTRATACIÓN DE SERVICIOS"/>
    <s v="2.2.7 - SERVICIOS DE CONSERVACIÓN, REPARACIONES MENORES E INSTALACIONES TEMPORALES"/>
    <s v="N"/>
    <s v="00 - N/A"/>
    <s v="10 - FONDO GENERAL"/>
    <s v="(en blanco)"/>
    <s v="99 - MULTIPROVINCIAL"/>
    <n v="2710000"/>
    <n v="0"/>
  </r>
  <r>
    <s v="2025"/>
    <x v="0"/>
    <x v="0"/>
    <x v="0"/>
    <x v="0"/>
    <s v="2 - Poder Ejecutivo"/>
    <x v="7"/>
    <x v="92"/>
    <s v="4 - SERVICIOS SOCIALES"/>
    <s v="4.4 - Educación"/>
    <s v="4.4.09 - Enseñanza no atribuible a ningún nivel"/>
    <s v="2.2 - CONTRATACIÓN DE SERVICIOS"/>
    <s v="2.2.8 - OTROS SERVICIOS NO INCLUIDOS EN CONCEPTOS ANTERIORES"/>
    <s v="N"/>
    <s v="00 - N/A"/>
    <s v="10 - FONDO GENERAL"/>
    <s v="(en blanco)"/>
    <s v="99 - MULTIPROVINCIAL"/>
    <n v="4000000"/>
    <n v="0"/>
  </r>
  <r>
    <s v="2025"/>
    <x v="0"/>
    <x v="0"/>
    <x v="0"/>
    <x v="0"/>
    <s v="2 - Poder Ejecutivo"/>
    <x v="7"/>
    <x v="92"/>
    <s v="4 - SERVICIOS SOCIALES"/>
    <s v="4.4 - Educación"/>
    <s v="4.4.09 - Enseñanza no atribuible a ningún nivel"/>
    <s v="2.3 - MATERIALES Y SUMINISTROS"/>
    <s v="2.3.1 - ALIMENTOS Y PRODUCTOS AGROFORESTALES"/>
    <s v="N"/>
    <s v="00 - N/A"/>
    <s v="10 - FONDO GENERAL"/>
    <s v="(en blanco)"/>
    <s v="99 - MULTIPROVINCIAL"/>
    <n v="16000"/>
    <n v="0"/>
  </r>
  <r>
    <s v="2025"/>
    <x v="0"/>
    <x v="0"/>
    <x v="0"/>
    <x v="0"/>
    <s v="2 - Poder Ejecutivo"/>
    <x v="7"/>
    <x v="92"/>
    <s v="4 - SERVICIOS SOCIALES"/>
    <s v="4.4 - Educación"/>
    <s v="4.4.09 - Enseñanza no atribuible a ningún nivel"/>
    <s v="2.3 - MATERIALES Y SUMINISTROS"/>
    <s v="2.3.3 - PAPEL, CARTÓN E IMPRESOS"/>
    <s v="N"/>
    <s v="00 - N/A"/>
    <s v="10 - FONDO GENERAL"/>
    <s v="(en blanco)"/>
    <s v="99 - MULTIPROVINCIAL"/>
    <n v="2764930"/>
    <n v="0"/>
  </r>
  <r>
    <s v="2025"/>
    <x v="0"/>
    <x v="0"/>
    <x v="0"/>
    <x v="0"/>
    <s v="2 - Poder Ejecutivo"/>
    <x v="7"/>
    <x v="92"/>
    <s v="4 - SERVICIOS SOCIALES"/>
    <s v="4.4 - Educación"/>
    <s v="4.4.09 - Enseñanza no atribuible a ningún nivel"/>
    <s v="2.3 - MATERIALES Y SUMINISTROS"/>
    <s v="2.3.7 - COMBUSTIBLES, LUBRICANTES, PRODUCTOS QUÍMICOS Y CONEXOS"/>
    <s v="N"/>
    <s v="00 - N/A"/>
    <s v="10 - FONDO GENERAL"/>
    <s v="(en blanco)"/>
    <s v="99 - MULTIPROVINCIAL"/>
    <n v="4777000"/>
    <n v="1566600"/>
  </r>
  <r>
    <s v="2025"/>
    <x v="0"/>
    <x v="0"/>
    <x v="0"/>
    <x v="0"/>
    <s v="2 - Poder Ejecutivo"/>
    <x v="7"/>
    <x v="92"/>
    <s v="4 - SERVICIOS SOCIALES"/>
    <s v="4.4 - Educación"/>
    <s v="4.4.09 - Enseñanza no atribuible a ningún nivel"/>
    <s v="2.3 - MATERIALES Y SUMINISTROS"/>
    <s v="2.3.9 - PRODUCTOS Y ÚTILES VARIOS"/>
    <s v="N"/>
    <s v="00 - N/A"/>
    <s v="10 - FONDO GENERAL"/>
    <s v="(en blanco)"/>
    <s v="99 - MULTIPROVINCIAL"/>
    <n v="45000"/>
    <n v="0"/>
  </r>
  <r>
    <s v="2025"/>
    <x v="0"/>
    <x v="0"/>
    <x v="0"/>
    <x v="0"/>
    <s v="2 - Poder Ejecutivo"/>
    <x v="7"/>
    <x v="92"/>
    <s v="4 - SERVICIOS SOCIALES"/>
    <s v="4.4 - Educación"/>
    <s v="4.4.99 - Planificación, gestión y supervisión de la educación"/>
    <s v="2.2 - CONTRATACIÓN DE SERVICIOS"/>
    <s v="2.2.5 - ALQUILERES Y RENTAS"/>
    <s v="N"/>
    <s v="00 - N/A"/>
    <s v="20 - FONDOS CON DESTINO ESPECÍFICO"/>
    <s v="(en blanco)"/>
    <s v="99 - MULTIPROVINCIAL"/>
    <n v="800000"/>
    <n v="0"/>
  </r>
  <r>
    <s v="2025"/>
    <x v="0"/>
    <x v="0"/>
    <x v="0"/>
    <x v="0"/>
    <s v="2 - Poder Ejecutivo"/>
    <x v="7"/>
    <x v="92"/>
    <s v="4 - SERVICIOS SOCIALES"/>
    <s v="4.4 - Educación"/>
    <s v="4.4.99 - Planificación, gestión y supervisión de la educación"/>
    <s v="2.2 - CONTRATACIÓN DE SERVICIOS"/>
    <s v="2.2.8 - OTROS SERVICIOS NO INCLUIDOS EN CONCEPTOS ANTERIORES"/>
    <s v="N"/>
    <s v="00 - N/A"/>
    <s v="20 - FONDOS CON DESTINO ESPECÍFICO"/>
    <s v="(en blanco)"/>
    <s v="99 - MULTIPROVINCIAL"/>
    <n v="720000"/>
    <n v="0"/>
  </r>
  <r>
    <s v="2025"/>
    <x v="0"/>
    <x v="0"/>
    <x v="0"/>
    <x v="0"/>
    <s v="2 - Poder Ejecutivo"/>
    <x v="7"/>
    <x v="92"/>
    <s v="4 - SERVICIOS SOCIALES"/>
    <s v="4.4 - Educación"/>
    <s v="4.4.99 - Planificación, gestión y supervisión de la educación"/>
    <s v="2.2 - CONTRATACIÓN DE SERVICIOS"/>
    <s v="2.2.9 - OTRAS CONTRATACIONES DE SERVICIOS"/>
    <s v="N"/>
    <s v="00 - N/A"/>
    <s v="20 - FONDOS CON DESTINO ESPECÍFICO"/>
    <s v="(en blanco)"/>
    <s v="99 - MULTIPROVINCIAL"/>
    <n v="2300000"/>
    <n v="0"/>
  </r>
  <r>
    <s v="2025"/>
    <x v="0"/>
    <x v="0"/>
    <x v="0"/>
    <x v="0"/>
    <s v="2 - Poder Ejecutivo"/>
    <x v="7"/>
    <x v="92"/>
    <s v="4 - SERVICIOS SOCIALES"/>
    <s v="4.4 - Educación"/>
    <s v="4.4.99 - Planificación, gestión y supervisión de la educación"/>
    <s v="2.3 - MATERIALES Y SUMINISTROS"/>
    <s v="2.3.1 - ALIMENTOS Y PRODUCTOS AGROFORESTALES"/>
    <s v="N"/>
    <s v="00 - N/A"/>
    <s v="20 - FONDOS CON DESTINO ESPECÍFICO"/>
    <s v="(en blanco)"/>
    <s v="99 - MULTIPROVINCIAL"/>
    <n v="2500000"/>
    <n v="0"/>
  </r>
  <r>
    <s v="2025"/>
    <x v="0"/>
    <x v="0"/>
    <x v="0"/>
    <x v="0"/>
    <s v="2 - Poder Ejecutivo"/>
    <x v="7"/>
    <x v="92"/>
    <s v="4 - SERVICIOS SOCIALES"/>
    <s v="4.4 - Educación"/>
    <s v="4.4.99 - Planificación, gestión y supervisión de la educación"/>
    <s v="2.3 - MATERIALES Y SUMINISTROS"/>
    <s v="2.3.2 - TEXTILES Y VESTUARIOS"/>
    <s v="N"/>
    <s v="00 - N/A"/>
    <s v="20 - FONDOS CON DESTINO ESPECÍFICO"/>
    <s v="(en blanco)"/>
    <s v="99 - MULTIPROVINCIAL"/>
    <n v="3230000"/>
    <n v="0"/>
  </r>
  <r>
    <s v="2025"/>
    <x v="0"/>
    <x v="0"/>
    <x v="0"/>
    <x v="0"/>
    <s v="2 - Poder Ejecutivo"/>
    <x v="7"/>
    <x v="92"/>
    <s v="4 - SERVICIOS SOCIALES"/>
    <s v="4.4 - Educación"/>
    <s v="4.4.99 - Planificación, gestión y supervisión de la educación"/>
    <s v="2.3 - MATERIALES Y SUMINISTROS"/>
    <s v="2.3.3 - PAPEL, CARTÓN E IMPRESOS"/>
    <s v="N"/>
    <s v="00 - N/A"/>
    <s v="20 - FONDOS CON DESTINO ESPECÍFICO"/>
    <s v="(en blanco)"/>
    <s v="99 - MULTIPROVINCIAL"/>
    <n v="1500000"/>
    <n v="0"/>
  </r>
  <r>
    <s v="2025"/>
    <x v="0"/>
    <x v="0"/>
    <x v="0"/>
    <x v="0"/>
    <s v="2 - Poder Ejecutivo"/>
    <x v="7"/>
    <x v="92"/>
    <s v="4 - SERVICIOS SOCIALES"/>
    <s v="4.4 - Educación"/>
    <s v="4.4.99 - Planificación, gestión y supervisión de la educación"/>
    <s v="2.3 - MATERIALES Y SUMINISTROS"/>
    <s v="2.3.5 - CUERO, CAUCHO Y PLÁSTICO"/>
    <s v="N"/>
    <s v="00 - N/A"/>
    <s v="20 - FONDOS CON DESTINO ESPECÍFICO"/>
    <s v="(en blanco)"/>
    <s v="99 - MULTIPROVINCIAL"/>
    <n v="500000"/>
    <n v="0"/>
  </r>
  <r>
    <s v="2025"/>
    <x v="0"/>
    <x v="0"/>
    <x v="0"/>
    <x v="0"/>
    <s v="2 - Poder Ejecutivo"/>
    <x v="7"/>
    <x v="92"/>
    <s v="4 - SERVICIOS SOCIALES"/>
    <s v="4.4 - Educación"/>
    <s v="4.4.99 - Planificación, gestión y supervisión de la educación"/>
    <s v="2.3 - MATERIALES Y SUMINISTROS"/>
    <s v="2.3.6 - PRODUCTOS DE MINERALES, METÁLICOS Y NO METÁLICOS"/>
    <s v="N"/>
    <s v="00 - N/A"/>
    <s v="20 - FONDOS CON DESTINO ESPECÍFICO"/>
    <s v="(en blanco)"/>
    <s v="99 - MULTIPROVINCIAL"/>
    <n v="704929"/>
    <n v="0"/>
  </r>
  <r>
    <s v="2025"/>
    <x v="0"/>
    <x v="0"/>
    <x v="0"/>
    <x v="0"/>
    <s v="2 - Poder Ejecutivo"/>
    <x v="7"/>
    <x v="92"/>
    <s v="4 - SERVICIOS SOCIALES"/>
    <s v="4.4 - Educación"/>
    <s v="4.4.99 - Planificación, gestión y supervisión de la educación"/>
    <s v="2.3 - MATERIALES Y SUMINISTROS"/>
    <s v="2.3.9 - PRODUCTOS Y ÚTILES VARIOS"/>
    <s v="N"/>
    <s v="00 - N/A"/>
    <s v="20 - FONDOS CON DESTINO ESPECÍFICO"/>
    <s v="(en blanco)"/>
    <s v="99 - MULTIPROVINCIAL"/>
    <n v="4853500"/>
    <n v="0"/>
  </r>
  <r>
    <s v="2025"/>
    <x v="0"/>
    <x v="0"/>
    <x v="0"/>
    <x v="0"/>
    <s v="2 - Poder Ejecutivo"/>
    <x v="7"/>
    <x v="93"/>
    <s v="1 - SERVICIOS  GENERALES"/>
    <s v="1.1 - Administración general"/>
    <s v="1.1.02 - Gestión administrativa, financiera, fiscal, económica y planificación"/>
    <s v="2.1 - REMUNERACIONES Y CONTRIBUCIONES"/>
    <s v="2.1.1 - REMUNERACIONES"/>
    <s v="N"/>
    <s v="00 - N/A"/>
    <s v="10 - FONDO GENERAL"/>
    <s v="(en blanco)"/>
    <s v="99 - MULTIPROVINCIAL"/>
    <n v="218991948"/>
    <n v="90981794.769999996"/>
  </r>
  <r>
    <s v="2025"/>
    <x v="0"/>
    <x v="0"/>
    <x v="0"/>
    <x v="0"/>
    <s v="2 - Poder Ejecutivo"/>
    <x v="7"/>
    <x v="93"/>
    <s v="1 - SERVICIOS  GENERALES"/>
    <s v="1.1 - Administración general"/>
    <s v="1.1.02 - Gestión administrativa, financiera, fiscal, económica y planificación"/>
    <s v="2.1 - REMUNERACIONES Y CONTRIBUCIONES"/>
    <s v="2.1.2 - SOBRESUELDOS"/>
    <s v="N"/>
    <s v="00 - N/A"/>
    <s v="10 - FONDO GENERAL"/>
    <s v="(en blanco)"/>
    <s v="99 - MULTIPROVINCIAL"/>
    <n v="84836546"/>
    <n v="16667966.969999999"/>
  </r>
  <r>
    <s v="2025"/>
    <x v="0"/>
    <x v="0"/>
    <x v="0"/>
    <x v="0"/>
    <s v="2 - Poder Ejecutivo"/>
    <x v="7"/>
    <x v="93"/>
    <s v="1 - SERVICIOS  GENERALES"/>
    <s v="1.1 - Administración general"/>
    <s v="1.1.02 - Gestión administrativa, financiera, fiscal, económica y planificación"/>
    <s v="2.1 - REMUNERACIONES Y CONTRIBUCIONES"/>
    <s v="2.1.3 - DIETAS Y GASTOS DE REPRESENTACIÓN"/>
    <s v="N"/>
    <s v="00 - N/A"/>
    <s v="10 - FONDO GENERAL"/>
    <s v="(en blanco)"/>
    <s v="99 - MULTIPROVINCIAL"/>
    <n v="192000"/>
    <n v="0"/>
  </r>
  <r>
    <s v="2025"/>
    <x v="0"/>
    <x v="0"/>
    <x v="0"/>
    <x v="0"/>
    <s v="2 - Poder Ejecutivo"/>
    <x v="7"/>
    <x v="93"/>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30896855"/>
    <n v="13587178.849999992"/>
  </r>
  <r>
    <s v="2025"/>
    <x v="0"/>
    <x v="0"/>
    <x v="0"/>
    <x v="0"/>
    <s v="2 - Poder Ejecutivo"/>
    <x v="7"/>
    <x v="93"/>
    <s v="1 - SERVICIOS  GENERALES"/>
    <s v="1.1 - Administración general"/>
    <s v="1.1.02 - Gestión administrativa, financiera, fiscal, económica y planificación"/>
    <s v="2.2 - CONTRATACIÓN DE SERVICIOS"/>
    <s v="2.2.1 - SERVICIOS BÁSICOS"/>
    <s v="N"/>
    <s v="00 - N/A"/>
    <s v="10 - FONDO GENERAL"/>
    <s v="(en blanco)"/>
    <s v="99 - MULTIPROVINCIAL"/>
    <n v="11996301"/>
    <n v="6384754.6900000004"/>
  </r>
  <r>
    <s v="2025"/>
    <x v="0"/>
    <x v="0"/>
    <x v="0"/>
    <x v="0"/>
    <s v="2 - Poder Ejecutivo"/>
    <x v="7"/>
    <x v="93"/>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1248000"/>
    <n v="689484.90999999992"/>
  </r>
  <r>
    <s v="2025"/>
    <x v="0"/>
    <x v="0"/>
    <x v="0"/>
    <x v="0"/>
    <s v="2 - Poder Ejecutivo"/>
    <x v="7"/>
    <x v="93"/>
    <s v="1 - SERVICIOS  GENERALES"/>
    <s v="1.1 - Administración general"/>
    <s v="1.1.02 - Gestión administrativa, financiera, fiscal, económica y planificación"/>
    <s v="2.2 - CONTRATACIÓN DE SERVICIOS"/>
    <s v="2.2.3 - VIÁTICOS"/>
    <s v="N"/>
    <s v="00 - N/A"/>
    <s v="10 - FONDO GENERAL"/>
    <s v="(en blanco)"/>
    <s v="99 - MULTIPROVINCIAL"/>
    <n v="450000"/>
    <n v="0"/>
  </r>
  <r>
    <s v="2025"/>
    <x v="0"/>
    <x v="0"/>
    <x v="0"/>
    <x v="0"/>
    <s v="2 - Poder Ejecutivo"/>
    <x v="7"/>
    <x v="93"/>
    <s v="1 - SERVICIOS  GENERALES"/>
    <s v="1.1 - Administración general"/>
    <s v="1.1.02 - Gestión administrativa, financiera, fiscal, económica y planificación"/>
    <s v="2.2 - CONTRATACIÓN DE SERVICIOS"/>
    <s v="2.2.4 - TRANSPORTE Y ALMACENAJE"/>
    <s v="N"/>
    <s v="00 - N/A"/>
    <s v="10 - FONDO GENERAL"/>
    <s v="(en blanco)"/>
    <s v="99 - MULTIPROVINCIAL"/>
    <n v="1159400"/>
    <n v="765560.76"/>
  </r>
  <r>
    <s v="2025"/>
    <x v="0"/>
    <x v="0"/>
    <x v="0"/>
    <x v="0"/>
    <s v="2 - Poder Ejecutivo"/>
    <x v="7"/>
    <x v="93"/>
    <s v="1 - SERVICIOS  GENERALES"/>
    <s v="1.1 - Administración general"/>
    <s v="1.1.02 - Gestión administrativa, financiera, fiscal, económica y planificación"/>
    <s v="2.2 - CONTRATACIÓN DE SERVICIOS"/>
    <s v="2.2.5 - ALQUILERES Y RENTAS"/>
    <s v="N"/>
    <s v="00 - N/A"/>
    <s v="10 - FONDO GENERAL"/>
    <s v="(en blanco)"/>
    <s v="99 - MULTIPROVINCIAL"/>
    <n v="8394050"/>
    <n v="2291721.6900000004"/>
  </r>
  <r>
    <s v="2025"/>
    <x v="0"/>
    <x v="0"/>
    <x v="0"/>
    <x v="0"/>
    <s v="2 - Poder Ejecutivo"/>
    <x v="7"/>
    <x v="93"/>
    <s v="1 - SERVICIOS  GENERALES"/>
    <s v="1.1 - Administración general"/>
    <s v="1.1.02 - Gestión administrativa, financiera, fiscal, económica y planificación"/>
    <s v="2.2 - CONTRATACIÓN DE SERVICIOS"/>
    <s v="2.2.6 - SEGUROS"/>
    <s v="N"/>
    <s v="00 - N/A"/>
    <s v="10 - FONDO GENERAL"/>
    <s v="(en blanco)"/>
    <s v="99 - MULTIPROVINCIAL"/>
    <n v="16798652"/>
    <n v="10661516.5"/>
  </r>
  <r>
    <s v="2025"/>
    <x v="0"/>
    <x v="0"/>
    <x v="0"/>
    <x v="0"/>
    <s v="2 - Poder Ejecutivo"/>
    <x v="7"/>
    <x v="93"/>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4040480"/>
    <n v="2145758.6"/>
  </r>
  <r>
    <s v="2025"/>
    <x v="0"/>
    <x v="0"/>
    <x v="0"/>
    <x v="0"/>
    <s v="2 - Poder Ejecutivo"/>
    <x v="7"/>
    <x v="93"/>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18170187"/>
    <n v="1289288.0999999999"/>
  </r>
  <r>
    <s v="2025"/>
    <x v="0"/>
    <x v="0"/>
    <x v="0"/>
    <x v="0"/>
    <s v="2 - Poder Ejecutivo"/>
    <x v="7"/>
    <x v="93"/>
    <s v="1 - SERVICIOS  GENERALES"/>
    <s v="1.1 - Administración general"/>
    <s v="1.1.02 - Gestión administrativa, financiera, fiscal, económica y planificación"/>
    <s v="2.2 - CONTRATACIÓN DE SERVICIOS"/>
    <s v="2.2.8 - OTROS SERVICIOS NO INCLUIDOS EN CONCEPTOS ANTERIORES"/>
    <s v="N"/>
    <s v="00 - N/A"/>
    <s v="70 - DONACION EXTERNA"/>
    <s v="(en blanco)"/>
    <s v="99 - MULTIPROVINCIAL"/>
    <n v="0"/>
    <n v="0"/>
  </r>
  <r>
    <s v="2025"/>
    <x v="0"/>
    <x v="0"/>
    <x v="0"/>
    <x v="0"/>
    <s v="2 - Poder Ejecutivo"/>
    <x v="7"/>
    <x v="93"/>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21160000"/>
    <n v="10530412.4"/>
  </r>
  <r>
    <s v="2025"/>
    <x v="0"/>
    <x v="0"/>
    <x v="0"/>
    <x v="0"/>
    <s v="2 - Poder Ejecutivo"/>
    <x v="7"/>
    <x v="93"/>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1550999"/>
    <n v="623335.51"/>
  </r>
  <r>
    <s v="2025"/>
    <x v="0"/>
    <x v="0"/>
    <x v="0"/>
    <x v="0"/>
    <s v="2 - Poder Ejecutivo"/>
    <x v="7"/>
    <x v="93"/>
    <s v="1 - SERVICIOS  GENERALES"/>
    <s v="1.1 - Administración general"/>
    <s v="1.1.02 - Gestión administrativa, financiera, fiscal, económica y planificación"/>
    <s v="2.3 - MATERIALES Y SUMINISTROS"/>
    <s v="2.3.2 - TEXTILES Y VESTUARIOS"/>
    <s v="N"/>
    <s v="00 - N/A"/>
    <s v="10 - FONDO GENERAL"/>
    <s v="(en blanco)"/>
    <s v="99 - MULTIPROVINCIAL"/>
    <n v="1256400"/>
    <n v="176882"/>
  </r>
  <r>
    <s v="2025"/>
    <x v="0"/>
    <x v="0"/>
    <x v="0"/>
    <x v="0"/>
    <s v="2 - Poder Ejecutivo"/>
    <x v="7"/>
    <x v="93"/>
    <s v="1 - SERVICIOS  GENERALES"/>
    <s v="1.1 - Administración general"/>
    <s v="1.1.02 - Gestión administrativa, financiera, fiscal, económica y planificación"/>
    <s v="2.3 - MATERIALES Y SUMINISTROS"/>
    <s v="2.3.3 - PAPEL, CARTÓN E IMPRESOS"/>
    <s v="N"/>
    <s v="00 - N/A"/>
    <s v="10 - FONDO GENERAL"/>
    <s v="(en blanco)"/>
    <s v="99 - MULTIPROVINCIAL"/>
    <n v="51860000"/>
    <n v="15979551.580000002"/>
  </r>
  <r>
    <s v="2025"/>
    <x v="0"/>
    <x v="0"/>
    <x v="0"/>
    <x v="0"/>
    <s v="2 - Poder Ejecutivo"/>
    <x v="7"/>
    <x v="93"/>
    <s v="1 - SERVICIOS  GENERALES"/>
    <s v="1.1 - Administración general"/>
    <s v="1.1.02 - Gestión administrativa, financiera, fiscal, económica y planificación"/>
    <s v="2.3 - MATERIALES Y SUMINISTROS"/>
    <s v="2.3.4 - PRODUCTOS FARMACÉUTICOS"/>
    <s v="N"/>
    <s v="00 - N/A"/>
    <s v="10 - FONDO GENERAL"/>
    <s v="(en blanco)"/>
    <s v="99 - MULTIPROVINCIAL"/>
    <n v="0"/>
    <n v="72763"/>
  </r>
  <r>
    <s v="2025"/>
    <x v="0"/>
    <x v="0"/>
    <x v="0"/>
    <x v="0"/>
    <s v="2 - Poder Ejecutivo"/>
    <x v="7"/>
    <x v="93"/>
    <s v="1 - SERVICIOS  GENERALES"/>
    <s v="1.1 - Administración general"/>
    <s v="1.1.02 - Gestión administrativa, financiera, fiscal, económica y planificación"/>
    <s v="2.3 - MATERIALES Y SUMINISTROS"/>
    <s v="2.3.5 - CUERO, CAUCHO Y PLÁSTICO"/>
    <s v="N"/>
    <s v="00 - N/A"/>
    <s v="10 - FONDO GENERAL"/>
    <s v="(en blanco)"/>
    <s v="99 - MULTIPROVINCIAL"/>
    <n v="3200"/>
    <n v="609132.46"/>
  </r>
  <r>
    <s v="2025"/>
    <x v="0"/>
    <x v="0"/>
    <x v="0"/>
    <x v="0"/>
    <s v="2 - Poder Ejecutivo"/>
    <x v="7"/>
    <x v="93"/>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76460"/>
    <n v="5808"/>
  </r>
  <r>
    <s v="2025"/>
    <x v="0"/>
    <x v="0"/>
    <x v="0"/>
    <x v="0"/>
    <s v="2 - Poder Ejecutivo"/>
    <x v="7"/>
    <x v="93"/>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7389990"/>
    <n v="3268129.32"/>
  </r>
  <r>
    <s v="2025"/>
    <x v="0"/>
    <x v="0"/>
    <x v="0"/>
    <x v="0"/>
    <s v="2 - Poder Ejecutivo"/>
    <x v="7"/>
    <x v="93"/>
    <s v="1 - SERVICIOS  GENERALES"/>
    <s v="1.1 - Administración general"/>
    <s v="1.1.02 - Gestión administrativa, financiera, fiscal, económica y planificación"/>
    <s v="2.3 - MATERIALES Y SUMINISTROS"/>
    <s v="2.3.9 - PRODUCTOS Y ÚTILES VARIOS"/>
    <s v="N"/>
    <s v="00 - N/A"/>
    <s v="10 - FONDO GENERAL"/>
    <s v="(en blanco)"/>
    <s v="99 - MULTIPROVINCIAL"/>
    <n v="7582883"/>
    <n v="4429143.1099999985"/>
  </r>
  <r>
    <s v="2025"/>
    <x v="0"/>
    <x v="0"/>
    <x v="0"/>
    <x v="0"/>
    <s v="2 - Poder Ejecutivo"/>
    <x v="7"/>
    <x v="94"/>
    <s v="1 - SERVICIOS  GENERALES"/>
    <s v="1.1 - Administración general"/>
    <s v="1.1.02 - Gestión administrativa, financiera, fiscal, económica y planificación"/>
    <s v="2.1 - REMUNERACIONES Y CONTRIBUCIONES"/>
    <s v="2.1.1 - REMUNERACIONES"/>
    <s v="N"/>
    <s v="00 - N/A"/>
    <s v="10 - FONDO GENERAL"/>
    <s v="(en blanco)"/>
    <s v="99 - MULTIPROVINCIAL"/>
    <n v="320389600"/>
    <n v="148390636.01999998"/>
  </r>
  <r>
    <s v="2025"/>
    <x v="0"/>
    <x v="0"/>
    <x v="0"/>
    <x v="0"/>
    <s v="2 - Poder Ejecutivo"/>
    <x v="7"/>
    <x v="94"/>
    <s v="1 - SERVICIOS  GENERALES"/>
    <s v="1.1 - Administración general"/>
    <s v="1.1.02 - Gestión administrativa, financiera, fiscal, económica y planificación"/>
    <s v="2.1 - REMUNERACIONES Y CONTRIBUCIONES"/>
    <s v="2.1.2 - SOBRESUELDOS"/>
    <s v="N"/>
    <s v="00 - N/A"/>
    <s v="10 - FONDO GENERAL"/>
    <s v="(en blanco)"/>
    <s v="99 - MULTIPROVINCIAL"/>
    <n v="126101147"/>
    <n v="28574694.440000001"/>
  </r>
  <r>
    <s v="2025"/>
    <x v="0"/>
    <x v="0"/>
    <x v="0"/>
    <x v="0"/>
    <s v="2 - Poder Ejecutivo"/>
    <x v="7"/>
    <x v="94"/>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44474496"/>
    <n v="22229582.219999991"/>
  </r>
  <r>
    <s v="2025"/>
    <x v="0"/>
    <x v="0"/>
    <x v="0"/>
    <x v="0"/>
    <s v="2 - Poder Ejecutivo"/>
    <x v="7"/>
    <x v="94"/>
    <s v="1 - SERVICIOS  GENERALES"/>
    <s v="1.1 - Administración general"/>
    <s v="1.1.02 - Gestión administrativa, financiera, fiscal, económica y planificación"/>
    <s v="2.2 - CONTRATACIÓN DE SERVICIOS"/>
    <s v="2.2.1 - SERVICIOS BÁSICOS"/>
    <s v="N"/>
    <s v="00 - N/A"/>
    <s v="10 - FONDO GENERAL"/>
    <s v="(en blanco)"/>
    <s v="99 - MULTIPROVINCIAL"/>
    <n v="12007322"/>
    <n v="3935117.7799999993"/>
  </r>
  <r>
    <s v="2025"/>
    <x v="0"/>
    <x v="0"/>
    <x v="0"/>
    <x v="0"/>
    <s v="2 - Poder Ejecutivo"/>
    <x v="7"/>
    <x v="94"/>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3124007"/>
    <n v="97621.4"/>
  </r>
  <r>
    <s v="2025"/>
    <x v="0"/>
    <x v="0"/>
    <x v="0"/>
    <x v="0"/>
    <s v="2 - Poder Ejecutivo"/>
    <x v="7"/>
    <x v="94"/>
    <s v="1 - SERVICIOS  GENERALES"/>
    <s v="1.1 - Administración general"/>
    <s v="1.1.02 - Gestión administrativa, financiera, fiscal, económica y planificación"/>
    <s v="2.2 - CONTRATACIÓN DE SERVICIOS"/>
    <s v="2.2.3 - VIÁTICOS"/>
    <s v="N"/>
    <s v="00 - N/A"/>
    <s v="10 - FONDO GENERAL"/>
    <s v="(en blanco)"/>
    <s v="99 - MULTIPROVINCIAL"/>
    <n v="523695"/>
    <n v="629850"/>
  </r>
  <r>
    <s v="2025"/>
    <x v="0"/>
    <x v="0"/>
    <x v="0"/>
    <x v="0"/>
    <s v="2 - Poder Ejecutivo"/>
    <x v="7"/>
    <x v="94"/>
    <s v="1 - SERVICIOS  GENERALES"/>
    <s v="1.1 - Administración general"/>
    <s v="1.1.02 - Gestión administrativa, financiera, fiscal, económica y planificación"/>
    <s v="2.2 - CONTRATACIÓN DE SERVICIOS"/>
    <s v="2.2.4 - TRANSPORTE Y ALMACENAJE"/>
    <s v="N"/>
    <s v="00 - N/A"/>
    <s v="10 - FONDO GENERAL"/>
    <s v="(en blanco)"/>
    <s v="99 - MULTIPROVINCIAL"/>
    <n v="0"/>
    <n v="34400"/>
  </r>
  <r>
    <s v="2025"/>
    <x v="0"/>
    <x v="0"/>
    <x v="0"/>
    <x v="0"/>
    <s v="2 - Poder Ejecutivo"/>
    <x v="7"/>
    <x v="94"/>
    <s v="1 - SERVICIOS  GENERALES"/>
    <s v="1.1 - Administración general"/>
    <s v="1.1.02 - Gestión administrativa, financiera, fiscal, económica y planificación"/>
    <s v="2.2 - CONTRATACIÓN DE SERVICIOS"/>
    <s v="2.2.5 - ALQUILERES Y RENTAS"/>
    <s v="N"/>
    <s v="00 - N/A"/>
    <s v="10 - FONDO GENERAL"/>
    <s v="(en blanco)"/>
    <s v="99 - MULTIPROVINCIAL"/>
    <n v="3873507"/>
    <n v="1418949.2"/>
  </r>
  <r>
    <s v="2025"/>
    <x v="0"/>
    <x v="0"/>
    <x v="0"/>
    <x v="0"/>
    <s v="2 - Poder Ejecutivo"/>
    <x v="7"/>
    <x v="94"/>
    <s v="1 - SERVICIOS  GENERALES"/>
    <s v="1.1 - Administración general"/>
    <s v="1.1.02 - Gestión administrativa, financiera, fiscal, económica y planificación"/>
    <s v="2.2 - CONTRATACIÓN DE SERVICIOS"/>
    <s v="2.2.6 - SEGUROS"/>
    <s v="N"/>
    <s v="00 - N/A"/>
    <s v="10 - FONDO GENERAL"/>
    <s v="(en blanco)"/>
    <s v="99 - MULTIPROVINCIAL"/>
    <n v="5284516"/>
    <n v="4526671.92"/>
  </r>
  <r>
    <s v="2025"/>
    <x v="0"/>
    <x v="0"/>
    <x v="0"/>
    <x v="0"/>
    <s v="2 - Poder Ejecutivo"/>
    <x v="7"/>
    <x v="94"/>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4477137"/>
    <n v="1049940.74"/>
  </r>
  <r>
    <s v="2025"/>
    <x v="0"/>
    <x v="0"/>
    <x v="0"/>
    <x v="0"/>
    <s v="2 - Poder Ejecutivo"/>
    <x v="7"/>
    <x v="94"/>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9661689"/>
    <n v="1096279.96"/>
  </r>
  <r>
    <s v="2025"/>
    <x v="0"/>
    <x v="0"/>
    <x v="0"/>
    <x v="0"/>
    <s v="2 - Poder Ejecutivo"/>
    <x v="7"/>
    <x v="94"/>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9846187"/>
    <n v="4057538.88"/>
  </r>
  <r>
    <s v="2025"/>
    <x v="0"/>
    <x v="0"/>
    <x v="0"/>
    <x v="0"/>
    <s v="2 - Poder Ejecutivo"/>
    <x v="7"/>
    <x v="94"/>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919614"/>
    <n v="639941.18000000005"/>
  </r>
  <r>
    <s v="2025"/>
    <x v="0"/>
    <x v="0"/>
    <x v="0"/>
    <x v="0"/>
    <s v="2 - Poder Ejecutivo"/>
    <x v="7"/>
    <x v="94"/>
    <s v="1 - SERVICIOS  GENERALES"/>
    <s v="1.1 - Administración general"/>
    <s v="1.1.02 - Gestión administrativa, financiera, fiscal, económica y planificación"/>
    <s v="2.3 - MATERIALES Y SUMINISTROS"/>
    <s v="2.3.2 - TEXTILES Y VESTUARIOS"/>
    <s v="N"/>
    <s v="00 - N/A"/>
    <s v="10 - FONDO GENERAL"/>
    <s v="(en blanco)"/>
    <s v="99 - MULTIPROVINCIAL"/>
    <n v="2316451"/>
    <n v="233042.6"/>
  </r>
  <r>
    <s v="2025"/>
    <x v="0"/>
    <x v="0"/>
    <x v="0"/>
    <x v="0"/>
    <s v="2 - Poder Ejecutivo"/>
    <x v="7"/>
    <x v="94"/>
    <s v="1 - SERVICIOS  GENERALES"/>
    <s v="1.1 - Administración general"/>
    <s v="1.1.02 - Gestión administrativa, financiera, fiscal, económica y planificación"/>
    <s v="2.3 - MATERIALES Y SUMINISTROS"/>
    <s v="2.3.3 - PAPEL, CARTÓN E IMPRESOS"/>
    <s v="N"/>
    <s v="00 - N/A"/>
    <s v="10 - FONDO GENERAL"/>
    <s v="(en blanco)"/>
    <s v="99 - MULTIPROVINCIAL"/>
    <n v="1158645"/>
    <n v="393129.36000000004"/>
  </r>
  <r>
    <s v="2025"/>
    <x v="0"/>
    <x v="0"/>
    <x v="0"/>
    <x v="0"/>
    <s v="2 - Poder Ejecutivo"/>
    <x v="7"/>
    <x v="94"/>
    <s v="1 - SERVICIOS  GENERALES"/>
    <s v="1.1 - Administración general"/>
    <s v="1.1.02 - Gestión administrativa, financiera, fiscal, económica y planificación"/>
    <s v="2.3 - MATERIALES Y SUMINISTROS"/>
    <s v="2.3.4 - PRODUCTOS FARMACÉUTICOS"/>
    <s v="N"/>
    <s v="00 - N/A"/>
    <s v="10 - FONDO GENERAL"/>
    <s v="(en blanco)"/>
    <s v="99 - MULTIPROVINCIAL"/>
    <n v="269101"/>
    <n v="69765"/>
  </r>
  <r>
    <s v="2025"/>
    <x v="0"/>
    <x v="0"/>
    <x v="0"/>
    <x v="0"/>
    <s v="2 - Poder Ejecutivo"/>
    <x v="7"/>
    <x v="94"/>
    <s v="1 - SERVICIOS  GENERALES"/>
    <s v="1.1 - Administración general"/>
    <s v="1.1.02 - Gestión administrativa, financiera, fiscal, económica y planificación"/>
    <s v="2.3 - MATERIALES Y SUMINISTROS"/>
    <s v="2.3.5 - CUERO, CAUCHO Y PLÁSTICO"/>
    <s v="N"/>
    <s v="00 - N/A"/>
    <s v="10 - FONDO GENERAL"/>
    <s v="(en blanco)"/>
    <s v="99 - MULTIPROVINCIAL"/>
    <n v="580000"/>
    <n v="9726.99"/>
  </r>
  <r>
    <s v="2025"/>
    <x v="0"/>
    <x v="0"/>
    <x v="0"/>
    <x v="0"/>
    <s v="2 - Poder Ejecutivo"/>
    <x v="7"/>
    <x v="94"/>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42509"/>
    <n v="13212.86"/>
  </r>
  <r>
    <s v="2025"/>
    <x v="0"/>
    <x v="0"/>
    <x v="0"/>
    <x v="0"/>
    <s v="2 - Poder Ejecutivo"/>
    <x v="7"/>
    <x v="94"/>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10692984"/>
    <n v="3698284.53"/>
  </r>
  <r>
    <s v="2025"/>
    <x v="0"/>
    <x v="0"/>
    <x v="0"/>
    <x v="0"/>
    <s v="2 - Poder Ejecutivo"/>
    <x v="7"/>
    <x v="94"/>
    <s v="1 - SERVICIOS  GENERALES"/>
    <s v="1.1 - Administración general"/>
    <s v="1.1.02 - Gestión administrativa, financiera, fiscal, económica y planificación"/>
    <s v="2.3 - MATERIALES Y SUMINISTROS"/>
    <s v="2.3.9 - PRODUCTOS Y ÚTILES VARIOS"/>
    <s v="N"/>
    <s v="00 - N/A"/>
    <s v="10 - FONDO GENERAL"/>
    <s v="(en blanco)"/>
    <s v="99 - MULTIPROVINCIAL"/>
    <n v="6450628"/>
    <n v="1472086.7"/>
  </r>
  <r>
    <s v="2025"/>
    <x v="0"/>
    <x v="0"/>
    <x v="0"/>
    <x v="0"/>
    <s v="2 - Poder Ejecutivo"/>
    <x v="7"/>
    <x v="95"/>
    <s v="1 - SERVICIOS  GENERALES"/>
    <s v="1.1 - Administración general"/>
    <s v="1.1.02 - Gestión administrativa, financiera, fiscal, económica y planificación"/>
    <s v="2.1 - REMUNERACIONES Y CONTRIBUCIONES"/>
    <s v="2.1.1 - REMUNERACIONES"/>
    <s v="N"/>
    <s v="00 - N/A"/>
    <s v="10 - FONDO GENERAL"/>
    <s v="(en blanco)"/>
    <s v="99 - MULTIPROVINCIAL"/>
    <n v="375678646"/>
    <n v="169080365.44"/>
  </r>
  <r>
    <s v="2025"/>
    <x v="0"/>
    <x v="0"/>
    <x v="0"/>
    <x v="0"/>
    <s v="2 - Poder Ejecutivo"/>
    <x v="7"/>
    <x v="95"/>
    <s v="1 - SERVICIOS  GENERALES"/>
    <s v="1.1 - Administración general"/>
    <s v="1.1.02 - Gestión administrativa, financiera, fiscal, económica y planificación"/>
    <s v="2.1 - REMUNERACIONES Y CONTRIBUCIONES"/>
    <s v="2.1.2 - SOBRESUELDOS"/>
    <s v="N"/>
    <s v="00 - N/A"/>
    <s v="10 - FONDO GENERAL"/>
    <s v="(en blanco)"/>
    <s v="99 - MULTIPROVINCIAL"/>
    <n v="162486844"/>
    <n v="37327078.140000001"/>
  </r>
  <r>
    <s v="2025"/>
    <x v="0"/>
    <x v="0"/>
    <x v="0"/>
    <x v="0"/>
    <s v="2 - Poder Ejecutivo"/>
    <x v="7"/>
    <x v="95"/>
    <s v="1 - SERVICIOS  GENERALES"/>
    <s v="1.1 - Administración general"/>
    <s v="1.1.02 - Gestión administrativa, financiera, fiscal, económica y planificación"/>
    <s v="2.1 - REMUNERACIONES Y CONTRIBUCIONES"/>
    <s v="2.1.4 - GRATIFICACIONES Y BONIFICACIONES"/>
    <s v="N"/>
    <s v="00 - N/A"/>
    <s v="10 - FONDO GENERAL"/>
    <s v="(en blanco)"/>
    <s v="99 - MULTIPROVINCIAL"/>
    <n v="8300000"/>
    <n v="0"/>
  </r>
  <r>
    <s v="2025"/>
    <x v="0"/>
    <x v="0"/>
    <x v="0"/>
    <x v="0"/>
    <s v="2 - Poder Ejecutivo"/>
    <x v="7"/>
    <x v="95"/>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48534510"/>
    <n v="24983779.019999988"/>
  </r>
  <r>
    <s v="2025"/>
    <x v="0"/>
    <x v="0"/>
    <x v="0"/>
    <x v="0"/>
    <s v="2 - Poder Ejecutivo"/>
    <x v="7"/>
    <x v="95"/>
    <s v="1 - SERVICIOS  GENERALES"/>
    <s v="1.1 - Administración general"/>
    <s v="1.1.02 - Gestión administrativa, financiera, fiscal, económica y planificación"/>
    <s v="2.2 - CONTRATACIÓN DE SERVICIOS"/>
    <s v="2.2.1 - SERVICIOS BÁSICOS"/>
    <s v="N"/>
    <s v="00 - N/A"/>
    <s v="10 - FONDO GENERAL"/>
    <s v="(en blanco)"/>
    <s v="99 - MULTIPROVINCIAL"/>
    <n v="12750000"/>
    <n v="5380579.0099999988"/>
  </r>
  <r>
    <s v="2025"/>
    <x v="0"/>
    <x v="0"/>
    <x v="0"/>
    <x v="0"/>
    <s v="2 - Poder Ejecutivo"/>
    <x v="7"/>
    <x v="95"/>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600000"/>
    <n v="197648.21"/>
  </r>
  <r>
    <s v="2025"/>
    <x v="0"/>
    <x v="0"/>
    <x v="0"/>
    <x v="0"/>
    <s v="2 - Poder Ejecutivo"/>
    <x v="7"/>
    <x v="95"/>
    <s v="1 - SERVICIOS  GENERALES"/>
    <s v="1.1 - Administración general"/>
    <s v="1.1.02 - Gestión administrativa, financiera, fiscal, económica y planificación"/>
    <s v="2.2 - CONTRATACIÓN DE SERVICIOS"/>
    <s v="2.2.2 - PUBLICIDAD, IMPRESIÓN Y ENCUADERNACIÓN"/>
    <s v="N"/>
    <s v="00 - N/A"/>
    <s v="70 - DONACION EXTERNA"/>
    <s v="(en blanco)"/>
    <s v="99 - MULTIPROVINCIAL"/>
    <n v="0"/>
    <n v="0"/>
  </r>
  <r>
    <s v="2025"/>
    <x v="0"/>
    <x v="0"/>
    <x v="0"/>
    <x v="0"/>
    <s v="2 - Poder Ejecutivo"/>
    <x v="7"/>
    <x v="95"/>
    <s v="1 - SERVICIOS  GENERALES"/>
    <s v="1.1 - Administración general"/>
    <s v="1.1.02 - Gestión administrativa, financiera, fiscal, económica y planificación"/>
    <s v="2.2 - CONTRATACIÓN DE SERVICIOS"/>
    <s v="2.2.3 - VIÁTICOS"/>
    <s v="N"/>
    <s v="00 - N/A"/>
    <s v="10 - FONDO GENERAL"/>
    <s v="(en blanco)"/>
    <s v="99 - MULTIPROVINCIAL"/>
    <n v="350000"/>
    <n v="176668"/>
  </r>
  <r>
    <s v="2025"/>
    <x v="0"/>
    <x v="0"/>
    <x v="0"/>
    <x v="0"/>
    <s v="2 - Poder Ejecutivo"/>
    <x v="7"/>
    <x v="95"/>
    <s v="1 - SERVICIOS  GENERALES"/>
    <s v="1.1 - Administración general"/>
    <s v="1.1.02 - Gestión administrativa, financiera, fiscal, económica y planificación"/>
    <s v="2.2 - CONTRATACIÓN DE SERVICIOS"/>
    <s v="2.2.4 - TRANSPORTE Y ALMACENAJE"/>
    <s v="N"/>
    <s v="00 - N/A"/>
    <s v="10 - FONDO GENERAL"/>
    <s v="(en blanco)"/>
    <s v="99 - MULTIPROVINCIAL"/>
    <n v="50000"/>
    <n v="289252.44"/>
  </r>
  <r>
    <s v="2025"/>
    <x v="0"/>
    <x v="0"/>
    <x v="0"/>
    <x v="0"/>
    <s v="2 - Poder Ejecutivo"/>
    <x v="7"/>
    <x v="95"/>
    <s v="1 - SERVICIOS  GENERALES"/>
    <s v="1.1 - Administración general"/>
    <s v="1.1.02 - Gestión administrativa, financiera, fiscal, económica y planificación"/>
    <s v="2.2 - CONTRATACIÓN DE SERVICIOS"/>
    <s v="2.2.5 - ALQUILERES Y RENTAS"/>
    <s v="N"/>
    <s v="00 - N/A"/>
    <s v="10 - FONDO GENERAL"/>
    <s v="(en blanco)"/>
    <s v="99 - MULTIPROVINCIAL"/>
    <n v="7071000"/>
    <n v="1326025.32"/>
  </r>
  <r>
    <s v="2025"/>
    <x v="0"/>
    <x v="0"/>
    <x v="0"/>
    <x v="0"/>
    <s v="2 - Poder Ejecutivo"/>
    <x v="7"/>
    <x v="95"/>
    <s v="1 - SERVICIOS  GENERALES"/>
    <s v="1.1 - Administración general"/>
    <s v="1.1.02 - Gestión administrativa, financiera, fiscal, económica y planificación"/>
    <s v="2.2 - CONTRATACIÓN DE SERVICIOS"/>
    <s v="2.2.5 - ALQUILERES Y RENTAS"/>
    <s v="N"/>
    <s v="00 - N/A"/>
    <s v="70 - DONACION EXTERNA"/>
    <s v="(en blanco)"/>
    <s v="99 - MULTIPROVINCIAL"/>
    <n v="0"/>
    <n v="0"/>
  </r>
  <r>
    <s v="2025"/>
    <x v="0"/>
    <x v="0"/>
    <x v="0"/>
    <x v="0"/>
    <s v="2 - Poder Ejecutivo"/>
    <x v="7"/>
    <x v="95"/>
    <s v="1 - SERVICIOS  GENERALES"/>
    <s v="1.1 - Administración general"/>
    <s v="1.1.02 - Gestión administrativa, financiera, fiscal, económica y planificación"/>
    <s v="2.2 - CONTRATACIÓN DE SERVICIOS"/>
    <s v="2.2.6 - SEGUROS"/>
    <s v="N"/>
    <s v="00 - N/A"/>
    <s v="10 - FONDO GENERAL"/>
    <s v="(en blanco)"/>
    <s v="99 - MULTIPROVINCIAL"/>
    <n v="19000000"/>
    <n v="5406645.3599999994"/>
  </r>
  <r>
    <s v="2025"/>
    <x v="0"/>
    <x v="0"/>
    <x v="0"/>
    <x v="0"/>
    <s v="2 - Poder Ejecutivo"/>
    <x v="7"/>
    <x v="95"/>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2920000"/>
    <n v="1335714.1400000001"/>
  </r>
  <r>
    <s v="2025"/>
    <x v="0"/>
    <x v="0"/>
    <x v="0"/>
    <x v="0"/>
    <s v="2 - Poder Ejecutivo"/>
    <x v="7"/>
    <x v="95"/>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25474000"/>
    <n v="1429155.08"/>
  </r>
  <r>
    <s v="2025"/>
    <x v="0"/>
    <x v="0"/>
    <x v="0"/>
    <x v="0"/>
    <s v="2 - Poder Ejecutivo"/>
    <x v="7"/>
    <x v="95"/>
    <s v="1 - SERVICIOS  GENERALES"/>
    <s v="1.1 - Administración general"/>
    <s v="1.1.02 - Gestión administrativa, financiera, fiscal, económica y planificación"/>
    <s v="2.2 - CONTRATACIÓN DE SERVICIOS"/>
    <s v="2.2.8 - OTROS SERVICIOS NO INCLUIDOS EN CONCEPTOS ANTERIORES"/>
    <s v="N"/>
    <s v="00 - N/A"/>
    <s v="70 - DONACION EXTERNA"/>
    <s v="(en blanco)"/>
    <s v="99 - MULTIPROVINCIAL"/>
    <n v="0"/>
    <n v="0"/>
  </r>
  <r>
    <s v="2025"/>
    <x v="0"/>
    <x v="0"/>
    <x v="0"/>
    <x v="0"/>
    <s v="2 - Poder Ejecutivo"/>
    <x v="7"/>
    <x v="95"/>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24250000"/>
    <n v="5904017.2699999996"/>
  </r>
  <r>
    <s v="2025"/>
    <x v="0"/>
    <x v="0"/>
    <x v="0"/>
    <x v="0"/>
    <s v="2 - Poder Ejecutivo"/>
    <x v="7"/>
    <x v="95"/>
    <s v="1 - SERVICIOS  GENERALES"/>
    <s v="1.1 - Administración general"/>
    <s v="1.1.02 - Gestión administrativa, financiera, fiscal, económica y planificación"/>
    <s v="2.2 - CONTRATACIÓN DE SERVICIOS"/>
    <s v="2.2.9 - OTRAS CONTRATACIONES DE SERVICIOS"/>
    <s v="N"/>
    <s v="00 - N/A"/>
    <s v="70 - DONACION EXTERNA"/>
    <s v="(en blanco)"/>
    <s v="99 - MULTIPROVINCIAL"/>
    <n v="0"/>
    <n v="0"/>
  </r>
  <r>
    <s v="2025"/>
    <x v="0"/>
    <x v="0"/>
    <x v="0"/>
    <x v="0"/>
    <s v="2 - Poder Ejecutivo"/>
    <x v="7"/>
    <x v="95"/>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1116780"/>
    <n v="426808.79000000004"/>
  </r>
  <r>
    <s v="2025"/>
    <x v="0"/>
    <x v="0"/>
    <x v="0"/>
    <x v="0"/>
    <s v="2 - Poder Ejecutivo"/>
    <x v="7"/>
    <x v="95"/>
    <s v="1 - SERVICIOS  GENERALES"/>
    <s v="1.1 - Administración general"/>
    <s v="1.1.02 - Gestión administrativa, financiera, fiscal, económica y planificación"/>
    <s v="2.3 - MATERIALES Y SUMINISTROS"/>
    <s v="2.3.2 - TEXTILES Y VESTUARIOS"/>
    <s v="N"/>
    <s v="00 - N/A"/>
    <s v="10 - FONDO GENERAL"/>
    <s v="(en blanco)"/>
    <s v="99 - MULTIPROVINCIAL"/>
    <n v="650000"/>
    <n v="328571"/>
  </r>
  <r>
    <s v="2025"/>
    <x v="0"/>
    <x v="0"/>
    <x v="0"/>
    <x v="0"/>
    <s v="2 - Poder Ejecutivo"/>
    <x v="7"/>
    <x v="95"/>
    <s v="1 - SERVICIOS  GENERALES"/>
    <s v="1.1 - Administración general"/>
    <s v="1.1.02 - Gestión administrativa, financiera, fiscal, económica y planificación"/>
    <s v="2.3 - MATERIALES Y SUMINISTROS"/>
    <s v="2.3.3 - PAPEL, CARTÓN E IMPRESOS"/>
    <s v="N"/>
    <s v="00 - N/A"/>
    <s v="10 - FONDO GENERAL"/>
    <s v="(en blanco)"/>
    <s v="99 - MULTIPROVINCIAL"/>
    <n v="1232000"/>
    <n v="513444.52999999997"/>
  </r>
  <r>
    <s v="2025"/>
    <x v="0"/>
    <x v="0"/>
    <x v="0"/>
    <x v="0"/>
    <s v="2 - Poder Ejecutivo"/>
    <x v="7"/>
    <x v="95"/>
    <s v="1 - SERVICIOS  GENERALES"/>
    <s v="1.1 - Administración general"/>
    <s v="1.1.02 - Gestión administrativa, financiera, fiscal, económica y planificación"/>
    <s v="2.3 - MATERIALES Y SUMINISTROS"/>
    <s v="2.3.4 - PRODUCTOS FARMACÉUTICOS"/>
    <s v="N"/>
    <s v="00 - N/A"/>
    <s v="10 - FONDO GENERAL"/>
    <s v="(en blanco)"/>
    <s v="99 - MULTIPROVINCIAL"/>
    <n v="139868"/>
    <n v="97860.5"/>
  </r>
  <r>
    <s v="2025"/>
    <x v="0"/>
    <x v="0"/>
    <x v="0"/>
    <x v="0"/>
    <s v="2 - Poder Ejecutivo"/>
    <x v="7"/>
    <x v="95"/>
    <s v="1 - SERVICIOS  GENERALES"/>
    <s v="1.1 - Administración general"/>
    <s v="1.1.02 - Gestión administrativa, financiera, fiscal, económica y planificación"/>
    <s v="2.3 - MATERIALES Y SUMINISTROS"/>
    <s v="2.3.5 - CUERO, CAUCHO Y PLÁSTICO"/>
    <s v="N"/>
    <s v="00 - N/A"/>
    <s v="10 - FONDO GENERAL"/>
    <s v="(en blanco)"/>
    <s v="99 - MULTIPROVINCIAL"/>
    <n v="400000"/>
    <n v="192334.13999999998"/>
  </r>
  <r>
    <s v="2025"/>
    <x v="0"/>
    <x v="0"/>
    <x v="0"/>
    <x v="0"/>
    <s v="2 - Poder Ejecutivo"/>
    <x v="7"/>
    <x v="95"/>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100000"/>
    <n v="22868.22"/>
  </r>
  <r>
    <s v="2025"/>
    <x v="0"/>
    <x v="0"/>
    <x v="0"/>
    <x v="0"/>
    <s v="2 - Poder Ejecutivo"/>
    <x v="7"/>
    <x v="95"/>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13110000"/>
    <n v="3589403.77"/>
  </r>
  <r>
    <s v="2025"/>
    <x v="0"/>
    <x v="0"/>
    <x v="0"/>
    <x v="0"/>
    <s v="2 - Poder Ejecutivo"/>
    <x v="7"/>
    <x v="95"/>
    <s v="1 - SERVICIOS  GENERALES"/>
    <s v="1.1 - Administración general"/>
    <s v="1.1.02 - Gestión administrativa, financiera, fiscal, económica y planificación"/>
    <s v="2.3 - MATERIALES Y SUMINISTROS"/>
    <s v="2.3.9 - PRODUCTOS Y ÚTILES VARIOS"/>
    <s v="N"/>
    <s v="00 - N/A"/>
    <s v="10 - FONDO GENERAL"/>
    <s v="(en blanco)"/>
    <s v="99 - MULTIPROVINCIAL"/>
    <n v="6889826"/>
    <n v="976449.70000000007"/>
  </r>
  <r>
    <s v="2025"/>
    <x v="0"/>
    <x v="0"/>
    <x v="0"/>
    <x v="0"/>
    <s v="2 - Poder Ejecutivo"/>
    <x v="7"/>
    <x v="95"/>
    <s v="1 - SERVICIOS  GENERALES"/>
    <s v="1.1 - Administración general"/>
    <s v="1.1.02 - Gestión administrativa, financiera, fiscal, económica y planificación"/>
    <s v="2.3 - MATERIALES Y SUMINISTROS"/>
    <s v="2.3.9 - PRODUCTOS Y ÚTILES VARIOS"/>
    <s v="N"/>
    <s v="00 - N/A"/>
    <s v="70 - DONACION EXTERNA"/>
    <s v="(en blanco)"/>
    <s v="99 - MULTIPROVINCIAL"/>
    <n v="0"/>
    <n v="0"/>
  </r>
  <r>
    <s v="2025"/>
    <x v="0"/>
    <x v="0"/>
    <x v="0"/>
    <x v="0"/>
    <s v="2 - Poder Ejecutivo"/>
    <x v="7"/>
    <x v="96"/>
    <s v="1 - SERVICIOS  GENERALES"/>
    <s v="1.1 - Administración general"/>
    <s v="1.1.02 - Gestión administrativa, financiera, fiscal, económica y planificación"/>
    <s v="2.1 - REMUNERACIONES Y CONTRIBUCIONES"/>
    <s v="2.1.1 - REMUNERACIONES"/>
    <s v="N"/>
    <s v="00 - N/A"/>
    <s v="10 - FONDO GENERAL"/>
    <s v="(en blanco)"/>
    <s v="99 - MULTIPROVINCIAL"/>
    <n v="49945000"/>
    <n v="21527289.640000001"/>
  </r>
  <r>
    <s v="2025"/>
    <x v="0"/>
    <x v="0"/>
    <x v="0"/>
    <x v="0"/>
    <s v="2 - Poder Ejecutivo"/>
    <x v="7"/>
    <x v="96"/>
    <s v="1 - SERVICIOS  GENERALES"/>
    <s v="1.1 - Administración general"/>
    <s v="1.1.02 - Gestión administrativa, financiera, fiscal, económica y planificación"/>
    <s v="2.1 - REMUNERACIONES Y CONTRIBUCIONES"/>
    <s v="2.1.2 - SOBRESUELDOS"/>
    <s v="N"/>
    <s v="00 - N/A"/>
    <s v="10 - FONDO GENERAL"/>
    <s v="(en blanco)"/>
    <s v="99 - MULTIPROVINCIAL"/>
    <n v="22398500"/>
    <n v="6286020.8300000001"/>
  </r>
  <r>
    <s v="2025"/>
    <x v="0"/>
    <x v="0"/>
    <x v="0"/>
    <x v="0"/>
    <s v="2 - Poder Ejecutivo"/>
    <x v="7"/>
    <x v="96"/>
    <s v="1 - SERVICIOS  GENERALES"/>
    <s v="1.1 - Administración general"/>
    <s v="1.1.02 - Gestión administrativa, financiera, fiscal, económica y planificación"/>
    <s v="2.1 - REMUNERACIONES Y CONTRIBUCIONES"/>
    <s v="2.1.4 - GRATIFICACIONES Y BONIFICACIONES"/>
    <s v="N"/>
    <s v="00 - N/A"/>
    <s v="10 - FONDO GENERAL"/>
    <s v="(en blanco)"/>
    <s v="99 - MULTIPROVINCIAL"/>
    <n v="1000000"/>
    <n v="0"/>
  </r>
  <r>
    <s v="2025"/>
    <x v="0"/>
    <x v="0"/>
    <x v="0"/>
    <x v="0"/>
    <s v="2 - Poder Ejecutivo"/>
    <x v="7"/>
    <x v="96"/>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6848227"/>
    <n v="3214019.88"/>
  </r>
  <r>
    <s v="2025"/>
    <x v="0"/>
    <x v="0"/>
    <x v="0"/>
    <x v="0"/>
    <s v="2 - Poder Ejecutivo"/>
    <x v="7"/>
    <x v="96"/>
    <s v="1 - SERVICIOS  GENERALES"/>
    <s v="1.1 - Administración general"/>
    <s v="1.1.02 - Gestión administrativa, financiera, fiscal, económica y planificación"/>
    <s v="2.2 - CONTRATACIÓN DE SERVICIOS"/>
    <s v="2.2.1 - SERVICIOS BÁSICOS"/>
    <s v="N"/>
    <s v="00 - N/A"/>
    <s v="10 - FONDO GENERAL"/>
    <s v="(en blanco)"/>
    <s v="99 - MULTIPROVINCIAL"/>
    <n v="2988000"/>
    <n v="21073.88"/>
  </r>
  <r>
    <s v="2025"/>
    <x v="0"/>
    <x v="0"/>
    <x v="0"/>
    <x v="0"/>
    <s v="2 - Poder Ejecutivo"/>
    <x v="7"/>
    <x v="96"/>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6000"/>
    <n v="0"/>
  </r>
  <r>
    <s v="2025"/>
    <x v="0"/>
    <x v="0"/>
    <x v="0"/>
    <x v="0"/>
    <s v="2 - Poder Ejecutivo"/>
    <x v="7"/>
    <x v="96"/>
    <s v="1 - SERVICIOS  GENERALES"/>
    <s v="1.1 - Administración general"/>
    <s v="1.1.02 - Gestión administrativa, financiera, fiscal, económica y planificación"/>
    <s v="2.2 - CONTRATACIÓN DE SERVICIOS"/>
    <s v="2.2.3 - VIÁTICOS"/>
    <s v="N"/>
    <s v="00 - N/A"/>
    <s v="10 - FONDO GENERAL"/>
    <s v="(en blanco)"/>
    <s v="99 - MULTIPROVINCIAL"/>
    <n v="1400000"/>
    <n v="1151708.75"/>
  </r>
  <r>
    <s v="2025"/>
    <x v="0"/>
    <x v="0"/>
    <x v="0"/>
    <x v="0"/>
    <s v="2 - Poder Ejecutivo"/>
    <x v="7"/>
    <x v="96"/>
    <s v="1 - SERVICIOS  GENERALES"/>
    <s v="1.1 - Administración general"/>
    <s v="1.1.02 - Gestión administrativa, financiera, fiscal, económica y planificación"/>
    <s v="2.2 - CONTRATACIÓN DE SERVICIOS"/>
    <s v="2.2.4 - TRANSPORTE Y ALMACENAJE"/>
    <s v="N"/>
    <s v="00 - N/A"/>
    <s v="10 - FONDO GENERAL"/>
    <s v="(en blanco)"/>
    <s v="99 - MULTIPROVINCIAL"/>
    <n v="1504000"/>
    <n v="325005.42"/>
  </r>
  <r>
    <s v="2025"/>
    <x v="0"/>
    <x v="0"/>
    <x v="0"/>
    <x v="0"/>
    <s v="2 - Poder Ejecutivo"/>
    <x v="7"/>
    <x v="96"/>
    <s v="1 - SERVICIOS  GENERALES"/>
    <s v="1.1 - Administración general"/>
    <s v="1.1.02 - Gestión administrativa, financiera, fiscal, económica y planificación"/>
    <s v="2.2 - CONTRATACIÓN DE SERVICIOS"/>
    <s v="2.2.5 - ALQUILERES Y RENTAS"/>
    <s v="N"/>
    <s v="00 - N/A"/>
    <s v="10 - FONDO GENERAL"/>
    <s v="(en blanco)"/>
    <s v="99 - MULTIPROVINCIAL"/>
    <n v="5151200"/>
    <n v="508893.64"/>
  </r>
  <r>
    <s v="2025"/>
    <x v="0"/>
    <x v="0"/>
    <x v="0"/>
    <x v="0"/>
    <s v="2 - Poder Ejecutivo"/>
    <x v="7"/>
    <x v="96"/>
    <s v="1 - SERVICIOS  GENERALES"/>
    <s v="1.1 - Administración general"/>
    <s v="1.1.02 - Gestión administrativa, financiera, fiscal, económica y planificación"/>
    <s v="2.2 - CONTRATACIÓN DE SERVICIOS"/>
    <s v="2.2.6 - SEGUROS"/>
    <s v="N"/>
    <s v="00 - N/A"/>
    <s v="10 - FONDO GENERAL"/>
    <s v="(en blanco)"/>
    <s v="99 - MULTIPROVINCIAL"/>
    <n v="1000000"/>
    <n v="116843.56"/>
  </r>
  <r>
    <s v="2025"/>
    <x v="0"/>
    <x v="0"/>
    <x v="0"/>
    <x v="0"/>
    <s v="2 - Poder Ejecutivo"/>
    <x v="7"/>
    <x v="96"/>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47916014"/>
    <n v="241509.5"/>
  </r>
  <r>
    <s v="2025"/>
    <x v="0"/>
    <x v="0"/>
    <x v="0"/>
    <x v="0"/>
    <s v="2 - Poder Ejecutivo"/>
    <x v="7"/>
    <x v="96"/>
    <s v="1 - SERVICIOS  GENERALES"/>
    <s v="1.1 - Administración general"/>
    <s v="1.1.02 - Gestión administrativa, financiera, fiscal, económica y planificación"/>
    <s v="2.2 - CONTRATACIÓN DE SERVICIOS"/>
    <s v="2.2.8 - OTROS SERVICIOS NO INCLUIDOS EN CONCEPTOS ANTERIORES"/>
    <s v="N"/>
    <s v="00 - N/A"/>
    <s v="70 - DONACION EXTERNA"/>
    <s v="(en blanco)"/>
    <s v="99 - MULTIPROVINCIAL"/>
    <n v="0"/>
    <n v="0"/>
  </r>
  <r>
    <s v="2025"/>
    <x v="0"/>
    <x v="0"/>
    <x v="0"/>
    <x v="0"/>
    <s v="2 - Poder Ejecutivo"/>
    <x v="7"/>
    <x v="96"/>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758500"/>
    <n v="344328.72000000003"/>
  </r>
  <r>
    <s v="2025"/>
    <x v="0"/>
    <x v="0"/>
    <x v="0"/>
    <x v="0"/>
    <s v="2 - Poder Ejecutivo"/>
    <x v="7"/>
    <x v="96"/>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4350100"/>
    <n v="495927.16000000003"/>
  </r>
  <r>
    <s v="2025"/>
    <x v="0"/>
    <x v="0"/>
    <x v="0"/>
    <x v="0"/>
    <s v="2 - Poder Ejecutivo"/>
    <x v="7"/>
    <x v="96"/>
    <s v="1 - SERVICIOS  GENERALES"/>
    <s v="1.1 - Administración general"/>
    <s v="1.1.02 - Gestión administrativa, financiera, fiscal, económica y planificación"/>
    <s v="2.3 - MATERIALES Y SUMINISTROS"/>
    <s v="2.3.2 - TEXTILES Y VESTUARIOS"/>
    <s v="N"/>
    <s v="00 - N/A"/>
    <s v="10 - FONDO GENERAL"/>
    <s v="(en blanco)"/>
    <s v="99 - MULTIPROVINCIAL"/>
    <n v="1400000"/>
    <n v="0"/>
  </r>
  <r>
    <s v="2025"/>
    <x v="0"/>
    <x v="0"/>
    <x v="0"/>
    <x v="0"/>
    <s v="2 - Poder Ejecutivo"/>
    <x v="7"/>
    <x v="96"/>
    <s v="1 - SERVICIOS  GENERALES"/>
    <s v="1.1 - Administración general"/>
    <s v="1.1.02 - Gestión administrativa, financiera, fiscal, económica y planificación"/>
    <s v="2.3 - MATERIALES Y SUMINISTROS"/>
    <s v="2.3.3 - PAPEL, CARTÓN E IMPRESOS"/>
    <s v="N"/>
    <s v="00 - N/A"/>
    <s v="10 - FONDO GENERAL"/>
    <s v="(en blanco)"/>
    <s v="99 - MULTIPROVINCIAL"/>
    <n v="972850"/>
    <n v="119187.08"/>
  </r>
  <r>
    <s v="2025"/>
    <x v="0"/>
    <x v="0"/>
    <x v="0"/>
    <x v="0"/>
    <s v="2 - Poder Ejecutivo"/>
    <x v="7"/>
    <x v="96"/>
    <s v="1 - SERVICIOS  GENERALES"/>
    <s v="1.1 - Administración general"/>
    <s v="1.1.02 - Gestión administrativa, financiera, fiscal, económica y planificación"/>
    <s v="2.3 - MATERIALES Y SUMINISTROS"/>
    <s v="2.3.4 - PRODUCTOS FARMACÉUTICOS"/>
    <s v="N"/>
    <s v="00 - N/A"/>
    <s v="10 - FONDO GENERAL"/>
    <s v="(en blanco)"/>
    <s v="99 - MULTIPROVINCIAL"/>
    <n v="400000"/>
    <n v="0"/>
  </r>
  <r>
    <s v="2025"/>
    <x v="0"/>
    <x v="0"/>
    <x v="0"/>
    <x v="0"/>
    <s v="2 - Poder Ejecutivo"/>
    <x v="7"/>
    <x v="96"/>
    <s v="1 - SERVICIOS  GENERALES"/>
    <s v="1.1 - Administración general"/>
    <s v="1.1.02 - Gestión administrativa, financiera, fiscal, económica y planificación"/>
    <s v="2.3 - MATERIALES Y SUMINISTROS"/>
    <s v="2.3.5 - CUERO, CAUCHO Y PLÁSTICO"/>
    <s v="N"/>
    <s v="00 - N/A"/>
    <s v="10 - FONDO GENERAL"/>
    <s v="(en blanco)"/>
    <s v="99 - MULTIPROVINCIAL"/>
    <n v="120000"/>
    <n v="0"/>
  </r>
  <r>
    <s v="2025"/>
    <x v="0"/>
    <x v="0"/>
    <x v="0"/>
    <x v="0"/>
    <s v="2 - Poder Ejecutivo"/>
    <x v="7"/>
    <x v="96"/>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21600"/>
    <n v="0"/>
  </r>
  <r>
    <s v="2025"/>
    <x v="0"/>
    <x v="0"/>
    <x v="0"/>
    <x v="0"/>
    <s v="2 - Poder Ejecutivo"/>
    <x v="7"/>
    <x v="96"/>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2812590"/>
    <n v="1450780"/>
  </r>
  <r>
    <s v="2025"/>
    <x v="0"/>
    <x v="0"/>
    <x v="0"/>
    <x v="0"/>
    <s v="2 - Poder Ejecutivo"/>
    <x v="7"/>
    <x v="96"/>
    <s v="1 - SERVICIOS  GENERALES"/>
    <s v="1.1 - Administración general"/>
    <s v="1.1.02 - Gestión administrativa, financiera, fiscal, económica y planificación"/>
    <s v="2.3 - MATERIALES Y SUMINISTROS"/>
    <s v="2.3.9 - PRODUCTOS Y ÚTILES VARIOS"/>
    <s v="N"/>
    <s v="00 - N/A"/>
    <s v="10 - FONDO GENERAL"/>
    <s v="(en blanco)"/>
    <s v="99 - MULTIPROVINCIAL"/>
    <n v="6984707"/>
    <n v="971402.18"/>
  </r>
  <r>
    <s v="2025"/>
    <x v="0"/>
    <x v="0"/>
    <x v="0"/>
    <x v="0"/>
    <s v="2 - Poder Ejecutivo"/>
    <x v="7"/>
    <x v="97"/>
    <s v="1 - SERVICIOS  GENERALES"/>
    <s v="1.1 - Administración general"/>
    <s v="1.1.02 - Gestión administrativa, financiera, fiscal, económica y planificación"/>
    <s v="2.1 - REMUNERACIONES Y CONTRIBUCIONES"/>
    <s v="2.1.1 - REMUNERACIONES"/>
    <s v="N"/>
    <s v="00 - N/A"/>
    <s v="10 - FONDO GENERAL"/>
    <s v="(en blanco)"/>
    <s v="99 - MULTIPROVINCIAL"/>
    <n v="353760325"/>
    <n v="156813021.59"/>
  </r>
  <r>
    <s v="2025"/>
    <x v="0"/>
    <x v="0"/>
    <x v="0"/>
    <x v="0"/>
    <s v="2 - Poder Ejecutivo"/>
    <x v="7"/>
    <x v="97"/>
    <s v="1 - SERVICIOS  GENERALES"/>
    <s v="1.1 - Administración general"/>
    <s v="1.1.02 - Gestión administrativa, financiera, fiscal, económica y planificación"/>
    <s v="2.1 - REMUNERACIONES Y CONTRIBUCIONES"/>
    <s v="2.1.2 - SOBRESUELDOS"/>
    <s v="N"/>
    <s v="00 - N/A"/>
    <s v="10 - FONDO GENERAL"/>
    <s v="(en blanco)"/>
    <s v="99 - MULTIPROVINCIAL"/>
    <n v="155037317"/>
    <n v="38064244.399999999"/>
  </r>
  <r>
    <s v="2025"/>
    <x v="0"/>
    <x v="0"/>
    <x v="0"/>
    <x v="0"/>
    <s v="2 - Poder Ejecutivo"/>
    <x v="7"/>
    <x v="97"/>
    <s v="1 - SERVICIOS  GENERALES"/>
    <s v="1.1 - Administración general"/>
    <s v="1.1.02 - Gestión administrativa, financiera, fiscal, económica y planificación"/>
    <s v="2.1 - REMUNERACIONES Y CONTRIBUCIONES"/>
    <s v="2.1.4 - GRATIFICACIONES Y BONIFICACIONES"/>
    <s v="N"/>
    <s v="00 - N/A"/>
    <s v="10 - FONDO GENERAL"/>
    <s v="(en blanco)"/>
    <s v="99 - MULTIPROVINCIAL"/>
    <n v="0"/>
    <n v="0"/>
  </r>
  <r>
    <s v="2025"/>
    <x v="0"/>
    <x v="0"/>
    <x v="0"/>
    <x v="0"/>
    <s v="2 - Poder Ejecutivo"/>
    <x v="7"/>
    <x v="97"/>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45658223"/>
    <n v="23592694.389999989"/>
  </r>
  <r>
    <s v="2025"/>
    <x v="0"/>
    <x v="0"/>
    <x v="0"/>
    <x v="0"/>
    <s v="2 - Poder Ejecutivo"/>
    <x v="7"/>
    <x v="97"/>
    <s v="1 - SERVICIOS  GENERALES"/>
    <s v="1.1 - Administración general"/>
    <s v="1.1.02 - Gestión administrativa, financiera, fiscal, económica y planificación"/>
    <s v="2.2 - CONTRATACIÓN DE SERVICIOS"/>
    <s v="2.2.1 - SERVICIOS BÁSICOS"/>
    <s v="N"/>
    <s v="00 - N/A"/>
    <s v="10 - FONDO GENERAL"/>
    <s v="(en blanco)"/>
    <s v="99 - MULTIPROVINCIAL"/>
    <n v="13958749"/>
    <n v="7175165.4699999997"/>
  </r>
  <r>
    <s v="2025"/>
    <x v="0"/>
    <x v="0"/>
    <x v="0"/>
    <x v="0"/>
    <s v="2 - Poder Ejecutivo"/>
    <x v="7"/>
    <x v="97"/>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760000"/>
    <n v="73131.679999999993"/>
  </r>
  <r>
    <s v="2025"/>
    <x v="0"/>
    <x v="0"/>
    <x v="0"/>
    <x v="0"/>
    <s v="2 - Poder Ejecutivo"/>
    <x v="7"/>
    <x v="97"/>
    <s v="1 - SERVICIOS  GENERALES"/>
    <s v="1.1 - Administración general"/>
    <s v="1.1.02 - Gestión administrativa, financiera, fiscal, económica y planificación"/>
    <s v="2.2 - CONTRATACIÓN DE SERVICIOS"/>
    <s v="2.2.3 - VIÁTICOS"/>
    <s v="N"/>
    <s v="00 - N/A"/>
    <s v="10 - FONDO GENERAL"/>
    <s v="(en blanco)"/>
    <s v="99 - MULTIPROVINCIAL"/>
    <n v="1230000"/>
    <n v="1408908"/>
  </r>
  <r>
    <s v="2025"/>
    <x v="0"/>
    <x v="0"/>
    <x v="0"/>
    <x v="0"/>
    <s v="2 - Poder Ejecutivo"/>
    <x v="7"/>
    <x v="97"/>
    <s v="1 - SERVICIOS  GENERALES"/>
    <s v="1.1 - Administración general"/>
    <s v="1.1.02 - Gestión administrativa, financiera, fiscal, económica y planificación"/>
    <s v="2.2 - CONTRATACIÓN DE SERVICIOS"/>
    <s v="2.2.4 - TRANSPORTE Y ALMACENAJE"/>
    <s v="N"/>
    <s v="00 - N/A"/>
    <s v="10 - FONDO GENERAL"/>
    <s v="(en blanco)"/>
    <s v="99 - MULTIPROVINCIAL"/>
    <n v="136862"/>
    <n v="42705.52"/>
  </r>
  <r>
    <s v="2025"/>
    <x v="0"/>
    <x v="0"/>
    <x v="0"/>
    <x v="0"/>
    <s v="2 - Poder Ejecutivo"/>
    <x v="7"/>
    <x v="97"/>
    <s v="1 - SERVICIOS  GENERALES"/>
    <s v="1.1 - Administración general"/>
    <s v="1.1.02 - Gestión administrativa, financiera, fiscal, económica y planificación"/>
    <s v="2.2 - CONTRATACIÓN DE SERVICIOS"/>
    <s v="2.2.5 - ALQUILERES Y RENTAS"/>
    <s v="N"/>
    <s v="00 - N/A"/>
    <s v="10 - FONDO GENERAL"/>
    <s v="(en blanco)"/>
    <s v="99 - MULTIPROVINCIAL"/>
    <n v="37582593"/>
    <n v="18399146.100000001"/>
  </r>
  <r>
    <s v="2025"/>
    <x v="0"/>
    <x v="0"/>
    <x v="0"/>
    <x v="0"/>
    <s v="2 - Poder Ejecutivo"/>
    <x v="7"/>
    <x v="97"/>
    <s v="1 - SERVICIOS  GENERALES"/>
    <s v="1.1 - Administración general"/>
    <s v="1.1.02 - Gestión administrativa, financiera, fiscal, económica y planificación"/>
    <s v="2.2 - CONTRATACIÓN DE SERVICIOS"/>
    <s v="2.2.6 - SEGUROS"/>
    <s v="N"/>
    <s v="00 - N/A"/>
    <s v="10 - FONDO GENERAL"/>
    <s v="(en blanco)"/>
    <s v="99 - MULTIPROVINCIAL"/>
    <n v="7590000"/>
    <n v="3093815.9"/>
  </r>
  <r>
    <s v="2025"/>
    <x v="0"/>
    <x v="0"/>
    <x v="0"/>
    <x v="0"/>
    <s v="2 - Poder Ejecutivo"/>
    <x v="7"/>
    <x v="97"/>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1748000"/>
    <n v="501710.83999999997"/>
  </r>
  <r>
    <s v="2025"/>
    <x v="0"/>
    <x v="0"/>
    <x v="0"/>
    <x v="0"/>
    <s v="2 - Poder Ejecutivo"/>
    <x v="7"/>
    <x v="97"/>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3263810"/>
    <n v="875070"/>
  </r>
  <r>
    <s v="2025"/>
    <x v="0"/>
    <x v="0"/>
    <x v="0"/>
    <x v="0"/>
    <s v="2 - Poder Ejecutivo"/>
    <x v="7"/>
    <x v="97"/>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10020000"/>
    <n v="6484071.9400000004"/>
  </r>
  <r>
    <s v="2025"/>
    <x v="0"/>
    <x v="0"/>
    <x v="0"/>
    <x v="0"/>
    <s v="2 - Poder Ejecutivo"/>
    <x v="7"/>
    <x v="97"/>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0"/>
    <n v="461713.38"/>
  </r>
  <r>
    <s v="2025"/>
    <x v="0"/>
    <x v="0"/>
    <x v="0"/>
    <x v="0"/>
    <s v="2 - Poder Ejecutivo"/>
    <x v="7"/>
    <x v="97"/>
    <s v="1 - SERVICIOS  GENERALES"/>
    <s v="1.1 - Administración general"/>
    <s v="1.1.02 - Gestión administrativa, financiera, fiscal, económica y planificación"/>
    <s v="2.3 - MATERIALES Y SUMINISTROS"/>
    <s v="2.3.3 - PAPEL, CARTÓN E IMPRESOS"/>
    <s v="N"/>
    <s v="00 - N/A"/>
    <s v="10 - FONDO GENERAL"/>
    <s v="(en blanco)"/>
    <s v="99 - MULTIPROVINCIAL"/>
    <n v="6200"/>
    <n v="343087.35999999999"/>
  </r>
  <r>
    <s v="2025"/>
    <x v="0"/>
    <x v="0"/>
    <x v="0"/>
    <x v="0"/>
    <s v="2 - Poder Ejecutivo"/>
    <x v="7"/>
    <x v="97"/>
    <s v="1 - SERVICIOS  GENERALES"/>
    <s v="1.1 - Administración general"/>
    <s v="1.1.02 - Gestión administrativa, financiera, fiscal, económica y planificación"/>
    <s v="2.3 - MATERIALES Y SUMINISTROS"/>
    <s v="2.3.4 - PRODUCTOS FARMACÉUTICOS"/>
    <s v="N"/>
    <s v="00 - N/A"/>
    <s v="10 - FONDO GENERAL"/>
    <s v="(en blanco)"/>
    <s v="99 - MULTIPROVINCIAL"/>
    <n v="0"/>
    <n v="71754"/>
  </r>
  <r>
    <s v="2025"/>
    <x v="0"/>
    <x v="0"/>
    <x v="0"/>
    <x v="0"/>
    <s v="2 - Poder Ejecutivo"/>
    <x v="7"/>
    <x v="97"/>
    <s v="1 - SERVICIOS  GENERALES"/>
    <s v="1.1 - Administración general"/>
    <s v="1.1.02 - Gestión administrativa, financiera, fiscal, económica y planificación"/>
    <s v="2.3 - MATERIALES Y SUMINISTROS"/>
    <s v="2.3.5 - CUERO, CAUCHO Y PLÁSTICO"/>
    <s v="N"/>
    <s v="00 - N/A"/>
    <s v="10 - FONDO GENERAL"/>
    <s v="(en blanco)"/>
    <s v="99 - MULTIPROVINCIAL"/>
    <n v="0"/>
    <n v="132462.08000000002"/>
  </r>
  <r>
    <s v="2025"/>
    <x v="0"/>
    <x v="0"/>
    <x v="0"/>
    <x v="0"/>
    <s v="2 - Poder Ejecutivo"/>
    <x v="7"/>
    <x v="97"/>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0"/>
    <n v="20560.32"/>
  </r>
  <r>
    <s v="2025"/>
    <x v="0"/>
    <x v="0"/>
    <x v="0"/>
    <x v="0"/>
    <s v="2 - Poder Ejecutivo"/>
    <x v="7"/>
    <x v="97"/>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10700000"/>
    <n v="5358530.2200000007"/>
  </r>
  <r>
    <s v="2025"/>
    <x v="0"/>
    <x v="0"/>
    <x v="0"/>
    <x v="0"/>
    <s v="2 - Poder Ejecutivo"/>
    <x v="7"/>
    <x v="97"/>
    <s v="1 - SERVICIOS  GENERALES"/>
    <s v="1.1 - Administración general"/>
    <s v="1.1.02 - Gestión administrativa, financiera, fiscal, económica y planificación"/>
    <s v="2.3 - MATERIALES Y SUMINISTROS"/>
    <s v="2.3.9 - PRODUCTOS Y ÚTILES VARIOS"/>
    <s v="N"/>
    <s v="00 - N/A"/>
    <s v="10 - FONDO GENERAL"/>
    <s v="(en blanco)"/>
    <s v="99 - MULTIPROVINCIAL"/>
    <n v="0"/>
    <n v="600253.68999999994"/>
  </r>
  <r>
    <s v="2025"/>
    <x v="0"/>
    <x v="0"/>
    <x v="0"/>
    <x v="0"/>
    <s v="2 - Poder Ejecutivo"/>
    <x v="8"/>
    <x v="98"/>
    <s v="3 - PROTECCIÓN DEL MEDIO AMBIENTE"/>
    <s v="3.3 - Cambio Climático"/>
    <s v="3.3.03 - Conocimiento del riesgo de desastres climáticos"/>
    <s v="2.1 - REMUNERACIONES Y CONTRIBUCIONES"/>
    <s v="2.1.1 - REMUNERACIONES"/>
    <s v="N"/>
    <s v="00 - N/A"/>
    <s v="10 - FONDO GENERAL"/>
    <s v="(en blanco)"/>
    <s v="99 - MULTIPROVINCIAL"/>
    <n v="16550503"/>
    <n v="1365945.19"/>
  </r>
  <r>
    <s v="2025"/>
    <x v="0"/>
    <x v="0"/>
    <x v="0"/>
    <x v="0"/>
    <s v="2 - Poder Ejecutivo"/>
    <x v="8"/>
    <x v="98"/>
    <s v="3 - PROTECCIÓN DEL MEDIO AMBIENTE"/>
    <s v="3.3 - Cambio Climático"/>
    <s v="3.3.03 - Conocimiento del riesgo de desastres climáticos"/>
    <s v="2.1 - REMUNERACIONES Y CONTRIBUCIONES"/>
    <s v="2.1.5 - CONTRIBUCIONES A LA SEGURIDAD SOCIAL"/>
    <s v="N"/>
    <s v="00 - N/A"/>
    <s v="10 - FONDO GENERAL"/>
    <s v="(en blanco)"/>
    <s v="99 - MULTIPROVINCIAL"/>
    <n v="2315681"/>
    <n v="206827.3"/>
  </r>
  <r>
    <s v="2025"/>
    <x v="0"/>
    <x v="0"/>
    <x v="0"/>
    <x v="0"/>
    <s v="2 - Poder Ejecutivo"/>
    <x v="8"/>
    <x v="98"/>
    <s v="3 - PROTECCIÓN DEL MEDIO AMBIENTE"/>
    <s v="3.3 - Cambio Climático"/>
    <s v="3.3.03 - Conocimiento del riesgo de desastres climáticos"/>
    <s v="2.2 - CONTRATACIÓN DE SERVICIOS"/>
    <s v="2.2.2 - PUBLICIDAD, IMPRESIÓN Y ENCUADERNACIÓN"/>
    <s v="N"/>
    <s v="00 - N/A"/>
    <s v="10 - FONDO GENERAL"/>
    <s v="(en blanco)"/>
    <s v="99 - MULTIPROVINCIAL"/>
    <n v="2135290"/>
    <n v="5500"/>
  </r>
  <r>
    <s v="2025"/>
    <x v="0"/>
    <x v="0"/>
    <x v="0"/>
    <x v="0"/>
    <s v="2 - Poder Ejecutivo"/>
    <x v="8"/>
    <x v="98"/>
    <s v="3 - PROTECCIÓN DEL MEDIO AMBIENTE"/>
    <s v="3.3 - Cambio Climático"/>
    <s v="3.3.03 - Conocimiento del riesgo de desastres climáticos"/>
    <s v="2.2 - CONTRATACIÓN DE SERVICIOS"/>
    <s v="2.2.3 - VIÁTICOS"/>
    <s v="N"/>
    <s v="00 - N/A"/>
    <s v="10 - FONDO GENERAL"/>
    <s v="(en blanco)"/>
    <s v="99 - MULTIPROVINCIAL"/>
    <n v="4529750"/>
    <n v="128790"/>
  </r>
  <r>
    <s v="2025"/>
    <x v="0"/>
    <x v="0"/>
    <x v="0"/>
    <x v="0"/>
    <s v="2 - Poder Ejecutivo"/>
    <x v="8"/>
    <x v="98"/>
    <s v="3 - PROTECCIÓN DEL MEDIO AMBIENTE"/>
    <s v="3.3 - Cambio Climático"/>
    <s v="3.3.03 - Conocimiento del riesgo de desastres climáticos"/>
    <s v="2.2 - CONTRATACIÓN DE SERVICIOS"/>
    <s v="2.2.4 - TRANSPORTE Y ALMACENAJE"/>
    <s v="N"/>
    <s v="00 - N/A"/>
    <s v="10 - FONDO GENERAL"/>
    <s v="(en blanco)"/>
    <s v="99 - MULTIPROVINCIAL"/>
    <n v="256200"/>
    <n v="0"/>
  </r>
  <r>
    <s v="2025"/>
    <x v="0"/>
    <x v="0"/>
    <x v="0"/>
    <x v="0"/>
    <s v="2 - Poder Ejecutivo"/>
    <x v="8"/>
    <x v="98"/>
    <s v="3 - PROTECCIÓN DEL MEDIO AMBIENTE"/>
    <s v="3.3 - Cambio Climático"/>
    <s v="3.3.03 - Conocimiento del riesgo de desastres climáticos"/>
    <s v="2.2 - CONTRATACIÓN DE SERVICIOS"/>
    <s v="2.2.5 - ALQUILERES Y RENTAS"/>
    <s v="N"/>
    <s v="00 - N/A"/>
    <s v="10 - FONDO GENERAL"/>
    <s v="(en blanco)"/>
    <s v="99 - MULTIPROVINCIAL"/>
    <n v="2325000"/>
    <n v="0"/>
  </r>
  <r>
    <s v="2025"/>
    <x v="0"/>
    <x v="0"/>
    <x v="0"/>
    <x v="0"/>
    <s v="2 - Poder Ejecutivo"/>
    <x v="8"/>
    <x v="98"/>
    <s v="3 - PROTECCIÓN DEL MEDIO AMBIENTE"/>
    <s v="3.3 - Cambio Climático"/>
    <s v="3.3.03 - Conocimiento del riesgo de desastres climáticos"/>
    <s v="2.2 - CONTRATACIÓN DE SERVICIOS"/>
    <s v="2.2.8 - OTROS SERVICIOS NO INCLUIDOS EN CONCEPTOS ANTERIORES"/>
    <s v="N"/>
    <s v="00 - N/A"/>
    <s v="10 - FONDO GENERAL"/>
    <s v="(en blanco)"/>
    <s v="99 - MULTIPROVINCIAL"/>
    <n v="905000"/>
    <n v="0"/>
  </r>
  <r>
    <s v="2025"/>
    <x v="0"/>
    <x v="0"/>
    <x v="0"/>
    <x v="0"/>
    <s v="2 - Poder Ejecutivo"/>
    <x v="8"/>
    <x v="98"/>
    <s v="3 - PROTECCIÓN DEL MEDIO AMBIENTE"/>
    <s v="3.3 - Cambio Climático"/>
    <s v="3.3.03 - Conocimiento del riesgo de desastres climáticos"/>
    <s v="2.2 - CONTRATACIÓN DE SERVICIOS"/>
    <s v="2.2.9 - OTRAS CONTRATACIONES DE SERVICIOS"/>
    <s v="N"/>
    <s v="00 - N/A"/>
    <s v="10 - FONDO GENERAL"/>
    <s v="(en blanco)"/>
    <s v="99 - MULTIPROVINCIAL"/>
    <n v="3600500"/>
    <n v="378927.5"/>
  </r>
  <r>
    <s v="2025"/>
    <x v="0"/>
    <x v="0"/>
    <x v="0"/>
    <x v="0"/>
    <s v="2 - Poder Ejecutivo"/>
    <x v="8"/>
    <x v="98"/>
    <s v="3 - PROTECCIÓN DEL MEDIO AMBIENTE"/>
    <s v="3.3 - Cambio Climático"/>
    <s v="3.3.03 - Conocimiento del riesgo de desastres climáticos"/>
    <s v="2.3 - MATERIALES Y SUMINISTROS"/>
    <s v="2.3.3 - PAPEL, CARTÓN E IMPRESOS"/>
    <s v="N"/>
    <s v="00 - N/A"/>
    <s v="10 - FONDO GENERAL"/>
    <s v="(en blanco)"/>
    <s v="99 - MULTIPROVINCIAL"/>
    <n v="690000"/>
    <n v="0"/>
  </r>
  <r>
    <s v="2025"/>
    <x v="0"/>
    <x v="0"/>
    <x v="0"/>
    <x v="0"/>
    <s v="2 - Poder Ejecutivo"/>
    <x v="8"/>
    <x v="98"/>
    <s v="3 - PROTECCIÓN DEL MEDIO AMBIENTE"/>
    <s v="3.3 - Cambio Climático"/>
    <s v="3.3.03 - Conocimiento del riesgo de desastres climáticos"/>
    <s v="2.3 - MATERIALES Y SUMINISTROS"/>
    <s v="2.3.7 - COMBUSTIBLES, LUBRICANTES, PRODUCTOS QUÍMICOS Y CONEXOS"/>
    <s v="N"/>
    <s v="00 - N/A"/>
    <s v="10 - FONDO GENERAL"/>
    <s v="(en blanco)"/>
    <s v="99 - MULTIPROVINCIAL"/>
    <n v="555907"/>
    <n v="0"/>
  </r>
  <r>
    <s v="2025"/>
    <x v="0"/>
    <x v="0"/>
    <x v="0"/>
    <x v="0"/>
    <s v="2 - Poder Ejecutivo"/>
    <x v="8"/>
    <x v="98"/>
    <s v="3 - PROTECCIÓN DEL MEDIO AMBIENTE"/>
    <s v="3.3 - Cambio Climático"/>
    <s v="3.3.03 - Conocimiento del riesgo de desastres climáticos"/>
    <s v="2.3 - MATERIALES Y SUMINISTROS"/>
    <s v="2.3.9 - PRODUCTOS Y ÚTILES VARIOS"/>
    <s v="N"/>
    <s v="00 - N/A"/>
    <s v="10 - FONDO GENERAL"/>
    <s v="(en blanco)"/>
    <s v="99 - MULTIPROVINCIAL"/>
    <n v="204000"/>
    <n v="0"/>
  </r>
  <r>
    <s v="2025"/>
    <x v="0"/>
    <x v="0"/>
    <x v="0"/>
    <x v="0"/>
    <s v="2 - Poder Ejecutivo"/>
    <x v="8"/>
    <x v="98"/>
    <s v="4 - SERVICIOS SOCIALES"/>
    <s v="4.4 - Educación"/>
    <s v="4.4.01 - Educación inicial"/>
    <s v="2.1 - REMUNERACIONES Y CONTRIBUCIONES"/>
    <s v="2.1.1 - REMUNERACIONES"/>
    <s v="N"/>
    <s v="00 - N/A"/>
    <s v="10 - FONDO GENERAL"/>
    <s v="(en blanco)"/>
    <s v="99 - MULTIPROVINCIAL"/>
    <n v="740756157"/>
    <n v="400116366.06000006"/>
  </r>
  <r>
    <s v="2025"/>
    <x v="0"/>
    <x v="0"/>
    <x v="0"/>
    <x v="0"/>
    <s v="2 - Poder Ejecutivo"/>
    <x v="8"/>
    <x v="98"/>
    <s v="4 - SERVICIOS SOCIALES"/>
    <s v="4.4 - Educación"/>
    <s v="4.4.01 - Educación inicial"/>
    <s v="2.1 - REMUNERACIONES Y CONTRIBUCIONES"/>
    <s v="2.1.5 - CONTRIBUCIONES A LA SEGURIDAD SOCIAL"/>
    <s v="N"/>
    <s v="00 - N/A"/>
    <s v="10 - FONDO GENERAL"/>
    <s v="(en blanco)"/>
    <s v="99 - MULTIPROVINCIAL"/>
    <n v="116074878"/>
    <n v="68104056.26000002"/>
  </r>
  <r>
    <s v="2025"/>
    <x v="0"/>
    <x v="0"/>
    <x v="0"/>
    <x v="0"/>
    <s v="2 - Poder Ejecutivo"/>
    <x v="8"/>
    <x v="98"/>
    <s v="4 - SERVICIOS SOCIALES"/>
    <s v="4.4 - Educación"/>
    <s v="4.4.01 - Educación inicial"/>
    <s v="2.2 - CONTRATACIÓN DE SERVICIOS"/>
    <s v="2.2.2 - PUBLICIDAD, IMPRESIÓN Y ENCUADERNACIÓN"/>
    <s v="N"/>
    <s v="00 - N/A"/>
    <s v="10 - FONDO GENERAL"/>
    <s v="(en blanco)"/>
    <s v="99 - MULTIPROVINCIAL"/>
    <n v="209710994"/>
    <n v="27667736.420000002"/>
  </r>
  <r>
    <s v="2025"/>
    <x v="0"/>
    <x v="0"/>
    <x v="0"/>
    <x v="0"/>
    <s v="2 - Poder Ejecutivo"/>
    <x v="8"/>
    <x v="98"/>
    <s v="4 - SERVICIOS SOCIALES"/>
    <s v="4.4 - Educación"/>
    <s v="4.4.01 - Educación inicial"/>
    <s v="2.2 - CONTRATACIÓN DE SERVICIOS"/>
    <s v="2.2.3 - VIÁTICOS"/>
    <s v="N"/>
    <s v="00 - N/A"/>
    <s v="10 - FONDO GENERAL"/>
    <s v="(en blanco)"/>
    <s v="99 - MULTIPROVINCIAL"/>
    <n v="4266000"/>
    <n v="0"/>
  </r>
  <r>
    <s v="2025"/>
    <x v="0"/>
    <x v="0"/>
    <x v="0"/>
    <x v="0"/>
    <s v="2 - Poder Ejecutivo"/>
    <x v="8"/>
    <x v="98"/>
    <s v="4 - SERVICIOS SOCIALES"/>
    <s v="4.4 - Educación"/>
    <s v="4.4.01 - Educación inicial"/>
    <s v="2.2 - CONTRATACIÓN DE SERVICIOS"/>
    <s v="2.2.4 - TRANSPORTE Y ALMACENAJE"/>
    <s v="N"/>
    <s v="00 - N/A"/>
    <s v="10 - FONDO GENERAL"/>
    <s v="(en blanco)"/>
    <s v="99 - MULTIPROVINCIAL"/>
    <n v="9271500"/>
    <n v="0"/>
  </r>
  <r>
    <s v="2025"/>
    <x v="0"/>
    <x v="0"/>
    <x v="0"/>
    <x v="0"/>
    <s v="2 - Poder Ejecutivo"/>
    <x v="8"/>
    <x v="98"/>
    <s v="4 - SERVICIOS SOCIALES"/>
    <s v="4.4 - Educación"/>
    <s v="4.4.01 - Educación inicial"/>
    <s v="2.2 - CONTRATACIÓN DE SERVICIOS"/>
    <s v="2.2.5 - ALQUILERES Y RENTAS"/>
    <s v="N"/>
    <s v="00 - N/A"/>
    <s v="10 - FONDO GENERAL"/>
    <s v="(en blanco)"/>
    <s v="99 - MULTIPROVINCIAL"/>
    <n v="3978550"/>
    <n v="0"/>
  </r>
  <r>
    <s v="2025"/>
    <x v="0"/>
    <x v="0"/>
    <x v="0"/>
    <x v="0"/>
    <s v="2 - Poder Ejecutivo"/>
    <x v="8"/>
    <x v="98"/>
    <s v="4 - SERVICIOS SOCIALES"/>
    <s v="4.4 - Educación"/>
    <s v="4.4.01 - Educación inicial"/>
    <s v="2.2 - CONTRATACIÓN DE SERVICIOS"/>
    <s v="2.2.7 - SERVICIOS DE CONSERVACIÓN, REPARACIONES MENORES E INSTALACIONES TEMPORALES"/>
    <s v="N"/>
    <s v="00 - N/A"/>
    <s v="10 - FONDO GENERAL"/>
    <s v="(en blanco)"/>
    <s v="99 - MULTIPROVINCIAL"/>
    <n v="11000"/>
    <n v="0"/>
  </r>
  <r>
    <s v="2025"/>
    <x v="0"/>
    <x v="0"/>
    <x v="0"/>
    <x v="0"/>
    <s v="2 - Poder Ejecutivo"/>
    <x v="8"/>
    <x v="98"/>
    <s v="4 - SERVICIOS SOCIALES"/>
    <s v="4.4 - Educación"/>
    <s v="4.4.01 - Educación inicial"/>
    <s v="2.2 - CONTRATACIÓN DE SERVICIOS"/>
    <s v="2.2.8 - OTROS SERVICIOS NO INCLUIDOS EN CONCEPTOS ANTERIORES"/>
    <s v="N"/>
    <s v="00 - N/A"/>
    <s v="10 - FONDO GENERAL"/>
    <s v="(en blanco)"/>
    <s v="99 - MULTIPROVINCIAL"/>
    <n v="3349720"/>
    <n v="0"/>
  </r>
  <r>
    <s v="2025"/>
    <x v="0"/>
    <x v="0"/>
    <x v="0"/>
    <x v="0"/>
    <s v="2 - Poder Ejecutivo"/>
    <x v="8"/>
    <x v="98"/>
    <s v="4 - SERVICIOS SOCIALES"/>
    <s v="4.4 - Educación"/>
    <s v="4.4.01 - Educación inicial"/>
    <s v="2.2 - CONTRATACIÓN DE SERVICIOS"/>
    <s v="2.2.9 - OTRAS CONTRATACIONES DE SERVICIOS"/>
    <s v="N"/>
    <s v="00 - N/A"/>
    <s v="10 - FONDO GENERAL"/>
    <s v="(en blanco)"/>
    <s v="99 - MULTIPROVINCIAL"/>
    <n v="43276500"/>
    <n v="0"/>
  </r>
  <r>
    <s v="2025"/>
    <x v="0"/>
    <x v="0"/>
    <x v="0"/>
    <x v="0"/>
    <s v="2 - Poder Ejecutivo"/>
    <x v="8"/>
    <x v="98"/>
    <s v="4 - SERVICIOS SOCIALES"/>
    <s v="4.4 - Educación"/>
    <s v="4.4.01 - Educación inicial"/>
    <s v="2.3 - MATERIALES Y SUMINISTROS"/>
    <s v="2.3.2 - TEXTILES Y VESTUARIOS"/>
    <s v="N"/>
    <s v="00 - N/A"/>
    <s v="10 - FONDO GENERAL"/>
    <s v="(en blanco)"/>
    <s v="99 - MULTIPROVINCIAL"/>
    <n v="2337500"/>
    <n v="6136"/>
  </r>
  <r>
    <s v="2025"/>
    <x v="0"/>
    <x v="0"/>
    <x v="0"/>
    <x v="0"/>
    <s v="2 - Poder Ejecutivo"/>
    <x v="8"/>
    <x v="98"/>
    <s v="4 - SERVICIOS SOCIALES"/>
    <s v="4.4 - Educación"/>
    <s v="4.4.01 - Educación inicial"/>
    <s v="2.3 - MATERIALES Y SUMINISTROS"/>
    <s v="2.3.3 - PAPEL, CARTÓN E IMPRESOS"/>
    <s v="N"/>
    <s v="00 - N/A"/>
    <s v="10 - FONDO GENERAL"/>
    <s v="(en blanco)"/>
    <s v="99 - MULTIPROVINCIAL"/>
    <n v="51844686"/>
    <n v="24536.92"/>
  </r>
  <r>
    <s v="2025"/>
    <x v="0"/>
    <x v="0"/>
    <x v="0"/>
    <x v="0"/>
    <s v="2 - Poder Ejecutivo"/>
    <x v="8"/>
    <x v="98"/>
    <s v="4 - SERVICIOS SOCIALES"/>
    <s v="4.4 - Educación"/>
    <s v="4.4.01 - Educación inicial"/>
    <s v="2.3 - MATERIALES Y SUMINISTROS"/>
    <s v="2.3.5 - CUERO, CAUCHO Y PLÁSTICO"/>
    <s v="N"/>
    <s v="00 - N/A"/>
    <s v="10 - FONDO GENERAL"/>
    <s v="(en blanco)"/>
    <s v="99 - MULTIPROVINCIAL"/>
    <n v="0"/>
    <n v="0"/>
  </r>
  <r>
    <s v="2025"/>
    <x v="0"/>
    <x v="0"/>
    <x v="0"/>
    <x v="0"/>
    <s v="2 - Poder Ejecutivo"/>
    <x v="8"/>
    <x v="98"/>
    <s v="4 - SERVICIOS SOCIALES"/>
    <s v="4.4 - Educación"/>
    <s v="4.4.01 - Educación inicial"/>
    <s v="2.3 - MATERIALES Y SUMINISTROS"/>
    <s v="2.3.6 - PRODUCTOS DE MINERALES, METÁLICOS Y NO METÁLICOS"/>
    <s v="N"/>
    <s v="00 - N/A"/>
    <s v="10 - FONDO GENERAL"/>
    <s v="(en blanco)"/>
    <s v="99 - MULTIPROVINCIAL"/>
    <n v="3300"/>
    <n v="0"/>
  </r>
  <r>
    <s v="2025"/>
    <x v="0"/>
    <x v="0"/>
    <x v="0"/>
    <x v="0"/>
    <s v="2 - Poder Ejecutivo"/>
    <x v="8"/>
    <x v="98"/>
    <s v="4 - SERVICIOS SOCIALES"/>
    <s v="4.4 - Educación"/>
    <s v="4.4.01 - Educación inicial"/>
    <s v="2.3 - MATERIALES Y SUMINISTROS"/>
    <s v="2.3.7 - COMBUSTIBLES, LUBRICANTES, PRODUCTOS QUÍMICOS Y CONEXOS"/>
    <s v="N"/>
    <s v="00 - N/A"/>
    <s v="10 - FONDO GENERAL"/>
    <s v="(en blanco)"/>
    <s v="99 - MULTIPROVINCIAL"/>
    <n v="581995"/>
    <n v="0"/>
  </r>
  <r>
    <s v="2025"/>
    <x v="0"/>
    <x v="0"/>
    <x v="0"/>
    <x v="0"/>
    <s v="2 - Poder Ejecutivo"/>
    <x v="8"/>
    <x v="98"/>
    <s v="4 - SERVICIOS SOCIALES"/>
    <s v="4.4 - Educación"/>
    <s v="4.4.01 - Educación inicial"/>
    <s v="2.3 - MATERIALES Y SUMINISTROS"/>
    <s v="2.3.9 - PRODUCTOS Y ÚTILES VARIOS"/>
    <s v="N"/>
    <s v="00 - N/A"/>
    <s v="10 - FONDO GENERAL"/>
    <s v="(en blanco)"/>
    <s v="99 - MULTIPROVINCIAL"/>
    <n v="165702961"/>
    <n v="295010.14"/>
  </r>
  <r>
    <s v="2025"/>
    <x v="0"/>
    <x v="0"/>
    <x v="0"/>
    <x v="0"/>
    <s v="2 - Poder Ejecutivo"/>
    <x v="8"/>
    <x v="98"/>
    <s v="4 - SERVICIOS SOCIALES"/>
    <s v="4.4 - Educación"/>
    <s v="4.4.02 - Educación primaria"/>
    <s v="2.1 - REMUNERACIONES Y CONTRIBUCIONES"/>
    <s v="2.1.1 - REMUNERACIONES"/>
    <s v="N"/>
    <s v="00 - N/A"/>
    <s v="10 - FONDO GENERAL"/>
    <s v="(en blanco)"/>
    <s v="99 - MULTIPROVINCIAL"/>
    <n v="85721589331"/>
    <n v="41537632914.37001"/>
  </r>
  <r>
    <s v="2025"/>
    <x v="0"/>
    <x v="0"/>
    <x v="0"/>
    <x v="0"/>
    <s v="2 - Poder Ejecutivo"/>
    <x v="8"/>
    <x v="98"/>
    <s v="4 - SERVICIOS SOCIALES"/>
    <s v="4.4 - Educación"/>
    <s v="4.4.02 - Educación primaria"/>
    <s v="2.1 - REMUNERACIONES Y CONTRIBUCIONES"/>
    <s v="2.1.5 - CONTRIBUCIONES A LA SEGURIDAD SOCIAL"/>
    <s v="N"/>
    <s v="00 - N/A"/>
    <s v="10 - FONDO GENERAL"/>
    <s v="(en blanco)"/>
    <s v="99 - MULTIPROVINCIAL"/>
    <n v="13533809832"/>
    <n v="7069246482.8200006"/>
  </r>
  <r>
    <s v="2025"/>
    <x v="0"/>
    <x v="0"/>
    <x v="0"/>
    <x v="0"/>
    <s v="2 - Poder Ejecutivo"/>
    <x v="8"/>
    <x v="98"/>
    <s v="4 - SERVICIOS SOCIALES"/>
    <s v="4.4 - Educación"/>
    <s v="4.4.02 - Educación primaria"/>
    <s v="2.2 - CONTRATACIÓN DE SERVICIOS"/>
    <s v="2.2.2 - PUBLICIDAD, IMPRESIÓN Y ENCUADERNACIÓN"/>
    <s v="N"/>
    <s v="00 - N/A"/>
    <s v="10 - FONDO GENERAL"/>
    <s v="(en blanco)"/>
    <s v="99 - MULTIPROVINCIAL"/>
    <n v="967762206"/>
    <n v="305436456.75999999"/>
  </r>
  <r>
    <s v="2025"/>
    <x v="0"/>
    <x v="0"/>
    <x v="0"/>
    <x v="0"/>
    <s v="2 - Poder Ejecutivo"/>
    <x v="8"/>
    <x v="98"/>
    <s v="4 - SERVICIOS SOCIALES"/>
    <s v="4.4 - Educación"/>
    <s v="4.4.02 - Educación primaria"/>
    <s v="2.2 - CONTRATACIÓN DE SERVICIOS"/>
    <s v="2.2.3 - VIÁTICOS"/>
    <s v="N"/>
    <s v="00 - N/A"/>
    <s v="10 - FONDO GENERAL"/>
    <s v="(en blanco)"/>
    <s v="99 - MULTIPROVINCIAL"/>
    <n v="225522610"/>
    <n v="1178012.5"/>
  </r>
  <r>
    <s v="2025"/>
    <x v="0"/>
    <x v="0"/>
    <x v="0"/>
    <x v="0"/>
    <s v="2 - Poder Ejecutivo"/>
    <x v="8"/>
    <x v="98"/>
    <s v="4 - SERVICIOS SOCIALES"/>
    <s v="4.4 - Educación"/>
    <s v="4.4.02 - Educación primaria"/>
    <s v="2.2 - CONTRATACIÓN DE SERVICIOS"/>
    <s v="2.2.4 - TRANSPORTE Y ALMACENAJE"/>
    <s v="N"/>
    <s v="00 - N/A"/>
    <s v="10 - FONDO GENERAL"/>
    <s v="(en blanco)"/>
    <s v="99 - MULTIPROVINCIAL"/>
    <n v="211066338"/>
    <n v="233620"/>
  </r>
  <r>
    <s v="2025"/>
    <x v="0"/>
    <x v="0"/>
    <x v="0"/>
    <x v="0"/>
    <s v="2 - Poder Ejecutivo"/>
    <x v="8"/>
    <x v="98"/>
    <s v="4 - SERVICIOS SOCIALES"/>
    <s v="4.4 - Educación"/>
    <s v="4.4.02 - Educación primaria"/>
    <s v="2.2 - CONTRATACIÓN DE SERVICIOS"/>
    <s v="2.2.5 - ALQUILERES Y RENTAS"/>
    <s v="N"/>
    <s v="00 - N/A"/>
    <s v="10 - FONDO GENERAL"/>
    <s v="(en blanco)"/>
    <s v="99 - MULTIPROVINCIAL"/>
    <n v="275290000"/>
    <n v="0"/>
  </r>
  <r>
    <s v="2025"/>
    <x v="0"/>
    <x v="0"/>
    <x v="0"/>
    <x v="0"/>
    <s v="2 - Poder Ejecutivo"/>
    <x v="8"/>
    <x v="98"/>
    <s v="4 - SERVICIOS SOCIALES"/>
    <s v="4.4 - Educación"/>
    <s v="4.4.02 - Educación primaria"/>
    <s v="2.2 - CONTRATACIÓN DE SERVICIOS"/>
    <s v="2.2.8 - OTROS SERVICIOS NO INCLUIDOS EN CONCEPTOS ANTERIORES"/>
    <s v="N"/>
    <s v="00 - N/A"/>
    <s v="10 - FONDO GENERAL"/>
    <s v="(en blanco)"/>
    <s v="99 - MULTIPROVINCIAL"/>
    <n v="8700000"/>
    <n v="33248342.170000002"/>
  </r>
  <r>
    <s v="2025"/>
    <x v="0"/>
    <x v="0"/>
    <x v="0"/>
    <x v="0"/>
    <s v="2 - Poder Ejecutivo"/>
    <x v="8"/>
    <x v="98"/>
    <s v="4 - SERVICIOS SOCIALES"/>
    <s v="4.4 - Educación"/>
    <s v="4.4.02 - Educación primaria"/>
    <s v="2.2 - CONTRATACIÓN DE SERVICIOS"/>
    <s v="2.2.9 - OTRAS CONTRATACIONES DE SERVICIOS"/>
    <s v="N"/>
    <s v="00 - N/A"/>
    <s v="10 - FONDO GENERAL"/>
    <s v="(en blanco)"/>
    <s v="99 - MULTIPROVINCIAL"/>
    <n v="97587800"/>
    <n v="0"/>
  </r>
  <r>
    <s v="2025"/>
    <x v="0"/>
    <x v="0"/>
    <x v="0"/>
    <x v="0"/>
    <s v="2 - Poder Ejecutivo"/>
    <x v="8"/>
    <x v="98"/>
    <s v="4 - SERVICIOS SOCIALES"/>
    <s v="4.4 - Educación"/>
    <s v="4.4.02 - Educación primaria"/>
    <s v="2.3 - MATERIALES Y SUMINISTROS"/>
    <s v="2.3.2 - TEXTILES Y VESTUARIOS"/>
    <s v="N"/>
    <s v="00 - N/A"/>
    <s v="10 - FONDO GENERAL"/>
    <s v="(en blanco)"/>
    <s v="99 - MULTIPROVINCIAL"/>
    <n v="0"/>
    <n v="0"/>
  </r>
  <r>
    <s v="2025"/>
    <x v="0"/>
    <x v="0"/>
    <x v="0"/>
    <x v="0"/>
    <s v="2 - Poder Ejecutivo"/>
    <x v="8"/>
    <x v="98"/>
    <s v="4 - SERVICIOS SOCIALES"/>
    <s v="4.4 - Educación"/>
    <s v="4.4.02 - Educación primaria"/>
    <s v="2.3 - MATERIALES Y SUMINISTROS"/>
    <s v="2.3.3 - PAPEL, CARTÓN E IMPRESOS"/>
    <s v="N"/>
    <s v="00 - N/A"/>
    <s v="10 - FONDO GENERAL"/>
    <s v="(en blanco)"/>
    <s v="99 - MULTIPROVINCIAL"/>
    <n v="50322895"/>
    <n v="0"/>
  </r>
  <r>
    <s v="2025"/>
    <x v="0"/>
    <x v="0"/>
    <x v="0"/>
    <x v="0"/>
    <s v="2 - Poder Ejecutivo"/>
    <x v="8"/>
    <x v="98"/>
    <s v="4 - SERVICIOS SOCIALES"/>
    <s v="4.4 - Educación"/>
    <s v="4.4.02 - Educación primaria"/>
    <s v="2.3 - MATERIALES Y SUMINISTROS"/>
    <s v="2.3.6 - PRODUCTOS DE MINERALES, METÁLICOS Y NO METÁLICOS"/>
    <s v="N"/>
    <s v="00 - N/A"/>
    <s v="10 - FONDO GENERAL"/>
    <s v="(en blanco)"/>
    <s v="99 - MULTIPROVINCIAL"/>
    <n v="42516200"/>
    <n v="0"/>
  </r>
  <r>
    <s v="2025"/>
    <x v="0"/>
    <x v="0"/>
    <x v="0"/>
    <x v="0"/>
    <s v="2 - Poder Ejecutivo"/>
    <x v="8"/>
    <x v="98"/>
    <s v="4 - SERVICIOS SOCIALES"/>
    <s v="4.4 - Educación"/>
    <s v="4.4.02 - Educación primaria"/>
    <s v="2.3 - MATERIALES Y SUMINISTROS"/>
    <s v="2.3.7 - COMBUSTIBLES, LUBRICANTES, PRODUCTOS QUÍMICOS Y CONEXOS"/>
    <s v="N"/>
    <s v="00 - N/A"/>
    <s v="10 - FONDO GENERAL"/>
    <s v="(en blanco)"/>
    <s v="99 - MULTIPROVINCIAL"/>
    <n v="2419800"/>
    <n v="0"/>
  </r>
  <r>
    <s v="2025"/>
    <x v="0"/>
    <x v="0"/>
    <x v="0"/>
    <x v="0"/>
    <s v="2 - Poder Ejecutivo"/>
    <x v="8"/>
    <x v="98"/>
    <s v="4 - SERVICIOS SOCIALES"/>
    <s v="4.4 - Educación"/>
    <s v="4.4.02 - Educación primaria"/>
    <s v="2.3 - MATERIALES Y SUMINISTROS"/>
    <s v="2.3.9 - PRODUCTOS Y ÚTILES VARIOS"/>
    <s v="N"/>
    <s v="00 - N/A"/>
    <s v="10 - FONDO GENERAL"/>
    <s v="(en blanco)"/>
    <s v="99 - MULTIPROVINCIAL"/>
    <n v="1447204600"/>
    <n v="609972.72"/>
  </r>
  <r>
    <s v="2025"/>
    <x v="0"/>
    <x v="0"/>
    <x v="0"/>
    <x v="0"/>
    <s v="2 - Poder Ejecutivo"/>
    <x v="8"/>
    <x v="98"/>
    <s v="4 - SERVICIOS SOCIALES"/>
    <s v="4.4 - Educación"/>
    <s v="4.4.03 - Educación secundaria"/>
    <s v="2.1 - REMUNERACIONES Y CONTRIBUCIONES"/>
    <s v="2.1.1 - REMUNERACIONES"/>
    <s v="N"/>
    <s v="00 - N/A"/>
    <s v="10 - FONDO GENERAL"/>
    <s v="(en blanco)"/>
    <s v="99 - MULTIPROVINCIAL"/>
    <n v="24515617577"/>
    <n v="10951538387.98"/>
  </r>
  <r>
    <s v="2025"/>
    <x v="0"/>
    <x v="0"/>
    <x v="0"/>
    <x v="0"/>
    <s v="2 - Poder Ejecutivo"/>
    <x v="8"/>
    <x v="98"/>
    <s v="4 - SERVICIOS SOCIALES"/>
    <s v="4.4 - Educación"/>
    <s v="4.4.03 - Educación secundaria"/>
    <s v="2.1 - REMUNERACIONES Y CONTRIBUCIONES"/>
    <s v="2.1.5 - CONTRIBUCIONES A LA SEGURIDAD SOCIAL"/>
    <s v="N"/>
    <s v="00 - N/A"/>
    <s v="10 - FONDO GENERAL"/>
    <s v="(en blanco)"/>
    <s v="99 - MULTIPROVINCIAL"/>
    <n v="3868902695"/>
    <n v="1871106280.6099997"/>
  </r>
  <r>
    <s v="2025"/>
    <x v="0"/>
    <x v="0"/>
    <x v="0"/>
    <x v="0"/>
    <s v="2 - Poder Ejecutivo"/>
    <x v="8"/>
    <x v="98"/>
    <s v="4 - SERVICIOS SOCIALES"/>
    <s v="4.4 - Educación"/>
    <s v="4.4.03 - Educación secundaria"/>
    <s v="2.2 - CONTRATACIÓN DE SERVICIOS"/>
    <s v="2.2.2 - PUBLICIDAD, IMPRESIÓN Y ENCUADERNACIÓN"/>
    <s v="N"/>
    <s v="00 - N/A"/>
    <s v="10 - FONDO GENERAL"/>
    <s v="(en blanco)"/>
    <s v="99 - MULTIPROVINCIAL"/>
    <n v="217172500"/>
    <n v="64325959"/>
  </r>
  <r>
    <s v="2025"/>
    <x v="0"/>
    <x v="0"/>
    <x v="0"/>
    <x v="0"/>
    <s v="2 - Poder Ejecutivo"/>
    <x v="8"/>
    <x v="98"/>
    <s v="4 - SERVICIOS SOCIALES"/>
    <s v="4.4 - Educación"/>
    <s v="4.4.03 - Educación secundaria"/>
    <s v="2.2 - CONTRATACIÓN DE SERVICIOS"/>
    <s v="2.2.3 - VIÁTICOS"/>
    <s v="N"/>
    <s v="00 - N/A"/>
    <s v="10 - FONDO GENERAL"/>
    <s v="(en blanco)"/>
    <s v="99 - MULTIPROVINCIAL"/>
    <n v="46192000"/>
    <n v="149590"/>
  </r>
  <r>
    <s v="2025"/>
    <x v="0"/>
    <x v="0"/>
    <x v="0"/>
    <x v="0"/>
    <s v="2 - Poder Ejecutivo"/>
    <x v="8"/>
    <x v="98"/>
    <s v="4 - SERVICIOS SOCIALES"/>
    <s v="4.4 - Educación"/>
    <s v="4.4.03 - Educación secundaria"/>
    <s v="2.2 - CONTRATACIÓN DE SERVICIOS"/>
    <s v="2.2.4 - TRANSPORTE Y ALMACENAJE"/>
    <s v="N"/>
    <s v="00 - N/A"/>
    <s v="10 - FONDO GENERAL"/>
    <s v="(en blanco)"/>
    <s v="99 - MULTIPROVINCIAL"/>
    <n v="30409700"/>
    <n v="49095"/>
  </r>
  <r>
    <s v="2025"/>
    <x v="0"/>
    <x v="0"/>
    <x v="0"/>
    <x v="0"/>
    <s v="2 - Poder Ejecutivo"/>
    <x v="8"/>
    <x v="98"/>
    <s v="4 - SERVICIOS SOCIALES"/>
    <s v="4.4 - Educación"/>
    <s v="4.4.03 - Educación secundaria"/>
    <s v="2.2 - CONTRATACIÓN DE SERVICIOS"/>
    <s v="2.2.5 - ALQUILERES Y RENTAS"/>
    <s v="N"/>
    <s v="00 - N/A"/>
    <s v="10 - FONDO GENERAL"/>
    <s v="(en blanco)"/>
    <s v="99 - MULTIPROVINCIAL"/>
    <n v="311733927"/>
    <n v="0"/>
  </r>
  <r>
    <s v="2025"/>
    <x v="0"/>
    <x v="0"/>
    <x v="0"/>
    <x v="0"/>
    <s v="2 - Poder Ejecutivo"/>
    <x v="8"/>
    <x v="98"/>
    <s v="4 - SERVICIOS SOCIALES"/>
    <s v="4.4 - Educación"/>
    <s v="4.4.03 - Educación secundaria"/>
    <s v="2.2 - CONTRATACIÓN DE SERVICIOS"/>
    <s v="2.2.8 - OTROS SERVICIOS NO INCLUIDOS EN CONCEPTOS ANTERIORES"/>
    <s v="N"/>
    <s v="00 - N/A"/>
    <s v="10 - FONDO GENERAL"/>
    <s v="(en blanco)"/>
    <s v="99 - MULTIPROVINCIAL"/>
    <n v="79416000"/>
    <n v="63395832.560000002"/>
  </r>
  <r>
    <s v="2025"/>
    <x v="0"/>
    <x v="0"/>
    <x v="0"/>
    <x v="0"/>
    <s v="2 - Poder Ejecutivo"/>
    <x v="8"/>
    <x v="98"/>
    <s v="4 - SERVICIOS SOCIALES"/>
    <s v="4.4 - Educación"/>
    <s v="4.4.03 - Educación secundaria"/>
    <s v="2.2 - CONTRATACIÓN DE SERVICIOS"/>
    <s v="2.2.9 - OTRAS CONTRATACIONES DE SERVICIOS"/>
    <s v="N"/>
    <s v="00 - N/A"/>
    <s v="10 - FONDO GENERAL"/>
    <s v="(en blanco)"/>
    <s v="99 - MULTIPROVINCIAL"/>
    <n v="540081100"/>
    <n v="0"/>
  </r>
  <r>
    <s v="2025"/>
    <x v="0"/>
    <x v="0"/>
    <x v="0"/>
    <x v="0"/>
    <s v="2 - Poder Ejecutivo"/>
    <x v="8"/>
    <x v="98"/>
    <s v="4 - SERVICIOS SOCIALES"/>
    <s v="4.4 - Educación"/>
    <s v="4.4.03 - Educación secundaria"/>
    <s v="2.3 - MATERIALES Y SUMINISTROS"/>
    <s v="2.3.2 - TEXTILES Y VESTUARIOS"/>
    <s v="N"/>
    <s v="00 - N/A"/>
    <s v="10 - FONDO GENERAL"/>
    <s v="(en blanco)"/>
    <s v="99 - MULTIPROVINCIAL"/>
    <n v="27482640"/>
    <n v="13359113.01"/>
  </r>
  <r>
    <s v="2025"/>
    <x v="0"/>
    <x v="0"/>
    <x v="0"/>
    <x v="0"/>
    <s v="2 - Poder Ejecutivo"/>
    <x v="8"/>
    <x v="98"/>
    <s v="4 - SERVICIOS SOCIALES"/>
    <s v="4.4 - Educación"/>
    <s v="4.4.03 - Educación secundaria"/>
    <s v="2.3 - MATERIALES Y SUMINISTROS"/>
    <s v="2.3.3 - PAPEL, CARTÓN E IMPRESOS"/>
    <s v="N"/>
    <s v="00 - N/A"/>
    <s v="10 - FONDO GENERAL"/>
    <s v="(en blanco)"/>
    <s v="99 - MULTIPROVINCIAL"/>
    <n v="138516960"/>
    <n v="0"/>
  </r>
  <r>
    <s v="2025"/>
    <x v="0"/>
    <x v="0"/>
    <x v="0"/>
    <x v="0"/>
    <s v="2 - Poder Ejecutivo"/>
    <x v="8"/>
    <x v="98"/>
    <s v="4 - SERVICIOS SOCIALES"/>
    <s v="4.4 - Educación"/>
    <s v="4.4.03 - Educación secundaria"/>
    <s v="2.3 - MATERIALES Y SUMINISTROS"/>
    <s v="2.3.6 - PRODUCTOS DE MINERALES, METÁLICOS Y NO METÁLICOS"/>
    <s v="N"/>
    <s v="00 - N/A"/>
    <s v="10 - FONDO GENERAL"/>
    <s v="(en blanco)"/>
    <s v="99 - MULTIPROVINCIAL"/>
    <n v="675"/>
    <n v="0"/>
  </r>
  <r>
    <s v="2025"/>
    <x v="0"/>
    <x v="0"/>
    <x v="0"/>
    <x v="0"/>
    <s v="2 - Poder Ejecutivo"/>
    <x v="8"/>
    <x v="98"/>
    <s v="4 - SERVICIOS SOCIALES"/>
    <s v="4.4 - Educación"/>
    <s v="4.4.03 - Educación secundaria"/>
    <s v="2.3 - MATERIALES Y SUMINISTROS"/>
    <s v="2.3.7 - COMBUSTIBLES, LUBRICANTES, PRODUCTOS QUÍMICOS Y CONEXOS"/>
    <s v="N"/>
    <s v="00 - N/A"/>
    <s v="10 - FONDO GENERAL"/>
    <s v="(en blanco)"/>
    <s v="99 - MULTIPROVINCIAL"/>
    <n v="509070"/>
    <n v="0"/>
  </r>
  <r>
    <s v="2025"/>
    <x v="0"/>
    <x v="0"/>
    <x v="0"/>
    <x v="0"/>
    <s v="2 - Poder Ejecutivo"/>
    <x v="8"/>
    <x v="98"/>
    <s v="4 - SERVICIOS SOCIALES"/>
    <s v="4.4 - Educación"/>
    <s v="4.4.03 - Educación secundaria"/>
    <s v="2.3 - MATERIALES Y SUMINISTROS"/>
    <s v="2.3.9 - PRODUCTOS Y ÚTILES VARIOS"/>
    <s v="N"/>
    <s v="00 - N/A"/>
    <s v="10 - FONDO GENERAL"/>
    <s v="(en blanco)"/>
    <s v="99 - MULTIPROVINCIAL"/>
    <n v="500043289"/>
    <n v="0"/>
  </r>
  <r>
    <s v="2025"/>
    <x v="0"/>
    <x v="0"/>
    <x v="0"/>
    <x v="0"/>
    <s v="2 - Poder Ejecutivo"/>
    <x v="8"/>
    <x v="98"/>
    <s v="4 - SERVICIOS SOCIALES"/>
    <s v="4.4 - Educación"/>
    <s v="4.4.05 - Educación de adultos"/>
    <s v="2.1 - REMUNERACIONES Y CONTRIBUCIONES"/>
    <s v="2.1.1 - REMUNERACIONES"/>
    <s v="N"/>
    <s v="00 - N/A"/>
    <s v="10 - FONDO GENERAL"/>
    <s v="(en blanco)"/>
    <s v="99 - MULTIPROVINCIAL"/>
    <n v="2601024590"/>
    <n v="871304349.66000032"/>
  </r>
  <r>
    <s v="2025"/>
    <x v="0"/>
    <x v="0"/>
    <x v="0"/>
    <x v="0"/>
    <s v="2 - Poder Ejecutivo"/>
    <x v="8"/>
    <x v="98"/>
    <s v="4 - SERVICIOS SOCIALES"/>
    <s v="4.4 - Educación"/>
    <s v="4.4.05 - Educación de adultos"/>
    <s v="2.1 - REMUNERACIONES Y CONTRIBUCIONES"/>
    <s v="2.1.5 - CONTRIBUCIONES A LA SEGURIDAD SOCIAL"/>
    <s v="N"/>
    <s v="00 - N/A"/>
    <s v="10 - FONDO GENERAL"/>
    <s v="(en blanco)"/>
    <s v="99 - MULTIPROVINCIAL"/>
    <n v="407686113"/>
    <n v="147054878.57000008"/>
  </r>
  <r>
    <s v="2025"/>
    <x v="0"/>
    <x v="0"/>
    <x v="0"/>
    <x v="0"/>
    <s v="2 - Poder Ejecutivo"/>
    <x v="8"/>
    <x v="98"/>
    <s v="4 - SERVICIOS SOCIALES"/>
    <s v="4.4 - Educación"/>
    <s v="4.4.05 - Educación de adultos"/>
    <s v="2.2 - CONTRATACIÓN DE SERVICIOS"/>
    <s v="2.2.2 - PUBLICIDAD, IMPRESIÓN Y ENCUADERNACIÓN"/>
    <s v="N"/>
    <s v="00 - N/A"/>
    <s v="10 - FONDO GENERAL"/>
    <s v="(en blanco)"/>
    <s v="99 - MULTIPROVINCIAL"/>
    <n v="24737089"/>
    <n v="7688672.2999999998"/>
  </r>
  <r>
    <s v="2025"/>
    <x v="0"/>
    <x v="0"/>
    <x v="0"/>
    <x v="0"/>
    <s v="2 - Poder Ejecutivo"/>
    <x v="8"/>
    <x v="98"/>
    <s v="4 - SERVICIOS SOCIALES"/>
    <s v="4.4 - Educación"/>
    <s v="4.4.05 - Educación de adultos"/>
    <s v="2.2 - CONTRATACIÓN DE SERVICIOS"/>
    <s v="2.2.3 - VIÁTICOS"/>
    <s v="N"/>
    <s v="00 - N/A"/>
    <s v="10 - FONDO GENERAL"/>
    <s v="(en blanco)"/>
    <s v="99 - MULTIPROVINCIAL"/>
    <n v="25987250"/>
    <n v="540020"/>
  </r>
  <r>
    <s v="2025"/>
    <x v="0"/>
    <x v="0"/>
    <x v="0"/>
    <x v="0"/>
    <s v="2 - Poder Ejecutivo"/>
    <x v="8"/>
    <x v="98"/>
    <s v="4 - SERVICIOS SOCIALES"/>
    <s v="4.4 - Educación"/>
    <s v="4.4.05 - Educación de adultos"/>
    <s v="2.2 - CONTRATACIÓN DE SERVICIOS"/>
    <s v="2.2.4 - TRANSPORTE Y ALMACENAJE"/>
    <s v="N"/>
    <s v="00 - N/A"/>
    <s v="10 - FONDO GENERAL"/>
    <s v="(en blanco)"/>
    <s v="99 - MULTIPROVINCIAL"/>
    <n v="37223640"/>
    <n v="65160"/>
  </r>
  <r>
    <s v="2025"/>
    <x v="0"/>
    <x v="0"/>
    <x v="0"/>
    <x v="0"/>
    <s v="2 - Poder Ejecutivo"/>
    <x v="8"/>
    <x v="98"/>
    <s v="4 - SERVICIOS SOCIALES"/>
    <s v="4.4 - Educación"/>
    <s v="4.4.05 - Educación de adultos"/>
    <s v="2.2 - CONTRATACIÓN DE SERVICIOS"/>
    <s v="2.2.5 - ALQUILERES Y RENTAS"/>
    <s v="N"/>
    <s v="00 - N/A"/>
    <s v="10 - FONDO GENERAL"/>
    <s v="(en blanco)"/>
    <s v="99 - MULTIPROVINCIAL"/>
    <n v="29956000"/>
    <n v="0"/>
  </r>
  <r>
    <s v="2025"/>
    <x v="0"/>
    <x v="0"/>
    <x v="0"/>
    <x v="0"/>
    <s v="2 - Poder Ejecutivo"/>
    <x v="8"/>
    <x v="98"/>
    <s v="4 - SERVICIOS SOCIALES"/>
    <s v="4.4 - Educación"/>
    <s v="4.4.05 - Educación de adultos"/>
    <s v="2.2 - CONTRATACIÓN DE SERVICIOS"/>
    <s v="2.2.8 - OTROS SERVICIOS NO INCLUIDOS EN CONCEPTOS ANTERIORES"/>
    <s v="N"/>
    <s v="00 - N/A"/>
    <s v="10 - FONDO GENERAL"/>
    <s v="(en blanco)"/>
    <s v="99 - MULTIPROVINCIAL"/>
    <n v="330720000"/>
    <n v="8022650"/>
  </r>
  <r>
    <s v="2025"/>
    <x v="0"/>
    <x v="0"/>
    <x v="0"/>
    <x v="0"/>
    <s v="2 - Poder Ejecutivo"/>
    <x v="8"/>
    <x v="98"/>
    <s v="4 - SERVICIOS SOCIALES"/>
    <s v="4.4 - Educación"/>
    <s v="4.4.05 - Educación de adultos"/>
    <s v="2.2 - CONTRATACIÓN DE SERVICIOS"/>
    <s v="2.2.9 - OTRAS CONTRATACIONES DE SERVICIOS"/>
    <s v="N"/>
    <s v="00 - N/A"/>
    <s v="10 - FONDO GENERAL"/>
    <s v="(en blanco)"/>
    <s v="99 - MULTIPROVINCIAL"/>
    <n v="127281000"/>
    <n v="2475640"/>
  </r>
  <r>
    <s v="2025"/>
    <x v="0"/>
    <x v="0"/>
    <x v="0"/>
    <x v="0"/>
    <s v="2 - Poder Ejecutivo"/>
    <x v="8"/>
    <x v="98"/>
    <s v="4 - SERVICIOS SOCIALES"/>
    <s v="4.4 - Educación"/>
    <s v="4.4.05 - Educación de adultos"/>
    <s v="2.3 - MATERIALES Y SUMINISTROS"/>
    <s v="2.3.2 - TEXTILES Y VESTUARIOS"/>
    <s v="N"/>
    <s v="00 - N/A"/>
    <s v="10 - FONDO GENERAL"/>
    <s v="(en blanco)"/>
    <s v="99 - MULTIPROVINCIAL"/>
    <n v="94399250"/>
    <n v="0"/>
  </r>
  <r>
    <s v="2025"/>
    <x v="0"/>
    <x v="0"/>
    <x v="0"/>
    <x v="0"/>
    <s v="2 - Poder Ejecutivo"/>
    <x v="8"/>
    <x v="98"/>
    <s v="4 - SERVICIOS SOCIALES"/>
    <s v="4.4 - Educación"/>
    <s v="4.4.05 - Educación de adultos"/>
    <s v="2.3 - MATERIALES Y SUMINISTROS"/>
    <s v="2.3.3 - PAPEL, CARTÓN E IMPRESOS"/>
    <s v="N"/>
    <s v="00 - N/A"/>
    <s v="10 - FONDO GENERAL"/>
    <s v="(en blanco)"/>
    <s v="99 - MULTIPROVINCIAL"/>
    <n v="270820424"/>
    <n v="0"/>
  </r>
  <r>
    <s v="2025"/>
    <x v="0"/>
    <x v="0"/>
    <x v="0"/>
    <x v="0"/>
    <s v="2 - Poder Ejecutivo"/>
    <x v="8"/>
    <x v="98"/>
    <s v="4 - SERVICIOS SOCIALES"/>
    <s v="4.4 - Educación"/>
    <s v="4.4.05 - Educación de adultos"/>
    <s v="2.3 - MATERIALES Y SUMINISTROS"/>
    <s v="2.3.7 - COMBUSTIBLES, LUBRICANTES, PRODUCTOS QUÍMICOS Y CONEXOS"/>
    <s v="N"/>
    <s v="00 - N/A"/>
    <s v="10 - FONDO GENERAL"/>
    <s v="(en blanco)"/>
    <s v="99 - MULTIPROVINCIAL"/>
    <n v="5667259"/>
    <n v="0"/>
  </r>
  <r>
    <s v="2025"/>
    <x v="0"/>
    <x v="0"/>
    <x v="0"/>
    <x v="0"/>
    <s v="2 - Poder Ejecutivo"/>
    <x v="8"/>
    <x v="98"/>
    <s v="4 - SERVICIOS SOCIALES"/>
    <s v="4.4 - Educación"/>
    <s v="4.4.05 - Educación de adultos"/>
    <s v="2.3 - MATERIALES Y SUMINISTROS"/>
    <s v="2.3.9 - PRODUCTOS Y ÚTILES VARIOS"/>
    <s v="N"/>
    <s v="00 - N/A"/>
    <s v="10 - FONDO GENERAL"/>
    <s v="(en blanco)"/>
    <s v="99 - MULTIPROVINCIAL"/>
    <n v="36058786"/>
    <n v="0"/>
  </r>
  <r>
    <s v="2025"/>
    <x v="0"/>
    <x v="0"/>
    <x v="0"/>
    <x v="0"/>
    <s v="2 - Poder Ejecutivo"/>
    <x v="8"/>
    <x v="98"/>
    <s v="4 - SERVICIOS SOCIALES"/>
    <s v="4.4 - Educación"/>
    <s v="4.4.06 - Educación técnica"/>
    <s v="2.1 - REMUNERACIONES Y CONTRIBUCIONES"/>
    <s v="2.1.1 - REMUNERACIONES"/>
    <s v="N"/>
    <s v="00 - N/A"/>
    <s v="10 - FONDO GENERAL"/>
    <s v="(en blanco)"/>
    <s v="99 - MULTIPROVINCIAL"/>
    <n v="8586441831"/>
    <n v="4337764816.2800007"/>
  </r>
  <r>
    <s v="2025"/>
    <x v="0"/>
    <x v="0"/>
    <x v="0"/>
    <x v="0"/>
    <s v="2 - Poder Ejecutivo"/>
    <x v="8"/>
    <x v="98"/>
    <s v="4 - SERVICIOS SOCIALES"/>
    <s v="4.4 - Educación"/>
    <s v="4.4.06 - Educación técnica"/>
    <s v="2.1 - REMUNERACIONES Y CONTRIBUCIONES"/>
    <s v="2.1.5 - CONTRIBUCIONES A LA SEGURIDAD SOCIAL"/>
    <s v="N"/>
    <s v="00 - N/A"/>
    <s v="10 - FONDO GENERAL"/>
    <s v="(en blanco)"/>
    <s v="99 - MULTIPROVINCIAL"/>
    <n v="1352440171"/>
    <n v="740898303.83000016"/>
  </r>
  <r>
    <s v="2025"/>
    <x v="0"/>
    <x v="0"/>
    <x v="0"/>
    <x v="0"/>
    <s v="2 - Poder Ejecutivo"/>
    <x v="8"/>
    <x v="98"/>
    <s v="4 - SERVICIOS SOCIALES"/>
    <s v="4.4 - Educación"/>
    <s v="4.4.06 - Educación técnica"/>
    <s v="2.2 - CONTRATACIÓN DE SERVICIOS"/>
    <s v="2.2.2 - PUBLICIDAD, IMPRESIÓN Y ENCUADERNACIÓN"/>
    <s v="N"/>
    <s v="00 - N/A"/>
    <s v="10 - FONDO GENERAL"/>
    <s v="(en blanco)"/>
    <s v="99 - MULTIPROVINCIAL"/>
    <n v="3302692"/>
    <n v="0"/>
  </r>
  <r>
    <s v="2025"/>
    <x v="0"/>
    <x v="0"/>
    <x v="0"/>
    <x v="0"/>
    <s v="2 - Poder Ejecutivo"/>
    <x v="8"/>
    <x v="98"/>
    <s v="4 - SERVICIOS SOCIALES"/>
    <s v="4.4 - Educación"/>
    <s v="4.4.06 - Educación técnica"/>
    <s v="2.2 - CONTRATACIÓN DE SERVICIOS"/>
    <s v="2.2.3 - VIÁTICOS"/>
    <s v="N"/>
    <s v="00 - N/A"/>
    <s v="10 - FONDO GENERAL"/>
    <s v="(en blanco)"/>
    <s v="99 - MULTIPROVINCIAL"/>
    <n v="21647400"/>
    <n v="435325"/>
  </r>
  <r>
    <s v="2025"/>
    <x v="0"/>
    <x v="0"/>
    <x v="0"/>
    <x v="0"/>
    <s v="2 - Poder Ejecutivo"/>
    <x v="8"/>
    <x v="98"/>
    <s v="4 - SERVICIOS SOCIALES"/>
    <s v="4.4 - Educación"/>
    <s v="4.4.06 - Educación técnica"/>
    <s v="2.2 - CONTRATACIÓN DE SERVICIOS"/>
    <s v="2.2.4 - TRANSPORTE Y ALMACENAJE"/>
    <s v="N"/>
    <s v="00 - N/A"/>
    <s v="10 - FONDO GENERAL"/>
    <s v="(en blanco)"/>
    <s v="99 - MULTIPROVINCIAL"/>
    <n v="23482000"/>
    <n v="139980"/>
  </r>
  <r>
    <s v="2025"/>
    <x v="0"/>
    <x v="0"/>
    <x v="0"/>
    <x v="0"/>
    <s v="2 - Poder Ejecutivo"/>
    <x v="8"/>
    <x v="98"/>
    <s v="4 - SERVICIOS SOCIALES"/>
    <s v="4.4 - Educación"/>
    <s v="4.4.06 - Educación técnica"/>
    <s v="2.2 - CONTRATACIÓN DE SERVICIOS"/>
    <s v="2.2.5 - ALQUILERES Y RENTAS"/>
    <s v="N"/>
    <s v="00 - N/A"/>
    <s v="10 - FONDO GENERAL"/>
    <s v="(en blanco)"/>
    <s v="99 - MULTIPROVINCIAL"/>
    <n v="33987700"/>
    <n v="0"/>
  </r>
  <r>
    <s v="2025"/>
    <x v="0"/>
    <x v="0"/>
    <x v="0"/>
    <x v="0"/>
    <s v="2 - Poder Ejecutivo"/>
    <x v="8"/>
    <x v="98"/>
    <s v="4 - SERVICIOS SOCIALES"/>
    <s v="4.4 - Educación"/>
    <s v="4.4.06 - Educación técnica"/>
    <s v="2.2 - CONTRATACIÓN DE SERVICIOS"/>
    <s v="2.2.7 - SERVICIOS DE CONSERVACIÓN, REPARACIONES MENORES E INSTALACIONES TEMPORALES"/>
    <s v="N"/>
    <s v="00 - N/A"/>
    <s v="10 - FONDO GENERAL"/>
    <s v="(en blanco)"/>
    <s v="99 - MULTIPROVINCIAL"/>
    <n v="6850000"/>
    <n v="0"/>
  </r>
  <r>
    <s v="2025"/>
    <x v="0"/>
    <x v="0"/>
    <x v="0"/>
    <x v="0"/>
    <s v="2 - Poder Ejecutivo"/>
    <x v="8"/>
    <x v="98"/>
    <s v="4 - SERVICIOS SOCIALES"/>
    <s v="4.4 - Educación"/>
    <s v="4.4.06 - Educación técnica"/>
    <s v="2.2 - CONTRATACIÓN DE SERVICIOS"/>
    <s v="2.2.8 - OTROS SERVICIOS NO INCLUIDOS EN CONCEPTOS ANTERIORES"/>
    <s v="N"/>
    <s v="00 - N/A"/>
    <s v="10 - FONDO GENERAL"/>
    <s v="(en blanco)"/>
    <s v="99 - MULTIPROVINCIAL"/>
    <n v="291730000"/>
    <n v="223649.99"/>
  </r>
  <r>
    <s v="2025"/>
    <x v="0"/>
    <x v="0"/>
    <x v="0"/>
    <x v="0"/>
    <s v="2 - Poder Ejecutivo"/>
    <x v="8"/>
    <x v="98"/>
    <s v="4 - SERVICIOS SOCIALES"/>
    <s v="4.4 - Educación"/>
    <s v="4.4.06 - Educación técnica"/>
    <s v="2.2 - CONTRATACIÓN DE SERVICIOS"/>
    <s v="2.2.9 - OTRAS CONTRATACIONES DE SERVICIOS"/>
    <s v="N"/>
    <s v="00 - N/A"/>
    <s v="10 - FONDO GENERAL"/>
    <s v="(en blanco)"/>
    <s v="99 - MULTIPROVINCIAL"/>
    <n v="29133000"/>
    <n v="1563877.6"/>
  </r>
  <r>
    <s v="2025"/>
    <x v="0"/>
    <x v="0"/>
    <x v="0"/>
    <x v="0"/>
    <s v="2 - Poder Ejecutivo"/>
    <x v="8"/>
    <x v="98"/>
    <s v="4 - SERVICIOS SOCIALES"/>
    <s v="4.4 - Educación"/>
    <s v="4.4.06 - Educación técnica"/>
    <s v="2.3 - MATERIALES Y SUMINISTROS"/>
    <s v="2.3.1 - ALIMENTOS Y PRODUCTOS AGROFORESTALES"/>
    <s v="N"/>
    <s v="00 - N/A"/>
    <s v="10 - FONDO GENERAL"/>
    <s v="(en blanco)"/>
    <s v="99 - MULTIPROVINCIAL"/>
    <n v="10500"/>
    <n v="48886"/>
  </r>
  <r>
    <s v="2025"/>
    <x v="0"/>
    <x v="0"/>
    <x v="0"/>
    <x v="0"/>
    <s v="2 - Poder Ejecutivo"/>
    <x v="8"/>
    <x v="98"/>
    <s v="4 - SERVICIOS SOCIALES"/>
    <s v="4.4 - Educación"/>
    <s v="4.4.06 - Educación técnica"/>
    <s v="2.3 - MATERIALES Y SUMINISTROS"/>
    <s v="2.3.2 - TEXTILES Y VESTUARIOS"/>
    <s v="N"/>
    <s v="00 - N/A"/>
    <s v="10 - FONDO GENERAL"/>
    <s v="(en blanco)"/>
    <s v="99 - MULTIPROVINCIAL"/>
    <n v="1209000"/>
    <n v="0"/>
  </r>
  <r>
    <s v="2025"/>
    <x v="0"/>
    <x v="0"/>
    <x v="0"/>
    <x v="0"/>
    <s v="2 - Poder Ejecutivo"/>
    <x v="8"/>
    <x v="98"/>
    <s v="4 - SERVICIOS SOCIALES"/>
    <s v="4.4 - Educación"/>
    <s v="4.4.06 - Educación técnica"/>
    <s v="2.3 - MATERIALES Y SUMINISTROS"/>
    <s v="2.3.3 - PAPEL, CARTÓN E IMPRESOS"/>
    <s v="N"/>
    <s v="00 - N/A"/>
    <s v="10 - FONDO GENERAL"/>
    <s v="(en blanco)"/>
    <s v="99 - MULTIPROVINCIAL"/>
    <n v="6755414"/>
    <n v="0"/>
  </r>
  <r>
    <s v="2025"/>
    <x v="0"/>
    <x v="0"/>
    <x v="0"/>
    <x v="0"/>
    <s v="2 - Poder Ejecutivo"/>
    <x v="8"/>
    <x v="98"/>
    <s v="4 - SERVICIOS SOCIALES"/>
    <s v="4.4 - Educación"/>
    <s v="4.4.06 - Educación técnica"/>
    <s v="2.3 - MATERIALES Y SUMINISTROS"/>
    <s v="2.3.6 - PRODUCTOS DE MINERALES, METÁLICOS Y NO METÁLICOS"/>
    <s v="N"/>
    <s v="00 - N/A"/>
    <s v="10 - FONDO GENERAL"/>
    <s v="(en blanco)"/>
    <s v="99 - MULTIPROVINCIAL"/>
    <n v="0"/>
    <n v="14636.72"/>
  </r>
  <r>
    <s v="2025"/>
    <x v="0"/>
    <x v="0"/>
    <x v="0"/>
    <x v="0"/>
    <s v="2 - Poder Ejecutivo"/>
    <x v="8"/>
    <x v="98"/>
    <s v="4 - SERVICIOS SOCIALES"/>
    <s v="4.4 - Educación"/>
    <s v="4.4.06 - Educación técnica"/>
    <s v="2.3 - MATERIALES Y SUMINISTROS"/>
    <s v="2.3.7 - COMBUSTIBLES, LUBRICANTES, PRODUCTOS QUÍMICOS Y CONEXOS"/>
    <s v="N"/>
    <s v="00 - N/A"/>
    <s v="10 - FONDO GENERAL"/>
    <s v="(en blanco)"/>
    <s v="99 - MULTIPROVINCIAL"/>
    <n v="2420"/>
    <n v="0"/>
  </r>
  <r>
    <s v="2025"/>
    <x v="0"/>
    <x v="0"/>
    <x v="0"/>
    <x v="0"/>
    <s v="2 - Poder Ejecutivo"/>
    <x v="8"/>
    <x v="98"/>
    <s v="4 - SERVICIOS SOCIALES"/>
    <s v="4.4 - Educación"/>
    <s v="4.4.06 - Educación técnica"/>
    <s v="2.3 - MATERIALES Y SUMINISTROS"/>
    <s v="2.3.9 - PRODUCTOS Y ÚTILES VARIOS"/>
    <s v="N"/>
    <s v="00 - N/A"/>
    <s v="10 - FONDO GENERAL"/>
    <s v="(en blanco)"/>
    <s v="99 - MULTIPROVINCIAL"/>
    <n v="44301680"/>
    <n v="300254.58999999997"/>
  </r>
  <r>
    <s v="2025"/>
    <x v="0"/>
    <x v="0"/>
    <x v="0"/>
    <x v="0"/>
    <s v="2 - Poder Ejecutivo"/>
    <x v="8"/>
    <x v="98"/>
    <s v="4 - SERVICIOS SOCIALES"/>
    <s v="4.4 - Educación"/>
    <s v="4.4.07 - Educación vocacional"/>
    <s v="2.1 - REMUNERACIONES Y CONTRIBUCIONES"/>
    <s v="2.1.1 - REMUNERACIONES"/>
    <s v="N"/>
    <s v="00 - N/A"/>
    <s v="10 - FONDO GENERAL"/>
    <s v="(en blanco)"/>
    <s v="99 - MULTIPROVINCIAL"/>
    <n v="360167005"/>
    <n v="168470454.52999997"/>
  </r>
  <r>
    <s v="2025"/>
    <x v="0"/>
    <x v="0"/>
    <x v="0"/>
    <x v="0"/>
    <s v="2 - Poder Ejecutivo"/>
    <x v="8"/>
    <x v="98"/>
    <s v="4 - SERVICIOS SOCIALES"/>
    <s v="4.4 - Educación"/>
    <s v="4.4.07 - Educación vocacional"/>
    <s v="2.1 - REMUNERACIONES Y CONTRIBUCIONES"/>
    <s v="2.1.5 - CONTRIBUCIONES A LA SEGURIDAD SOCIAL"/>
    <s v="N"/>
    <s v="00 - N/A"/>
    <s v="10 - FONDO GENERAL"/>
    <s v="(en blanco)"/>
    <s v="99 - MULTIPROVINCIAL"/>
    <n v="56066609"/>
    <n v="28432496.34"/>
  </r>
  <r>
    <s v="2025"/>
    <x v="0"/>
    <x v="0"/>
    <x v="0"/>
    <x v="0"/>
    <s v="2 - Poder Ejecutivo"/>
    <x v="8"/>
    <x v="98"/>
    <s v="4 - SERVICIOS SOCIALES"/>
    <s v="4.4 - Educación"/>
    <s v="4.4.07 - Educación vocacional"/>
    <s v="2.2 - CONTRATACIÓN DE SERVICIOS"/>
    <s v="2.2.2 - PUBLICIDAD, IMPRESIÓN Y ENCUADERNACIÓN"/>
    <s v="N"/>
    <s v="00 - N/A"/>
    <s v="10 - FONDO GENERAL"/>
    <s v="(en blanco)"/>
    <s v="99 - MULTIPROVINCIAL"/>
    <n v="21957272"/>
    <n v="0"/>
  </r>
  <r>
    <s v="2025"/>
    <x v="0"/>
    <x v="0"/>
    <x v="0"/>
    <x v="0"/>
    <s v="2 - Poder Ejecutivo"/>
    <x v="8"/>
    <x v="98"/>
    <s v="4 - SERVICIOS SOCIALES"/>
    <s v="4.4 - Educación"/>
    <s v="4.4.07 - Educación vocacional"/>
    <s v="2.2 - CONTRATACIÓN DE SERVICIOS"/>
    <s v="2.2.3 - VIÁTICOS"/>
    <s v="N"/>
    <s v="00 - N/A"/>
    <s v="10 - FONDO GENERAL"/>
    <s v="(en blanco)"/>
    <s v="99 - MULTIPROVINCIAL"/>
    <n v="4509750"/>
    <n v="4254520.5"/>
  </r>
  <r>
    <s v="2025"/>
    <x v="0"/>
    <x v="0"/>
    <x v="0"/>
    <x v="0"/>
    <s v="2 - Poder Ejecutivo"/>
    <x v="8"/>
    <x v="98"/>
    <s v="4 - SERVICIOS SOCIALES"/>
    <s v="4.4 - Educación"/>
    <s v="4.4.07 - Educación vocacional"/>
    <s v="2.2 - CONTRATACIÓN DE SERVICIOS"/>
    <s v="2.2.4 - TRANSPORTE Y ALMACENAJE"/>
    <s v="N"/>
    <s v="00 - N/A"/>
    <s v="10 - FONDO GENERAL"/>
    <s v="(en blanco)"/>
    <s v="99 - MULTIPROVINCIAL"/>
    <n v="4358140"/>
    <n v="1526073.55"/>
  </r>
  <r>
    <s v="2025"/>
    <x v="0"/>
    <x v="0"/>
    <x v="0"/>
    <x v="0"/>
    <s v="2 - Poder Ejecutivo"/>
    <x v="8"/>
    <x v="98"/>
    <s v="4 - SERVICIOS SOCIALES"/>
    <s v="4.4 - Educación"/>
    <s v="4.4.07 - Educación vocacional"/>
    <s v="2.2 - CONTRATACIÓN DE SERVICIOS"/>
    <s v="2.2.5 - ALQUILERES Y RENTAS"/>
    <s v="N"/>
    <s v="00 - N/A"/>
    <s v="10 - FONDO GENERAL"/>
    <s v="(en blanco)"/>
    <s v="99 - MULTIPROVINCIAL"/>
    <n v="42600000"/>
    <n v="26783051.530000001"/>
  </r>
  <r>
    <s v="2025"/>
    <x v="0"/>
    <x v="0"/>
    <x v="0"/>
    <x v="0"/>
    <s v="2 - Poder Ejecutivo"/>
    <x v="8"/>
    <x v="98"/>
    <s v="4 - SERVICIOS SOCIALES"/>
    <s v="4.4 - Educación"/>
    <s v="4.4.07 - Educación vocacional"/>
    <s v="2.2 - CONTRATACIÓN DE SERVICIOS"/>
    <s v="2.2.8 - OTROS SERVICIOS NO INCLUIDOS EN CONCEPTOS ANTERIORES"/>
    <s v="N"/>
    <s v="00 - N/A"/>
    <s v="10 - FONDO GENERAL"/>
    <s v="(en blanco)"/>
    <s v="99 - MULTIPROVINCIAL"/>
    <n v="42860750"/>
    <n v="5532453.2000000002"/>
  </r>
  <r>
    <s v="2025"/>
    <x v="0"/>
    <x v="0"/>
    <x v="0"/>
    <x v="0"/>
    <s v="2 - Poder Ejecutivo"/>
    <x v="8"/>
    <x v="98"/>
    <s v="4 - SERVICIOS SOCIALES"/>
    <s v="4.4 - Educación"/>
    <s v="4.4.07 - Educación vocacional"/>
    <s v="2.2 - CONTRATACIÓN DE SERVICIOS"/>
    <s v="2.2.9 - OTRAS CONTRATACIONES DE SERVICIOS"/>
    <s v="N"/>
    <s v="00 - N/A"/>
    <s v="10 - FONDO GENERAL"/>
    <s v="(en blanco)"/>
    <s v="99 - MULTIPROVINCIAL"/>
    <n v="27963000"/>
    <n v="0"/>
  </r>
  <r>
    <s v="2025"/>
    <x v="0"/>
    <x v="0"/>
    <x v="0"/>
    <x v="0"/>
    <s v="2 - Poder Ejecutivo"/>
    <x v="8"/>
    <x v="98"/>
    <s v="4 - SERVICIOS SOCIALES"/>
    <s v="4.4 - Educación"/>
    <s v="4.4.07 - Educación vocacional"/>
    <s v="2.3 - MATERIALES Y SUMINISTROS"/>
    <s v="2.3.1 - ALIMENTOS Y PRODUCTOS AGROFORESTALES"/>
    <s v="N"/>
    <s v="00 - N/A"/>
    <s v="10 - FONDO GENERAL"/>
    <s v="(en blanco)"/>
    <s v="99 - MULTIPROVINCIAL"/>
    <n v="850000"/>
    <n v="0"/>
  </r>
  <r>
    <s v="2025"/>
    <x v="0"/>
    <x v="0"/>
    <x v="0"/>
    <x v="0"/>
    <s v="2 - Poder Ejecutivo"/>
    <x v="8"/>
    <x v="98"/>
    <s v="4 - SERVICIOS SOCIALES"/>
    <s v="4.4 - Educación"/>
    <s v="4.4.07 - Educación vocacional"/>
    <s v="2.3 - MATERIALES Y SUMINISTROS"/>
    <s v="2.3.2 - TEXTILES Y VESTUARIOS"/>
    <s v="N"/>
    <s v="00 - N/A"/>
    <s v="10 - FONDO GENERAL"/>
    <s v="(en blanco)"/>
    <s v="99 - MULTIPROVINCIAL"/>
    <n v="24405720"/>
    <n v="10065.4"/>
  </r>
  <r>
    <s v="2025"/>
    <x v="0"/>
    <x v="0"/>
    <x v="0"/>
    <x v="0"/>
    <s v="2 - Poder Ejecutivo"/>
    <x v="8"/>
    <x v="98"/>
    <s v="4 - SERVICIOS SOCIALES"/>
    <s v="4.4 - Educación"/>
    <s v="4.4.07 - Educación vocacional"/>
    <s v="2.3 - MATERIALES Y SUMINISTROS"/>
    <s v="2.3.3 - PAPEL, CARTÓN E IMPRESOS"/>
    <s v="N"/>
    <s v="00 - N/A"/>
    <s v="10 - FONDO GENERAL"/>
    <s v="(en blanco)"/>
    <s v="99 - MULTIPROVINCIAL"/>
    <n v="8133960"/>
    <n v="10413.959999999999"/>
  </r>
  <r>
    <s v="2025"/>
    <x v="0"/>
    <x v="0"/>
    <x v="0"/>
    <x v="0"/>
    <s v="2 - Poder Ejecutivo"/>
    <x v="8"/>
    <x v="98"/>
    <s v="4 - SERVICIOS SOCIALES"/>
    <s v="4.4 - Educación"/>
    <s v="4.4.07 - Educación vocacional"/>
    <s v="2.3 - MATERIALES Y SUMINISTROS"/>
    <s v="2.3.5 - CUERO, CAUCHO Y PLÁSTICO"/>
    <s v="N"/>
    <s v="00 - N/A"/>
    <s v="10 - FONDO GENERAL"/>
    <s v="(en blanco)"/>
    <s v="99 - MULTIPROVINCIAL"/>
    <n v="0"/>
    <n v="3709.85"/>
  </r>
  <r>
    <s v="2025"/>
    <x v="0"/>
    <x v="0"/>
    <x v="0"/>
    <x v="0"/>
    <s v="2 - Poder Ejecutivo"/>
    <x v="8"/>
    <x v="98"/>
    <s v="4 - SERVICIOS SOCIALES"/>
    <s v="4.4 - Educación"/>
    <s v="4.4.07 - Educación vocacional"/>
    <s v="2.3 - MATERIALES Y SUMINISTROS"/>
    <s v="2.3.6 - PRODUCTOS DE MINERALES, METÁLICOS Y NO METÁLICOS"/>
    <s v="N"/>
    <s v="00 - N/A"/>
    <s v="10 - FONDO GENERAL"/>
    <s v="(en blanco)"/>
    <s v="99 - MULTIPROVINCIAL"/>
    <n v="3598270"/>
    <n v="16188.51"/>
  </r>
  <r>
    <s v="2025"/>
    <x v="0"/>
    <x v="0"/>
    <x v="0"/>
    <x v="0"/>
    <s v="2 - Poder Ejecutivo"/>
    <x v="8"/>
    <x v="98"/>
    <s v="4 - SERVICIOS SOCIALES"/>
    <s v="4.4 - Educación"/>
    <s v="4.4.07 - Educación vocacional"/>
    <s v="2.3 - MATERIALES Y SUMINISTROS"/>
    <s v="2.3.7 - COMBUSTIBLES, LUBRICANTES, PRODUCTOS QUÍMICOS Y CONEXOS"/>
    <s v="N"/>
    <s v="00 - N/A"/>
    <s v="10 - FONDO GENERAL"/>
    <s v="(en blanco)"/>
    <s v="99 - MULTIPROVINCIAL"/>
    <n v="6212269"/>
    <n v="36249.599999999999"/>
  </r>
  <r>
    <s v="2025"/>
    <x v="0"/>
    <x v="0"/>
    <x v="0"/>
    <x v="0"/>
    <s v="2 - Poder Ejecutivo"/>
    <x v="8"/>
    <x v="98"/>
    <s v="4 - SERVICIOS SOCIALES"/>
    <s v="4.4 - Educación"/>
    <s v="4.4.07 - Educación vocacional"/>
    <s v="2.3 - MATERIALES Y SUMINISTROS"/>
    <s v="2.3.9 - PRODUCTOS Y ÚTILES VARIOS"/>
    <s v="N"/>
    <s v="00 - N/A"/>
    <s v="10 - FONDO GENERAL"/>
    <s v="(en blanco)"/>
    <s v="99 - MULTIPROVINCIAL"/>
    <n v="47171074"/>
    <n v="597067.36999999988"/>
  </r>
  <r>
    <s v="2025"/>
    <x v="0"/>
    <x v="0"/>
    <x v="0"/>
    <x v="0"/>
    <s v="2 - Poder Ejecutivo"/>
    <x v="8"/>
    <x v="98"/>
    <s v="4 - SERVICIOS SOCIALES"/>
    <s v="4.4 - Educación"/>
    <s v="4.4.09 - Enseñanza no atribuible a ningún nivel"/>
    <s v="2.2 - CONTRATACIÓN DE SERVICIOS"/>
    <s v="2.2.2 - PUBLICIDAD, IMPRESIÓN Y ENCUADERNACIÓN"/>
    <s v="N"/>
    <s v="00 - N/A"/>
    <s v="10 - FONDO GENERAL"/>
    <s v="(en blanco)"/>
    <s v="99 - MULTIPROVINCIAL"/>
    <n v="7792000"/>
    <n v="0"/>
  </r>
  <r>
    <s v="2025"/>
    <x v="0"/>
    <x v="0"/>
    <x v="0"/>
    <x v="0"/>
    <s v="2 - Poder Ejecutivo"/>
    <x v="8"/>
    <x v="98"/>
    <s v="4 - SERVICIOS SOCIALES"/>
    <s v="4.4 - Educación"/>
    <s v="4.4.09 - Enseñanza no atribuible a ningún nivel"/>
    <s v="2.2 - CONTRATACIÓN DE SERVICIOS"/>
    <s v="2.2.3 - VIÁTICOS"/>
    <s v="N"/>
    <s v="00 - N/A"/>
    <s v="10 - FONDO GENERAL"/>
    <s v="(en blanco)"/>
    <s v="99 - MULTIPROVINCIAL"/>
    <n v="8720000"/>
    <n v="0"/>
  </r>
  <r>
    <s v="2025"/>
    <x v="0"/>
    <x v="0"/>
    <x v="0"/>
    <x v="0"/>
    <s v="2 - Poder Ejecutivo"/>
    <x v="8"/>
    <x v="98"/>
    <s v="4 - SERVICIOS SOCIALES"/>
    <s v="4.4 - Educación"/>
    <s v="4.4.09 - Enseñanza no atribuible a ningún nivel"/>
    <s v="2.2 - CONTRATACIÓN DE SERVICIOS"/>
    <s v="2.2.4 - TRANSPORTE Y ALMACENAJE"/>
    <s v="N"/>
    <s v="00 - N/A"/>
    <s v="10 - FONDO GENERAL"/>
    <s v="(en blanco)"/>
    <s v="99 - MULTIPROVINCIAL"/>
    <n v="1690400"/>
    <n v="1600"/>
  </r>
  <r>
    <s v="2025"/>
    <x v="0"/>
    <x v="0"/>
    <x v="0"/>
    <x v="0"/>
    <s v="2 - Poder Ejecutivo"/>
    <x v="8"/>
    <x v="98"/>
    <s v="4 - SERVICIOS SOCIALES"/>
    <s v="4.4 - Educación"/>
    <s v="4.4.09 - Enseñanza no atribuible a ningún nivel"/>
    <s v="2.2 - CONTRATACIÓN DE SERVICIOS"/>
    <s v="2.2.5 - ALQUILERES Y RENTAS"/>
    <s v="N"/>
    <s v="00 - N/A"/>
    <s v="10 - FONDO GENERAL"/>
    <s v="(en blanco)"/>
    <s v="99 - MULTIPROVINCIAL"/>
    <n v="1248000"/>
    <n v="0"/>
  </r>
  <r>
    <s v="2025"/>
    <x v="0"/>
    <x v="0"/>
    <x v="0"/>
    <x v="0"/>
    <s v="2 - Poder Ejecutivo"/>
    <x v="8"/>
    <x v="98"/>
    <s v="4 - SERVICIOS SOCIALES"/>
    <s v="4.4 - Educación"/>
    <s v="4.4.09 - Enseñanza no atribuible a ningún nivel"/>
    <s v="2.2 - CONTRATACIÓN DE SERVICIOS"/>
    <s v="2.2.9 - OTRAS CONTRATACIONES DE SERVICIOS"/>
    <s v="N"/>
    <s v="00 - N/A"/>
    <s v="10 - FONDO GENERAL"/>
    <s v="(en blanco)"/>
    <s v="99 - MULTIPROVINCIAL"/>
    <n v="145300000"/>
    <n v="0"/>
  </r>
  <r>
    <s v="2025"/>
    <x v="0"/>
    <x v="0"/>
    <x v="0"/>
    <x v="0"/>
    <s v="2 - Poder Ejecutivo"/>
    <x v="8"/>
    <x v="98"/>
    <s v="4 - SERVICIOS SOCIALES"/>
    <s v="4.4 - Educación"/>
    <s v="4.4.09 - Enseñanza no atribuible a ningún nivel"/>
    <s v="2.3 - MATERIALES Y SUMINISTROS"/>
    <s v="2.3.3 - PAPEL, CARTÓN E IMPRESOS"/>
    <s v="N"/>
    <s v="00 - N/A"/>
    <s v="10 - FONDO GENERAL"/>
    <s v="(en blanco)"/>
    <s v="99 - MULTIPROVINCIAL"/>
    <n v="568000"/>
    <n v="0"/>
  </r>
  <r>
    <s v="2025"/>
    <x v="0"/>
    <x v="0"/>
    <x v="0"/>
    <x v="0"/>
    <s v="2 - Poder Ejecutivo"/>
    <x v="8"/>
    <x v="98"/>
    <s v="4 - SERVICIOS SOCIALES"/>
    <s v="4.4 - Educación"/>
    <s v="4.4.09 - Enseñanza no atribuible a ningún nivel"/>
    <s v="2.3 - MATERIALES Y SUMINISTROS"/>
    <s v="2.3.4 - PRODUCTOS FARMACÉUTICOS"/>
    <s v="N"/>
    <s v="00 - N/A"/>
    <s v="10 - FONDO GENERAL"/>
    <s v="(en blanco)"/>
    <s v="99 - MULTIPROVINCIAL"/>
    <n v="0"/>
    <n v="0"/>
  </r>
  <r>
    <s v="2025"/>
    <x v="0"/>
    <x v="0"/>
    <x v="0"/>
    <x v="0"/>
    <s v="2 - Poder Ejecutivo"/>
    <x v="8"/>
    <x v="98"/>
    <s v="4 - SERVICIOS SOCIALES"/>
    <s v="4.4 - Educación"/>
    <s v="4.4.09 - Enseñanza no atribuible a ningún nivel"/>
    <s v="2.3 - MATERIALES Y SUMINISTROS"/>
    <s v="2.3.6 - PRODUCTOS DE MINERALES, METÁLICOS Y NO METÁLICOS"/>
    <s v="N"/>
    <s v="00 - N/A"/>
    <s v="10 - FONDO GENERAL"/>
    <s v="(en blanco)"/>
    <s v="99 - MULTIPROVINCIAL"/>
    <n v="0"/>
    <n v="0"/>
  </r>
  <r>
    <s v="2025"/>
    <x v="0"/>
    <x v="0"/>
    <x v="0"/>
    <x v="0"/>
    <s v="2 - Poder Ejecutivo"/>
    <x v="8"/>
    <x v="98"/>
    <s v="4 - SERVICIOS SOCIALES"/>
    <s v="4.4 - Educación"/>
    <s v="4.4.09 - Enseñanza no atribuible a ningún nivel"/>
    <s v="2.3 - MATERIALES Y SUMINISTROS"/>
    <s v="2.3.7 - COMBUSTIBLES, LUBRICANTES, PRODUCTOS QUÍMICOS Y CONEXOS"/>
    <s v="N"/>
    <s v="00 - N/A"/>
    <s v="10 - FONDO GENERAL"/>
    <s v="(en blanco)"/>
    <s v="99 - MULTIPROVINCIAL"/>
    <n v="1296590"/>
    <n v="0"/>
  </r>
  <r>
    <s v="2025"/>
    <x v="0"/>
    <x v="0"/>
    <x v="0"/>
    <x v="0"/>
    <s v="2 - Poder Ejecutivo"/>
    <x v="8"/>
    <x v="98"/>
    <s v="4 - SERVICIOS SOCIALES"/>
    <s v="4.4 - Educación"/>
    <s v="4.4.09 - Enseñanza no atribuible a ningún nivel"/>
    <s v="2.3 - MATERIALES Y SUMINISTROS"/>
    <s v="2.3.9 - PRODUCTOS Y ÚTILES VARIOS"/>
    <s v="N"/>
    <s v="00 - N/A"/>
    <s v="10 - FONDO GENERAL"/>
    <s v="(en blanco)"/>
    <s v="99 - MULTIPROVINCIAL"/>
    <n v="1701000"/>
    <n v="0"/>
  </r>
  <r>
    <s v="2025"/>
    <x v="0"/>
    <x v="0"/>
    <x v="0"/>
    <x v="0"/>
    <s v="2 - Poder Ejecutivo"/>
    <x v="8"/>
    <x v="98"/>
    <s v="4 - SERVICIOS SOCIALES"/>
    <s v="4.4 - Educación"/>
    <s v="4.4.99 - Planificación, gestión y supervisión de la educación"/>
    <s v="2.1 - REMUNERACIONES Y CONTRIBUCIONES"/>
    <s v="2.1.1 - REMUNERACIONES"/>
    <s v="N"/>
    <s v="00 - N/A"/>
    <s v="10 - FONDO GENERAL"/>
    <s v="(en blanco)"/>
    <s v="99 - MULTIPROVINCIAL"/>
    <n v="21295324484"/>
    <n v="8130917121.8400021"/>
  </r>
  <r>
    <s v="2025"/>
    <x v="0"/>
    <x v="0"/>
    <x v="0"/>
    <x v="0"/>
    <s v="2 - Poder Ejecutivo"/>
    <x v="8"/>
    <x v="98"/>
    <s v="4 - SERVICIOS SOCIALES"/>
    <s v="4.4 - Educación"/>
    <s v="4.4.99 - Planificación, gestión y supervisión de la educación"/>
    <s v="2.1 - REMUNERACIONES Y CONTRIBUCIONES"/>
    <s v="2.1.2 - SOBRESUELDOS"/>
    <s v="N"/>
    <s v="00 - N/A"/>
    <s v="10 - FONDO GENERAL"/>
    <s v="(en blanco)"/>
    <s v="99 - MULTIPROVINCIAL"/>
    <n v="3554572238"/>
    <n v="1406011265.6899996"/>
  </r>
  <r>
    <s v="2025"/>
    <x v="0"/>
    <x v="0"/>
    <x v="0"/>
    <x v="0"/>
    <s v="2 - Poder Ejecutivo"/>
    <x v="8"/>
    <x v="98"/>
    <s v="4 - SERVICIOS SOCIALES"/>
    <s v="4.4 - Educación"/>
    <s v="4.4.99 - Planificación, gestión y supervisión de la educación"/>
    <s v="2.1 - REMUNERACIONES Y CONTRIBUCIONES"/>
    <s v="2.1.3 - DIETAS Y GASTOS DE REPRESENTACIÓN"/>
    <s v="N"/>
    <s v="00 - N/A"/>
    <s v="10 - FONDO GENERAL"/>
    <s v="(en blanco)"/>
    <s v="99 - MULTIPROVINCIAL"/>
    <n v="1680000"/>
    <n v="0"/>
  </r>
  <r>
    <s v="2025"/>
    <x v="0"/>
    <x v="0"/>
    <x v="0"/>
    <x v="0"/>
    <s v="2 - Poder Ejecutivo"/>
    <x v="8"/>
    <x v="98"/>
    <s v="4 - SERVICIOS SOCIALES"/>
    <s v="4.4 - Educación"/>
    <s v="4.4.99 - Planificación, gestión y supervisión de la educación"/>
    <s v="2.1 - REMUNERACIONES Y CONTRIBUCIONES"/>
    <s v="2.1.5 - CONTRIBUCIONES A LA SEGURIDAD SOCIAL"/>
    <s v="N"/>
    <s v="00 - N/A"/>
    <s v="10 - FONDO GENERAL"/>
    <s v="(en blanco)"/>
    <s v="99 - MULTIPROVINCIAL"/>
    <n v="2545282000"/>
    <n v="1294991084.2300003"/>
  </r>
  <r>
    <s v="2025"/>
    <x v="0"/>
    <x v="0"/>
    <x v="0"/>
    <x v="0"/>
    <s v="2 - Poder Ejecutivo"/>
    <x v="8"/>
    <x v="98"/>
    <s v="4 - SERVICIOS SOCIALES"/>
    <s v="4.4 - Educación"/>
    <s v="4.4.99 - Planificación, gestión y supervisión de la educación"/>
    <s v="2.2 - CONTRATACIÓN DE SERVICIOS"/>
    <s v="2.2.1 - SERVICIOS BÁSICOS"/>
    <s v="N"/>
    <s v="00 - N/A"/>
    <s v="10 - FONDO GENERAL"/>
    <s v="(en blanco)"/>
    <s v="99 - MULTIPROVINCIAL"/>
    <n v="5487600000"/>
    <n v="3826771846.2000003"/>
  </r>
  <r>
    <s v="2025"/>
    <x v="0"/>
    <x v="0"/>
    <x v="0"/>
    <x v="0"/>
    <s v="2 - Poder Ejecutivo"/>
    <x v="8"/>
    <x v="98"/>
    <s v="4 - SERVICIOS SOCIALES"/>
    <s v="4.4 - Educación"/>
    <s v="4.4.99 - Planificación, gestión y supervisión de la educación"/>
    <s v="2.2 - CONTRATACIÓN DE SERVICIOS"/>
    <s v="2.2.2 - PUBLICIDAD, IMPRESIÓN Y ENCUADERNACIÓN"/>
    <s v="N"/>
    <s v="00 - N/A"/>
    <s v="10 - FONDO GENERAL"/>
    <s v="(en blanco)"/>
    <s v="99 - MULTIPROVINCIAL"/>
    <n v="395242738"/>
    <n v="126261606.75999999"/>
  </r>
  <r>
    <s v="2025"/>
    <x v="0"/>
    <x v="0"/>
    <x v="0"/>
    <x v="0"/>
    <s v="2 - Poder Ejecutivo"/>
    <x v="8"/>
    <x v="98"/>
    <s v="4 - SERVICIOS SOCIALES"/>
    <s v="4.4 - Educación"/>
    <s v="4.4.99 - Planificación, gestión y supervisión de la educación"/>
    <s v="2.2 - CONTRATACIÓN DE SERVICIOS"/>
    <s v="2.2.3 - VIÁTICOS"/>
    <s v="N"/>
    <s v="00 - N/A"/>
    <s v="10 - FONDO GENERAL"/>
    <s v="(en blanco)"/>
    <s v="99 - MULTIPROVINCIAL"/>
    <n v="592652407"/>
    <n v="58183233.529999994"/>
  </r>
  <r>
    <s v="2025"/>
    <x v="0"/>
    <x v="0"/>
    <x v="0"/>
    <x v="0"/>
    <s v="2 - Poder Ejecutivo"/>
    <x v="8"/>
    <x v="98"/>
    <s v="4 - SERVICIOS SOCIALES"/>
    <s v="4.4 - Educación"/>
    <s v="4.4.99 - Planificación, gestión y supervisión de la educación"/>
    <s v="2.2 - CONTRATACIÓN DE SERVICIOS"/>
    <s v="2.2.4 - TRANSPORTE Y ALMACENAJE"/>
    <s v="N"/>
    <s v="00 - N/A"/>
    <s v="10 - FONDO GENERAL"/>
    <s v="(en blanco)"/>
    <s v="99 - MULTIPROVINCIAL"/>
    <n v="169099201"/>
    <n v="808783097.36000001"/>
  </r>
  <r>
    <s v="2025"/>
    <x v="0"/>
    <x v="0"/>
    <x v="0"/>
    <x v="0"/>
    <s v="2 - Poder Ejecutivo"/>
    <x v="8"/>
    <x v="98"/>
    <s v="4 - SERVICIOS SOCIALES"/>
    <s v="4.4 - Educación"/>
    <s v="4.4.99 - Planificación, gestión y supervisión de la educación"/>
    <s v="2.2 - CONTRATACIÓN DE SERVICIOS"/>
    <s v="2.2.5 - ALQUILERES Y RENTAS"/>
    <s v="N"/>
    <s v="00 - N/A"/>
    <s v="10 - FONDO GENERAL"/>
    <s v="(en blanco)"/>
    <s v="99 - MULTIPROVINCIAL"/>
    <n v="2146592835"/>
    <n v="965563933.43999934"/>
  </r>
  <r>
    <s v="2025"/>
    <x v="0"/>
    <x v="0"/>
    <x v="0"/>
    <x v="0"/>
    <s v="2 - Poder Ejecutivo"/>
    <x v="8"/>
    <x v="98"/>
    <s v="4 - SERVICIOS SOCIALES"/>
    <s v="4.4 - Educación"/>
    <s v="4.4.99 - Planificación, gestión y supervisión de la educación"/>
    <s v="2.2 - CONTRATACIÓN DE SERVICIOS"/>
    <s v="2.2.6 - SEGUROS"/>
    <s v="N"/>
    <s v="00 - N/A"/>
    <s v="10 - FONDO GENERAL"/>
    <s v="(en blanco)"/>
    <s v="99 - MULTIPROVINCIAL"/>
    <n v="290000000"/>
    <n v="318554127.56"/>
  </r>
  <r>
    <s v="2025"/>
    <x v="0"/>
    <x v="0"/>
    <x v="0"/>
    <x v="0"/>
    <s v="2 - Poder Ejecutivo"/>
    <x v="8"/>
    <x v="98"/>
    <s v="4 - SERVICIOS SOCIALES"/>
    <s v="4.4 - Educación"/>
    <s v="4.4.99 - Planificación, gestión y supervisión de la educación"/>
    <s v="2.2 - CONTRATACIÓN DE SERVICIOS"/>
    <s v="2.2.7 - SERVICIOS DE CONSERVACIÓN, REPARACIONES MENORES E INSTALACIONES TEMPORALES"/>
    <s v="N"/>
    <s v="00 - N/A"/>
    <s v="10 - FONDO GENERAL"/>
    <s v="(en blanco)"/>
    <s v="99 - MULTIPROVINCIAL"/>
    <n v="215761025"/>
    <n v="12109643.460000003"/>
  </r>
  <r>
    <s v="2025"/>
    <x v="0"/>
    <x v="0"/>
    <x v="0"/>
    <x v="0"/>
    <s v="2 - Poder Ejecutivo"/>
    <x v="8"/>
    <x v="98"/>
    <s v="4 - SERVICIOS SOCIALES"/>
    <s v="4.4 - Educación"/>
    <s v="4.4.99 - Planificación, gestión y supervisión de la educación"/>
    <s v="2.2 - CONTRATACIÓN DE SERVICIOS"/>
    <s v="2.2.8 - OTROS SERVICIOS NO INCLUIDOS EN CONCEPTOS ANTERIORES"/>
    <s v="N"/>
    <s v="00 - N/A"/>
    <s v="10 - FONDO GENERAL"/>
    <s v="(en blanco)"/>
    <s v="99 - MULTIPROVINCIAL"/>
    <n v="1036214052"/>
    <n v="526621530.31999993"/>
  </r>
  <r>
    <s v="2025"/>
    <x v="0"/>
    <x v="0"/>
    <x v="0"/>
    <x v="0"/>
    <s v="2 - Poder Ejecutivo"/>
    <x v="8"/>
    <x v="98"/>
    <s v="4 - SERVICIOS SOCIALES"/>
    <s v="4.4 - Educación"/>
    <s v="4.4.99 - Planificación, gestión y supervisión de la educación"/>
    <s v="2.2 - CONTRATACIÓN DE SERVICIOS"/>
    <s v="2.2.9 - OTRAS CONTRATACIONES DE SERVICIOS"/>
    <s v="N"/>
    <s v="00 - N/A"/>
    <s v="10 - FONDO GENERAL"/>
    <s v="(en blanco)"/>
    <s v="99 - MULTIPROVINCIAL"/>
    <n v="4420893659"/>
    <n v="83689305.760000005"/>
  </r>
  <r>
    <s v="2025"/>
    <x v="0"/>
    <x v="0"/>
    <x v="0"/>
    <x v="0"/>
    <s v="2 - Poder Ejecutivo"/>
    <x v="8"/>
    <x v="98"/>
    <s v="4 - SERVICIOS SOCIALES"/>
    <s v="4.4 - Educación"/>
    <s v="4.4.99 - Planificación, gestión y supervisión de la educación"/>
    <s v="2.3 - MATERIALES Y SUMINISTROS"/>
    <s v="2.3.1 - ALIMENTOS Y PRODUCTOS AGROFORESTALES"/>
    <s v="N"/>
    <s v="00 - N/A"/>
    <s v="10 - FONDO GENERAL"/>
    <s v="(en blanco)"/>
    <s v="99 - MULTIPROVINCIAL"/>
    <n v="5318877"/>
    <n v="121800.78"/>
  </r>
  <r>
    <s v="2025"/>
    <x v="0"/>
    <x v="0"/>
    <x v="0"/>
    <x v="0"/>
    <s v="2 - Poder Ejecutivo"/>
    <x v="8"/>
    <x v="98"/>
    <s v="4 - SERVICIOS SOCIALES"/>
    <s v="4.4 - Educación"/>
    <s v="4.4.99 - Planificación, gestión y supervisión de la educación"/>
    <s v="2.3 - MATERIALES Y SUMINISTROS"/>
    <s v="2.3.2 - TEXTILES Y VESTUARIOS"/>
    <s v="N"/>
    <s v="00 - N/A"/>
    <s v="10 - FONDO GENERAL"/>
    <s v="(en blanco)"/>
    <s v="99 - MULTIPROVINCIAL"/>
    <n v="108708126"/>
    <n v="13489719.65"/>
  </r>
  <r>
    <s v="2025"/>
    <x v="0"/>
    <x v="0"/>
    <x v="0"/>
    <x v="0"/>
    <s v="2 - Poder Ejecutivo"/>
    <x v="8"/>
    <x v="98"/>
    <s v="4 - SERVICIOS SOCIALES"/>
    <s v="4.4 - Educación"/>
    <s v="4.4.99 - Planificación, gestión y supervisión de la educación"/>
    <s v="2.3 - MATERIALES Y SUMINISTROS"/>
    <s v="2.3.3 - PAPEL, CARTÓN E IMPRESOS"/>
    <s v="N"/>
    <s v="00 - N/A"/>
    <s v="10 - FONDO GENERAL"/>
    <s v="(en blanco)"/>
    <s v="99 - MULTIPROVINCIAL"/>
    <n v="93613088"/>
    <n v="1040494.1799999998"/>
  </r>
  <r>
    <s v="2025"/>
    <x v="0"/>
    <x v="0"/>
    <x v="0"/>
    <x v="0"/>
    <s v="2 - Poder Ejecutivo"/>
    <x v="8"/>
    <x v="98"/>
    <s v="4 - SERVICIOS SOCIALES"/>
    <s v="4.4 - Educación"/>
    <s v="4.4.99 - Planificación, gestión y supervisión de la educación"/>
    <s v="2.3 - MATERIALES Y SUMINISTROS"/>
    <s v="2.3.4 - PRODUCTOS FARMACÉUTICOS"/>
    <s v="N"/>
    <s v="00 - N/A"/>
    <s v="10 - FONDO GENERAL"/>
    <s v="(en blanco)"/>
    <s v="99 - MULTIPROVINCIAL"/>
    <n v="9000"/>
    <n v="5348.94"/>
  </r>
  <r>
    <s v="2025"/>
    <x v="0"/>
    <x v="0"/>
    <x v="0"/>
    <x v="0"/>
    <s v="2 - Poder Ejecutivo"/>
    <x v="8"/>
    <x v="98"/>
    <s v="4 - SERVICIOS SOCIALES"/>
    <s v="4.4 - Educación"/>
    <s v="4.4.99 - Planificación, gestión y supervisión de la educación"/>
    <s v="2.3 - MATERIALES Y SUMINISTROS"/>
    <s v="2.3.5 - CUERO, CAUCHO Y PLÁSTICO"/>
    <s v="N"/>
    <s v="00 - N/A"/>
    <s v="10 - FONDO GENERAL"/>
    <s v="(en blanco)"/>
    <s v="99 - MULTIPROVINCIAL"/>
    <n v="53604500"/>
    <n v="3596516.4299999997"/>
  </r>
  <r>
    <s v="2025"/>
    <x v="0"/>
    <x v="0"/>
    <x v="0"/>
    <x v="0"/>
    <s v="2 - Poder Ejecutivo"/>
    <x v="8"/>
    <x v="98"/>
    <s v="4 - SERVICIOS SOCIALES"/>
    <s v="4.4 - Educación"/>
    <s v="4.4.99 - Planificación, gestión y supervisión de la educación"/>
    <s v="2.3 - MATERIALES Y SUMINISTROS"/>
    <s v="2.3.6 - PRODUCTOS DE MINERALES, METÁLICOS Y NO METÁLICOS"/>
    <s v="N"/>
    <s v="00 - N/A"/>
    <s v="10 - FONDO GENERAL"/>
    <s v="(en blanco)"/>
    <s v="99 - MULTIPROVINCIAL"/>
    <n v="11177013"/>
    <n v="1782871.43"/>
  </r>
  <r>
    <s v="2025"/>
    <x v="0"/>
    <x v="0"/>
    <x v="0"/>
    <x v="0"/>
    <s v="2 - Poder Ejecutivo"/>
    <x v="8"/>
    <x v="98"/>
    <s v="4 - SERVICIOS SOCIALES"/>
    <s v="4.4 - Educación"/>
    <s v="4.4.99 - Planificación, gestión y supervisión de la educación"/>
    <s v="2.3 - MATERIALES Y SUMINISTROS"/>
    <s v="2.3.7 - COMBUSTIBLES, LUBRICANTES, PRODUCTOS QUÍMICOS Y CONEXOS"/>
    <s v="N"/>
    <s v="00 - N/A"/>
    <s v="10 - FONDO GENERAL"/>
    <s v="(en blanco)"/>
    <s v="99 - MULTIPROVINCIAL"/>
    <n v="190165132"/>
    <n v="85501001.910000011"/>
  </r>
  <r>
    <s v="2025"/>
    <x v="0"/>
    <x v="0"/>
    <x v="0"/>
    <x v="0"/>
    <s v="2 - Poder Ejecutivo"/>
    <x v="8"/>
    <x v="98"/>
    <s v="4 - SERVICIOS SOCIALES"/>
    <s v="4.4 - Educación"/>
    <s v="4.4.99 - Planificación, gestión y supervisión de la educación"/>
    <s v="2.3 - MATERIALES Y SUMINISTROS"/>
    <s v="2.3.9 - PRODUCTOS Y ÚTILES VARIOS"/>
    <s v="N"/>
    <s v="00 - N/A"/>
    <s v="10 - FONDO GENERAL"/>
    <s v="(en blanco)"/>
    <s v="99 - MULTIPROVINCIAL"/>
    <n v="167622809"/>
    <n v="67518774.430000022"/>
  </r>
  <r>
    <s v="2025"/>
    <x v="0"/>
    <x v="0"/>
    <x v="0"/>
    <x v="0"/>
    <s v="2 - Poder Ejecutivo"/>
    <x v="8"/>
    <x v="98"/>
    <s v="4 - SERVICIOS SOCIALES"/>
    <s v="4.6 - Equidad de género"/>
    <s v="4.6.03 - Acciones para una cultura de igualdad de género."/>
    <s v="2.1 - REMUNERACIONES Y CONTRIBUCIONES"/>
    <s v="2.1.1 - REMUNERACIONES"/>
    <s v="N"/>
    <s v="00 - N/A"/>
    <s v="10 - FONDO GENERAL"/>
    <s v="(en blanco)"/>
    <s v="99 - MULTIPROVINCIAL"/>
    <n v="33449562"/>
    <n v="12341501.070000002"/>
  </r>
  <r>
    <s v="2025"/>
    <x v="0"/>
    <x v="0"/>
    <x v="0"/>
    <x v="0"/>
    <s v="2 - Poder Ejecutivo"/>
    <x v="8"/>
    <x v="98"/>
    <s v="4 - SERVICIOS SOCIALES"/>
    <s v="4.6 - Equidad de género"/>
    <s v="4.6.03 - Acciones para una cultura de igualdad de género."/>
    <s v="2.1 - REMUNERACIONES Y CONTRIBUCIONES"/>
    <s v="2.1.5 - CONTRIBUCIONES A LA SEGURIDAD SOCIAL"/>
    <s v="N"/>
    <s v="00 - N/A"/>
    <s v="10 - FONDO GENERAL"/>
    <s v="(en blanco)"/>
    <s v="99 - MULTIPROVINCIAL"/>
    <n v="5026460"/>
    <n v="2022110.5100000009"/>
  </r>
  <r>
    <s v="2025"/>
    <x v="0"/>
    <x v="0"/>
    <x v="0"/>
    <x v="0"/>
    <s v="2 - Poder Ejecutivo"/>
    <x v="8"/>
    <x v="98"/>
    <s v="4 - SERVICIOS SOCIALES"/>
    <s v="4.6 - Equidad de género"/>
    <s v="4.6.03 - Acciones para una cultura de igualdad de género."/>
    <s v="2.2 - CONTRATACIÓN DE SERVICIOS"/>
    <s v="2.2.2 - PUBLICIDAD, IMPRESIÓN Y ENCUADERNACIÓN"/>
    <s v="N"/>
    <s v="00 - N/A"/>
    <s v="10 - FONDO GENERAL"/>
    <s v="(en blanco)"/>
    <s v="99 - MULTIPROVINCIAL"/>
    <n v="6730000"/>
    <n v="0"/>
  </r>
  <r>
    <s v="2025"/>
    <x v="0"/>
    <x v="0"/>
    <x v="0"/>
    <x v="0"/>
    <s v="2 - Poder Ejecutivo"/>
    <x v="8"/>
    <x v="98"/>
    <s v="4 - SERVICIOS SOCIALES"/>
    <s v="4.6 - Equidad de género"/>
    <s v="4.6.03 - Acciones para una cultura de igualdad de género."/>
    <s v="2.2 - CONTRATACIÓN DE SERVICIOS"/>
    <s v="2.2.3 - VIÁTICOS"/>
    <s v="N"/>
    <s v="00 - N/A"/>
    <s v="10 - FONDO GENERAL"/>
    <s v="(en blanco)"/>
    <s v="99 - MULTIPROVINCIAL"/>
    <n v="3970000"/>
    <n v="5550"/>
  </r>
  <r>
    <s v="2025"/>
    <x v="0"/>
    <x v="0"/>
    <x v="0"/>
    <x v="0"/>
    <s v="2 - Poder Ejecutivo"/>
    <x v="8"/>
    <x v="98"/>
    <s v="4 - SERVICIOS SOCIALES"/>
    <s v="4.6 - Equidad de género"/>
    <s v="4.6.03 - Acciones para una cultura de igualdad de género."/>
    <s v="2.2 - CONTRATACIÓN DE SERVICIOS"/>
    <s v="2.2.4 - TRANSPORTE Y ALMACENAJE"/>
    <s v="N"/>
    <s v="00 - N/A"/>
    <s v="10 - FONDO GENERAL"/>
    <s v="(en blanco)"/>
    <s v="99 - MULTIPROVINCIAL"/>
    <n v="9763030"/>
    <n v="1260"/>
  </r>
  <r>
    <s v="2025"/>
    <x v="0"/>
    <x v="0"/>
    <x v="0"/>
    <x v="0"/>
    <s v="2 - Poder Ejecutivo"/>
    <x v="8"/>
    <x v="98"/>
    <s v="4 - SERVICIOS SOCIALES"/>
    <s v="4.6 - Equidad de género"/>
    <s v="4.6.03 - Acciones para una cultura de igualdad de género."/>
    <s v="2.2 - CONTRATACIÓN DE SERVICIOS"/>
    <s v="2.2.5 - ALQUILERES Y RENTAS"/>
    <s v="N"/>
    <s v="00 - N/A"/>
    <s v="10 - FONDO GENERAL"/>
    <s v="(en blanco)"/>
    <s v="99 - MULTIPROVINCIAL"/>
    <n v="8647800"/>
    <n v="0"/>
  </r>
  <r>
    <s v="2025"/>
    <x v="0"/>
    <x v="0"/>
    <x v="0"/>
    <x v="0"/>
    <s v="2 - Poder Ejecutivo"/>
    <x v="8"/>
    <x v="98"/>
    <s v="4 - SERVICIOS SOCIALES"/>
    <s v="4.6 - Equidad de género"/>
    <s v="4.6.03 - Acciones para una cultura de igualdad de género."/>
    <s v="2.2 - CONTRATACIÓN DE SERVICIOS"/>
    <s v="2.2.8 - OTROS SERVICIOS NO INCLUIDOS EN CONCEPTOS ANTERIORES"/>
    <s v="N"/>
    <s v="00 - N/A"/>
    <s v="10 - FONDO GENERAL"/>
    <s v="(en blanco)"/>
    <s v="99 - MULTIPROVINCIAL"/>
    <n v="2730000"/>
    <n v="0"/>
  </r>
  <r>
    <s v="2025"/>
    <x v="0"/>
    <x v="0"/>
    <x v="0"/>
    <x v="0"/>
    <s v="2 - Poder Ejecutivo"/>
    <x v="8"/>
    <x v="98"/>
    <s v="4 - SERVICIOS SOCIALES"/>
    <s v="4.6 - Equidad de género"/>
    <s v="4.6.03 - Acciones para una cultura de igualdad de género."/>
    <s v="2.2 - CONTRATACIÓN DE SERVICIOS"/>
    <s v="2.2.9 - OTRAS CONTRATACIONES DE SERVICIOS"/>
    <s v="N"/>
    <s v="00 - N/A"/>
    <s v="10 - FONDO GENERAL"/>
    <s v="(en blanco)"/>
    <s v="99 - MULTIPROVINCIAL"/>
    <n v="18529000"/>
    <n v="912854.01"/>
  </r>
  <r>
    <s v="2025"/>
    <x v="0"/>
    <x v="0"/>
    <x v="0"/>
    <x v="0"/>
    <s v="2 - Poder Ejecutivo"/>
    <x v="8"/>
    <x v="98"/>
    <s v="4 - SERVICIOS SOCIALES"/>
    <s v="4.6 - Equidad de género"/>
    <s v="4.6.03 - Acciones para una cultura de igualdad de género."/>
    <s v="2.3 - MATERIALES Y SUMINISTROS"/>
    <s v="2.3.2 - TEXTILES Y VESTUARIOS"/>
    <s v="N"/>
    <s v="00 - N/A"/>
    <s v="10 - FONDO GENERAL"/>
    <s v="(en blanco)"/>
    <s v="99 - MULTIPROVINCIAL"/>
    <n v="4413750"/>
    <n v="0"/>
  </r>
  <r>
    <s v="2025"/>
    <x v="0"/>
    <x v="0"/>
    <x v="0"/>
    <x v="0"/>
    <s v="2 - Poder Ejecutivo"/>
    <x v="8"/>
    <x v="98"/>
    <s v="4 - SERVICIOS SOCIALES"/>
    <s v="4.6 - Equidad de género"/>
    <s v="4.6.03 - Acciones para una cultura de igualdad de género."/>
    <s v="2.3 - MATERIALES Y SUMINISTROS"/>
    <s v="2.3.3 - PAPEL, CARTÓN E IMPRESOS"/>
    <s v="N"/>
    <s v="00 - N/A"/>
    <s v="10 - FONDO GENERAL"/>
    <s v="(en blanco)"/>
    <s v="99 - MULTIPROVINCIAL"/>
    <n v="1007000"/>
    <n v="0"/>
  </r>
  <r>
    <s v="2025"/>
    <x v="0"/>
    <x v="0"/>
    <x v="0"/>
    <x v="0"/>
    <s v="2 - Poder Ejecutivo"/>
    <x v="8"/>
    <x v="98"/>
    <s v="4 - SERVICIOS SOCIALES"/>
    <s v="4.6 - Equidad de género"/>
    <s v="4.6.03 - Acciones para una cultura de igualdad de género."/>
    <s v="2.3 - MATERIALES Y SUMINISTROS"/>
    <s v="2.3.6 - PRODUCTOS DE MINERALES, METÁLICOS Y NO METÁLICOS"/>
    <s v="N"/>
    <s v="00 - N/A"/>
    <s v="10 - FONDO GENERAL"/>
    <s v="(en blanco)"/>
    <s v="99 - MULTIPROVINCIAL"/>
    <n v="35000"/>
    <n v="0"/>
  </r>
  <r>
    <s v="2025"/>
    <x v="0"/>
    <x v="0"/>
    <x v="0"/>
    <x v="0"/>
    <s v="2 - Poder Ejecutivo"/>
    <x v="8"/>
    <x v="98"/>
    <s v="4 - SERVICIOS SOCIALES"/>
    <s v="4.6 - Equidad de género"/>
    <s v="4.6.03 - Acciones para una cultura de igualdad de género."/>
    <s v="2.3 - MATERIALES Y SUMINISTROS"/>
    <s v="2.3.7 - COMBUSTIBLES, LUBRICANTES, PRODUCTOS QUÍMICOS Y CONEXOS"/>
    <s v="N"/>
    <s v="00 - N/A"/>
    <s v="10 - FONDO GENERAL"/>
    <s v="(en blanco)"/>
    <s v="99 - MULTIPROVINCIAL"/>
    <n v="1474500"/>
    <n v="0"/>
  </r>
  <r>
    <s v="2025"/>
    <x v="0"/>
    <x v="0"/>
    <x v="0"/>
    <x v="0"/>
    <s v="2 - Poder Ejecutivo"/>
    <x v="8"/>
    <x v="98"/>
    <s v="4 - SERVICIOS SOCIALES"/>
    <s v="4.6 - Equidad de género"/>
    <s v="4.6.03 - Acciones para una cultura de igualdad de género."/>
    <s v="2.3 - MATERIALES Y SUMINISTROS"/>
    <s v="2.3.9 - PRODUCTOS Y ÚTILES VARIOS"/>
    <s v="N"/>
    <s v="00 - N/A"/>
    <s v="10 - FONDO GENERAL"/>
    <s v="(en blanco)"/>
    <s v="99 - MULTIPROVINCIAL"/>
    <n v="1182500"/>
    <n v="109032"/>
  </r>
  <r>
    <s v="2025"/>
    <x v="0"/>
    <x v="0"/>
    <x v="0"/>
    <x v="0"/>
    <s v="2 - Poder Ejecutivo"/>
    <x v="8"/>
    <x v="99"/>
    <s v="4 - SERVICIOS SOCIALES"/>
    <s v="4.4 - Educación"/>
    <s v="4.4.99 - Planificación, gestión y supervisión de la educación"/>
    <s v="2.1 - REMUNERACIONES Y CONTRIBUCIONES"/>
    <s v="2.1.1 - REMUNERACIONES"/>
    <s v="N"/>
    <s v="00 - N/A"/>
    <s v="10 - FONDO GENERAL"/>
    <s v="(en blanco)"/>
    <s v="99 - MULTIPROVINCIAL"/>
    <n v="4000000"/>
    <n v="0"/>
  </r>
  <r>
    <s v="2025"/>
    <x v="0"/>
    <x v="0"/>
    <x v="0"/>
    <x v="0"/>
    <s v="2 - Poder Ejecutivo"/>
    <x v="8"/>
    <x v="99"/>
    <s v="4 - SERVICIOS SOCIALES"/>
    <s v="4.4 - Educación"/>
    <s v="4.4.99 - Planificación, gestión y supervisión de la educación"/>
    <s v="2.1 - REMUNERACIONES Y CONTRIBUCIONES"/>
    <s v="2.1.2 - SOBRESUELDOS"/>
    <s v="N"/>
    <s v="00 - N/A"/>
    <s v="10 - FONDO GENERAL"/>
    <s v="(en blanco)"/>
    <s v="99 - MULTIPROVINCIAL"/>
    <n v="4000000"/>
    <n v="574000"/>
  </r>
  <r>
    <s v="2025"/>
    <x v="0"/>
    <x v="0"/>
    <x v="0"/>
    <x v="0"/>
    <s v="2 - Poder Ejecutivo"/>
    <x v="8"/>
    <x v="99"/>
    <s v="4 - SERVICIOS SOCIALES"/>
    <s v="4.4 - Educación"/>
    <s v="4.4.99 - Planificación, gestión y supervisión de la educación"/>
    <s v="2.2 - CONTRATACIÓN DE SERVICIOS"/>
    <s v="2.2.1 - SERVICIOS BÁSICOS"/>
    <s v="N"/>
    <s v="00 - N/A"/>
    <s v="10 - FONDO GENERAL"/>
    <s v="(en blanco)"/>
    <s v="99 - MULTIPROVINCIAL"/>
    <n v="3860000"/>
    <n v="711311.0199999999"/>
  </r>
  <r>
    <s v="2025"/>
    <x v="0"/>
    <x v="0"/>
    <x v="0"/>
    <x v="0"/>
    <s v="2 - Poder Ejecutivo"/>
    <x v="8"/>
    <x v="99"/>
    <s v="4 - SERVICIOS SOCIALES"/>
    <s v="4.4 - Educación"/>
    <s v="4.4.99 - Planificación, gestión y supervisión de la educación"/>
    <s v="2.2 - CONTRATACIÓN DE SERVICIOS"/>
    <s v="2.2.2 - PUBLICIDAD, IMPRESIÓN Y ENCUADERNACIÓN"/>
    <s v="N"/>
    <s v="00 - N/A"/>
    <s v="10 - FONDO GENERAL"/>
    <s v="(en blanco)"/>
    <s v="99 - MULTIPROVINCIAL"/>
    <n v="4000000"/>
    <n v="50601.75"/>
  </r>
  <r>
    <s v="2025"/>
    <x v="0"/>
    <x v="0"/>
    <x v="0"/>
    <x v="0"/>
    <s v="2 - Poder Ejecutivo"/>
    <x v="8"/>
    <x v="99"/>
    <s v="4 - SERVICIOS SOCIALES"/>
    <s v="4.4 - Educación"/>
    <s v="4.4.99 - Planificación, gestión y supervisión de la educación"/>
    <s v="2.2 - CONTRATACIÓN DE SERVICIOS"/>
    <s v="2.2.3 - VIÁTICOS"/>
    <s v="N"/>
    <s v="00 - N/A"/>
    <s v="10 - FONDO GENERAL"/>
    <s v="(en blanco)"/>
    <s v="99 - MULTIPROVINCIAL"/>
    <n v="9000000"/>
    <n v="58342.5"/>
  </r>
  <r>
    <s v="2025"/>
    <x v="0"/>
    <x v="0"/>
    <x v="0"/>
    <x v="0"/>
    <s v="2 - Poder Ejecutivo"/>
    <x v="8"/>
    <x v="99"/>
    <s v="4 - SERVICIOS SOCIALES"/>
    <s v="4.4 - Educación"/>
    <s v="4.4.99 - Planificación, gestión y supervisión de la educación"/>
    <s v="2.2 - CONTRATACIÓN DE SERVICIOS"/>
    <s v="2.2.4 - TRANSPORTE Y ALMACENAJE"/>
    <s v="N"/>
    <s v="00 - N/A"/>
    <s v="10 - FONDO GENERAL"/>
    <s v="(en blanco)"/>
    <s v="99 - MULTIPROVINCIAL"/>
    <n v="400000"/>
    <n v="0"/>
  </r>
  <r>
    <s v="2025"/>
    <x v="0"/>
    <x v="0"/>
    <x v="0"/>
    <x v="0"/>
    <s v="2 - Poder Ejecutivo"/>
    <x v="8"/>
    <x v="99"/>
    <s v="4 - SERVICIOS SOCIALES"/>
    <s v="4.4 - Educación"/>
    <s v="4.4.99 - Planificación, gestión y supervisión de la educación"/>
    <s v="2.2 - CONTRATACIÓN DE SERVICIOS"/>
    <s v="2.2.5 - ALQUILERES Y RENTAS"/>
    <s v="N"/>
    <s v="00 - N/A"/>
    <s v="10 - FONDO GENERAL"/>
    <s v="(en blanco)"/>
    <s v="99 - MULTIPROVINCIAL"/>
    <n v="20945000"/>
    <n v="0"/>
  </r>
  <r>
    <s v="2025"/>
    <x v="0"/>
    <x v="0"/>
    <x v="0"/>
    <x v="0"/>
    <s v="2 - Poder Ejecutivo"/>
    <x v="8"/>
    <x v="99"/>
    <s v="4 - SERVICIOS SOCIALES"/>
    <s v="4.4 - Educación"/>
    <s v="4.4.99 - Planificación, gestión y supervisión de la educación"/>
    <s v="2.2 - CONTRATACIÓN DE SERVICIOS"/>
    <s v="2.2.6 - SEGUROS"/>
    <s v="N"/>
    <s v="00 - N/A"/>
    <s v="10 - FONDO GENERAL"/>
    <s v="(en blanco)"/>
    <s v="99 - MULTIPROVINCIAL"/>
    <n v="4500000"/>
    <n v="199145.76"/>
  </r>
  <r>
    <s v="2025"/>
    <x v="0"/>
    <x v="0"/>
    <x v="0"/>
    <x v="0"/>
    <s v="2 - Poder Ejecutivo"/>
    <x v="8"/>
    <x v="99"/>
    <s v="4 - SERVICIOS SOCIALES"/>
    <s v="4.4 - Educación"/>
    <s v="4.4.99 - Planificación, gestión y supervisión de la educación"/>
    <s v="2.2 - CONTRATACIÓN DE SERVICIOS"/>
    <s v="2.2.7 - SERVICIOS DE CONSERVACIÓN, REPARACIONES MENORES E INSTALACIONES TEMPORALES"/>
    <s v="N"/>
    <s v="00 - N/A"/>
    <s v="10 - FONDO GENERAL"/>
    <s v="(en blanco)"/>
    <s v="99 - MULTIPROVINCIAL"/>
    <n v="105000000"/>
    <n v="508193.85000000003"/>
  </r>
  <r>
    <s v="2025"/>
    <x v="0"/>
    <x v="0"/>
    <x v="0"/>
    <x v="0"/>
    <s v="2 - Poder Ejecutivo"/>
    <x v="8"/>
    <x v="99"/>
    <s v="4 - SERVICIOS SOCIALES"/>
    <s v="4.4 - Educación"/>
    <s v="4.4.99 - Planificación, gestión y supervisión de la educación"/>
    <s v="2.2 - CONTRATACIÓN DE SERVICIOS"/>
    <s v="2.2.8 - OTROS SERVICIOS NO INCLUIDOS EN CONCEPTOS ANTERIORES"/>
    <s v="N"/>
    <s v="00 - N/A"/>
    <s v="10 - FONDO GENERAL"/>
    <s v="(en blanco)"/>
    <s v="99 - MULTIPROVINCIAL"/>
    <n v="33550000"/>
    <n v="2708126.52"/>
  </r>
  <r>
    <s v="2025"/>
    <x v="0"/>
    <x v="0"/>
    <x v="0"/>
    <x v="0"/>
    <s v="2 - Poder Ejecutivo"/>
    <x v="8"/>
    <x v="99"/>
    <s v="4 - SERVICIOS SOCIALES"/>
    <s v="4.4 - Educación"/>
    <s v="4.4.99 - Planificación, gestión y supervisión de la educación"/>
    <s v="2.2 - CONTRATACIÓN DE SERVICIOS"/>
    <s v="2.2.9 - OTRAS CONTRATACIONES DE SERVICIOS"/>
    <s v="N"/>
    <s v="00 - N/A"/>
    <s v="10 - FONDO GENERAL"/>
    <s v="(en blanco)"/>
    <s v="99 - MULTIPROVINCIAL"/>
    <n v="3300000"/>
    <n v="738945.5"/>
  </r>
  <r>
    <s v="2025"/>
    <x v="0"/>
    <x v="0"/>
    <x v="0"/>
    <x v="0"/>
    <s v="2 - Poder Ejecutivo"/>
    <x v="8"/>
    <x v="99"/>
    <s v="4 - SERVICIOS SOCIALES"/>
    <s v="4.4 - Educación"/>
    <s v="4.4.99 - Planificación, gestión y supervisión de la educación"/>
    <s v="2.3 - MATERIALES Y SUMINISTROS"/>
    <s v="2.3.1 - ALIMENTOS Y PRODUCTOS AGROFORESTALES"/>
    <s v="N"/>
    <s v="00 - N/A"/>
    <s v="10 - FONDO GENERAL"/>
    <s v="(en blanco)"/>
    <s v="99 - MULTIPROVINCIAL"/>
    <n v="1000000"/>
    <n v="35310"/>
  </r>
  <r>
    <s v="2025"/>
    <x v="0"/>
    <x v="0"/>
    <x v="0"/>
    <x v="0"/>
    <s v="2 - Poder Ejecutivo"/>
    <x v="8"/>
    <x v="99"/>
    <s v="4 - SERVICIOS SOCIALES"/>
    <s v="4.4 - Educación"/>
    <s v="4.4.99 - Planificación, gestión y supervisión de la educación"/>
    <s v="2.3 - MATERIALES Y SUMINISTROS"/>
    <s v="2.3.2 - TEXTILES Y VESTUARIOS"/>
    <s v="N"/>
    <s v="00 - N/A"/>
    <s v="10 - FONDO GENERAL"/>
    <s v="(en blanco)"/>
    <s v="99 - MULTIPROVINCIAL"/>
    <n v="3080000"/>
    <n v="0"/>
  </r>
  <r>
    <s v="2025"/>
    <x v="0"/>
    <x v="0"/>
    <x v="0"/>
    <x v="0"/>
    <s v="2 - Poder Ejecutivo"/>
    <x v="8"/>
    <x v="99"/>
    <s v="4 - SERVICIOS SOCIALES"/>
    <s v="4.4 - Educación"/>
    <s v="4.4.99 - Planificación, gestión y supervisión de la educación"/>
    <s v="2.3 - MATERIALES Y SUMINISTROS"/>
    <s v="2.3.3 - PAPEL, CARTÓN E IMPRESOS"/>
    <s v="N"/>
    <s v="00 - N/A"/>
    <s v="10 - FONDO GENERAL"/>
    <s v="(en blanco)"/>
    <s v="99 - MULTIPROVINCIAL"/>
    <n v="2500000"/>
    <n v="0"/>
  </r>
  <r>
    <s v="2025"/>
    <x v="0"/>
    <x v="0"/>
    <x v="0"/>
    <x v="0"/>
    <s v="2 - Poder Ejecutivo"/>
    <x v="8"/>
    <x v="99"/>
    <s v="4 - SERVICIOS SOCIALES"/>
    <s v="4.4 - Educación"/>
    <s v="4.4.99 - Planificación, gestión y supervisión de la educación"/>
    <s v="2.3 - MATERIALES Y SUMINISTROS"/>
    <s v="2.3.5 - CUERO, CAUCHO Y PLÁSTICO"/>
    <s v="N"/>
    <s v="00 - N/A"/>
    <s v="10 - FONDO GENERAL"/>
    <s v="(en blanco)"/>
    <s v="99 - MULTIPROVINCIAL"/>
    <n v="1500000"/>
    <n v="0"/>
  </r>
  <r>
    <s v="2025"/>
    <x v="0"/>
    <x v="0"/>
    <x v="0"/>
    <x v="0"/>
    <s v="2 - Poder Ejecutivo"/>
    <x v="8"/>
    <x v="99"/>
    <s v="4 - SERVICIOS SOCIALES"/>
    <s v="4.4 - Educación"/>
    <s v="4.4.99 - Planificación, gestión y supervisión de la educación"/>
    <s v="2.3 - MATERIALES Y SUMINISTROS"/>
    <s v="2.3.6 - PRODUCTOS DE MINERALES, METÁLICOS Y NO METÁLICOS"/>
    <s v="N"/>
    <s v="00 - N/A"/>
    <s v="10 - FONDO GENERAL"/>
    <s v="(en blanco)"/>
    <s v="99 - MULTIPROVINCIAL"/>
    <n v="11700000"/>
    <n v="0"/>
  </r>
  <r>
    <s v="2025"/>
    <x v="0"/>
    <x v="0"/>
    <x v="0"/>
    <x v="0"/>
    <s v="2 - Poder Ejecutivo"/>
    <x v="8"/>
    <x v="99"/>
    <s v="4 - SERVICIOS SOCIALES"/>
    <s v="4.4 - Educación"/>
    <s v="4.4.99 - Planificación, gestión y supervisión de la educación"/>
    <s v="2.3 - MATERIALES Y SUMINISTROS"/>
    <s v="2.3.7 - COMBUSTIBLES, LUBRICANTES, PRODUCTOS QUÍMICOS Y CONEXOS"/>
    <s v="N"/>
    <s v="00 - N/A"/>
    <s v="10 - FONDO GENERAL"/>
    <s v="(en blanco)"/>
    <s v="99 - MULTIPROVINCIAL"/>
    <n v="19450000"/>
    <n v="100000"/>
  </r>
  <r>
    <s v="2025"/>
    <x v="0"/>
    <x v="0"/>
    <x v="0"/>
    <x v="0"/>
    <s v="2 - Poder Ejecutivo"/>
    <x v="8"/>
    <x v="99"/>
    <s v="4 - SERVICIOS SOCIALES"/>
    <s v="4.4 - Educación"/>
    <s v="4.4.99 - Planificación, gestión y supervisión de la educación"/>
    <s v="2.3 - MATERIALES Y SUMINISTROS"/>
    <s v="2.3.9 - PRODUCTOS Y ÚTILES VARIOS"/>
    <s v="N"/>
    <s v="00 - N/A"/>
    <s v="10 - FONDO GENERAL"/>
    <s v="(en blanco)"/>
    <s v="99 - MULTIPROVINCIAL"/>
    <n v="182500000"/>
    <n v="1700000"/>
  </r>
  <r>
    <s v="2025"/>
    <x v="0"/>
    <x v="0"/>
    <x v="0"/>
    <x v="0"/>
    <s v="2 - Poder Ejecutivo"/>
    <x v="8"/>
    <x v="100"/>
    <s v="4 - SERVICIOS SOCIALES"/>
    <s v="4.3 - Actividades deportivas, recreativas, culturales y religiosas"/>
    <s v="4.3.02 - Servicios recreativos y deportivos"/>
    <s v="2.2 - CONTRATACIÓN DE SERVICIOS"/>
    <s v="2.2.2 - PUBLICIDAD, IMPRESIÓN Y ENCUADERNACIÓN"/>
    <s v="N"/>
    <s v="00 - N/A"/>
    <s v="10 - FONDO GENERAL"/>
    <s v="(en blanco)"/>
    <s v="99 - MULTIPROVINCIAL"/>
    <n v="542750"/>
    <n v="272580"/>
  </r>
  <r>
    <s v="2025"/>
    <x v="0"/>
    <x v="0"/>
    <x v="0"/>
    <x v="0"/>
    <s v="2 - Poder Ejecutivo"/>
    <x v="8"/>
    <x v="100"/>
    <s v="4 - SERVICIOS SOCIALES"/>
    <s v="4.3 - Actividades deportivas, recreativas, culturales y religiosas"/>
    <s v="4.3.02 - Servicios recreativos y deportivos"/>
    <s v="2.2 - CONTRATACIÓN DE SERVICIOS"/>
    <s v="2.2.3 - VIÁTICOS"/>
    <s v="N"/>
    <s v="00 - N/A"/>
    <s v="10 - FONDO GENERAL"/>
    <s v="(en blanco)"/>
    <s v="99 - MULTIPROVINCIAL"/>
    <n v="2276200"/>
    <n v="1518700"/>
  </r>
  <r>
    <s v="2025"/>
    <x v="0"/>
    <x v="0"/>
    <x v="0"/>
    <x v="0"/>
    <s v="2 - Poder Ejecutivo"/>
    <x v="8"/>
    <x v="100"/>
    <s v="4 - SERVICIOS SOCIALES"/>
    <s v="4.3 - Actividades deportivas, recreativas, culturales y religiosas"/>
    <s v="4.3.02 - Servicios recreativos y deportivos"/>
    <s v="2.2 - CONTRATACIÓN DE SERVICIOS"/>
    <s v="2.2.4 - TRANSPORTE Y ALMACENAJE"/>
    <s v="N"/>
    <s v="00 - N/A"/>
    <s v="10 - FONDO GENERAL"/>
    <s v="(en blanco)"/>
    <s v="99 - MULTIPROVINCIAL"/>
    <n v="600000"/>
    <n v="0"/>
  </r>
  <r>
    <s v="2025"/>
    <x v="0"/>
    <x v="0"/>
    <x v="0"/>
    <x v="0"/>
    <s v="2 - Poder Ejecutivo"/>
    <x v="8"/>
    <x v="100"/>
    <s v="4 - SERVICIOS SOCIALES"/>
    <s v="4.3 - Actividades deportivas, recreativas, culturales y religiosas"/>
    <s v="4.3.02 - Servicios recreativos y deportivos"/>
    <s v="2.2 - CONTRATACIÓN DE SERVICIOS"/>
    <s v="2.2.5 - ALQUILERES Y RENTAS"/>
    <s v="N"/>
    <s v="00 - N/A"/>
    <s v="10 - FONDO GENERAL"/>
    <s v="(en blanco)"/>
    <s v="99 - MULTIPROVINCIAL"/>
    <n v="9038000"/>
    <n v="0"/>
  </r>
  <r>
    <s v="2025"/>
    <x v="0"/>
    <x v="0"/>
    <x v="0"/>
    <x v="0"/>
    <s v="2 - Poder Ejecutivo"/>
    <x v="8"/>
    <x v="100"/>
    <s v="4 - SERVICIOS SOCIALES"/>
    <s v="4.3 - Actividades deportivas, recreativas, culturales y religiosas"/>
    <s v="4.3.02 - Servicios recreativos y deportivos"/>
    <s v="2.2 - CONTRATACIÓN DE SERVICIOS"/>
    <s v="2.2.8 - OTROS SERVICIOS NO INCLUIDOS EN CONCEPTOS ANTERIORES"/>
    <s v="N"/>
    <s v="00 - N/A"/>
    <s v="10 - FONDO GENERAL"/>
    <s v="(en blanco)"/>
    <s v="99 - MULTIPROVINCIAL"/>
    <n v="67645431"/>
    <n v="1700000.04"/>
  </r>
  <r>
    <s v="2025"/>
    <x v="0"/>
    <x v="0"/>
    <x v="0"/>
    <x v="0"/>
    <s v="2 - Poder Ejecutivo"/>
    <x v="8"/>
    <x v="100"/>
    <s v="4 - SERVICIOS SOCIALES"/>
    <s v="4.3 - Actividades deportivas, recreativas, culturales y religiosas"/>
    <s v="4.3.02 - Servicios recreativos y deportivos"/>
    <s v="2.3 - MATERIALES Y SUMINISTROS"/>
    <s v="2.3.2 - TEXTILES Y VESTUARIOS"/>
    <s v="N"/>
    <s v="00 - N/A"/>
    <s v="10 - FONDO GENERAL"/>
    <s v="(en blanco)"/>
    <s v="99 - MULTIPROVINCIAL"/>
    <n v="6639250"/>
    <n v="6236521"/>
  </r>
  <r>
    <s v="2025"/>
    <x v="0"/>
    <x v="0"/>
    <x v="0"/>
    <x v="0"/>
    <s v="2 - Poder Ejecutivo"/>
    <x v="8"/>
    <x v="100"/>
    <s v="4 - SERVICIOS SOCIALES"/>
    <s v="4.3 - Actividades deportivas, recreativas, culturales y religiosas"/>
    <s v="4.3.02 - Servicios recreativos y deportivos"/>
    <s v="2.3 - MATERIALES Y SUMINISTROS"/>
    <s v="2.3.3 - PAPEL, CARTÓN E IMPRESOS"/>
    <s v="N"/>
    <s v="00 - N/A"/>
    <s v="10 - FONDO GENERAL"/>
    <s v="(en blanco)"/>
    <s v="99 - MULTIPROVINCIAL"/>
    <n v="500000"/>
    <n v="59000"/>
  </r>
  <r>
    <s v="2025"/>
    <x v="0"/>
    <x v="0"/>
    <x v="0"/>
    <x v="0"/>
    <s v="2 - Poder Ejecutivo"/>
    <x v="8"/>
    <x v="100"/>
    <s v="4 - SERVICIOS SOCIALES"/>
    <s v="4.3 - Actividades deportivas, recreativas, culturales y religiosas"/>
    <s v="4.3.02 - Servicios recreativos y deportivos"/>
    <s v="2.3 - MATERIALES Y SUMINISTROS"/>
    <s v="2.3.9 - PRODUCTOS Y ÚTILES VARIOS"/>
    <s v="N"/>
    <s v="00 - N/A"/>
    <s v="10 - FONDO GENERAL"/>
    <s v="(en blanco)"/>
    <s v="99 - MULTIPROVINCIAL"/>
    <n v="8700000"/>
    <n v="3361334.13"/>
  </r>
  <r>
    <s v="2025"/>
    <x v="0"/>
    <x v="0"/>
    <x v="0"/>
    <x v="0"/>
    <s v="2 - Poder Ejecutivo"/>
    <x v="8"/>
    <x v="100"/>
    <s v="4 - SERVICIOS SOCIALES"/>
    <s v="4.4 - Educación"/>
    <s v="4.4.98 - Investigación y desarrollo relacionados con la educación"/>
    <s v="2.1 - REMUNERACIONES Y CONTRIBUCIONES"/>
    <s v="2.1.1 - REMUNERACIONES"/>
    <s v="N"/>
    <s v="00 - N/A"/>
    <s v="10 - FONDO GENERAL"/>
    <s v="(en blanco)"/>
    <s v="99 - MULTIPROVINCIAL"/>
    <n v="378825605"/>
    <n v="174064153.00999999"/>
  </r>
  <r>
    <s v="2025"/>
    <x v="0"/>
    <x v="0"/>
    <x v="0"/>
    <x v="0"/>
    <s v="2 - Poder Ejecutivo"/>
    <x v="8"/>
    <x v="100"/>
    <s v="4 - SERVICIOS SOCIALES"/>
    <s v="4.4 - Educación"/>
    <s v="4.4.98 - Investigación y desarrollo relacionados con la educación"/>
    <s v="2.1 - REMUNERACIONES Y CONTRIBUCIONES"/>
    <s v="2.1.2 - SOBRESUELDOS"/>
    <s v="N"/>
    <s v="00 - N/A"/>
    <s v="10 - FONDO GENERAL"/>
    <s v="(en blanco)"/>
    <s v="99 - MULTIPROVINCIAL"/>
    <n v="64124393"/>
    <n v="25342599.199999999"/>
  </r>
  <r>
    <s v="2025"/>
    <x v="0"/>
    <x v="0"/>
    <x v="0"/>
    <x v="0"/>
    <s v="2 - Poder Ejecutivo"/>
    <x v="8"/>
    <x v="100"/>
    <s v="4 - SERVICIOS SOCIALES"/>
    <s v="4.4 - Educación"/>
    <s v="4.4.98 - Investigación y desarrollo relacionados con la educación"/>
    <s v="2.1 - REMUNERACIONES Y CONTRIBUCIONES"/>
    <s v="2.1.5 - CONTRIBUCIONES A LA SEGURIDAD SOCIAL"/>
    <s v="N"/>
    <s v="00 - N/A"/>
    <s v="10 - FONDO GENERAL"/>
    <s v="(en blanco)"/>
    <s v="99 - MULTIPROVINCIAL"/>
    <n v="65950215"/>
    <n v="27035717.630000003"/>
  </r>
  <r>
    <s v="2025"/>
    <x v="0"/>
    <x v="0"/>
    <x v="0"/>
    <x v="0"/>
    <s v="2 - Poder Ejecutivo"/>
    <x v="8"/>
    <x v="100"/>
    <s v="4 - SERVICIOS SOCIALES"/>
    <s v="4.4 - Educación"/>
    <s v="4.4.98 - Investigación y desarrollo relacionados con la educación"/>
    <s v="2.2 - CONTRATACIÓN DE SERVICIOS"/>
    <s v="2.2.1 - SERVICIOS BÁSICOS"/>
    <s v="N"/>
    <s v="00 - N/A"/>
    <s v="10 - FONDO GENERAL"/>
    <s v="(en blanco)"/>
    <s v="99 - MULTIPROVINCIAL"/>
    <n v="7000000"/>
    <n v="2529781.5500000003"/>
  </r>
  <r>
    <s v="2025"/>
    <x v="0"/>
    <x v="0"/>
    <x v="0"/>
    <x v="0"/>
    <s v="2 - Poder Ejecutivo"/>
    <x v="8"/>
    <x v="100"/>
    <s v="4 - SERVICIOS SOCIALES"/>
    <s v="4.4 - Educación"/>
    <s v="4.4.98 - Investigación y desarrollo relacionados con la educación"/>
    <s v="2.2 - CONTRATACIÓN DE SERVICIOS"/>
    <s v="2.2.2 - PUBLICIDAD, IMPRESIÓN Y ENCUADERNACIÓN"/>
    <s v="N"/>
    <s v="00 - N/A"/>
    <s v="10 - FONDO GENERAL"/>
    <s v="(en blanco)"/>
    <s v="99 - MULTIPROVINCIAL"/>
    <n v="4800000"/>
    <n v="12018002.620000001"/>
  </r>
  <r>
    <s v="2025"/>
    <x v="0"/>
    <x v="0"/>
    <x v="0"/>
    <x v="0"/>
    <s v="2 - Poder Ejecutivo"/>
    <x v="8"/>
    <x v="100"/>
    <s v="4 - SERVICIOS SOCIALES"/>
    <s v="4.4 - Educación"/>
    <s v="4.4.98 - Investigación y desarrollo relacionados con la educación"/>
    <s v="2.2 - CONTRATACIÓN DE SERVICIOS"/>
    <s v="2.2.3 - VIÁTICOS"/>
    <s v="N"/>
    <s v="00 - N/A"/>
    <s v="10 - FONDO GENERAL"/>
    <s v="(en blanco)"/>
    <s v="99 - MULTIPROVINCIAL"/>
    <n v="1347900"/>
    <n v="5516100"/>
  </r>
  <r>
    <s v="2025"/>
    <x v="0"/>
    <x v="0"/>
    <x v="0"/>
    <x v="0"/>
    <s v="2 - Poder Ejecutivo"/>
    <x v="8"/>
    <x v="100"/>
    <s v="4 - SERVICIOS SOCIALES"/>
    <s v="4.4 - Educación"/>
    <s v="4.4.98 - Investigación y desarrollo relacionados con la educación"/>
    <s v="2.2 - CONTRATACIÓN DE SERVICIOS"/>
    <s v="2.2.4 - TRANSPORTE Y ALMACENAJE"/>
    <s v="N"/>
    <s v="00 - N/A"/>
    <s v="10 - FONDO GENERAL"/>
    <s v="(en blanco)"/>
    <s v="99 - MULTIPROVINCIAL"/>
    <n v="1540000"/>
    <n v="74396.19"/>
  </r>
  <r>
    <s v="2025"/>
    <x v="0"/>
    <x v="0"/>
    <x v="0"/>
    <x v="0"/>
    <s v="2 - Poder Ejecutivo"/>
    <x v="8"/>
    <x v="100"/>
    <s v="4 - SERVICIOS SOCIALES"/>
    <s v="4.4 - Educación"/>
    <s v="4.4.98 - Investigación y desarrollo relacionados con la educación"/>
    <s v="2.2 - CONTRATACIÓN DE SERVICIOS"/>
    <s v="2.2.5 - ALQUILERES Y RENTAS"/>
    <s v="N"/>
    <s v="00 - N/A"/>
    <s v="10 - FONDO GENERAL"/>
    <s v="(en blanco)"/>
    <s v="99 - MULTIPROVINCIAL"/>
    <n v="12107069"/>
    <n v="15337019.25"/>
  </r>
  <r>
    <s v="2025"/>
    <x v="0"/>
    <x v="0"/>
    <x v="0"/>
    <x v="0"/>
    <s v="2 - Poder Ejecutivo"/>
    <x v="8"/>
    <x v="100"/>
    <s v="4 - SERVICIOS SOCIALES"/>
    <s v="4.4 - Educación"/>
    <s v="4.4.98 - Investigación y desarrollo relacionados con la educación"/>
    <s v="2.2 - CONTRATACIÓN DE SERVICIOS"/>
    <s v="2.2.6 - SEGUROS"/>
    <s v="N"/>
    <s v="00 - N/A"/>
    <s v="10 - FONDO GENERAL"/>
    <s v="(en blanco)"/>
    <s v="99 - MULTIPROVINCIAL"/>
    <n v="5451069"/>
    <n v="3656584.72"/>
  </r>
  <r>
    <s v="2025"/>
    <x v="0"/>
    <x v="0"/>
    <x v="0"/>
    <x v="0"/>
    <s v="2 - Poder Ejecutivo"/>
    <x v="8"/>
    <x v="100"/>
    <s v="4 - SERVICIOS SOCIALES"/>
    <s v="4.4 - Educación"/>
    <s v="4.4.98 - Investigación y desarrollo relacionados con la educación"/>
    <s v="2.2 - CONTRATACIÓN DE SERVICIOS"/>
    <s v="2.2.7 - SERVICIOS DE CONSERVACIÓN, REPARACIONES MENORES E INSTALACIONES TEMPORALES"/>
    <s v="N"/>
    <s v="00 - N/A"/>
    <s v="10 - FONDO GENERAL"/>
    <s v="(en blanco)"/>
    <s v="99 - MULTIPROVINCIAL"/>
    <n v="6114616"/>
    <n v="2505693.6900000004"/>
  </r>
  <r>
    <s v="2025"/>
    <x v="0"/>
    <x v="0"/>
    <x v="0"/>
    <x v="0"/>
    <s v="2 - Poder Ejecutivo"/>
    <x v="8"/>
    <x v="100"/>
    <s v="4 - SERVICIOS SOCIALES"/>
    <s v="4.4 - Educación"/>
    <s v="4.4.98 - Investigación y desarrollo relacionados con la educación"/>
    <s v="2.2 - CONTRATACIÓN DE SERVICIOS"/>
    <s v="2.2.8 - OTROS SERVICIOS NO INCLUIDOS EN CONCEPTOS ANTERIORES"/>
    <s v="N"/>
    <s v="00 - N/A"/>
    <s v="10 - FONDO GENERAL"/>
    <s v="(en blanco)"/>
    <s v="99 - MULTIPROVINCIAL"/>
    <n v="20648216"/>
    <n v="11612448.120000001"/>
  </r>
  <r>
    <s v="2025"/>
    <x v="0"/>
    <x v="0"/>
    <x v="0"/>
    <x v="0"/>
    <s v="2 - Poder Ejecutivo"/>
    <x v="8"/>
    <x v="100"/>
    <s v="4 - SERVICIOS SOCIALES"/>
    <s v="4.4 - Educación"/>
    <s v="4.4.98 - Investigación y desarrollo relacionados con la educación"/>
    <s v="2.2 - CONTRATACIÓN DE SERVICIOS"/>
    <s v="2.2.9 - OTRAS CONTRATACIONES DE SERVICIOS"/>
    <s v="N"/>
    <s v="00 - N/A"/>
    <s v="10 - FONDO GENERAL"/>
    <s v="(en blanco)"/>
    <s v="99 - MULTIPROVINCIAL"/>
    <n v="17600000"/>
    <n v="14038248.66"/>
  </r>
  <r>
    <s v="2025"/>
    <x v="0"/>
    <x v="0"/>
    <x v="0"/>
    <x v="0"/>
    <s v="2 - Poder Ejecutivo"/>
    <x v="8"/>
    <x v="100"/>
    <s v="4 - SERVICIOS SOCIALES"/>
    <s v="4.4 - Educación"/>
    <s v="4.4.98 - Investigación y desarrollo relacionados con la educación"/>
    <s v="2.3 - MATERIALES Y SUMINISTROS"/>
    <s v="2.3.1 - ALIMENTOS Y PRODUCTOS AGROFORESTALES"/>
    <s v="N"/>
    <s v="00 - N/A"/>
    <s v="10 - FONDO GENERAL"/>
    <s v="(en blanco)"/>
    <s v="99 - MULTIPROVINCIAL"/>
    <n v="1160000"/>
    <n v="771766.1"/>
  </r>
  <r>
    <s v="2025"/>
    <x v="0"/>
    <x v="0"/>
    <x v="0"/>
    <x v="0"/>
    <s v="2 - Poder Ejecutivo"/>
    <x v="8"/>
    <x v="100"/>
    <s v="4 - SERVICIOS SOCIALES"/>
    <s v="4.4 - Educación"/>
    <s v="4.4.98 - Investigación y desarrollo relacionados con la educación"/>
    <s v="2.3 - MATERIALES Y SUMINISTROS"/>
    <s v="2.3.2 - TEXTILES Y VESTUARIOS"/>
    <s v="N"/>
    <s v="00 - N/A"/>
    <s v="10 - FONDO GENERAL"/>
    <s v="(en blanco)"/>
    <s v="99 - MULTIPROVINCIAL"/>
    <n v="1000000"/>
    <n v="5208505"/>
  </r>
  <r>
    <s v="2025"/>
    <x v="0"/>
    <x v="0"/>
    <x v="0"/>
    <x v="0"/>
    <s v="2 - Poder Ejecutivo"/>
    <x v="8"/>
    <x v="100"/>
    <s v="4 - SERVICIOS SOCIALES"/>
    <s v="4.4 - Educación"/>
    <s v="4.4.98 - Investigación y desarrollo relacionados con la educación"/>
    <s v="2.3 - MATERIALES Y SUMINISTROS"/>
    <s v="2.3.3 - PAPEL, CARTÓN E IMPRESOS"/>
    <s v="N"/>
    <s v="00 - N/A"/>
    <s v="10 - FONDO GENERAL"/>
    <s v="(en blanco)"/>
    <s v="99 - MULTIPROVINCIAL"/>
    <n v="0"/>
    <n v="1499328.85"/>
  </r>
  <r>
    <s v="2025"/>
    <x v="0"/>
    <x v="0"/>
    <x v="0"/>
    <x v="0"/>
    <s v="2 - Poder Ejecutivo"/>
    <x v="8"/>
    <x v="100"/>
    <s v="4 - SERVICIOS SOCIALES"/>
    <s v="4.4 - Educación"/>
    <s v="4.4.98 - Investigación y desarrollo relacionados con la educación"/>
    <s v="2.3 - MATERIALES Y SUMINISTROS"/>
    <s v="2.3.4 - PRODUCTOS FARMACÉUTICOS"/>
    <s v="N"/>
    <s v="00 - N/A"/>
    <s v="10 - FONDO GENERAL"/>
    <s v="(en blanco)"/>
    <s v="99 - MULTIPROVINCIAL"/>
    <n v="0"/>
    <n v="1341.66"/>
  </r>
  <r>
    <s v="2025"/>
    <x v="0"/>
    <x v="0"/>
    <x v="0"/>
    <x v="0"/>
    <s v="2 - Poder Ejecutivo"/>
    <x v="8"/>
    <x v="100"/>
    <s v="4 - SERVICIOS SOCIALES"/>
    <s v="4.4 - Educación"/>
    <s v="4.4.98 - Investigación y desarrollo relacionados con la educación"/>
    <s v="2.3 - MATERIALES Y SUMINISTROS"/>
    <s v="2.3.5 - CUERO, CAUCHO Y PLÁSTICO"/>
    <s v="N"/>
    <s v="00 - N/A"/>
    <s v="10 - FONDO GENERAL"/>
    <s v="(en blanco)"/>
    <s v="99 - MULTIPROVINCIAL"/>
    <n v="300000"/>
    <n v="38102.21"/>
  </r>
  <r>
    <s v="2025"/>
    <x v="0"/>
    <x v="0"/>
    <x v="0"/>
    <x v="0"/>
    <s v="2 - Poder Ejecutivo"/>
    <x v="8"/>
    <x v="100"/>
    <s v="4 - SERVICIOS SOCIALES"/>
    <s v="4.4 - Educación"/>
    <s v="4.4.98 - Investigación y desarrollo relacionados con la educación"/>
    <s v="2.3 - MATERIALES Y SUMINISTROS"/>
    <s v="2.3.6 - PRODUCTOS DE MINERALES, METÁLICOS Y NO METÁLICOS"/>
    <s v="N"/>
    <s v="00 - N/A"/>
    <s v="10 - FONDO GENERAL"/>
    <s v="(en blanco)"/>
    <s v="99 - MULTIPROVINCIAL"/>
    <n v="0"/>
    <n v="585906.72"/>
  </r>
  <r>
    <s v="2025"/>
    <x v="0"/>
    <x v="0"/>
    <x v="0"/>
    <x v="0"/>
    <s v="2 - Poder Ejecutivo"/>
    <x v="8"/>
    <x v="100"/>
    <s v="4 - SERVICIOS SOCIALES"/>
    <s v="4.4 - Educación"/>
    <s v="4.4.98 - Investigación y desarrollo relacionados con la educación"/>
    <s v="2.3 - MATERIALES Y SUMINISTROS"/>
    <s v="2.3.7 - COMBUSTIBLES, LUBRICANTES, PRODUCTOS QUÍMICOS Y CONEXOS"/>
    <s v="N"/>
    <s v="00 - N/A"/>
    <s v="10 - FONDO GENERAL"/>
    <s v="(en blanco)"/>
    <s v="99 - MULTIPROVINCIAL"/>
    <n v="19299997"/>
    <n v="15681281.310000001"/>
  </r>
  <r>
    <s v="2025"/>
    <x v="0"/>
    <x v="0"/>
    <x v="0"/>
    <x v="0"/>
    <s v="2 - Poder Ejecutivo"/>
    <x v="8"/>
    <x v="100"/>
    <s v="4 - SERVICIOS SOCIALES"/>
    <s v="4.4 - Educación"/>
    <s v="4.4.98 - Investigación y desarrollo relacionados con la educación"/>
    <s v="2.3 - MATERIALES Y SUMINISTROS"/>
    <s v="2.3.9 - PRODUCTOS Y ÚTILES VARIOS"/>
    <s v="N"/>
    <s v="00 - N/A"/>
    <s v="10 - FONDO GENERAL"/>
    <s v="(en blanco)"/>
    <s v="99 - MULTIPROVINCIAL"/>
    <n v="21391306"/>
    <n v="16054078.939999999"/>
  </r>
  <r>
    <s v="2025"/>
    <x v="0"/>
    <x v="0"/>
    <x v="0"/>
    <x v="0"/>
    <s v="2 - Poder Ejecutivo"/>
    <x v="8"/>
    <x v="101"/>
    <s v="4 - SERVICIOS SOCIALES"/>
    <s v="4.4 - Educación"/>
    <s v="4.4.99 - Planificación, gestión y supervisión de la educación"/>
    <s v="2.1 - REMUNERACIONES Y CONTRIBUCIONES"/>
    <s v="2.1.1 - REMUNERACIONES"/>
    <s v="N"/>
    <s v="00 - N/A"/>
    <s v="10 - FONDO GENERAL"/>
    <s v="(en blanco)"/>
    <s v="99 - MULTIPROVINCIAL"/>
    <n v="149816079"/>
    <n v="60837176.75999999"/>
  </r>
  <r>
    <s v="2025"/>
    <x v="0"/>
    <x v="0"/>
    <x v="0"/>
    <x v="0"/>
    <s v="2 - Poder Ejecutivo"/>
    <x v="8"/>
    <x v="101"/>
    <s v="4 - SERVICIOS SOCIALES"/>
    <s v="4.4 - Educación"/>
    <s v="4.4.99 - Planificación, gestión y supervisión de la educación"/>
    <s v="2.1 - REMUNERACIONES Y CONTRIBUCIONES"/>
    <s v="2.1.1 - REMUNERACIONES"/>
    <s v="N"/>
    <s v="00 - N/A"/>
    <s v="20 - FONDOS CON DESTINO ESPECÍFICO"/>
    <s v="(en blanco)"/>
    <s v="99 - MULTIPROVINCIAL"/>
    <n v="0"/>
    <n v="43222444.57"/>
  </r>
  <r>
    <s v="2025"/>
    <x v="0"/>
    <x v="0"/>
    <x v="0"/>
    <x v="0"/>
    <s v="2 - Poder Ejecutivo"/>
    <x v="8"/>
    <x v="101"/>
    <s v="4 - SERVICIOS SOCIALES"/>
    <s v="4.4 - Educación"/>
    <s v="4.4.99 - Planificación, gestión y supervisión de la educación"/>
    <s v="2.1 - REMUNERACIONES Y CONTRIBUCIONES"/>
    <s v="2.1.2 - SOBRESUELDOS"/>
    <s v="N"/>
    <s v="00 - N/A"/>
    <s v="10 - FONDO GENERAL"/>
    <s v="(en blanco)"/>
    <s v="99 - MULTIPROVINCIAL"/>
    <n v="33756711"/>
    <n v="8554177.8599999994"/>
  </r>
  <r>
    <s v="2025"/>
    <x v="0"/>
    <x v="0"/>
    <x v="0"/>
    <x v="0"/>
    <s v="2 - Poder Ejecutivo"/>
    <x v="8"/>
    <x v="101"/>
    <s v="4 - SERVICIOS SOCIALES"/>
    <s v="4.4 - Educación"/>
    <s v="4.4.99 - Planificación, gestión y supervisión de la educación"/>
    <s v="2.1 - REMUNERACIONES Y CONTRIBUCIONES"/>
    <s v="2.1.2 - SOBRESUELDOS"/>
    <s v="N"/>
    <s v="00 - N/A"/>
    <s v="20 - FONDOS CON DESTINO ESPECÍFICO"/>
    <s v="(en blanco)"/>
    <s v="99 - MULTIPROVINCIAL"/>
    <n v="0"/>
    <n v="10988092.370000001"/>
  </r>
  <r>
    <s v="2025"/>
    <x v="0"/>
    <x v="0"/>
    <x v="0"/>
    <x v="0"/>
    <s v="2 - Poder Ejecutivo"/>
    <x v="8"/>
    <x v="101"/>
    <s v="4 - SERVICIOS SOCIALES"/>
    <s v="4.4 - Educación"/>
    <s v="4.4.99 - Planificación, gestión y supervisión de la educación"/>
    <s v="2.1 - REMUNERACIONES Y CONTRIBUCIONES"/>
    <s v="2.1.5 - CONTRIBUCIONES A LA SEGURIDAD SOCIAL"/>
    <s v="N"/>
    <s v="00 - N/A"/>
    <s v="10 - FONDO GENERAL"/>
    <s v="(en blanco)"/>
    <s v="99 - MULTIPROVINCIAL"/>
    <n v="21095341"/>
    <n v="9271851.540000001"/>
  </r>
  <r>
    <s v="2025"/>
    <x v="0"/>
    <x v="0"/>
    <x v="0"/>
    <x v="0"/>
    <s v="2 - Poder Ejecutivo"/>
    <x v="8"/>
    <x v="101"/>
    <s v="4 - SERVICIOS SOCIALES"/>
    <s v="4.4 - Educación"/>
    <s v="4.4.99 - Planificación, gestión y supervisión de la educación"/>
    <s v="2.1 - REMUNERACIONES Y CONTRIBUCIONES"/>
    <s v="2.1.5 - CONTRIBUCIONES A LA SEGURIDAD SOCIAL"/>
    <s v="N"/>
    <s v="00 - N/A"/>
    <s v="20 - FONDOS CON DESTINO ESPECÍFICO"/>
    <s v="(en blanco)"/>
    <s v="99 - MULTIPROVINCIAL"/>
    <n v="0"/>
    <n v="6528401.6700000009"/>
  </r>
  <r>
    <s v="2025"/>
    <x v="0"/>
    <x v="0"/>
    <x v="0"/>
    <x v="0"/>
    <s v="2 - Poder Ejecutivo"/>
    <x v="8"/>
    <x v="101"/>
    <s v="4 - SERVICIOS SOCIALES"/>
    <s v="4.4 - Educación"/>
    <s v="4.4.99 - Planificación, gestión y supervisión de la educación"/>
    <s v="2.2 - CONTRATACIÓN DE SERVICIOS"/>
    <s v="2.2.1 - SERVICIOS BÁSICOS"/>
    <s v="N"/>
    <s v="00 - N/A"/>
    <s v="10 - FONDO GENERAL"/>
    <s v="(en blanco)"/>
    <s v="99 - MULTIPROVINCIAL"/>
    <n v="9182374"/>
    <n v="3730977.59"/>
  </r>
  <r>
    <s v="2025"/>
    <x v="0"/>
    <x v="0"/>
    <x v="0"/>
    <x v="0"/>
    <s v="2 - Poder Ejecutivo"/>
    <x v="8"/>
    <x v="101"/>
    <s v="4 - SERVICIOS SOCIALES"/>
    <s v="4.4 - Educación"/>
    <s v="4.4.99 - Planificación, gestión y supervisión de la educación"/>
    <s v="2.2 - CONTRATACIÓN DE SERVICIOS"/>
    <s v="2.2.1 - SERVICIOS BÁSICOS"/>
    <s v="N"/>
    <s v="00 - N/A"/>
    <s v="20 - FONDOS CON DESTINO ESPECÍFICO"/>
    <s v="(en blanco)"/>
    <s v="99 - MULTIPROVINCIAL"/>
    <n v="0"/>
    <n v="102919.6"/>
  </r>
  <r>
    <s v="2025"/>
    <x v="0"/>
    <x v="0"/>
    <x v="0"/>
    <x v="0"/>
    <s v="2 - Poder Ejecutivo"/>
    <x v="8"/>
    <x v="101"/>
    <s v="4 - SERVICIOS SOCIALES"/>
    <s v="4.4 - Educación"/>
    <s v="4.4.99 - Planificación, gestión y supervisión de la educación"/>
    <s v="2.2 - CONTRATACIÓN DE SERVICIOS"/>
    <s v="2.2.2 - PUBLICIDAD, IMPRESIÓN Y ENCUADERNACIÓN"/>
    <s v="N"/>
    <s v="00 - N/A"/>
    <s v="20 - FONDOS CON DESTINO ESPECÍFICO"/>
    <s v="(en blanco)"/>
    <s v="99 - MULTIPROVINCIAL"/>
    <n v="0"/>
    <n v="435927.4"/>
  </r>
  <r>
    <s v="2025"/>
    <x v="0"/>
    <x v="0"/>
    <x v="0"/>
    <x v="0"/>
    <s v="2 - Poder Ejecutivo"/>
    <x v="8"/>
    <x v="101"/>
    <s v="4 - SERVICIOS SOCIALES"/>
    <s v="4.4 - Educación"/>
    <s v="4.4.99 - Planificación, gestión y supervisión de la educación"/>
    <s v="2.2 - CONTRATACIÓN DE SERVICIOS"/>
    <s v="2.2.3 - VIÁTICOS"/>
    <s v="N"/>
    <s v="00 - N/A"/>
    <s v="20 - FONDOS CON DESTINO ESPECÍFICO"/>
    <s v="(en blanco)"/>
    <s v="99 - MULTIPROVINCIAL"/>
    <n v="0"/>
    <n v="0"/>
  </r>
  <r>
    <s v="2025"/>
    <x v="0"/>
    <x v="0"/>
    <x v="0"/>
    <x v="0"/>
    <s v="2 - Poder Ejecutivo"/>
    <x v="8"/>
    <x v="101"/>
    <s v="4 - SERVICIOS SOCIALES"/>
    <s v="4.4 - Educación"/>
    <s v="4.4.99 - Planificación, gestión y supervisión de la educación"/>
    <s v="2.2 - CONTRATACIÓN DE SERVICIOS"/>
    <s v="2.2.4 - TRANSPORTE Y ALMACENAJE"/>
    <s v="N"/>
    <s v="00 - N/A"/>
    <s v="20 - FONDOS CON DESTINO ESPECÍFICO"/>
    <s v="(en blanco)"/>
    <s v="99 - MULTIPROVINCIAL"/>
    <n v="0"/>
    <n v="191000"/>
  </r>
  <r>
    <s v="2025"/>
    <x v="0"/>
    <x v="0"/>
    <x v="0"/>
    <x v="0"/>
    <s v="2 - Poder Ejecutivo"/>
    <x v="8"/>
    <x v="101"/>
    <s v="4 - SERVICIOS SOCIALES"/>
    <s v="4.4 - Educación"/>
    <s v="4.4.99 - Planificación, gestión y supervisión de la educación"/>
    <s v="2.2 - CONTRATACIÓN DE SERVICIOS"/>
    <s v="2.2.5 - ALQUILERES Y RENTAS"/>
    <s v="N"/>
    <s v="00 - N/A"/>
    <s v="10 - FONDO GENERAL"/>
    <s v="(en blanco)"/>
    <s v="99 - MULTIPROVINCIAL"/>
    <n v="0"/>
    <n v="0"/>
  </r>
  <r>
    <s v="2025"/>
    <x v="0"/>
    <x v="0"/>
    <x v="0"/>
    <x v="0"/>
    <s v="2 - Poder Ejecutivo"/>
    <x v="8"/>
    <x v="101"/>
    <s v="4 - SERVICIOS SOCIALES"/>
    <s v="4.4 - Educación"/>
    <s v="4.4.99 - Planificación, gestión y supervisión de la educación"/>
    <s v="2.2 - CONTRATACIÓN DE SERVICIOS"/>
    <s v="2.2.5 - ALQUILERES Y RENTAS"/>
    <s v="N"/>
    <s v="00 - N/A"/>
    <s v="20 - FONDOS CON DESTINO ESPECÍFICO"/>
    <s v="(en blanco)"/>
    <s v="99 - MULTIPROVINCIAL"/>
    <n v="0"/>
    <n v="3426418.6299999994"/>
  </r>
  <r>
    <s v="2025"/>
    <x v="0"/>
    <x v="0"/>
    <x v="0"/>
    <x v="0"/>
    <s v="2 - Poder Ejecutivo"/>
    <x v="8"/>
    <x v="101"/>
    <s v="4 - SERVICIOS SOCIALES"/>
    <s v="4.4 - Educación"/>
    <s v="4.4.99 - Planificación, gestión y supervisión de la educación"/>
    <s v="2.2 - CONTRATACIÓN DE SERVICIOS"/>
    <s v="2.2.6 - SEGUROS"/>
    <s v="N"/>
    <s v="00 - N/A"/>
    <s v="10 - FONDO GENERAL"/>
    <s v="(en blanco)"/>
    <s v="99 - MULTIPROVINCIAL"/>
    <n v="828782566"/>
    <n v="302164102.09000003"/>
  </r>
  <r>
    <s v="2025"/>
    <x v="0"/>
    <x v="0"/>
    <x v="0"/>
    <x v="0"/>
    <s v="2 - Poder Ejecutivo"/>
    <x v="8"/>
    <x v="101"/>
    <s v="4 - SERVICIOS SOCIALES"/>
    <s v="4.4 - Educación"/>
    <s v="4.4.99 - Planificación, gestión y supervisión de la educación"/>
    <s v="2.2 - CONTRATACIÓN DE SERVICIOS"/>
    <s v="2.2.6 - SEGUROS"/>
    <s v="N"/>
    <s v="00 - N/A"/>
    <s v="20 - FONDOS CON DESTINO ESPECÍFICO"/>
    <s v="(en blanco)"/>
    <s v="99 - MULTIPROVINCIAL"/>
    <n v="0"/>
    <n v="4777202.4300000006"/>
  </r>
  <r>
    <s v="2025"/>
    <x v="0"/>
    <x v="0"/>
    <x v="0"/>
    <x v="0"/>
    <s v="2 - Poder Ejecutivo"/>
    <x v="8"/>
    <x v="101"/>
    <s v="4 - SERVICIOS SOCIALES"/>
    <s v="4.4 - Educación"/>
    <s v="4.4.99 - Planificación, gestión y supervisión de la educación"/>
    <s v="2.2 - CONTRATACIÓN DE SERVICIOS"/>
    <s v="2.2.7 - SERVICIOS DE CONSERVACIÓN, REPARACIONES MENORES E INSTALACIONES TEMPORALES"/>
    <s v="N"/>
    <s v="00 - N/A"/>
    <s v="10 - FONDO GENERAL"/>
    <s v="(en blanco)"/>
    <s v="99 - MULTIPROVINCIAL"/>
    <n v="0"/>
    <n v="0"/>
  </r>
  <r>
    <s v="2025"/>
    <x v="0"/>
    <x v="0"/>
    <x v="0"/>
    <x v="0"/>
    <s v="2 - Poder Ejecutivo"/>
    <x v="8"/>
    <x v="101"/>
    <s v="4 - SERVICIOS SOCIALES"/>
    <s v="4.4 - Educación"/>
    <s v="4.4.99 - Planificación, gestión y supervisión de la educación"/>
    <s v="2.2 - CONTRATACIÓN DE SERVICIOS"/>
    <s v="2.2.7 - SERVICIOS DE CONSERVACIÓN, REPARACIONES MENORES E INSTALACIONES TEMPORALES"/>
    <s v="N"/>
    <s v="00 - N/A"/>
    <s v="20 - FONDOS CON DESTINO ESPECÍFICO"/>
    <s v="(en blanco)"/>
    <s v="99 - MULTIPROVINCIAL"/>
    <n v="0"/>
    <n v="1754943.88"/>
  </r>
  <r>
    <s v="2025"/>
    <x v="0"/>
    <x v="0"/>
    <x v="0"/>
    <x v="0"/>
    <s v="2 - Poder Ejecutivo"/>
    <x v="8"/>
    <x v="101"/>
    <s v="4 - SERVICIOS SOCIALES"/>
    <s v="4.4 - Educación"/>
    <s v="4.4.99 - Planificación, gestión y supervisión de la educación"/>
    <s v="2.2 - CONTRATACIÓN DE SERVICIOS"/>
    <s v="2.2.8 - OTROS SERVICIOS NO INCLUIDOS EN CONCEPTOS ANTERIORES"/>
    <s v="N"/>
    <s v="00 - N/A"/>
    <s v="10 - FONDO GENERAL"/>
    <s v="(en blanco)"/>
    <s v="99 - MULTIPROVINCIAL"/>
    <n v="0"/>
    <n v="0"/>
  </r>
  <r>
    <s v="2025"/>
    <x v="0"/>
    <x v="0"/>
    <x v="0"/>
    <x v="0"/>
    <s v="2 - Poder Ejecutivo"/>
    <x v="8"/>
    <x v="101"/>
    <s v="4 - SERVICIOS SOCIALES"/>
    <s v="4.4 - Educación"/>
    <s v="4.4.99 - Planificación, gestión y supervisión de la educación"/>
    <s v="2.2 - CONTRATACIÓN DE SERVICIOS"/>
    <s v="2.2.8 - OTROS SERVICIOS NO INCLUIDOS EN CONCEPTOS ANTERIORES"/>
    <s v="N"/>
    <s v="00 - N/A"/>
    <s v="20 - FONDOS CON DESTINO ESPECÍFICO"/>
    <s v="(en blanco)"/>
    <s v="99 - MULTIPROVINCIAL"/>
    <n v="0"/>
    <n v="71890194.410000011"/>
  </r>
  <r>
    <s v="2025"/>
    <x v="0"/>
    <x v="0"/>
    <x v="0"/>
    <x v="0"/>
    <s v="2 - Poder Ejecutivo"/>
    <x v="8"/>
    <x v="101"/>
    <s v="4 - SERVICIOS SOCIALES"/>
    <s v="4.4 - Educación"/>
    <s v="4.4.99 - Planificación, gestión y supervisión de la educación"/>
    <s v="2.2 - CONTRATACIÓN DE SERVICIOS"/>
    <s v="2.2.9 - OTRAS CONTRATACIONES DE SERVICIOS"/>
    <s v="N"/>
    <s v="00 - N/A"/>
    <s v="20 - FONDOS CON DESTINO ESPECÍFICO"/>
    <s v="(en blanco)"/>
    <s v="99 - MULTIPROVINCIAL"/>
    <n v="0"/>
    <n v="2218548.9500000002"/>
  </r>
  <r>
    <s v="2025"/>
    <x v="0"/>
    <x v="0"/>
    <x v="0"/>
    <x v="0"/>
    <s v="2 - Poder Ejecutivo"/>
    <x v="8"/>
    <x v="101"/>
    <s v="4 - SERVICIOS SOCIALES"/>
    <s v="4.4 - Educación"/>
    <s v="4.4.99 - Planificación, gestión y supervisión de la educación"/>
    <s v="2.3 - MATERIALES Y SUMINISTROS"/>
    <s v="2.3.1 - ALIMENTOS Y PRODUCTOS AGROFORESTALES"/>
    <s v="N"/>
    <s v="00 - N/A"/>
    <s v="10 - FONDO GENERAL"/>
    <s v="(en blanco)"/>
    <s v="99 - MULTIPROVINCIAL"/>
    <n v="0"/>
    <n v="0"/>
  </r>
  <r>
    <s v="2025"/>
    <x v="0"/>
    <x v="0"/>
    <x v="0"/>
    <x v="0"/>
    <s v="2 - Poder Ejecutivo"/>
    <x v="8"/>
    <x v="101"/>
    <s v="4 - SERVICIOS SOCIALES"/>
    <s v="4.4 - Educación"/>
    <s v="4.4.99 - Planificación, gestión y supervisión de la educación"/>
    <s v="2.3 - MATERIALES Y SUMINISTROS"/>
    <s v="2.3.1 - ALIMENTOS Y PRODUCTOS AGROFORESTALES"/>
    <s v="N"/>
    <s v="00 - N/A"/>
    <s v="20 - FONDOS CON DESTINO ESPECÍFICO"/>
    <s v="(en blanco)"/>
    <s v="99 - MULTIPROVINCIAL"/>
    <n v="0"/>
    <n v="240135.21999999997"/>
  </r>
  <r>
    <s v="2025"/>
    <x v="0"/>
    <x v="0"/>
    <x v="0"/>
    <x v="0"/>
    <s v="2 - Poder Ejecutivo"/>
    <x v="8"/>
    <x v="101"/>
    <s v="4 - SERVICIOS SOCIALES"/>
    <s v="4.4 - Educación"/>
    <s v="4.4.99 - Planificación, gestión y supervisión de la educación"/>
    <s v="2.3 - MATERIALES Y SUMINISTROS"/>
    <s v="2.3.2 - TEXTILES Y VESTUARIOS"/>
    <s v="N"/>
    <s v="00 - N/A"/>
    <s v="10 - FONDO GENERAL"/>
    <s v="(en blanco)"/>
    <s v="99 - MULTIPROVINCIAL"/>
    <n v="87500"/>
    <n v="0"/>
  </r>
  <r>
    <s v="2025"/>
    <x v="0"/>
    <x v="0"/>
    <x v="0"/>
    <x v="0"/>
    <s v="2 - Poder Ejecutivo"/>
    <x v="8"/>
    <x v="101"/>
    <s v="4 - SERVICIOS SOCIALES"/>
    <s v="4.4 - Educación"/>
    <s v="4.4.99 - Planificación, gestión y supervisión de la educación"/>
    <s v="2.3 - MATERIALES Y SUMINISTROS"/>
    <s v="2.3.2 - TEXTILES Y VESTUARIOS"/>
    <s v="N"/>
    <s v="00 - N/A"/>
    <s v="20 - FONDOS CON DESTINO ESPECÍFICO"/>
    <s v="(en blanco)"/>
    <s v="99 - MULTIPROVINCIAL"/>
    <n v="0"/>
    <n v="351377.98"/>
  </r>
  <r>
    <s v="2025"/>
    <x v="0"/>
    <x v="0"/>
    <x v="0"/>
    <x v="0"/>
    <s v="2 - Poder Ejecutivo"/>
    <x v="8"/>
    <x v="101"/>
    <s v="4 - SERVICIOS SOCIALES"/>
    <s v="4.4 - Educación"/>
    <s v="4.4.99 - Planificación, gestión y supervisión de la educación"/>
    <s v="2.3 - MATERIALES Y SUMINISTROS"/>
    <s v="2.3.3 - PAPEL, CARTÓN E IMPRESOS"/>
    <s v="N"/>
    <s v="00 - N/A"/>
    <s v="10 - FONDO GENERAL"/>
    <s v="(en blanco)"/>
    <s v="99 - MULTIPROVINCIAL"/>
    <n v="65000"/>
    <n v="0"/>
  </r>
  <r>
    <s v="2025"/>
    <x v="0"/>
    <x v="0"/>
    <x v="0"/>
    <x v="0"/>
    <s v="2 - Poder Ejecutivo"/>
    <x v="8"/>
    <x v="101"/>
    <s v="4 - SERVICIOS SOCIALES"/>
    <s v="4.4 - Educación"/>
    <s v="4.4.99 - Planificación, gestión y supervisión de la educación"/>
    <s v="2.3 - MATERIALES Y SUMINISTROS"/>
    <s v="2.3.3 - PAPEL, CARTÓN E IMPRESOS"/>
    <s v="N"/>
    <s v="00 - N/A"/>
    <s v="20 - FONDOS CON DESTINO ESPECÍFICO"/>
    <s v="(en blanco)"/>
    <s v="99 - MULTIPROVINCIAL"/>
    <n v="0"/>
    <n v="402297.39999999997"/>
  </r>
  <r>
    <s v="2025"/>
    <x v="0"/>
    <x v="0"/>
    <x v="0"/>
    <x v="0"/>
    <s v="2 - Poder Ejecutivo"/>
    <x v="8"/>
    <x v="101"/>
    <s v="4 - SERVICIOS SOCIALES"/>
    <s v="4.4 - Educación"/>
    <s v="4.4.99 - Planificación, gestión y supervisión de la educación"/>
    <s v="2.3 - MATERIALES Y SUMINISTROS"/>
    <s v="2.3.4 - PRODUCTOS FARMACÉUTICOS"/>
    <s v="N"/>
    <s v="00 - N/A"/>
    <s v="10 - FONDO GENERAL"/>
    <s v="(en blanco)"/>
    <s v="99 - MULTIPROVINCIAL"/>
    <n v="1800000"/>
    <n v="124661"/>
  </r>
  <r>
    <s v="2025"/>
    <x v="0"/>
    <x v="0"/>
    <x v="0"/>
    <x v="0"/>
    <s v="2 - Poder Ejecutivo"/>
    <x v="8"/>
    <x v="101"/>
    <s v="4 - SERVICIOS SOCIALES"/>
    <s v="4.4 - Educación"/>
    <s v="4.4.99 - Planificación, gestión y supervisión de la educación"/>
    <s v="2.3 - MATERIALES Y SUMINISTROS"/>
    <s v="2.3.5 - CUERO, CAUCHO Y PLÁSTICO"/>
    <s v="N"/>
    <s v="00 - N/A"/>
    <s v="20 - FONDOS CON DESTINO ESPECÍFICO"/>
    <s v="(en blanco)"/>
    <s v="99 - MULTIPROVINCIAL"/>
    <n v="0"/>
    <n v="57133.96"/>
  </r>
  <r>
    <s v="2025"/>
    <x v="0"/>
    <x v="0"/>
    <x v="0"/>
    <x v="0"/>
    <s v="2 - Poder Ejecutivo"/>
    <x v="8"/>
    <x v="101"/>
    <s v="4 - SERVICIOS SOCIALES"/>
    <s v="4.4 - Educación"/>
    <s v="4.4.99 - Planificación, gestión y supervisión de la educación"/>
    <s v="2.3 - MATERIALES Y SUMINISTROS"/>
    <s v="2.3.6 - PRODUCTOS DE MINERALES, METÁLICOS Y NO METÁLICOS"/>
    <s v="N"/>
    <s v="00 - N/A"/>
    <s v="10 - FONDO GENERAL"/>
    <s v="(en blanco)"/>
    <s v="99 - MULTIPROVINCIAL"/>
    <n v="0"/>
    <n v="0"/>
  </r>
  <r>
    <s v="2025"/>
    <x v="0"/>
    <x v="0"/>
    <x v="0"/>
    <x v="0"/>
    <s v="2 - Poder Ejecutivo"/>
    <x v="8"/>
    <x v="101"/>
    <s v="4 - SERVICIOS SOCIALES"/>
    <s v="4.4 - Educación"/>
    <s v="4.4.99 - Planificación, gestión y supervisión de la educación"/>
    <s v="2.3 - MATERIALES Y SUMINISTROS"/>
    <s v="2.3.6 - PRODUCTOS DE MINERALES, METÁLICOS Y NO METÁLICOS"/>
    <s v="N"/>
    <s v="00 - N/A"/>
    <s v="20 - FONDOS CON DESTINO ESPECÍFICO"/>
    <s v="(en blanco)"/>
    <s v="99 - MULTIPROVINCIAL"/>
    <n v="0"/>
    <n v="0"/>
  </r>
  <r>
    <s v="2025"/>
    <x v="0"/>
    <x v="0"/>
    <x v="0"/>
    <x v="0"/>
    <s v="2 - Poder Ejecutivo"/>
    <x v="8"/>
    <x v="101"/>
    <s v="4 - SERVICIOS SOCIALES"/>
    <s v="4.4 - Educación"/>
    <s v="4.4.99 - Planificación, gestión y supervisión de la educación"/>
    <s v="2.3 - MATERIALES Y SUMINISTROS"/>
    <s v="2.3.7 - COMBUSTIBLES, LUBRICANTES, PRODUCTOS QUÍMICOS Y CONEXOS"/>
    <s v="N"/>
    <s v="00 - N/A"/>
    <s v="10 - FONDO GENERAL"/>
    <s v="(en blanco)"/>
    <s v="99 - MULTIPROVINCIAL"/>
    <n v="9408000"/>
    <n v="3123750"/>
  </r>
  <r>
    <s v="2025"/>
    <x v="0"/>
    <x v="0"/>
    <x v="0"/>
    <x v="0"/>
    <s v="2 - Poder Ejecutivo"/>
    <x v="8"/>
    <x v="101"/>
    <s v="4 - SERVICIOS SOCIALES"/>
    <s v="4.4 - Educación"/>
    <s v="4.4.99 - Planificación, gestión y supervisión de la educación"/>
    <s v="2.3 - MATERIALES Y SUMINISTROS"/>
    <s v="2.3.7 - COMBUSTIBLES, LUBRICANTES, PRODUCTOS QUÍMICOS Y CONEXOS"/>
    <s v="N"/>
    <s v="00 - N/A"/>
    <s v="20 - FONDOS CON DESTINO ESPECÍFICO"/>
    <s v="(en blanco)"/>
    <s v="99 - MULTIPROVINCIAL"/>
    <n v="0"/>
    <n v="83960"/>
  </r>
  <r>
    <s v="2025"/>
    <x v="0"/>
    <x v="0"/>
    <x v="0"/>
    <x v="0"/>
    <s v="2 - Poder Ejecutivo"/>
    <x v="8"/>
    <x v="101"/>
    <s v="4 - SERVICIOS SOCIALES"/>
    <s v="4.4 - Educación"/>
    <s v="4.4.99 - Planificación, gestión y supervisión de la educación"/>
    <s v="2.3 - MATERIALES Y SUMINISTROS"/>
    <s v="2.3.9 - PRODUCTOS Y ÚTILES VARIOS"/>
    <s v="N"/>
    <s v="00 - N/A"/>
    <s v="10 - FONDO GENERAL"/>
    <s v="(en blanco)"/>
    <s v="99 - MULTIPROVINCIAL"/>
    <n v="3274500"/>
    <n v="882930.5"/>
  </r>
  <r>
    <s v="2025"/>
    <x v="0"/>
    <x v="0"/>
    <x v="0"/>
    <x v="0"/>
    <s v="2 - Poder Ejecutivo"/>
    <x v="8"/>
    <x v="101"/>
    <s v="4 - SERVICIOS SOCIALES"/>
    <s v="4.4 - Educación"/>
    <s v="4.4.99 - Planificación, gestión y supervisión de la educación"/>
    <s v="2.3 - MATERIALES Y SUMINISTROS"/>
    <s v="2.3.9 - PRODUCTOS Y ÚTILES VARIOS"/>
    <s v="N"/>
    <s v="00 - N/A"/>
    <s v="20 - FONDOS CON DESTINO ESPECÍFICO"/>
    <s v="(en blanco)"/>
    <s v="99 - MULTIPROVINCIAL"/>
    <n v="0"/>
    <n v="3442995.4699999997"/>
  </r>
  <r>
    <s v="2025"/>
    <x v="0"/>
    <x v="0"/>
    <x v="0"/>
    <x v="0"/>
    <s v="2 - Poder Ejecutivo"/>
    <x v="8"/>
    <x v="102"/>
    <s v="4 - SERVICIOS SOCIALES"/>
    <s v="4.4 - Educación"/>
    <s v="4.4.98 - Investigación y desarrollo relacionados con la educación"/>
    <s v="2.1 - REMUNERACIONES Y CONTRIBUCIONES"/>
    <s v="2.1.1 - REMUNERACIONES"/>
    <s v="N"/>
    <s v="00 - N/A"/>
    <s v="10 - FONDO GENERAL"/>
    <s v="(en blanco)"/>
    <s v="99 - MULTIPROVINCIAL"/>
    <n v="144529846"/>
    <n v="83926284.25"/>
  </r>
  <r>
    <s v="2025"/>
    <x v="0"/>
    <x v="0"/>
    <x v="0"/>
    <x v="0"/>
    <s v="2 - Poder Ejecutivo"/>
    <x v="8"/>
    <x v="102"/>
    <s v="4 - SERVICIOS SOCIALES"/>
    <s v="4.4 - Educación"/>
    <s v="4.4.98 - Investigación y desarrollo relacionados con la educación"/>
    <s v="2.1 - REMUNERACIONES Y CONTRIBUCIONES"/>
    <s v="2.1.2 - SOBRESUELDOS"/>
    <s v="N"/>
    <s v="00 - N/A"/>
    <s v="10 - FONDO GENERAL"/>
    <s v="(en blanco)"/>
    <s v="99 - MULTIPROVINCIAL"/>
    <n v="28981920"/>
    <n v="8919122.1199999992"/>
  </r>
  <r>
    <s v="2025"/>
    <x v="0"/>
    <x v="0"/>
    <x v="0"/>
    <x v="0"/>
    <s v="2 - Poder Ejecutivo"/>
    <x v="8"/>
    <x v="102"/>
    <s v="4 - SERVICIOS SOCIALES"/>
    <s v="4.4 - Educación"/>
    <s v="4.4.98 - Investigación y desarrollo relacionados con la educación"/>
    <s v="2.1 - REMUNERACIONES Y CONTRIBUCIONES"/>
    <s v="2.1.5 - CONTRIBUCIONES A LA SEGURIDAD SOCIAL"/>
    <s v="N"/>
    <s v="00 - N/A"/>
    <s v="10 - FONDO GENERAL"/>
    <s v="(en blanco)"/>
    <s v="99 - MULTIPROVINCIAL"/>
    <n v="19282178"/>
    <n v="12449763.999999998"/>
  </r>
  <r>
    <s v="2025"/>
    <x v="0"/>
    <x v="0"/>
    <x v="0"/>
    <x v="0"/>
    <s v="2 - Poder Ejecutivo"/>
    <x v="8"/>
    <x v="102"/>
    <s v="4 - SERVICIOS SOCIALES"/>
    <s v="4.4 - Educación"/>
    <s v="4.4.98 - Investigación y desarrollo relacionados con la educación"/>
    <s v="2.2 - CONTRATACIÓN DE SERVICIOS"/>
    <s v="2.2.1 - SERVICIOS BÁSICOS"/>
    <s v="N"/>
    <s v="00 - N/A"/>
    <s v="10 - FONDO GENERAL"/>
    <s v="(en blanco)"/>
    <s v="99 - MULTIPROVINCIAL"/>
    <n v="4514399"/>
    <n v="1567478.9000000001"/>
  </r>
  <r>
    <s v="2025"/>
    <x v="0"/>
    <x v="0"/>
    <x v="0"/>
    <x v="0"/>
    <s v="2 - Poder Ejecutivo"/>
    <x v="8"/>
    <x v="102"/>
    <s v="4 - SERVICIOS SOCIALES"/>
    <s v="4.4 - Educación"/>
    <s v="4.4.98 - Investigación y desarrollo relacionados con la educación"/>
    <s v="2.2 - CONTRATACIÓN DE SERVICIOS"/>
    <s v="2.2.2 - PUBLICIDAD, IMPRESIÓN Y ENCUADERNACIÓN"/>
    <s v="N"/>
    <s v="00 - N/A"/>
    <s v="10 - FONDO GENERAL"/>
    <s v="(en blanco)"/>
    <s v="99 - MULTIPROVINCIAL"/>
    <n v="12002330"/>
    <n v="4111563.0999999996"/>
  </r>
  <r>
    <s v="2025"/>
    <x v="0"/>
    <x v="0"/>
    <x v="0"/>
    <x v="0"/>
    <s v="2 - Poder Ejecutivo"/>
    <x v="8"/>
    <x v="102"/>
    <s v="4 - SERVICIOS SOCIALES"/>
    <s v="4.4 - Educación"/>
    <s v="4.4.98 - Investigación y desarrollo relacionados con la educación"/>
    <s v="2.2 - CONTRATACIÓN DE SERVICIOS"/>
    <s v="2.2.3 - VIÁTICOS"/>
    <s v="N"/>
    <s v="00 - N/A"/>
    <s v="10 - FONDO GENERAL"/>
    <s v="(en blanco)"/>
    <s v="99 - MULTIPROVINCIAL"/>
    <n v="5910910"/>
    <n v="1315675.2"/>
  </r>
  <r>
    <s v="2025"/>
    <x v="0"/>
    <x v="0"/>
    <x v="0"/>
    <x v="0"/>
    <s v="2 - Poder Ejecutivo"/>
    <x v="8"/>
    <x v="102"/>
    <s v="4 - SERVICIOS SOCIALES"/>
    <s v="4.4 - Educación"/>
    <s v="4.4.98 - Investigación y desarrollo relacionados con la educación"/>
    <s v="2.2 - CONTRATACIÓN DE SERVICIOS"/>
    <s v="2.2.4 - TRANSPORTE Y ALMACENAJE"/>
    <s v="N"/>
    <s v="00 - N/A"/>
    <s v="10 - FONDO GENERAL"/>
    <s v="(en blanco)"/>
    <s v="99 - MULTIPROVINCIAL"/>
    <n v="4765478"/>
    <n v="375709.76999999996"/>
  </r>
  <r>
    <s v="2025"/>
    <x v="0"/>
    <x v="0"/>
    <x v="0"/>
    <x v="0"/>
    <s v="2 - Poder Ejecutivo"/>
    <x v="8"/>
    <x v="102"/>
    <s v="4 - SERVICIOS SOCIALES"/>
    <s v="4.4 - Educación"/>
    <s v="4.4.98 - Investigación y desarrollo relacionados con la educación"/>
    <s v="2.2 - CONTRATACIÓN DE SERVICIOS"/>
    <s v="2.2.5 - ALQUILERES Y RENTAS"/>
    <s v="N"/>
    <s v="00 - N/A"/>
    <s v="10 - FONDO GENERAL"/>
    <s v="(en blanco)"/>
    <s v="99 - MULTIPROVINCIAL"/>
    <n v="9148500"/>
    <n v="868553.45"/>
  </r>
  <r>
    <s v="2025"/>
    <x v="0"/>
    <x v="0"/>
    <x v="0"/>
    <x v="0"/>
    <s v="2 - Poder Ejecutivo"/>
    <x v="8"/>
    <x v="102"/>
    <s v="4 - SERVICIOS SOCIALES"/>
    <s v="4.4 - Educación"/>
    <s v="4.4.98 - Investigación y desarrollo relacionados con la educación"/>
    <s v="2.2 - CONTRATACIÓN DE SERVICIOS"/>
    <s v="2.2.6 - SEGUROS"/>
    <s v="N"/>
    <s v="00 - N/A"/>
    <s v="10 - FONDO GENERAL"/>
    <s v="(en blanco)"/>
    <s v="99 - MULTIPROVINCIAL"/>
    <n v="2148400"/>
    <n v="297735.46000000002"/>
  </r>
  <r>
    <s v="2025"/>
    <x v="0"/>
    <x v="0"/>
    <x v="0"/>
    <x v="0"/>
    <s v="2 - Poder Ejecutivo"/>
    <x v="8"/>
    <x v="102"/>
    <s v="4 - SERVICIOS SOCIALES"/>
    <s v="4.4 - Educación"/>
    <s v="4.4.98 - Investigación y desarrollo relacionados con la educación"/>
    <s v="2.2 - CONTRATACIÓN DE SERVICIOS"/>
    <s v="2.2.7 - SERVICIOS DE CONSERVACIÓN, REPARACIONES MENORES E INSTALACIONES TEMPORALES"/>
    <s v="N"/>
    <s v="00 - N/A"/>
    <s v="10 - FONDO GENERAL"/>
    <s v="(en blanco)"/>
    <s v="99 - MULTIPROVINCIAL"/>
    <n v="4115000"/>
    <n v="308662.83999999997"/>
  </r>
  <r>
    <s v="2025"/>
    <x v="0"/>
    <x v="0"/>
    <x v="0"/>
    <x v="0"/>
    <s v="2 - Poder Ejecutivo"/>
    <x v="8"/>
    <x v="102"/>
    <s v="4 - SERVICIOS SOCIALES"/>
    <s v="4.4 - Educación"/>
    <s v="4.4.98 - Investigación y desarrollo relacionados con la educación"/>
    <s v="2.2 - CONTRATACIÓN DE SERVICIOS"/>
    <s v="2.2.8 - OTROS SERVICIOS NO INCLUIDOS EN CONCEPTOS ANTERIORES"/>
    <s v="N"/>
    <s v="00 - N/A"/>
    <s v="10 - FONDO GENERAL"/>
    <s v="(en blanco)"/>
    <s v="99 - MULTIPROVINCIAL"/>
    <n v="27902588"/>
    <n v="1860511.1099999996"/>
  </r>
  <r>
    <s v="2025"/>
    <x v="0"/>
    <x v="0"/>
    <x v="0"/>
    <x v="0"/>
    <s v="2 - Poder Ejecutivo"/>
    <x v="8"/>
    <x v="102"/>
    <s v="4 - SERVICIOS SOCIALES"/>
    <s v="4.4 - Educación"/>
    <s v="4.4.98 - Investigación y desarrollo relacionados con la educación"/>
    <s v="2.2 - CONTRATACIÓN DE SERVICIOS"/>
    <s v="2.2.9 - OTRAS CONTRATACIONES DE SERVICIOS"/>
    <s v="N"/>
    <s v="00 - N/A"/>
    <s v="10 - FONDO GENERAL"/>
    <s v="(en blanco)"/>
    <s v="99 - MULTIPROVINCIAL"/>
    <n v="9130781"/>
    <n v="2164328.17"/>
  </r>
  <r>
    <s v="2025"/>
    <x v="0"/>
    <x v="0"/>
    <x v="0"/>
    <x v="0"/>
    <s v="2 - Poder Ejecutivo"/>
    <x v="8"/>
    <x v="102"/>
    <s v="4 - SERVICIOS SOCIALES"/>
    <s v="4.4 - Educación"/>
    <s v="4.4.98 - Investigación y desarrollo relacionados con la educación"/>
    <s v="2.3 - MATERIALES Y SUMINISTROS"/>
    <s v="2.3.1 - ALIMENTOS Y PRODUCTOS AGROFORESTALES"/>
    <s v="N"/>
    <s v="00 - N/A"/>
    <s v="10 - FONDO GENERAL"/>
    <s v="(en blanco)"/>
    <s v="99 - MULTIPROVINCIAL"/>
    <n v="428335"/>
    <n v="357242.38"/>
  </r>
  <r>
    <s v="2025"/>
    <x v="0"/>
    <x v="0"/>
    <x v="0"/>
    <x v="0"/>
    <s v="2 - Poder Ejecutivo"/>
    <x v="8"/>
    <x v="102"/>
    <s v="4 - SERVICIOS SOCIALES"/>
    <s v="4.4 - Educación"/>
    <s v="4.4.98 - Investigación y desarrollo relacionados con la educación"/>
    <s v="2.3 - MATERIALES Y SUMINISTROS"/>
    <s v="2.3.2 - TEXTILES Y VESTUARIOS"/>
    <s v="N"/>
    <s v="00 - N/A"/>
    <s v="10 - FONDO GENERAL"/>
    <s v="(en blanco)"/>
    <s v="99 - MULTIPROVINCIAL"/>
    <n v="1187398"/>
    <n v="700838.52000000025"/>
  </r>
  <r>
    <s v="2025"/>
    <x v="0"/>
    <x v="0"/>
    <x v="0"/>
    <x v="0"/>
    <s v="2 - Poder Ejecutivo"/>
    <x v="8"/>
    <x v="102"/>
    <s v="4 - SERVICIOS SOCIALES"/>
    <s v="4.4 - Educación"/>
    <s v="4.4.98 - Investigación y desarrollo relacionados con la educación"/>
    <s v="2.3 - MATERIALES Y SUMINISTROS"/>
    <s v="2.3.3 - PAPEL, CARTÓN E IMPRESOS"/>
    <s v="N"/>
    <s v="00 - N/A"/>
    <s v="10 - FONDO GENERAL"/>
    <s v="(en blanco)"/>
    <s v="99 - MULTIPROVINCIAL"/>
    <n v="916605"/>
    <n v="123136.65"/>
  </r>
  <r>
    <s v="2025"/>
    <x v="0"/>
    <x v="0"/>
    <x v="0"/>
    <x v="0"/>
    <s v="2 - Poder Ejecutivo"/>
    <x v="8"/>
    <x v="102"/>
    <s v="4 - SERVICIOS SOCIALES"/>
    <s v="4.4 - Educación"/>
    <s v="4.4.98 - Investigación y desarrollo relacionados con la educación"/>
    <s v="2.3 - MATERIALES Y SUMINISTROS"/>
    <s v="2.3.4 - PRODUCTOS FARMACÉUTICOS"/>
    <s v="N"/>
    <s v="00 - N/A"/>
    <s v="10 - FONDO GENERAL"/>
    <s v="(en blanco)"/>
    <s v="99 - MULTIPROVINCIAL"/>
    <n v="65000"/>
    <n v="20138.349999999999"/>
  </r>
  <r>
    <s v="2025"/>
    <x v="0"/>
    <x v="0"/>
    <x v="0"/>
    <x v="0"/>
    <s v="2 - Poder Ejecutivo"/>
    <x v="8"/>
    <x v="102"/>
    <s v="4 - SERVICIOS SOCIALES"/>
    <s v="4.4 - Educación"/>
    <s v="4.4.98 - Investigación y desarrollo relacionados con la educación"/>
    <s v="2.3 - MATERIALES Y SUMINISTROS"/>
    <s v="2.3.5 - CUERO, CAUCHO Y PLÁSTICO"/>
    <s v="N"/>
    <s v="00 - N/A"/>
    <s v="10 - FONDO GENERAL"/>
    <s v="(en blanco)"/>
    <s v="99 - MULTIPROVINCIAL"/>
    <n v="354000"/>
    <n v="76012.39"/>
  </r>
  <r>
    <s v="2025"/>
    <x v="0"/>
    <x v="0"/>
    <x v="0"/>
    <x v="0"/>
    <s v="2 - Poder Ejecutivo"/>
    <x v="8"/>
    <x v="102"/>
    <s v="4 - SERVICIOS SOCIALES"/>
    <s v="4.4 - Educación"/>
    <s v="4.4.98 - Investigación y desarrollo relacionados con la educación"/>
    <s v="2.3 - MATERIALES Y SUMINISTROS"/>
    <s v="2.3.6 - PRODUCTOS DE MINERALES, METÁLICOS Y NO METÁLICOS"/>
    <s v="N"/>
    <s v="00 - N/A"/>
    <s v="10 - FONDO GENERAL"/>
    <s v="(en blanco)"/>
    <s v="99 - MULTIPROVINCIAL"/>
    <n v="535840"/>
    <n v="74560.030000000013"/>
  </r>
  <r>
    <s v="2025"/>
    <x v="0"/>
    <x v="0"/>
    <x v="0"/>
    <x v="0"/>
    <s v="2 - Poder Ejecutivo"/>
    <x v="8"/>
    <x v="102"/>
    <s v="4 - SERVICIOS SOCIALES"/>
    <s v="4.4 - Educación"/>
    <s v="4.4.98 - Investigación y desarrollo relacionados con la educación"/>
    <s v="2.3 - MATERIALES Y SUMINISTROS"/>
    <s v="2.3.7 - COMBUSTIBLES, LUBRICANTES, PRODUCTOS QUÍMICOS Y CONEXOS"/>
    <s v="N"/>
    <s v="00 - N/A"/>
    <s v="10 - FONDO GENERAL"/>
    <s v="(en blanco)"/>
    <s v="99 - MULTIPROVINCIAL"/>
    <n v="7900260"/>
    <n v="3471136.55"/>
  </r>
  <r>
    <s v="2025"/>
    <x v="0"/>
    <x v="0"/>
    <x v="0"/>
    <x v="0"/>
    <s v="2 - Poder Ejecutivo"/>
    <x v="8"/>
    <x v="102"/>
    <s v="4 - SERVICIOS SOCIALES"/>
    <s v="4.4 - Educación"/>
    <s v="4.4.98 - Investigación y desarrollo relacionados con la educación"/>
    <s v="2.3 - MATERIALES Y SUMINISTROS"/>
    <s v="2.3.9 - PRODUCTOS Y ÚTILES VARIOS"/>
    <s v="N"/>
    <s v="00 - N/A"/>
    <s v="10 - FONDO GENERAL"/>
    <s v="(en blanco)"/>
    <s v="99 - MULTIPROVINCIAL"/>
    <n v="5774810"/>
    <n v="3221515.3700000006"/>
  </r>
  <r>
    <s v="2025"/>
    <x v="0"/>
    <x v="0"/>
    <x v="0"/>
    <x v="0"/>
    <s v="2 - Poder Ejecutivo"/>
    <x v="8"/>
    <x v="103"/>
    <s v="3 - PROTECCIÓN DEL MEDIO AMBIENTE"/>
    <s v="3.3 - Cambio Climático"/>
    <s v="3.3.99 - Planificación, gestión y supervisión de cambio climático"/>
    <s v="2.2 - CONTRATACIÓN DE SERVICIOS"/>
    <s v="2.2.2 - PUBLICIDAD, IMPRESIÓN Y ENCUADERNACIÓN"/>
    <s v="N"/>
    <s v="00 - N/A"/>
    <s v="10 - FONDO GENERAL"/>
    <s v="(en blanco)"/>
    <s v="99 - MULTIPROVINCIAL"/>
    <n v="40000"/>
    <n v="0"/>
  </r>
  <r>
    <s v="2025"/>
    <x v="0"/>
    <x v="0"/>
    <x v="0"/>
    <x v="0"/>
    <s v="2 - Poder Ejecutivo"/>
    <x v="8"/>
    <x v="103"/>
    <s v="3 - PROTECCIÓN DEL MEDIO AMBIENTE"/>
    <s v="3.3 - Cambio Climático"/>
    <s v="3.3.99 - Planificación, gestión y supervisión de cambio climático"/>
    <s v="2.2 - CONTRATACIÓN DE SERVICIOS"/>
    <s v="2.2.8 - OTROS SERVICIOS NO INCLUIDOS EN CONCEPTOS ANTERIORES"/>
    <s v="N"/>
    <s v="00 - N/A"/>
    <s v="10 - FONDO GENERAL"/>
    <s v="(en blanco)"/>
    <s v="99 - MULTIPROVINCIAL"/>
    <n v="1661660"/>
    <n v="0"/>
  </r>
  <r>
    <s v="2025"/>
    <x v="0"/>
    <x v="0"/>
    <x v="0"/>
    <x v="0"/>
    <s v="2 - Poder Ejecutivo"/>
    <x v="8"/>
    <x v="103"/>
    <s v="3 - PROTECCIÓN DEL MEDIO AMBIENTE"/>
    <s v="3.3 - Cambio Climático"/>
    <s v="3.3.99 - Planificación, gestión y supervisión de cambio climático"/>
    <s v="2.2 - CONTRATACIÓN DE SERVICIOS"/>
    <s v="2.2.9 - OTRAS CONTRATACIONES DE SERVICIOS"/>
    <s v="N"/>
    <s v="00 - N/A"/>
    <s v="10 - FONDO GENERAL"/>
    <s v="(en blanco)"/>
    <s v="99 - MULTIPROVINCIAL"/>
    <n v="157500"/>
    <n v="0"/>
  </r>
  <r>
    <s v="2025"/>
    <x v="0"/>
    <x v="0"/>
    <x v="0"/>
    <x v="0"/>
    <s v="2 - Poder Ejecutivo"/>
    <x v="8"/>
    <x v="103"/>
    <s v="3 - PROTECCIÓN DEL MEDIO AMBIENTE"/>
    <s v="3.3 - Cambio Climático"/>
    <s v="3.3.99 - Planificación, gestión y supervisión de cambio climático"/>
    <s v="2.3 - MATERIALES Y SUMINISTROS"/>
    <s v="2.3.2 - TEXTILES Y VESTUARIOS"/>
    <s v="N"/>
    <s v="00 - N/A"/>
    <s v="10 - FONDO GENERAL"/>
    <s v="(en blanco)"/>
    <s v="99 - MULTIPROVINCIAL"/>
    <n v="120000"/>
    <n v="0"/>
  </r>
  <r>
    <s v="2025"/>
    <x v="0"/>
    <x v="0"/>
    <x v="0"/>
    <x v="0"/>
    <s v="2 - Poder Ejecutivo"/>
    <x v="8"/>
    <x v="103"/>
    <s v="3 - PROTECCIÓN DEL MEDIO AMBIENTE"/>
    <s v="3.3 - Cambio Climático"/>
    <s v="3.3.99 - Planificación, gestión y supervisión de cambio climático"/>
    <s v="2.3 - MATERIALES Y SUMINISTROS"/>
    <s v="2.3.9 - PRODUCTOS Y ÚTILES VARIOS"/>
    <s v="N"/>
    <s v="00 - N/A"/>
    <s v="10 - FONDO GENERAL"/>
    <s v="(en blanco)"/>
    <s v="99 - MULTIPROVINCIAL"/>
    <n v="43500"/>
    <n v="0"/>
  </r>
  <r>
    <s v="2025"/>
    <x v="0"/>
    <x v="0"/>
    <x v="0"/>
    <x v="0"/>
    <s v="2 - Poder Ejecutivo"/>
    <x v="8"/>
    <x v="103"/>
    <s v="4 - SERVICIOS SOCIALES"/>
    <s v="4.4 - Educación"/>
    <s v="4.4.99 - Planificación, gestión y supervisión de la educación"/>
    <s v="2.1 - REMUNERACIONES Y CONTRIBUCIONES"/>
    <s v="2.1.1 - REMUNERACIONES"/>
    <s v="N"/>
    <s v="00 - N/A"/>
    <s v="10 - FONDO GENERAL"/>
    <s v="(en blanco)"/>
    <s v="99 - MULTIPROVINCIAL"/>
    <n v="328903046"/>
    <n v="127046333.97999999"/>
  </r>
  <r>
    <s v="2025"/>
    <x v="0"/>
    <x v="0"/>
    <x v="0"/>
    <x v="0"/>
    <s v="2 - Poder Ejecutivo"/>
    <x v="8"/>
    <x v="103"/>
    <s v="4 - SERVICIOS SOCIALES"/>
    <s v="4.4 - Educación"/>
    <s v="4.4.99 - Planificación, gestión y supervisión de la educación"/>
    <s v="2.1 - REMUNERACIONES Y CONTRIBUCIONES"/>
    <s v="2.1.2 - SOBRESUELDOS"/>
    <s v="N"/>
    <s v="00 - N/A"/>
    <s v="10 - FONDO GENERAL"/>
    <s v="(en blanco)"/>
    <s v="99 - MULTIPROVINCIAL"/>
    <n v="69596000"/>
    <n v="21301925.590000004"/>
  </r>
  <r>
    <s v="2025"/>
    <x v="0"/>
    <x v="0"/>
    <x v="0"/>
    <x v="0"/>
    <s v="2 - Poder Ejecutivo"/>
    <x v="8"/>
    <x v="103"/>
    <s v="4 - SERVICIOS SOCIALES"/>
    <s v="4.4 - Educación"/>
    <s v="4.4.99 - Planificación, gestión y supervisión de la educación"/>
    <s v="2.1 - REMUNERACIONES Y CONTRIBUCIONES"/>
    <s v="2.1.3 - DIETAS Y GASTOS DE REPRESENTACIÓN"/>
    <s v="N"/>
    <s v="00 - N/A"/>
    <s v="10 - FONDO GENERAL"/>
    <s v="(en blanco)"/>
    <s v="99 - MULTIPROVINCIAL"/>
    <n v="0"/>
    <n v="0"/>
  </r>
  <r>
    <s v="2025"/>
    <x v="0"/>
    <x v="0"/>
    <x v="0"/>
    <x v="0"/>
    <s v="2 - Poder Ejecutivo"/>
    <x v="8"/>
    <x v="103"/>
    <s v="4 - SERVICIOS SOCIALES"/>
    <s v="4.4 - Educación"/>
    <s v="4.4.99 - Planificación, gestión y supervisión de la educación"/>
    <s v="2.1 - REMUNERACIONES Y CONTRIBUCIONES"/>
    <s v="2.1.4 - GRATIFICACIONES Y BONIFICACIONES"/>
    <s v="N"/>
    <s v="00 - N/A"/>
    <s v="10 - FONDO GENERAL"/>
    <s v="(en blanco)"/>
    <s v="99 - MULTIPROVINCIAL"/>
    <n v="17520000"/>
    <n v="0"/>
  </r>
  <r>
    <s v="2025"/>
    <x v="0"/>
    <x v="0"/>
    <x v="0"/>
    <x v="0"/>
    <s v="2 - Poder Ejecutivo"/>
    <x v="8"/>
    <x v="103"/>
    <s v="4 - SERVICIOS SOCIALES"/>
    <s v="4.4 - Educación"/>
    <s v="4.4.99 - Planificación, gestión y supervisión de la educación"/>
    <s v="2.1 - REMUNERACIONES Y CONTRIBUCIONES"/>
    <s v="2.1.5 - CONTRIBUCIONES A LA SEGURIDAD SOCIAL"/>
    <s v="N"/>
    <s v="00 - N/A"/>
    <s v="10 - FONDO GENERAL"/>
    <s v="(en blanco)"/>
    <s v="99 - MULTIPROVINCIAL"/>
    <n v="45787810"/>
    <n v="18829213.020000003"/>
  </r>
  <r>
    <s v="2025"/>
    <x v="0"/>
    <x v="0"/>
    <x v="0"/>
    <x v="0"/>
    <s v="2 - Poder Ejecutivo"/>
    <x v="8"/>
    <x v="103"/>
    <s v="4 - SERVICIOS SOCIALES"/>
    <s v="4.4 - Educación"/>
    <s v="4.4.99 - Planificación, gestión y supervisión de la educación"/>
    <s v="2.2 - CONTRATACIÓN DE SERVICIOS"/>
    <s v="2.2.1 - SERVICIOS BÁSICOS"/>
    <s v="N"/>
    <s v="00 - N/A"/>
    <s v="10 - FONDO GENERAL"/>
    <s v="(en blanco)"/>
    <s v="99 - MULTIPROVINCIAL"/>
    <n v="7360000"/>
    <n v="3841593.6100000003"/>
  </r>
  <r>
    <s v="2025"/>
    <x v="0"/>
    <x v="0"/>
    <x v="0"/>
    <x v="0"/>
    <s v="2 - Poder Ejecutivo"/>
    <x v="8"/>
    <x v="103"/>
    <s v="4 - SERVICIOS SOCIALES"/>
    <s v="4.4 - Educación"/>
    <s v="4.4.99 - Planificación, gestión y supervisión de la educación"/>
    <s v="2.2 - CONTRATACIÓN DE SERVICIOS"/>
    <s v="2.2.2 - PUBLICIDAD, IMPRESIÓN Y ENCUADERNACIÓN"/>
    <s v="N"/>
    <s v="00 - N/A"/>
    <s v="10 - FONDO GENERAL"/>
    <s v="(en blanco)"/>
    <s v="99 - MULTIPROVINCIAL"/>
    <n v="20762600"/>
    <n v="640670.60000000009"/>
  </r>
  <r>
    <s v="2025"/>
    <x v="0"/>
    <x v="0"/>
    <x v="0"/>
    <x v="0"/>
    <s v="2 - Poder Ejecutivo"/>
    <x v="8"/>
    <x v="103"/>
    <s v="4 - SERVICIOS SOCIALES"/>
    <s v="4.4 - Educación"/>
    <s v="4.4.99 - Planificación, gestión y supervisión de la educación"/>
    <s v="2.2 - CONTRATACIÓN DE SERVICIOS"/>
    <s v="2.2.3 - VIÁTICOS"/>
    <s v="N"/>
    <s v="00 - N/A"/>
    <s v="10 - FONDO GENERAL"/>
    <s v="(en blanco)"/>
    <s v="99 - MULTIPROVINCIAL"/>
    <n v="23366210"/>
    <n v="1560721.93"/>
  </r>
  <r>
    <s v="2025"/>
    <x v="0"/>
    <x v="0"/>
    <x v="0"/>
    <x v="0"/>
    <s v="2 - Poder Ejecutivo"/>
    <x v="8"/>
    <x v="103"/>
    <s v="4 - SERVICIOS SOCIALES"/>
    <s v="4.4 - Educación"/>
    <s v="4.4.99 - Planificación, gestión y supervisión de la educación"/>
    <s v="2.2 - CONTRATACIÓN DE SERVICIOS"/>
    <s v="2.2.4 - TRANSPORTE Y ALMACENAJE"/>
    <s v="N"/>
    <s v="00 - N/A"/>
    <s v="10 - FONDO GENERAL"/>
    <s v="(en blanco)"/>
    <s v="99 - MULTIPROVINCIAL"/>
    <n v="10890000"/>
    <n v="150000"/>
  </r>
  <r>
    <s v="2025"/>
    <x v="0"/>
    <x v="0"/>
    <x v="0"/>
    <x v="0"/>
    <s v="2 - Poder Ejecutivo"/>
    <x v="8"/>
    <x v="103"/>
    <s v="4 - SERVICIOS SOCIALES"/>
    <s v="4.4 - Educación"/>
    <s v="4.4.99 - Planificación, gestión y supervisión de la educación"/>
    <s v="2.2 - CONTRATACIÓN DE SERVICIOS"/>
    <s v="2.2.5 - ALQUILERES Y RENTAS"/>
    <s v="N"/>
    <s v="00 - N/A"/>
    <s v="10 - FONDO GENERAL"/>
    <s v="(en blanco)"/>
    <s v="99 - MULTIPROVINCIAL"/>
    <n v="20971000"/>
    <n v="77166.609999999986"/>
  </r>
  <r>
    <s v="2025"/>
    <x v="0"/>
    <x v="0"/>
    <x v="0"/>
    <x v="0"/>
    <s v="2 - Poder Ejecutivo"/>
    <x v="8"/>
    <x v="103"/>
    <s v="4 - SERVICIOS SOCIALES"/>
    <s v="4.4 - Educación"/>
    <s v="4.4.99 - Planificación, gestión y supervisión de la educación"/>
    <s v="2.2 - CONTRATACIÓN DE SERVICIOS"/>
    <s v="2.2.6 - SEGUROS"/>
    <s v="N"/>
    <s v="00 - N/A"/>
    <s v="10 - FONDO GENERAL"/>
    <s v="(en blanco)"/>
    <s v="99 - MULTIPROVINCIAL"/>
    <n v="59350000"/>
    <n v="22293946.500000004"/>
  </r>
  <r>
    <s v="2025"/>
    <x v="0"/>
    <x v="0"/>
    <x v="0"/>
    <x v="0"/>
    <s v="2 - Poder Ejecutivo"/>
    <x v="8"/>
    <x v="103"/>
    <s v="4 - SERVICIOS SOCIALES"/>
    <s v="4.4 - Educación"/>
    <s v="4.4.99 - Planificación, gestión y supervisión de la educación"/>
    <s v="2.2 - CONTRATACIÓN DE SERVICIOS"/>
    <s v="2.2.7 - SERVICIOS DE CONSERVACIÓN, REPARACIONES MENORES E INSTALACIONES TEMPORALES"/>
    <s v="N"/>
    <s v="00 - N/A"/>
    <s v="10 - FONDO GENERAL"/>
    <s v="(en blanco)"/>
    <s v="99 - MULTIPROVINCIAL"/>
    <n v="11847400"/>
    <n v="6359344.7400000002"/>
  </r>
  <r>
    <s v="2025"/>
    <x v="0"/>
    <x v="0"/>
    <x v="0"/>
    <x v="0"/>
    <s v="2 - Poder Ejecutivo"/>
    <x v="8"/>
    <x v="103"/>
    <s v="4 - SERVICIOS SOCIALES"/>
    <s v="4.4 - Educación"/>
    <s v="4.4.99 - Planificación, gestión y supervisión de la educación"/>
    <s v="2.2 - CONTRATACIÓN DE SERVICIOS"/>
    <s v="2.2.8 - OTROS SERVICIOS NO INCLUIDOS EN CONCEPTOS ANTERIORES"/>
    <s v="N"/>
    <s v="00 - N/A"/>
    <s v="10 - FONDO GENERAL"/>
    <s v="(en blanco)"/>
    <s v="99 - MULTIPROVINCIAL"/>
    <n v="119247955"/>
    <n v="45186056.089999996"/>
  </r>
  <r>
    <s v="2025"/>
    <x v="0"/>
    <x v="0"/>
    <x v="0"/>
    <x v="0"/>
    <s v="2 - Poder Ejecutivo"/>
    <x v="8"/>
    <x v="103"/>
    <s v="4 - SERVICIOS SOCIALES"/>
    <s v="4.4 - Educación"/>
    <s v="4.4.99 - Planificación, gestión y supervisión de la educación"/>
    <s v="2.2 - CONTRATACIÓN DE SERVICIOS"/>
    <s v="2.2.9 - OTRAS CONTRATACIONES DE SERVICIOS"/>
    <s v="N"/>
    <s v="00 - N/A"/>
    <s v="10 - FONDO GENERAL"/>
    <s v="(en blanco)"/>
    <s v="99 - MULTIPROVINCIAL"/>
    <n v="29174000"/>
    <n v="8231334.5099999998"/>
  </r>
  <r>
    <s v="2025"/>
    <x v="0"/>
    <x v="0"/>
    <x v="0"/>
    <x v="0"/>
    <s v="2 - Poder Ejecutivo"/>
    <x v="8"/>
    <x v="103"/>
    <s v="4 - SERVICIOS SOCIALES"/>
    <s v="4.4 - Educación"/>
    <s v="4.4.99 - Planificación, gestión y supervisión de la educación"/>
    <s v="2.3 - MATERIALES Y SUMINISTROS"/>
    <s v="2.3.1 - ALIMENTOS Y PRODUCTOS AGROFORESTALES"/>
    <s v="N"/>
    <s v="00 - N/A"/>
    <s v="10 - FONDO GENERAL"/>
    <s v="(en blanco)"/>
    <s v="99 - MULTIPROVINCIAL"/>
    <n v="1709815"/>
    <n v="315170"/>
  </r>
  <r>
    <s v="2025"/>
    <x v="0"/>
    <x v="0"/>
    <x v="0"/>
    <x v="0"/>
    <s v="2 - Poder Ejecutivo"/>
    <x v="8"/>
    <x v="103"/>
    <s v="4 - SERVICIOS SOCIALES"/>
    <s v="4.4 - Educación"/>
    <s v="4.4.99 - Planificación, gestión y supervisión de la educación"/>
    <s v="2.3 - MATERIALES Y SUMINISTROS"/>
    <s v="2.3.2 - TEXTILES Y VESTUARIOS"/>
    <s v="N"/>
    <s v="00 - N/A"/>
    <s v="10 - FONDO GENERAL"/>
    <s v="(en blanco)"/>
    <s v="99 - MULTIPROVINCIAL"/>
    <n v="3548400"/>
    <n v="286796"/>
  </r>
  <r>
    <s v="2025"/>
    <x v="0"/>
    <x v="0"/>
    <x v="0"/>
    <x v="0"/>
    <s v="2 - Poder Ejecutivo"/>
    <x v="8"/>
    <x v="103"/>
    <s v="4 - SERVICIOS SOCIALES"/>
    <s v="4.4 - Educación"/>
    <s v="4.4.99 - Planificación, gestión y supervisión de la educación"/>
    <s v="2.3 - MATERIALES Y SUMINISTROS"/>
    <s v="2.3.3 - PAPEL, CARTÓN E IMPRESOS"/>
    <s v="N"/>
    <s v="00 - N/A"/>
    <s v="10 - FONDO GENERAL"/>
    <s v="(en blanco)"/>
    <s v="99 - MULTIPROVINCIAL"/>
    <n v="1589765"/>
    <n v="265782.34999999998"/>
  </r>
  <r>
    <s v="2025"/>
    <x v="0"/>
    <x v="0"/>
    <x v="0"/>
    <x v="0"/>
    <s v="2 - Poder Ejecutivo"/>
    <x v="8"/>
    <x v="103"/>
    <s v="4 - SERVICIOS SOCIALES"/>
    <s v="4.4 - Educación"/>
    <s v="4.4.99 - Planificación, gestión y supervisión de la educación"/>
    <s v="2.3 - MATERIALES Y SUMINISTROS"/>
    <s v="2.3.4 - PRODUCTOS FARMACÉUTICOS"/>
    <s v="N"/>
    <s v="00 - N/A"/>
    <s v="10 - FONDO GENERAL"/>
    <s v="(en blanco)"/>
    <s v="99 - MULTIPROVINCIAL"/>
    <n v="275616"/>
    <n v="180033.38"/>
  </r>
  <r>
    <s v="2025"/>
    <x v="0"/>
    <x v="0"/>
    <x v="0"/>
    <x v="0"/>
    <s v="2 - Poder Ejecutivo"/>
    <x v="8"/>
    <x v="103"/>
    <s v="4 - SERVICIOS SOCIALES"/>
    <s v="4.4 - Educación"/>
    <s v="4.4.99 - Planificación, gestión y supervisión de la educación"/>
    <s v="2.3 - MATERIALES Y SUMINISTROS"/>
    <s v="2.3.5 - CUERO, CAUCHO Y PLÁSTICO"/>
    <s v="N"/>
    <s v="00 - N/A"/>
    <s v="10 - FONDO GENERAL"/>
    <s v="(en blanco)"/>
    <s v="99 - MULTIPROVINCIAL"/>
    <n v="730000"/>
    <n v="0"/>
  </r>
  <r>
    <s v="2025"/>
    <x v="0"/>
    <x v="0"/>
    <x v="0"/>
    <x v="0"/>
    <s v="2 - Poder Ejecutivo"/>
    <x v="8"/>
    <x v="103"/>
    <s v="4 - SERVICIOS SOCIALES"/>
    <s v="4.4 - Educación"/>
    <s v="4.4.99 - Planificación, gestión y supervisión de la educación"/>
    <s v="2.3 - MATERIALES Y SUMINISTROS"/>
    <s v="2.3.6 - PRODUCTOS DE MINERALES, METÁLICOS Y NO METÁLICOS"/>
    <s v="N"/>
    <s v="00 - N/A"/>
    <s v="10 - FONDO GENERAL"/>
    <s v="(en blanco)"/>
    <s v="99 - MULTIPROVINCIAL"/>
    <n v="238353"/>
    <n v="0"/>
  </r>
  <r>
    <s v="2025"/>
    <x v="0"/>
    <x v="0"/>
    <x v="0"/>
    <x v="0"/>
    <s v="2 - Poder Ejecutivo"/>
    <x v="8"/>
    <x v="103"/>
    <s v="4 - SERVICIOS SOCIALES"/>
    <s v="4.4 - Educación"/>
    <s v="4.4.99 - Planificación, gestión y supervisión de la educación"/>
    <s v="2.3 - MATERIALES Y SUMINISTROS"/>
    <s v="2.3.7 - COMBUSTIBLES, LUBRICANTES, PRODUCTOS QUÍMICOS Y CONEXOS"/>
    <s v="N"/>
    <s v="00 - N/A"/>
    <s v="10 - FONDO GENERAL"/>
    <s v="(en blanco)"/>
    <s v="99 - MULTIPROVINCIAL"/>
    <n v="15146244"/>
    <n v="5306265.8"/>
  </r>
  <r>
    <s v="2025"/>
    <x v="0"/>
    <x v="0"/>
    <x v="0"/>
    <x v="0"/>
    <s v="2 - Poder Ejecutivo"/>
    <x v="8"/>
    <x v="103"/>
    <s v="4 - SERVICIOS SOCIALES"/>
    <s v="4.4 - Educación"/>
    <s v="4.4.99 - Planificación, gestión y supervisión de la educación"/>
    <s v="2.3 - MATERIALES Y SUMINISTROS"/>
    <s v="2.3.9 - PRODUCTOS Y ÚTILES VARIOS"/>
    <s v="N"/>
    <s v="00 - N/A"/>
    <s v="10 - FONDO GENERAL"/>
    <s v="(en blanco)"/>
    <s v="99 - MULTIPROVINCIAL"/>
    <n v="12973731"/>
    <n v="2338970.5299999998"/>
  </r>
  <r>
    <s v="2025"/>
    <x v="0"/>
    <x v="0"/>
    <x v="0"/>
    <x v="0"/>
    <s v="2 - Poder Ejecutivo"/>
    <x v="8"/>
    <x v="103"/>
    <s v="4 - SERVICIOS SOCIALES"/>
    <s v="4.6 - Equidad de género"/>
    <s v="4.6.03 - Acciones para una cultura de igualdad de género."/>
    <s v="2.2 - CONTRATACIÓN DE SERVICIOS"/>
    <s v="2.2.2 - PUBLICIDAD, IMPRESIÓN Y ENCUADERNACIÓN"/>
    <s v="N"/>
    <s v="00 - N/A"/>
    <s v="10 - FONDO GENERAL"/>
    <s v="(en blanco)"/>
    <s v="99 - MULTIPROVINCIAL"/>
    <n v="26000"/>
    <n v="0"/>
  </r>
  <r>
    <s v="2025"/>
    <x v="0"/>
    <x v="0"/>
    <x v="0"/>
    <x v="0"/>
    <s v="2 - Poder Ejecutivo"/>
    <x v="8"/>
    <x v="103"/>
    <s v="4 - SERVICIOS SOCIALES"/>
    <s v="4.6 - Equidad de género"/>
    <s v="4.6.03 - Acciones para una cultura de igualdad de género."/>
    <s v="2.2 - CONTRATACIÓN DE SERVICIOS"/>
    <s v="2.2.8 - OTROS SERVICIOS NO INCLUIDOS EN CONCEPTOS ANTERIORES"/>
    <s v="N"/>
    <s v="00 - N/A"/>
    <s v="10 - FONDO GENERAL"/>
    <s v="(en blanco)"/>
    <s v="99 - MULTIPROVINCIAL"/>
    <n v="1320000"/>
    <n v="0"/>
  </r>
  <r>
    <s v="2025"/>
    <x v="0"/>
    <x v="0"/>
    <x v="0"/>
    <x v="0"/>
    <s v="2 - Poder Ejecutivo"/>
    <x v="8"/>
    <x v="103"/>
    <s v="4 - SERVICIOS SOCIALES"/>
    <s v="4.6 - Equidad de género"/>
    <s v="4.6.03 - Acciones para una cultura de igualdad de género."/>
    <s v="2.2 - CONTRATACIÓN DE SERVICIOS"/>
    <s v="2.2.9 - OTRAS CONTRATACIONES DE SERVICIOS"/>
    <s v="N"/>
    <s v="00 - N/A"/>
    <s v="10 - FONDO GENERAL"/>
    <s v="(en blanco)"/>
    <s v="99 - MULTIPROVINCIAL"/>
    <n v="340000"/>
    <n v="0"/>
  </r>
  <r>
    <s v="2025"/>
    <x v="0"/>
    <x v="0"/>
    <x v="0"/>
    <x v="0"/>
    <s v="2 - Poder Ejecutivo"/>
    <x v="8"/>
    <x v="103"/>
    <s v="4 - SERVICIOS SOCIALES"/>
    <s v="4.6 - Equidad de género"/>
    <s v="4.6.03 - Acciones para una cultura de igualdad de género."/>
    <s v="2.3 - MATERIALES Y SUMINISTROS"/>
    <s v="2.3.9 - PRODUCTOS Y ÚTILES VARIOS"/>
    <s v="N"/>
    <s v="00 - N/A"/>
    <s v="10 - FONDO GENERAL"/>
    <s v="(en blanco)"/>
    <s v="99 - MULTIPROVINCIAL"/>
    <n v="137386"/>
    <n v="0"/>
  </r>
  <r>
    <s v="2025"/>
    <x v="0"/>
    <x v="0"/>
    <x v="0"/>
    <x v="0"/>
    <s v="2 - Poder Ejecutivo"/>
    <x v="8"/>
    <x v="104"/>
    <s v="3 - PROTECCIÓN DEL MEDIO AMBIENTE"/>
    <s v="3.3 - Cambio Climático"/>
    <s v="3.3.99 - Planificación, gestión y supervisión de cambio climático"/>
    <s v="2.2 - CONTRATACIÓN DE SERVICIOS"/>
    <s v="2.2.2 - PUBLICIDAD, IMPRESIÓN Y ENCUADERNACIÓN"/>
    <s v="N"/>
    <s v="00 - N/A"/>
    <s v="10 - FONDO GENERAL"/>
    <s v="(en blanco)"/>
    <s v="99 - MULTIPROVINCIAL"/>
    <n v="35310"/>
    <n v="0"/>
  </r>
  <r>
    <s v="2025"/>
    <x v="0"/>
    <x v="0"/>
    <x v="0"/>
    <x v="0"/>
    <s v="2 - Poder Ejecutivo"/>
    <x v="8"/>
    <x v="104"/>
    <s v="3 - PROTECCIÓN DEL MEDIO AMBIENTE"/>
    <s v="3.3 - Cambio Climático"/>
    <s v="3.3.99 - Planificación, gestión y supervisión de cambio climático"/>
    <s v="2.2 - CONTRATACIÓN DE SERVICIOS"/>
    <s v="2.2.4 - TRANSPORTE Y ALMACENAJE"/>
    <s v="N"/>
    <s v="00 - N/A"/>
    <s v="10 - FONDO GENERAL"/>
    <s v="(en blanco)"/>
    <s v="99 - MULTIPROVINCIAL"/>
    <n v="20000"/>
    <n v="0"/>
  </r>
  <r>
    <s v="2025"/>
    <x v="0"/>
    <x v="0"/>
    <x v="0"/>
    <x v="0"/>
    <s v="2 - Poder Ejecutivo"/>
    <x v="8"/>
    <x v="104"/>
    <s v="3 - PROTECCIÓN DEL MEDIO AMBIENTE"/>
    <s v="3.3 - Cambio Climático"/>
    <s v="3.3.99 - Planificación, gestión y supervisión de cambio climático"/>
    <s v="2.2 - CONTRATACIÓN DE SERVICIOS"/>
    <s v="2.2.8 - OTROS SERVICIOS NO INCLUIDOS EN CONCEPTOS ANTERIORES"/>
    <s v="N"/>
    <s v="00 - N/A"/>
    <s v="10 - FONDO GENERAL"/>
    <s v="(en blanco)"/>
    <s v="99 - MULTIPROVINCIAL"/>
    <n v="4515000"/>
    <n v="0"/>
  </r>
  <r>
    <s v="2025"/>
    <x v="0"/>
    <x v="0"/>
    <x v="0"/>
    <x v="0"/>
    <s v="2 - Poder Ejecutivo"/>
    <x v="8"/>
    <x v="104"/>
    <s v="3 - PROTECCIÓN DEL MEDIO AMBIENTE"/>
    <s v="3.3 - Cambio Climático"/>
    <s v="3.3.99 - Planificación, gestión y supervisión de cambio climático"/>
    <s v="2.2 - CONTRATACIÓN DE SERVICIOS"/>
    <s v="2.2.9 - OTRAS CONTRATACIONES DE SERVICIOS"/>
    <s v="N"/>
    <s v="00 - N/A"/>
    <s v="10 - FONDO GENERAL"/>
    <s v="(en blanco)"/>
    <s v="99 - MULTIPROVINCIAL"/>
    <n v="103700"/>
    <n v="0"/>
  </r>
  <r>
    <s v="2025"/>
    <x v="0"/>
    <x v="0"/>
    <x v="0"/>
    <x v="0"/>
    <s v="2 - Poder Ejecutivo"/>
    <x v="8"/>
    <x v="104"/>
    <s v="3 - PROTECCIÓN DEL MEDIO AMBIENTE"/>
    <s v="3.3 - Cambio Climático"/>
    <s v="3.3.99 - Planificación, gestión y supervisión de cambio climático"/>
    <s v="2.3 - MATERIALES Y SUMINISTROS"/>
    <s v="2.3.2 - TEXTILES Y VESTUARIOS"/>
    <s v="N"/>
    <s v="00 - N/A"/>
    <s v="10 - FONDO GENERAL"/>
    <s v="(en blanco)"/>
    <s v="99 - MULTIPROVINCIAL"/>
    <n v="76050"/>
    <n v="0"/>
  </r>
  <r>
    <s v="2025"/>
    <x v="0"/>
    <x v="0"/>
    <x v="0"/>
    <x v="0"/>
    <s v="2 - Poder Ejecutivo"/>
    <x v="8"/>
    <x v="104"/>
    <s v="3 - PROTECCIÓN DEL MEDIO AMBIENTE"/>
    <s v="3.3 - Cambio Climático"/>
    <s v="3.3.99 - Planificación, gestión y supervisión de cambio climático"/>
    <s v="2.3 - MATERIALES Y SUMINISTROS"/>
    <s v="2.3.3 - PAPEL, CARTÓN E IMPRESOS"/>
    <s v="N"/>
    <s v="00 - N/A"/>
    <s v="10 - FONDO GENERAL"/>
    <s v="(en blanco)"/>
    <s v="99 - MULTIPROVINCIAL"/>
    <n v="1300000"/>
    <n v="0"/>
  </r>
  <r>
    <s v="2025"/>
    <x v="0"/>
    <x v="0"/>
    <x v="0"/>
    <x v="0"/>
    <s v="2 - Poder Ejecutivo"/>
    <x v="8"/>
    <x v="104"/>
    <s v="3 - PROTECCIÓN DEL MEDIO AMBIENTE"/>
    <s v="3.3 - Cambio Climático"/>
    <s v="3.3.99 - Planificación, gestión y supervisión de cambio climático"/>
    <s v="2.3 - MATERIALES Y SUMINISTROS"/>
    <s v="2.3.5 - CUERO, CAUCHO Y PLÁSTICO"/>
    <s v="N"/>
    <s v="00 - N/A"/>
    <s v="10 - FONDO GENERAL"/>
    <s v="(en blanco)"/>
    <s v="99 - MULTIPROVINCIAL"/>
    <n v="1125"/>
    <n v="0"/>
  </r>
  <r>
    <s v="2025"/>
    <x v="0"/>
    <x v="0"/>
    <x v="0"/>
    <x v="0"/>
    <s v="2 - Poder Ejecutivo"/>
    <x v="8"/>
    <x v="104"/>
    <s v="3 - PROTECCIÓN DEL MEDIO AMBIENTE"/>
    <s v="3.3 - Cambio Climático"/>
    <s v="3.3.99 - Planificación, gestión y supervisión de cambio climático"/>
    <s v="2.3 - MATERIALES Y SUMINISTROS"/>
    <s v="2.3.7 - COMBUSTIBLES, LUBRICANTES, PRODUCTOS QUÍMICOS Y CONEXOS"/>
    <s v="N"/>
    <s v="00 - N/A"/>
    <s v="10 - FONDO GENERAL"/>
    <s v="(en blanco)"/>
    <s v="99 - MULTIPROVINCIAL"/>
    <n v="3106700"/>
    <n v="0"/>
  </r>
  <r>
    <s v="2025"/>
    <x v="0"/>
    <x v="0"/>
    <x v="0"/>
    <x v="0"/>
    <s v="2 - Poder Ejecutivo"/>
    <x v="8"/>
    <x v="104"/>
    <s v="3 - PROTECCIÓN DEL MEDIO AMBIENTE"/>
    <s v="3.3 - Cambio Climático"/>
    <s v="3.3.99 - Planificación, gestión y supervisión de cambio climático"/>
    <s v="2.3 - MATERIALES Y SUMINISTROS"/>
    <s v="2.3.9 - PRODUCTOS Y ÚTILES VARIOS"/>
    <s v="N"/>
    <s v="00 - N/A"/>
    <s v="10 - FONDO GENERAL"/>
    <s v="(en blanco)"/>
    <s v="99 - MULTIPROVINCIAL"/>
    <n v="1884600"/>
    <n v="292740.3"/>
  </r>
  <r>
    <s v="2025"/>
    <x v="0"/>
    <x v="0"/>
    <x v="0"/>
    <x v="0"/>
    <s v="2 - Poder Ejecutivo"/>
    <x v="8"/>
    <x v="104"/>
    <s v="4 - SERVICIOS SOCIALES"/>
    <s v="4.4 - Educación"/>
    <s v="4.4.04 - Educación superior"/>
    <s v="2.1 - REMUNERACIONES Y CONTRIBUCIONES"/>
    <s v="2.1.1 - REMUNERACIONES"/>
    <s v="N"/>
    <s v="00 - N/A"/>
    <s v="10 - FONDO GENERAL"/>
    <s v="(en blanco)"/>
    <s v="99 - MULTIPROVINCIAL"/>
    <n v="1267732398"/>
    <n v="599646329.09000015"/>
  </r>
  <r>
    <s v="2025"/>
    <x v="0"/>
    <x v="0"/>
    <x v="0"/>
    <x v="0"/>
    <s v="2 - Poder Ejecutivo"/>
    <x v="8"/>
    <x v="104"/>
    <s v="4 - SERVICIOS SOCIALES"/>
    <s v="4.4 - Educación"/>
    <s v="4.4.04 - Educación superior"/>
    <s v="2.1 - REMUNERACIONES Y CONTRIBUCIONES"/>
    <s v="2.1.2 - SOBRESUELDOS"/>
    <s v="N"/>
    <s v="00 - N/A"/>
    <s v="10 - FONDO GENERAL"/>
    <s v="(en blanco)"/>
    <s v="99 - MULTIPROVINCIAL"/>
    <n v="266288151"/>
    <n v="96880345.980000019"/>
  </r>
  <r>
    <s v="2025"/>
    <x v="0"/>
    <x v="0"/>
    <x v="0"/>
    <x v="0"/>
    <s v="2 - Poder Ejecutivo"/>
    <x v="8"/>
    <x v="104"/>
    <s v="4 - SERVICIOS SOCIALES"/>
    <s v="4.4 - Educación"/>
    <s v="4.4.04 - Educación superior"/>
    <s v="2.1 - REMUNERACIONES Y CONTRIBUCIONES"/>
    <s v="2.1.3 - DIETAS Y GASTOS DE REPRESENTACIÓN"/>
    <s v="N"/>
    <s v="00 - N/A"/>
    <s v="10 - FONDO GENERAL"/>
    <s v="(en blanco)"/>
    <s v="99 - MULTIPROVINCIAL"/>
    <n v="200000"/>
    <n v="0"/>
  </r>
  <r>
    <s v="2025"/>
    <x v="0"/>
    <x v="0"/>
    <x v="0"/>
    <x v="0"/>
    <s v="2 - Poder Ejecutivo"/>
    <x v="8"/>
    <x v="104"/>
    <s v="4 - SERVICIOS SOCIALES"/>
    <s v="4.4 - Educación"/>
    <s v="4.4.04 - Educación superior"/>
    <s v="2.1 - REMUNERACIONES Y CONTRIBUCIONES"/>
    <s v="2.1.4 - GRATIFICACIONES Y BONIFICACIONES"/>
    <s v="N"/>
    <s v="00 - N/A"/>
    <s v="10 - FONDO GENERAL"/>
    <s v="(en blanco)"/>
    <s v="99 - MULTIPROVINCIAL"/>
    <n v="300300"/>
    <n v="10000"/>
  </r>
  <r>
    <s v="2025"/>
    <x v="0"/>
    <x v="0"/>
    <x v="0"/>
    <x v="0"/>
    <s v="2 - Poder Ejecutivo"/>
    <x v="8"/>
    <x v="104"/>
    <s v="4 - SERVICIOS SOCIALES"/>
    <s v="4.4 - Educación"/>
    <s v="4.4.04 - Educación superior"/>
    <s v="2.1 - REMUNERACIONES Y CONTRIBUCIONES"/>
    <s v="2.1.5 - CONTRIBUCIONES A LA SEGURIDAD SOCIAL"/>
    <s v="N"/>
    <s v="00 - N/A"/>
    <s v="10 - FONDO GENERAL"/>
    <s v="(en blanco)"/>
    <s v="99 - MULTIPROVINCIAL"/>
    <n v="187871398"/>
    <n v="92956085.030000076"/>
  </r>
  <r>
    <s v="2025"/>
    <x v="0"/>
    <x v="0"/>
    <x v="0"/>
    <x v="0"/>
    <s v="2 - Poder Ejecutivo"/>
    <x v="8"/>
    <x v="104"/>
    <s v="4 - SERVICIOS SOCIALES"/>
    <s v="4.4 - Educación"/>
    <s v="4.4.04 - Educación superior"/>
    <s v="2.2 - CONTRATACIÓN DE SERVICIOS"/>
    <s v="2.2.1 - SERVICIOS BÁSICOS"/>
    <s v="N"/>
    <s v="00 - N/A"/>
    <s v="10 - FONDO GENERAL"/>
    <s v="(en blanco)"/>
    <s v="99 - MULTIPROVINCIAL"/>
    <n v="34621905"/>
    <n v="17406025.569999997"/>
  </r>
  <r>
    <s v="2025"/>
    <x v="0"/>
    <x v="0"/>
    <x v="0"/>
    <x v="0"/>
    <s v="2 - Poder Ejecutivo"/>
    <x v="8"/>
    <x v="104"/>
    <s v="4 - SERVICIOS SOCIALES"/>
    <s v="4.4 - Educación"/>
    <s v="4.4.04 - Educación superior"/>
    <s v="2.2 - CONTRATACIÓN DE SERVICIOS"/>
    <s v="2.2.2 - PUBLICIDAD, IMPRESIÓN Y ENCUADERNACIÓN"/>
    <s v="N"/>
    <s v="00 - N/A"/>
    <s v="10 - FONDO GENERAL"/>
    <s v="(en blanco)"/>
    <s v="99 - MULTIPROVINCIAL"/>
    <n v="49656212"/>
    <n v="2526989.9"/>
  </r>
  <r>
    <s v="2025"/>
    <x v="0"/>
    <x v="0"/>
    <x v="0"/>
    <x v="0"/>
    <s v="2 - Poder Ejecutivo"/>
    <x v="8"/>
    <x v="104"/>
    <s v="4 - SERVICIOS SOCIALES"/>
    <s v="4.4 - Educación"/>
    <s v="4.4.04 - Educación superior"/>
    <s v="2.2 - CONTRATACIÓN DE SERVICIOS"/>
    <s v="2.2.3 - VIÁTICOS"/>
    <s v="N"/>
    <s v="00 - N/A"/>
    <s v="10 - FONDO GENERAL"/>
    <s v="(en blanco)"/>
    <s v="99 - MULTIPROVINCIAL"/>
    <n v="2857130"/>
    <n v="2236773.4"/>
  </r>
  <r>
    <s v="2025"/>
    <x v="0"/>
    <x v="0"/>
    <x v="0"/>
    <x v="0"/>
    <s v="2 - Poder Ejecutivo"/>
    <x v="8"/>
    <x v="104"/>
    <s v="4 - SERVICIOS SOCIALES"/>
    <s v="4.4 - Educación"/>
    <s v="4.4.04 - Educación superior"/>
    <s v="2.2 - CONTRATACIÓN DE SERVICIOS"/>
    <s v="2.2.4 - TRANSPORTE Y ALMACENAJE"/>
    <s v="N"/>
    <s v="00 - N/A"/>
    <s v="10 - FONDO GENERAL"/>
    <s v="(en blanco)"/>
    <s v="99 - MULTIPROVINCIAL"/>
    <n v="10796596"/>
    <n v="3023849.73"/>
  </r>
  <r>
    <s v="2025"/>
    <x v="0"/>
    <x v="0"/>
    <x v="0"/>
    <x v="0"/>
    <s v="2 - Poder Ejecutivo"/>
    <x v="8"/>
    <x v="104"/>
    <s v="4 - SERVICIOS SOCIALES"/>
    <s v="4.4 - Educación"/>
    <s v="4.4.04 - Educación superior"/>
    <s v="2.2 - CONTRATACIÓN DE SERVICIOS"/>
    <s v="2.2.5 - ALQUILERES Y RENTAS"/>
    <s v="N"/>
    <s v="00 - N/A"/>
    <s v="10 - FONDO GENERAL"/>
    <s v="(en blanco)"/>
    <s v="99 - MULTIPROVINCIAL"/>
    <n v="72222024"/>
    <n v="44355030.480000004"/>
  </r>
  <r>
    <s v="2025"/>
    <x v="0"/>
    <x v="0"/>
    <x v="0"/>
    <x v="0"/>
    <s v="2 - Poder Ejecutivo"/>
    <x v="8"/>
    <x v="104"/>
    <s v="4 - SERVICIOS SOCIALES"/>
    <s v="4.4 - Educación"/>
    <s v="4.4.04 - Educación superior"/>
    <s v="2.2 - CONTRATACIÓN DE SERVICIOS"/>
    <s v="2.2.6 - SEGUROS"/>
    <s v="N"/>
    <s v="00 - N/A"/>
    <s v="10 - FONDO GENERAL"/>
    <s v="(en blanco)"/>
    <s v="99 - MULTIPROVINCIAL"/>
    <n v="30360000"/>
    <n v="17264515.060000002"/>
  </r>
  <r>
    <s v="2025"/>
    <x v="0"/>
    <x v="0"/>
    <x v="0"/>
    <x v="0"/>
    <s v="2 - Poder Ejecutivo"/>
    <x v="8"/>
    <x v="104"/>
    <s v="4 - SERVICIOS SOCIALES"/>
    <s v="4.4 - Educación"/>
    <s v="4.4.04 - Educación superior"/>
    <s v="2.2 - CONTRATACIÓN DE SERVICIOS"/>
    <s v="2.2.7 - SERVICIOS DE CONSERVACIÓN, REPARACIONES MENORES E INSTALACIONES TEMPORALES"/>
    <s v="N"/>
    <s v="00 - N/A"/>
    <s v="10 - FONDO GENERAL"/>
    <s v="(en blanco)"/>
    <s v="99 - MULTIPROVINCIAL"/>
    <n v="35811800"/>
    <n v="11157344.050000003"/>
  </r>
  <r>
    <s v="2025"/>
    <x v="0"/>
    <x v="0"/>
    <x v="0"/>
    <x v="0"/>
    <s v="2 - Poder Ejecutivo"/>
    <x v="8"/>
    <x v="104"/>
    <s v="4 - SERVICIOS SOCIALES"/>
    <s v="4.4 - Educación"/>
    <s v="4.4.04 - Educación superior"/>
    <s v="2.2 - CONTRATACIÓN DE SERVICIOS"/>
    <s v="2.2.8 - OTROS SERVICIOS NO INCLUIDOS EN CONCEPTOS ANTERIORES"/>
    <s v="N"/>
    <s v="00 - N/A"/>
    <s v="10 - FONDO GENERAL"/>
    <s v="(en blanco)"/>
    <s v="99 - MULTIPROVINCIAL"/>
    <n v="208536792"/>
    <n v="84444674.069999993"/>
  </r>
  <r>
    <s v="2025"/>
    <x v="0"/>
    <x v="0"/>
    <x v="0"/>
    <x v="0"/>
    <s v="2 - Poder Ejecutivo"/>
    <x v="8"/>
    <x v="104"/>
    <s v="4 - SERVICIOS SOCIALES"/>
    <s v="4.4 - Educación"/>
    <s v="4.4.04 - Educación superior"/>
    <s v="2.2 - CONTRATACIÓN DE SERVICIOS"/>
    <s v="2.2.8 - OTROS SERVICIOS NO INCLUIDOS EN CONCEPTOS ANTERIORES"/>
    <s v="N"/>
    <s v="00 - N/A"/>
    <s v="20 - FONDOS CON DESTINO ESPECÍFICO"/>
    <s v="(en blanco)"/>
    <s v="99 - MULTIPROVINCIAL"/>
    <n v="4424527"/>
    <n v="0"/>
  </r>
  <r>
    <s v="2025"/>
    <x v="0"/>
    <x v="0"/>
    <x v="0"/>
    <x v="0"/>
    <s v="2 - Poder Ejecutivo"/>
    <x v="8"/>
    <x v="104"/>
    <s v="4 - SERVICIOS SOCIALES"/>
    <s v="4.4 - Educación"/>
    <s v="4.4.04 - Educación superior"/>
    <s v="2.2 - CONTRATACIÓN DE SERVICIOS"/>
    <s v="2.2.9 - OTRAS CONTRATACIONES DE SERVICIOS"/>
    <s v="N"/>
    <s v="00 - N/A"/>
    <s v="10 - FONDO GENERAL"/>
    <s v="(en blanco)"/>
    <s v="99 - MULTIPROVINCIAL"/>
    <n v="45255008"/>
    <n v="13548478.41"/>
  </r>
  <r>
    <s v="2025"/>
    <x v="0"/>
    <x v="0"/>
    <x v="0"/>
    <x v="0"/>
    <s v="2 - Poder Ejecutivo"/>
    <x v="8"/>
    <x v="104"/>
    <s v="4 - SERVICIOS SOCIALES"/>
    <s v="4.4 - Educación"/>
    <s v="4.4.04 - Educación superior"/>
    <s v="2.2 - CONTRATACIÓN DE SERVICIOS"/>
    <s v="2.2.9 - OTRAS CONTRATACIONES DE SERVICIOS"/>
    <s v="N"/>
    <s v="00 - N/A"/>
    <s v="20 - FONDOS CON DESTINO ESPECÍFICO"/>
    <s v="(en blanco)"/>
    <s v="99 - MULTIPROVINCIAL"/>
    <n v="10304795"/>
    <n v="1956923.7999999998"/>
  </r>
  <r>
    <s v="2025"/>
    <x v="0"/>
    <x v="0"/>
    <x v="0"/>
    <x v="0"/>
    <s v="2 - Poder Ejecutivo"/>
    <x v="8"/>
    <x v="104"/>
    <s v="4 - SERVICIOS SOCIALES"/>
    <s v="4.4 - Educación"/>
    <s v="4.4.04 - Educación superior"/>
    <s v="2.3 - MATERIALES Y SUMINISTROS"/>
    <s v="2.3.1 - ALIMENTOS Y PRODUCTOS AGROFORESTALES"/>
    <s v="N"/>
    <s v="00 - N/A"/>
    <s v="10 - FONDO GENERAL"/>
    <s v="(en blanco)"/>
    <s v="99 - MULTIPROVINCIAL"/>
    <n v="137943618"/>
    <n v="32345992.129999995"/>
  </r>
  <r>
    <s v="2025"/>
    <x v="0"/>
    <x v="0"/>
    <x v="0"/>
    <x v="0"/>
    <s v="2 - Poder Ejecutivo"/>
    <x v="8"/>
    <x v="104"/>
    <s v="4 - SERVICIOS SOCIALES"/>
    <s v="4.4 - Educación"/>
    <s v="4.4.04 - Educación superior"/>
    <s v="2.3 - MATERIALES Y SUMINISTROS"/>
    <s v="2.3.2 - TEXTILES Y VESTUARIOS"/>
    <s v="N"/>
    <s v="00 - N/A"/>
    <s v="10 - FONDO GENERAL"/>
    <s v="(en blanco)"/>
    <s v="99 - MULTIPROVINCIAL"/>
    <n v="18597836"/>
    <n v="1069670"/>
  </r>
  <r>
    <s v="2025"/>
    <x v="0"/>
    <x v="0"/>
    <x v="0"/>
    <x v="0"/>
    <s v="2 - Poder Ejecutivo"/>
    <x v="8"/>
    <x v="104"/>
    <s v="4 - SERVICIOS SOCIALES"/>
    <s v="4.4 - Educación"/>
    <s v="4.4.04 - Educación superior"/>
    <s v="2.3 - MATERIALES Y SUMINISTROS"/>
    <s v="2.3.3 - PAPEL, CARTÓN E IMPRESOS"/>
    <s v="N"/>
    <s v="00 - N/A"/>
    <s v="10 - FONDO GENERAL"/>
    <s v="(en blanco)"/>
    <s v="99 - MULTIPROVINCIAL"/>
    <n v="51490461"/>
    <n v="1882094.9"/>
  </r>
  <r>
    <s v="2025"/>
    <x v="0"/>
    <x v="0"/>
    <x v="0"/>
    <x v="0"/>
    <s v="2 - Poder Ejecutivo"/>
    <x v="8"/>
    <x v="104"/>
    <s v="4 - SERVICIOS SOCIALES"/>
    <s v="4.4 - Educación"/>
    <s v="4.4.04 - Educación superior"/>
    <s v="2.3 - MATERIALES Y SUMINISTROS"/>
    <s v="2.3.4 - PRODUCTOS FARMACÉUTICOS"/>
    <s v="N"/>
    <s v="00 - N/A"/>
    <s v="10 - FONDO GENERAL"/>
    <s v="(en blanco)"/>
    <s v="99 - MULTIPROVINCIAL"/>
    <n v="79594"/>
    <n v="0"/>
  </r>
  <r>
    <s v="2025"/>
    <x v="0"/>
    <x v="0"/>
    <x v="0"/>
    <x v="0"/>
    <s v="2 - Poder Ejecutivo"/>
    <x v="8"/>
    <x v="104"/>
    <s v="4 - SERVICIOS SOCIALES"/>
    <s v="4.4 - Educación"/>
    <s v="4.4.04 - Educación superior"/>
    <s v="2.3 - MATERIALES Y SUMINISTROS"/>
    <s v="2.3.5 - CUERO, CAUCHO Y PLÁSTICO"/>
    <s v="N"/>
    <s v="00 - N/A"/>
    <s v="10 - FONDO GENERAL"/>
    <s v="(en blanco)"/>
    <s v="99 - MULTIPROVINCIAL"/>
    <n v="2509893"/>
    <n v="31434.340000000004"/>
  </r>
  <r>
    <s v="2025"/>
    <x v="0"/>
    <x v="0"/>
    <x v="0"/>
    <x v="0"/>
    <s v="2 - Poder Ejecutivo"/>
    <x v="8"/>
    <x v="104"/>
    <s v="4 - SERVICIOS SOCIALES"/>
    <s v="4.4 - Educación"/>
    <s v="4.4.04 - Educación superior"/>
    <s v="2.3 - MATERIALES Y SUMINISTROS"/>
    <s v="2.3.6 - PRODUCTOS DE MINERALES, METÁLICOS Y NO METÁLICOS"/>
    <s v="N"/>
    <s v="00 - N/A"/>
    <s v="10 - FONDO GENERAL"/>
    <s v="(en blanco)"/>
    <s v="99 - MULTIPROVINCIAL"/>
    <n v="2904817"/>
    <n v="75379.73"/>
  </r>
  <r>
    <s v="2025"/>
    <x v="0"/>
    <x v="0"/>
    <x v="0"/>
    <x v="0"/>
    <s v="2 - Poder Ejecutivo"/>
    <x v="8"/>
    <x v="104"/>
    <s v="4 - SERVICIOS SOCIALES"/>
    <s v="4.4 - Educación"/>
    <s v="4.4.04 - Educación superior"/>
    <s v="2.3 - MATERIALES Y SUMINISTROS"/>
    <s v="2.3.7 - COMBUSTIBLES, LUBRICANTES, PRODUCTOS QUÍMICOS Y CONEXOS"/>
    <s v="N"/>
    <s v="00 - N/A"/>
    <s v="10 - FONDO GENERAL"/>
    <s v="(en blanco)"/>
    <s v="99 - MULTIPROVINCIAL"/>
    <n v="34235384"/>
    <n v="14113293.859999999"/>
  </r>
  <r>
    <s v="2025"/>
    <x v="0"/>
    <x v="0"/>
    <x v="0"/>
    <x v="0"/>
    <s v="2 - Poder Ejecutivo"/>
    <x v="8"/>
    <x v="104"/>
    <s v="4 - SERVICIOS SOCIALES"/>
    <s v="4.4 - Educación"/>
    <s v="4.4.04 - Educación superior"/>
    <s v="2.3 - MATERIALES Y SUMINISTROS"/>
    <s v="2.3.9 - PRODUCTOS Y ÚTILES VARIOS"/>
    <s v="N"/>
    <s v="00 - N/A"/>
    <s v="10 - FONDO GENERAL"/>
    <s v="(en blanco)"/>
    <s v="99 - MULTIPROVINCIAL"/>
    <n v="69073599"/>
    <n v="7557843.6600000001"/>
  </r>
  <r>
    <s v="2025"/>
    <x v="0"/>
    <x v="0"/>
    <x v="0"/>
    <x v="0"/>
    <s v="2 - Poder Ejecutivo"/>
    <x v="8"/>
    <x v="104"/>
    <s v="4 - SERVICIOS SOCIALES"/>
    <s v="4.6 - Equidad de género"/>
    <s v="4.6.03 - Acciones para una cultura de igualdad de género."/>
    <s v="2.2 - CONTRATACIÓN DE SERVICIOS"/>
    <s v="2.2.2 - PUBLICIDAD, IMPRESIÓN Y ENCUADERNACIÓN"/>
    <s v="N"/>
    <s v="00 - N/A"/>
    <s v="10 - FONDO GENERAL"/>
    <s v="(en blanco)"/>
    <s v="99 - MULTIPROVINCIAL"/>
    <n v="70000"/>
    <n v="0"/>
  </r>
  <r>
    <s v="2025"/>
    <x v="0"/>
    <x v="0"/>
    <x v="0"/>
    <x v="0"/>
    <s v="2 - Poder Ejecutivo"/>
    <x v="8"/>
    <x v="104"/>
    <s v="4 - SERVICIOS SOCIALES"/>
    <s v="4.6 - Equidad de género"/>
    <s v="4.6.03 - Acciones para una cultura de igualdad de género."/>
    <s v="2.2 - CONTRATACIÓN DE SERVICIOS"/>
    <s v="2.2.8 - OTROS SERVICIOS NO INCLUIDOS EN CONCEPTOS ANTERIORES"/>
    <s v="N"/>
    <s v="00 - N/A"/>
    <s v="10 - FONDO GENERAL"/>
    <s v="(en blanco)"/>
    <s v="99 - MULTIPROVINCIAL"/>
    <n v="677500"/>
    <n v="0"/>
  </r>
  <r>
    <s v="2025"/>
    <x v="0"/>
    <x v="0"/>
    <x v="0"/>
    <x v="0"/>
    <s v="2 - Poder Ejecutivo"/>
    <x v="8"/>
    <x v="104"/>
    <s v="4 - SERVICIOS SOCIALES"/>
    <s v="4.6 - Equidad de género"/>
    <s v="4.6.03 - Acciones para una cultura de igualdad de género."/>
    <s v="2.2 - CONTRATACIÓN DE SERVICIOS"/>
    <s v="2.2.9 - OTRAS CONTRATACIONES DE SERVICIOS"/>
    <s v="N"/>
    <s v="00 - N/A"/>
    <s v="10 - FONDO GENERAL"/>
    <s v="(en blanco)"/>
    <s v="99 - MULTIPROVINCIAL"/>
    <n v="295600"/>
    <n v="0"/>
  </r>
  <r>
    <s v="2025"/>
    <x v="0"/>
    <x v="0"/>
    <x v="0"/>
    <x v="0"/>
    <s v="2 - Poder Ejecutivo"/>
    <x v="8"/>
    <x v="104"/>
    <s v="4 - SERVICIOS SOCIALES"/>
    <s v="4.6 - Equidad de género"/>
    <s v="4.6.03 - Acciones para una cultura de igualdad de género."/>
    <s v="2.3 - MATERIALES Y SUMINISTROS"/>
    <s v="2.3.1 - ALIMENTOS Y PRODUCTOS AGROFORESTALES"/>
    <s v="N"/>
    <s v="00 - N/A"/>
    <s v="10 - FONDO GENERAL"/>
    <s v="(en blanco)"/>
    <s v="99 - MULTIPROVINCIAL"/>
    <n v="20000"/>
    <n v="0"/>
  </r>
  <r>
    <s v="2025"/>
    <x v="0"/>
    <x v="0"/>
    <x v="0"/>
    <x v="0"/>
    <s v="2 - Poder Ejecutivo"/>
    <x v="8"/>
    <x v="104"/>
    <s v="4 - SERVICIOS SOCIALES"/>
    <s v="4.6 - Equidad de género"/>
    <s v="4.6.03 - Acciones para una cultura de igualdad de género."/>
    <s v="2.3 - MATERIALES Y SUMINISTROS"/>
    <s v="2.3.3 - PAPEL, CARTÓN E IMPRESOS"/>
    <s v="N"/>
    <s v="00 - N/A"/>
    <s v="10 - FONDO GENERAL"/>
    <s v="(en blanco)"/>
    <s v="99 - MULTIPROVINCIAL"/>
    <n v="100000"/>
    <n v="0"/>
  </r>
  <r>
    <s v="2025"/>
    <x v="0"/>
    <x v="0"/>
    <x v="0"/>
    <x v="0"/>
    <s v="2 - Poder Ejecutivo"/>
    <x v="8"/>
    <x v="104"/>
    <s v="4 - SERVICIOS SOCIALES"/>
    <s v="4.6 - Equidad de género"/>
    <s v="4.6.03 - Acciones para una cultura de igualdad de género."/>
    <s v="2.3 - MATERIALES Y SUMINISTROS"/>
    <s v="2.3.9 - PRODUCTOS Y ÚTILES VARIOS"/>
    <s v="N"/>
    <s v="00 - N/A"/>
    <s v="10 - FONDO GENERAL"/>
    <s v="(en blanco)"/>
    <s v="99 - MULTIPROVINCIAL"/>
    <n v="0"/>
    <n v="0"/>
  </r>
  <r>
    <s v="2025"/>
    <x v="0"/>
    <x v="0"/>
    <x v="0"/>
    <x v="0"/>
    <s v="2 - Poder Ejecutivo"/>
    <x v="8"/>
    <x v="105"/>
    <s v="4 - SERVICIOS SOCIALES"/>
    <s v="4.2 - Salud"/>
    <s v="4.2.03 - Servicios de la salud pública y prevención de la salud"/>
    <s v="2.1 - REMUNERACIONES Y CONTRIBUCIONES"/>
    <s v="2.1.1 - REMUNERACIONES"/>
    <s v="N"/>
    <s v="00 - N/A"/>
    <s v="10 - FONDO GENERAL"/>
    <s v="(en blanco)"/>
    <s v="99 - MULTIPROVINCIAL"/>
    <n v="33777348"/>
    <n v="0"/>
  </r>
  <r>
    <s v="2025"/>
    <x v="0"/>
    <x v="0"/>
    <x v="0"/>
    <x v="0"/>
    <s v="2 - Poder Ejecutivo"/>
    <x v="8"/>
    <x v="105"/>
    <s v="4 - SERVICIOS SOCIALES"/>
    <s v="4.2 - Salud"/>
    <s v="4.2.03 - Servicios de la salud pública y prevención de la salud"/>
    <s v="2.2 - CONTRATACIÓN DE SERVICIOS"/>
    <s v="2.2.1 - SERVICIOS BÁSICOS"/>
    <s v="N"/>
    <s v="00 - N/A"/>
    <s v="10 - FONDO GENERAL"/>
    <s v="(en blanco)"/>
    <s v="99 - MULTIPROVINCIAL"/>
    <n v="0"/>
    <n v="0"/>
  </r>
  <r>
    <s v="2025"/>
    <x v="0"/>
    <x v="0"/>
    <x v="0"/>
    <x v="0"/>
    <s v="2 - Poder Ejecutivo"/>
    <x v="8"/>
    <x v="105"/>
    <s v="4 - SERVICIOS SOCIALES"/>
    <s v="4.2 - Salud"/>
    <s v="4.2.03 - Servicios de la salud pública y prevención de la salud"/>
    <s v="2.2 - CONTRATACIÓN DE SERVICIOS"/>
    <s v="2.2.2 - PUBLICIDAD, IMPRESIÓN Y ENCUADERNACIÓN"/>
    <s v="N"/>
    <s v="00 - N/A"/>
    <s v="10 - FONDO GENERAL"/>
    <s v="(en blanco)"/>
    <s v="99 - MULTIPROVINCIAL"/>
    <n v="247000"/>
    <n v="0"/>
  </r>
  <r>
    <s v="2025"/>
    <x v="0"/>
    <x v="0"/>
    <x v="0"/>
    <x v="0"/>
    <s v="2 - Poder Ejecutivo"/>
    <x v="8"/>
    <x v="105"/>
    <s v="4 - SERVICIOS SOCIALES"/>
    <s v="4.2 - Salud"/>
    <s v="4.2.03 - Servicios de la salud pública y prevención de la salud"/>
    <s v="2.2 - CONTRATACIÓN DE SERVICIOS"/>
    <s v="2.2.4 - TRANSPORTE Y ALMACENAJE"/>
    <s v="N"/>
    <s v="00 - N/A"/>
    <s v="10 - FONDO GENERAL"/>
    <s v="(en blanco)"/>
    <s v="99 - MULTIPROVINCIAL"/>
    <n v="120000"/>
    <n v="0"/>
  </r>
  <r>
    <s v="2025"/>
    <x v="0"/>
    <x v="0"/>
    <x v="0"/>
    <x v="0"/>
    <s v="2 - Poder Ejecutivo"/>
    <x v="8"/>
    <x v="105"/>
    <s v="4 - SERVICIOS SOCIALES"/>
    <s v="4.2 - Salud"/>
    <s v="4.2.03 - Servicios de la salud pública y prevención de la salud"/>
    <s v="2.2 - CONTRATACIÓN DE SERVICIOS"/>
    <s v="2.2.7 - SERVICIOS DE CONSERVACIÓN, REPARACIONES MENORES E INSTALACIONES TEMPORALES"/>
    <s v="N"/>
    <s v="00 - N/A"/>
    <s v="10 - FONDO GENERAL"/>
    <s v="(en blanco)"/>
    <s v="99 - MULTIPROVINCIAL"/>
    <n v="317776"/>
    <n v="0"/>
  </r>
  <r>
    <s v="2025"/>
    <x v="0"/>
    <x v="0"/>
    <x v="0"/>
    <x v="0"/>
    <s v="2 - Poder Ejecutivo"/>
    <x v="8"/>
    <x v="105"/>
    <s v="4 - SERVICIOS SOCIALES"/>
    <s v="4.2 - Salud"/>
    <s v="4.2.03 - Servicios de la salud pública y prevención de la salud"/>
    <s v="2.2 - CONTRATACIÓN DE SERVICIOS"/>
    <s v="2.2.9 - OTRAS CONTRATACIONES DE SERVICIOS"/>
    <s v="N"/>
    <s v="00 - N/A"/>
    <s v="10 - FONDO GENERAL"/>
    <s v="(en blanco)"/>
    <s v="99 - MULTIPROVINCIAL"/>
    <n v="2966000"/>
    <n v="0"/>
  </r>
  <r>
    <s v="2025"/>
    <x v="0"/>
    <x v="0"/>
    <x v="0"/>
    <x v="0"/>
    <s v="2 - Poder Ejecutivo"/>
    <x v="8"/>
    <x v="105"/>
    <s v="4 - SERVICIOS SOCIALES"/>
    <s v="4.2 - Salud"/>
    <s v="4.2.03 - Servicios de la salud pública y prevención de la salud"/>
    <s v="2.3 - MATERIALES Y SUMINISTROS"/>
    <s v="2.3.2 - TEXTILES Y VESTUARIOS"/>
    <s v="N"/>
    <s v="00 - N/A"/>
    <s v="10 - FONDO GENERAL"/>
    <s v="(en blanco)"/>
    <s v="99 - MULTIPROVINCIAL"/>
    <n v="9600"/>
    <n v="0"/>
  </r>
  <r>
    <s v="2025"/>
    <x v="0"/>
    <x v="0"/>
    <x v="0"/>
    <x v="0"/>
    <s v="2 - Poder Ejecutivo"/>
    <x v="8"/>
    <x v="105"/>
    <s v="4 - SERVICIOS SOCIALES"/>
    <s v="4.2 - Salud"/>
    <s v="4.2.03 - Servicios de la salud pública y prevención de la salud"/>
    <s v="2.3 - MATERIALES Y SUMINISTROS"/>
    <s v="2.3.3 - PAPEL, CARTÓN E IMPRESOS"/>
    <s v="N"/>
    <s v="00 - N/A"/>
    <s v="10 - FONDO GENERAL"/>
    <s v="(en blanco)"/>
    <s v="99 - MULTIPROVINCIAL"/>
    <n v="93750"/>
    <n v="0"/>
  </r>
  <r>
    <s v="2025"/>
    <x v="0"/>
    <x v="0"/>
    <x v="0"/>
    <x v="0"/>
    <s v="2 - Poder Ejecutivo"/>
    <x v="8"/>
    <x v="105"/>
    <s v="4 - SERVICIOS SOCIALES"/>
    <s v="4.2 - Salud"/>
    <s v="4.2.03 - Servicios de la salud pública y prevención de la salud"/>
    <s v="2.3 - MATERIALES Y SUMINISTROS"/>
    <s v="2.3.4 - PRODUCTOS FARMACÉUTICOS"/>
    <s v="N"/>
    <s v="00 - N/A"/>
    <s v="10 - FONDO GENERAL"/>
    <s v="(en blanco)"/>
    <s v="99 - MULTIPROVINCIAL"/>
    <n v="22306609"/>
    <n v="0"/>
  </r>
  <r>
    <s v="2025"/>
    <x v="0"/>
    <x v="0"/>
    <x v="0"/>
    <x v="0"/>
    <s v="2 - Poder Ejecutivo"/>
    <x v="8"/>
    <x v="105"/>
    <s v="4 - SERVICIOS SOCIALES"/>
    <s v="4.2 - Salud"/>
    <s v="4.2.03 - Servicios de la salud pública y prevención de la salud"/>
    <s v="2.3 - MATERIALES Y SUMINISTROS"/>
    <s v="2.3.5 - CUERO, CAUCHO Y PLÁSTICO"/>
    <s v="N"/>
    <s v="00 - N/A"/>
    <s v="10 - FONDO GENERAL"/>
    <s v="(en blanco)"/>
    <s v="99 - MULTIPROVINCIAL"/>
    <n v="4679"/>
    <n v="0"/>
  </r>
  <r>
    <s v="2025"/>
    <x v="0"/>
    <x v="0"/>
    <x v="0"/>
    <x v="0"/>
    <s v="2 - Poder Ejecutivo"/>
    <x v="8"/>
    <x v="105"/>
    <s v="4 - SERVICIOS SOCIALES"/>
    <s v="4.2 - Salud"/>
    <s v="4.2.03 - Servicios de la salud pública y prevención de la salud"/>
    <s v="2.3 - MATERIALES Y SUMINISTROS"/>
    <s v="2.3.6 - PRODUCTOS DE MINERALES, METÁLICOS Y NO METÁLICOS"/>
    <s v="N"/>
    <s v="00 - N/A"/>
    <s v="10 - FONDO GENERAL"/>
    <s v="(en blanco)"/>
    <s v="99 - MULTIPROVINCIAL"/>
    <n v="0"/>
    <n v="0"/>
  </r>
  <r>
    <s v="2025"/>
    <x v="0"/>
    <x v="0"/>
    <x v="0"/>
    <x v="0"/>
    <s v="2 - Poder Ejecutivo"/>
    <x v="8"/>
    <x v="105"/>
    <s v="4 - SERVICIOS SOCIALES"/>
    <s v="4.2 - Salud"/>
    <s v="4.2.03 - Servicios de la salud pública y prevención de la salud"/>
    <s v="2.3 - MATERIALES Y SUMINISTROS"/>
    <s v="2.3.7 - COMBUSTIBLES, LUBRICANTES, PRODUCTOS QUÍMICOS Y CONEXOS"/>
    <s v="N"/>
    <s v="00 - N/A"/>
    <s v="10 - FONDO GENERAL"/>
    <s v="(en blanco)"/>
    <s v="99 - MULTIPROVINCIAL"/>
    <n v="753597"/>
    <n v="0"/>
  </r>
  <r>
    <s v="2025"/>
    <x v="0"/>
    <x v="0"/>
    <x v="0"/>
    <x v="0"/>
    <s v="2 - Poder Ejecutivo"/>
    <x v="8"/>
    <x v="105"/>
    <s v="4 - SERVICIOS SOCIALES"/>
    <s v="4.2 - Salud"/>
    <s v="4.2.03 - Servicios de la salud pública y prevención de la salud"/>
    <s v="2.3 - MATERIALES Y SUMINISTROS"/>
    <s v="2.3.9 - PRODUCTOS Y ÚTILES VARIOS"/>
    <s v="N"/>
    <s v="00 - N/A"/>
    <s v="10 - FONDO GENERAL"/>
    <s v="(en blanco)"/>
    <s v="99 - MULTIPROVINCIAL"/>
    <n v="8849932"/>
    <n v="0"/>
  </r>
  <r>
    <s v="2025"/>
    <x v="0"/>
    <x v="0"/>
    <x v="0"/>
    <x v="0"/>
    <s v="2 - Poder Ejecutivo"/>
    <x v="8"/>
    <x v="105"/>
    <s v="4 - SERVICIOS SOCIALES"/>
    <s v="4.4 - Educación"/>
    <s v="4.4.99 - Planificación, gestión y supervisión de la educación"/>
    <s v="2.1 - REMUNERACIONES Y CONTRIBUCIONES"/>
    <s v="2.1.1 - REMUNERACIONES"/>
    <s v="N"/>
    <s v="00 - N/A"/>
    <s v="10 - FONDO GENERAL"/>
    <s v="(en blanco)"/>
    <s v="99 - MULTIPROVINCIAL"/>
    <n v="1333831266"/>
    <n v="444956141.08000004"/>
  </r>
  <r>
    <s v="2025"/>
    <x v="0"/>
    <x v="0"/>
    <x v="0"/>
    <x v="0"/>
    <s v="2 - Poder Ejecutivo"/>
    <x v="8"/>
    <x v="105"/>
    <s v="4 - SERVICIOS SOCIALES"/>
    <s v="4.4 - Educación"/>
    <s v="4.4.99 - Planificación, gestión y supervisión de la educación"/>
    <s v="2.1 - REMUNERACIONES Y CONTRIBUCIONES"/>
    <s v="2.1.2 - SOBRESUELDOS"/>
    <s v="N"/>
    <s v="00 - N/A"/>
    <s v="10 - FONDO GENERAL"/>
    <s v="(en blanco)"/>
    <s v="99 - MULTIPROVINCIAL"/>
    <n v="318000000"/>
    <n v="82707528.900000006"/>
  </r>
  <r>
    <s v="2025"/>
    <x v="0"/>
    <x v="0"/>
    <x v="0"/>
    <x v="0"/>
    <s v="2 - Poder Ejecutivo"/>
    <x v="8"/>
    <x v="105"/>
    <s v="4 - SERVICIOS SOCIALES"/>
    <s v="4.4 - Educación"/>
    <s v="4.4.99 - Planificación, gestión y supervisión de la educación"/>
    <s v="2.1 - REMUNERACIONES Y CONTRIBUCIONES"/>
    <s v="2.1.3 - DIETAS Y GASTOS DE REPRESENTACIÓN"/>
    <s v="N"/>
    <s v="00 - N/A"/>
    <s v="10 - FONDO GENERAL"/>
    <s v="(en blanco)"/>
    <s v="99 - MULTIPROVINCIAL"/>
    <n v="1200000"/>
    <n v="0"/>
  </r>
  <r>
    <s v="2025"/>
    <x v="0"/>
    <x v="0"/>
    <x v="0"/>
    <x v="0"/>
    <s v="2 - Poder Ejecutivo"/>
    <x v="8"/>
    <x v="105"/>
    <s v="4 - SERVICIOS SOCIALES"/>
    <s v="4.4 - Educación"/>
    <s v="4.4.99 - Planificación, gestión y supervisión de la educación"/>
    <s v="2.1 - REMUNERACIONES Y CONTRIBUCIONES"/>
    <s v="2.1.4 - GRATIFICACIONES Y BONIFICACIONES"/>
    <s v="N"/>
    <s v="00 - N/A"/>
    <s v="10 - FONDO GENERAL"/>
    <s v="(en blanco)"/>
    <s v="99 - MULTIPROVINCIAL"/>
    <n v="142400000"/>
    <n v="0"/>
  </r>
  <r>
    <s v="2025"/>
    <x v="0"/>
    <x v="0"/>
    <x v="0"/>
    <x v="0"/>
    <s v="2 - Poder Ejecutivo"/>
    <x v="8"/>
    <x v="105"/>
    <s v="4 - SERVICIOS SOCIALES"/>
    <s v="4.4 - Educación"/>
    <s v="4.4.99 - Planificación, gestión y supervisión de la educación"/>
    <s v="2.1 - REMUNERACIONES Y CONTRIBUCIONES"/>
    <s v="2.1.5 - CONTRIBUCIONES A LA SEGURIDAD SOCIAL"/>
    <s v="N"/>
    <s v="00 - N/A"/>
    <s v="10 - FONDO GENERAL"/>
    <s v="(en blanco)"/>
    <s v="99 - MULTIPROVINCIAL"/>
    <n v="158723650"/>
    <n v="67209200.630000025"/>
  </r>
  <r>
    <s v="2025"/>
    <x v="0"/>
    <x v="0"/>
    <x v="0"/>
    <x v="0"/>
    <s v="2 - Poder Ejecutivo"/>
    <x v="8"/>
    <x v="105"/>
    <s v="4 - SERVICIOS SOCIALES"/>
    <s v="4.4 - Educación"/>
    <s v="4.4.99 - Planificación, gestión y supervisión de la educación"/>
    <s v="2.2 - CONTRATACIÓN DE SERVICIOS"/>
    <s v="2.2.1 - SERVICIOS BÁSICOS"/>
    <s v="N"/>
    <s v="00 - N/A"/>
    <s v="10 - FONDO GENERAL"/>
    <s v="(en blanco)"/>
    <s v="99 - MULTIPROVINCIAL"/>
    <n v="69508967"/>
    <n v="23819651.18"/>
  </r>
  <r>
    <s v="2025"/>
    <x v="0"/>
    <x v="0"/>
    <x v="0"/>
    <x v="0"/>
    <s v="2 - Poder Ejecutivo"/>
    <x v="8"/>
    <x v="105"/>
    <s v="4 - SERVICIOS SOCIALES"/>
    <s v="4.4 - Educación"/>
    <s v="4.4.99 - Planificación, gestión y supervisión de la educación"/>
    <s v="2.2 - CONTRATACIÓN DE SERVICIOS"/>
    <s v="2.2.2 - PUBLICIDAD, IMPRESIÓN Y ENCUADERNACIÓN"/>
    <s v="N"/>
    <s v="00 - N/A"/>
    <s v="10 - FONDO GENERAL"/>
    <s v="(en blanco)"/>
    <s v="99 - MULTIPROVINCIAL"/>
    <n v="82442890"/>
    <n v="20062944.079999998"/>
  </r>
  <r>
    <s v="2025"/>
    <x v="0"/>
    <x v="0"/>
    <x v="0"/>
    <x v="0"/>
    <s v="2 - Poder Ejecutivo"/>
    <x v="8"/>
    <x v="105"/>
    <s v="4 - SERVICIOS SOCIALES"/>
    <s v="4.4 - Educación"/>
    <s v="4.4.99 - Planificación, gestión y supervisión de la educación"/>
    <s v="2.2 - CONTRATACIÓN DE SERVICIOS"/>
    <s v="2.2.3 - VIÁTICOS"/>
    <s v="N"/>
    <s v="00 - N/A"/>
    <s v="10 - FONDO GENERAL"/>
    <s v="(en blanco)"/>
    <s v="99 - MULTIPROVINCIAL"/>
    <n v="112535818"/>
    <n v="26802887.5"/>
  </r>
  <r>
    <s v="2025"/>
    <x v="0"/>
    <x v="0"/>
    <x v="0"/>
    <x v="0"/>
    <s v="2 - Poder Ejecutivo"/>
    <x v="8"/>
    <x v="105"/>
    <s v="4 - SERVICIOS SOCIALES"/>
    <s v="4.4 - Educación"/>
    <s v="4.4.99 - Planificación, gestión y supervisión de la educación"/>
    <s v="2.2 - CONTRATACIÓN DE SERVICIOS"/>
    <s v="2.2.4 - TRANSPORTE Y ALMACENAJE"/>
    <s v="N"/>
    <s v="00 - N/A"/>
    <s v="10 - FONDO GENERAL"/>
    <s v="(en blanco)"/>
    <s v="99 - MULTIPROVINCIAL"/>
    <n v="42818165"/>
    <n v="4542810"/>
  </r>
  <r>
    <s v="2025"/>
    <x v="0"/>
    <x v="0"/>
    <x v="0"/>
    <x v="0"/>
    <s v="2 - Poder Ejecutivo"/>
    <x v="8"/>
    <x v="105"/>
    <s v="4 - SERVICIOS SOCIALES"/>
    <s v="4.4 - Educación"/>
    <s v="4.4.99 - Planificación, gestión y supervisión de la educación"/>
    <s v="2.2 - CONTRATACIÓN DE SERVICIOS"/>
    <s v="2.2.5 - ALQUILERES Y RENTAS"/>
    <s v="N"/>
    <s v="00 - N/A"/>
    <s v="10 - FONDO GENERAL"/>
    <s v="(en blanco)"/>
    <s v="99 - MULTIPROVINCIAL"/>
    <n v="162102601"/>
    <n v="53329252.860000014"/>
  </r>
  <r>
    <s v="2025"/>
    <x v="0"/>
    <x v="0"/>
    <x v="0"/>
    <x v="0"/>
    <s v="2 - Poder Ejecutivo"/>
    <x v="8"/>
    <x v="105"/>
    <s v="4 - SERVICIOS SOCIALES"/>
    <s v="4.4 - Educación"/>
    <s v="4.4.99 - Planificación, gestión y supervisión de la educación"/>
    <s v="2.2 - CONTRATACIÓN DE SERVICIOS"/>
    <s v="2.2.6 - SEGUROS"/>
    <s v="N"/>
    <s v="00 - N/A"/>
    <s v="10 - FONDO GENERAL"/>
    <s v="(en blanco)"/>
    <s v="99 - MULTIPROVINCIAL"/>
    <n v="42867300"/>
    <n v="15425695.409999995"/>
  </r>
  <r>
    <s v="2025"/>
    <x v="0"/>
    <x v="0"/>
    <x v="0"/>
    <x v="0"/>
    <s v="2 - Poder Ejecutivo"/>
    <x v="8"/>
    <x v="105"/>
    <s v="4 - SERVICIOS SOCIALES"/>
    <s v="4.4 - Educación"/>
    <s v="4.4.99 - Planificación, gestión y supervisión de la educación"/>
    <s v="2.2 - CONTRATACIÓN DE SERVICIOS"/>
    <s v="2.2.7 - SERVICIOS DE CONSERVACIÓN, REPARACIONES MENORES E INSTALACIONES TEMPORALES"/>
    <s v="N"/>
    <s v="00 - N/A"/>
    <s v="10 - FONDO GENERAL"/>
    <s v="(en blanco)"/>
    <s v="99 - MULTIPROVINCIAL"/>
    <n v="52640576"/>
    <n v="14520760.040000001"/>
  </r>
  <r>
    <s v="2025"/>
    <x v="0"/>
    <x v="0"/>
    <x v="0"/>
    <x v="0"/>
    <s v="2 - Poder Ejecutivo"/>
    <x v="8"/>
    <x v="105"/>
    <s v="4 - SERVICIOS SOCIALES"/>
    <s v="4.4 - Educación"/>
    <s v="4.4.99 - Planificación, gestión y supervisión de la educación"/>
    <s v="2.2 - CONTRATACIÓN DE SERVICIOS"/>
    <s v="2.2.8 - OTROS SERVICIOS NO INCLUIDOS EN CONCEPTOS ANTERIORES"/>
    <s v="N"/>
    <s v="00 - N/A"/>
    <s v="10 - FONDO GENERAL"/>
    <s v="(en blanco)"/>
    <s v="99 - MULTIPROVINCIAL"/>
    <n v="111863326"/>
    <n v="21260503.359999996"/>
  </r>
  <r>
    <s v="2025"/>
    <x v="0"/>
    <x v="0"/>
    <x v="0"/>
    <x v="0"/>
    <s v="2 - Poder Ejecutivo"/>
    <x v="8"/>
    <x v="105"/>
    <s v="4 - SERVICIOS SOCIALES"/>
    <s v="4.4 - Educación"/>
    <s v="4.4.99 - Planificación, gestión y supervisión de la educación"/>
    <s v="2.2 - CONTRATACIÓN DE SERVICIOS"/>
    <s v="2.2.9 - OTRAS CONTRATACIONES DE SERVICIOS"/>
    <s v="N"/>
    <s v="00 - N/A"/>
    <s v="10 - FONDO GENERAL"/>
    <s v="(en blanco)"/>
    <s v="99 - MULTIPROVINCIAL"/>
    <n v="22474702084"/>
    <n v="18902544076.480019"/>
  </r>
  <r>
    <s v="2025"/>
    <x v="0"/>
    <x v="0"/>
    <x v="0"/>
    <x v="0"/>
    <s v="2 - Poder Ejecutivo"/>
    <x v="8"/>
    <x v="105"/>
    <s v="4 - SERVICIOS SOCIALES"/>
    <s v="4.4 - Educación"/>
    <s v="4.4.99 - Planificación, gestión y supervisión de la educación"/>
    <s v="2.3 - MATERIALES Y SUMINISTROS"/>
    <s v="2.3.1 - ALIMENTOS Y PRODUCTOS AGROFORESTALES"/>
    <s v="N"/>
    <s v="00 - N/A"/>
    <s v="10 - FONDO GENERAL"/>
    <s v="(en blanco)"/>
    <s v="99 - MULTIPROVINCIAL"/>
    <n v="2790100"/>
    <n v="1226826.97"/>
  </r>
  <r>
    <s v="2025"/>
    <x v="0"/>
    <x v="0"/>
    <x v="0"/>
    <x v="0"/>
    <s v="2 - Poder Ejecutivo"/>
    <x v="8"/>
    <x v="105"/>
    <s v="4 - SERVICIOS SOCIALES"/>
    <s v="4.4 - Educación"/>
    <s v="4.4.99 - Planificación, gestión y supervisión de la educación"/>
    <s v="2.3 - MATERIALES Y SUMINISTROS"/>
    <s v="2.3.2 - TEXTILES Y VESTUARIOS"/>
    <s v="N"/>
    <s v="00 - N/A"/>
    <s v="10 - FONDO GENERAL"/>
    <s v="(en blanco)"/>
    <s v="99 - MULTIPROVINCIAL"/>
    <n v="5166996353"/>
    <n v="769485095.89999986"/>
  </r>
  <r>
    <s v="2025"/>
    <x v="0"/>
    <x v="0"/>
    <x v="0"/>
    <x v="0"/>
    <s v="2 - Poder Ejecutivo"/>
    <x v="8"/>
    <x v="105"/>
    <s v="4 - SERVICIOS SOCIALES"/>
    <s v="4.4 - Educación"/>
    <s v="4.4.99 - Planificación, gestión y supervisión de la educación"/>
    <s v="2.3 - MATERIALES Y SUMINISTROS"/>
    <s v="2.3.3 - PAPEL, CARTÓN E IMPRESOS"/>
    <s v="N"/>
    <s v="00 - N/A"/>
    <s v="10 - FONDO GENERAL"/>
    <s v="(en blanco)"/>
    <s v="99 - MULTIPROVINCIAL"/>
    <n v="51541254"/>
    <n v="3687154.7299999995"/>
  </r>
  <r>
    <s v="2025"/>
    <x v="0"/>
    <x v="0"/>
    <x v="0"/>
    <x v="0"/>
    <s v="2 - Poder Ejecutivo"/>
    <x v="8"/>
    <x v="105"/>
    <s v="4 - SERVICIOS SOCIALES"/>
    <s v="4.4 - Educación"/>
    <s v="4.4.99 - Planificación, gestión y supervisión de la educación"/>
    <s v="2.3 - MATERIALES Y SUMINISTROS"/>
    <s v="2.3.4 - PRODUCTOS FARMACÉUTICOS"/>
    <s v="N"/>
    <s v="00 - N/A"/>
    <s v="10 - FONDO GENERAL"/>
    <s v="(en blanco)"/>
    <s v="99 - MULTIPROVINCIAL"/>
    <n v="56125850"/>
    <n v="3863082.37"/>
  </r>
  <r>
    <s v="2025"/>
    <x v="0"/>
    <x v="0"/>
    <x v="0"/>
    <x v="0"/>
    <s v="2 - Poder Ejecutivo"/>
    <x v="8"/>
    <x v="105"/>
    <s v="4 - SERVICIOS SOCIALES"/>
    <s v="4.4 - Educación"/>
    <s v="4.4.99 - Planificación, gestión y supervisión de la educación"/>
    <s v="2.3 - MATERIALES Y SUMINISTROS"/>
    <s v="2.3.5 - CUERO, CAUCHO Y PLÁSTICO"/>
    <s v="N"/>
    <s v="00 - N/A"/>
    <s v="10 - FONDO GENERAL"/>
    <s v="(en blanco)"/>
    <s v="99 - MULTIPROVINCIAL"/>
    <n v="2843160"/>
    <n v="8350.86"/>
  </r>
  <r>
    <s v="2025"/>
    <x v="0"/>
    <x v="0"/>
    <x v="0"/>
    <x v="0"/>
    <s v="2 - Poder Ejecutivo"/>
    <x v="8"/>
    <x v="105"/>
    <s v="4 - SERVICIOS SOCIALES"/>
    <s v="4.4 - Educación"/>
    <s v="4.4.99 - Planificación, gestión y supervisión de la educación"/>
    <s v="2.3 - MATERIALES Y SUMINISTROS"/>
    <s v="2.3.6 - PRODUCTOS DE MINERALES, METÁLICOS Y NO METÁLICOS"/>
    <s v="N"/>
    <s v="00 - N/A"/>
    <s v="10 - FONDO GENERAL"/>
    <s v="(en blanco)"/>
    <s v="99 - MULTIPROVINCIAL"/>
    <n v="9347123"/>
    <n v="278038.94"/>
  </r>
  <r>
    <s v="2025"/>
    <x v="0"/>
    <x v="0"/>
    <x v="0"/>
    <x v="0"/>
    <s v="2 - Poder Ejecutivo"/>
    <x v="8"/>
    <x v="105"/>
    <s v="4 - SERVICIOS SOCIALES"/>
    <s v="4.4 - Educación"/>
    <s v="4.4.99 - Planificación, gestión y supervisión de la educación"/>
    <s v="2.3 - MATERIALES Y SUMINISTROS"/>
    <s v="2.3.7 - COMBUSTIBLES, LUBRICANTES, PRODUCTOS QUÍMICOS Y CONEXOS"/>
    <s v="N"/>
    <s v="00 - N/A"/>
    <s v="10 - FONDO GENERAL"/>
    <s v="(en blanco)"/>
    <s v="99 - MULTIPROVINCIAL"/>
    <n v="41180858"/>
    <n v="9749666.5600000005"/>
  </r>
  <r>
    <s v="2025"/>
    <x v="0"/>
    <x v="0"/>
    <x v="0"/>
    <x v="0"/>
    <s v="2 - Poder Ejecutivo"/>
    <x v="8"/>
    <x v="105"/>
    <s v="4 - SERVICIOS SOCIALES"/>
    <s v="4.4 - Educación"/>
    <s v="4.4.99 - Planificación, gestión y supervisión de la educación"/>
    <s v="2.3 - MATERIALES Y SUMINISTROS"/>
    <s v="2.3.9 - PRODUCTOS Y ÚTILES VARIOS"/>
    <s v="N"/>
    <s v="00 - N/A"/>
    <s v="10 - FONDO GENERAL"/>
    <s v="(en blanco)"/>
    <s v="99 - MULTIPROVINCIAL"/>
    <n v="1791210022"/>
    <n v="376286819.95999992"/>
  </r>
  <r>
    <s v="2025"/>
    <x v="0"/>
    <x v="0"/>
    <x v="0"/>
    <x v="0"/>
    <s v="2 - Poder Ejecutivo"/>
    <x v="8"/>
    <x v="106"/>
    <s v="4 - SERVICIOS SOCIALES"/>
    <s v="4.2 - Salud"/>
    <s v="4.2.98 - Investigación y desarrollo relacionados con la salud"/>
    <s v="2.1 - REMUNERACIONES Y CONTRIBUCIONES"/>
    <s v="2.1.1 - REMUNERACIONES"/>
    <s v="N"/>
    <s v="00 - N/A"/>
    <s v="10 - FONDO GENERAL"/>
    <s v="(en blanco)"/>
    <s v="99 - MULTIPROVINCIAL"/>
    <n v="53895855"/>
    <n v="26837812.560000002"/>
  </r>
  <r>
    <s v="2025"/>
    <x v="0"/>
    <x v="0"/>
    <x v="0"/>
    <x v="0"/>
    <s v="2 - Poder Ejecutivo"/>
    <x v="8"/>
    <x v="106"/>
    <s v="4 - SERVICIOS SOCIALES"/>
    <s v="4.2 - Salud"/>
    <s v="4.2.98 - Investigación y desarrollo relacionados con la salud"/>
    <s v="2.1 - REMUNERACIONES Y CONTRIBUCIONES"/>
    <s v="2.1.2 - SOBRESUELDOS"/>
    <s v="N"/>
    <s v="00 - N/A"/>
    <s v="10 - FONDO GENERAL"/>
    <s v="(en blanco)"/>
    <s v="99 - MULTIPROVINCIAL"/>
    <n v="8253208"/>
    <n v="3857880.15"/>
  </r>
  <r>
    <s v="2025"/>
    <x v="0"/>
    <x v="0"/>
    <x v="0"/>
    <x v="0"/>
    <s v="2 - Poder Ejecutivo"/>
    <x v="8"/>
    <x v="106"/>
    <s v="4 - SERVICIOS SOCIALES"/>
    <s v="4.2 - Salud"/>
    <s v="4.2.98 - Investigación y desarrollo relacionados con la salud"/>
    <s v="2.1 - REMUNERACIONES Y CONTRIBUCIONES"/>
    <s v="2.1.5 - CONTRIBUCIONES A LA SEGURIDAD SOCIAL"/>
    <s v="N"/>
    <s v="00 - N/A"/>
    <s v="10 - FONDO GENERAL"/>
    <s v="(en blanco)"/>
    <s v="99 - MULTIPROVINCIAL"/>
    <n v="7621013"/>
    <n v="4108424.6899999995"/>
  </r>
  <r>
    <s v="2025"/>
    <x v="0"/>
    <x v="0"/>
    <x v="0"/>
    <x v="0"/>
    <s v="2 - Poder Ejecutivo"/>
    <x v="8"/>
    <x v="106"/>
    <s v="4 - SERVICIOS SOCIALES"/>
    <s v="4.2 - Salud"/>
    <s v="4.2.99 - Planificación, gestión y supervisión de la salud"/>
    <s v="2.1 - REMUNERACIONES Y CONTRIBUCIONES"/>
    <s v="2.1.1 - REMUNERACIONES"/>
    <s v="N"/>
    <s v="00 - N/A"/>
    <s v="10 - FONDO GENERAL"/>
    <s v="(en blanco)"/>
    <s v="99 - MULTIPROVINCIAL"/>
    <n v="332463394"/>
    <n v="143717330.89999998"/>
  </r>
  <r>
    <s v="2025"/>
    <x v="0"/>
    <x v="0"/>
    <x v="0"/>
    <x v="0"/>
    <s v="2 - Poder Ejecutivo"/>
    <x v="8"/>
    <x v="106"/>
    <s v="4 - SERVICIOS SOCIALES"/>
    <s v="4.2 - Salud"/>
    <s v="4.2.99 - Planificación, gestión y supervisión de la salud"/>
    <s v="2.1 - REMUNERACIONES Y CONTRIBUCIONES"/>
    <s v="2.1.2 - SOBRESUELDOS"/>
    <s v="N"/>
    <s v="00 - N/A"/>
    <s v="10 - FONDO GENERAL"/>
    <s v="(en blanco)"/>
    <s v="99 - MULTIPROVINCIAL"/>
    <n v="59903868"/>
    <n v="22657043.780000001"/>
  </r>
  <r>
    <s v="2025"/>
    <x v="0"/>
    <x v="0"/>
    <x v="0"/>
    <x v="0"/>
    <s v="2 - Poder Ejecutivo"/>
    <x v="8"/>
    <x v="106"/>
    <s v="4 - SERVICIOS SOCIALES"/>
    <s v="4.2 - Salud"/>
    <s v="4.2.99 - Planificación, gestión y supervisión de la salud"/>
    <s v="2.1 - REMUNERACIONES Y CONTRIBUCIONES"/>
    <s v="2.1.3 - DIETAS Y GASTOS DE REPRESENTACIÓN"/>
    <s v="N"/>
    <s v="00 - N/A"/>
    <s v="10 - FONDO GENERAL"/>
    <s v="(en blanco)"/>
    <s v="99 - MULTIPROVINCIAL"/>
    <n v="360000"/>
    <n v="29897.86"/>
  </r>
  <r>
    <s v="2025"/>
    <x v="0"/>
    <x v="0"/>
    <x v="0"/>
    <x v="0"/>
    <s v="2 - Poder Ejecutivo"/>
    <x v="8"/>
    <x v="106"/>
    <s v="4 - SERVICIOS SOCIALES"/>
    <s v="4.2 - Salud"/>
    <s v="4.2.99 - Planificación, gestión y supervisión de la salud"/>
    <s v="2.1 - REMUNERACIONES Y CONTRIBUCIONES"/>
    <s v="2.1.5 - CONTRIBUCIONES A LA SEGURIDAD SOCIAL"/>
    <s v="N"/>
    <s v="00 - N/A"/>
    <s v="10 - FONDO GENERAL"/>
    <s v="(en blanco)"/>
    <s v="99 - MULTIPROVINCIAL"/>
    <n v="46733612"/>
    <n v="21296781.370000005"/>
  </r>
  <r>
    <s v="2025"/>
    <x v="0"/>
    <x v="0"/>
    <x v="0"/>
    <x v="0"/>
    <s v="2 - Poder Ejecutivo"/>
    <x v="8"/>
    <x v="106"/>
    <s v="4 - SERVICIOS SOCIALES"/>
    <s v="4.2 - Salud"/>
    <s v="4.2.99 - Planificación, gestión y supervisión de la salud"/>
    <s v="2.2 - CONTRATACIÓN DE SERVICIOS"/>
    <s v="2.2.1 - SERVICIOS BÁSICOS"/>
    <s v="N"/>
    <s v="00 - N/A"/>
    <s v="10 - FONDO GENERAL"/>
    <s v="(en blanco)"/>
    <s v="99 - MULTIPROVINCIAL"/>
    <n v="29632000"/>
    <n v="14894977.710000001"/>
  </r>
  <r>
    <s v="2025"/>
    <x v="0"/>
    <x v="0"/>
    <x v="0"/>
    <x v="0"/>
    <s v="2 - Poder Ejecutivo"/>
    <x v="8"/>
    <x v="106"/>
    <s v="4 - SERVICIOS SOCIALES"/>
    <s v="4.2 - Salud"/>
    <s v="4.2.99 - Planificación, gestión y supervisión de la salud"/>
    <s v="2.2 - CONTRATACIÓN DE SERVICIOS"/>
    <s v="2.2.2 - PUBLICIDAD, IMPRESIÓN Y ENCUADERNACIÓN"/>
    <s v="N"/>
    <s v="00 - N/A"/>
    <s v="10 - FONDO GENERAL"/>
    <s v="(en blanco)"/>
    <s v="99 - MULTIPROVINCIAL"/>
    <n v="3080285"/>
    <n v="591855.63"/>
  </r>
  <r>
    <s v="2025"/>
    <x v="0"/>
    <x v="0"/>
    <x v="0"/>
    <x v="0"/>
    <s v="2 - Poder Ejecutivo"/>
    <x v="8"/>
    <x v="106"/>
    <s v="4 - SERVICIOS SOCIALES"/>
    <s v="4.2 - Salud"/>
    <s v="4.2.99 - Planificación, gestión y supervisión de la salud"/>
    <s v="2.2 - CONTRATACIÓN DE SERVICIOS"/>
    <s v="2.2.3 - VIÁTICOS"/>
    <s v="N"/>
    <s v="00 - N/A"/>
    <s v="10 - FONDO GENERAL"/>
    <s v="(en blanco)"/>
    <s v="99 - MULTIPROVINCIAL"/>
    <n v="600000"/>
    <n v="449540"/>
  </r>
  <r>
    <s v="2025"/>
    <x v="0"/>
    <x v="0"/>
    <x v="0"/>
    <x v="0"/>
    <s v="2 - Poder Ejecutivo"/>
    <x v="8"/>
    <x v="106"/>
    <s v="4 - SERVICIOS SOCIALES"/>
    <s v="4.2 - Salud"/>
    <s v="4.2.99 - Planificación, gestión y supervisión de la salud"/>
    <s v="2.2 - CONTRATACIÓN DE SERVICIOS"/>
    <s v="2.2.4 - TRANSPORTE Y ALMACENAJE"/>
    <s v="N"/>
    <s v="00 - N/A"/>
    <s v="10 - FONDO GENERAL"/>
    <s v="(en blanco)"/>
    <s v="99 - MULTIPROVINCIAL"/>
    <n v="300000"/>
    <n v="222537"/>
  </r>
  <r>
    <s v="2025"/>
    <x v="0"/>
    <x v="0"/>
    <x v="0"/>
    <x v="0"/>
    <s v="2 - Poder Ejecutivo"/>
    <x v="8"/>
    <x v="106"/>
    <s v="4 - SERVICIOS SOCIALES"/>
    <s v="4.2 - Salud"/>
    <s v="4.2.99 - Planificación, gestión y supervisión de la salud"/>
    <s v="2.2 - CONTRATACIÓN DE SERVICIOS"/>
    <s v="2.2.4 - TRANSPORTE Y ALMACENAJE"/>
    <s v="N"/>
    <s v="00 - N/A"/>
    <s v="20 - FONDOS CON DESTINO ESPECÍFICO"/>
    <s v="(en blanco)"/>
    <s v="99 - MULTIPROVINCIAL"/>
    <n v="0"/>
    <n v="231863.34"/>
  </r>
  <r>
    <s v="2025"/>
    <x v="0"/>
    <x v="0"/>
    <x v="0"/>
    <x v="0"/>
    <s v="2 - Poder Ejecutivo"/>
    <x v="8"/>
    <x v="106"/>
    <s v="4 - SERVICIOS SOCIALES"/>
    <s v="4.2 - Salud"/>
    <s v="4.2.99 - Planificación, gestión y supervisión de la salud"/>
    <s v="2.2 - CONTRATACIÓN DE SERVICIOS"/>
    <s v="2.2.5 - ALQUILERES Y RENTAS"/>
    <s v="N"/>
    <s v="00 - N/A"/>
    <s v="10 - FONDO GENERAL"/>
    <s v="(en blanco)"/>
    <s v="99 - MULTIPROVINCIAL"/>
    <n v="7000000"/>
    <n v="0"/>
  </r>
  <r>
    <s v="2025"/>
    <x v="0"/>
    <x v="0"/>
    <x v="0"/>
    <x v="0"/>
    <s v="2 - Poder Ejecutivo"/>
    <x v="8"/>
    <x v="106"/>
    <s v="4 - SERVICIOS SOCIALES"/>
    <s v="4.2 - Salud"/>
    <s v="4.2.99 - Planificación, gestión y supervisión de la salud"/>
    <s v="2.2 - CONTRATACIÓN DE SERVICIOS"/>
    <s v="2.2.5 - ALQUILERES Y RENTAS"/>
    <s v="N"/>
    <s v="00 - N/A"/>
    <s v="20 - FONDOS CON DESTINO ESPECÍFICO"/>
    <s v="(en blanco)"/>
    <s v="99 - MULTIPROVINCIAL"/>
    <n v="0"/>
    <n v="680424.2"/>
  </r>
  <r>
    <s v="2025"/>
    <x v="0"/>
    <x v="0"/>
    <x v="0"/>
    <x v="0"/>
    <s v="2 - Poder Ejecutivo"/>
    <x v="8"/>
    <x v="106"/>
    <s v="4 - SERVICIOS SOCIALES"/>
    <s v="4.2 - Salud"/>
    <s v="4.2.99 - Planificación, gestión y supervisión de la salud"/>
    <s v="2.2 - CONTRATACIÓN DE SERVICIOS"/>
    <s v="2.2.6 - SEGUROS"/>
    <s v="N"/>
    <s v="00 - N/A"/>
    <s v="10 - FONDO GENERAL"/>
    <s v="(en blanco)"/>
    <s v="99 - MULTIPROVINCIAL"/>
    <n v="2100000"/>
    <n v="3232793.91"/>
  </r>
  <r>
    <s v="2025"/>
    <x v="0"/>
    <x v="0"/>
    <x v="0"/>
    <x v="0"/>
    <s v="2 - Poder Ejecutivo"/>
    <x v="8"/>
    <x v="106"/>
    <s v="4 - SERVICIOS SOCIALES"/>
    <s v="4.2 - Salud"/>
    <s v="4.2.99 - Planificación, gestión y supervisión de la salud"/>
    <s v="2.2 - CONTRATACIÓN DE SERVICIOS"/>
    <s v="2.2.7 - SERVICIOS DE CONSERVACIÓN, REPARACIONES MENORES E INSTALACIONES TEMPORALES"/>
    <s v="N"/>
    <s v="00 - N/A"/>
    <s v="10 - FONDO GENERAL"/>
    <s v="(en blanco)"/>
    <s v="99 - MULTIPROVINCIAL"/>
    <n v="54750000"/>
    <n v="6172040.0199999996"/>
  </r>
  <r>
    <s v="2025"/>
    <x v="0"/>
    <x v="0"/>
    <x v="0"/>
    <x v="0"/>
    <s v="2 - Poder Ejecutivo"/>
    <x v="8"/>
    <x v="106"/>
    <s v="4 - SERVICIOS SOCIALES"/>
    <s v="4.2 - Salud"/>
    <s v="4.2.99 - Planificación, gestión y supervisión de la salud"/>
    <s v="2.2 - CONTRATACIÓN DE SERVICIOS"/>
    <s v="2.2.8 - OTROS SERVICIOS NO INCLUIDOS EN CONCEPTOS ANTERIORES"/>
    <s v="N"/>
    <s v="00 - N/A"/>
    <s v="10 - FONDO GENERAL"/>
    <s v="(en blanco)"/>
    <s v="99 - MULTIPROVINCIAL"/>
    <n v="8400000"/>
    <n v="1586165.1300000001"/>
  </r>
  <r>
    <s v="2025"/>
    <x v="0"/>
    <x v="0"/>
    <x v="0"/>
    <x v="0"/>
    <s v="2 - Poder Ejecutivo"/>
    <x v="8"/>
    <x v="106"/>
    <s v="4 - SERVICIOS SOCIALES"/>
    <s v="4.2 - Salud"/>
    <s v="4.2.99 - Planificación, gestión y supervisión de la salud"/>
    <s v="2.2 - CONTRATACIÓN DE SERVICIOS"/>
    <s v="2.2.8 - OTROS SERVICIOS NO INCLUIDOS EN CONCEPTOS ANTERIORES"/>
    <s v="N"/>
    <s v="00 - N/A"/>
    <s v="20 - FONDOS CON DESTINO ESPECÍFICO"/>
    <s v="(en blanco)"/>
    <s v="99 - MULTIPROVINCIAL"/>
    <n v="15000000"/>
    <n v="5172076.18"/>
  </r>
  <r>
    <s v="2025"/>
    <x v="0"/>
    <x v="0"/>
    <x v="0"/>
    <x v="0"/>
    <s v="2 - Poder Ejecutivo"/>
    <x v="8"/>
    <x v="106"/>
    <s v="4 - SERVICIOS SOCIALES"/>
    <s v="4.2 - Salud"/>
    <s v="4.2.99 - Planificación, gestión y supervisión de la salud"/>
    <s v="2.2 - CONTRATACIÓN DE SERVICIOS"/>
    <s v="2.2.9 - OTRAS CONTRATACIONES DE SERVICIOS"/>
    <s v="N"/>
    <s v="00 - N/A"/>
    <s v="10 - FONDO GENERAL"/>
    <s v="(en blanco)"/>
    <s v="99 - MULTIPROVINCIAL"/>
    <n v="7850000"/>
    <n v="225675"/>
  </r>
  <r>
    <s v="2025"/>
    <x v="0"/>
    <x v="0"/>
    <x v="0"/>
    <x v="0"/>
    <s v="2 - Poder Ejecutivo"/>
    <x v="8"/>
    <x v="106"/>
    <s v="4 - SERVICIOS SOCIALES"/>
    <s v="4.2 - Salud"/>
    <s v="4.2.99 - Planificación, gestión y supervisión de la salud"/>
    <s v="2.2 - CONTRATACIÓN DE SERVICIOS"/>
    <s v="2.2.9 - OTRAS CONTRATACIONES DE SERVICIOS"/>
    <s v="N"/>
    <s v="00 - N/A"/>
    <s v="20 - FONDOS CON DESTINO ESPECÍFICO"/>
    <s v="(en blanco)"/>
    <s v="99 - MULTIPROVINCIAL"/>
    <n v="0"/>
    <n v="523524.73"/>
  </r>
  <r>
    <s v="2025"/>
    <x v="0"/>
    <x v="0"/>
    <x v="0"/>
    <x v="0"/>
    <s v="2 - Poder Ejecutivo"/>
    <x v="8"/>
    <x v="106"/>
    <s v="4 - SERVICIOS SOCIALES"/>
    <s v="4.2 - Salud"/>
    <s v="4.2.99 - Planificación, gestión y supervisión de la salud"/>
    <s v="2.3 - MATERIALES Y SUMINISTROS"/>
    <s v="2.3.1 - ALIMENTOS Y PRODUCTOS AGROFORESTALES"/>
    <s v="N"/>
    <s v="00 - N/A"/>
    <s v="10 - FONDO GENERAL"/>
    <s v="(en blanco)"/>
    <s v="99 - MULTIPROVINCIAL"/>
    <n v="5500000"/>
    <n v="1460507.56"/>
  </r>
  <r>
    <s v="2025"/>
    <x v="0"/>
    <x v="0"/>
    <x v="0"/>
    <x v="0"/>
    <s v="2 - Poder Ejecutivo"/>
    <x v="8"/>
    <x v="106"/>
    <s v="4 - SERVICIOS SOCIALES"/>
    <s v="4.2 - Salud"/>
    <s v="4.2.99 - Planificación, gestión y supervisión de la salud"/>
    <s v="2.3 - MATERIALES Y SUMINISTROS"/>
    <s v="2.3.2 - TEXTILES Y VESTUARIOS"/>
    <s v="N"/>
    <s v="00 - N/A"/>
    <s v="10 - FONDO GENERAL"/>
    <s v="(en blanco)"/>
    <s v="99 - MULTIPROVINCIAL"/>
    <n v="2750000"/>
    <n v="465362.16"/>
  </r>
  <r>
    <s v="2025"/>
    <x v="0"/>
    <x v="0"/>
    <x v="0"/>
    <x v="0"/>
    <s v="2 - Poder Ejecutivo"/>
    <x v="8"/>
    <x v="106"/>
    <s v="4 - SERVICIOS SOCIALES"/>
    <s v="4.2 - Salud"/>
    <s v="4.2.99 - Planificación, gestión y supervisión de la salud"/>
    <s v="2.3 - MATERIALES Y SUMINISTROS"/>
    <s v="2.3.3 - PAPEL, CARTÓN E IMPRESOS"/>
    <s v="N"/>
    <s v="00 - N/A"/>
    <s v="10 - FONDO GENERAL"/>
    <s v="(en blanco)"/>
    <s v="99 - MULTIPROVINCIAL"/>
    <n v="50000"/>
    <n v="2356608.17"/>
  </r>
  <r>
    <s v="2025"/>
    <x v="0"/>
    <x v="0"/>
    <x v="0"/>
    <x v="0"/>
    <s v="2 - Poder Ejecutivo"/>
    <x v="8"/>
    <x v="106"/>
    <s v="4 - SERVICIOS SOCIALES"/>
    <s v="4.2 - Salud"/>
    <s v="4.2.99 - Planificación, gestión y supervisión de la salud"/>
    <s v="2.3 - MATERIALES Y SUMINISTROS"/>
    <s v="2.3.4 - PRODUCTOS FARMACÉUTICOS"/>
    <s v="N"/>
    <s v="00 - N/A"/>
    <s v="10 - FONDO GENERAL"/>
    <s v="(en blanco)"/>
    <s v="99 - MULTIPROVINCIAL"/>
    <n v="350000"/>
    <n v="423297.56"/>
  </r>
  <r>
    <s v="2025"/>
    <x v="0"/>
    <x v="0"/>
    <x v="0"/>
    <x v="0"/>
    <s v="2 - Poder Ejecutivo"/>
    <x v="8"/>
    <x v="106"/>
    <s v="4 - SERVICIOS SOCIALES"/>
    <s v="4.2 - Salud"/>
    <s v="4.2.99 - Planificación, gestión y supervisión de la salud"/>
    <s v="2.3 - MATERIALES Y SUMINISTROS"/>
    <s v="2.3.5 - CUERO, CAUCHO Y PLÁSTICO"/>
    <s v="N"/>
    <s v="00 - N/A"/>
    <s v="10 - FONDO GENERAL"/>
    <s v="(en blanco)"/>
    <s v="99 - MULTIPROVINCIAL"/>
    <n v="50000"/>
    <n v="127204"/>
  </r>
  <r>
    <s v="2025"/>
    <x v="0"/>
    <x v="0"/>
    <x v="0"/>
    <x v="0"/>
    <s v="2 - Poder Ejecutivo"/>
    <x v="8"/>
    <x v="106"/>
    <s v="4 - SERVICIOS SOCIALES"/>
    <s v="4.2 - Salud"/>
    <s v="4.2.99 - Planificación, gestión y supervisión de la salud"/>
    <s v="2.3 - MATERIALES Y SUMINISTROS"/>
    <s v="2.3.6 - PRODUCTOS DE MINERALES, METÁLICOS Y NO METÁLICOS"/>
    <s v="N"/>
    <s v="00 - N/A"/>
    <s v="10 - FONDO GENERAL"/>
    <s v="(en blanco)"/>
    <s v="99 - MULTIPROVINCIAL"/>
    <n v="850000"/>
    <n v="112536.43"/>
  </r>
  <r>
    <s v="2025"/>
    <x v="0"/>
    <x v="0"/>
    <x v="0"/>
    <x v="0"/>
    <s v="2 - Poder Ejecutivo"/>
    <x v="8"/>
    <x v="106"/>
    <s v="4 - SERVICIOS SOCIALES"/>
    <s v="4.2 - Salud"/>
    <s v="4.2.99 - Planificación, gestión y supervisión de la salud"/>
    <s v="2.3 - MATERIALES Y SUMINISTROS"/>
    <s v="2.3.6 - PRODUCTOS DE MINERALES, METÁLICOS Y NO METÁLICOS"/>
    <s v="N"/>
    <s v="00 - N/A"/>
    <s v="20 - FONDOS CON DESTINO ESPECÍFICO"/>
    <s v="(en blanco)"/>
    <s v="99 - MULTIPROVINCIAL"/>
    <n v="0"/>
    <n v="0"/>
  </r>
  <r>
    <s v="2025"/>
    <x v="0"/>
    <x v="0"/>
    <x v="0"/>
    <x v="0"/>
    <s v="2 - Poder Ejecutivo"/>
    <x v="8"/>
    <x v="106"/>
    <s v="4 - SERVICIOS SOCIALES"/>
    <s v="4.2 - Salud"/>
    <s v="4.2.99 - Planificación, gestión y supervisión de la salud"/>
    <s v="2.3 - MATERIALES Y SUMINISTROS"/>
    <s v="2.3.7 - COMBUSTIBLES, LUBRICANTES, PRODUCTOS QUÍMICOS Y CONEXOS"/>
    <s v="N"/>
    <s v="00 - N/A"/>
    <s v="10 - FONDO GENERAL"/>
    <s v="(en blanco)"/>
    <s v="99 - MULTIPROVINCIAL"/>
    <n v="14794000"/>
    <n v="6399053.0800000001"/>
  </r>
  <r>
    <s v="2025"/>
    <x v="0"/>
    <x v="0"/>
    <x v="0"/>
    <x v="0"/>
    <s v="2 - Poder Ejecutivo"/>
    <x v="8"/>
    <x v="106"/>
    <s v="4 - SERVICIOS SOCIALES"/>
    <s v="4.2 - Salud"/>
    <s v="4.2.99 - Planificación, gestión y supervisión de la salud"/>
    <s v="2.3 - MATERIALES Y SUMINISTROS"/>
    <s v="2.3.9 - PRODUCTOS Y ÚTILES VARIOS"/>
    <s v="N"/>
    <s v="00 - N/A"/>
    <s v="10 - FONDO GENERAL"/>
    <s v="(en blanco)"/>
    <s v="99 - MULTIPROVINCIAL"/>
    <n v="18950000"/>
    <n v="7389135.46"/>
  </r>
  <r>
    <s v="2025"/>
    <x v="0"/>
    <x v="0"/>
    <x v="0"/>
    <x v="0"/>
    <s v="2 - Poder Ejecutivo"/>
    <x v="8"/>
    <x v="106"/>
    <s v="4 - SERVICIOS SOCIALES"/>
    <s v="4.2 - Salud"/>
    <s v="4.2.99 - Planificación, gestión y supervisión de la salud"/>
    <s v="2.3 - MATERIALES Y SUMINISTROS"/>
    <s v="2.3.9 - PRODUCTOS Y ÚTILES VARIOS"/>
    <s v="N"/>
    <s v="00 - N/A"/>
    <s v="20 - FONDOS CON DESTINO ESPECÍFICO"/>
    <s v="(en blanco)"/>
    <s v="99 - MULTIPROVINCIAL"/>
    <n v="0"/>
    <n v="0"/>
  </r>
  <r>
    <s v="2025"/>
    <x v="0"/>
    <x v="0"/>
    <x v="0"/>
    <x v="0"/>
    <s v="2 - Poder Ejecutivo"/>
    <x v="8"/>
    <x v="106"/>
    <s v="4 - SERVICIOS SOCIALES"/>
    <s v="4.4 - Educación"/>
    <s v="4.4.09 - Enseñanza no atribuible a ningún nivel"/>
    <s v="2.1 - REMUNERACIONES Y CONTRIBUCIONES"/>
    <s v="2.1.1 - REMUNERACIONES"/>
    <s v="N"/>
    <s v="00 - N/A"/>
    <s v="10 - FONDO GENERAL"/>
    <s v="(en blanco)"/>
    <s v="99 - MULTIPROVINCIAL"/>
    <n v="67727091"/>
    <n v="32114837.890000001"/>
  </r>
  <r>
    <s v="2025"/>
    <x v="0"/>
    <x v="0"/>
    <x v="0"/>
    <x v="0"/>
    <s v="2 - Poder Ejecutivo"/>
    <x v="8"/>
    <x v="106"/>
    <s v="4 - SERVICIOS SOCIALES"/>
    <s v="4.4 - Educación"/>
    <s v="4.4.09 - Enseñanza no atribuible a ningún nivel"/>
    <s v="2.1 - REMUNERACIONES Y CONTRIBUCIONES"/>
    <s v="2.1.2 - SOBRESUELDOS"/>
    <s v="N"/>
    <s v="00 - N/A"/>
    <s v="10 - FONDO GENERAL"/>
    <s v="(en blanco)"/>
    <s v="99 - MULTIPROVINCIAL"/>
    <n v="10874324"/>
    <n v="3878901.51"/>
  </r>
  <r>
    <s v="2025"/>
    <x v="0"/>
    <x v="0"/>
    <x v="0"/>
    <x v="0"/>
    <s v="2 - Poder Ejecutivo"/>
    <x v="8"/>
    <x v="106"/>
    <s v="4 - SERVICIOS SOCIALES"/>
    <s v="4.4 - Educación"/>
    <s v="4.4.09 - Enseñanza no atribuible a ningún nivel"/>
    <s v="2.1 - REMUNERACIONES Y CONTRIBUCIONES"/>
    <s v="2.1.5 - CONTRIBUCIONES A LA SEGURIDAD SOCIAL"/>
    <s v="N"/>
    <s v="00 - N/A"/>
    <s v="10 - FONDO GENERAL"/>
    <s v="(en blanco)"/>
    <s v="99 - MULTIPROVINCIAL"/>
    <n v="10041350"/>
    <n v="4889219.37"/>
  </r>
  <r>
    <s v="2025"/>
    <x v="0"/>
    <x v="0"/>
    <x v="0"/>
    <x v="0"/>
    <s v="2 - Poder Ejecutivo"/>
    <x v="8"/>
    <x v="107"/>
    <s v="4 - SERVICIOS SOCIALES"/>
    <s v="4.4 - Educación"/>
    <s v="4.4.99 - Planificación, gestión y supervisión de la educación"/>
    <s v="2.1 - REMUNERACIONES Y CONTRIBUCIONES"/>
    <s v="2.1.1 - REMUNERACIONES"/>
    <s v="N"/>
    <s v="00 - N/A"/>
    <s v="10 - FONDO GENERAL"/>
    <s v="(en blanco)"/>
    <s v="99 - MULTIPROVINCIAL"/>
    <n v="774567624"/>
    <n v="58781844.850000001"/>
  </r>
  <r>
    <s v="2025"/>
    <x v="0"/>
    <x v="0"/>
    <x v="0"/>
    <x v="0"/>
    <s v="2 - Poder Ejecutivo"/>
    <x v="8"/>
    <x v="107"/>
    <s v="4 - SERVICIOS SOCIALES"/>
    <s v="4.4 - Educación"/>
    <s v="4.4.99 - Planificación, gestión y supervisión de la educación"/>
    <s v="2.1 - REMUNERACIONES Y CONTRIBUCIONES"/>
    <s v="2.1.2 - SOBRESUELDOS"/>
    <s v="N"/>
    <s v="00 - N/A"/>
    <s v="10 - FONDO GENERAL"/>
    <s v="(en blanco)"/>
    <s v="99 - MULTIPROVINCIAL"/>
    <n v="63146373"/>
    <n v="0"/>
  </r>
  <r>
    <s v="2025"/>
    <x v="0"/>
    <x v="0"/>
    <x v="0"/>
    <x v="0"/>
    <s v="2 - Poder Ejecutivo"/>
    <x v="8"/>
    <x v="107"/>
    <s v="4 - SERVICIOS SOCIALES"/>
    <s v="4.4 - Educación"/>
    <s v="4.4.99 - Planificación, gestión y supervisión de la educación"/>
    <s v="2.1 - REMUNERACIONES Y CONTRIBUCIONES"/>
    <s v="2.1.3 - DIETAS Y GASTOS DE REPRESENTACIÓN"/>
    <s v="N"/>
    <s v="00 - N/A"/>
    <s v="10 - FONDO GENERAL"/>
    <s v="(en blanco)"/>
    <s v="99 - MULTIPROVINCIAL"/>
    <n v="1205000"/>
    <n v="0"/>
  </r>
  <r>
    <s v="2025"/>
    <x v="0"/>
    <x v="0"/>
    <x v="0"/>
    <x v="0"/>
    <s v="2 - Poder Ejecutivo"/>
    <x v="8"/>
    <x v="107"/>
    <s v="4 - SERVICIOS SOCIALES"/>
    <s v="4.4 - Educación"/>
    <s v="4.4.99 - Planificación, gestión y supervisión de la educación"/>
    <s v="2.1 - REMUNERACIONES Y CONTRIBUCIONES"/>
    <s v="2.1.4 - GRATIFICACIONES Y BONIFICACIONES"/>
    <s v="N"/>
    <s v="00 - N/A"/>
    <s v="10 - FONDO GENERAL"/>
    <s v="(en blanco)"/>
    <s v="99 - MULTIPROVINCIAL"/>
    <n v="113631373"/>
    <n v="0"/>
  </r>
  <r>
    <s v="2025"/>
    <x v="0"/>
    <x v="0"/>
    <x v="0"/>
    <x v="0"/>
    <s v="2 - Poder Ejecutivo"/>
    <x v="8"/>
    <x v="107"/>
    <s v="4 - SERVICIOS SOCIALES"/>
    <s v="4.4 - Educación"/>
    <s v="4.4.99 - Planificación, gestión y supervisión de la educación"/>
    <s v="2.1 - REMUNERACIONES Y CONTRIBUCIONES"/>
    <s v="2.1.5 - CONTRIBUCIONES A LA SEGURIDAD SOCIAL"/>
    <s v="N"/>
    <s v="00 - N/A"/>
    <s v="10 - FONDO GENERAL"/>
    <s v="(en blanco)"/>
    <s v="99 - MULTIPROVINCIAL"/>
    <n v="103271405"/>
    <n v="9003534.3599999994"/>
  </r>
  <r>
    <s v="2025"/>
    <x v="0"/>
    <x v="0"/>
    <x v="0"/>
    <x v="0"/>
    <s v="2 - Poder Ejecutivo"/>
    <x v="8"/>
    <x v="107"/>
    <s v="4 - SERVICIOS SOCIALES"/>
    <s v="4.4 - Educación"/>
    <s v="4.4.99 - Planificación, gestión y supervisión de la educación"/>
    <s v="2.2 - CONTRATACIÓN DE SERVICIOS"/>
    <s v="2.2.1 - SERVICIOS BÁSICOS"/>
    <s v="N"/>
    <s v="00 - N/A"/>
    <s v="10 - FONDO GENERAL"/>
    <s v="(en blanco)"/>
    <s v="99 - MULTIPROVINCIAL"/>
    <n v="107206408"/>
    <n v="0"/>
  </r>
  <r>
    <s v="2025"/>
    <x v="0"/>
    <x v="0"/>
    <x v="0"/>
    <x v="0"/>
    <s v="2 - Poder Ejecutivo"/>
    <x v="8"/>
    <x v="107"/>
    <s v="4 - SERVICIOS SOCIALES"/>
    <s v="4.4 - Educación"/>
    <s v="4.4.99 - Planificación, gestión y supervisión de la educación"/>
    <s v="2.2 - CONTRATACIÓN DE SERVICIOS"/>
    <s v="2.2.2 - PUBLICIDAD, IMPRESIÓN Y ENCUADERNACIÓN"/>
    <s v="N"/>
    <s v="00 - N/A"/>
    <s v="10 - FONDO GENERAL"/>
    <s v="(en blanco)"/>
    <s v="99 - MULTIPROVINCIAL"/>
    <n v="0"/>
    <n v="0"/>
  </r>
  <r>
    <s v="2025"/>
    <x v="0"/>
    <x v="0"/>
    <x v="0"/>
    <x v="0"/>
    <s v="2 - Poder Ejecutivo"/>
    <x v="8"/>
    <x v="107"/>
    <s v="4 - SERVICIOS SOCIALES"/>
    <s v="4.4 - Educación"/>
    <s v="4.4.99 - Planificación, gestión y supervisión de la educación"/>
    <s v="2.2 - CONTRATACIÓN DE SERVICIOS"/>
    <s v="2.2.3 - VIÁTICOS"/>
    <s v="N"/>
    <s v="00 - N/A"/>
    <s v="10 - FONDO GENERAL"/>
    <s v="(en blanco)"/>
    <s v="99 - MULTIPROVINCIAL"/>
    <n v="0"/>
    <n v="0"/>
  </r>
  <r>
    <s v="2025"/>
    <x v="0"/>
    <x v="0"/>
    <x v="0"/>
    <x v="0"/>
    <s v="2 - Poder Ejecutivo"/>
    <x v="8"/>
    <x v="107"/>
    <s v="4 - SERVICIOS SOCIALES"/>
    <s v="4.4 - Educación"/>
    <s v="4.4.99 - Planificación, gestión y supervisión de la educación"/>
    <s v="2.2 - CONTRATACIÓN DE SERVICIOS"/>
    <s v="2.2.4 - TRANSPORTE Y ALMACENAJE"/>
    <s v="N"/>
    <s v="00 - N/A"/>
    <s v="10 - FONDO GENERAL"/>
    <s v="(en blanco)"/>
    <s v="99 - MULTIPROVINCIAL"/>
    <n v="10246880"/>
    <n v="0"/>
  </r>
  <r>
    <s v="2025"/>
    <x v="0"/>
    <x v="0"/>
    <x v="0"/>
    <x v="0"/>
    <s v="2 - Poder Ejecutivo"/>
    <x v="8"/>
    <x v="107"/>
    <s v="4 - SERVICIOS SOCIALES"/>
    <s v="4.4 - Educación"/>
    <s v="4.4.99 - Planificación, gestión y supervisión de la educación"/>
    <s v="2.2 - CONTRATACIÓN DE SERVICIOS"/>
    <s v="2.2.5 - ALQUILERES Y RENTAS"/>
    <s v="N"/>
    <s v="00 - N/A"/>
    <s v="10 - FONDO GENERAL"/>
    <s v="(en blanco)"/>
    <s v="99 - MULTIPROVINCIAL"/>
    <n v="7672080"/>
    <n v="0"/>
  </r>
  <r>
    <s v="2025"/>
    <x v="0"/>
    <x v="0"/>
    <x v="0"/>
    <x v="0"/>
    <s v="2 - Poder Ejecutivo"/>
    <x v="8"/>
    <x v="107"/>
    <s v="4 - SERVICIOS SOCIALES"/>
    <s v="4.4 - Educación"/>
    <s v="4.4.99 - Planificación, gestión y supervisión de la educación"/>
    <s v="2.2 - CONTRATACIÓN DE SERVICIOS"/>
    <s v="2.2.6 - SEGUROS"/>
    <s v="N"/>
    <s v="00 - N/A"/>
    <s v="10 - FONDO GENERAL"/>
    <s v="(en blanco)"/>
    <s v="99 - MULTIPROVINCIAL"/>
    <n v="14351616"/>
    <n v="0"/>
  </r>
  <r>
    <s v="2025"/>
    <x v="0"/>
    <x v="0"/>
    <x v="0"/>
    <x v="0"/>
    <s v="2 - Poder Ejecutivo"/>
    <x v="8"/>
    <x v="107"/>
    <s v="4 - SERVICIOS SOCIALES"/>
    <s v="4.4 - Educación"/>
    <s v="4.4.99 - Planificación, gestión y supervisión de la educación"/>
    <s v="2.2 - CONTRATACIÓN DE SERVICIOS"/>
    <s v="2.2.7 - SERVICIOS DE CONSERVACIÓN, REPARACIONES MENORES E INSTALACIONES TEMPORALES"/>
    <s v="N"/>
    <s v="00 - N/A"/>
    <s v="10 - FONDO GENERAL"/>
    <s v="(en blanco)"/>
    <s v="99 - MULTIPROVINCIAL"/>
    <n v="0"/>
    <n v="0"/>
  </r>
  <r>
    <s v="2025"/>
    <x v="0"/>
    <x v="0"/>
    <x v="0"/>
    <x v="0"/>
    <s v="2 - Poder Ejecutivo"/>
    <x v="8"/>
    <x v="107"/>
    <s v="4 - SERVICIOS SOCIALES"/>
    <s v="4.4 - Educación"/>
    <s v="4.4.99 - Planificación, gestión y supervisión de la educación"/>
    <s v="2.2 - CONTRATACIÓN DE SERVICIOS"/>
    <s v="2.2.8 - OTROS SERVICIOS NO INCLUIDOS EN CONCEPTOS ANTERIORES"/>
    <s v="N"/>
    <s v="00 - N/A"/>
    <s v="10 - FONDO GENERAL"/>
    <s v="(en blanco)"/>
    <s v="99 - MULTIPROVINCIAL"/>
    <n v="0"/>
    <n v="0"/>
  </r>
  <r>
    <s v="2025"/>
    <x v="0"/>
    <x v="0"/>
    <x v="0"/>
    <x v="0"/>
    <s v="2 - Poder Ejecutivo"/>
    <x v="8"/>
    <x v="107"/>
    <s v="4 - SERVICIOS SOCIALES"/>
    <s v="4.4 - Educación"/>
    <s v="4.4.99 - Planificación, gestión y supervisión de la educación"/>
    <s v="2.2 - CONTRATACIÓN DE SERVICIOS"/>
    <s v="2.2.9 - OTRAS CONTRATACIONES DE SERVICIOS"/>
    <s v="N"/>
    <s v="00 - N/A"/>
    <s v="10 - FONDO GENERAL"/>
    <s v="(en blanco)"/>
    <s v="99 - MULTIPROVINCIAL"/>
    <n v="0"/>
    <n v="0"/>
  </r>
  <r>
    <s v="2025"/>
    <x v="0"/>
    <x v="0"/>
    <x v="0"/>
    <x v="0"/>
    <s v="2 - Poder Ejecutivo"/>
    <x v="8"/>
    <x v="107"/>
    <s v="4 - SERVICIOS SOCIALES"/>
    <s v="4.4 - Educación"/>
    <s v="4.4.99 - Planificación, gestión y supervisión de la educación"/>
    <s v="2.3 - MATERIALES Y SUMINISTROS"/>
    <s v="2.3.1 - ALIMENTOS Y PRODUCTOS AGROFORESTALES"/>
    <s v="N"/>
    <s v="00 - N/A"/>
    <s v="10 - FONDO GENERAL"/>
    <s v="(en blanco)"/>
    <s v="99 - MULTIPROVINCIAL"/>
    <n v="804908"/>
    <n v="0"/>
  </r>
  <r>
    <s v="2025"/>
    <x v="0"/>
    <x v="0"/>
    <x v="0"/>
    <x v="0"/>
    <s v="2 - Poder Ejecutivo"/>
    <x v="8"/>
    <x v="107"/>
    <s v="4 - SERVICIOS SOCIALES"/>
    <s v="4.4 - Educación"/>
    <s v="4.4.99 - Planificación, gestión y supervisión de la educación"/>
    <s v="2.3 - MATERIALES Y SUMINISTROS"/>
    <s v="2.3.2 - TEXTILES Y VESTUARIOS"/>
    <s v="N"/>
    <s v="00 - N/A"/>
    <s v="10 - FONDO GENERAL"/>
    <s v="(en blanco)"/>
    <s v="99 - MULTIPROVINCIAL"/>
    <n v="0"/>
    <n v="0"/>
  </r>
  <r>
    <s v="2025"/>
    <x v="0"/>
    <x v="0"/>
    <x v="0"/>
    <x v="0"/>
    <s v="2 - Poder Ejecutivo"/>
    <x v="8"/>
    <x v="107"/>
    <s v="4 - SERVICIOS SOCIALES"/>
    <s v="4.4 - Educación"/>
    <s v="4.4.99 - Planificación, gestión y supervisión de la educación"/>
    <s v="2.3 - MATERIALES Y SUMINISTROS"/>
    <s v="2.3.3 - PAPEL, CARTÓN E IMPRESOS"/>
    <s v="N"/>
    <s v="00 - N/A"/>
    <s v="10 - FONDO GENERAL"/>
    <s v="(en blanco)"/>
    <s v="99 - MULTIPROVINCIAL"/>
    <n v="0"/>
    <n v="0"/>
  </r>
  <r>
    <s v="2025"/>
    <x v="0"/>
    <x v="0"/>
    <x v="0"/>
    <x v="0"/>
    <s v="2 - Poder Ejecutivo"/>
    <x v="8"/>
    <x v="107"/>
    <s v="4 - SERVICIOS SOCIALES"/>
    <s v="4.4 - Educación"/>
    <s v="4.4.99 - Planificación, gestión y supervisión de la educación"/>
    <s v="2.3 - MATERIALES Y SUMINISTROS"/>
    <s v="2.3.4 - PRODUCTOS FARMACÉUTICOS"/>
    <s v="N"/>
    <s v="00 - N/A"/>
    <s v="10 - FONDO GENERAL"/>
    <s v="(en blanco)"/>
    <s v="99 - MULTIPROVINCIAL"/>
    <n v="0"/>
    <n v="0"/>
  </r>
  <r>
    <s v="2025"/>
    <x v="0"/>
    <x v="0"/>
    <x v="0"/>
    <x v="0"/>
    <s v="2 - Poder Ejecutivo"/>
    <x v="8"/>
    <x v="107"/>
    <s v="4 - SERVICIOS SOCIALES"/>
    <s v="4.4 - Educación"/>
    <s v="4.4.99 - Planificación, gestión y supervisión de la educación"/>
    <s v="2.3 - MATERIALES Y SUMINISTROS"/>
    <s v="2.3.5 - CUERO, CAUCHO Y PLÁSTICO"/>
    <s v="N"/>
    <s v="00 - N/A"/>
    <s v="10 - FONDO GENERAL"/>
    <s v="(en blanco)"/>
    <s v="99 - MULTIPROVINCIAL"/>
    <n v="0"/>
    <n v="0"/>
  </r>
  <r>
    <s v="2025"/>
    <x v="0"/>
    <x v="0"/>
    <x v="0"/>
    <x v="0"/>
    <s v="2 - Poder Ejecutivo"/>
    <x v="8"/>
    <x v="107"/>
    <s v="4 - SERVICIOS SOCIALES"/>
    <s v="4.4 - Educación"/>
    <s v="4.4.99 - Planificación, gestión y supervisión de la educación"/>
    <s v="2.3 - MATERIALES Y SUMINISTROS"/>
    <s v="2.3.6 - PRODUCTOS DE MINERALES, METÁLICOS Y NO METÁLICOS"/>
    <s v="N"/>
    <s v="00 - N/A"/>
    <s v="10 - FONDO GENERAL"/>
    <s v="(en blanco)"/>
    <s v="99 - MULTIPROVINCIAL"/>
    <n v="0"/>
    <n v="0"/>
  </r>
  <r>
    <s v="2025"/>
    <x v="0"/>
    <x v="0"/>
    <x v="0"/>
    <x v="0"/>
    <s v="2 - Poder Ejecutivo"/>
    <x v="8"/>
    <x v="107"/>
    <s v="4 - SERVICIOS SOCIALES"/>
    <s v="4.4 - Educación"/>
    <s v="4.4.99 - Planificación, gestión y supervisión de la educación"/>
    <s v="2.3 - MATERIALES Y SUMINISTROS"/>
    <s v="2.3.7 - COMBUSTIBLES, LUBRICANTES, PRODUCTOS QUÍMICOS Y CONEXOS"/>
    <s v="N"/>
    <s v="00 - N/A"/>
    <s v="10 - FONDO GENERAL"/>
    <s v="(en blanco)"/>
    <s v="99 - MULTIPROVINCIAL"/>
    <n v="93848956"/>
    <n v="0"/>
  </r>
  <r>
    <s v="2025"/>
    <x v="0"/>
    <x v="0"/>
    <x v="0"/>
    <x v="0"/>
    <s v="2 - Poder Ejecutivo"/>
    <x v="8"/>
    <x v="107"/>
    <s v="4 - SERVICIOS SOCIALES"/>
    <s v="4.4 - Educación"/>
    <s v="4.4.99 - Planificación, gestión y supervisión de la educación"/>
    <s v="2.3 - MATERIALES Y SUMINISTROS"/>
    <s v="2.3.9 - PRODUCTOS Y ÚTILES VARIOS"/>
    <s v="N"/>
    <s v="00 - N/A"/>
    <s v="10 - FONDO GENERAL"/>
    <s v="(en blanco)"/>
    <s v="99 - MULTIPROVINCIAL"/>
    <n v="0"/>
    <n v="0"/>
  </r>
  <r>
    <s v="2025"/>
    <x v="0"/>
    <x v="0"/>
    <x v="0"/>
    <x v="0"/>
    <s v="2 - Poder Ejecutivo"/>
    <x v="9"/>
    <x v="108"/>
    <s v="1 - SERVICIOS  GENERALES"/>
    <s v="1.1 - Administración general"/>
    <s v="1.1.05 - Gestión de la administración general para transversalizar el enfoque de género"/>
    <s v="2.2 - CONTRATACIÓN DE SERVICIOS"/>
    <s v="2.2.2 - PUBLICIDAD, IMPRESIÓN Y ENCUADERNACIÓN"/>
    <s v="N"/>
    <s v="00 - N/A"/>
    <s v="10 - FONDO GENERAL"/>
    <s v="(en blanco)"/>
    <s v="99 - MULTIPROVINCIAL"/>
    <n v="3822500"/>
    <n v="0"/>
  </r>
  <r>
    <s v="2025"/>
    <x v="0"/>
    <x v="0"/>
    <x v="0"/>
    <x v="0"/>
    <s v="2 - Poder Ejecutivo"/>
    <x v="9"/>
    <x v="108"/>
    <s v="1 - SERVICIOS  GENERALES"/>
    <s v="1.1 - Administración general"/>
    <s v="1.1.05 - Gestión de la administración general para transversalizar el enfoque de género"/>
    <s v="2.2 - CONTRATACIÓN DE SERVICIOS"/>
    <s v="2.2.3 - VIÁTICOS"/>
    <s v="N"/>
    <s v="00 - N/A"/>
    <s v="10 - FONDO GENERAL"/>
    <s v="(en blanco)"/>
    <s v="99 - MULTIPROVINCIAL"/>
    <n v="600000"/>
    <n v="0"/>
  </r>
  <r>
    <s v="2025"/>
    <x v="0"/>
    <x v="0"/>
    <x v="0"/>
    <x v="0"/>
    <s v="2 - Poder Ejecutivo"/>
    <x v="9"/>
    <x v="108"/>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en blanco)"/>
    <s v="99 - MULTIPROVINCIAL"/>
    <n v="4450000"/>
    <n v="498741.75"/>
  </r>
  <r>
    <s v="2025"/>
    <x v="0"/>
    <x v="0"/>
    <x v="0"/>
    <x v="0"/>
    <s v="2 - Poder Ejecutivo"/>
    <x v="9"/>
    <x v="108"/>
    <s v="1 - SERVICIOS  GENERALES"/>
    <s v="1.1 - Administración general"/>
    <s v="1.1.05 - Gestión de la administración general para transversalizar el enfoque de género"/>
    <s v="2.2 - CONTRATACIÓN DE SERVICIOS"/>
    <s v="2.2.8 - OTROS SERVICIOS NO INCLUIDOS EN CONCEPTOS ANTERIORES"/>
    <s v="N"/>
    <s v="00 - N/A"/>
    <s v="70 - DONACION EXTERNA"/>
    <s v="(en blanco)"/>
    <s v="99 - MULTIPROVINCIAL"/>
    <n v="0"/>
    <n v="0"/>
  </r>
  <r>
    <s v="2025"/>
    <x v="0"/>
    <x v="0"/>
    <x v="0"/>
    <x v="0"/>
    <s v="2 - Poder Ejecutivo"/>
    <x v="9"/>
    <x v="108"/>
    <s v="1 - SERVICIOS  GENERALES"/>
    <s v="1.1 - Administración general"/>
    <s v="1.1.05 - Gestión de la administración general para transversalizar el enfoque de género"/>
    <s v="2.2 - CONTRATACIÓN DE SERVICIOS"/>
    <s v="2.2.9 - OTRAS CONTRATACIONES DE SERVICIOS"/>
    <s v="N"/>
    <s v="00 - N/A"/>
    <s v="10 - FONDO GENERAL"/>
    <s v="(en blanco)"/>
    <s v="99 - MULTIPROVINCIAL"/>
    <n v="5857800"/>
    <n v="115050"/>
  </r>
  <r>
    <s v="2025"/>
    <x v="0"/>
    <x v="0"/>
    <x v="0"/>
    <x v="0"/>
    <s v="2 - Poder Ejecutivo"/>
    <x v="9"/>
    <x v="108"/>
    <s v="1 - SERVICIOS  GENERALES"/>
    <s v="1.1 - Administración general"/>
    <s v="1.1.05 - Gestión de la administración general para transversalizar el enfoque de género"/>
    <s v="2.3 - MATERIALES Y SUMINISTROS"/>
    <s v="2.3.2 - TEXTILES Y VESTUARIOS"/>
    <s v="N"/>
    <s v="00 - N/A"/>
    <s v="10 - FONDO GENERAL"/>
    <s v="(en blanco)"/>
    <s v="99 - MULTIPROVINCIAL"/>
    <n v="0"/>
    <n v="0"/>
  </r>
  <r>
    <s v="2025"/>
    <x v="0"/>
    <x v="0"/>
    <x v="0"/>
    <x v="0"/>
    <s v="2 - Poder Ejecutivo"/>
    <x v="9"/>
    <x v="108"/>
    <s v="1 - SERVICIOS  GENERALES"/>
    <s v="1.1 - Administración general"/>
    <s v="1.1.05 - Gestión de la administración general para transversalizar el enfoque de género"/>
    <s v="2.3 - MATERIALES Y SUMINISTROS"/>
    <s v="2.3.9 - PRODUCTOS Y ÚTILES VARIOS"/>
    <s v="N"/>
    <s v="00 - N/A"/>
    <s v="10 - FONDO GENERAL"/>
    <s v="(en blanco)"/>
    <s v="99 - MULTIPROVINCIAL"/>
    <n v="0"/>
    <n v="0"/>
  </r>
  <r>
    <s v="2025"/>
    <x v="0"/>
    <x v="0"/>
    <x v="0"/>
    <x v="0"/>
    <s v="2 - Poder Ejecutivo"/>
    <x v="9"/>
    <x v="108"/>
    <s v="4 - SERVICIOS SOCIALES"/>
    <s v="4.2 - Salud"/>
    <s v="4.2.03 - Servicios de la salud pública y prevención de la salud"/>
    <s v="2.1 - REMUNERACIONES Y CONTRIBUCIONES"/>
    <s v="2.1.3 - DIETAS Y GASTOS DE REPRESENTACIÓN"/>
    <s v="N"/>
    <s v="00 - N/A"/>
    <s v="10 - FONDO GENERAL"/>
    <s v="(en blanco)"/>
    <s v="99 - MULTIPROVINCIAL"/>
    <n v="270000"/>
    <n v="0"/>
  </r>
  <r>
    <s v="2025"/>
    <x v="0"/>
    <x v="0"/>
    <x v="0"/>
    <x v="0"/>
    <s v="2 - Poder Ejecutivo"/>
    <x v="9"/>
    <x v="108"/>
    <s v="4 - SERVICIOS SOCIALES"/>
    <s v="4.2 - Salud"/>
    <s v="4.2.03 - Servicios de la salud pública y prevención de la salud"/>
    <s v="2.2 - CONTRATACIÓN DE SERVICIOS"/>
    <s v="2.2.1 - SERVICIOS BÁSICOS"/>
    <s v="N"/>
    <s v="00 - N/A"/>
    <s v="10 - FONDO GENERAL"/>
    <s v="(en blanco)"/>
    <s v="99 - MULTIPROVINCIAL"/>
    <n v="19412"/>
    <n v="306800"/>
  </r>
  <r>
    <s v="2025"/>
    <x v="0"/>
    <x v="0"/>
    <x v="0"/>
    <x v="0"/>
    <s v="2 - Poder Ejecutivo"/>
    <x v="9"/>
    <x v="108"/>
    <s v="4 - SERVICIOS SOCIALES"/>
    <s v="4.2 - Salud"/>
    <s v="4.2.03 - Servicios de la salud pública y prevención de la salud"/>
    <s v="2.2 - CONTRATACIÓN DE SERVICIOS"/>
    <s v="2.2.2 - PUBLICIDAD, IMPRESIÓN Y ENCUADERNACIÓN"/>
    <s v="N"/>
    <s v="00 - N/A"/>
    <s v="10 - FONDO GENERAL"/>
    <s v="(en blanco)"/>
    <s v="99 - MULTIPROVINCIAL"/>
    <n v="10204500"/>
    <n v="10045"/>
  </r>
  <r>
    <s v="2025"/>
    <x v="0"/>
    <x v="0"/>
    <x v="0"/>
    <x v="0"/>
    <s v="2 - Poder Ejecutivo"/>
    <x v="9"/>
    <x v="108"/>
    <s v="4 - SERVICIOS SOCIALES"/>
    <s v="4.2 - Salud"/>
    <s v="4.2.03 - Servicios de la salud pública y prevención de la salud"/>
    <s v="2.2 - CONTRATACIÓN DE SERVICIOS"/>
    <s v="2.2.3 - VIÁTICOS"/>
    <s v="N"/>
    <s v="00 - N/A"/>
    <s v="10 - FONDO GENERAL"/>
    <s v="(en blanco)"/>
    <s v="99 - MULTIPROVINCIAL"/>
    <n v="9117200"/>
    <n v="648346.5"/>
  </r>
  <r>
    <s v="2025"/>
    <x v="0"/>
    <x v="0"/>
    <x v="0"/>
    <x v="0"/>
    <s v="2 - Poder Ejecutivo"/>
    <x v="9"/>
    <x v="108"/>
    <s v="4 - SERVICIOS SOCIALES"/>
    <s v="4.2 - Salud"/>
    <s v="4.2.03 - Servicios de la salud pública y prevención de la salud"/>
    <s v="2.2 - CONTRATACIÓN DE SERVICIOS"/>
    <s v="2.2.4 - TRANSPORTE Y ALMACENAJE"/>
    <s v="N"/>
    <s v="00 - N/A"/>
    <s v="10 - FONDO GENERAL"/>
    <s v="(en blanco)"/>
    <s v="99 - MULTIPROVINCIAL"/>
    <n v="1141000"/>
    <n v="0"/>
  </r>
  <r>
    <s v="2025"/>
    <x v="0"/>
    <x v="0"/>
    <x v="0"/>
    <x v="0"/>
    <s v="2 - Poder Ejecutivo"/>
    <x v="9"/>
    <x v="108"/>
    <s v="4 - SERVICIOS SOCIALES"/>
    <s v="4.2 - Salud"/>
    <s v="4.2.03 - Servicios de la salud pública y prevención de la salud"/>
    <s v="2.2 - CONTRATACIÓN DE SERVICIOS"/>
    <s v="2.2.5 - ALQUILERES Y RENTAS"/>
    <s v="N"/>
    <s v="00 - N/A"/>
    <s v="10 - FONDO GENERAL"/>
    <s v="(en blanco)"/>
    <s v="99 - MULTIPROVINCIAL"/>
    <n v="3536000"/>
    <n v="0"/>
  </r>
  <r>
    <s v="2025"/>
    <x v="0"/>
    <x v="0"/>
    <x v="0"/>
    <x v="0"/>
    <s v="2 - Poder Ejecutivo"/>
    <x v="9"/>
    <x v="108"/>
    <s v="4 - SERVICIOS SOCIALES"/>
    <s v="4.2 - Salud"/>
    <s v="4.2.03 - Servicios de la salud pública y prevención de la salud"/>
    <s v="2.2 - CONTRATACIÓN DE SERVICIOS"/>
    <s v="2.2.7 - SERVICIOS DE CONSERVACIÓN, REPARACIONES MENORES E INSTALACIONES TEMPORALES"/>
    <s v="N"/>
    <s v="00 - N/A"/>
    <s v="10 - FONDO GENERAL"/>
    <s v="(en blanco)"/>
    <s v="99 - MULTIPROVINCIAL"/>
    <n v="500000"/>
    <n v="0"/>
  </r>
  <r>
    <s v="2025"/>
    <x v="0"/>
    <x v="0"/>
    <x v="0"/>
    <x v="0"/>
    <s v="2 - Poder Ejecutivo"/>
    <x v="9"/>
    <x v="108"/>
    <s v="4 - SERVICIOS SOCIALES"/>
    <s v="4.2 - Salud"/>
    <s v="4.2.03 - Servicios de la salud pública y prevención de la salud"/>
    <s v="2.2 - CONTRATACIÓN DE SERVICIOS"/>
    <s v="2.2.8 - OTROS SERVICIOS NO INCLUIDOS EN CONCEPTOS ANTERIORES"/>
    <s v="N"/>
    <s v="00 - N/A"/>
    <s v="10 - FONDO GENERAL"/>
    <s v="(en blanco)"/>
    <s v="99 - MULTIPROVINCIAL"/>
    <n v="61568887"/>
    <n v="6322097.9400000004"/>
  </r>
  <r>
    <s v="2025"/>
    <x v="0"/>
    <x v="0"/>
    <x v="0"/>
    <x v="0"/>
    <s v="2 - Poder Ejecutivo"/>
    <x v="9"/>
    <x v="108"/>
    <s v="4 - SERVICIOS SOCIALES"/>
    <s v="4.2 - Salud"/>
    <s v="4.2.03 - Servicios de la salud pública y prevención de la salud"/>
    <s v="2.2 - CONTRATACIÓN DE SERVICIOS"/>
    <s v="2.2.9 - OTRAS CONTRATACIONES DE SERVICIOS"/>
    <s v="N"/>
    <s v="00 - N/A"/>
    <s v="10 - FONDO GENERAL"/>
    <s v="(en blanco)"/>
    <s v="99 - MULTIPROVINCIAL"/>
    <n v="15308757"/>
    <n v="0"/>
  </r>
  <r>
    <s v="2025"/>
    <x v="0"/>
    <x v="0"/>
    <x v="0"/>
    <x v="0"/>
    <s v="2 - Poder Ejecutivo"/>
    <x v="9"/>
    <x v="108"/>
    <s v="4 - SERVICIOS SOCIALES"/>
    <s v="4.2 - Salud"/>
    <s v="4.2.03 - Servicios de la salud pública y prevención de la salud"/>
    <s v="2.3 - MATERIALES Y SUMINISTROS"/>
    <s v="2.3.1 - ALIMENTOS Y PRODUCTOS AGROFORESTALES"/>
    <s v="N"/>
    <s v="00 - N/A"/>
    <s v="10 - FONDO GENERAL"/>
    <s v="(en blanco)"/>
    <s v="99 - MULTIPROVINCIAL"/>
    <n v="26000000"/>
    <n v="0"/>
  </r>
  <r>
    <s v="2025"/>
    <x v="0"/>
    <x v="0"/>
    <x v="0"/>
    <x v="0"/>
    <s v="2 - Poder Ejecutivo"/>
    <x v="9"/>
    <x v="108"/>
    <s v="4 - SERVICIOS SOCIALES"/>
    <s v="4.2 - Salud"/>
    <s v="4.2.03 - Servicios de la salud pública y prevención de la salud"/>
    <s v="2.3 - MATERIALES Y SUMINISTROS"/>
    <s v="2.3.2 - TEXTILES Y VESTUARIOS"/>
    <s v="N"/>
    <s v="00 - N/A"/>
    <s v="10 - FONDO GENERAL"/>
    <s v="(en blanco)"/>
    <s v="99 - MULTIPROVINCIAL"/>
    <n v="5386000"/>
    <n v="2165674.4"/>
  </r>
  <r>
    <s v="2025"/>
    <x v="0"/>
    <x v="0"/>
    <x v="0"/>
    <x v="0"/>
    <s v="2 - Poder Ejecutivo"/>
    <x v="9"/>
    <x v="108"/>
    <s v="4 - SERVICIOS SOCIALES"/>
    <s v="4.2 - Salud"/>
    <s v="4.2.03 - Servicios de la salud pública y prevención de la salud"/>
    <s v="2.3 - MATERIALES Y SUMINISTROS"/>
    <s v="2.3.3 - PAPEL, CARTÓN E IMPRESOS"/>
    <s v="N"/>
    <s v="00 - N/A"/>
    <s v="10 - FONDO GENERAL"/>
    <s v="(en blanco)"/>
    <s v="99 - MULTIPROVINCIAL"/>
    <n v="1383987"/>
    <n v="0"/>
  </r>
  <r>
    <s v="2025"/>
    <x v="0"/>
    <x v="0"/>
    <x v="0"/>
    <x v="0"/>
    <s v="2 - Poder Ejecutivo"/>
    <x v="9"/>
    <x v="108"/>
    <s v="4 - SERVICIOS SOCIALES"/>
    <s v="4.2 - Salud"/>
    <s v="4.2.03 - Servicios de la salud pública y prevención de la salud"/>
    <s v="2.3 - MATERIALES Y SUMINISTROS"/>
    <s v="2.3.4 - PRODUCTOS FARMACÉUTICOS"/>
    <s v="N"/>
    <s v="00 - N/A"/>
    <s v="10 - FONDO GENERAL"/>
    <s v="(en blanco)"/>
    <s v="99 - MULTIPROVINCIAL"/>
    <n v="870551582"/>
    <n v="35401939.060000002"/>
  </r>
  <r>
    <s v="2025"/>
    <x v="0"/>
    <x v="0"/>
    <x v="0"/>
    <x v="0"/>
    <s v="2 - Poder Ejecutivo"/>
    <x v="9"/>
    <x v="108"/>
    <s v="4 - SERVICIOS SOCIALES"/>
    <s v="4.2 - Salud"/>
    <s v="4.2.03 - Servicios de la salud pública y prevención de la salud"/>
    <s v="2.3 - MATERIALES Y SUMINISTROS"/>
    <s v="2.3.7 - COMBUSTIBLES, LUBRICANTES, PRODUCTOS QUÍMICOS Y CONEXOS"/>
    <s v="N"/>
    <s v="00 - N/A"/>
    <s v="10 - FONDO GENERAL"/>
    <s v="(en blanco)"/>
    <s v="99 - MULTIPROVINCIAL"/>
    <n v="1566357"/>
    <n v="0"/>
  </r>
  <r>
    <s v="2025"/>
    <x v="0"/>
    <x v="0"/>
    <x v="0"/>
    <x v="0"/>
    <s v="2 - Poder Ejecutivo"/>
    <x v="9"/>
    <x v="108"/>
    <s v="4 - SERVICIOS SOCIALES"/>
    <s v="4.2 - Salud"/>
    <s v="4.2.03 - Servicios de la salud pública y prevención de la salud"/>
    <s v="2.3 - MATERIALES Y SUMINISTROS"/>
    <s v="2.3.9 - PRODUCTOS Y ÚTILES VARIOS"/>
    <s v="N"/>
    <s v="00 - N/A"/>
    <s v="10 - FONDO GENERAL"/>
    <s v="(en blanco)"/>
    <s v="99 - MULTIPROVINCIAL"/>
    <n v="3602198"/>
    <n v="1019992"/>
  </r>
  <r>
    <s v="2025"/>
    <x v="0"/>
    <x v="0"/>
    <x v="0"/>
    <x v="0"/>
    <s v="2 - Poder Ejecutivo"/>
    <x v="9"/>
    <x v="108"/>
    <s v="4 - SERVICIOS SOCIALES"/>
    <s v="4.2 - Salud"/>
    <s v="4.2.98 - Investigación y desarrollo relacionados con la salud"/>
    <s v="2.2 - CONTRATACIÓN DE SERVICIOS"/>
    <s v="2.2.3 - VIÁTICOS"/>
    <s v="N"/>
    <s v="00 - N/A"/>
    <s v="10 - FONDO GENERAL"/>
    <s v="(en blanco)"/>
    <s v="99 - MULTIPROVINCIAL"/>
    <n v="2000000"/>
    <n v="0"/>
  </r>
  <r>
    <s v="2025"/>
    <x v="0"/>
    <x v="0"/>
    <x v="0"/>
    <x v="0"/>
    <s v="2 - Poder Ejecutivo"/>
    <x v="9"/>
    <x v="108"/>
    <s v="4 - SERVICIOS SOCIALES"/>
    <s v="4.2 - Salud"/>
    <s v="4.2.99 - Planificación, gestión y supervisión de la salud"/>
    <s v="2.1 - REMUNERACIONES Y CONTRIBUCIONES"/>
    <s v="2.1.1 - REMUNERACIONES"/>
    <s v="N"/>
    <s v="00 - N/A"/>
    <s v="10 - FONDO GENERAL"/>
    <s v="(en blanco)"/>
    <s v="99 - MULTIPROVINCIAL"/>
    <n v="4361720745"/>
    <n v="2056582086.9199998"/>
  </r>
  <r>
    <s v="2025"/>
    <x v="0"/>
    <x v="0"/>
    <x v="0"/>
    <x v="0"/>
    <s v="2 - Poder Ejecutivo"/>
    <x v="9"/>
    <x v="108"/>
    <s v="4 - SERVICIOS SOCIALES"/>
    <s v="4.2 - Salud"/>
    <s v="4.2.99 - Planificación, gestión y supervisión de la salud"/>
    <s v="2.1 - REMUNERACIONES Y CONTRIBUCIONES"/>
    <s v="2.1.2 - SOBRESUELDOS"/>
    <s v="N"/>
    <s v="00 - N/A"/>
    <s v="10 - FONDO GENERAL"/>
    <s v="(en blanco)"/>
    <s v="99 - MULTIPROVINCIAL"/>
    <n v="668063936"/>
    <n v="309279567.44"/>
  </r>
  <r>
    <s v="2025"/>
    <x v="0"/>
    <x v="0"/>
    <x v="0"/>
    <x v="0"/>
    <s v="2 - Poder Ejecutivo"/>
    <x v="9"/>
    <x v="108"/>
    <s v="4 - SERVICIOS SOCIALES"/>
    <s v="4.2 - Salud"/>
    <s v="4.2.99 - Planificación, gestión y supervisión de la salud"/>
    <s v="2.1 - REMUNERACIONES Y CONTRIBUCIONES"/>
    <s v="2.1.4 - GRATIFICACIONES Y BONIFICACIONES"/>
    <s v="N"/>
    <s v="00 - N/A"/>
    <s v="10 - FONDO GENERAL"/>
    <s v="(en blanco)"/>
    <s v="99 - MULTIPROVINCIAL"/>
    <n v="246724486"/>
    <n v="0"/>
  </r>
  <r>
    <s v="2025"/>
    <x v="0"/>
    <x v="0"/>
    <x v="0"/>
    <x v="0"/>
    <s v="2 - Poder Ejecutivo"/>
    <x v="9"/>
    <x v="108"/>
    <s v="4 - SERVICIOS SOCIALES"/>
    <s v="4.2 - Salud"/>
    <s v="4.2.99 - Planificación, gestión y supervisión de la salud"/>
    <s v="2.1 - REMUNERACIONES Y CONTRIBUCIONES"/>
    <s v="2.1.5 - CONTRIBUCIONES A LA SEGURIDAD SOCIAL"/>
    <s v="N"/>
    <s v="00 - N/A"/>
    <s v="10 - FONDO GENERAL"/>
    <s v="(en blanco)"/>
    <s v="99 - MULTIPROVINCIAL"/>
    <n v="608808469"/>
    <n v="311753046.72000003"/>
  </r>
  <r>
    <s v="2025"/>
    <x v="0"/>
    <x v="0"/>
    <x v="0"/>
    <x v="0"/>
    <s v="2 - Poder Ejecutivo"/>
    <x v="9"/>
    <x v="108"/>
    <s v="4 - SERVICIOS SOCIALES"/>
    <s v="4.2 - Salud"/>
    <s v="4.2.99 - Planificación, gestión y supervisión de la salud"/>
    <s v="2.2 - CONTRATACIÓN DE SERVICIOS"/>
    <s v="2.2.1 - SERVICIOS BÁSICOS"/>
    <s v="N"/>
    <s v="00 - N/A"/>
    <s v="10 - FONDO GENERAL"/>
    <s v="(en blanco)"/>
    <s v="99 - MULTIPROVINCIAL"/>
    <n v="315373239"/>
    <n v="117390534.59999998"/>
  </r>
  <r>
    <s v="2025"/>
    <x v="0"/>
    <x v="0"/>
    <x v="0"/>
    <x v="0"/>
    <s v="2 - Poder Ejecutivo"/>
    <x v="9"/>
    <x v="108"/>
    <s v="4 - SERVICIOS SOCIALES"/>
    <s v="4.2 - Salud"/>
    <s v="4.2.99 - Planificación, gestión y supervisión de la salud"/>
    <s v="2.2 - CONTRATACIÓN DE SERVICIOS"/>
    <s v="2.2.2 - PUBLICIDAD, IMPRESIÓN Y ENCUADERNACIÓN"/>
    <s v="N"/>
    <s v="00 - N/A"/>
    <s v="10 - FONDO GENERAL"/>
    <s v="(en blanco)"/>
    <s v="99 - MULTIPROVINCIAL"/>
    <n v="167900118"/>
    <n v="107280569.95"/>
  </r>
  <r>
    <s v="2025"/>
    <x v="0"/>
    <x v="0"/>
    <x v="0"/>
    <x v="0"/>
    <s v="2 - Poder Ejecutivo"/>
    <x v="9"/>
    <x v="108"/>
    <s v="4 - SERVICIOS SOCIALES"/>
    <s v="4.2 - Salud"/>
    <s v="4.2.99 - Planificación, gestión y supervisión de la salud"/>
    <s v="2.2 - CONTRATACIÓN DE SERVICIOS"/>
    <s v="2.2.3 - VIÁTICOS"/>
    <s v="N"/>
    <s v="00 - N/A"/>
    <s v="10 - FONDO GENERAL"/>
    <s v="(en blanco)"/>
    <s v="99 - MULTIPROVINCIAL"/>
    <n v="89868063"/>
    <n v="9528799.2600000016"/>
  </r>
  <r>
    <s v="2025"/>
    <x v="0"/>
    <x v="0"/>
    <x v="0"/>
    <x v="0"/>
    <s v="2 - Poder Ejecutivo"/>
    <x v="9"/>
    <x v="108"/>
    <s v="4 - SERVICIOS SOCIALES"/>
    <s v="4.2 - Salud"/>
    <s v="4.2.99 - Planificación, gestión y supervisión de la salud"/>
    <s v="2.2 - CONTRATACIÓN DE SERVICIOS"/>
    <s v="2.2.4 - TRANSPORTE Y ALMACENAJE"/>
    <s v="N"/>
    <s v="00 - N/A"/>
    <s v="10 - FONDO GENERAL"/>
    <s v="(en blanco)"/>
    <s v="99 - MULTIPROVINCIAL"/>
    <n v="56227770"/>
    <n v="12495466.960000001"/>
  </r>
  <r>
    <s v="2025"/>
    <x v="0"/>
    <x v="0"/>
    <x v="0"/>
    <x v="0"/>
    <s v="2 - Poder Ejecutivo"/>
    <x v="9"/>
    <x v="108"/>
    <s v="4 - SERVICIOS SOCIALES"/>
    <s v="4.2 - Salud"/>
    <s v="4.2.99 - Planificación, gestión y supervisión de la salud"/>
    <s v="2.2 - CONTRATACIÓN DE SERVICIOS"/>
    <s v="2.2.5 - ALQUILERES Y RENTAS"/>
    <s v="N"/>
    <s v="00 - N/A"/>
    <s v="10 - FONDO GENERAL"/>
    <s v="(en blanco)"/>
    <s v="99 - MULTIPROVINCIAL"/>
    <n v="120231635"/>
    <n v="21402783.129999999"/>
  </r>
  <r>
    <s v="2025"/>
    <x v="0"/>
    <x v="0"/>
    <x v="0"/>
    <x v="0"/>
    <s v="2 - Poder Ejecutivo"/>
    <x v="9"/>
    <x v="108"/>
    <s v="4 - SERVICIOS SOCIALES"/>
    <s v="4.2 - Salud"/>
    <s v="4.2.99 - Planificación, gestión y supervisión de la salud"/>
    <s v="2.2 - CONTRATACIÓN DE SERVICIOS"/>
    <s v="2.2.5 - ALQUILERES Y RENTAS"/>
    <s v="N"/>
    <s v="00 - N/A"/>
    <s v="20 - FONDOS CON DESTINO ESPECÍFICO"/>
    <s v="(en blanco)"/>
    <s v="99 - MULTIPROVINCIAL"/>
    <n v="0"/>
    <n v="0"/>
  </r>
  <r>
    <s v="2025"/>
    <x v="0"/>
    <x v="0"/>
    <x v="0"/>
    <x v="0"/>
    <s v="2 - Poder Ejecutivo"/>
    <x v="9"/>
    <x v="108"/>
    <s v="4 - SERVICIOS SOCIALES"/>
    <s v="4.2 - Salud"/>
    <s v="4.2.99 - Planificación, gestión y supervisión de la salud"/>
    <s v="2.2 - CONTRATACIÓN DE SERVICIOS"/>
    <s v="2.2.6 - SEGUROS"/>
    <s v="N"/>
    <s v="00 - N/A"/>
    <s v="10 - FONDO GENERAL"/>
    <s v="(en blanco)"/>
    <s v="99 - MULTIPROVINCIAL"/>
    <n v="50800000"/>
    <n v="2564640"/>
  </r>
  <r>
    <s v="2025"/>
    <x v="0"/>
    <x v="0"/>
    <x v="0"/>
    <x v="0"/>
    <s v="2 - Poder Ejecutivo"/>
    <x v="9"/>
    <x v="108"/>
    <s v="4 - SERVICIOS SOCIALES"/>
    <s v="4.2 - Salud"/>
    <s v="4.2.99 - Planificación, gestión y supervisión de la salud"/>
    <s v="2.2 - CONTRATACIÓN DE SERVICIOS"/>
    <s v="2.2.7 - SERVICIOS DE CONSERVACIÓN, REPARACIONES MENORES E INSTALACIONES TEMPORALES"/>
    <s v="N"/>
    <s v="00 - N/A"/>
    <s v="10 - FONDO GENERAL"/>
    <s v="(en blanco)"/>
    <s v="99 - MULTIPROVINCIAL"/>
    <n v="55954100"/>
    <n v="19084291.490000002"/>
  </r>
  <r>
    <s v="2025"/>
    <x v="0"/>
    <x v="0"/>
    <x v="0"/>
    <x v="0"/>
    <s v="2 - Poder Ejecutivo"/>
    <x v="9"/>
    <x v="108"/>
    <s v="4 - SERVICIOS SOCIALES"/>
    <s v="4.2 - Salud"/>
    <s v="4.2.99 - Planificación, gestión y supervisión de la salud"/>
    <s v="2.2 - CONTRATACIÓN DE SERVICIOS"/>
    <s v="2.2.7 - SERVICIOS DE CONSERVACIÓN, REPARACIONES MENORES E INSTALACIONES TEMPORALES"/>
    <s v="N"/>
    <s v="00 - N/A"/>
    <s v="20 - FONDOS CON DESTINO ESPECÍFICO"/>
    <s v="(en blanco)"/>
    <s v="99 - MULTIPROVINCIAL"/>
    <n v="0"/>
    <n v="0"/>
  </r>
  <r>
    <s v="2025"/>
    <x v="0"/>
    <x v="0"/>
    <x v="0"/>
    <x v="0"/>
    <s v="2 - Poder Ejecutivo"/>
    <x v="9"/>
    <x v="108"/>
    <s v="4 - SERVICIOS SOCIALES"/>
    <s v="4.2 - Salud"/>
    <s v="4.2.99 - Planificación, gestión y supervisión de la salud"/>
    <s v="2.2 - CONTRATACIÓN DE SERVICIOS"/>
    <s v="2.2.8 - OTROS SERVICIOS NO INCLUIDOS EN CONCEPTOS ANTERIORES"/>
    <s v="N"/>
    <s v="00 - N/A"/>
    <s v="10 - FONDO GENERAL"/>
    <s v="(en blanco)"/>
    <s v="99 - MULTIPROVINCIAL"/>
    <n v="248572873"/>
    <n v="47074216.729999997"/>
  </r>
  <r>
    <s v="2025"/>
    <x v="0"/>
    <x v="0"/>
    <x v="0"/>
    <x v="0"/>
    <s v="2 - Poder Ejecutivo"/>
    <x v="9"/>
    <x v="108"/>
    <s v="4 - SERVICIOS SOCIALES"/>
    <s v="4.2 - Salud"/>
    <s v="4.2.99 - Planificación, gestión y supervisión de la salud"/>
    <s v="2.2 - CONTRATACIÓN DE SERVICIOS"/>
    <s v="2.2.8 - OTROS SERVICIOS NO INCLUIDOS EN CONCEPTOS ANTERIORES"/>
    <s v="N"/>
    <s v="00 - N/A"/>
    <s v="20 - FONDOS CON DESTINO ESPECÍFICO"/>
    <s v="(en blanco)"/>
    <s v="99 - MULTIPROVINCIAL"/>
    <n v="184218437"/>
    <n v="0"/>
  </r>
  <r>
    <s v="2025"/>
    <x v="0"/>
    <x v="0"/>
    <x v="0"/>
    <x v="0"/>
    <s v="2 - Poder Ejecutivo"/>
    <x v="9"/>
    <x v="108"/>
    <s v="4 - SERVICIOS SOCIALES"/>
    <s v="4.2 - Salud"/>
    <s v="4.2.99 - Planificación, gestión y supervisión de la salud"/>
    <s v="2.2 - CONTRATACIÓN DE SERVICIOS"/>
    <s v="2.2.9 - OTRAS CONTRATACIONES DE SERVICIOS"/>
    <s v="N"/>
    <s v="00 - N/A"/>
    <s v="10 - FONDO GENERAL"/>
    <s v="(en blanco)"/>
    <s v="99 - MULTIPROVINCIAL"/>
    <n v="137432831"/>
    <n v="26772253.060000006"/>
  </r>
  <r>
    <s v="2025"/>
    <x v="0"/>
    <x v="0"/>
    <x v="0"/>
    <x v="0"/>
    <s v="2 - Poder Ejecutivo"/>
    <x v="9"/>
    <x v="108"/>
    <s v="4 - SERVICIOS SOCIALES"/>
    <s v="4.2 - Salud"/>
    <s v="4.2.99 - Planificación, gestión y supervisión de la salud"/>
    <s v="2.2 - CONTRATACIÓN DE SERVICIOS"/>
    <s v="2.2.9 - OTRAS CONTRATACIONES DE SERVICIOS"/>
    <s v="N"/>
    <s v="00 - N/A"/>
    <s v="20 - FONDOS CON DESTINO ESPECÍFICO"/>
    <s v="(en blanco)"/>
    <s v="99 - MULTIPROVINCIAL"/>
    <n v="0"/>
    <n v="6921690"/>
  </r>
  <r>
    <s v="2025"/>
    <x v="0"/>
    <x v="0"/>
    <x v="0"/>
    <x v="0"/>
    <s v="2 - Poder Ejecutivo"/>
    <x v="9"/>
    <x v="108"/>
    <s v="4 - SERVICIOS SOCIALES"/>
    <s v="4.2 - Salud"/>
    <s v="4.2.99 - Planificación, gestión y supervisión de la salud"/>
    <s v="2.3 - MATERIALES Y SUMINISTROS"/>
    <s v="2.3.1 - ALIMENTOS Y PRODUCTOS AGROFORESTALES"/>
    <s v="N"/>
    <s v="00 - N/A"/>
    <s v="10 - FONDO GENERAL"/>
    <s v="(en blanco)"/>
    <s v="99 - MULTIPROVINCIAL"/>
    <n v="36211140"/>
    <n v="5655454.4500000002"/>
  </r>
  <r>
    <s v="2025"/>
    <x v="0"/>
    <x v="0"/>
    <x v="0"/>
    <x v="0"/>
    <s v="2 - Poder Ejecutivo"/>
    <x v="9"/>
    <x v="108"/>
    <s v="4 - SERVICIOS SOCIALES"/>
    <s v="4.2 - Salud"/>
    <s v="4.2.99 - Planificación, gestión y supervisión de la salud"/>
    <s v="2.3 - MATERIALES Y SUMINISTROS"/>
    <s v="2.3.2 - TEXTILES Y VESTUARIOS"/>
    <s v="N"/>
    <s v="00 - N/A"/>
    <s v="10 - FONDO GENERAL"/>
    <s v="(en blanco)"/>
    <s v="99 - MULTIPROVINCIAL"/>
    <n v="42923132"/>
    <n v="8692745.3000000007"/>
  </r>
  <r>
    <s v="2025"/>
    <x v="0"/>
    <x v="0"/>
    <x v="0"/>
    <x v="0"/>
    <s v="2 - Poder Ejecutivo"/>
    <x v="9"/>
    <x v="108"/>
    <s v="4 - SERVICIOS SOCIALES"/>
    <s v="4.2 - Salud"/>
    <s v="4.2.99 - Planificación, gestión y supervisión de la salud"/>
    <s v="2.3 - MATERIALES Y SUMINISTROS"/>
    <s v="2.3.3 - PAPEL, CARTÓN E IMPRESOS"/>
    <s v="N"/>
    <s v="00 - N/A"/>
    <s v="10 - FONDO GENERAL"/>
    <s v="(en blanco)"/>
    <s v="99 - MULTIPROVINCIAL"/>
    <n v="8713187"/>
    <n v="3054710.9400000004"/>
  </r>
  <r>
    <s v="2025"/>
    <x v="0"/>
    <x v="0"/>
    <x v="0"/>
    <x v="0"/>
    <s v="2 - Poder Ejecutivo"/>
    <x v="9"/>
    <x v="108"/>
    <s v="4 - SERVICIOS SOCIALES"/>
    <s v="4.2 - Salud"/>
    <s v="4.2.99 - Planificación, gestión y supervisión de la salud"/>
    <s v="2.3 - MATERIALES Y SUMINISTROS"/>
    <s v="2.3.4 - PRODUCTOS FARMACÉUTICOS"/>
    <s v="N"/>
    <s v="00 - N/A"/>
    <s v="10 - FONDO GENERAL"/>
    <s v="(en blanco)"/>
    <s v="99 - MULTIPROVINCIAL"/>
    <n v="1142167468"/>
    <n v="138270880.01000002"/>
  </r>
  <r>
    <s v="2025"/>
    <x v="0"/>
    <x v="0"/>
    <x v="0"/>
    <x v="0"/>
    <s v="2 - Poder Ejecutivo"/>
    <x v="9"/>
    <x v="108"/>
    <s v="4 - SERVICIOS SOCIALES"/>
    <s v="4.2 - Salud"/>
    <s v="4.2.99 - Planificación, gestión y supervisión de la salud"/>
    <s v="2.3 - MATERIALES Y SUMINISTROS"/>
    <s v="2.3.5 - CUERO, CAUCHO Y PLÁSTICO"/>
    <s v="N"/>
    <s v="00 - N/A"/>
    <s v="10 - FONDO GENERAL"/>
    <s v="(en blanco)"/>
    <s v="99 - MULTIPROVINCIAL"/>
    <n v="11718472"/>
    <n v="2525638.5199999996"/>
  </r>
  <r>
    <s v="2025"/>
    <x v="0"/>
    <x v="0"/>
    <x v="0"/>
    <x v="0"/>
    <s v="2 - Poder Ejecutivo"/>
    <x v="9"/>
    <x v="108"/>
    <s v="4 - SERVICIOS SOCIALES"/>
    <s v="4.2 - Salud"/>
    <s v="4.2.99 - Planificación, gestión y supervisión de la salud"/>
    <s v="2.3 - MATERIALES Y SUMINISTROS"/>
    <s v="2.3.5 - CUERO, CAUCHO Y PLÁSTICO"/>
    <s v="N"/>
    <s v="00 - N/A"/>
    <s v="20 - FONDOS CON DESTINO ESPECÍFICO"/>
    <s v="(en blanco)"/>
    <s v="99 - MULTIPROVINCIAL"/>
    <n v="0"/>
    <n v="0"/>
  </r>
  <r>
    <s v="2025"/>
    <x v="0"/>
    <x v="0"/>
    <x v="0"/>
    <x v="0"/>
    <s v="2 - Poder Ejecutivo"/>
    <x v="9"/>
    <x v="108"/>
    <s v="4 - SERVICIOS SOCIALES"/>
    <s v="4.2 - Salud"/>
    <s v="4.2.99 - Planificación, gestión y supervisión de la salud"/>
    <s v="2.3 - MATERIALES Y SUMINISTROS"/>
    <s v="2.3.6 - PRODUCTOS DE MINERALES, METÁLICOS Y NO METÁLICOS"/>
    <s v="N"/>
    <s v="00 - N/A"/>
    <s v="10 - FONDO GENERAL"/>
    <s v="(en blanco)"/>
    <s v="99 - MULTIPROVINCIAL"/>
    <n v="2660821"/>
    <n v="996579.34"/>
  </r>
  <r>
    <s v="2025"/>
    <x v="0"/>
    <x v="0"/>
    <x v="0"/>
    <x v="0"/>
    <s v="2 - Poder Ejecutivo"/>
    <x v="9"/>
    <x v="108"/>
    <s v="4 - SERVICIOS SOCIALES"/>
    <s v="4.2 - Salud"/>
    <s v="4.2.99 - Planificación, gestión y supervisión de la salud"/>
    <s v="2.3 - MATERIALES Y SUMINISTROS"/>
    <s v="2.3.7 - COMBUSTIBLES, LUBRICANTES, PRODUCTOS QUÍMICOS Y CONEXOS"/>
    <s v="N"/>
    <s v="00 - N/A"/>
    <s v="10 - FONDO GENERAL"/>
    <s v="(en blanco)"/>
    <s v="99 - MULTIPROVINCIAL"/>
    <n v="261945019"/>
    <n v="35961819.810000002"/>
  </r>
  <r>
    <s v="2025"/>
    <x v="0"/>
    <x v="0"/>
    <x v="0"/>
    <x v="0"/>
    <s v="2 - Poder Ejecutivo"/>
    <x v="9"/>
    <x v="108"/>
    <s v="4 - SERVICIOS SOCIALES"/>
    <s v="4.2 - Salud"/>
    <s v="4.2.99 - Planificación, gestión y supervisión de la salud"/>
    <s v="2.3 - MATERIALES Y SUMINISTROS"/>
    <s v="2.3.7 - COMBUSTIBLES, LUBRICANTES, PRODUCTOS QUÍMICOS Y CONEXOS"/>
    <s v="N"/>
    <s v="00 - N/A"/>
    <s v="20 - FONDOS CON DESTINO ESPECÍFICO"/>
    <s v="(en blanco)"/>
    <s v="99 - MULTIPROVINCIAL"/>
    <n v="0"/>
    <n v="0"/>
  </r>
  <r>
    <s v="2025"/>
    <x v="0"/>
    <x v="0"/>
    <x v="0"/>
    <x v="0"/>
    <s v="2 - Poder Ejecutivo"/>
    <x v="9"/>
    <x v="108"/>
    <s v="4 - SERVICIOS SOCIALES"/>
    <s v="4.2 - Salud"/>
    <s v="4.2.99 - Planificación, gestión y supervisión de la salud"/>
    <s v="2.3 - MATERIALES Y SUMINISTROS"/>
    <s v="2.3.9 - PRODUCTOS Y ÚTILES VARIOS"/>
    <s v="N"/>
    <s v="00 - N/A"/>
    <s v="10 - FONDO GENERAL"/>
    <s v="(en blanco)"/>
    <s v="99 - MULTIPROVINCIAL"/>
    <n v="153280248"/>
    <n v="32416648.390000001"/>
  </r>
  <r>
    <s v="2025"/>
    <x v="0"/>
    <x v="0"/>
    <x v="0"/>
    <x v="0"/>
    <s v="2 - Poder Ejecutivo"/>
    <x v="9"/>
    <x v="108"/>
    <s v="4 - SERVICIOS SOCIALES"/>
    <s v="4.2 - Salud"/>
    <s v="4.2.99 - Planificación, gestión y supervisión de la salud"/>
    <s v="2.3 - MATERIALES Y SUMINISTROS"/>
    <s v="2.3.9 - PRODUCTOS Y ÚTILES VARIOS"/>
    <s v="N"/>
    <s v="00 - N/A"/>
    <s v="20 - FONDOS CON DESTINO ESPECÍFICO"/>
    <s v="(en blanco)"/>
    <s v="99 - MULTIPROVINCIAL"/>
    <n v="83284367"/>
    <n v="0"/>
  </r>
  <r>
    <s v="2025"/>
    <x v="0"/>
    <x v="0"/>
    <x v="0"/>
    <x v="0"/>
    <s v="2 - Poder Ejecutivo"/>
    <x v="9"/>
    <x v="109"/>
    <s v="4 - SERVICIOS SOCIALES"/>
    <s v="4.2 - Salud"/>
    <s v="4.2.99 - Planificación, gestión y supervisión de la salud"/>
    <s v="2.1 - REMUNERACIONES Y CONTRIBUCIONES"/>
    <s v="2.1.1 - REMUNERACIONES"/>
    <s v="N"/>
    <s v="00 - N/A"/>
    <s v="10 - FONDO GENERAL"/>
    <s v="(en blanco)"/>
    <s v="99 - MULTIPROVINCIAL"/>
    <n v="112815170"/>
    <n v="51081238.930000007"/>
  </r>
  <r>
    <s v="2025"/>
    <x v="0"/>
    <x v="0"/>
    <x v="0"/>
    <x v="0"/>
    <s v="2 - Poder Ejecutivo"/>
    <x v="9"/>
    <x v="109"/>
    <s v="4 - SERVICIOS SOCIALES"/>
    <s v="4.2 - Salud"/>
    <s v="4.2.99 - Planificación, gestión y supervisión de la salud"/>
    <s v="2.1 - REMUNERACIONES Y CONTRIBUCIONES"/>
    <s v="2.1.2 - SOBRESUELDOS"/>
    <s v="N"/>
    <s v="00 - N/A"/>
    <s v="10 - FONDO GENERAL"/>
    <s v="(en blanco)"/>
    <s v="99 - MULTIPROVINCIAL"/>
    <n v="18828000"/>
    <n v="8735849.4199999999"/>
  </r>
  <r>
    <s v="2025"/>
    <x v="0"/>
    <x v="0"/>
    <x v="0"/>
    <x v="0"/>
    <s v="2 - Poder Ejecutivo"/>
    <x v="9"/>
    <x v="109"/>
    <s v="4 - SERVICIOS SOCIALES"/>
    <s v="4.2 - Salud"/>
    <s v="4.2.99 - Planificación, gestión y supervisión de la salud"/>
    <s v="2.1 - REMUNERACIONES Y CONTRIBUCIONES"/>
    <s v="2.1.5 - CONTRIBUCIONES A LA SEGURIDAD SOCIAL"/>
    <s v="N"/>
    <s v="00 - N/A"/>
    <s v="10 - FONDO GENERAL"/>
    <s v="(en blanco)"/>
    <s v="99 - MULTIPROVINCIAL"/>
    <n v="15352297"/>
    <n v="7641630.379999998"/>
  </r>
  <r>
    <s v="2025"/>
    <x v="0"/>
    <x v="0"/>
    <x v="0"/>
    <x v="0"/>
    <s v="2 - Poder Ejecutivo"/>
    <x v="9"/>
    <x v="109"/>
    <s v="4 - SERVICIOS SOCIALES"/>
    <s v="4.2 - Salud"/>
    <s v="4.2.99 - Planificación, gestión y supervisión de la salud"/>
    <s v="2.2 - CONTRATACIÓN DE SERVICIOS"/>
    <s v="2.2.1 - SERVICIOS BÁSICOS"/>
    <s v="N"/>
    <s v="00 - N/A"/>
    <s v="10 - FONDO GENERAL"/>
    <s v="(en blanco)"/>
    <s v="99 - MULTIPROVINCIAL"/>
    <n v="8403000"/>
    <n v="2666842.9699999997"/>
  </r>
  <r>
    <s v="2025"/>
    <x v="0"/>
    <x v="0"/>
    <x v="0"/>
    <x v="0"/>
    <s v="2 - Poder Ejecutivo"/>
    <x v="9"/>
    <x v="109"/>
    <s v="4 - SERVICIOS SOCIALES"/>
    <s v="4.2 - Salud"/>
    <s v="4.2.99 - Planificación, gestión y supervisión de la salud"/>
    <s v="2.2 - CONTRATACIÓN DE SERVICIOS"/>
    <s v="2.2.2 - PUBLICIDAD, IMPRESIÓN Y ENCUADERNACIÓN"/>
    <s v="N"/>
    <s v="00 - N/A"/>
    <s v="10 - FONDO GENERAL"/>
    <s v="(en blanco)"/>
    <s v="99 - MULTIPROVINCIAL"/>
    <n v="1400000"/>
    <n v="0"/>
  </r>
  <r>
    <s v="2025"/>
    <x v="0"/>
    <x v="0"/>
    <x v="0"/>
    <x v="0"/>
    <s v="2 - Poder Ejecutivo"/>
    <x v="9"/>
    <x v="109"/>
    <s v="4 - SERVICIOS SOCIALES"/>
    <s v="4.2 - Salud"/>
    <s v="4.2.99 - Planificación, gestión y supervisión de la salud"/>
    <s v="2.2 - CONTRATACIÓN DE SERVICIOS"/>
    <s v="2.2.5 - ALQUILERES Y RENTAS"/>
    <s v="N"/>
    <s v="00 - N/A"/>
    <s v="10 - FONDO GENERAL"/>
    <s v="(en blanco)"/>
    <s v="99 - MULTIPROVINCIAL"/>
    <n v="3850000"/>
    <n v="29000"/>
  </r>
  <r>
    <s v="2025"/>
    <x v="0"/>
    <x v="0"/>
    <x v="0"/>
    <x v="0"/>
    <s v="2 - Poder Ejecutivo"/>
    <x v="9"/>
    <x v="109"/>
    <s v="4 - SERVICIOS SOCIALES"/>
    <s v="4.2 - Salud"/>
    <s v="4.2.99 - Planificación, gestión y supervisión de la salud"/>
    <s v="2.2 - CONTRATACIÓN DE SERVICIOS"/>
    <s v="2.2.6 - SEGUROS"/>
    <s v="N"/>
    <s v="00 - N/A"/>
    <s v="10 - FONDO GENERAL"/>
    <s v="(en blanco)"/>
    <s v="99 - MULTIPROVINCIAL"/>
    <n v="2400000"/>
    <n v="1952602.44"/>
  </r>
  <r>
    <s v="2025"/>
    <x v="0"/>
    <x v="0"/>
    <x v="0"/>
    <x v="0"/>
    <s v="2 - Poder Ejecutivo"/>
    <x v="9"/>
    <x v="109"/>
    <s v="4 - SERVICIOS SOCIALES"/>
    <s v="4.2 - Salud"/>
    <s v="4.2.99 - Planificación, gestión y supervisión de la salud"/>
    <s v="2.2 - CONTRATACIÓN DE SERVICIOS"/>
    <s v="2.2.7 - SERVICIOS DE CONSERVACIÓN, REPARACIONES MENORES E INSTALACIONES TEMPORALES"/>
    <s v="N"/>
    <s v="00 - N/A"/>
    <s v="10 - FONDO GENERAL"/>
    <s v="(en blanco)"/>
    <s v="99 - MULTIPROVINCIAL"/>
    <n v="3900000"/>
    <n v="184340.45"/>
  </r>
  <r>
    <s v="2025"/>
    <x v="0"/>
    <x v="0"/>
    <x v="0"/>
    <x v="0"/>
    <s v="2 - Poder Ejecutivo"/>
    <x v="9"/>
    <x v="109"/>
    <s v="4 - SERVICIOS SOCIALES"/>
    <s v="4.2 - Salud"/>
    <s v="4.2.99 - Planificación, gestión y supervisión de la salud"/>
    <s v="2.2 - CONTRATACIÓN DE SERVICIOS"/>
    <s v="2.2.8 - OTROS SERVICIOS NO INCLUIDOS EN CONCEPTOS ANTERIORES"/>
    <s v="N"/>
    <s v="00 - N/A"/>
    <s v="10 - FONDO GENERAL"/>
    <s v="(en blanco)"/>
    <s v="99 - MULTIPROVINCIAL"/>
    <n v="8066000"/>
    <n v="0"/>
  </r>
  <r>
    <s v="2025"/>
    <x v="0"/>
    <x v="0"/>
    <x v="0"/>
    <x v="0"/>
    <s v="2 - Poder Ejecutivo"/>
    <x v="9"/>
    <x v="109"/>
    <s v="4 - SERVICIOS SOCIALES"/>
    <s v="4.2 - Salud"/>
    <s v="4.2.99 - Planificación, gestión y supervisión de la salud"/>
    <s v="2.2 - CONTRATACIÓN DE SERVICIOS"/>
    <s v="2.2.9 - OTRAS CONTRATACIONES DE SERVICIOS"/>
    <s v="N"/>
    <s v="00 - N/A"/>
    <s v="10 - FONDO GENERAL"/>
    <s v="(en blanco)"/>
    <s v="99 - MULTIPROVINCIAL"/>
    <n v="1220000"/>
    <n v="645501.63"/>
  </r>
  <r>
    <s v="2025"/>
    <x v="0"/>
    <x v="0"/>
    <x v="0"/>
    <x v="0"/>
    <s v="2 - Poder Ejecutivo"/>
    <x v="9"/>
    <x v="109"/>
    <s v="4 - SERVICIOS SOCIALES"/>
    <s v="4.2 - Salud"/>
    <s v="4.2.99 - Planificación, gestión y supervisión de la salud"/>
    <s v="2.3 - MATERIALES Y SUMINISTROS"/>
    <s v="2.3.1 - ALIMENTOS Y PRODUCTOS AGROFORESTALES"/>
    <s v="N"/>
    <s v="00 - N/A"/>
    <s v="10 - FONDO GENERAL"/>
    <s v="(en blanco)"/>
    <s v="99 - MULTIPROVINCIAL"/>
    <n v="200000"/>
    <n v="42000"/>
  </r>
  <r>
    <s v="2025"/>
    <x v="0"/>
    <x v="0"/>
    <x v="0"/>
    <x v="0"/>
    <s v="2 - Poder Ejecutivo"/>
    <x v="9"/>
    <x v="109"/>
    <s v="4 - SERVICIOS SOCIALES"/>
    <s v="4.2 - Salud"/>
    <s v="4.2.99 - Planificación, gestión y supervisión de la salud"/>
    <s v="2.3 - MATERIALES Y SUMINISTROS"/>
    <s v="2.3.2 - TEXTILES Y VESTUARIOS"/>
    <s v="N"/>
    <s v="00 - N/A"/>
    <s v="10 - FONDO GENERAL"/>
    <s v="(en blanco)"/>
    <s v="99 - MULTIPROVINCIAL"/>
    <n v="250000"/>
    <n v="86317"/>
  </r>
  <r>
    <s v="2025"/>
    <x v="0"/>
    <x v="0"/>
    <x v="0"/>
    <x v="0"/>
    <s v="2 - Poder Ejecutivo"/>
    <x v="9"/>
    <x v="109"/>
    <s v="4 - SERVICIOS SOCIALES"/>
    <s v="4.2 - Salud"/>
    <s v="4.2.99 - Planificación, gestión y supervisión de la salud"/>
    <s v="2.3 - MATERIALES Y SUMINISTROS"/>
    <s v="2.3.3 - PAPEL, CARTÓN E IMPRESOS"/>
    <s v="N"/>
    <s v="00 - N/A"/>
    <s v="10 - FONDO GENERAL"/>
    <s v="(en blanco)"/>
    <s v="99 - MULTIPROVINCIAL"/>
    <n v="450000"/>
    <n v="66009.2"/>
  </r>
  <r>
    <s v="2025"/>
    <x v="0"/>
    <x v="0"/>
    <x v="0"/>
    <x v="0"/>
    <s v="2 - Poder Ejecutivo"/>
    <x v="9"/>
    <x v="109"/>
    <s v="4 - SERVICIOS SOCIALES"/>
    <s v="4.2 - Salud"/>
    <s v="4.2.99 - Planificación, gestión y supervisión de la salud"/>
    <s v="2.3 - MATERIALES Y SUMINISTROS"/>
    <s v="2.3.4 - PRODUCTOS FARMACÉUTICOS"/>
    <s v="N"/>
    <s v="00 - N/A"/>
    <s v="10 - FONDO GENERAL"/>
    <s v="(en blanco)"/>
    <s v="99 - MULTIPROVINCIAL"/>
    <n v="70000"/>
    <n v="0"/>
  </r>
  <r>
    <s v="2025"/>
    <x v="0"/>
    <x v="0"/>
    <x v="0"/>
    <x v="0"/>
    <s v="2 - Poder Ejecutivo"/>
    <x v="9"/>
    <x v="109"/>
    <s v="4 - SERVICIOS SOCIALES"/>
    <s v="4.2 - Salud"/>
    <s v="4.2.99 - Planificación, gestión y supervisión de la salud"/>
    <s v="2.3 - MATERIALES Y SUMINISTROS"/>
    <s v="2.3.5 - CUERO, CAUCHO Y PLÁSTICO"/>
    <s v="N"/>
    <s v="00 - N/A"/>
    <s v="10 - FONDO GENERAL"/>
    <s v="(en blanco)"/>
    <s v="99 - MULTIPROVINCIAL"/>
    <n v="400000"/>
    <n v="0"/>
  </r>
  <r>
    <s v="2025"/>
    <x v="0"/>
    <x v="0"/>
    <x v="0"/>
    <x v="0"/>
    <s v="2 - Poder Ejecutivo"/>
    <x v="9"/>
    <x v="109"/>
    <s v="4 - SERVICIOS SOCIALES"/>
    <s v="4.2 - Salud"/>
    <s v="4.2.99 - Planificación, gestión y supervisión de la salud"/>
    <s v="2.3 - MATERIALES Y SUMINISTROS"/>
    <s v="2.3.7 - COMBUSTIBLES, LUBRICANTES, PRODUCTOS QUÍMICOS Y CONEXOS"/>
    <s v="N"/>
    <s v="00 - N/A"/>
    <s v="10 - FONDO GENERAL"/>
    <s v="(en blanco)"/>
    <s v="99 - MULTIPROVINCIAL"/>
    <n v="10000000"/>
    <n v="2500000"/>
  </r>
  <r>
    <s v="2025"/>
    <x v="0"/>
    <x v="0"/>
    <x v="0"/>
    <x v="0"/>
    <s v="2 - Poder Ejecutivo"/>
    <x v="9"/>
    <x v="109"/>
    <s v="4 - SERVICIOS SOCIALES"/>
    <s v="4.2 - Salud"/>
    <s v="4.2.99 - Planificación, gestión y supervisión de la salud"/>
    <s v="2.3 - MATERIALES Y SUMINISTROS"/>
    <s v="2.3.9 - PRODUCTOS Y ÚTILES VARIOS"/>
    <s v="N"/>
    <s v="00 - N/A"/>
    <s v="10 - FONDO GENERAL"/>
    <s v="(en blanco)"/>
    <s v="99 - MULTIPROVINCIAL"/>
    <n v="1450000"/>
    <n v="596739.4"/>
  </r>
  <r>
    <s v="2025"/>
    <x v="0"/>
    <x v="0"/>
    <x v="0"/>
    <x v="0"/>
    <s v="2 - Poder Ejecutivo"/>
    <x v="9"/>
    <x v="110"/>
    <s v="4 - SERVICIOS SOCIALES"/>
    <s v="4.2 - Salud"/>
    <s v="4.2.99 - Planificación, gestión y supervisión de la salud"/>
    <s v="2.1 - REMUNERACIONES Y CONTRIBUCIONES"/>
    <s v="2.1.1 - REMUNERACIONES"/>
    <s v="N"/>
    <s v="00 - N/A"/>
    <s v="10 - FONDO GENERAL"/>
    <s v="(en blanco)"/>
    <s v="99 - MULTIPROVINCIAL"/>
    <n v="986023255"/>
    <n v="450129562.57000011"/>
  </r>
  <r>
    <s v="2025"/>
    <x v="0"/>
    <x v="0"/>
    <x v="0"/>
    <x v="0"/>
    <s v="2 - Poder Ejecutivo"/>
    <x v="9"/>
    <x v="110"/>
    <s v="4 - SERVICIOS SOCIALES"/>
    <s v="4.2 - Salud"/>
    <s v="4.2.99 - Planificación, gestión y supervisión de la salud"/>
    <s v="2.1 - REMUNERACIONES Y CONTRIBUCIONES"/>
    <s v="2.1.2 - SOBRESUELDOS"/>
    <s v="N"/>
    <s v="00 - N/A"/>
    <s v="10 - FONDO GENERAL"/>
    <s v="(en blanco)"/>
    <s v="99 - MULTIPROVINCIAL"/>
    <n v="161509730"/>
    <n v="80043977.760000005"/>
  </r>
  <r>
    <s v="2025"/>
    <x v="0"/>
    <x v="0"/>
    <x v="0"/>
    <x v="0"/>
    <s v="2 - Poder Ejecutivo"/>
    <x v="9"/>
    <x v="110"/>
    <s v="4 - SERVICIOS SOCIALES"/>
    <s v="4.2 - Salud"/>
    <s v="4.2.99 - Planificación, gestión y supervisión de la salud"/>
    <s v="2.1 - REMUNERACIONES Y CONTRIBUCIONES"/>
    <s v="2.1.5 - CONTRIBUCIONES A LA SEGURIDAD SOCIAL"/>
    <s v="N"/>
    <s v="00 - N/A"/>
    <s v="10 - FONDO GENERAL"/>
    <s v="(en blanco)"/>
    <s v="99 - MULTIPROVINCIAL"/>
    <n v="132436246"/>
    <n v="67308165.609999999"/>
  </r>
  <r>
    <s v="2025"/>
    <x v="0"/>
    <x v="0"/>
    <x v="0"/>
    <x v="0"/>
    <s v="2 - Poder Ejecutivo"/>
    <x v="9"/>
    <x v="110"/>
    <s v="4 - SERVICIOS SOCIALES"/>
    <s v="4.2 - Salud"/>
    <s v="4.2.99 - Planificación, gestión y supervisión de la salud"/>
    <s v="2.2 - CONTRATACIÓN DE SERVICIOS"/>
    <s v="2.2.1 - SERVICIOS BÁSICOS"/>
    <s v="N"/>
    <s v="00 - N/A"/>
    <s v="10 - FONDO GENERAL"/>
    <s v="(en blanco)"/>
    <s v="99 - MULTIPROVINCIAL"/>
    <n v="98684255"/>
    <n v="44785155.700000003"/>
  </r>
  <r>
    <s v="2025"/>
    <x v="0"/>
    <x v="0"/>
    <x v="0"/>
    <x v="0"/>
    <s v="2 - Poder Ejecutivo"/>
    <x v="9"/>
    <x v="110"/>
    <s v="4 - SERVICIOS SOCIALES"/>
    <s v="4.2 - Salud"/>
    <s v="4.2.99 - Planificación, gestión y supervisión de la salud"/>
    <s v="2.2 - CONTRATACIÓN DE SERVICIOS"/>
    <s v="2.2.2 - PUBLICIDAD, IMPRESIÓN Y ENCUADERNACIÓN"/>
    <s v="N"/>
    <s v="00 - N/A"/>
    <s v="10 - FONDO GENERAL"/>
    <s v="(en blanco)"/>
    <s v="99 - MULTIPROVINCIAL"/>
    <n v="9711579"/>
    <n v="1047462.81"/>
  </r>
  <r>
    <s v="2025"/>
    <x v="0"/>
    <x v="0"/>
    <x v="0"/>
    <x v="0"/>
    <s v="2 - Poder Ejecutivo"/>
    <x v="9"/>
    <x v="110"/>
    <s v="4 - SERVICIOS SOCIALES"/>
    <s v="4.2 - Salud"/>
    <s v="4.2.99 - Planificación, gestión y supervisión de la salud"/>
    <s v="2.2 - CONTRATACIÓN DE SERVICIOS"/>
    <s v="2.2.3 - VIÁTICOS"/>
    <s v="N"/>
    <s v="00 - N/A"/>
    <s v="10 - FONDO GENERAL"/>
    <s v="(en blanco)"/>
    <s v="99 - MULTIPROVINCIAL"/>
    <n v="11300000"/>
    <n v="3347687.5"/>
  </r>
  <r>
    <s v="2025"/>
    <x v="0"/>
    <x v="0"/>
    <x v="0"/>
    <x v="0"/>
    <s v="2 - Poder Ejecutivo"/>
    <x v="9"/>
    <x v="110"/>
    <s v="4 - SERVICIOS SOCIALES"/>
    <s v="4.2 - Salud"/>
    <s v="4.2.99 - Planificación, gestión y supervisión de la salud"/>
    <s v="2.2 - CONTRATACIÓN DE SERVICIOS"/>
    <s v="2.2.4 - TRANSPORTE Y ALMACENAJE"/>
    <s v="N"/>
    <s v="00 - N/A"/>
    <s v="10 - FONDO GENERAL"/>
    <s v="(en blanco)"/>
    <s v="99 - MULTIPROVINCIAL"/>
    <n v="2495000"/>
    <n v="1250000"/>
  </r>
  <r>
    <s v="2025"/>
    <x v="0"/>
    <x v="0"/>
    <x v="0"/>
    <x v="0"/>
    <s v="2 - Poder Ejecutivo"/>
    <x v="9"/>
    <x v="110"/>
    <s v="4 - SERVICIOS SOCIALES"/>
    <s v="4.2 - Salud"/>
    <s v="4.2.99 - Planificación, gestión y supervisión de la salud"/>
    <s v="2.2 - CONTRATACIÓN DE SERVICIOS"/>
    <s v="2.2.5 - ALQUILERES Y RENTAS"/>
    <s v="N"/>
    <s v="00 - N/A"/>
    <s v="10 - FONDO GENERAL"/>
    <s v="(en blanco)"/>
    <s v="99 - MULTIPROVINCIAL"/>
    <n v="183055378"/>
    <n v="48055386.300000004"/>
  </r>
  <r>
    <s v="2025"/>
    <x v="0"/>
    <x v="0"/>
    <x v="0"/>
    <x v="0"/>
    <s v="2 - Poder Ejecutivo"/>
    <x v="9"/>
    <x v="110"/>
    <s v="4 - SERVICIOS SOCIALES"/>
    <s v="4.2 - Salud"/>
    <s v="4.2.99 - Planificación, gestión y supervisión de la salud"/>
    <s v="2.2 - CONTRATACIÓN DE SERVICIOS"/>
    <s v="2.2.6 - SEGUROS"/>
    <s v="N"/>
    <s v="00 - N/A"/>
    <s v="10 - FONDO GENERAL"/>
    <s v="(en blanco)"/>
    <s v="99 - MULTIPROVINCIAL"/>
    <n v="42889374"/>
    <n v="24740929.269999996"/>
  </r>
  <r>
    <s v="2025"/>
    <x v="0"/>
    <x v="0"/>
    <x v="0"/>
    <x v="0"/>
    <s v="2 - Poder Ejecutivo"/>
    <x v="9"/>
    <x v="110"/>
    <s v="4 - SERVICIOS SOCIALES"/>
    <s v="4.2 - Salud"/>
    <s v="4.2.99 - Planificación, gestión y supervisión de la salud"/>
    <s v="2.2 - CONTRATACIÓN DE SERVICIOS"/>
    <s v="2.2.7 - SERVICIOS DE CONSERVACIÓN, REPARACIONES MENORES E INSTALACIONES TEMPORALES"/>
    <s v="N"/>
    <s v="00 - N/A"/>
    <s v="10 - FONDO GENERAL"/>
    <s v="(en blanco)"/>
    <s v="99 - MULTIPROVINCIAL"/>
    <n v="30000330"/>
    <n v="2719876.77"/>
  </r>
  <r>
    <s v="2025"/>
    <x v="0"/>
    <x v="0"/>
    <x v="0"/>
    <x v="0"/>
    <s v="2 - Poder Ejecutivo"/>
    <x v="9"/>
    <x v="110"/>
    <s v="4 - SERVICIOS SOCIALES"/>
    <s v="4.2 - Salud"/>
    <s v="4.2.99 - Planificación, gestión y supervisión de la salud"/>
    <s v="2.2 - CONTRATACIÓN DE SERVICIOS"/>
    <s v="2.2.8 - OTROS SERVICIOS NO INCLUIDOS EN CONCEPTOS ANTERIORES"/>
    <s v="N"/>
    <s v="00 - N/A"/>
    <s v="10 - FONDO GENERAL"/>
    <s v="(en blanco)"/>
    <s v="99 - MULTIPROVINCIAL"/>
    <n v="67830281"/>
    <n v="23251202.289999999"/>
  </r>
  <r>
    <s v="2025"/>
    <x v="0"/>
    <x v="0"/>
    <x v="0"/>
    <x v="0"/>
    <s v="2 - Poder Ejecutivo"/>
    <x v="9"/>
    <x v="110"/>
    <s v="4 - SERVICIOS SOCIALES"/>
    <s v="4.2 - Salud"/>
    <s v="4.2.99 - Planificación, gestión y supervisión de la salud"/>
    <s v="2.2 - CONTRATACIÓN DE SERVICIOS"/>
    <s v="2.2.9 - OTRAS CONTRATACIONES DE SERVICIOS"/>
    <s v="N"/>
    <s v="00 - N/A"/>
    <s v="10 - FONDO GENERAL"/>
    <s v="(en blanco)"/>
    <s v="99 - MULTIPROVINCIAL"/>
    <n v="62273258"/>
    <n v="29848255.18"/>
  </r>
  <r>
    <s v="2025"/>
    <x v="0"/>
    <x v="0"/>
    <x v="0"/>
    <x v="0"/>
    <s v="2 - Poder Ejecutivo"/>
    <x v="9"/>
    <x v="110"/>
    <s v="4 - SERVICIOS SOCIALES"/>
    <s v="4.2 - Salud"/>
    <s v="4.2.99 - Planificación, gestión y supervisión de la salud"/>
    <s v="2.3 - MATERIALES Y SUMINISTROS"/>
    <s v="2.3.1 - ALIMENTOS Y PRODUCTOS AGROFORESTALES"/>
    <s v="N"/>
    <s v="00 - N/A"/>
    <s v="10 - FONDO GENERAL"/>
    <s v="(en blanco)"/>
    <s v="99 - MULTIPROVINCIAL"/>
    <n v="3619203"/>
    <n v="2591535.52"/>
  </r>
  <r>
    <s v="2025"/>
    <x v="0"/>
    <x v="0"/>
    <x v="0"/>
    <x v="0"/>
    <s v="2 - Poder Ejecutivo"/>
    <x v="9"/>
    <x v="110"/>
    <s v="4 - SERVICIOS SOCIALES"/>
    <s v="4.2 - Salud"/>
    <s v="4.2.99 - Planificación, gestión y supervisión de la salud"/>
    <s v="2.3 - MATERIALES Y SUMINISTROS"/>
    <s v="2.3.2 - TEXTILES Y VESTUARIOS"/>
    <s v="N"/>
    <s v="00 - N/A"/>
    <s v="10 - FONDO GENERAL"/>
    <s v="(en blanco)"/>
    <s v="99 - MULTIPROVINCIAL"/>
    <n v="4534883"/>
    <n v="1410725.4"/>
  </r>
  <r>
    <s v="2025"/>
    <x v="0"/>
    <x v="0"/>
    <x v="0"/>
    <x v="0"/>
    <s v="2 - Poder Ejecutivo"/>
    <x v="9"/>
    <x v="110"/>
    <s v="4 - SERVICIOS SOCIALES"/>
    <s v="4.2 - Salud"/>
    <s v="4.2.99 - Planificación, gestión y supervisión de la salud"/>
    <s v="2.3 - MATERIALES Y SUMINISTROS"/>
    <s v="2.3.3 - PAPEL, CARTÓN E IMPRESOS"/>
    <s v="N"/>
    <s v="00 - N/A"/>
    <s v="10 - FONDO GENERAL"/>
    <s v="(en blanco)"/>
    <s v="99 - MULTIPROVINCIAL"/>
    <n v="12359074"/>
    <n v="5749570.5300000003"/>
  </r>
  <r>
    <s v="2025"/>
    <x v="0"/>
    <x v="0"/>
    <x v="0"/>
    <x v="0"/>
    <s v="2 - Poder Ejecutivo"/>
    <x v="9"/>
    <x v="110"/>
    <s v="4 - SERVICIOS SOCIALES"/>
    <s v="4.2 - Salud"/>
    <s v="4.2.99 - Planificación, gestión y supervisión de la salud"/>
    <s v="2.3 - MATERIALES Y SUMINISTROS"/>
    <s v="2.3.4 - PRODUCTOS FARMACÉUTICOS"/>
    <s v="N"/>
    <s v="00 - N/A"/>
    <s v="10 - FONDO GENERAL"/>
    <s v="(en blanco)"/>
    <s v="99 - MULTIPROVINCIAL"/>
    <n v="10765640776"/>
    <n v="3987086082.2499995"/>
  </r>
  <r>
    <s v="2025"/>
    <x v="0"/>
    <x v="0"/>
    <x v="0"/>
    <x v="0"/>
    <s v="2 - Poder Ejecutivo"/>
    <x v="9"/>
    <x v="110"/>
    <s v="4 - SERVICIOS SOCIALES"/>
    <s v="4.2 - Salud"/>
    <s v="4.2.99 - Planificación, gestión y supervisión de la salud"/>
    <s v="2.3 - MATERIALES Y SUMINISTROS"/>
    <s v="2.3.4 - PRODUCTOS FARMACÉUTICOS"/>
    <s v="N"/>
    <s v="00 - N/A"/>
    <s v="20 - FONDOS CON DESTINO ESPECÍFICO"/>
    <s v="(en blanco)"/>
    <s v="99 - MULTIPROVINCIAL"/>
    <n v="338681390"/>
    <n v="90573760.920000002"/>
  </r>
  <r>
    <s v="2025"/>
    <x v="0"/>
    <x v="0"/>
    <x v="0"/>
    <x v="0"/>
    <s v="2 - Poder Ejecutivo"/>
    <x v="9"/>
    <x v="110"/>
    <s v="4 - SERVICIOS SOCIALES"/>
    <s v="4.2 - Salud"/>
    <s v="4.2.99 - Planificación, gestión y supervisión de la salud"/>
    <s v="2.3 - MATERIALES Y SUMINISTROS"/>
    <s v="2.3.5 - CUERO, CAUCHO Y PLÁSTICO"/>
    <s v="N"/>
    <s v="00 - N/A"/>
    <s v="10 - FONDO GENERAL"/>
    <s v="(en blanco)"/>
    <s v="99 - MULTIPROVINCIAL"/>
    <n v="8409616"/>
    <n v="3038972"/>
  </r>
  <r>
    <s v="2025"/>
    <x v="0"/>
    <x v="0"/>
    <x v="0"/>
    <x v="0"/>
    <s v="2 - Poder Ejecutivo"/>
    <x v="9"/>
    <x v="110"/>
    <s v="4 - SERVICIOS SOCIALES"/>
    <s v="4.2 - Salud"/>
    <s v="4.2.99 - Planificación, gestión y supervisión de la salud"/>
    <s v="2.3 - MATERIALES Y SUMINISTROS"/>
    <s v="2.3.6 - PRODUCTOS DE MINERALES, METÁLICOS Y NO METÁLICOS"/>
    <s v="N"/>
    <s v="00 - N/A"/>
    <s v="10 - FONDO GENERAL"/>
    <s v="(en blanco)"/>
    <s v="99 - MULTIPROVINCIAL"/>
    <n v="6345915"/>
    <n v="302245.14"/>
  </r>
  <r>
    <s v="2025"/>
    <x v="0"/>
    <x v="0"/>
    <x v="0"/>
    <x v="0"/>
    <s v="2 - Poder Ejecutivo"/>
    <x v="9"/>
    <x v="110"/>
    <s v="4 - SERVICIOS SOCIALES"/>
    <s v="4.2 - Salud"/>
    <s v="4.2.99 - Planificación, gestión y supervisión de la salud"/>
    <s v="2.3 - MATERIALES Y SUMINISTROS"/>
    <s v="2.3.7 - COMBUSTIBLES, LUBRICANTES, PRODUCTOS QUÍMICOS Y CONEXOS"/>
    <s v="N"/>
    <s v="00 - N/A"/>
    <s v="10 - FONDO GENERAL"/>
    <s v="(en blanco)"/>
    <s v="99 - MULTIPROVINCIAL"/>
    <n v="381755237"/>
    <n v="123895504.71999998"/>
  </r>
  <r>
    <s v="2025"/>
    <x v="0"/>
    <x v="0"/>
    <x v="0"/>
    <x v="0"/>
    <s v="2 - Poder Ejecutivo"/>
    <x v="9"/>
    <x v="110"/>
    <s v="4 - SERVICIOS SOCIALES"/>
    <s v="4.2 - Salud"/>
    <s v="4.2.99 - Planificación, gestión y supervisión de la salud"/>
    <s v="2.3 - MATERIALES Y SUMINISTROS"/>
    <s v="2.3.9 - PRODUCTOS Y ÚTILES VARIOS"/>
    <s v="N"/>
    <s v="00 - N/A"/>
    <s v="10 - FONDO GENERAL"/>
    <s v="(en blanco)"/>
    <s v="99 - MULTIPROVINCIAL"/>
    <n v="1905554590"/>
    <n v="332944979.39000005"/>
  </r>
  <r>
    <s v="2025"/>
    <x v="0"/>
    <x v="0"/>
    <x v="0"/>
    <x v="0"/>
    <s v="2 - Poder Ejecutivo"/>
    <x v="9"/>
    <x v="111"/>
    <s v="4 - SERVICIOS SOCIALES"/>
    <s v="4.2 - Salud"/>
    <s v="4.2.99 - Planificación, gestión y supervisión de la salud"/>
    <s v="2.1 - REMUNERACIONES Y CONTRIBUCIONES"/>
    <s v="2.1.1 - REMUNERACIONES"/>
    <s v="N"/>
    <s v="00 - N/A"/>
    <s v="10 - FONDO GENERAL"/>
    <s v="(en blanco)"/>
    <s v="99 - MULTIPROVINCIAL"/>
    <n v="233742204"/>
    <n v="110594537.57999994"/>
  </r>
  <r>
    <s v="2025"/>
    <x v="0"/>
    <x v="0"/>
    <x v="0"/>
    <x v="0"/>
    <s v="2 - Poder Ejecutivo"/>
    <x v="9"/>
    <x v="111"/>
    <s v="4 - SERVICIOS SOCIALES"/>
    <s v="4.2 - Salud"/>
    <s v="4.2.99 - Planificación, gestión y supervisión de la salud"/>
    <s v="2.1 - REMUNERACIONES Y CONTRIBUCIONES"/>
    <s v="2.1.1 - REMUNERACIONES"/>
    <s v="N"/>
    <s v="00 - N/A"/>
    <s v="20 - FONDOS CON DESTINO ESPECÍFICO"/>
    <s v="(en blanco)"/>
    <s v="99 - MULTIPROVINCIAL"/>
    <n v="0"/>
    <n v="2635884.5100000002"/>
  </r>
  <r>
    <s v="2025"/>
    <x v="0"/>
    <x v="0"/>
    <x v="0"/>
    <x v="0"/>
    <s v="2 - Poder Ejecutivo"/>
    <x v="9"/>
    <x v="111"/>
    <s v="4 - SERVICIOS SOCIALES"/>
    <s v="4.2 - Salud"/>
    <s v="4.2.99 - Planificación, gestión y supervisión de la salud"/>
    <s v="2.1 - REMUNERACIONES Y CONTRIBUCIONES"/>
    <s v="2.1.2 - SOBRESUELDOS"/>
    <s v="N"/>
    <s v="00 - N/A"/>
    <s v="10 - FONDO GENERAL"/>
    <s v="(en blanco)"/>
    <s v="99 - MULTIPROVINCIAL"/>
    <n v="41952127"/>
    <n v="18590590.480000008"/>
  </r>
  <r>
    <s v="2025"/>
    <x v="0"/>
    <x v="0"/>
    <x v="0"/>
    <x v="0"/>
    <s v="2 - Poder Ejecutivo"/>
    <x v="9"/>
    <x v="111"/>
    <s v="4 - SERVICIOS SOCIALES"/>
    <s v="4.2 - Salud"/>
    <s v="4.2.99 - Planificación, gestión y supervisión de la salud"/>
    <s v="2.1 - REMUNERACIONES Y CONTRIBUCIONES"/>
    <s v="2.1.5 - CONTRIBUCIONES A LA SEGURIDAD SOCIAL"/>
    <s v="N"/>
    <s v="00 - N/A"/>
    <s v="10 - FONDO GENERAL"/>
    <s v="(en blanco)"/>
    <s v="99 - MULTIPROVINCIAL"/>
    <n v="32861014"/>
    <n v="16924055.079999994"/>
  </r>
  <r>
    <s v="2025"/>
    <x v="0"/>
    <x v="0"/>
    <x v="0"/>
    <x v="0"/>
    <s v="2 - Poder Ejecutivo"/>
    <x v="9"/>
    <x v="111"/>
    <s v="4 - SERVICIOS SOCIALES"/>
    <s v="4.2 - Salud"/>
    <s v="4.2.99 - Planificación, gestión y supervisión de la salud"/>
    <s v="2.2 - CONTRATACIÓN DE SERVICIOS"/>
    <s v="2.2.1 - SERVICIOS BÁSICOS"/>
    <s v="N"/>
    <s v="00 - N/A"/>
    <s v="10 - FONDO GENERAL"/>
    <s v="(en blanco)"/>
    <s v="99 - MULTIPROVINCIAL"/>
    <n v="9800000"/>
    <n v="0"/>
  </r>
  <r>
    <s v="2025"/>
    <x v="0"/>
    <x v="0"/>
    <x v="0"/>
    <x v="0"/>
    <s v="2 - Poder Ejecutivo"/>
    <x v="9"/>
    <x v="111"/>
    <s v="4 - SERVICIOS SOCIALES"/>
    <s v="4.2 - Salud"/>
    <s v="4.2.99 - Planificación, gestión y supervisión de la salud"/>
    <s v="2.2 - CONTRATACIÓN DE SERVICIOS"/>
    <s v="2.2.1 - SERVICIOS BÁSICOS"/>
    <s v="N"/>
    <s v="00 - N/A"/>
    <s v="20 - FONDOS CON DESTINO ESPECÍFICO"/>
    <s v="(en blanco)"/>
    <s v="99 - MULTIPROVINCIAL"/>
    <n v="31300000"/>
    <n v="3146060.9"/>
  </r>
  <r>
    <s v="2025"/>
    <x v="0"/>
    <x v="0"/>
    <x v="0"/>
    <x v="0"/>
    <s v="2 - Poder Ejecutivo"/>
    <x v="9"/>
    <x v="111"/>
    <s v="4 - SERVICIOS SOCIALES"/>
    <s v="4.2 - Salud"/>
    <s v="4.2.99 - Planificación, gestión y supervisión de la salud"/>
    <s v="2.2 - CONTRATACIÓN DE SERVICIOS"/>
    <s v="2.2.2 - PUBLICIDAD, IMPRESIÓN Y ENCUADERNACIÓN"/>
    <s v="N"/>
    <s v="00 - N/A"/>
    <s v="20 - FONDOS CON DESTINO ESPECÍFICO"/>
    <s v="(en blanco)"/>
    <s v="99 - MULTIPROVINCIAL"/>
    <n v="19500000"/>
    <n v="453994"/>
  </r>
  <r>
    <s v="2025"/>
    <x v="0"/>
    <x v="0"/>
    <x v="0"/>
    <x v="0"/>
    <s v="2 - Poder Ejecutivo"/>
    <x v="9"/>
    <x v="111"/>
    <s v="4 - SERVICIOS SOCIALES"/>
    <s v="4.2 - Salud"/>
    <s v="4.2.99 - Planificación, gestión y supervisión de la salud"/>
    <s v="2.2 - CONTRATACIÓN DE SERVICIOS"/>
    <s v="2.2.3 - VIÁTICOS"/>
    <s v="N"/>
    <s v="00 - N/A"/>
    <s v="10 - FONDO GENERAL"/>
    <s v="(en blanco)"/>
    <s v="99 - MULTIPROVINCIAL"/>
    <n v="2150000"/>
    <n v="0"/>
  </r>
  <r>
    <s v="2025"/>
    <x v="0"/>
    <x v="0"/>
    <x v="0"/>
    <x v="0"/>
    <s v="2 - Poder Ejecutivo"/>
    <x v="9"/>
    <x v="111"/>
    <s v="4 - SERVICIOS SOCIALES"/>
    <s v="4.2 - Salud"/>
    <s v="4.2.99 - Planificación, gestión y supervisión de la salud"/>
    <s v="2.2 - CONTRATACIÓN DE SERVICIOS"/>
    <s v="2.2.3 - VIÁTICOS"/>
    <s v="N"/>
    <s v="00 - N/A"/>
    <s v="20 - FONDOS CON DESTINO ESPECÍFICO"/>
    <s v="(en blanco)"/>
    <s v="99 - MULTIPROVINCIAL"/>
    <n v="12298840"/>
    <n v="2086009.46"/>
  </r>
  <r>
    <s v="2025"/>
    <x v="0"/>
    <x v="0"/>
    <x v="0"/>
    <x v="0"/>
    <s v="2 - Poder Ejecutivo"/>
    <x v="9"/>
    <x v="111"/>
    <s v="4 - SERVICIOS SOCIALES"/>
    <s v="4.2 - Salud"/>
    <s v="4.2.99 - Planificación, gestión y supervisión de la salud"/>
    <s v="2.2 - CONTRATACIÓN DE SERVICIOS"/>
    <s v="2.2.4 - TRANSPORTE Y ALMACENAJE"/>
    <s v="N"/>
    <s v="00 - N/A"/>
    <s v="20 - FONDOS CON DESTINO ESPECÍFICO"/>
    <s v="(en blanco)"/>
    <s v="99 - MULTIPROVINCIAL"/>
    <n v="1900000"/>
    <n v="542346.20000000007"/>
  </r>
  <r>
    <s v="2025"/>
    <x v="0"/>
    <x v="0"/>
    <x v="0"/>
    <x v="0"/>
    <s v="2 - Poder Ejecutivo"/>
    <x v="9"/>
    <x v="111"/>
    <s v="4 - SERVICIOS SOCIALES"/>
    <s v="4.2 - Salud"/>
    <s v="4.2.99 - Planificación, gestión y supervisión de la salud"/>
    <s v="2.2 - CONTRATACIÓN DE SERVICIOS"/>
    <s v="2.2.5 - ALQUILERES Y RENTAS"/>
    <s v="N"/>
    <s v="00 - N/A"/>
    <s v="20 - FONDOS CON DESTINO ESPECÍFICO"/>
    <s v="(en blanco)"/>
    <s v="99 - MULTIPROVINCIAL"/>
    <n v="64800000"/>
    <n v="34227832"/>
  </r>
  <r>
    <s v="2025"/>
    <x v="0"/>
    <x v="0"/>
    <x v="0"/>
    <x v="0"/>
    <s v="2 - Poder Ejecutivo"/>
    <x v="9"/>
    <x v="111"/>
    <s v="4 - SERVICIOS SOCIALES"/>
    <s v="4.2 - Salud"/>
    <s v="4.2.99 - Planificación, gestión y supervisión de la salud"/>
    <s v="2.2 - CONTRATACIÓN DE SERVICIOS"/>
    <s v="2.2.6 - SEGUROS"/>
    <s v="N"/>
    <s v="00 - N/A"/>
    <s v="20 - FONDOS CON DESTINO ESPECÍFICO"/>
    <s v="(en blanco)"/>
    <s v="99 - MULTIPROVINCIAL"/>
    <n v="1960000"/>
    <n v="1990064.39"/>
  </r>
  <r>
    <s v="2025"/>
    <x v="0"/>
    <x v="0"/>
    <x v="0"/>
    <x v="0"/>
    <s v="2 - Poder Ejecutivo"/>
    <x v="9"/>
    <x v="111"/>
    <s v="4 - SERVICIOS SOCIALES"/>
    <s v="4.2 - Salud"/>
    <s v="4.2.99 - Planificación, gestión y supervisión de la salud"/>
    <s v="2.2 - CONTRATACIÓN DE SERVICIOS"/>
    <s v="2.2.7 - SERVICIOS DE CONSERVACIÓN, REPARACIONES MENORES E INSTALACIONES TEMPORALES"/>
    <s v="N"/>
    <s v="00 - N/A"/>
    <s v="20 - FONDOS CON DESTINO ESPECÍFICO"/>
    <s v="(en blanco)"/>
    <s v="99 - MULTIPROVINCIAL"/>
    <n v="77900000"/>
    <n v="1473882.92"/>
  </r>
  <r>
    <s v="2025"/>
    <x v="0"/>
    <x v="0"/>
    <x v="0"/>
    <x v="0"/>
    <s v="2 - Poder Ejecutivo"/>
    <x v="9"/>
    <x v="111"/>
    <s v="4 - SERVICIOS SOCIALES"/>
    <s v="4.2 - Salud"/>
    <s v="4.2.99 - Planificación, gestión y supervisión de la salud"/>
    <s v="2.2 - CONTRATACIÓN DE SERVICIOS"/>
    <s v="2.2.8 - OTROS SERVICIOS NO INCLUIDOS EN CONCEPTOS ANTERIORES"/>
    <s v="N"/>
    <s v="00 - N/A"/>
    <s v="20 - FONDOS CON DESTINO ESPECÍFICO"/>
    <s v="(en blanco)"/>
    <s v="99 - MULTIPROVINCIAL"/>
    <n v="40300000"/>
    <n v="3325123"/>
  </r>
  <r>
    <s v="2025"/>
    <x v="0"/>
    <x v="0"/>
    <x v="0"/>
    <x v="0"/>
    <s v="2 - Poder Ejecutivo"/>
    <x v="9"/>
    <x v="111"/>
    <s v="4 - SERVICIOS SOCIALES"/>
    <s v="4.2 - Salud"/>
    <s v="4.2.99 - Planificación, gestión y supervisión de la salud"/>
    <s v="2.2 - CONTRATACIÓN DE SERVICIOS"/>
    <s v="2.2.9 - OTRAS CONTRATACIONES DE SERVICIOS"/>
    <s v="N"/>
    <s v="00 - N/A"/>
    <s v="20 - FONDOS CON DESTINO ESPECÍFICO"/>
    <s v="(en blanco)"/>
    <s v="99 - MULTIPROVINCIAL"/>
    <n v="9000000"/>
    <n v="1323156.42"/>
  </r>
  <r>
    <s v="2025"/>
    <x v="0"/>
    <x v="0"/>
    <x v="0"/>
    <x v="0"/>
    <s v="2 - Poder Ejecutivo"/>
    <x v="9"/>
    <x v="111"/>
    <s v="4 - SERVICIOS SOCIALES"/>
    <s v="4.2 - Salud"/>
    <s v="4.2.99 - Planificación, gestión y supervisión de la salud"/>
    <s v="2.3 - MATERIALES Y SUMINISTROS"/>
    <s v="2.3.1 - ALIMENTOS Y PRODUCTOS AGROFORESTALES"/>
    <s v="N"/>
    <s v="00 - N/A"/>
    <s v="20 - FONDOS CON DESTINO ESPECÍFICO"/>
    <s v="(en blanco)"/>
    <s v="99 - MULTIPROVINCIAL"/>
    <n v="0"/>
    <n v="0"/>
  </r>
  <r>
    <s v="2025"/>
    <x v="0"/>
    <x v="0"/>
    <x v="0"/>
    <x v="0"/>
    <s v="2 - Poder Ejecutivo"/>
    <x v="9"/>
    <x v="111"/>
    <s v="4 - SERVICIOS SOCIALES"/>
    <s v="4.2 - Salud"/>
    <s v="4.2.99 - Planificación, gestión y supervisión de la salud"/>
    <s v="2.3 - MATERIALES Y SUMINISTROS"/>
    <s v="2.3.2 - TEXTILES Y VESTUARIOS"/>
    <s v="N"/>
    <s v="00 - N/A"/>
    <s v="20 - FONDOS CON DESTINO ESPECÍFICO"/>
    <s v="(en blanco)"/>
    <s v="99 - MULTIPROVINCIAL"/>
    <n v="4850000"/>
    <n v="635253"/>
  </r>
  <r>
    <s v="2025"/>
    <x v="0"/>
    <x v="0"/>
    <x v="0"/>
    <x v="0"/>
    <s v="2 - Poder Ejecutivo"/>
    <x v="9"/>
    <x v="111"/>
    <s v="4 - SERVICIOS SOCIALES"/>
    <s v="4.2 - Salud"/>
    <s v="4.2.99 - Planificación, gestión y supervisión de la salud"/>
    <s v="2.3 - MATERIALES Y SUMINISTROS"/>
    <s v="2.3.3 - PAPEL, CARTÓN E IMPRESOS"/>
    <s v="N"/>
    <s v="00 - N/A"/>
    <s v="20 - FONDOS CON DESTINO ESPECÍFICO"/>
    <s v="(en blanco)"/>
    <s v="99 - MULTIPROVINCIAL"/>
    <n v="4000000"/>
    <n v="95108"/>
  </r>
  <r>
    <s v="2025"/>
    <x v="0"/>
    <x v="0"/>
    <x v="0"/>
    <x v="0"/>
    <s v="2 - Poder Ejecutivo"/>
    <x v="9"/>
    <x v="111"/>
    <s v="4 - SERVICIOS SOCIALES"/>
    <s v="4.2 - Salud"/>
    <s v="4.2.99 - Planificación, gestión y supervisión de la salud"/>
    <s v="2.3 - MATERIALES Y SUMINISTROS"/>
    <s v="2.3.4 - PRODUCTOS FARMACÉUTICOS"/>
    <s v="N"/>
    <s v="00 - N/A"/>
    <s v="20 - FONDOS CON DESTINO ESPECÍFICO"/>
    <s v="(en blanco)"/>
    <s v="99 - MULTIPROVINCIAL"/>
    <n v="0"/>
    <n v="0"/>
  </r>
  <r>
    <s v="2025"/>
    <x v="0"/>
    <x v="0"/>
    <x v="0"/>
    <x v="0"/>
    <s v="2 - Poder Ejecutivo"/>
    <x v="9"/>
    <x v="111"/>
    <s v="4 - SERVICIOS SOCIALES"/>
    <s v="4.2 - Salud"/>
    <s v="4.2.99 - Planificación, gestión y supervisión de la salud"/>
    <s v="2.3 - MATERIALES Y SUMINISTROS"/>
    <s v="2.3.5 - CUERO, CAUCHO Y PLÁSTICO"/>
    <s v="N"/>
    <s v="00 - N/A"/>
    <s v="20 - FONDOS CON DESTINO ESPECÍFICO"/>
    <s v="(en blanco)"/>
    <s v="99 - MULTIPROVINCIAL"/>
    <n v="2650000"/>
    <n v="70328"/>
  </r>
  <r>
    <s v="2025"/>
    <x v="0"/>
    <x v="0"/>
    <x v="0"/>
    <x v="0"/>
    <s v="2 - Poder Ejecutivo"/>
    <x v="9"/>
    <x v="111"/>
    <s v="4 - SERVICIOS SOCIALES"/>
    <s v="4.2 - Salud"/>
    <s v="4.2.99 - Planificación, gestión y supervisión de la salud"/>
    <s v="2.3 - MATERIALES Y SUMINISTROS"/>
    <s v="2.3.6 - PRODUCTOS DE MINERALES, METÁLICOS Y NO METÁLICOS"/>
    <s v="N"/>
    <s v="00 - N/A"/>
    <s v="20 - FONDOS CON DESTINO ESPECÍFICO"/>
    <s v="(en blanco)"/>
    <s v="99 - MULTIPROVINCIAL"/>
    <n v="890000"/>
    <n v="0"/>
  </r>
  <r>
    <s v="2025"/>
    <x v="0"/>
    <x v="0"/>
    <x v="0"/>
    <x v="0"/>
    <s v="2 - Poder Ejecutivo"/>
    <x v="9"/>
    <x v="111"/>
    <s v="4 - SERVICIOS SOCIALES"/>
    <s v="4.2 - Salud"/>
    <s v="4.2.99 - Planificación, gestión y supervisión de la salud"/>
    <s v="2.3 - MATERIALES Y SUMINISTROS"/>
    <s v="2.3.7 - COMBUSTIBLES, LUBRICANTES, PRODUCTOS QUÍMICOS Y CONEXOS"/>
    <s v="N"/>
    <s v="00 - N/A"/>
    <s v="20 - FONDOS CON DESTINO ESPECÍFICO"/>
    <s v="(en blanco)"/>
    <s v="99 - MULTIPROVINCIAL"/>
    <n v="69500000"/>
    <n v="3200000"/>
  </r>
  <r>
    <s v="2025"/>
    <x v="0"/>
    <x v="0"/>
    <x v="0"/>
    <x v="0"/>
    <s v="2 - Poder Ejecutivo"/>
    <x v="9"/>
    <x v="111"/>
    <s v="4 - SERVICIOS SOCIALES"/>
    <s v="4.2 - Salud"/>
    <s v="4.2.99 - Planificación, gestión y supervisión de la salud"/>
    <s v="2.3 - MATERIALES Y SUMINISTROS"/>
    <s v="2.3.9 - PRODUCTOS Y ÚTILES VARIOS"/>
    <s v="N"/>
    <s v="00 - N/A"/>
    <s v="20 - FONDOS CON DESTINO ESPECÍFICO"/>
    <s v="(en blanco)"/>
    <s v="99 - MULTIPROVINCIAL"/>
    <n v="19750000"/>
    <n v="4175632.4600000004"/>
  </r>
  <r>
    <s v="2025"/>
    <x v="0"/>
    <x v="0"/>
    <x v="0"/>
    <x v="0"/>
    <s v="2 - Poder Ejecutivo"/>
    <x v="10"/>
    <x v="112"/>
    <s v="1 - SERVICIOS  GENERALES"/>
    <s v="1.1 - Administración general"/>
    <s v="1.1.05 - Gestión de la administración general para transversalizar el enfoque de género"/>
    <s v="2.2 - CONTRATACIÓN DE SERVICIOS"/>
    <s v="2.2.2 - PUBLICIDAD, IMPRESIÓN Y ENCUADERNACIÓN"/>
    <s v="N"/>
    <s v="00 - N/A"/>
    <s v="10 - FONDO GENERAL"/>
    <s v="(en blanco)"/>
    <s v="99 - MULTIPROVINCIAL"/>
    <n v="100000"/>
    <n v="0"/>
  </r>
  <r>
    <s v="2025"/>
    <x v="0"/>
    <x v="0"/>
    <x v="0"/>
    <x v="0"/>
    <s v="2 - Poder Ejecutivo"/>
    <x v="10"/>
    <x v="112"/>
    <s v="1 - SERVICIOS  GENERALES"/>
    <s v="1.1 - Administración general"/>
    <s v="1.1.05 - Gestión de la administración general para transversalizar el enfoque de género"/>
    <s v="2.2 - CONTRATACIÓN DE SERVICIOS"/>
    <s v="2.2.3 - VIÁTICOS"/>
    <s v="N"/>
    <s v="00 - N/A"/>
    <s v="10 - FONDO GENERAL"/>
    <s v="(en blanco)"/>
    <s v="99 - MULTIPROVINCIAL"/>
    <n v="200000"/>
    <n v="0"/>
  </r>
  <r>
    <s v="2025"/>
    <x v="0"/>
    <x v="0"/>
    <x v="0"/>
    <x v="0"/>
    <s v="2 - Poder Ejecutivo"/>
    <x v="10"/>
    <x v="112"/>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en blanco)"/>
    <s v="99 - MULTIPROVINCIAL"/>
    <n v="0"/>
    <n v="20178"/>
  </r>
  <r>
    <s v="2025"/>
    <x v="0"/>
    <x v="0"/>
    <x v="0"/>
    <x v="0"/>
    <s v="2 - Poder Ejecutivo"/>
    <x v="10"/>
    <x v="112"/>
    <s v="1 - SERVICIOS  GENERALES"/>
    <s v="1.1 - Administración general"/>
    <s v="1.1.05 - Gestión de la administración general para transversalizar el enfoque de género"/>
    <s v="2.2 - CONTRATACIÓN DE SERVICIOS"/>
    <s v="2.2.9 - OTRAS CONTRATACIONES DE SERVICIOS"/>
    <s v="N"/>
    <s v="00 - N/A"/>
    <s v="10 - FONDO GENERAL"/>
    <s v="(en blanco)"/>
    <s v="99 - MULTIPROVINCIAL"/>
    <n v="150000"/>
    <n v="0"/>
  </r>
  <r>
    <s v="2025"/>
    <x v="0"/>
    <x v="0"/>
    <x v="0"/>
    <x v="0"/>
    <s v="2 - Poder Ejecutivo"/>
    <x v="10"/>
    <x v="112"/>
    <s v="1 - SERVICIOS  GENERALES"/>
    <s v="1.1 - Administración general"/>
    <s v="1.1.05 - Gestión de la administración general para transversalizar el enfoque de género"/>
    <s v="2.3 - MATERIALES Y SUMINISTROS"/>
    <s v="2.3.1 - ALIMENTOS Y PRODUCTOS AGROFORESTALES"/>
    <s v="N"/>
    <s v="00 - N/A"/>
    <s v="10 - FONDO GENERAL"/>
    <s v="(en blanco)"/>
    <s v="99 - MULTIPROVINCIAL"/>
    <n v="100000"/>
    <n v="84958"/>
  </r>
  <r>
    <s v="2025"/>
    <x v="0"/>
    <x v="0"/>
    <x v="0"/>
    <x v="0"/>
    <s v="2 - Poder Ejecutivo"/>
    <x v="10"/>
    <x v="112"/>
    <s v="1 - SERVICIOS  GENERALES"/>
    <s v="1.1 - Administración general"/>
    <s v="1.1.05 - Gestión de la administración general para transversalizar el enfoque de género"/>
    <s v="2.3 - MATERIALES Y SUMINISTROS"/>
    <s v="2.3.2 - TEXTILES Y VESTUARIOS"/>
    <s v="N"/>
    <s v="00 - N/A"/>
    <s v="10 - FONDO GENERAL"/>
    <s v="(en blanco)"/>
    <s v="99 - MULTIPROVINCIAL"/>
    <n v="350000"/>
    <n v="0"/>
  </r>
  <r>
    <s v="2025"/>
    <x v="0"/>
    <x v="0"/>
    <x v="0"/>
    <x v="0"/>
    <s v="2 - Poder Ejecutivo"/>
    <x v="10"/>
    <x v="112"/>
    <s v="1 - SERVICIOS  GENERALES"/>
    <s v="1.1 - Administración general"/>
    <s v="1.1.05 - Gestión de la administración general para transversalizar el enfoque de género"/>
    <s v="2.3 - MATERIALES Y SUMINISTROS"/>
    <s v="2.3.3 - PAPEL, CARTÓN E IMPRESOS"/>
    <s v="N"/>
    <s v="00 - N/A"/>
    <s v="10 - FONDO GENERAL"/>
    <s v="(en blanco)"/>
    <s v="99 - MULTIPROVINCIAL"/>
    <n v="300000"/>
    <n v="0"/>
  </r>
  <r>
    <s v="2025"/>
    <x v="0"/>
    <x v="0"/>
    <x v="0"/>
    <x v="0"/>
    <s v="2 - Poder Ejecutivo"/>
    <x v="10"/>
    <x v="112"/>
    <s v="1 - SERVICIOS  GENERALES"/>
    <s v="1.1 - Administración general"/>
    <s v="1.1.05 - Gestión de la administración general para transversalizar el enfoque de género"/>
    <s v="2.3 - MATERIALES Y SUMINISTROS"/>
    <s v="2.3.9 - PRODUCTOS Y ÚTILES VARIOS"/>
    <s v="N"/>
    <s v="00 - N/A"/>
    <s v="10 - FONDO GENERAL"/>
    <s v="(en blanco)"/>
    <s v="99 - MULTIPROVINCIAL"/>
    <n v="300000"/>
    <n v="0"/>
  </r>
  <r>
    <s v="2025"/>
    <x v="0"/>
    <x v="0"/>
    <x v="0"/>
    <x v="0"/>
    <s v="2 - Poder Ejecutivo"/>
    <x v="10"/>
    <x v="112"/>
    <s v="3 - PROTECCIÓN DEL MEDIO AMBIENTE"/>
    <s v="3.2 - Protección de la biodiversidad y ordenación de desechos"/>
    <s v="3.2.06 - Economía verde"/>
    <s v="2.2 - CONTRATACIÓN DE SERVICIOS"/>
    <s v="2.2.3 - VIÁTICOS"/>
    <s v="N"/>
    <s v="00 - N/A"/>
    <s v="10 - FONDO GENERAL"/>
    <s v="(en blanco)"/>
    <s v="99 - MULTIPROVINCIAL"/>
    <n v="800000"/>
    <n v="178752.5"/>
  </r>
  <r>
    <s v="2025"/>
    <x v="0"/>
    <x v="0"/>
    <x v="0"/>
    <x v="0"/>
    <s v="2 - Poder Ejecutivo"/>
    <x v="10"/>
    <x v="112"/>
    <s v="3 - PROTECCIÓN DEL MEDIO AMBIENTE"/>
    <s v="3.2 - Protección de la biodiversidad y ordenación de desechos"/>
    <s v="3.2.06 - Economía verde"/>
    <s v="2.3 - MATERIALES Y SUMINISTROS"/>
    <s v="2.3.2 - TEXTILES Y VESTUARIOS"/>
    <s v="N"/>
    <s v="00 - N/A"/>
    <s v="10 - FONDO GENERAL"/>
    <s v="(en blanco)"/>
    <s v="99 - MULTIPROVINCIAL"/>
    <n v="1100000"/>
    <n v="0"/>
  </r>
  <r>
    <s v="2025"/>
    <x v="0"/>
    <x v="0"/>
    <x v="0"/>
    <x v="0"/>
    <s v="2 - Poder Ejecutivo"/>
    <x v="10"/>
    <x v="112"/>
    <s v="3 - PROTECCIÓN DEL MEDIO AMBIENTE"/>
    <s v="3.2 - Protección de la biodiversidad y ordenación de desechos"/>
    <s v="3.2.06 - Economía verde"/>
    <s v="2.3 - MATERIALES Y SUMINISTROS"/>
    <s v="2.3.3 - PAPEL, CARTÓN E IMPRESOS"/>
    <s v="N"/>
    <s v="00 - N/A"/>
    <s v="10 - FONDO GENERAL"/>
    <s v="(en blanco)"/>
    <s v="99 - MULTIPROVINCIAL"/>
    <n v="900000"/>
    <n v="0"/>
  </r>
  <r>
    <s v="2025"/>
    <x v="0"/>
    <x v="0"/>
    <x v="0"/>
    <x v="0"/>
    <s v="2 - Poder Ejecutivo"/>
    <x v="10"/>
    <x v="112"/>
    <s v="3 - PROTECCIÓN DEL MEDIO AMBIENTE"/>
    <s v="3.2 - Protección de la biodiversidad y ordenación de desechos"/>
    <s v="3.2.06 - Economía verde"/>
    <s v="2.3 - MATERIALES Y SUMINISTROS"/>
    <s v="2.3.9 - PRODUCTOS Y ÚTILES VARIOS"/>
    <s v="N"/>
    <s v="00 - N/A"/>
    <s v="10 - FONDO GENERAL"/>
    <s v="(en blanco)"/>
    <s v="99 - MULTIPROVINCIAL"/>
    <n v="1200000"/>
    <n v="0"/>
  </r>
  <r>
    <s v="2025"/>
    <x v="0"/>
    <x v="0"/>
    <x v="0"/>
    <x v="0"/>
    <s v="2 - Poder Ejecutivo"/>
    <x v="10"/>
    <x v="112"/>
    <s v="4 - SERVICIOS SOCIALES"/>
    <s v="4.3 - Actividades deportivas, recreativas, culturales y religiosas"/>
    <s v="4.3.01 - Deportes de alto rendimiento"/>
    <s v="2.1 - REMUNERACIONES Y CONTRIBUCIONES"/>
    <s v="2.1.1 - REMUNERACIONES"/>
    <s v="N"/>
    <s v="00 - N/A"/>
    <s v="10 - FONDO GENERAL"/>
    <s v="(en blanco)"/>
    <s v="99 - MULTIPROVINCIAL"/>
    <n v="58350000"/>
    <n v="30611584.570000004"/>
  </r>
  <r>
    <s v="2025"/>
    <x v="0"/>
    <x v="0"/>
    <x v="0"/>
    <x v="0"/>
    <s v="2 - Poder Ejecutivo"/>
    <x v="10"/>
    <x v="112"/>
    <s v="4 - SERVICIOS SOCIALES"/>
    <s v="4.3 - Actividades deportivas, recreativas, culturales y religiosas"/>
    <s v="4.3.01 - Deportes de alto rendimiento"/>
    <s v="2.1 - REMUNERACIONES Y CONTRIBUCIONES"/>
    <s v="2.1.5 - CONTRIBUCIONES A LA SEGURIDAD SOCIAL"/>
    <s v="N"/>
    <s v="00 - N/A"/>
    <s v="10 - FONDO GENERAL"/>
    <s v="(en blanco)"/>
    <s v="99 - MULTIPROVINCIAL"/>
    <n v="8400000"/>
    <n v="4676895.4400000004"/>
  </r>
  <r>
    <s v="2025"/>
    <x v="0"/>
    <x v="0"/>
    <x v="0"/>
    <x v="0"/>
    <s v="2 - Poder Ejecutivo"/>
    <x v="10"/>
    <x v="112"/>
    <s v="4 - SERVICIOS SOCIALES"/>
    <s v="4.3 - Actividades deportivas, recreativas, culturales y religiosas"/>
    <s v="4.3.01 - Deportes de alto rendimiento"/>
    <s v="2.2 - CONTRATACIÓN DE SERVICIOS"/>
    <s v="2.2.3 - VIÁTICOS"/>
    <s v="N"/>
    <s v="00 - N/A"/>
    <s v="10 - FONDO GENERAL"/>
    <s v="(en blanco)"/>
    <s v="99 - MULTIPROVINCIAL"/>
    <n v="2500000"/>
    <n v="0"/>
  </r>
  <r>
    <s v="2025"/>
    <x v="0"/>
    <x v="0"/>
    <x v="0"/>
    <x v="0"/>
    <s v="2 - Poder Ejecutivo"/>
    <x v="10"/>
    <x v="112"/>
    <s v="4 - SERVICIOS SOCIALES"/>
    <s v="4.3 - Actividades deportivas, recreativas, culturales y religiosas"/>
    <s v="4.3.01 - Deportes de alto rendimiento"/>
    <s v="2.2 - CONTRATACIÓN DE SERVICIOS"/>
    <s v="2.2.4 - TRANSPORTE Y ALMACENAJE"/>
    <s v="N"/>
    <s v="00 - N/A"/>
    <s v="10 - FONDO GENERAL"/>
    <s v="(en blanco)"/>
    <s v="99 - MULTIPROVINCIAL"/>
    <n v="4300000"/>
    <n v="284970"/>
  </r>
  <r>
    <s v="2025"/>
    <x v="0"/>
    <x v="0"/>
    <x v="0"/>
    <x v="0"/>
    <s v="2 - Poder Ejecutivo"/>
    <x v="10"/>
    <x v="112"/>
    <s v="4 - SERVICIOS SOCIALES"/>
    <s v="4.3 - Actividades deportivas, recreativas, culturales y religiosas"/>
    <s v="4.3.01 - Deportes de alto rendimiento"/>
    <s v="2.2 - CONTRATACIÓN DE SERVICIOS"/>
    <s v="2.2.5 - ALQUILERES Y RENTAS"/>
    <s v="N"/>
    <s v="00 - N/A"/>
    <s v="10 - FONDO GENERAL"/>
    <s v="(en blanco)"/>
    <s v="99 - MULTIPROVINCIAL"/>
    <n v="1000000"/>
    <n v="0"/>
  </r>
  <r>
    <s v="2025"/>
    <x v="0"/>
    <x v="0"/>
    <x v="0"/>
    <x v="0"/>
    <s v="2 - Poder Ejecutivo"/>
    <x v="10"/>
    <x v="112"/>
    <s v="4 - SERVICIOS SOCIALES"/>
    <s v="4.3 - Actividades deportivas, recreativas, culturales y religiosas"/>
    <s v="4.3.01 - Deportes de alto rendimiento"/>
    <s v="2.2 - CONTRATACIÓN DE SERVICIOS"/>
    <s v="2.2.6 - SEGUROS"/>
    <s v="N"/>
    <s v="00 - N/A"/>
    <s v="10 - FONDO GENERAL"/>
    <s v="(en blanco)"/>
    <s v="99 - MULTIPROVINCIAL"/>
    <n v="10000000"/>
    <n v="5087985.6800000006"/>
  </r>
  <r>
    <s v="2025"/>
    <x v="0"/>
    <x v="0"/>
    <x v="0"/>
    <x v="0"/>
    <s v="2 - Poder Ejecutivo"/>
    <x v="10"/>
    <x v="112"/>
    <s v="4 - SERVICIOS SOCIALES"/>
    <s v="4.3 - Actividades deportivas, recreativas, culturales y religiosas"/>
    <s v="4.3.01 - Deportes de alto rendimiento"/>
    <s v="2.2 - CONTRATACIÓN DE SERVICIOS"/>
    <s v="2.2.7 - SERVICIOS DE CONSERVACIÓN, REPARACIONES MENORES E INSTALACIONES TEMPORALES"/>
    <s v="N"/>
    <s v="00 - N/A"/>
    <s v="10 - FONDO GENERAL"/>
    <s v="(en blanco)"/>
    <s v="99 - MULTIPROVINCIAL"/>
    <n v="1000000"/>
    <n v="0"/>
  </r>
  <r>
    <s v="2025"/>
    <x v="0"/>
    <x v="0"/>
    <x v="0"/>
    <x v="0"/>
    <s v="2 - Poder Ejecutivo"/>
    <x v="10"/>
    <x v="112"/>
    <s v="4 - SERVICIOS SOCIALES"/>
    <s v="4.3 - Actividades deportivas, recreativas, culturales y religiosas"/>
    <s v="4.3.01 - Deportes de alto rendimiento"/>
    <s v="2.2 - CONTRATACIÓN DE SERVICIOS"/>
    <s v="2.2.8 - OTROS SERVICIOS NO INCLUIDOS EN CONCEPTOS ANTERIORES"/>
    <s v="N"/>
    <s v="00 - N/A"/>
    <s v="10 - FONDO GENERAL"/>
    <s v="(en blanco)"/>
    <s v="99 - MULTIPROVINCIAL"/>
    <n v="100000"/>
    <n v="0"/>
  </r>
  <r>
    <s v="2025"/>
    <x v="0"/>
    <x v="0"/>
    <x v="0"/>
    <x v="0"/>
    <s v="2 - Poder Ejecutivo"/>
    <x v="10"/>
    <x v="112"/>
    <s v="4 - SERVICIOS SOCIALES"/>
    <s v="4.3 - Actividades deportivas, recreativas, culturales y religiosas"/>
    <s v="4.3.01 - Deportes de alto rendimiento"/>
    <s v="2.2 - CONTRATACIÓN DE SERVICIOS"/>
    <s v="2.2.9 - OTRAS CONTRATACIONES DE SERVICIOS"/>
    <s v="N"/>
    <s v="00 - N/A"/>
    <s v="10 - FONDO GENERAL"/>
    <s v="(en blanco)"/>
    <s v="99 - MULTIPROVINCIAL"/>
    <n v="150500000"/>
    <n v="29404805.859999999"/>
  </r>
  <r>
    <s v="2025"/>
    <x v="0"/>
    <x v="0"/>
    <x v="0"/>
    <x v="0"/>
    <s v="2 - Poder Ejecutivo"/>
    <x v="10"/>
    <x v="112"/>
    <s v="4 - SERVICIOS SOCIALES"/>
    <s v="4.3 - Actividades deportivas, recreativas, culturales y religiosas"/>
    <s v="4.3.01 - Deportes de alto rendimiento"/>
    <s v="2.3 - MATERIALES Y SUMINISTROS"/>
    <s v="2.3.1 - ALIMENTOS Y PRODUCTOS AGROFORESTALES"/>
    <s v="N"/>
    <s v="00 - N/A"/>
    <s v="10 - FONDO GENERAL"/>
    <s v="(en blanco)"/>
    <s v="99 - MULTIPROVINCIAL"/>
    <n v="1000000"/>
    <n v="58665.84"/>
  </r>
  <r>
    <s v="2025"/>
    <x v="0"/>
    <x v="0"/>
    <x v="0"/>
    <x v="0"/>
    <s v="2 - Poder Ejecutivo"/>
    <x v="10"/>
    <x v="112"/>
    <s v="4 - SERVICIOS SOCIALES"/>
    <s v="4.3 - Actividades deportivas, recreativas, culturales y religiosas"/>
    <s v="4.3.01 - Deportes de alto rendimiento"/>
    <s v="2.3 - MATERIALES Y SUMINISTROS"/>
    <s v="2.3.2 - TEXTILES Y VESTUARIOS"/>
    <s v="N"/>
    <s v="00 - N/A"/>
    <s v="10 - FONDO GENERAL"/>
    <s v="(en blanco)"/>
    <s v="99 - MULTIPROVINCIAL"/>
    <n v="4000000"/>
    <n v="0"/>
  </r>
  <r>
    <s v="2025"/>
    <x v="0"/>
    <x v="0"/>
    <x v="0"/>
    <x v="0"/>
    <s v="2 - Poder Ejecutivo"/>
    <x v="10"/>
    <x v="112"/>
    <s v="4 - SERVICIOS SOCIALES"/>
    <s v="4.3 - Actividades deportivas, recreativas, culturales y religiosas"/>
    <s v="4.3.01 - Deportes de alto rendimiento"/>
    <s v="2.3 - MATERIALES Y SUMINISTROS"/>
    <s v="2.3.3 - PAPEL, CARTÓN E IMPRESOS"/>
    <s v="N"/>
    <s v="00 - N/A"/>
    <s v="10 - FONDO GENERAL"/>
    <s v="(en blanco)"/>
    <s v="99 - MULTIPROVINCIAL"/>
    <n v="900000"/>
    <n v="0"/>
  </r>
  <r>
    <s v="2025"/>
    <x v="0"/>
    <x v="0"/>
    <x v="0"/>
    <x v="0"/>
    <s v="2 - Poder Ejecutivo"/>
    <x v="10"/>
    <x v="112"/>
    <s v="4 - SERVICIOS SOCIALES"/>
    <s v="4.3 - Actividades deportivas, recreativas, culturales y religiosas"/>
    <s v="4.3.01 - Deportes de alto rendimiento"/>
    <s v="2.3 - MATERIALES Y SUMINISTROS"/>
    <s v="2.3.4 - PRODUCTOS FARMACÉUTICOS"/>
    <s v="N"/>
    <s v="00 - N/A"/>
    <s v="10 - FONDO GENERAL"/>
    <s v="(en blanco)"/>
    <s v="99 - MULTIPROVINCIAL"/>
    <n v="1000000"/>
    <n v="0"/>
  </r>
  <r>
    <s v="2025"/>
    <x v="0"/>
    <x v="0"/>
    <x v="0"/>
    <x v="0"/>
    <s v="2 - Poder Ejecutivo"/>
    <x v="10"/>
    <x v="112"/>
    <s v="4 - SERVICIOS SOCIALES"/>
    <s v="4.3 - Actividades deportivas, recreativas, culturales y religiosas"/>
    <s v="4.3.01 - Deportes de alto rendimiento"/>
    <s v="2.3 - MATERIALES Y SUMINISTROS"/>
    <s v="2.3.5 - CUERO, CAUCHO Y PLÁSTICO"/>
    <s v="N"/>
    <s v="00 - N/A"/>
    <s v="10 - FONDO GENERAL"/>
    <s v="(en blanco)"/>
    <s v="99 - MULTIPROVINCIAL"/>
    <n v="0"/>
    <n v="0"/>
  </r>
  <r>
    <s v="2025"/>
    <x v="0"/>
    <x v="0"/>
    <x v="0"/>
    <x v="0"/>
    <s v="2 - Poder Ejecutivo"/>
    <x v="10"/>
    <x v="112"/>
    <s v="4 - SERVICIOS SOCIALES"/>
    <s v="4.3 - Actividades deportivas, recreativas, culturales y religiosas"/>
    <s v="4.3.01 - Deportes de alto rendimiento"/>
    <s v="2.3 - MATERIALES Y SUMINISTROS"/>
    <s v="2.3.6 - PRODUCTOS DE MINERALES, METÁLICOS Y NO METÁLICOS"/>
    <s v="N"/>
    <s v="00 - N/A"/>
    <s v="10 - FONDO GENERAL"/>
    <s v="(en blanco)"/>
    <s v="99 - MULTIPROVINCIAL"/>
    <n v="500000"/>
    <n v="0"/>
  </r>
  <r>
    <s v="2025"/>
    <x v="0"/>
    <x v="0"/>
    <x v="0"/>
    <x v="0"/>
    <s v="2 - Poder Ejecutivo"/>
    <x v="10"/>
    <x v="112"/>
    <s v="4 - SERVICIOS SOCIALES"/>
    <s v="4.3 - Actividades deportivas, recreativas, culturales y religiosas"/>
    <s v="4.3.01 - Deportes de alto rendimiento"/>
    <s v="2.3 - MATERIALES Y SUMINISTROS"/>
    <s v="2.3.7 - COMBUSTIBLES, LUBRICANTES, PRODUCTOS QUÍMICOS Y CONEXOS"/>
    <s v="N"/>
    <s v="00 - N/A"/>
    <s v="10 - FONDO GENERAL"/>
    <s v="(en blanco)"/>
    <s v="99 - MULTIPROVINCIAL"/>
    <n v="1000000"/>
    <n v="0"/>
  </r>
  <r>
    <s v="2025"/>
    <x v="0"/>
    <x v="0"/>
    <x v="0"/>
    <x v="0"/>
    <s v="2 - Poder Ejecutivo"/>
    <x v="10"/>
    <x v="112"/>
    <s v="4 - SERVICIOS SOCIALES"/>
    <s v="4.3 - Actividades deportivas, recreativas, culturales y religiosas"/>
    <s v="4.3.01 - Deportes de alto rendimiento"/>
    <s v="2.3 - MATERIALES Y SUMINISTROS"/>
    <s v="2.3.9 - PRODUCTOS Y ÚTILES VARIOS"/>
    <s v="N"/>
    <s v="00 - N/A"/>
    <s v="10 - FONDO GENERAL"/>
    <s v="(en blanco)"/>
    <s v="99 - MULTIPROVINCIAL"/>
    <n v="6200000"/>
    <n v="3"/>
  </r>
  <r>
    <s v="2025"/>
    <x v="0"/>
    <x v="0"/>
    <x v="0"/>
    <x v="0"/>
    <s v="2 - Poder Ejecutivo"/>
    <x v="10"/>
    <x v="112"/>
    <s v="4 - SERVICIOS SOCIALES"/>
    <s v="4.3 - Actividades deportivas, recreativas, culturales y religiosas"/>
    <s v="4.3.02 - Servicios recreativos y deportivos"/>
    <s v="2.1 - REMUNERACIONES Y CONTRIBUCIONES"/>
    <s v="2.1.1 - REMUNERACIONES"/>
    <s v="N"/>
    <s v="00 - N/A"/>
    <s v="10 - FONDO GENERAL"/>
    <s v="(en blanco)"/>
    <s v="99 - MULTIPROVINCIAL"/>
    <n v="63875000"/>
    <n v="24669120.43"/>
  </r>
  <r>
    <s v="2025"/>
    <x v="0"/>
    <x v="0"/>
    <x v="0"/>
    <x v="0"/>
    <s v="2 - Poder Ejecutivo"/>
    <x v="10"/>
    <x v="112"/>
    <s v="4 - SERVICIOS SOCIALES"/>
    <s v="4.3 - Actividades deportivas, recreativas, culturales y religiosas"/>
    <s v="4.3.02 - Servicios recreativos y deportivos"/>
    <s v="2.1 - REMUNERACIONES Y CONTRIBUCIONES"/>
    <s v="2.1.5 - CONTRIBUCIONES A LA SEGURIDAD SOCIAL"/>
    <s v="N"/>
    <s v="00 - N/A"/>
    <s v="10 - FONDO GENERAL"/>
    <s v="(en blanco)"/>
    <s v="99 - MULTIPROVINCIAL"/>
    <n v="9025000"/>
    <n v="3761358.7899999991"/>
  </r>
  <r>
    <s v="2025"/>
    <x v="0"/>
    <x v="0"/>
    <x v="0"/>
    <x v="0"/>
    <s v="2 - Poder Ejecutivo"/>
    <x v="10"/>
    <x v="112"/>
    <s v="4 - SERVICIOS SOCIALES"/>
    <s v="4.3 - Actividades deportivas, recreativas, culturales y religiosas"/>
    <s v="4.3.02 - Servicios recreativos y deportivos"/>
    <s v="2.2 - CONTRATACIÓN DE SERVICIOS"/>
    <s v="2.2.2 - PUBLICIDAD, IMPRESIÓN Y ENCUADERNACIÓN"/>
    <s v="N"/>
    <s v="00 - N/A"/>
    <s v="10 - FONDO GENERAL"/>
    <s v="(en blanco)"/>
    <s v="99 - MULTIPROVINCIAL"/>
    <n v="1000000"/>
    <n v="0"/>
  </r>
  <r>
    <s v="2025"/>
    <x v="0"/>
    <x v="0"/>
    <x v="0"/>
    <x v="0"/>
    <s v="2 - Poder Ejecutivo"/>
    <x v="10"/>
    <x v="112"/>
    <s v="4 - SERVICIOS SOCIALES"/>
    <s v="4.3 - Actividades deportivas, recreativas, culturales y religiosas"/>
    <s v="4.3.02 - Servicios recreativos y deportivos"/>
    <s v="2.2 - CONTRATACIÓN DE SERVICIOS"/>
    <s v="2.2.3 - VIÁTICOS"/>
    <s v="N"/>
    <s v="00 - N/A"/>
    <s v="10 - FONDO GENERAL"/>
    <s v="(en blanco)"/>
    <s v="99 - MULTIPROVINCIAL"/>
    <n v="14600000"/>
    <n v="432107.5"/>
  </r>
  <r>
    <s v="2025"/>
    <x v="0"/>
    <x v="0"/>
    <x v="0"/>
    <x v="0"/>
    <s v="2 - Poder Ejecutivo"/>
    <x v="10"/>
    <x v="112"/>
    <s v="4 - SERVICIOS SOCIALES"/>
    <s v="4.3 - Actividades deportivas, recreativas, culturales y religiosas"/>
    <s v="4.3.02 - Servicios recreativos y deportivos"/>
    <s v="2.2 - CONTRATACIÓN DE SERVICIOS"/>
    <s v="2.2.4 - TRANSPORTE Y ALMACENAJE"/>
    <s v="N"/>
    <s v="00 - N/A"/>
    <s v="10 - FONDO GENERAL"/>
    <s v="(en blanco)"/>
    <s v="99 - MULTIPROVINCIAL"/>
    <n v="3500000"/>
    <n v="0"/>
  </r>
  <r>
    <s v="2025"/>
    <x v="0"/>
    <x v="0"/>
    <x v="0"/>
    <x v="0"/>
    <s v="2 - Poder Ejecutivo"/>
    <x v="10"/>
    <x v="112"/>
    <s v="4 - SERVICIOS SOCIALES"/>
    <s v="4.3 - Actividades deportivas, recreativas, culturales y religiosas"/>
    <s v="4.3.02 - Servicios recreativos y deportivos"/>
    <s v="2.2 - CONTRATACIÓN DE SERVICIOS"/>
    <s v="2.2.5 - ALQUILERES Y RENTAS"/>
    <s v="N"/>
    <s v="00 - N/A"/>
    <s v="10 - FONDO GENERAL"/>
    <s v="(en blanco)"/>
    <s v="99 - MULTIPROVINCIAL"/>
    <n v="1860000"/>
    <n v="0"/>
  </r>
  <r>
    <s v="2025"/>
    <x v="0"/>
    <x v="0"/>
    <x v="0"/>
    <x v="0"/>
    <s v="2 - Poder Ejecutivo"/>
    <x v="10"/>
    <x v="112"/>
    <s v="4 - SERVICIOS SOCIALES"/>
    <s v="4.3 - Actividades deportivas, recreativas, culturales y religiosas"/>
    <s v="4.3.02 - Servicios recreativos y deportivos"/>
    <s v="2.2 - CONTRATACIÓN DE SERVICIOS"/>
    <s v="2.2.8 - OTROS SERVICIOS NO INCLUIDOS EN CONCEPTOS ANTERIORES"/>
    <s v="N"/>
    <s v="00 - N/A"/>
    <s v="10 - FONDO GENERAL"/>
    <s v="(en blanco)"/>
    <s v="99 - MULTIPROVINCIAL"/>
    <n v="4350000"/>
    <n v="2008835.54"/>
  </r>
  <r>
    <s v="2025"/>
    <x v="0"/>
    <x v="0"/>
    <x v="0"/>
    <x v="0"/>
    <s v="2 - Poder Ejecutivo"/>
    <x v="10"/>
    <x v="112"/>
    <s v="4 - SERVICIOS SOCIALES"/>
    <s v="4.3 - Actividades deportivas, recreativas, culturales y religiosas"/>
    <s v="4.3.02 - Servicios recreativos y deportivos"/>
    <s v="2.2 - CONTRATACIÓN DE SERVICIOS"/>
    <s v="2.2.9 - OTRAS CONTRATACIONES DE SERVICIOS"/>
    <s v="N"/>
    <s v="00 - N/A"/>
    <s v="10 - FONDO GENERAL"/>
    <s v="(en blanco)"/>
    <s v="99 - MULTIPROVINCIAL"/>
    <n v="3900000"/>
    <n v="2993934.94"/>
  </r>
  <r>
    <s v="2025"/>
    <x v="0"/>
    <x v="0"/>
    <x v="0"/>
    <x v="0"/>
    <s v="2 - Poder Ejecutivo"/>
    <x v="10"/>
    <x v="112"/>
    <s v="4 - SERVICIOS SOCIALES"/>
    <s v="4.3 - Actividades deportivas, recreativas, culturales y religiosas"/>
    <s v="4.3.02 - Servicios recreativos y deportivos"/>
    <s v="2.3 - MATERIALES Y SUMINISTROS"/>
    <s v="2.3.1 - ALIMENTOS Y PRODUCTOS AGROFORESTALES"/>
    <s v="N"/>
    <s v="00 - N/A"/>
    <s v="10 - FONDO GENERAL"/>
    <s v="(en blanco)"/>
    <s v="99 - MULTIPROVINCIAL"/>
    <n v="2100000"/>
    <n v="0"/>
  </r>
  <r>
    <s v="2025"/>
    <x v="0"/>
    <x v="0"/>
    <x v="0"/>
    <x v="0"/>
    <s v="2 - Poder Ejecutivo"/>
    <x v="10"/>
    <x v="112"/>
    <s v="4 - SERVICIOS SOCIALES"/>
    <s v="4.3 - Actividades deportivas, recreativas, culturales y religiosas"/>
    <s v="4.3.02 - Servicios recreativos y deportivos"/>
    <s v="2.3 - MATERIALES Y SUMINISTROS"/>
    <s v="2.3.2 - TEXTILES Y VESTUARIOS"/>
    <s v="N"/>
    <s v="00 - N/A"/>
    <s v="10 - FONDO GENERAL"/>
    <s v="(en blanco)"/>
    <s v="99 - MULTIPROVINCIAL"/>
    <n v="3700000"/>
    <n v="1692989.66"/>
  </r>
  <r>
    <s v="2025"/>
    <x v="0"/>
    <x v="0"/>
    <x v="0"/>
    <x v="0"/>
    <s v="2 - Poder Ejecutivo"/>
    <x v="10"/>
    <x v="112"/>
    <s v="4 - SERVICIOS SOCIALES"/>
    <s v="4.3 - Actividades deportivas, recreativas, culturales y religiosas"/>
    <s v="4.3.02 - Servicios recreativos y deportivos"/>
    <s v="2.3 - MATERIALES Y SUMINISTROS"/>
    <s v="2.3.3 - PAPEL, CARTÓN E IMPRESOS"/>
    <s v="N"/>
    <s v="00 - N/A"/>
    <s v="10 - FONDO GENERAL"/>
    <s v="(en blanco)"/>
    <s v="99 - MULTIPROVINCIAL"/>
    <n v="750000"/>
    <n v="0"/>
  </r>
  <r>
    <s v="2025"/>
    <x v="0"/>
    <x v="0"/>
    <x v="0"/>
    <x v="0"/>
    <s v="2 - Poder Ejecutivo"/>
    <x v="10"/>
    <x v="112"/>
    <s v="4 - SERVICIOS SOCIALES"/>
    <s v="4.3 - Actividades deportivas, recreativas, culturales y religiosas"/>
    <s v="4.3.02 - Servicios recreativos y deportivos"/>
    <s v="2.3 - MATERIALES Y SUMINISTROS"/>
    <s v="2.3.4 - PRODUCTOS FARMACÉUTICOS"/>
    <s v="N"/>
    <s v="00 - N/A"/>
    <s v="10 - FONDO GENERAL"/>
    <s v="(en blanco)"/>
    <s v="99 - MULTIPROVINCIAL"/>
    <n v="0"/>
    <n v="0"/>
  </r>
  <r>
    <s v="2025"/>
    <x v="0"/>
    <x v="0"/>
    <x v="0"/>
    <x v="0"/>
    <s v="2 - Poder Ejecutivo"/>
    <x v="10"/>
    <x v="112"/>
    <s v="4 - SERVICIOS SOCIALES"/>
    <s v="4.3 - Actividades deportivas, recreativas, culturales y religiosas"/>
    <s v="4.3.02 - Servicios recreativos y deportivos"/>
    <s v="2.3 - MATERIALES Y SUMINISTROS"/>
    <s v="2.3.5 - CUERO, CAUCHO Y PLÁSTICO"/>
    <s v="N"/>
    <s v="00 - N/A"/>
    <s v="10 - FONDO GENERAL"/>
    <s v="(en blanco)"/>
    <s v="99 - MULTIPROVINCIAL"/>
    <n v="300000"/>
    <n v="0"/>
  </r>
  <r>
    <s v="2025"/>
    <x v="0"/>
    <x v="0"/>
    <x v="0"/>
    <x v="0"/>
    <s v="2 - Poder Ejecutivo"/>
    <x v="10"/>
    <x v="112"/>
    <s v="4 - SERVICIOS SOCIALES"/>
    <s v="4.3 - Actividades deportivas, recreativas, culturales y religiosas"/>
    <s v="4.3.02 - Servicios recreativos y deportivos"/>
    <s v="2.3 - MATERIALES Y SUMINISTROS"/>
    <s v="2.3.6 - PRODUCTOS DE MINERALES, METÁLICOS Y NO METÁLICOS"/>
    <s v="N"/>
    <s v="00 - N/A"/>
    <s v="10 - FONDO GENERAL"/>
    <s v="(en blanco)"/>
    <s v="99 - MULTIPROVINCIAL"/>
    <n v="0"/>
    <n v="0"/>
  </r>
  <r>
    <s v="2025"/>
    <x v="0"/>
    <x v="0"/>
    <x v="0"/>
    <x v="0"/>
    <s v="2 - Poder Ejecutivo"/>
    <x v="10"/>
    <x v="112"/>
    <s v="4 - SERVICIOS SOCIALES"/>
    <s v="4.3 - Actividades deportivas, recreativas, culturales y religiosas"/>
    <s v="4.3.02 - Servicios recreativos y deportivos"/>
    <s v="2.3 - MATERIALES Y SUMINISTROS"/>
    <s v="2.3.7 - COMBUSTIBLES, LUBRICANTES, PRODUCTOS QUÍMICOS Y CONEXOS"/>
    <s v="N"/>
    <s v="00 - N/A"/>
    <s v="10 - FONDO GENERAL"/>
    <s v="(en blanco)"/>
    <s v="99 - MULTIPROVINCIAL"/>
    <n v="100000"/>
    <n v="0"/>
  </r>
  <r>
    <s v="2025"/>
    <x v="0"/>
    <x v="0"/>
    <x v="0"/>
    <x v="0"/>
    <s v="2 - Poder Ejecutivo"/>
    <x v="10"/>
    <x v="112"/>
    <s v="4 - SERVICIOS SOCIALES"/>
    <s v="4.3 - Actividades deportivas, recreativas, culturales y religiosas"/>
    <s v="4.3.02 - Servicios recreativos y deportivos"/>
    <s v="2.3 - MATERIALES Y SUMINISTROS"/>
    <s v="2.3.9 - PRODUCTOS Y ÚTILES VARIOS"/>
    <s v="N"/>
    <s v="00 - N/A"/>
    <s v="10 - FONDO GENERAL"/>
    <s v="(en blanco)"/>
    <s v="99 - MULTIPROVINCIAL"/>
    <n v="10600000"/>
    <n v="1358474"/>
  </r>
  <r>
    <s v="2025"/>
    <x v="0"/>
    <x v="0"/>
    <x v="0"/>
    <x v="0"/>
    <s v="2 - Poder Ejecutivo"/>
    <x v="10"/>
    <x v="112"/>
    <s v="4 - SERVICIOS SOCIALES"/>
    <s v="4.3 - Actividades deportivas, recreativas, culturales y religiosas"/>
    <s v="4.3.99 - Planificación, gestión y supervisión de las actividades deportivas, recreativas, culturales y religiosas"/>
    <s v="2.1 - REMUNERACIONES Y CONTRIBUCIONES"/>
    <s v="2.1.1 - REMUNERACIONES"/>
    <s v="N"/>
    <s v="00 - N/A"/>
    <s v="10 - FONDO GENERAL"/>
    <s v="(en blanco)"/>
    <s v="99 - MULTIPROVINCIAL"/>
    <n v="790250000"/>
    <n v="327777754.70000005"/>
  </r>
  <r>
    <s v="2025"/>
    <x v="0"/>
    <x v="0"/>
    <x v="0"/>
    <x v="0"/>
    <s v="2 - Poder Ejecutivo"/>
    <x v="10"/>
    <x v="112"/>
    <s v="4 - SERVICIOS SOCIALES"/>
    <s v="4.3 - Actividades deportivas, recreativas, culturales y religiosas"/>
    <s v="4.3.99 - Planificación, gestión y supervisión de las actividades deportivas, recreativas, culturales y religiosas"/>
    <s v="2.1 - REMUNERACIONES Y CONTRIBUCIONES"/>
    <s v="2.1.2 - SOBRESUELDOS"/>
    <s v="N"/>
    <s v="00 - N/A"/>
    <s v="10 - FONDO GENERAL"/>
    <s v="(en blanco)"/>
    <s v="99 - MULTIPROVINCIAL"/>
    <n v="197200000"/>
    <n v="27116499.699999999"/>
  </r>
  <r>
    <s v="2025"/>
    <x v="0"/>
    <x v="0"/>
    <x v="0"/>
    <x v="0"/>
    <s v="2 - Poder Ejecutivo"/>
    <x v="10"/>
    <x v="112"/>
    <s v="4 - SERVICIOS SOCIALES"/>
    <s v="4.3 - Actividades deportivas, recreativas, culturales y religiosas"/>
    <s v="4.3.99 - Planificación, gestión y supervisión de las actividades deportivas, recreativas, culturales y religiosas"/>
    <s v="2.1 - REMUNERACIONES Y CONTRIBUCIONES"/>
    <s v="2.1.4 - GRATIFICACIONES Y BONIFICACIONES"/>
    <s v="N"/>
    <s v="00 - N/A"/>
    <s v="10 - FONDO GENERAL"/>
    <s v="(en blanco)"/>
    <s v="99 - MULTIPROVINCIAL"/>
    <n v="10200000"/>
    <n v="0"/>
  </r>
  <r>
    <s v="2025"/>
    <x v="0"/>
    <x v="0"/>
    <x v="0"/>
    <x v="0"/>
    <s v="2 - Poder Ejecutivo"/>
    <x v="10"/>
    <x v="112"/>
    <s v="4 - SERVICIOS SOCIALES"/>
    <s v="4.3 - Actividades deportivas, recreativas, culturales y religiosas"/>
    <s v="4.3.99 - Planificación, gestión y supervisión de las actividades deportivas, recreativas, culturales y religiosas"/>
    <s v="2.1 - REMUNERACIONES Y CONTRIBUCIONES"/>
    <s v="2.1.5 - CONTRIBUCIONES A LA SEGURIDAD SOCIAL"/>
    <s v="N"/>
    <s v="00 - N/A"/>
    <s v="10 - FONDO GENERAL"/>
    <s v="(en blanco)"/>
    <s v="99 - MULTIPROVINCIAL"/>
    <n v="105010000"/>
    <n v="48951066.949999996"/>
  </r>
  <r>
    <s v="2025"/>
    <x v="0"/>
    <x v="0"/>
    <x v="0"/>
    <x v="0"/>
    <s v="2 - Poder Ejecutivo"/>
    <x v="10"/>
    <x v="112"/>
    <s v="4 - SERVICIOS SOCIALES"/>
    <s v="4.3 - Actividades deportivas, recreativas, culturales y religiosas"/>
    <s v="4.3.99 - Planificación, gestión y supervisión de las actividades deportivas, recreativas, culturales y religiosas"/>
    <s v="2.2 - CONTRATACIÓN DE SERVICIOS"/>
    <s v="2.2.1 - SERVICIOS BÁSICOS"/>
    <s v="N"/>
    <s v="00 - N/A"/>
    <s v="10 - FONDO GENERAL"/>
    <s v="(en blanco)"/>
    <s v="99 - MULTIPROVINCIAL"/>
    <n v="216200000"/>
    <n v="119538684.00999998"/>
  </r>
  <r>
    <s v="2025"/>
    <x v="0"/>
    <x v="0"/>
    <x v="0"/>
    <x v="0"/>
    <s v="2 - Poder Ejecutivo"/>
    <x v="10"/>
    <x v="112"/>
    <s v="4 - SERVICIOS SOCIALES"/>
    <s v="4.3 - Actividades deportivas, recreativas, culturales y religiosas"/>
    <s v="4.3.99 - Planificación, gestión y supervisión de las actividades deportivas, recreativas, culturales y religiosas"/>
    <s v="2.2 - CONTRATACIÓN DE SERVICIOS"/>
    <s v="2.2.2 - PUBLICIDAD, IMPRESIÓN Y ENCUADERNACIÓN"/>
    <s v="N"/>
    <s v="00 - N/A"/>
    <s v="10 - FONDO GENERAL"/>
    <s v="(en blanco)"/>
    <s v="99 - MULTIPROVINCIAL"/>
    <n v="3300000"/>
    <n v="10541629.32"/>
  </r>
  <r>
    <s v="2025"/>
    <x v="0"/>
    <x v="0"/>
    <x v="0"/>
    <x v="0"/>
    <s v="2 - Poder Ejecutivo"/>
    <x v="10"/>
    <x v="112"/>
    <s v="4 - SERVICIOS SOCIALES"/>
    <s v="4.3 - Actividades deportivas, recreativas, culturales y religiosas"/>
    <s v="4.3.99 - Planificación, gestión y supervisión de las actividades deportivas, recreativas, culturales y religiosas"/>
    <s v="2.2 - CONTRATACIÓN DE SERVICIOS"/>
    <s v="2.2.3 - VIÁTICOS"/>
    <s v="N"/>
    <s v="00 - N/A"/>
    <s v="10 - FONDO GENERAL"/>
    <s v="(en blanco)"/>
    <s v="99 - MULTIPROVINCIAL"/>
    <n v="12900000"/>
    <n v="1439479.5"/>
  </r>
  <r>
    <s v="2025"/>
    <x v="0"/>
    <x v="0"/>
    <x v="0"/>
    <x v="0"/>
    <s v="2 - Poder Ejecutivo"/>
    <x v="10"/>
    <x v="112"/>
    <s v="4 - SERVICIOS SOCIALES"/>
    <s v="4.3 - Actividades deportivas, recreativas, culturales y religiosas"/>
    <s v="4.3.99 - Planificación, gestión y supervisión de las actividades deportivas, recreativas, culturales y religiosas"/>
    <s v="2.2 - CONTRATACIÓN DE SERVICIOS"/>
    <s v="2.2.4 - TRANSPORTE Y ALMACENAJE"/>
    <s v="N"/>
    <s v="00 - N/A"/>
    <s v="10 - FONDO GENERAL"/>
    <s v="(en blanco)"/>
    <s v="99 - MULTIPROVINCIAL"/>
    <n v="2750000"/>
    <n v="793637.44"/>
  </r>
  <r>
    <s v="2025"/>
    <x v="0"/>
    <x v="0"/>
    <x v="0"/>
    <x v="0"/>
    <s v="2 - Poder Ejecutivo"/>
    <x v="10"/>
    <x v="112"/>
    <s v="4 - SERVICIOS SOCIALES"/>
    <s v="4.3 - Actividades deportivas, recreativas, culturales y religiosas"/>
    <s v="4.3.99 - Planificación, gestión y supervisión de las actividades deportivas, recreativas, culturales y religiosas"/>
    <s v="2.2 - CONTRATACIÓN DE SERVICIOS"/>
    <s v="2.2.5 - ALQUILERES Y RENTAS"/>
    <s v="N"/>
    <s v="00 - N/A"/>
    <s v="10 - FONDO GENERAL"/>
    <s v="(en blanco)"/>
    <s v="99 - MULTIPROVINCIAL"/>
    <n v="22423583"/>
    <n v="23646241.489999998"/>
  </r>
  <r>
    <s v="2025"/>
    <x v="0"/>
    <x v="0"/>
    <x v="0"/>
    <x v="0"/>
    <s v="2 - Poder Ejecutivo"/>
    <x v="10"/>
    <x v="112"/>
    <s v="4 - SERVICIOS SOCIALES"/>
    <s v="4.3 - Actividades deportivas, recreativas, culturales y religiosas"/>
    <s v="4.3.99 - Planificación, gestión y supervisión de las actividades deportivas, recreativas, culturales y religiosas"/>
    <s v="2.2 - CONTRATACIÓN DE SERVICIOS"/>
    <s v="2.2.5 - ALQUILERES Y RENTAS"/>
    <s v="N"/>
    <s v="00 - N/A"/>
    <s v="20 - FONDOS CON DESTINO ESPECÍFICO"/>
    <s v="(en blanco)"/>
    <s v="99 - MULTIPROVINCIAL"/>
    <n v="0"/>
    <n v="0"/>
  </r>
  <r>
    <s v="2025"/>
    <x v="0"/>
    <x v="0"/>
    <x v="0"/>
    <x v="0"/>
    <s v="2 - Poder Ejecutivo"/>
    <x v="10"/>
    <x v="112"/>
    <s v="4 - SERVICIOS SOCIALES"/>
    <s v="4.3 - Actividades deportivas, recreativas, culturales y religiosas"/>
    <s v="4.3.99 - Planificación, gestión y supervisión de las actividades deportivas, recreativas, culturales y religiosas"/>
    <s v="2.2 - CONTRATACIÓN DE SERVICIOS"/>
    <s v="2.2.6 - SEGUROS"/>
    <s v="N"/>
    <s v="00 - N/A"/>
    <s v="10 - FONDO GENERAL"/>
    <s v="(en blanco)"/>
    <s v="99 - MULTIPROVINCIAL"/>
    <n v="18000000"/>
    <n v="10537052.949999999"/>
  </r>
  <r>
    <s v="2025"/>
    <x v="0"/>
    <x v="0"/>
    <x v="0"/>
    <x v="0"/>
    <s v="2 - Poder Ejecutivo"/>
    <x v="10"/>
    <x v="112"/>
    <s v="4 - SERVICIOS SOCIALES"/>
    <s v="4.3 - Actividades deportivas, recreativas, culturales y religiosas"/>
    <s v="4.3.99 - Planificación, gestión y supervisión de las actividades deportivas, recreativas, culturales y religiosas"/>
    <s v="2.2 - CONTRATACIÓN DE SERVICIOS"/>
    <s v="2.2.7 - SERVICIOS DE CONSERVACIÓN, REPARACIONES MENORES E INSTALACIONES TEMPORALES"/>
    <s v="N"/>
    <s v="00 - N/A"/>
    <s v="10 - FONDO GENERAL"/>
    <s v="(en blanco)"/>
    <s v="99 - MULTIPROVINCIAL"/>
    <n v="29953391"/>
    <n v="8548972.4000000004"/>
  </r>
  <r>
    <s v="2025"/>
    <x v="0"/>
    <x v="0"/>
    <x v="0"/>
    <x v="0"/>
    <s v="2 - Poder Ejecutivo"/>
    <x v="10"/>
    <x v="112"/>
    <s v="4 - SERVICIOS SOCIALES"/>
    <s v="4.3 - Actividades deportivas, recreativas, culturales y religiosas"/>
    <s v="4.3.99 - Planificación, gestión y supervisión de las actividades deportivas, recreativas, culturales y religiosas"/>
    <s v="2.2 - CONTRATACIÓN DE SERVICIOS"/>
    <s v="2.2.7 - SERVICIOS DE CONSERVACIÓN, REPARACIONES MENORES E INSTALACIONES TEMPORALES"/>
    <s v="N"/>
    <s v="00 - N/A"/>
    <s v="20 - FONDOS CON DESTINO ESPECÍFICO"/>
    <s v="(en blanco)"/>
    <s v="99 - MULTIPROVINCIAL"/>
    <n v="0"/>
    <n v="0"/>
  </r>
  <r>
    <s v="2025"/>
    <x v="0"/>
    <x v="0"/>
    <x v="0"/>
    <x v="0"/>
    <s v="2 - Poder Ejecutivo"/>
    <x v="10"/>
    <x v="112"/>
    <s v="4 - SERVICIOS SOCIALES"/>
    <s v="4.3 - Actividades deportivas, recreativas, culturales y religiosas"/>
    <s v="4.3.99 - Planificación, gestión y supervisión de las actividades deportivas, recreativas, culturales y religiosas"/>
    <s v="2.2 - CONTRATACIÓN DE SERVICIOS"/>
    <s v="2.2.8 - OTROS SERVICIOS NO INCLUIDOS EN CONCEPTOS ANTERIORES"/>
    <s v="N"/>
    <s v="00 - N/A"/>
    <s v="10 - FONDO GENERAL"/>
    <s v="(en blanco)"/>
    <s v="99 - MULTIPROVINCIAL"/>
    <n v="45225000"/>
    <n v="4261527.6199999992"/>
  </r>
  <r>
    <s v="2025"/>
    <x v="0"/>
    <x v="0"/>
    <x v="0"/>
    <x v="0"/>
    <s v="2 - Poder Ejecutivo"/>
    <x v="10"/>
    <x v="112"/>
    <s v="4 - SERVICIOS SOCIALES"/>
    <s v="4.3 - Actividades deportivas, recreativas, culturales y religiosas"/>
    <s v="4.3.99 - Planificación, gestión y supervisión de las actividades deportivas, recreativas, culturales y religiosas"/>
    <s v="2.2 - CONTRATACIÓN DE SERVICIOS"/>
    <s v="2.2.8 - OTROS SERVICIOS NO INCLUIDOS EN CONCEPTOS ANTERIORES"/>
    <s v="N"/>
    <s v="00 - N/A"/>
    <s v="20 - FONDOS CON DESTINO ESPECÍFICO"/>
    <s v="(en blanco)"/>
    <s v="99 - MULTIPROVINCIAL"/>
    <n v="0"/>
    <n v="0"/>
  </r>
  <r>
    <s v="2025"/>
    <x v="0"/>
    <x v="0"/>
    <x v="0"/>
    <x v="0"/>
    <s v="2 - Poder Ejecutivo"/>
    <x v="10"/>
    <x v="112"/>
    <s v="4 - SERVICIOS SOCIALES"/>
    <s v="4.3 - Actividades deportivas, recreativas, culturales y religiosas"/>
    <s v="4.3.99 - Planificación, gestión y supervisión de las actividades deportivas, recreativas, culturales y religiosas"/>
    <s v="2.2 - CONTRATACIÓN DE SERVICIOS"/>
    <s v="2.2.9 - OTRAS CONTRATACIONES DE SERVICIOS"/>
    <s v="N"/>
    <s v="00 - N/A"/>
    <s v="10 - FONDO GENERAL"/>
    <s v="(en blanco)"/>
    <s v="99 - MULTIPROVINCIAL"/>
    <n v="52300000"/>
    <n v="33339919.420000002"/>
  </r>
  <r>
    <s v="2025"/>
    <x v="0"/>
    <x v="0"/>
    <x v="0"/>
    <x v="0"/>
    <s v="2 - Poder Ejecutivo"/>
    <x v="10"/>
    <x v="112"/>
    <s v="4 - SERVICIOS SOCIALES"/>
    <s v="4.3 - Actividades deportivas, recreativas, culturales y religiosas"/>
    <s v="4.3.99 - Planificación, gestión y supervisión de las actividades deportivas, recreativas, culturales y religiosas"/>
    <s v="2.3 - MATERIALES Y SUMINISTROS"/>
    <s v="2.3.1 - ALIMENTOS Y PRODUCTOS AGROFORESTALES"/>
    <s v="N"/>
    <s v="00 - N/A"/>
    <s v="10 - FONDO GENERAL"/>
    <s v="(en blanco)"/>
    <s v="99 - MULTIPROVINCIAL"/>
    <n v="4500000"/>
    <n v="4476202"/>
  </r>
  <r>
    <s v="2025"/>
    <x v="0"/>
    <x v="0"/>
    <x v="0"/>
    <x v="0"/>
    <s v="2 - Poder Ejecutivo"/>
    <x v="10"/>
    <x v="112"/>
    <s v="4 - SERVICIOS SOCIALES"/>
    <s v="4.3 - Actividades deportivas, recreativas, culturales y religiosas"/>
    <s v="4.3.99 - Planificación, gestión y supervisión de las actividades deportivas, recreativas, culturales y religiosas"/>
    <s v="2.3 - MATERIALES Y SUMINISTROS"/>
    <s v="2.3.2 - TEXTILES Y VESTUARIOS"/>
    <s v="N"/>
    <s v="00 - N/A"/>
    <s v="10 - FONDO GENERAL"/>
    <s v="(en blanco)"/>
    <s v="99 - MULTIPROVINCIAL"/>
    <n v="6150000"/>
    <n v="1760291.0599999998"/>
  </r>
  <r>
    <s v="2025"/>
    <x v="0"/>
    <x v="0"/>
    <x v="0"/>
    <x v="0"/>
    <s v="2 - Poder Ejecutivo"/>
    <x v="10"/>
    <x v="112"/>
    <s v="4 - SERVICIOS SOCIALES"/>
    <s v="4.3 - Actividades deportivas, recreativas, culturales y religiosas"/>
    <s v="4.3.99 - Planificación, gestión y supervisión de las actividades deportivas, recreativas, culturales y religiosas"/>
    <s v="2.3 - MATERIALES Y SUMINISTROS"/>
    <s v="2.3.2 - TEXTILES Y VESTUARIOS"/>
    <s v="N"/>
    <s v="00 - N/A"/>
    <s v="20 - FONDOS CON DESTINO ESPECÍFICO"/>
    <s v="(en blanco)"/>
    <s v="99 - MULTIPROVINCIAL"/>
    <n v="28898566"/>
    <n v="0"/>
  </r>
  <r>
    <s v="2025"/>
    <x v="0"/>
    <x v="0"/>
    <x v="0"/>
    <x v="0"/>
    <s v="2 - Poder Ejecutivo"/>
    <x v="10"/>
    <x v="112"/>
    <s v="4 - SERVICIOS SOCIALES"/>
    <s v="4.3 - Actividades deportivas, recreativas, culturales y religiosas"/>
    <s v="4.3.99 - Planificación, gestión y supervisión de las actividades deportivas, recreativas, culturales y religiosas"/>
    <s v="2.3 - MATERIALES Y SUMINISTROS"/>
    <s v="2.3.3 - PAPEL, CARTÓN E IMPRESOS"/>
    <s v="N"/>
    <s v="00 - N/A"/>
    <s v="10 - FONDO GENERAL"/>
    <s v="(en blanco)"/>
    <s v="99 - MULTIPROVINCIAL"/>
    <n v="8200000"/>
    <n v="139856"/>
  </r>
  <r>
    <s v="2025"/>
    <x v="0"/>
    <x v="0"/>
    <x v="0"/>
    <x v="0"/>
    <s v="2 - Poder Ejecutivo"/>
    <x v="10"/>
    <x v="112"/>
    <s v="4 - SERVICIOS SOCIALES"/>
    <s v="4.3 - Actividades deportivas, recreativas, culturales y religiosas"/>
    <s v="4.3.99 - Planificación, gestión y supervisión de las actividades deportivas, recreativas, culturales y religiosas"/>
    <s v="2.3 - MATERIALES Y SUMINISTROS"/>
    <s v="2.3.4 - PRODUCTOS FARMACÉUTICOS"/>
    <s v="N"/>
    <s v="00 - N/A"/>
    <s v="10 - FONDO GENERAL"/>
    <s v="(en blanco)"/>
    <s v="99 - MULTIPROVINCIAL"/>
    <n v="500000"/>
    <n v="0"/>
  </r>
  <r>
    <s v="2025"/>
    <x v="0"/>
    <x v="0"/>
    <x v="0"/>
    <x v="0"/>
    <s v="2 - Poder Ejecutivo"/>
    <x v="10"/>
    <x v="112"/>
    <s v="4 - SERVICIOS SOCIALES"/>
    <s v="4.3 - Actividades deportivas, recreativas, culturales y religiosas"/>
    <s v="4.3.99 - Planificación, gestión y supervisión de las actividades deportivas, recreativas, culturales y religiosas"/>
    <s v="2.3 - MATERIALES Y SUMINISTROS"/>
    <s v="2.3.5 - CUERO, CAUCHO Y PLÁSTICO"/>
    <s v="N"/>
    <s v="00 - N/A"/>
    <s v="10 - FONDO GENERAL"/>
    <s v="(en blanco)"/>
    <s v="99 - MULTIPROVINCIAL"/>
    <n v="7600000"/>
    <n v="148663.54999999999"/>
  </r>
  <r>
    <s v="2025"/>
    <x v="0"/>
    <x v="0"/>
    <x v="0"/>
    <x v="0"/>
    <s v="2 - Poder Ejecutivo"/>
    <x v="10"/>
    <x v="112"/>
    <s v="4 - SERVICIOS SOCIALES"/>
    <s v="4.3 - Actividades deportivas, recreativas, culturales y religiosas"/>
    <s v="4.3.99 - Planificación, gestión y supervisión de las actividades deportivas, recreativas, culturales y religiosas"/>
    <s v="2.3 - MATERIALES Y SUMINISTROS"/>
    <s v="2.3.6 - PRODUCTOS DE MINERALES, METÁLICOS Y NO METÁLICOS"/>
    <s v="N"/>
    <s v="00 - N/A"/>
    <s v="10 - FONDO GENERAL"/>
    <s v="(en blanco)"/>
    <s v="99 - MULTIPROVINCIAL"/>
    <n v="10550000"/>
    <n v="2652022.7299999995"/>
  </r>
  <r>
    <s v="2025"/>
    <x v="0"/>
    <x v="0"/>
    <x v="0"/>
    <x v="0"/>
    <s v="2 - Poder Ejecutivo"/>
    <x v="10"/>
    <x v="112"/>
    <s v="4 - SERVICIOS SOCIALES"/>
    <s v="4.3 - Actividades deportivas, recreativas, culturales y religiosas"/>
    <s v="4.3.99 - Planificación, gestión y supervisión de las actividades deportivas, recreativas, culturales y religiosas"/>
    <s v="2.3 - MATERIALES Y SUMINISTROS"/>
    <s v="2.3.6 - PRODUCTOS DE MINERALES, METÁLICOS Y NO METÁLICOS"/>
    <s v="N"/>
    <s v="00 - N/A"/>
    <s v="20 - FONDOS CON DESTINO ESPECÍFICO"/>
    <s v="(en blanco)"/>
    <s v="99 - MULTIPROVINCIAL"/>
    <n v="1500000"/>
    <n v="0"/>
  </r>
  <r>
    <s v="2025"/>
    <x v="0"/>
    <x v="0"/>
    <x v="0"/>
    <x v="0"/>
    <s v="2 - Poder Ejecutivo"/>
    <x v="10"/>
    <x v="112"/>
    <s v="4 - SERVICIOS SOCIALES"/>
    <s v="4.3 - Actividades deportivas, recreativas, culturales y religiosas"/>
    <s v="4.3.99 - Planificación, gestión y supervisión de las actividades deportivas, recreativas, culturales y religiosas"/>
    <s v="2.3 - MATERIALES Y SUMINISTROS"/>
    <s v="2.3.7 - COMBUSTIBLES, LUBRICANTES, PRODUCTOS QUÍMICOS Y CONEXOS"/>
    <s v="N"/>
    <s v="00 - N/A"/>
    <s v="10 - FONDO GENERAL"/>
    <s v="(en blanco)"/>
    <s v="99 - MULTIPROVINCIAL"/>
    <n v="39300000"/>
    <n v="11621900.369999999"/>
  </r>
  <r>
    <s v="2025"/>
    <x v="0"/>
    <x v="0"/>
    <x v="0"/>
    <x v="0"/>
    <s v="2 - Poder Ejecutivo"/>
    <x v="10"/>
    <x v="112"/>
    <s v="4 - SERVICIOS SOCIALES"/>
    <s v="4.3 - Actividades deportivas, recreativas, culturales y religiosas"/>
    <s v="4.3.99 - Planificación, gestión y supervisión de las actividades deportivas, recreativas, culturales y religiosas"/>
    <s v="2.3 - MATERIALES Y SUMINISTROS"/>
    <s v="2.3.7 - COMBUSTIBLES, LUBRICANTES, PRODUCTOS QUÍMICOS Y CONEXOS"/>
    <s v="N"/>
    <s v="00 - N/A"/>
    <s v="20 - FONDOS CON DESTINO ESPECÍFICO"/>
    <s v="(en blanco)"/>
    <s v="99 - MULTIPROVINCIAL"/>
    <n v="17000000"/>
    <n v="0"/>
  </r>
  <r>
    <s v="2025"/>
    <x v="0"/>
    <x v="0"/>
    <x v="0"/>
    <x v="0"/>
    <s v="2 - Poder Ejecutivo"/>
    <x v="10"/>
    <x v="112"/>
    <s v="4 - SERVICIOS SOCIALES"/>
    <s v="4.3 - Actividades deportivas, recreativas, culturales y religiosas"/>
    <s v="4.3.99 - Planificación, gestión y supervisión de las actividades deportivas, recreativas, culturales y religiosas"/>
    <s v="2.3 - MATERIALES Y SUMINISTROS"/>
    <s v="2.3.9 - PRODUCTOS Y ÚTILES VARIOS"/>
    <s v="N"/>
    <s v="00 - N/A"/>
    <s v="10 - FONDO GENERAL"/>
    <s v="(en blanco)"/>
    <s v="99 - MULTIPROVINCIAL"/>
    <n v="31350000"/>
    <n v="5342851.96"/>
  </r>
  <r>
    <s v="2025"/>
    <x v="0"/>
    <x v="0"/>
    <x v="0"/>
    <x v="0"/>
    <s v="2 - Poder Ejecutivo"/>
    <x v="10"/>
    <x v="112"/>
    <s v="4 - SERVICIOS SOCIALES"/>
    <s v="4.3 - Actividades deportivas, recreativas, culturales y religiosas"/>
    <s v="4.3.99 - Planificación, gestión y supervisión de las actividades deportivas, recreativas, culturales y religiosas"/>
    <s v="2.3 - MATERIALES Y SUMINISTROS"/>
    <s v="2.3.9 - PRODUCTOS Y ÚTILES VARIOS"/>
    <s v="N"/>
    <s v="00 - N/A"/>
    <s v="20 - FONDOS CON DESTINO ESPECÍFICO"/>
    <s v="(en blanco)"/>
    <s v="99 - MULTIPROVINCIAL"/>
    <n v="35126417"/>
    <n v="0"/>
  </r>
  <r>
    <s v="2025"/>
    <x v="0"/>
    <x v="0"/>
    <x v="0"/>
    <x v="0"/>
    <s v="2 - Poder Ejecutivo"/>
    <x v="10"/>
    <x v="112"/>
    <s v="4 - SERVICIOS SOCIALES"/>
    <s v="4.4 - Educación"/>
    <s v="4.4.99 - Planificación, gestión y supervisión de la educación"/>
    <s v="2.2 - CONTRATACIÓN DE SERVICIOS"/>
    <s v="2.2.3 - VIÁTICOS"/>
    <s v="N"/>
    <s v="00 - N/A"/>
    <s v="10 - FONDO GENERAL"/>
    <s v="(en blanco)"/>
    <s v="99 - MULTIPROVINCIAL"/>
    <n v="3500000"/>
    <n v="556210"/>
  </r>
  <r>
    <s v="2025"/>
    <x v="0"/>
    <x v="0"/>
    <x v="0"/>
    <x v="0"/>
    <s v="2 - Poder Ejecutivo"/>
    <x v="10"/>
    <x v="112"/>
    <s v="4 - SERVICIOS SOCIALES"/>
    <s v="4.4 - Educación"/>
    <s v="4.4.99 - Planificación, gestión y supervisión de la educación"/>
    <s v="2.2 - CONTRATACIÓN DE SERVICIOS"/>
    <s v="2.2.4 - TRANSPORTE Y ALMACENAJE"/>
    <s v="N"/>
    <s v="00 - N/A"/>
    <s v="10 - FONDO GENERAL"/>
    <s v="(en blanco)"/>
    <s v="99 - MULTIPROVINCIAL"/>
    <n v="200000"/>
    <n v="0"/>
  </r>
  <r>
    <s v="2025"/>
    <x v="0"/>
    <x v="0"/>
    <x v="0"/>
    <x v="0"/>
    <s v="2 - Poder Ejecutivo"/>
    <x v="10"/>
    <x v="112"/>
    <s v="4 - SERVICIOS SOCIALES"/>
    <s v="4.4 - Educación"/>
    <s v="4.4.99 - Planificación, gestión y supervisión de la educación"/>
    <s v="2.2 - CONTRATACIÓN DE SERVICIOS"/>
    <s v="2.2.5 - ALQUILERES Y RENTAS"/>
    <s v="N"/>
    <s v="00 - N/A"/>
    <s v="10 - FONDO GENERAL"/>
    <s v="(en blanco)"/>
    <s v="99 - MULTIPROVINCIAL"/>
    <n v="2000000"/>
    <n v="0"/>
  </r>
  <r>
    <s v="2025"/>
    <x v="0"/>
    <x v="0"/>
    <x v="0"/>
    <x v="0"/>
    <s v="2 - Poder Ejecutivo"/>
    <x v="10"/>
    <x v="112"/>
    <s v="4 - SERVICIOS SOCIALES"/>
    <s v="4.4 - Educación"/>
    <s v="4.4.99 - Planificación, gestión y supervisión de la educación"/>
    <s v="2.2 - CONTRATACIÓN DE SERVICIOS"/>
    <s v="2.2.7 - SERVICIOS DE CONSERVACIÓN, REPARACIONES MENORES E INSTALACIONES TEMPORALES"/>
    <s v="N"/>
    <s v="00 - N/A"/>
    <s v="10 - FONDO GENERAL"/>
    <s v="(en blanco)"/>
    <s v="99 - MULTIPROVINCIAL"/>
    <n v="200000"/>
    <n v="0"/>
  </r>
  <r>
    <s v="2025"/>
    <x v="0"/>
    <x v="0"/>
    <x v="0"/>
    <x v="0"/>
    <s v="2 - Poder Ejecutivo"/>
    <x v="10"/>
    <x v="112"/>
    <s v="4 - SERVICIOS SOCIALES"/>
    <s v="4.4 - Educación"/>
    <s v="4.4.99 - Planificación, gestión y supervisión de la educación"/>
    <s v="2.2 - CONTRATACIÓN DE SERVICIOS"/>
    <s v="2.2.8 - OTROS SERVICIOS NO INCLUIDOS EN CONCEPTOS ANTERIORES"/>
    <s v="N"/>
    <s v="00 - N/A"/>
    <s v="10 - FONDO GENERAL"/>
    <s v="(en blanco)"/>
    <s v="99 - MULTIPROVINCIAL"/>
    <n v="2200000"/>
    <n v="0"/>
  </r>
  <r>
    <s v="2025"/>
    <x v="0"/>
    <x v="0"/>
    <x v="0"/>
    <x v="0"/>
    <s v="2 - Poder Ejecutivo"/>
    <x v="10"/>
    <x v="112"/>
    <s v="4 - SERVICIOS SOCIALES"/>
    <s v="4.4 - Educación"/>
    <s v="4.4.99 - Planificación, gestión y supervisión de la educación"/>
    <s v="2.2 - CONTRATACIÓN DE SERVICIOS"/>
    <s v="2.2.9 - OTRAS CONTRATACIONES DE SERVICIOS"/>
    <s v="N"/>
    <s v="00 - N/A"/>
    <s v="10 - FONDO GENERAL"/>
    <s v="(en blanco)"/>
    <s v="99 - MULTIPROVINCIAL"/>
    <n v="500000"/>
    <n v="0"/>
  </r>
  <r>
    <s v="2025"/>
    <x v="0"/>
    <x v="0"/>
    <x v="0"/>
    <x v="0"/>
    <s v="2 - Poder Ejecutivo"/>
    <x v="10"/>
    <x v="112"/>
    <s v="4 - SERVICIOS SOCIALES"/>
    <s v="4.4 - Educación"/>
    <s v="4.4.99 - Planificación, gestión y supervisión de la educación"/>
    <s v="2.3 - MATERIALES Y SUMINISTROS"/>
    <s v="2.3.1 - ALIMENTOS Y PRODUCTOS AGROFORESTALES"/>
    <s v="N"/>
    <s v="00 - N/A"/>
    <s v="10 - FONDO GENERAL"/>
    <s v="(en blanco)"/>
    <s v="99 - MULTIPROVINCIAL"/>
    <n v="500000"/>
    <n v="0"/>
  </r>
  <r>
    <s v="2025"/>
    <x v="0"/>
    <x v="0"/>
    <x v="0"/>
    <x v="0"/>
    <s v="2 - Poder Ejecutivo"/>
    <x v="10"/>
    <x v="112"/>
    <s v="4 - SERVICIOS SOCIALES"/>
    <s v="4.4 - Educación"/>
    <s v="4.4.99 - Planificación, gestión y supervisión de la educación"/>
    <s v="2.3 - MATERIALES Y SUMINISTROS"/>
    <s v="2.3.2 - TEXTILES Y VESTUARIOS"/>
    <s v="N"/>
    <s v="00 - N/A"/>
    <s v="10 - FONDO GENERAL"/>
    <s v="(en blanco)"/>
    <s v="99 - MULTIPROVINCIAL"/>
    <n v="1500000"/>
    <n v="0"/>
  </r>
  <r>
    <s v="2025"/>
    <x v="0"/>
    <x v="0"/>
    <x v="0"/>
    <x v="0"/>
    <s v="2 - Poder Ejecutivo"/>
    <x v="10"/>
    <x v="112"/>
    <s v="4 - SERVICIOS SOCIALES"/>
    <s v="4.4 - Educación"/>
    <s v="4.4.99 - Planificación, gestión y supervisión de la educación"/>
    <s v="2.3 - MATERIALES Y SUMINISTROS"/>
    <s v="2.3.3 - PAPEL, CARTÓN E IMPRESOS"/>
    <s v="N"/>
    <s v="00 - N/A"/>
    <s v="10 - FONDO GENERAL"/>
    <s v="(en blanco)"/>
    <s v="99 - MULTIPROVINCIAL"/>
    <n v="1000000"/>
    <n v="0"/>
  </r>
  <r>
    <s v="2025"/>
    <x v="0"/>
    <x v="0"/>
    <x v="0"/>
    <x v="0"/>
    <s v="2 - Poder Ejecutivo"/>
    <x v="10"/>
    <x v="112"/>
    <s v="4 - SERVICIOS SOCIALES"/>
    <s v="4.4 - Educación"/>
    <s v="4.4.99 - Planificación, gestión y supervisión de la educación"/>
    <s v="2.3 - MATERIALES Y SUMINISTROS"/>
    <s v="2.3.9 - PRODUCTOS Y ÚTILES VARIOS"/>
    <s v="N"/>
    <s v="00 - N/A"/>
    <s v="10 - FONDO GENERAL"/>
    <s v="(en blanco)"/>
    <s v="99 - MULTIPROVINCIAL"/>
    <n v="2500000"/>
    <n v="0"/>
  </r>
  <r>
    <s v="2025"/>
    <x v="0"/>
    <x v="0"/>
    <x v="0"/>
    <x v="0"/>
    <s v="2 - Poder Ejecutivo"/>
    <x v="10"/>
    <x v="113"/>
    <s v="4 - SERVICIOS SOCIALES"/>
    <s v="4.3 - Actividades deportivas, recreativas, culturales y religiosas"/>
    <s v="4.3.99 - Planificación, gestión y supervisión de las actividades deportivas, recreativas, culturales y religiosas"/>
    <s v="2.1 - REMUNERACIONES Y CONTRIBUCIONES"/>
    <s v="2.1.1 - REMUNERACIONES"/>
    <s v="N"/>
    <s v="00 - N/A"/>
    <s v="10 - FONDO GENERAL"/>
    <s v="(en blanco)"/>
    <s v="99 - MULTIPROVINCIAL"/>
    <n v="69427043"/>
    <n v="28716269.059999999"/>
  </r>
  <r>
    <s v="2025"/>
    <x v="0"/>
    <x v="0"/>
    <x v="0"/>
    <x v="0"/>
    <s v="2 - Poder Ejecutivo"/>
    <x v="10"/>
    <x v="113"/>
    <s v="4 - SERVICIOS SOCIALES"/>
    <s v="4.3 - Actividades deportivas, recreativas, culturales y religiosas"/>
    <s v="4.3.99 - Planificación, gestión y supervisión de las actividades deportivas, recreativas, culturales y religiosas"/>
    <s v="2.1 - REMUNERACIONES Y CONTRIBUCIONES"/>
    <s v="2.1.2 - SOBRESUELDOS"/>
    <s v="N"/>
    <s v="00 - N/A"/>
    <s v="10 - FONDO GENERAL"/>
    <s v="(en blanco)"/>
    <s v="99 - MULTIPROVINCIAL"/>
    <n v="10900860"/>
    <n v="2958000"/>
  </r>
  <r>
    <s v="2025"/>
    <x v="0"/>
    <x v="0"/>
    <x v="0"/>
    <x v="0"/>
    <s v="2 - Poder Ejecutivo"/>
    <x v="10"/>
    <x v="113"/>
    <s v="4 - SERVICIOS SOCIALES"/>
    <s v="4.3 - Actividades deportivas, recreativas, culturales y religiosas"/>
    <s v="4.3.99 - Planificación, gestión y supervisión de las actividades deportivas, recreativas, culturales y religiosas"/>
    <s v="2.1 - REMUNERACIONES Y CONTRIBUCIONES"/>
    <s v="2.1.5 - CONTRIBUCIONES A LA SEGURIDAD SOCIAL"/>
    <s v="N"/>
    <s v="00 - N/A"/>
    <s v="10 - FONDO GENERAL"/>
    <s v="(en blanco)"/>
    <s v="99 - MULTIPROVINCIAL"/>
    <n v="8721818"/>
    <n v="4345827.4000000004"/>
  </r>
  <r>
    <s v="2025"/>
    <x v="0"/>
    <x v="0"/>
    <x v="0"/>
    <x v="0"/>
    <s v="2 - Poder Ejecutivo"/>
    <x v="10"/>
    <x v="113"/>
    <s v="4 - SERVICIOS SOCIALES"/>
    <s v="4.3 - Actividades deportivas, recreativas, culturales y religiosas"/>
    <s v="4.3.99 - Planificación, gestión y supervisión de las actividades deportivas, recreativas, culturales y religiosas"/>
    <s v="2.2 - CONTRATACIÓN DE SERVICIOS"/>
    <s v="2.2.1 - SERVICIOS BÁSICOS"/>
    <s v="N"/>
    <s v="00 - N/A"/>
    <s v="10 - FONDO GENERAL"/>
    <s v="(en blanco)"/>
    <s v="99 - MULTIPROVINCIAL"/>
    <n v="6277928"/>
    <n v="4590387.22"/>
  </r>
  <r>
    <s v="2025"/>
    <x v="0"/>
    <x v="0"/>
    <x v="0"/>
    <x v="0"/>
    <s v="2 - Poder Ejecutivo"/>
    <x v="10"/>
    <x v="114"/>
    <s v="4 - SERVICIOS SOCIALES"/>
    <s v="4.3 - Actividades deportivas, recreativas, culturales y religiosas"/>
    <s v="4.3.01 - Deportes de alto rendimiento"/>
    <s v="2.1 - REMUNERACIONES Y CONTRIBUCIONES"/>
    <s v="2.1.1 - REMUNERACIONES"/>
    <s v="N"/>
    <s v="00 - N/A"/>
    <s v="10 - FONDO GENERAL"/>
    <s v="(en blanco)"/>
    <s v="99 - MULTIPROVINCIAL"/>
    <n v="47797500"/>
    <n v="27227681.439999998"/>
  </r>
  <r>
    <s v="2025"/>
    <x v="0"/>
    <x v="0"/>
    <x v="0"/>
    <x v="0"/>
    <s v="2 - Poder Ejecutivo"/>
    <x v="10"/>
    <x v="114"/>
    <s v="4 - SERVICIOS SOCIALES"/>
    <s v="4.3 - Actividades deportivas, recreativas, culturales y religiosas"/>
    <s v="4.3.01 - Deportes de alto rendimiento"/>
    <s v="2.1 - REMUNERACIONES Y CONTRIBUCIONES"/>
    <s v="2.1.2 - SOBRESUELDOS"/>
    <s v="N"/>
    <s v="00 - N/A"/>
    <s v="10 - FONDO GENERAL"/>
    <s v="(en blanco)"/>
    <s v="99 - MULTIPROVINCIAL"/>
    <n v="9405000"/>
    <n v="0"/>
  </r>
  <r>
    <s v="2025"/>
    <x v="0"/>
    <x v="0"/>
    <x v="0"/>
    <x v="0"/>
    <s v="2 - Poder Ejecutivo"/>
    <x v="10"/>
    <x v="114"/>
    <s v="4 - SERVICIOS SOCIALES"/>
    <s v="4.3 - Actividades deportivas, recreativas, culturales y religiosas"/>
    <s v="4.3.01 - Deportes de alto rendimiento"/>
    <s v="2.1 - REMUNERACIONES Y CONTRIBUCIONES"/>
    <s v="2.1.3 - DIETAS Y GASTOS DE REPRESENTACIÓN"/>
    <s v="N"/>
    <s v="00 - N/A"/>
    <s v="10 - FONDO GENERAL"/>
    <s v="(en blanco)"/>
    <s v="99 - MULTIPROVINCIAL"/>
    <n v="4800000"/>
    <n v="0"/>
  </r>
  <r>
    <s v="2025"/>
    <x v="0"/>
    <x v="0"/>
    <x v="0"/>
    <x v="0"/>
    <s v="2 - Poder Ejecutivo"/>
    <x v="10"/>
    <x v="114"/>
    <s v="4 - SERVICIOS SOCIALES"/>
    <s v="4.3 - Actividades deportivas, recreativas, culturales y religiosas"/>
    <s v="4.3.01 - Deportes de alto rendimiento"/>
    <s v="2.1 - REMUNERACIONES Y CONTRIBUCIONES"/>
    <s v="2.1.4 - GRATIFICACIONES Y BONIFICACIONES"/>
    <s v="N"/>
    <s v="00 - N/A"/>
    <s v="10 - FONDO GENERAL"/>
    <s v="(en blanco)"/>
    <s v="99 - MULTIPROVINCIAL"/>
    <n v="5460000"/>
    <n v="0"/>
  </r>
  <r>
    <s v="2025"/>
    <x v="0"/>
    <x v="0"/>
    <x v="0"/>
    <x v="0"/>
    <s v="2 - Poder Ejecutivo"/>
    <x v="10"/>
    <x v="114"/>
    <s v="4 - SERVICIOS SOCIALES"/>
    <s v="4.3 - Actividades deportivas, recreativas, culturales y religiosas"/>
    <s v="4.3.01 - Deportes de alto rendimiento"/>
    <s v="2.1 - REMUNERACIONES Y CONTRIBUCIONES"/>
    <s v="2.1.5 - CONTRIBUCIONES A LA SEGURIDAD SOCIAL"/>
    <s v="N"/>
    <s v="00 - N/A"/>
    <s v="10 - FONDO GENERAL"/>
    <s v="(en blanco)"/>
    <s v="99 - MULTIPROVINCIAL"/>
    <n v="6943801"/>
    <n v="4095726.6"/>
  </r>
  <r>
    <s v="2025"/>
    <x v="0"/>
    <x v="0"/>
    <x v="0"/>
    <x v="0"/>
    <s v="2 - Poder Ejecutivo"/>
    <x v="10"/>
    <x v="114"/>
    <s v="4 - SERVICIOS SOCIALES"/>
    <s v="4.3 - Actividades deportivas, recreativas, culturales y religiosas"/>
    <s v="4.3.01 - Deportes de alto rendimiento"/>
    <s v="2.2 - CONTRATACIÓN DE SERVICIOS"/>
    <s v="2.2.1 - SERVICIOS BÁSICOS"/>
    <s v="N"/>
    <s v="00 - N/A"/>
    <s v="10 - FONDO GENERAL"/>
    <s v="(en blanco)"/>
    <s v="99 - MULTIPROVINCIAL"/>
    <n v="0"/>
    <n v="167124.58000000002"/>
  </r>
  <r>
    <s v="2025"/>
    <x v="0"/>
    <x v="0"/>
    <x v="0"/>
    <x v="0"/>
    <s v="2 - Poder Ejecutivo"/>
    <x v="10"/>
    <x v="114"/>
    <s v="4 - SERVICIOS SOCIALES"/>
    <s v="4.3 - Actividades deportivas, recreativas, culturales y religiosas"/>
    <s v="4.3.01 - Deportes de alto rendimiento"/>
    <s v="2.2 - CONTRATACIÓN DE SERVICIOS"/>
    <s v="2.2.2 - PUBLICIDAD, IMPRESIÓN Y ENCUADERNACIÓN"/>
    <s v="N"/>
    <s v="00 - N/A"/>
    <s v="10 - FONDO GENERAL"/>
    <s v="(en blanco)"/>
    <s v="99 - MULTIPROVINCIAL"/>
    <n v="3000000"/>
    <n v="36875"/>
  </r>
  <r>
    <s v="2025"/>
    <x v="0"/>
    <x v="0"/>
    <x v="0"/>
    <x v="0"/>
    <s v="2 - Poder Ejecutivo"/>
    <x v="10"/>
    <x v="114"/>
    <s v="4 - SERVICIOS SOCIALES"/>
    <s v="4.3 - Actividades deportivas, recreativas, culturales y religiosas"/>
    <s v="4.3.01 - Deportes de alto rendimiento"/>
    <s v="2.2 - CONTRATACIÓN DE SERVICIOS"/>
    <s v="2.2.3 - VIÁTICOS"/>
    <s v="N"/>
    <s v="00 - N/A"/>
    <s v="10 - FONDO GENERAL"/>
    <s v="(en blanco)"/>
    <s v="99 - MULTIPROVINCIAL"/>
    <n v="1200000"/>
    <n v="0"/>
  </r>
  <r>
    <s v="2025"/>
    <x v="0"/>
    <x v="0"/>
    <x v="0"/>
    <x v="0"/>
    <s v="2 - Poder Ejecutivo"/>
    <x v="10"/>
    <x v="114"/>
    <s v="4 - SERVICIOS SOCIALES"/>
    <s v="4.3 - Actividades deportivas, recreativas, culturales y religiosas"/>
    <s v="4.3.01 - Deportes de alto rendimiento"/>
    <s v="2.2 - CONTRATACIÓN DE SERVICIOS"/>
    <s v="2.2.4 - TRANSPORTE Y ALMACENAJE"/>
    <s v="N"/>
    <s v="00 - N/A"/>
    <s v="10 - FONDO GENERAL"/>
    <s v="(en blanco)"/>
    <s v="99 - MULTIPROVINCIAL"/>
    <n v="0"/>
    <n v="329500"/>
  </r>
  <r>
    <s v="2025"/>
    <x v="0"/>
    <x v="0"/>
    <x v="0"/>
    <x v="0"/>
    <s v="2 - Poder Ejecutivo"/>
    <x v="10"/>
    <x v="114"/>
    <s v="4 - SERVICIOS SOCIALES"/>
    <s v="4.3 - Actividades deportivas, recreativas, culturales y religiosas"/>
    <s v="4.3.01 - Deportes de alto rendimiento"/>
    <s v="2.2 - CONTRATACIÓN DE SERVICIOS"/>
    <s v="2.2.7 - SERVICIOS DE CONSERVACIÓN, REPARACIONES MENORES E INSTALACIONES TEMPORALES"/>
    <s v="N"/>
    <s v="00 - N/A"/>
    <s v="10 - FONDO GENERAL"/>
    <s v="(en blanco)"/>
    <s v="99 - MULTIPROVINCIAL"/>
    <n v="20000"/>
    <n v="0"/>
  </r>
  <r>
    <s v="2025"/>
    <x v="0"/>
    <x v="0"/>
    <x v="0"/>
    <x v="0"/>
    <s v="2 - Poder Ejecutivo"/>
    <x v="10"/>
    <x v="114"/>
    <s v="4 - SERVICIOS SOCIALES"/>
    <s v="4.3 - Actividades deportivas, recreativas, culturales y religiosas"/>
    <s v="4.3.01 - Deportes de alto rendimiento"/>
    <s v="2.2 - CONTRATACIÓN DE SERVICIOS"/>
    <s v="2.2.8 - OTROS SERVICIOS NO INCLUIDOS EN CONCEPTOS ANTERIORES"/>
    <s v="N"/>
    <s v="00 - N/A"/>
    <s v="10 - FONDO GENERAL"/>
    <s v="(en blanco)"/>
    <s v="99 - MULTIPROVINCIAL"/>
    <n v="7707699"/>
    <n v="0"/>
  </r>
  <r>
    <s v="2025"/>
    <x v="0"/>
    <x v="0"/>
    <x v="0"/>
    <x v="0"/>
    <s v="2 - Poder Ejecutivo"/>
    <x v="10"/>
    <x v="114"/>
    <s v="4 - SERVICIOS SOCIALES"/>
    <s v="4.3 - Actividades deportivas, recreativas, culturales y religiosas"/>
    <s v="4.3.01 - Deportes de alto rendimiento"/>
    <s v="2.2 - CONTRATACIÓN DE SERVICIOS"/>
    <s v="2.2.9 - OTRAS CONTRATACIONES DE SERVICIOS"/>
    <s v="N"/>
    <s v="00 - N/A"/>
    <s v="10 - FONDO GENERAL"/>
    <s v="(en blanco)"/>
    <s v="99 - MULTIPROVINCIAL"/>
    <n v="0"/>
    <n v="507400"/>
  </r>
  <r>
    <s v="2025"/>
    <x v="0"/>
    <x v="0"/>
    <x v="0"/>
    <x v="0"/>
    <s v="2 - Poder Ejecutivo"/>
    <x v="10"/>
    <x v="114"/>
    <s v="4 - SERVICIOS SOCIALES"/>
    <s v="4.3 - Actividades deportivas, recreativas, culturales y religiosas"/>
    <s v="4.3.01 - Deportes de alto rendimiento"/>
    <s v="2.3 - MATERIALES Y SUMINISTROS"/>
    <s v="2.3.1 - ALIMENTOS Y PRODUCTOS AGROFORESTALES"/>
    <s v="N"/>
    <s v="00 - N/A"/>
    <s v="10 - FONDO GENERAL"/>
    <s v="(en blanco)"/>
    <s v="99 - MULTIPROVINCIAL"/>
    <n v="0"/>
    <n v="203934.06"/>
  </r>
  <r>
    <s v="2025"/>
    <x v="0"/>
    <x v="0"/>
    <x v="0"/>
    <x v="0"/>
    <s v="2 - Poder Ejecutivo"/>
    <x v="10"/>
    <x v="114"/>
    <s v="4 - SERVICIOS SOCIALES"/>
    <s v="4.3 - Actividades deportivas, recreativas, culturales y religiosas"/>
    <s v="4.3.01 - Deportes de alto rendimiento"/>
    <s v="2.3 - MATERIALES Y SUMINISTROS"/>
    <s v="2.3.2 - TEXTILES Y VESTUARIOS"/>
    <s v="N"/>
    <s v="00 - N/A"/>
    <s v="10 - FONDO GENERAL"/>
    <s v="(en blanco)"/>
    <s v="99 - MULTIPROVINCIAL"/>
    <n v="0"/>
    <n v="58882"/>
  </r>
  <r>
    <s v="2025"/>
    <x v="0"/>
    <x v="0"/>
    <x v="0"/>
    <x v="0"/>
    <s v="2 - Poder Ejecutivo"/>
    <x v="10"/>
    <x v="114"/>
    <s v="4 - SERVICIOS SOCIALES"/>
    <s v="4.3 - Actividades deportivas, recreativas, culturales y religiosas"/>
    <s v="4.3.01 - Deportes de alto rendimiento"/>
    <s v="2.3 - MATERIALES Y SUMINISTROS"/>
    <s v="2.3.3 - PAPEL, CARTÓN E IMPRESOS"/>
    <s v="N"/>
    <s v="00 - N/A"/>
    <s v="10 - FONDO GENERAL"/>
    <s v="(en blanco)"/>
    <s v="99 - MULTIPROVINCIAL"/>
    <n v="0"/>
    <n v="13245.5"/>
  </r>
  <r>
    <s v="2025"/>
    <x v="0"/>
    <x v="0"/>
    <x v="0"/>
    <x v="0"/>
    <s v="2 - Poder Ejecutivo"/>
    <x v="10"/>
    <x v="114"/>
    <s v="4 - SERVICIOS SOCIALES"/>
    <s v="4.3 - Actividades deportivas, recreativas, culturales y religiosas"/>
    <s v="4.3.01 - Deportes de alto rendimiento"/>
    <s v="2.3 - MATERIALES Y SUMINISTROS"/>
    <s v="2.3.4 - PRODUCTOS FARMACÉUTICOS"/>
    <s v="N"/>
    <s v="00 - N/A"/>
    <s v="10 - FONDO GENERAL"/>
    <s v="(en blanco)"/>
    <s v="99 - MULTIPROVINCIAL"/>
    <n v="1000000"/>
    <n v="0"/>
  </r>
  <r>
    <s v="2025"/>
    <x v="0"/>
    <x v="0"/>
    <x v="0"/>
    <x v="0"/>
    <s v="2 - Poder Ejecutivo"/>
    <x v="10"/>
    <x v="114"/>
    <s v="4 - SERVICIOS SOCIALES"/>
    <s v="4.3 - Actividades deportivas, recreativas, culturales y religiosas"/>
    <s v="4.3.01 - Deportes de alto rendimiento"/>
    <s v="2.3 - MATERIALES Y SUMINISTROS"/>
    <s v="2.3.6 - PRODUCTOS DE MINERALES, METÁLICOS Y NO METÁLICOS"/>
    <s v="N"/>
    <s v="00 - N/A"/>
    <s v="10 - FONDO GENERAL"/>
    <s v="(en blanco)"/>
    <s v="99 - MULTIPROVINCIAL"/>
    <n v="0"/>
    <n v="2832"/>
  </r>
  <r>
    <s v="2025"/>
    <x v="0"/>
    <x v="0"/>
    <x v="0"/>
    <x v="0"/>
    <s v="2 - Poder Ejecutivo"/>
    <x v="10"/>
    <x v="114"/>
    <s v="4 - SERVICIOS SOCIALES"/>
    <s v="4.3 - Actividades deportivas, recreativas, culturales y religiosas"/>
    <s v="4.3.01 - Deportes de alto rendimiento"/>
    <s v="2.3 - MATERIALES Y SUMINISTROS"/>
    <s v="2.3.7 - COMBUSTIBLES, LUBRICANTES, PRODUCTOS QUÍMICOS Y CONEXOS"/>
    <s v="N"/>
    <s v="00 - N/A"/>
    <s v="10 - FONDO GENERAL"/>
    <s v="(en blanco)"/>
    <s v="99 - MULTIPROVINCIAL"/>
    <n v="700000"/>
    <n v="700000"/>
  </r>
  <r>
    <s v="2025"/>
    <x v="0"/>
    <x v="0"/>
    <x v="0"/>
    <x v="0"/>
    <s v="2 - Poder Ejecutivo"/>
    <x v="10"/>
    <x v="114"/>
    <s v="4 - SERVICIOS SOCIALES"/>
    <s v="4.3 - Actividades deportivas, recreativas, culturales y religiosas"/>
    <s v="4.3.01 - Deportes de alto rendimiento"/>
    <s v="2.3 - MATERIALES Y SUMINISTROS"/>
    <s v="2.3.9 - PRODUCTOS Y ÚTILES VARIOS"/>
    <s v="N"/>
    <s v="00 - N/A"/>
    <s v="10 - FONDO GENERAL"/>
    <s v="(en blanco)"/>
    <s v="99 - MULTIPROVINCIAL"/>
    <n v="240000"/>
    <n v="164058.87"/>
  </r>
  <r>
    <s v="2025"/>
    <x v="0"/>
    <x v="0"/>
    <x v="0"/>
    <x v="0"/>
    <s v="2 - Poder Ejecutivo"/>
    <x v="11"/>
    <x v="115"/>
    <s v="1 - SERVICIOS  GENERALES"/>
    <s v="1.1 - Administración general"/>
    <s v="1.1.05 - Gestión de la administración general para transversalizar el enfoque de género"/>
    <s v="2.1 - REMUNERACIONES Y CONTRIBUCIONES"/>
    <s v="2.1.1 - REMUNERACIONES"/>
    <s v="N"/>
    <s v="00 - N/A"/>
    <s v="10 - FONDO GENERAL"/>
    <s v="(en blanco)"/>
    <s v="99 - MULTIPROVINCIAL"/>
    <n v="3072000"/>
    <n v="1648500"/>
  </r>
  <r>
    <s v="2025"/>
    <x v="0"/>
    <x v="0"/>
    <x v="0"/>
    <x v="0"/>
    <s v="2 - Poder Ejecutivo"/>
    <x v="11"/>
    <x v="115"/>
    <s v="1 - SERVICIOS  GENERALES"/>
    <s v="1.1 - Administración general"/>
    <s v="1.1.05 - Gestión de la administración general para transversalizar el enfoque de género"/>
    <s v="2.1 - REMUNERACIONES Y CONTRIBUCIONES"/>
    <s v="2.1.5 - CONTRIBUCIONES A LA SEGURIDAD SOCIAL"/>
    <s v="N"/>
    <s v="00 - N/A"/>
    <s v="10 - FONDO GENERAL"/>
    <s v="(en blanco)"/>
    <s v="99 - MULTIPROVINCIAL"/>
    <n v="469709"/>
    <n v="251763.02999999997"/>
  </r>
  <r>
    <s v="2025"/>
    <x v="0"/>
    <x v="0"/>
    <x v="0"/>
    <x v="0"/>
    <s v="2 - Poder Ejecutivo"/>
    <x v="11"/>
    <x v="115"/>
    <s v="1 - SERVICIOS  GENERALES"/>
    <s v="1.1 - Administración general"/>
    <s v="1.1.05 - Gestión de la administración general para transversalizar el enfoque de género"/>
    <s v="2.2 - CONTRATACIÓN DE SERVICIOS"/>
    <s v="2.2.3 - VIÁTICOS"/>
    <s v="N"/>
    <s v="00 - N/A"/>
    <s v="10 - FONDO GENERAL"/>
    <s v="(en blanco)"/>
    <s v="99 - MULTIPROVINCIAL"/>
    <n v="369875"/>
    <n v="0"/>
  </r>
  <r>
    <s v="2025"/>
    <x v="0"/>
    <x v="0"/>
    <x v="0"/>
    <x v="0"/>
    <s v="2 - Poder Ejecutivo"/>
    <x v="11"/>
    <x v="115"/>
    <s v="1 - SERVICIOS  GENERALES"/>
    <s v="1.1 - Administración general"/>
    <s v="1.1.05 - Gestión de la administración general para transversalizar el enfoque de género"/>
    <s v="2.3 - MATERIALES Y SUMINISTROS"/>
    <s v="2.3.9 - PRODUCTOS Y ÚTILES VARIOS"/>
    <s v="N"/>
    <s v="00 - N/A"/>
    <s v="10 - FONDO GENERAL"/>
    <s v="(en blanco)"/>
    <s v="99 - MULTIPROVINCIAL"/>
    <n v="800000"/>
    <n v="402226.91"/>
  </r>
  <r>
    <s v="2025"/>
    <x v="0"/>
    <x v="0"/>
    <x v="0"/>
    <x v="0"/>
    <s v="2 - Poder Ejecutivo"/>
    <x v="11"/>
    <x v="115"/>
    <s v="2 - SERVICIOS ECONÓMICOS"/>
    <s v="2.1 - Asuntos económicos, comerciales y laborales"/>
    <s v="2.1.02 - Asuntos laborales generales"/>
    <s v="2.1 - REMUNERACIONES Y CONTRIBUCIONES"/>
    <s v="2.1.1 - REMUNERACIONES"/>
    <s v="N"/>
    <s v="00 - N/A"/>
    <s v="10 - FONDO GENERAL"/>
    <s v="(en blanco)"/>
    <s v="99 - MULTIPROVINCIAL"/>
    <n v="704887428"/>
    <n v="320846460.19"/>
  </r>
  <r>
    <s v="2025"/>
    <x v="0"/>
    <x v="0"/>
    <x v="0"/>
    <x v="0"/>
    <s v="2 - Poder Ejecutivo"/>
    <x v="11"/>
    <x v="115"/>
    <s v="2 - SERVICIOS ECONÓMICOS"/>
    <s v="2.1 - Asuntos económicos, comerciales y laborales"/>
    <s v="2.1.02 - Asuntos laborales generales"/>
    <s v="2.1 - REMUNERACIONES Y CONTRIBUCIONES"/>
    <s v="2.1.1 - REMUNERACIONES"/>
    <s v="N"/>
    <s v="00 - N/A"/>
    <s v="20 - FONDOS CON DESTINO ESPECÍFICO"/>
    <s v="(en blanco)"/>
    <s v="99 - MULTIPROVINCIAL"/>
    <n v="20707770"/>
    <n v="6996237.1100000003"/>
  </r>
  <r>
    <s v="2025"/>
    <x v="0"/>
    <x v="0"/>
    <x v="0"/>
    <x v="0"/>
    <s v="2 - Poder Ejecutivo"/>
    <x v="11"/>
    <x v="115"/>
    <s v="2 - SERVICIOS ECONÓMICOS"/>
    <s v="2.1 - Asuntos económicos, comerciales y laborales"/>
    <s v="2.1.02 - Asuntos laborales generales"/>
    <s v="2.1 - REMUNERACIONES Y CONTRIBUCIONES"/>
    <s v="2.1.2 - SOBRESUELDOS"/>
    <s v="N"/>
    <s v="00 - N/A"/>
    <s v="10 - FONDO GENERAL"/>
    <s v="(en blanco)"/>
    <s v="99 - MULTIPROVINCIAL"/>
    <n v="137128370"/>
    <n v="61929997.219999999"/>
  </r>
  <r>
    <s v="2025"/>
    <x v="0"/>
    <x v="0"/>
    <x v="0"/>
    <x v="0"/>
    <s v="2 - Poder Ejecutivo"/>
    <x v="11"/>
    <x v="115"/>
    <s v="2 - SERVICIOS ECONÓMICOS"/>
    <s v="2.1 - Asuntos económicos, comerciales y laborales"/>
    <s v="2.1.02 - Asuntos laborales generales"/>
    <s v="2.1 - REMUNERACIONES Y CONTRIBUCIONES"/>
    <s v="2.1.2 - SOBRESUELDOS"/>
    <s v="N"/>
    <s v="00 - N/A"/>
    <s v="20 - FONDOS CON DESTINO ESPECÍFICO"/>
    <s v="(en blanco)"/>
    <s v="99 - MULTIPROVINCIAL"/>
    <n v="12231"/>
    <n v="502616.52"/>
  </r>
  <r>
    <s v="2025"/>
    <x v="0"/>
    <x v="0"/>
    <x v="0"/>
    <x v="0"/>
    <s v="2 - Poder Ejecutivo"/>
    <x v="11"/>
    <x v="115"/>
    <s v="2 - SERVICIOS ECONÓMICOS"/>
    <s v="2.1 - Asuntos económicos, comerciales y laborales"/>
    <s v="2.1.02 - Asuntos laborales generales"/>
    <s v="2.1 - REMUNERACIONES Y CONTRIBUCIONES"/>
    <s v="2.1.3 - DIETAS Y GASTOS DE REPRESENTACIÓN"/>
    <s v="N"/>
    <s v="00 - N/A"/>
    <s v="10 - FONDO GENERAL"/>
    <s v="(en blanco)"/>
    <s v="99 - MULTIPROVINCIAL"/>
    <n v="6200000"/>
    <n v="1733600"/>
  </r>
  <r>
    <s v="2025"/>
    <x v="0"/>
    <x v="0"/>
    <x v="0"/>
    <x v="0"/>
    <s v="2 - Poder Ejecutivo"/>
    <x v="11"/>
    <x v="115"/>
    <s v="2 - SERVICIOS ECONÓMICOS"/>
    <s v="2.1 - Asuntos económicos, comerciales y laborales"/>
    <s v="2.1.02 - Asuntos laborales generales"/>
    <s v="2.1 - REMUNERACIONES Y CONTRIBUCIONES"/>
    <s v="2.1.4 - GRATIFICACIONES Y BONIFICACIONES"/>
    <s v="N"/>
    <s v="00 - N/A"/>
    <s v="20 - FONDOS CON DESTINO ESPECÍFICO"/>
    <s v="(en blanco)"/>
    <s v="99 - MULTIPROVINCIAL"/>
    <n v="35226755"/>
    <n v="0"/>
  </r>
  <r>
    <s v="2025"/>
    <x v="0"/>
    <x v="0"/>
    <x v="0"/>
    <x v="0"/>
    <s v="2 - Poder Ejecutivo"/>
    <x v="11"/>
    <x v="115"/>
    <s v="2 - SERVICIOS ECONÓMICOS"/>
    <s v="2.1 - Asuntos económicos, comerciales y laborales"/>
    <s v="2.1.02 - Asuntos laborales generales"/>
    <s v="2.1 - REMUNERACIONES Y CONTRIBUCIONES"/>
    <s v="2.1.5 - CONTRIBUCIONES A LA SEGURIDAD SOCIAL"/>
    <s v="N"/>
    <s v="00 - N/A"/>
    <s v="10 - FONDO GENERAL"/>
    <s v="(en blanco)"/>
    <s v="99 - MULTIPROVINCIAL"/>
    <n v="98988524"/>
    <n v="48810069.749999985"/>
  </r>
  <r>
    <s v="2025"/>
    <x v="0"/>
    <x v="0"/>
    <x v="0"/>
    <x v="0"/>
    <s v="2 - Poder Ejecutivo"/>
    <x v="11"/>
    <x v="115"/>
    <s v="2 - SERVICIOS ECONÓMICOS"/>
    <s v="2.1 - Asuntos económicos, comerciales y laborales"/>
    <s v="2.1.02 - Asuntos laborales generales"/>
    <s v="2.2 - CONTRATACIÓN DE SERVICIOS"/>
    <s v="2.2.1 - SERVICIOS BÁSICOS"/>
    <s v="N"/>
    <s v="00 - N/A"/>
    <s v="10 - FONDO GENERAL"/>
    <s v="(en blanco)"/>
    <s v="99 - MULTIPROVINCIAL"/>
    <n v="37750000"/>
    <n v="17629003.729999997"/>
  </r>
  <r>
    <s v="2025"/>
    <x v="0"/>
    <x v="0"/>
    <x v="0"/>
    <x v="0"/>
    <s v="2 - Poder Ejecutivo"/>
    <x v="11"/>
    <x v="115"/>
    <s v="2 - SERVICIOS ECONÓMICOS"/>
    <s v="2.1 - Asuntos económicos, comerciales y laborales"/>
    <s v="2.1.02 - Asuntos laborales generales"/>
    <s v="2.2 - CONTRATACIÓN DE SERVICIOS"/>
    <s v="2.2.2 - PUBLICIDAD, IMPRESIÓN Y ENCUADERNACIÓN"/>
    <s v="N"/>
    <s v="00 - N/A"/>
    <s v="10 - FONDO GENERAL"/>
    <s v="(en blanco)"/>
    <s v="99 - MULTIPROVINCIAL"/>
    <n v="18916839"/>
    <n v="2435479.75"/>
  </r>
  <r>
    <s v="2025"/>
    <x v="0"/>
    <x v="0"/>
    <x v="0"/>
    <x v="0"/>
    <s v="2 - Poder Ejecutivo"/>
    <x v="11"/>
    <x v="115"/>
    <s v="2 - SERVICIOS ECONÓMICOS"/>
    <s v="2.1 - Asuntos económicos, comerciales y laborales"/>
    <s v="2.1.02 - Asuntos laborales generales"/>
    <s v="2.2 - CONTRATACIÓN DE SERVICIOS"/>
    <s v="2.2.2 - PUBLICIDAD, IMPRESIÓN Y ENCUADERNACIÓN"/>
    <s v="N"/>
    <s v="00 - N/A"/>
    <s v="20 - FONDOS CON DESTINO ESPECÍFICO"/>
    <s v="(en blanco)"/>
    <s v="99 - MULTIPROVINCIAL"/>
    <n v="7410986"/>
    <n v="2064646"/>
  </r>
  <r>
    <s v="2025"/>
    <x v="0"/>
    <x v="0"/>
    <x v="0"/>
    <x v="0"/>
    <s v="2 - Poder Ejecutivo"/>
    <x v="11"/>
    <x v="115"/>
    <s v="2 - SERVICIOS ECONÓMICOS"/>
    <s v="2.1 - Asuntos económicos, comerciales y laborales"/>
    <s v="2.1.02 - Asuntos laborales generales"/>
    <s v="2.2 - CONTRATACIÓN DE SERVICIOS"/>
    <s v="2.2.2 - PUBLICIDAD, IMPRESIÓN Y ENCUADERNACIÓN"/>
    <s v="N"/>
    <s v="00 - N/A"/>
    <s v="70 - DONACION EXTERNA"/>
    <s v="(en blanco)"/>
    <s v="99 - MULTIPROVINCIAL"/>
    <n v="0"/>
    <n v="0"/>
  </r>
  <r>
    <s v="2025"/>
    <x v="0"/>
    <x v="0"/>
    <x v="0"/>
    <x v="0"/>
    <s v="2 - Poder Ejecutivo"/>
    <x v="11"/>
    <x v="115"/>
    <s v="2 - SERVICIOS ECONÓMICOS"/>
    <s v="2.1 - Asuntos económicos, comerciales y laborales"/>
    <s v="2.1.02 - Asuntos laborales generales"/>
    <s v="2.2 - CONTRATACIÓN DE SERVICIOS"/>
    <s v="2.2.3 - VIÁTICOS"/>
    <s v="N"/>
    <s v="00 - N/A"/>
    <s v="10 - FONDO GENERAL"/>
    <s v="(en blanco)"/>
    <s v="99 - MULTIPROVINCIAL"/>
    <n v="24480124"/>
    <n v="14221870.17"/>
  </r>
  <r>
    <s v="2025"/>
    <x v="0"/>
    <x v="0"/>
    <x v="0"/>
    <x v="0"/>
    <s v="2 - Poder Ejecutivo"/>
    <x v="11"/>
    <x v="115"/>
    <s v="2 - SERVICIOS ECONÓMICOS"/>
    <s v="2.1 - Asuntos económicos, comerciales y laborales"/>
    <s v="2.1.02 - Asuntos laborales generales"/>
    <s v="2.2 - CONTRATACIÓN DE SERVICIOS"/>
    <s v="2.2.3 - VIÁTICOS"/>
    <s v="N"/>
    <s v="00 - N/A"/>
    <s v="70 - DONACION EXTERNA"/>
    <s v="(en blanco)"/>
    <s v="99 - MULTIPROVINCIAL"/>
    <n v="0"/>
    <n v="0"/>
  </r>
  <r>
    <s v="2025"/>
    <x v="0"/>
    <x v="0"/>
    <x v="0"/>
    <x v="0"/>
    <s v="2 - Poder Ejecutivo"/>
    <x v="11"/>
    <x v="115"/>
    <s v="2 - SERVICIOS ECONÓMICOS"/>
    <s v="2.1 - Asuntos económicos, comerciales y laborales"/>
    <s v="2.1.02 - Asuntos laborales generales"/>
    <s v="2.2 - CONTRATACIÓN DE SERVICIOS"/>
    <s v="2.2.4 - TRANSPORTE Y ALMACENAJE"/>
    <s v="N"/>
    <s v="00 - N/A"/>
    <s v="10 - FONDO GENERAL"/>
    <s v="(en blanco)"/>
    <s v="99 - MULTIPROVINCIAL"/>
    <n v="5500000"/>
    <n v="749324.89"/>
  </r>
  <r>
    <s v="2025"/>
    <x v="0"/>
    <x v="0"/>
    <x v="0"/>
    <x v="0"/>
    <s v="2 - Poder Ejecutivo"/>
    <x v="11"/>
    <x v="115"/>
    <s v="2 - SERVICIOS ECONÓMICOS"/>
    <s v="2.1 - Asuntos económicos, comerciales y laborales"/>
    <s v="2.1.02 - Asuntos laborales generales"/>
    <s v="2.2 - CONTRATACIÓN DE SERVICIOS"/>
    <s v="2.2.4 - TRANSPORTE Y ALMACENAJE"/>
    <s v="N"/>
    <s v="00 - N/A"/>
    <s v="20 - FONDOS CON DESTINO ESPECÍFICO"/>
    <s v="(en blanco)"/>
    <s v="99 - MULTIPROVINCIAL"/>
    <n v="0"/>
    <n v="14100"/>
  </r>
  <r>
    <s v="2025"/>
    <x v="0"/>
    <x v="0"/>
    <x v="0"/>
    <x v="0"/>
    <s v="2 - Poder Ejecutivo"/>
    <x v="11"/>
    <x v="115"/>
    <s v="2 - SERVICIOS ECONÓMICOS"/>
    <s v="2.1 - Asuntos económicos, comerciales y laborales"/>
    <s v="2.1.02 - Asuntos laborales generales"/>
    <s v="2.2 - CONTRATACIÓN DE SERVICIOS"/>
    <s v="2.2.5 - ALQUILERES Y RENTAS"/>
    <s v="N"/>
    <s v="00 - N/A"/>
    <s v="10 - FONDO GENERAL"/>
    <s v="(en blanco)"/>
    <s v="99 - MULTIPROVINCIAL"/>
    <n v="25200000"/>
    <n v="10208525.68"/>
  </r>
  <r>
    <s v="2025"/>
    <x v="0"/>
    <x v="0"/>
    <x v="0"/>
    <x v="0"/>
    <s v="2 - Poder Ejecutivo"/>
    <x v="11"/>
    <x v="115"/>
    <s v="2 - SERVICIOS ECONÓMICOS"/>
    <s v="2.1 - Asuntos económicos, comerciales y laborales"/>
    <s v="2.1.02 - Asuntos laborales generales"/>
    <s v="2.2 - CONTRATACIÓN DE SERVICIOS"/>
    <s v="2.2.5 - ALQUILERES Y RENTAS"/>
    <s v="N"/>
    <s v="00 - N/A"/>
    <s v="20 - FONDOS CON DESTINO ESPECÍFICO"/>
    <s v="(en blanco)"/>
    <s v="99 - MULTIPROVINCIAL"/>
    <n v="0"/>
    <n v="0"/>
  </r>
  <r>
    <s v="2025"/>
    <x v="0"/>
    <x v="0"/>
    <x v="0"/>
    <x v="0"/>
    <s v="2 - Poder Ejecutivo"/>
    <x v="11"/>
    <x v="115"/>
    <s v="2 - SERVICIOS ECONÓMICOS"/>
    <s v="2.1 - Asuntos económicos, comerciales y laborales"/>
    <s v="2.1.02 - Asuntos laborales generales"/>
    <s v="2.2 - CONTRATACIÓN DE SERVICIOS"/>
    <s v="2.2.6 - SEGUROS"/>
    <s v="N"/>
    <s v="00 - N/A"/>
    <s v="10 - FONDO GENERAL"/>
    <s v="(en blanco)"/>
    <s v="99 - MULTIPROVINCIAL"/>
    <n v="4800000"/>
    <n v="4093502.2299999995"/>
  </r>
  <r>
    <s v="2025"/>
    <x v="0"/>
    <x v="0"/>
    <x v="0"/>
    <x v="0"/>
    <s v="2 - Poder Ejecutivo"/>
    <x v="11"/>
    <x v="115"/>
    <s v="2 - SERVICIOS ECONÓMICOS"/>
    <s v="2.1 - Asuntos económicos, comerciales y laborales"/>
    <s v="2.1.02 - Asuntos laborales generales"/>
    <s v="2.2 - CONTRATACIÓN DE SERVICIOS"/>
    <s v="2.2.6 - SEGUROS"/>
    <s v="N"/>
    <s v="00 - N/A"/>
    <s v="20 - FONDOS CON DESTINO ESPECÍFICO"/>
    <s v="(en blanco)"/>
    <s v="99 - MULTIPROVINCIAL"/>
    <n v="15600000"/>
    <n v="10188950.1"/>
  </r>
  <r>
    <s v="2025"/>
    <x v="0"/>
    <x v="0"/>
    <x v="0"/>
    <x v="0"/>
    <s v="2 - Poder Ejecutivo"/>
    <x v="11"/>
    <x v="115"/>
    <s v="2 - SERVICIOS ECONÓMICOS"/>
    <s v="2.1 - Asuntos económicos, comerciales y laborales"/>
    <s v="2.1.02 - Asuntos laborales generales"/>
    <s v="2.2 - CONTRATACIÓN DE SERVICIOS"/>
    <s v="2.2.7 - SERVICIOS DE CONSERVACIÓN, REPARACIONES MENORES E INSTALACIONES TEMPORALES"/>
    <s v="N"/>
    <s v="00 - N/A"/>
    <s v="10 - FONDO GENERAL"/>
    <s v="(en blanco)"/>
    <s v="99 - MULTIPROVINCIAL"/>
    <n v="4019999"/>
    <n v="0"/>
  </r>
  <r>
    <s v="2025"/>
    <x v="0"/>
    <x v="0"/>
    <x v="0"/>
    <x v="0"/>
    <s v="2 - Poder Ejecutivo"/>
    <x v="11"/>
    <x v="115"/>
    <s v="2 - SERVICIOS ECONÓMICOS"/>
    <s v="2.1 - Asuntos económicos, comerciales y laborales"/>
    <s v="2.1.02 - Asuntos laborales generales"/>
    <s v="2.2 - CONTRATACIÓN DE SERVICIOS"/>
    <s v="2.2.7 - SERVICIOS DE CONSERVACIÓN, REPARACIONES MENORES E INSTALACIONES TEMPORALES"/>
    <s v="N"/>
    <s v="00 - N/A"/>
    <s v="20 - FONDOS CON DESTINO ESPECÍFICO"/>
    <s v="(en blanco)"/>
    <s v="99 - MULTIPROVINCIAL"/>
    <n v="51153859"/>
    <n v="5017371.6000000015"/>
  </r>
  <r>
    <s v="2025"/>
    <x v="0"/>
    <x v="0"/>
    <x v="0"/>
    <x v="0"/>
    <s v="2 - Poder Ejecutivo"/>
    <x v="11"/>
    <x v="115"/>
    <s v="2 - SERVICIOS ECONÓMICOS"/>
    <s v="2.1 - Asuntos económicos, comerciales y laborales"/>
    <s v="2.1.02 - Asuntos laborales generales"/>
    <s v="2.2 - CONTRATACIÓN DE SERVICIOS"/>
    <s v="2.2.7 - SERVICIOS DE CONSERVACIÓN, REPARACIONES MENORES E INSTALACIONES TEMPORALES"/>
    <s v="N"/>
    <s v="00 - N/A"/>
    <s v="70 - DONACION EXTERNA"/>
    <s v="(en blanco)"/>
    <s v="99 - MULTIPROVINCIAL"/>
    <n v="0"/>
    <n v="0"/>
  </r>
  <r>
    <s v="2025"/>
    <x v="0"/>
    <x v="0"/>
    <x v="0"/>
    <x v="0"/>
    <s v="2 - Poder Ejecutivo"/>
    <x v="11"/>
    <x v="115"/>
    <s v="2 - SERVICIOS ECONÓMICOS"/>
    <s v="2.1 - Asuntos económicos, comerciales y laborales"/>
    <s v="2.1.02 - Asuntos laborales generales"/>
    <s v="2.2 - CONTRATACIÓN DE SERVICIOS"/>
    <s v="2.2.8 - OTROS SERVICIOS NO INCLUIDOS EN CONCEPTOS ANTERIORES"/>
    <s v="N"/>
    <s v="00 - N/A"/>
    <s v="10 - FONDO GENERAL"/>
    <s v="(en blanco)"/>
    <s v="99 - MULTIPROVINCIAL"/>
    <n v="40018669"/>
    <n v="1051852.94"/>
  </r>
  <r>
    <s v="2025"/>
    <x v="0"/>
    <x v="0"/>
    <x v="0"/>
    <x v="0"/>
    <s v="2 - Poder Ejecutivo"/>
    <x v="11"/>
    <x v="115"/>
    <s v="2 - SERVICIOS ECONÓMICOS"/>
    <s v="2.1 - Asuntos económicos, comerciales y laborales"/>
    <s v="2.1.02 - Asuntos laborales generales"/>
    <s v="2.2 - CONTRATACIÓN DE SERVICIOS"/>
    <s v="2.2.8 - OTROS SERVICIOS NO INCLUIDOS EN CONCEPTOS ANTERIORES"/>
    <s v="N"/>
    <s v="00 - N/A"/>
    <s v="20 - FONDOS CON DESTINO ESPECÍFICO"/>
    <s v="(en blanco)"/>
    <s v="99 - MULTIPROVINCIAL"/>
    <n v="12427431"/>
    <n v="3245015.9699999997"/>
  </r>
  <r>
    <s v="2025"/>
    <x v="0"/>
    <x v="0"/>
    <x v="0"/>
    <x v="0"/>
    <s v="2 - Poder Ejecutivo"/>
    <x v="11"/>
    <x v="115"/>
    <s v="2 - SERVICIOS ECONÓMICOS"/>
    <s v="2.1 - Asuntos económicos, comerciales y laborales"/>
    <s v="2.1.02 - Asuntos laborales generales"/>
    <s v="2.2 - CONTRATACIÓN DE SERVICIOS"/>
    <s v="2.2.8 - OTROS SERVICIOS NO INCLUIDOS EN CONCEPTOS ANTERIORES"/>
    <s v="N"/>
    <s v="00 - N/A"/>
    <s v="70 - DONACION EXTERNA"/>
    <s v="(en blanco)"/>
    <s v="99 - MULTIPROVINCIAL"/>
    <n v="12042679"/>
    <n v="0"/>
  </r>
  <r>
    <s v="2025"/>
    <x v="0"/>
    <x v="0"/>
    <x v="0"/>
    <x v="0"/>
    <s v="2 - Poder Ejecutivo"/>
    <x v="11"/>
    <x v="115"/>
    <s v="2 - SERVICIOS ECONÓMICOS"/>
    <s v="2.1 - Asuntos económicos, comerciales y laborales"/>
    <s v="2.1.02 - Asuntos laborales generales"/>
    <s v="2.2 - CONTRATACIÓN DE SERVICIOS"/>
    <s v="2.2.9 - OTRAS CONTRATACIONES DE SERVICIOS"/>
    <s v="N"/>
    <s v="00 - N/A"/>
    <s v="10 - FONDO GENERAL"/>
    <s v="(en blanco)"/>
    <s v="99 - MULTIPROVINCIAL"/>
    <n v="3577356"/>
    <n v="716720.2"/>
  </r>
  <r>
    <s v="2025"/>
    <x v="0"/>
    <x v="0"/>
    <x v="0"/>
    <x v="0"/>
    <s v="2 - Poder Ejecutivo"/>
    <x v="11"/>
    <x v="115"/>
    <s v="2 - SERVICIOS ECONÓMICOS"/>
    <s v="2.1 - Asuntos económicos, comerciales y laborales"/>
    <s v="2.1.02 - Asuntos laborales generales"/>
    <s v="2.2 - CONTRATACIÓN DE SERVICIOS"/>
    <s v="2.2.9 - OTRAS CONTRATACIONES DE SERVICIOS"/>
    <s v="N"/>
    <s v="00 - N/A"/>
    <s v="20 - FONDOS CON DESTINO ESPECÍFICO"/>
    <s v="(en blanco)"/>
    <s v="99 - MULTIPROVINCIAL"/>
    <n v="9233738"/>
    <n v="5127606.18"/>
  </r>
  <r>
    <s v="2025"/>
    <x v="0"/>
    <x v="0"/>
    <x v="0"/>
    <x v="0"/>
    <s v="2 - Poder Ejecutivo"/>
    <x v="11"/>
    <x v="115"/>
    <s v="2 - SERVICIOS ECONÓMICOS"/>
    <s v="2.1 - Asuntos económicos, comerciales y laborales"/>
    <s v="2.1.02 - Asuntos laborales generales"/>
    <s v="2.3 - MATERIALES Y SUMINISTROS"/>
    <s v="2.3.1 - ALIMENTOS Y PRODUCTOS AGROFORESTALES"/>
    <s v="N"/>
    <s v="00 - N/A"/>
    <s v="10 - FONDO GENERAL"/>
    <s v="(en blanco)"/>
    <s v="99 - MULTIPROVINCIAL"/>
    <n v="262142"/>
    <n v="220530"/>
  </r>
  <r>
    <s v="2025"/>
    <x v="0"/>
    <x v="0"/>
    <x v="0"/>
    <x v="0"/>
    <s v="2 - Poder Ejecutivo"/>
    <x v="11"/>
    <x v="115"/>
    <s v="2 - SERVICIOS ECONÓMICOS"/>
    <s v="2.1 - Asuntos económicos, comerciales y laborales"/>
    <s v="2.1.02 - Asuntos laborales generales"/>
    <s v="2.3 - MATERIALES Y SUMINISTROS"/>
    <s v="2.3.1 - ALIMENTOS Y PRODUCTOS AGROFORESTALES"/>
    <s v="N"/>
    <s v="00 - N/A"/>
    <s v="20 - FONDOS CON DESTINO ESPECÍFICO"/>
    <s v="(en blanco)"/>
    <s v="99 - MULTIPROVINCIAL"/>
    <n v="833335"/>
    <n v="107350"/>
  </r>
  <r>
    <s v="2025"/>
    <x v="0"/>
    <x v="0"/>
    <x v="0"/>
    <x v="0"/>
    <s v="2 - Poder Ejecutivo"/>
    <x v="11"/>
    <x v="115"/>
    <s v="2 - SERVICIOS ECONÓMICOS"/>
    <s v="2.1 - Asuntos económicos, comerciales y laborales"/>
    <s v="2.1.02 - Asuntos laborales generales"/>
    <s v="2.3 - MATERIALES Y SUMINISTROS"/>
    <s v="2.3.1 - ALIMENTOS Y PRODUCTOS AGROFORESTALES"/>
    <s v="N"/>
    <s v="00 - N/A"/>
    <s v="70 - DONACION EXTERNA"/>
    <s v="(en blanco)"/>
    <s v="99 - MULTIPROVINCIAL"/>
    <n v="0"/>
    <n v="0"/>
  </r>
  <r>
    <s v="2025"/>
    <x v="0"/>
    <x v="0"/>
    <x v="0"/>
    <x v="0"/>
    <s v="2 - Poder Ejecutivo"/>
    <x v="11"/>
    <x v="115"/>
    <s v="2 - SERVICIOS ECONÓMICOS"/>
    <s v="2.1 - Asuntos económicos, comerciales y laborales"/>
    <s v="2.1.02 - Asuntos laborales generales"/>
    <s v="2.3 - MATERIALES Y SUMINISTROS"/>
    <s v="2.3.2 - TEXTILES Y VESTUARIOS"/>
    <s v="N"/>
    <s v="00 - N/A"/>
    <s v="10 - FONDO GENERAL"/>
    <s v="(en blanco)"/>
    <s v="99 - MULTIPROVINCIAL"/>
    <n v="1480000"/>
    <n v="30975"/>
  </r>
  <r>
    <s v="2025"/>
    <x v="0"/>
    <x v="0"/>
    <x v="0"/>
    <x v="0"/>
    <s v="2 - Poder Ejecutivo"/>
    <x v="11"/>
    <x v="115"/>
    <s v="2 - SERVICIOS ECONÓMICOS"/>
    <s v="2.1 - Asuntos económicos, comerciales y laborales"/>
    <s v="2.1.02 - Asuntos laborales generales"/>
    <s v="2.3 - MATERIALES Y SUMINISTROS"/>
    <s v="2.3.2 - TEXTILES Y VESTUARIOS"/>
    <s v="N"/>
    <s v="00 - N/A"/>
    <s v="20 - FONDOS CON DESTINO ESPECÍFICO"/>
    <s v="(en blanco)"/>
    <s v="99 - MULTIPROVINCIAL"/>
    <n v="900185"/>
    <n v="0"/>
  </r>
  <r>
    <s v="2025"/>
    <x v="0"/>
    <x v="0"/>
    <x v="0"/>
    <x v="0"/>
    <s v="2 - Poder Ejecutivo"/>
    <x v="11"/>
    <x v="115"/>
    <s v="2 - SERVICIOS ECONÓMICOS"/>
    <s v="2.1 - Asuntos económicos, comerciales y laborales"/>
    <s v="2.1.02 - Asuntos laborales generales"/>
    <s v="2.3 - MATERIALES Y SUMINISTROS"/>
    <s v="2.3.2 - TEXTILES Y VESTUARIOS"/>
    <s v="N"/>
    <s v="00 - N/A"/>
    <s v="70 - DONACION EXTERNA"/>
    <s v="(en blanco)"/>
    <s v="99 - MULTIPROVINCIAL"/>
    <n v="0"/>
    <n v="0"/>
  </r>
  <r>
    <s v="2025"/>
    <x v="0"/>
    <x v="0"/>
    <x v="0"/>
    <x v="0"/>
    <s v="2 - Poder Ejecutivo"/>
    <x v="11"/>
    <x v="115"/>
    <s v="2 - SERVICIOS ECONÓMICOS"/>
    <s v="2.1 - Asuntos económicos, comerciales y laborales"/>
    <s v="2.1.02 - Asuntos laborales generales"/>
    <s v="2.3 - MATERIALES Y SUMINISTROS"/>
    <s v="2.3.3 - PAPEL, CARTÓN E IMPRESOS"/>
    <s v="N"/>
    <s v="00 - N/A"/>
    <s v="10 - FONDO GENERAL"/>
    <s v="(en blanco)"/>
    <s v="99 - MULTIPROVINCIAL"/>
    <n v="298700"/>
    <n v="0"/>
  </r>
  <r>
    <s v="2025"/>
    <x v="0"/>
    <x v="0"/>
    <x v="0"/>
    <x v="0"/>
    <s v="2 - Poder Ejecutivo"/>
    <x v="11"/>
    <x v="115"/>
    <s v="2 - SERVICIOS ECONÓMICOS"/>
    <s v="2.1 - Asuntos económicos, comerciales y laborales"/>
    <s v="2.1.02 - Asuntos laborales generales"/>
    <s v="2.3 - MATERIALES Y SUMINISTROS"/>
    <s v="2.3.3 - PAPEL, CARTÓN E IMPRESOS"/>
    <s v="N"/>
    <s v="00 - N/A"/>
    <s v="20 - FONDOS CON DESTINO ESPECÍFICO"/>
    <s v="(en blanco)"/>
    <s v="99 - MULTIPROVINCIAL"/>
    <n v="209337"/>
    <n v="0"/>
  </r>
  <r>
    <s v="2025"/>
    <x v="0"/>
    <x v="0"/>
    <x v="0"/>
    <x v="0"/>
    <s v="2 - Poder Ejecutivo"/>
    <x v="11"/>
    <x v="115"/>
    <s v="2 - SERVICIOS ECONÓMICOS"/>
    <s v="2.1 - Asuntos económicos, comerciales y laborales"/>
    <s v="2.1.02 - Asuntos laborales generales"/>
    <s v="2.3 - MATERIALES Y SUMINISTROS"/>
    <s v="2.3.3 - PAPEL, CARTÓN E IMPRESOS"/>
    <s v="N"/>
    <s v="00 - N/A"/>
    <s v="70 - DONACION EXTERNA"/>
    <s v="(en blanco)"/>
    <s v="99 - MULTIPROVINCIAL"/>
    <n v="0"/>
    <n v="0"/>
  </r>
  <r>
    <s v="2025"/>
    <x v="0"/>
    <x v="0"/>
    <x v="0"/>
    <x v="0"/>
    <s v="2 - Poder Ejecutivo"/>
    <x v="11"/>
    <x v="115"/>
    <s v="2 - SERVICIOS ECONÓMICOS"/>
    <s v="2.1 - Asuntos económicos, comerciales y laborales"/>
    <s v="2.1.02 - Asuntos laborales generales"/>
    <s v="2.3 - MATERIALES Y SUMINISTROS"/>
    <s v="2.3.4 - PRODUCTOS FARMACÉUTICOS"/>
    <s v="N"/>
    <s v="00 - N/A"/>
    <s v="70 - DONACION EXTERNA"/>
    <s v="(en blanco)"/>
    <s v="99 - MULTIPROVINCIAL"/>
    <n v="0"/>
    <n v="0"/>
  </r>
  <r>
    <s v="2025"/>
    <x v="0"/>
    <x v="0"/>
    <x v="0"/>
    <x v="0"/>
    <s v="2 - Poder Ejecutivo"/>
    <x v="11"/>
    <x v="115"/>
    <s v="2 - SERVICIOS ECONÓMICOS"/>
    <s v="2.1 - Asuntos económicos, comerciales y laborales"/>
    <s v="2.1.02 - Asuntos laborales generales"/>
    <s v="2.3 - MATERIALES Y SUMINISTROS"/>
    <s v="2.3.5 - CUERO, CAUCHO Y PLÁSTICO"/>
    <s v="N"/>
    <s v="00 - N/A"/>
    <s v="10 - FONDO GENERAL"/>
    <s v="(en blanco)"/>
    <s v="99 - MULTIPROVINCIAL"/>
    <n v="870000"/>
    <n v="0"/>
  </r>
  <r>
    <s v="2025"/>
    <x v="0"/>
    <x v="0"/>
    <x v="0"/>
    <x v="0"/>
    <s v="2 - Poder Ejecutivo"/>
    <x v="11"/>
    <x v="115"/>
    <s v="2 - SERVICIOS ECONÓMICOS"/>
    <s v="2.1 - Asuntos económicos, comerciales y laborales"/>
    <s v="2.1.02 - Asuntos laborales generales"/>
    <s v="2.3 - MATERIALES Y SUMINISTROS"/>
    <s v="2.3.5 - CUERO, CAUCHO Y PLÁSTICO"/>
    <s v="N"/>
    <s v="00 - N/A"/>
    <s v="20 - FONDOS CON DESTINO ESPECÍFICO"/>
    <s v="(en blanco)"/>
    <s v="99 - MULTIPROVINCIAL"/>
    <n v="2108948"/>
    <n v="24485"/>
  </r>
  <r>
    <s v="2025"/>
    <x v="0"/>
    <x v="0"/>
    <x v="0"/>
    <x v="0"/>
    <s v="2 - Poder Ejecutivo"/>
    <x v="11"/>
    <x v="115"/>
    <s v="2 - SERVICIOS ECONÓMICOS"/>
    <s v="2.1 - Asuntos económicos, comerciales y laborales"/>
    <s v="2.1.02 - Asuntos laborales generales"/>
    <s v="2.3 - MATERIALES Y SUMINISTROS"/>
    <s v="2.3.5 - CUERO, CAUCHO Y PLÁSTICO"/>
    <s v="N"/>
    <s v="00 - N/A"/>
    <s v="70 - DONACION EXTERNA"/>
    <s v="(en blanco)"/>
    <s v="99 - MULTIPROVINCIAL"/>
    <n v="0"/>
    <n v="0"/>
  </r>
  <r>
    <s v="2025"/>
    <x v="0"/>
    <x v="0"/>
    <x v="0"/>
    <x v="0"/>
    <s v="2 - Poder Ejecutivo"/>
    <x v="11"/>
    <x v="115"/>
    <s v="2 - SERVICIOS ECONÓMICOS"/>
    <s v="2.1 - Asuntos económicos, comerciales y laborales"/>
    <s v="2.1.02 - Asuntos laborales generales"/>
    <s v="2.3 - MATERIALES Y SUMINISTROS"/>
    <s v="2.3.6 - PRODUCTOS DE MINERALES, METÁLICOS Y NO METÁLICOS"/>
    <s v="N"/>
    <s v="00 - N/A"/>
    <s v="10 - FONDO GENERAL"/>
    <s v="(en blanco)"/>
    <s v="99 - MULTIPROVINCIAL"/>
    <n v="315000"/>
    <n v="0"/>
  </r>
  <r>
    <s v="2025"/>
    <x v="0"/>
    <x v="0"/>
    <x v="0"/>
    <x v="0"/>
    <s v="2 - Poder Ejecutivo"/>
    <x v="11"/>
    <x v="115"/>
    <s v="2 - SERVICIOS ECONÓMICOS"/>
    <s v="2.1 - Asuntos económicos, comerciales y laborales"/>
    <s v="2.1.02 - Asuntos laborales generales"/>
    <s v="2.3 - MATERIALES Y SUMINISTROS"/>
    <s v="2.3.6 - PRODUCTOS DE MINERALES, METÁLICOS Y NO METÁLICOS"/>
    <s v="N"/>
    <s v="00 - N/A"/>
    <s v="20 - FONDOS CON DESTINO ESPECÍFICO"/>
    <s v="(en blanco)"/>
    <s v="99 - MULTIPROVINCIAL"/>
    <n v="356000"/>
    <n v="0"/>
  </r>
  <r>
    <s v="2025"/>
    <x v="0"/>
    <x v="0"/>
    <x v="0"/>
    <x v="0"/>
    <s v="2 - Poder Ejecutivo"/>
    <x v="11"/>
    <x v="115"/>
    <s v="2 - SERVICIOS ECONÓMICOS"/>
    <s v="2.1 - Asuntos económicos, comerciales y laborales"/>
    <s v="2.1.02 - Asuntos laborales generales"/>
    <s v="2.3 - MATERIALES Y SUMINISTROS"/>
    <s v="2.3.6 - PRODUCTOS DE MINERALES, METÁLICOS Y NO METÁLICOS"/>
    <s v="N"/>
    <s v="00 - N/A"/>
    <s v="70 - DONACION EXTERNA"/>
    <s v="(en blanco)"/>
    <s v="99 - MULTIPROVINCIAL"/>
    <n v="0"/>
    <n v="0"/>
  </r>
  <r>
    <s v="2025"/>
    <x v="0"/>
    <x v="0"/>
    <x v="0"/>
    <x v="0"/>
    <s v="2 - Poder Ejecutivo"/>
    <x v="11"/>
    <x v="115"/>
    <s v="2 - SERVICIOS ECONÓMICOS"/>
    <s v="2.1 - Asuntos económicos, comerciales y laborales"/>
    <s v="2.1.02 - Asuntos laborales generales"/>
    <s v="2.3 - MATERIALES Y SUMINISTROS"/>
    <s v="2.3.7 - COMBUSTIBLES, LUBRICANTES, PRODUCTOS QUÍMICOS Y CONEXOS"/>
    <s v="N"/>
    <s v="00 - N/A"/>
    <s v="10 - FONDO GENERAL"/>
    <s v="(en blanco)"/>
    <s v="99 - MULTIPROVINCIAL"/>
    <n v="46248132"/>
    <n v="5499600"/>
  </r>
  <r>
    <s v="2025"/>
    <x v="0"/>
    <x v="0"/>
    <x v="0"/>
    <x v="0"/>
    <s v="2 - Poder Ejecutivo"/>
    <x v="11"/>
    <x v="115"/>
    <s v="2 - SERVICIOS ECONÓMICOS"/>
    <s v="2.1 - Asuntos económicos, comerciales y laborales"/>
    <s v="2.1.02 - Asuntos laborales generales"/>
    <s v="2.3 - MATERIALES Y SUMINISTROS"/>
    <s v="2.3.7 - COMBUSTIBLES, LUBRICANTES, PRODUCTOS QUÍMICOS Y CONEXOS"/>
    <s v="N"/>
    <s v="00 - N/A"/>
    <s v="20 - FONDOS CON DESTINO ESPECÍFICO"/>
    <s v="(en blanco)"/>
    <s v="99 - MULTIPROVINCIAL"/>
    <n v="382250"/>
    <n v="5097.6000000000004"/>
  </r>
  <r>
    <s v="2025"/>
    <x v="0"/>
    <x v="0"/>
    <x v="0"/>
    <x v="0"/>
    <s v="2 - Poder Ejecutivo"/>
    <x v="11"/>
    <x v="115"/>
    <s v="2 - SERVICIOS ECONÓMICOS"/>
    <s v="2.1 - Asuntos económicos, comerciales y laborales"/>
    <s v="2.1.02 - Asuntos laborales generales"/>
    <s v="2.3 - MATERIALES Y SUMINISTROS"/>
    <s v="2.3.7 - COMBUSTIBLES, LUBRICANTES, PRODUCTOS QUÍMICOS Y CONEXOS"/>
    <s v="N"/>
    <s v="00 - N/A"/>
    <s v="70 - DONACION EXTERNA"/>
    <s v="(en blanco)"/>
    <s v="99 - MULTIPROVINCIAL"/>
    <n v="0"/>
    <n v="0"/>
  </r>
  <r>
    <s v="2025"/>
    <x v="0"/>
    <x v="0"/>
    <x v="0"/>
    <x v="0"/>
    <s v="2 - Poder Ejecutivo"/>
    <x v="11"/>
    <x v="115"/>
    <s v="2 - SERVICIOS ECONÓMICOS"/>
    <s v="2.1 - Asuntos económicos, comerciales y laborales"/>
    <s v="2.1.02 - Asuntos laborales generales"/>
    <s v="2.3 - MATERIALES Y SUMINISTROS"/>
    <s v="2.3.9 - PRODUCTOS Y ÚTILES VARIOS"/>
    <s v="N"/>
    <s v="00 - N/A"/>
    <s v="10 - FONDO GENERAL"/>
    <s v="(en blanco)"/>
    <s v="99 - MULTIPROVINCIAL"/>
    <n v="5125445"/>
    <n v="358469"/>
  </r>
  <r>
    <s v="2025"/>
    <x v="0"/>
    <x v="0"/>
    <x v="0"/>
    <x v="0"/>
    <s v="2 - Poder Ejecutivo"/>
    <x v="11"/>
    <x v="115"/>
    <s v="2 - SERVICIOS ECONÓMICOS"/>
    <s v="2.1 - Asuntos económicos, comerciales y laborales"/>
    <s v="2.1.02 - Asuntos laborales generales"/>
    <s v="2.3 - MATERIALES Y SUMINISTROS"/>
    <s v="2.3.9 - PRODUCTOS Y ÚTILES VARIOS"/>
    <s v="N"/>
    <s v="00 - N/A"/>
    <s v="20 - FONDOS CON DESTINO ESPECÍFICO"/>
    <s v="(en blanco)"/>
    <s v="99 - MULTIPROVINCIAL"/>
    <n v="7911576"/>
    <n v="1745810.42"/>
  </r>
  <r>
    <s v="2025"/>
    <x v="0"/>
    <x v="0"/>
    <x v="0"/>
    <x v="0"/>
    <s v="2 - Poder Ejecutivo"/>
    <x v="11"/>
    <x v="115"/>
    <s v="2 - SERVICIOS ECONÓMICOS"/>
    <s v="2.1 - Asuntos económicos, comerciales y laborales"/>
    <s v="2.1.02 - Asuntos laborales generales"/>
    <s v="2.3 - MATERIALES Y SUMINISTROS"/>
    <s v="2.3.9 - PRODUCTOS Y ÚTILES VARIOS"/>
    <s v="N"/>
    <s v="00 - N/A"/>
    <s v="70 - DONACION EXTERNA"/>
    <s v="(en blanco)"/>
    <s v="99 - MULTIPROVINCIAL"/>
    <n v="0"/>
    <n v="0"/>
  </r>
  <r>
    <s v="2025"/>
    <x v="0"/>
    <x v="0"/>
    <x v="0"/>
    <x v="0"/>
    <s v="2 - Poder Ejecutivo"/>
    <x v="12"/>
    <x v="116"/>
    <s v="2 - SERVICIOS ECONÓMICOS"/>
    <s v="2.2 - Agropecuaria, caza, pesca y silvicultura"/>
    <s v="2.2.01 - Agropecuaria"/>
    <s v="2.1 - REMUNERACIONES Y CONTRIBUCIONES"/>
    <s v="2.1.1 - REMUNERACIONES"/>
    <s v="N"/>
    <s v="00 - N/A"/>
    <s v="10 - FONDO GENERAL"/>
    <s v="(en blanco)"/>
    <s v="99 - MULTIPROVINCIAL"/>
    <n v="266700000"/>
    <n v="133940500"/>
  </r>
  <r>
    <s v="2025"/>
    <x v="0"/>
    <x v="0"/>
    <x v="0"/>
    <x v="0"/>
    <s v="2 - Poder Ejecutivo"/>
    <x v="12"/>
    <x v="116"/>
    <s v="2 - SERVICIOS ECONÓMICOS"/>
    <s v="2.2 - Agropecuaria, caza, pesca y silvicultura"/>
    <s v="2.2.01 - Agropecuaria"/>
    <s v="2.2 - CONTRATACIÓN DE SERVICIOS"/>
    <s v="2.2.1 - SERVICIOS BÁSICOS"/>
    <s v="N"/>
    <s v="00 - N/A"/>
    <s v="10 - FONDO GENERAL"/>
    <s v="(en blanco)"/>
    <s v="99 - MULTIPROVINCIAL"/>
    <n v="295407533"/>
    <n v="175511087.60999998"/>
  </r>
  <r>
    <s v="2025"/>
    <x v="0"/>
    <x v="0"/>
    <x v="0"/>
    <x v="0"/>
    <s v="2 - Poder Ejecutivo"/>
    <x v="12"/>
    <x v="116"/>
    <s v="2 - SERVICIOS ECONÓMICOS"/>
    <s v="2.2 - Agropecuaria, caza, pesca y silvicultura"/>
    <s v="2.2.01 - Agropecuaria"/>
    <s v="2.2 - CONTRATACIÓN DE SERVICIOS"/>
    <s v="2.2.2 - PUBLICIDAD, IMPRESIÓN Y ENCUADERNACIÓN"/>
    <s v="N"/>
    <s v="00 - N/A"/>
    <s v="10 - FONDO GENERAL"/>
    <s v="(en blanco)"/>
    <s v="99 - MULTIPROVINCIAL"/>
    <n v="3859014"/>
    <n v="2292479.2199999997"/>
  </r>
  <r>
    <s v="2025"/>
    <x v="0"/>
    <x v="0"/>
    <x v="0"/>
    <x v="0"/>
    <s v="2 - Poder Ejecutivo"/>
    <x v="12"/>
    <x v="116"/>
    <s v="2 - SERVICIOS ECONÓMICOS"/>
    <s v="2.2 - Agropecuaria, caza, pesca y silvicultura"/>
    <s v="2.2.01 - Agropecuaria"/>
    <s v="2.2 - CONTRATACIÓN DE SERVICIOS"/>
    <s v="2.2.3 - VIÁTICOS"/>
    <s v="N"/>
    <s v="00 - N/A"/>
    <s v="10 - FONDO GENERAL"/>
    <s v="(en blanco)"/>
    <s v="99 - MULTIPROVINCIAL"/>
    <n v="24209014"/>
    <n v="15150600"/>
  </r>
  <r>
    <s v="2025"/>
    <x v="0"/>
    <x v="0"/>
    <x v="0"/>
    <x v="0"/>
    <s v="2 - Poder Ejecutivo"/>
    <x v="12"/>
    <x v="116"/>
    <s v="2 - SERVICIOS ECONÓMICOS"/>
    <s v="2.2 - Agropecuaria, caza, pesca y silvicultura"/>
    <s v="2.2.01 - Agropecuaria"/>
    <s v="2.2 - CONTRATACIÓN DE SERVICIOS"/>
    <s v="2.2.4 - TRANSPORTE Y ALMACENAJE"/>
    <s v="N"/>
    <s v="00 - N/A"/>
    <s v="10 - FONDO GENERAL"/>
    <s v="(en blanco)"/>
    <s v="99 - MULTIPROVINCIAL"/>
    <n v="65793"/>
    <n v="0"/>
  </r>
  <r>
    <s v="2025"/>
    <x v="0"/>
    <x v="0"/>
    <x v="0"/>
    <x v="0"/>
    <s v="2 - Poder Ejecutivo"/>
    <x v="12"/>
    <x v="116"/>
    <s v="2 - SERVICIOS ECONÓMICOS"/>
    <s v="2.2 - Agropecuaria, caza, pesca y silvicultura"/>
    <s v="2.2.01 - Agropecuaria"/>
    <s v="2.2 - CONTRATACIÓN DE SERVICIOS"/>
    <s v="2.2.5 - ALQUILERES Y RENTAS"/>
    <s v="N"/>
    <s v="00 - N/A"/>
    <s v="10 - FONDO GENERAL"/>
    <s v="(en blanco)"/>
    <s v="99 - MULTIPROVINCIAL"/>
    <n v="66360488"/>
    <n v="33236798.279999997"/>
  </r>
  <r>
    <s v="2025"/>
    <x v="0"/>
    <x v="0"/>
    <x v="0"/>
    <x v="0"/>
    <s v="2 - Poder Ejecutivo"/>
    <x v="12"/>
    <x v="116"/>
    <s v="2 - SERVICIOS ECONÓMICOS"/>
    <s v="2.2 - Agropecuaria, caza, pesca y silvicultura"/>
    <s v="2.2.01 - Agropecuaria"/>
    <s v="2.2 - CONTRATACIÓN DE SERVICIOS"/>
    <s v="2.2.6 - SEGUROS"/>
    <s v="N"/>
    <s v="00 - N/A"/>
    <s v="10 - FONDO GENERAL"/>
    <s v="(en blanco)"/>
    <s v="99 - MULTIPROVINCIAL"/>
    <n v="56000000"/>
    <n v="13469018.640000001"/>
  </r>
  <r>
    <s v="2025"/>
    <x v="0"/>
    <x v="0"/>
    <x v="0"/>
    <x v="0"/>
    <s v="2 - Poder Ejecutivo"/>
    <x v="12"/>
    <x v="116"/>
    <s v="2 - SERVICIOS ECONÓMICOS"/>
    <s v="2.2 - Agropecuaria, caza, pesca y silvicultura"/>
    <s v="2.2.01 - Agropecuaria"/>
    <s v="2.2 - CONTRATACIÓN DE SERVICIOS"/>
    <s v="2.2.7 - SERVICIOS DE CONSERVACIÓN, REPARACIONES MENORES E INSTALACIONES TEMPORALES"/>
    <s v="N"/>
    <s v="00 - N/A"/>
    <s v="10 - FONDO GENERAL"/>
    <s v="(en blanco)"/>
    <s v="99 - MULTIPROVINCIAL"/>
    <n v="58272611"/>
    <n v="92221698"/>
  </r>
  <r>
    <s v="2025"/>
    <x v="0"/>
    <x v="0"/>
    <x v="0"/>
    <x v="0"/>
    <s v="2 - Poder Ejecutivo"/>
    <x v="12"/>
    <x v="116"/>
    <s v="2 - SERVICIOS ECONÓMICOS"/>
    <s v="2.2 - Agropecuaria, caza, pesca y silvicultura"/>
    <s v="2.2.01 - Agropecuaria"/>
    <s v="2.2 - CONTRATACIÓN DE SERVICIOS"/>
    <s v="2.2.8 - OTROS SERVICIOS NO INCLUIDOS EN CONCEPTOS ANTERIORES"/>
    <s v="N"/>
    <s v="00 - N/A"/>
    <s v="10 - FONDO GENERAL"/>
    <s v="(en blanco)"/>
    <s v="99 - MULTIPROVINCIAL"/>
    <n v="30594480"/>
    <n v="50383783.799999997"/>
  </r>
  <r>
    <s v="2025"/>
    <x v="0"/>
    <x v="0"/>
    <x v="0"/>
    <x v="0"/>
    <s v="2 - Poder Ejecutivo"/>
    <x v="12"/>
    <x v="116"/>
    <s v="2 - SERVICIOS ECONÓMICOS"/>
    <s v="2.2 - Agropecuaria, caza, pesca y silvicultura"/>
    <s v="2.2.01 - Agropecuaria"/>
    <s v="2.2 - CONTRATACIÓN DE SERVICIOS"/>
    <s v="2.2.8 - OTROS SERVICIOS NO INCLUIDOS EN CONCEPTOS ANTERIORES"/>
    <s v="N"/>
    <s v="00 - N/A"/>
    <s v="70 - DONACION EXTERNA"/>
    <s v="(en blanco)"/>
    <s v="99 - MULTIPROVINCIAL"/>
    <n v="9257037"/>
    <n v="0"/>
  </r>
  <r>
    <s v="2025"/>
    <x v="0"/>
    <x v="0"/>
    <x v="0"/>
    <x v="0"/>
    <s v="2 - Poder Ejecutivo"/>
    <x v="12"/>
    <x v="116"/>
    <s v="2 - SERVICIOS ECONÓMICOS"/>
    <s v="2.2 - Agropecuaria, caza, pesca y silvicultura"/>
    <s v="2.2.01 - Agropecuaria"/>
    <s v="2.2 - CONTRATACIÓN DE SERVICIOS"/>
    <s v="2.2.9 - OTRAS CONTRATACIONES DE SERVICIOS"/>
    <s v="N"/>
    <s v="00 - N/A"/>
    <s v="10 - FONDO GENERAL"/>
    <s v="(en blanco)"/>
    <s v="99 - MULTIPROVINCIAL"/>
    <n v="46514000"/>
    <n v="44837125.310000002"/>
  </r>
  <r>
    <s v="2025"/>
    <x v="0"/>
    <x v="0"/>
    <x v="0"/>
    <x v="0"/>
    <s v="2 - Poder Ejecutivo"/>
    <x v="12"/>
    <x v="116"/>
    <s v="2 - SERVICIOS ECONÓMICOS"/>
    <s v="2.2 - Agropecuaria, caza, pesca y silvicultura"/>
    <s v="2.2.01 - Agropecuaria"/>
    <s v="2.3 - MATERIALES Y SUMINISTROS"/>
    <s v="2.3.1 - ALIMENTOS Y PRODUCTOS AGROFORESTALES"/>
    <s v="N"/>
    <s v="00 - N/A"/>
    <s v="10 - FONDO GENERAL"/>
    <s v="(en blanco)"/>
    <s v="99 - MULTIPROVINCIAL"/>
    <n v="2700000"/>
    <n v="523014.40000000002"/>
  </r>
  <r>
    <s v="2025"/>
    <x v="0"/>
    <x v="0"/>
    <x v="0"/>
    <x v="0"/>
    <s v="2 - Poder Ejecutivo"/>
    <x v="12"/>
    <x v="116"/>
    <s v="2 - SERVICIOS ECONÓMICOS"/>
    <s v="2.2 - Agropecuaria, caza, pesca y silvicultura"/>
    <s v="2.2.01 - Agropecuaria"/>
    <s v="2.3 - MATERIALES Y SUMINISTROS"/>
    <s v="2.3.2 - TEXTILES Y VESTUARIOS"/>
    <s v="N"/>
    <s v="00 - N/A"/>
    <s v="10 - FONDO GENERAL"/>
    <s v="(en blanco)"/>
    <s v="99 - MULTIPROVINCIAL"/>
    <n v="2230000"/>
    <n v="174276.32"/>
  </r>
  <r>
    <s v="2025"/>
    <x v="0"/>
    <x v="0"/>
    <x v="0"/>
    <x v="0"/>
    <s v="2 - Poder Ejecutivo"/>
    <x v="12"/>
    <x v="116"/>
    <s v="2 - SERVICIOS ECONÓMICOS"/>
    <s v="2.2 - Agropecuaria, caza, pesca y silvicultura"/>
    <s v="2.2.01 - Agropecuaria"/>
    <s v="2.3 - MATERIALES Y SUMINISTROS"/>
    <s v="2.3.3 - PAPEL, CARTÓN E IMPRESOS"/>
    <s v="N"/>
    <s v="00 - N/A"/>
    <s v="10 - FONDO GENERAL"/>
    <s v="(en blanco)"/>
    <s v="99 - MULTIPROVINCIAL"/>
    <n v="1030000"/>
    <n v="120000"/>
  </r>
  <r>
    <s v="2025"/>
    <x v="0"/>
    <x v="0"/>
    <x v="0"/>
    <x v="0"/>
    <s v="2 - Poder Ejecutivo"/>
    <x v="12"/>
    <x v="116"/>
    <s v="2 - SERVICIOS ECONÓMICOS"/>
    <s v="2.2 - Agropecuaria, caza, pesca y silvicultura"/>
    <s v="2.2.01 - Agropecuaria"/>
    <s v="2.3 - MATERIALES Y SUMINISTROS"/>
    <s v="2.3.5 - CUERO, CAUCHO Y PLÁSTICO"/>
    <s v="N"/>
    <s v="00 - N/A"/>
    <s v="10 - FONDO GENERAL"/>
    <s v="(en blanco)"/>
    <s v="99 - MULTIPROVINCIAL"/>
    <n v="3350000"/>
    <n v="3198052.0600000005"/>
  </r>
  <r>
    <s v="2025"/>
    <x v="0"/>
    <x v="0"/>
    <x v="0"/>
    <x v="0"/>
    <s v="2 - Poder Ejecutivo"/>
    <x v="12"/>
    <x v="116"/>
    <s v="2 - SERVICIOS ECONÓMICOS"/>
    <s v="2.2 - Agropecuaria, caza, pesca y silvicultura"/>
    <s v="2.2.01 - Agropecuaria"/>
    <s v="2.3 - MATERIALES Y SUMINISTROS"/>
    <s v="2.3.6 - PRODUCTOS DE MINERALES, METÁLICOS Y NO METÁLICOS"/>
    <s v="N"/>
    <s v="00 - N/A"/>
    <s v="10 - FONDO GENERAL"/>
    <s v="(en blanco)"/>
    <s v="99 - MULTIPROVINCIAL"/>
    <n v="7332080"/>
    <n v="437294.52"/>
  </r>
  <r>
    <s v="2025"/>
    <x v="0"/>
    <x v="0"/>
    <x v="0"/>
    <x v="0"/>
    <s v="2 - Poder Ejecutivo"/>
    <x v="12"/>
    <x v="116"/>
    <s v="2 - SERVICIOS ECONÓMICOS"/>
    <s v="2.2 - Agropecuaria, caza, pesca y silvicultura"/>
    <s v="2.2.01 - Agropecuaria"/>
    <s v="2.3 - MATERIALES Y SUMINISTROS"/>
    <s v="2.3.7 - COMBUSTIBLES, LUBRICANTES, PRODUCTOS QUÍMICOS Y CONEXOS"/>
    <s v="N"/>
    <s v="00 - N/A"/>
    <s v="10 - FONDO GENERAL"/>
    <s v="(en blanco)"/>
    <s v="99 - MULTIPROVINCIAL"/>
    <n v="282116990"/>
    <n v="93314590.849999994"/>
  </r>
  <r>
    <s v="2025"/>
    <x v="0"/>
    <x v="0"/>
    <x v="0"/>
    <x v="0"/>
    <s v="2 - Poder Ejecutivo"/>
    <x v="12"/>
    <x v="116"/>
    <s v="2 - SERVICIOS ECONÓMICOS"/>
    <s v="2.2 - Agropecuaria, caza, pesca y silvicultura"/>
    <s v="2.2.01 - Agropecuaria"/>
    <s v="2.3 - MATERIALES Y SUMINISTROS"/>
    <s v="2.3.9 - PRODUCTOS Y ÚTILES VARIOS"/>
    <s v="N"/>
    <s v="00 - N/A"/>
    <s v="10 - FONDO GENERAL"/>
    <s v="(en blanco)"/>
    <s v="22 - SAN JUAN"/>
    <n v="0"/>
    <n v="22747717"/>
  </r>
  <r>
    <s v="2025"/>
    <x v="0"/>
    <x v="0"/>
    <x v="0"/>
    <x v="0"/>
    <s v="2 - Poder Ejecutivo"/>
    <x v="12"/>
    <x v="116"/>
    <s v="2 - SERVICIOS ECONÓMICOS"/>
    <s v="2.2 - Agropecuaria, caza, pesca y silvicultura"/>
    <s v="2.2.01 - Agropecuaria"/>
    <s v="2.3 - MATERIALES Y SUMINISTROS"/>
    <s v="2.3.9 - PRODUCTOS Y ÚTILES VARIOS"/>
    <s v="N"/>
    <s v="00 - N/A"/>
    <s v="10 - FONDO GENERAL"/>
    <s v="(en blanco)"/>
    <s v="99 - MULTIPROVINCIAL"/>
    <n v="6145000"/>
    <n v="3255277.71"/>
  </r>
  <r>
    <s v="2025"/>
    <x v="0"/>
    <x v="0"/>
    <x v="0"/>
    <x v="0"/>
    <s v="2 - Poder Ejecutivo"/>
    <x v="12"/>
    <x v="116"/>
    <s v="2 - SERVICIOS ECONÓMICOS"/>
    <s v="2.2 - Agropecuaria, caza, pesca y silvicultura"/>
    <s v="2.2.04 - Conservación, ampliación y explotación racionalizada de reservas forestales."/>
    <s v="2.3 - MATERIALES Y SUMINISTROS"/>
    <s v="2.3.8 - GASTOS QUE SE ASIGNARÁN DURANTE EL EJERCICIO (ART. 32 Y 33 LEY 423-06)"/>
    <s v="S"/>
    <s v="09 - GESTION DE LA PARTE ALTA Y MEDIA DE LA CUENCA DEL RÍO YAQUE DEL NORTE EN LA VERTIENTE NORTE DE LA CORDILLERA CENTRAL."/>
    <s v="60 - CREDITO EXTERNO"/>
    <n v="14132"/>
    <s v="99 - MULTIPROVINCIAL"/>
    <n v="5000000"/>
    <n v="0"/>
  </r>
  <r>
    <s v="2025"/>
    <x v="0"/>
    <x v="0"/>
    <x v="0"/>
    <x v="0"/>
    <s v="2 - Poder Ejecutivo"/>
    <x v="12"/>
    <x v="116"/>
    <s v="2 - SERVICIOS ECONÓMICOS"/>
    <s v="2.2 - Agropecuaria, caza, pesca y silvicultura"/>
    <s v="2.2.99 - Planificación, gestión y supervisión agropecuaria, caza, pesca y silvicultura"/>
    <s v="2.1 - REMUNERACIONES Y CONTRIBUCIONES"/>
    <s v="2.1.1 - REMUNERACIONES"/>
    <s v="N"/>
    <s v="00 - N/A"/>
    <s v="10 - FONDO GENERAL"/>
    <s v="(en blanco)"/>
    <s v="99 - MULTIPROVINCIAL"/>
    <n v="3167847839"/>
    <n v="1422414277.5"/>
  </r>
  <r>
    <s v="2025"/>
    <x v="0"/>
    <x v="0"/>
    <x v="0"/>
    <x v="0"/>
    <s v="2 - Poder Ejecutivo"/>
    <x v="12"/>
    <x v="116"/>
    <s v="2 - SERVICIOS ECONÓMICOS"/>
    <s v="2.2 - Agropecuaria, caza, pesca y silvicultura"/>
    <s v="2.2.99 - Planificación, gestión y supervisión agropecuaria, caza, pesca y silvicultura"/>
    <s v="2.1 - REMUNERACIONES Y CONTRIBUCIONES"/>
    <s v="2.1.2 - SOBRESUELDOS"/>
    <s v="N"/>
    <s v="00 - N/A"/>
    <s v="10 - FONDO GENERAL"/>
    <s v="(en blanco)"/>
    <s v="99 - MULTIPROVINCIAL"/>
    <n v="546867391"/>
    <n v="254206270.47999996"/>
  </r>
  <r>
    <s v="2025"/>
    <x v="0"/>
    <x v="0"/>
    <x v="0"/>
    <x v="0"/>
    <s v="2 - Poder Ejecutivo"/>
    <x v="12"/>
    <x v="116"/>
    <s v="2 - SERVICIOS ECONÓMICOS"/>
    <s v="2.2 - Agropecuaria, caza, pesca y silvicultura"/>
    <s v="2.2.99 - Planificación, gestión y supervisión agropecuaria, caza, pesca y silvicultura"/>
    <s v="2.1 - REMUNERACIONES Y CONTRIBUCIONES"/>
    <s v="2.1.4 - GRATIFICACIONES Y BONIFICACIONES"/>
    <s v="N"/>
    <s v="00 - N/A"/>
    <s v="10 - FONDO GENERAL"/>
    <s v="(en blanco)"/>
    <s v="99 - MULTIPROVINCIAL"/>
    <n v="75000000"/>
    <n v="0"/>
  </r>
  <r>
    <s v="2025"/>
    <x v="0"/>
    <x v="0"/>
    <x v="0"/>
    <x v="0"/>
    <s v="2 - Poder Ejecutivo"/>
    <x v="12"/>
    <x v="116"/>
    <s v="2 - SERVICIOS ECONÓMICOS"/>
    <s v="2.2 - Agropecuaria, caza, pesca y silvicultura"/>
    <s v="2.2.99 - Planificación, gestión y supervisión agropecuaria, caza, pesca y silvicultura"/>
    <s v="2.1 - REMUNERACIONES Y CONTRIBUCIONES"/>
    <s v="2.1.5 - CONTRIBUCIONES A LA SEGURIDAD SOCIAL"/>
    <s v="N"/>
    <s v="00 - N/A"/>
    <s v="10 - FONDO GENERAL"/>
    <s v="(en blanco)"/>
    <s v="99 - MULTIPROVINCIAL"/>
    <n v="443078936"/>
    <n v="218272940.85999998"/>
  </r>
  <r>
    <s v="2025"/>
    <x v="0"/>
    <x v="0"/>
    <x v="0"/>
    <x v="0"/>
    <s v="2 - Poder Ejecutivo"/>
    <x v="12"/>
    <x v="116"/>
    <s v="2 - SERVICIOS ECONÓMICOS"/>
    <s v="2.2 - Agropecuaria, caza, pesca y silvicultura"/>
    <s v="2.2.99 - Planificación, gestión y supervisión agropecuaria, caza, pesca y silvicultura"/>
    <s v="2.2 - CONTRATACIÓN DE SERVICIOS"/>
    <s v="2.2.2 - PUBLICIDAD, IMPRESIÓN Y ENCUADERNACIÓN"/>
    <s v="N"/>
    <s v="00 - N/A"/>
    <s v="10 - FONDO GENERAL"/>
    <s v="(en blanco)"/>
    <s v="99 - MULTIPROVINCIAL"/>
    <n v="11251146"/>
    <n v="3077989.12"/>
  </r>
  <r>
    <s v="2025"/>
    <x v="0"/>
    <x v="0"/>
    <x v="0"/>
    <x v="0"/>
    <s v="2 - Poder Ejecutivo"/>
    <x v="12"/>
    <x v="116"/>
    <s v="2 - SERVICIOS ECONÓMICOS"/>
    <s v="2.2 - Agropecuaria, caza, pesca y silvicultura"/>
    <s v="2.2.99 - Planificación, gestión y supervisión agropecuaria, caza, pesca y silvicultura"/>
    <s v="2.2 - CONTRATACIÓN DE SERVICIOS"/>
    <s v="2.2.3 - VIÁTICOS"/>
    <s v="N"/>
    <s v="00 - N/A"/>
    <s v="10 - FONDO GENERAL"/>
    <s v="(en blanco)"/>
    <s v="99 - MULTIPROVINCIAL"/>
    <n v="6665680"/>
    <n v="3371419.29"/>
  </r>
  <r>
    <s v="2025"/>
    <x v="0"/>
    <x v="0"/>
    <x v="0"/>
    <x v="0"/>
    <s v="2 - Poder Ejecutivo"/>
    <x v="12"/>
    <x v="116"/>
    <s v="2 - SERVICIOS ECONÓMICOS"/>
    <s v="2.2 - Agropecuaria, caza, pesca y silvicultura"/>
    <s v="2.2.99 - Planificación, gestión y supervisión agropecuaria, caza, pesca y silvicultura"/>
    <s v="2.2 - CONTRATACIÓN DE SERVICIOS"/>
    <s v="2.2.4 - TRANSPORTE Y ALMACENAJE"/>
    <s v="N"/>
    <s v="00 - N/A"/>
    <s v="10 - FONDO GENERAL"/>
    <s v="(en blanco)"/>
    <s v="99 - MULTIPROVINCIAL"/>
    <n v="63484207"/>
    <n v="65037467.859999999"/>
  </r>
  <r>
    <s v="2025"/>
    <x v="0"/>
    <x v="0"/>
    <x v="0"/>
    <x v="0"/>
    <s v="2 - Poder Ejecutivo"/>
    <x v="12"/>
    <x v="116"/>
    <s v="2 - SERVICIOS ECONÓMICOS"/>
    <s v="2.2 - Agropecuaria, caza, pesca y silvicultura"/>
    <s v="2.2.99 - Planificación, gestión y supervisión agropecuaria, caza, pesca y silvicultura"/>
    <s v="2.2 - CONTRATACIÓN DE SERVICIOS"/>
    <s v="2.2.5 - ALQUILERES Y RENTAS"/>
    <s v="N"/>
    <s v="00 - N/A"/>
    <s v="10 - FONDO GENERAL"/>
    <s v="(en blanco)"/>
    <s v="99 - MULTIPROVINCIAL"/>
    <n v="20700000"/>
    <n v="5804929.1899999995"/>
  </r>
  <r>
    <s v="2025"/>
    <x v="0"/>
    <x v="0"/>
    <x v="0"/>
    <x v="0"/>
    <s v="2 - Poder Ejecutivo"/>
    <x v="12"/>
    <x v="116"/>
    <s v="2 - SERVICIOS ECONÓMICOS"/>
    <s v="2.2 - Agropecuaria, caza, pesca y silvicultura"/>
    <s v="2.2.99 - Planificación, gestión y supervisión agropecuaria, caza, pesca y silvicultura"/>
    <s v="2.2 - CONTRATACIÓN DE SERVICIOS"/>
    <s v="2.2.6 - SEGUROS"/>
    <s v="N"/>
    <s v="00 - N/A"/>
    <s v="10 - FONDO GENERAL"/>
    <s v="(en blanco)"/>
    <s v="99 - MULTIPROVINCIAL"/>
    <n v="208000807"/>
    <n v="75000000"/>
  </r>
  <r>
    <s v="2025"/>
    <x v="0"/>
    <x v="0"/>
    <x v="0"/>
    <x v="0"/>
    <s v="2 - Poder Ejecutivo"/>
    <x v="12"/>
    <x v="116"/>
    <s v="2 - SERVICIOS ECONÓMICOS"/>
    <s v="2.2 - Agropecuaria, caza, pesca y silvicultura"/>
    <s v="2.2.99 - Planificación, gestión y supervisión agropecuaria, caza, pesca y silvicultura"/>
    <s v="2.2 - CONTRATACIÓN DE SERVICIOS"/>
    <s v="2.2.7 - SERVICIOS DE CONSERVACIÓN, REPARACIONES MENORES E INSTALACIONES TEMPORALES"/>
    <s v="N"/>
    <s v="00 - N/A"/>
    <s v="10 - FONDO GENERAL"/>
    <s v="(en blanco)"/>
    <s v="99 - MULTIPROVINCIAL"/>
    <n v="6050000"/>
    <n v="38239425.100000001"/>
  </r>
  <r>
    <s v="2025"/>
    <x v="0"/>
    <x v="0"/>
    <x v="0"/>
    <x v="0"/>
    <s v="2 - Poder Ejecutivo"/>
    <x v="12"/>
    <x v="116"/>
    <s v="2 - SERVICIOS ECONÓMICOS"/>
    <s v="2.2 - Agropecuaria, caza, pesca y silvicultura"/>
    <s v="2.2.99 - Planificación, gestión y supervisión agropecuaria, caza, pesca y silvicultura"/>
    <s v="2.2 - CONTRATACIÓN DE SERVICIOS"/>
    <s v="2.2.8 - OTROS SERVICIOS NO INCLUIDOS EN CONCEPTOS ANTERIORES"/>
    <s v="N"/>
    <s v="00 - N/A"/>
    <s v="10 - FONDO GENERAL"/>
    <s v="(en blanco)"/>
    <s v="99 - MULTIPROVINCIAL"/>
    <n v="15600000"/>
    <n v="4311967.8"/>
  </r>
  <r>
    <s v="2025"/>
    <x v="0"/>
    <x v="0"/>
    <x v="0"/>
    <x v="0"/>
    <s v="2 - Poder Ejecutivo"/>
    <x v="12"/>
    <x v="116"/>
    <s v="2 - SERVICIOS ECONÓMICOS"/>
    <s v="2.2 - Agropecuaria, caza, pesca y silvicultura"/>
    <s v="2.2.99 - Planificación, gestión y supervisión agropecuaria, caza, pesca y silvicultura"/>
    <s v="2.2 - CONTRATACIÓN DE SERVICIOS"/>
    <s v="2.2.9 - OTRAS CONTRATACIONES DE SERVICIOS"/>
    <s v="N"/>
    <s v="00 - N/A"/>
    <s v="10 - FONDO GENERAL"/>
    <s v="(en blanco)"/>
    <s v="99 - MULTIPROVINCIAL"/>
    <n v="9800000"/>
    <n v="943460.03"/>
  </r>
  <r>
    <s v="2025"/>
    <x v="0"/>
    <x v="0"/>
    <x v="0"/>
    <x v="0"/>
    <s v="2 - Poder Ejecutivo"/>
    <x v="12"/>
    <x v="116"/>
    <s v="2 - SERVICIOS ECONÓMICOS"/>
    <s v="2.2 - Agropecuaria, caza, pesca y silvicultura"/>
    <s v="2.2.99 - Planificación, gestión y supervisión agropecuaria, caza, pesca y silvicultura"/>
    <s v="2.3 - MATERIALES Y SUMINISTROS"/>
    <s v="2.3.1 - ALIMENTOS Y PRODUCTOS AGROFORESTALES"/>
    <s v="N"/>
    <s v="00 - N/A"/>
    <s v="10 - FONDO GENERAL"/>
    <s v="(en blanco)"/>
    <s v="99 - MULTIPROVINCIAL"/>
    <n v="11300000"/>
    <n v="4606536.5999999996"/>
  </r>
  <r>
    <s v="2025"/>
    <x v="0"/>
    <x v="0"/>
    <x v="0"/>
    <x v="0"/>
    <s v="2 - Poder Ejecutivo"/>
    <x v="12"/>
    <x v="116"/>
    <s v="2 - SERVICIOS ECONÓMICOS"/>
    <s v="2.2 - Agropecuaria, caza, pesca y silvicultura"/>
    <s v="2.2.99 - Planificación, gestión y supervisión agropecuaria, caza, pesca y silvicultura"/>
    <s v="2.3 - MATERIALES Y SUMINISTROS"/>
    <s v="2.3.2 - TEXTILES Y VESTUARIOS"/>
    <s v="N"/>
    <s v="00 - N/A"/>
    <s v="10 - FONDO GENERAL"/>
    <s v="(en blanco)"/>
    <s v="99 - MULTIPROVINCIAL"/>
    <n v="735000"/>
    <n v="3392.5"/>
  </r>
  <r>
    <s v="2025"/>
    <x v="0"/>
    <x v="0"/>
    <x v="0"/>
    <x v="0"/>
    <s v="2 - Poder Ejecutivo"/>
    <x v="12"/>
    <x v="116"/>
    <s v="2 - SERVICIOS ECONÓMICOS"/>
    <s v="2.2 - Agropecuaria, caza, pesca y silvicultura"/>
    <s v="2.2.99 - Planificación, gestión y supervisión agropecuaria, caza, pesca y silvicultura"/>
    <s v="2.3 - MATERIALES Y SUMINISTROS"/>
    <s v="2.3.3 - PAPEL, CARTÓN E IMPRESOS"/>
    <s v="N"/>
    <s v="00 - N/A"/>
    <s v="10 - FONDO GENERAL"/>
    <s v="(en blanco)"/>
    <s v="99 - MULTIPROVINCIAL"/>
    <n v="760000"/>
    <n v="570150"/>
  </r>
  <r>
    <s v="2025"/>
    <x v="0"/>
    <x v="0"/>
    <x v="0"/>
    <x v="0"/>
    <s v="2 - Poder Ejecutivo"/>
    <x v="12"/>
    <x v="116"/>
    <s v="2 - SERVICIOS ECONÓMICOS"/>
    <s v="2.2 - Agropecuaria, caza, pesca y silvicultura"/>
    <s v="2.2.99 - Planificación, gestión y supervisión agropecuaria, caza, pesca y silvicultura"/>
    <s v="2.3 - MATERIALES Y SUMINISTROS"/>
    <s v="2.3.4 - PRODUCTOS FARMACÉUTICOS"/>
    <s v="N"/>
    <s v="00 - N/A"/>
    <s v="10 - FONDO GENERAL"/>
    <s v="(en blanco)"/>
    <s v="99 - MULTIPROVINCIAL"/>
    <n v="8000000"/>
    <n v="0"/>
  </r>
  <r>
    <s v="2025"/>
    <x v="0"/>
    <x v="0"/>
    <x v="0"/>
    <x v="0"/>
    <s v="2 - Poder Ejecutivo"/>
    <x v="12"/>
    <x v="116"/>
    <s v="2 - SERVICIOS ECONÓMICOS"/>
    <s v="2.2 - Agropecuaria, caza, pesca y silvicultura"/>
    <s v="2.2.99 - Planificación, gestión y supervisión agropecuaria, caza, pesca y silvicultura"/>
    <s v="2.3 - MATERIALES Y SUMINISTROS"/>
    <s v="2.3.5 - CUERO, CAUCHO Y PLÁSTICO"/>
    <s v="N"/>
    <s v="00 - N/A"/>
    <s v="10 - FONDO GENERAL"/>
    <s v="(en blanco)"/>
    <s v="99 - MULTIPROVINCIAL"/>
    <n v="1967394"/>
    <n v="1520066.77"/>
  </r>
  <r>
    <s v="2025"/>
    <x v="0"/>
    <x v="0"/>
    <x v="0"/>
    <x v="0"/>
    <s v="2 - Poder Ejecutivo"/>
    <x v="12"/>
    <x v="116"/>
    <s v="2 - SERVICIOS ECONÓMICOS"/>
    <s v="2.2 - Agropecuaria, caza, pesca y silvicultura"/>
    <s v="2.2.99 - Planificación, gestión y supervisión agropecuaria, caza, pesca y silvicultura"/>
    <s v="2.3 - MATERIALES Y SUMINISTROS"/>
    <s v="2.3.6 - PRODUCTOS DE MINERALES, METÁLICOS Y NO METÁLICOS"/>
    <s v="N"/>
    <s v="00 - N/A"/>
    <s v="10 - FONDO GENERAL"/>
    <s v="(en blanco)"/>
    <s v="99 - MULTIPROVINCIAL"/>
    <n v="50000"/>
    <n v="44734.280000000006"/>
  </r>
  <r>
    <s v="2025"/>
    <x v="0"/>
    <x v="0"/>
    <x v="0"/>
    <x v="0"/>
    <s v="2 - Poder Ejecutivo"/>
    <x v="12"/>
    <x v="116"/>
    <s v="2 - SERVICIOS ECONÓMICOS"/>
    <s v="2.2 - Agropecuaria, caza, pesca y silvicultura"/>
    <s v="2.2.99 - Planificación, gestión y supervisión agropecuaria, caza, pesca y silvicultura"/>
    <s v="2.3 - MATERIALES Y SUMINISTROS"/>
    <s v="2.3.7 - COMBUSTIBLES, LUBRICANTES, PRODUCTOS QUÍMICOS Y CONEXOS"/>
    <s v="N"/>
    <s v="00 - N/A"/>
    <s v="10 - FONDO GENERAL"/>
    <s v="(en blanco)"/>
    <s v="99 - MULTIPROVINCIAL"/>
    <n v="101697000"/>
    <n v="415036.6"/>
  </r>
  <r>
    <s v="2025"/>
    <x v="0"/>
    <x v="0"/>
    <x v="0"/>
    <x v="0"/>
    <s v="2 - Poder Ejecutivo"/>
    <x v="12"/>
    <x v="116"/>
    <s v="2 - SERVICIOS ECONÓMICOS"/>
    <s v="2.2 - Agropecuaria, caza, pesca y silvicultura"/>
    <s v="2.2.99 - Planificación, gestión y supervisión agropecuaria, caza, pesca y silvicultura"/>
    <s v="2.3 - MATERIALES Y SUMINISTROS"/>
    <s v="2.3.9 - PRODUCTOS Y ÚTILES VARIOS"/>
    <s v="N"/>
    <s v="00 - N/A"/>
    <s v="10 - FONDO GENERAL"/>
    <s v="(en blanco)"/>
    <s v="99 - MULTIPROVINCIAL"/>
    <n v="440040686"/>
    <n v="5301993.09"/>
  </r>
  <r>
    <s v="2025"/>
    <x v="0"/>
    <x v="0"/>
    <x v="0"/>
    <x v="0"/>
    <s v="2 - Poder Ejecutivo"/>
    <x v="12"/>
    <x v="116"/>
    <s v="3 - PROTECCIÓN DEL MEDIO AMBIENTE"/>
    <s v="3.3 - Cambio Climático"/>
    <s v="3.3.01 - Mixtos"/>
    <s v="2.2 - CONTRATACIÓN DE SERVICIOS"/>
    <s v="2.2.2 - PUBLICIDAD, IMPRESIÓN Y ENCUADERNACIÓN"/>
    <s v="N"/>
    <s v="00 - N/A"/>
    <s v="10 - FONDO GENERAL"/>
    <s v="(en blanco)"/>
    <s v="99 - MULTIPROVINCIAL"/>
    <n v="200000"/>
    <n v="0"/>
  </r>
  <r>
    <s v="2025"/>
    <x v="0"/>
    <x v="0"/>
    <x v="0"/>
    <x v="0"/>
    <s v="2 - Poder Ejecutivo"/>
    <x v="12"/>
    <x v="116"/>
    <s v="3 - PROTECCIÓN DEL MEDIO AMBIENTE"/>
    <s v="3.3 - Cambio Climático"/>
    <s v="3.3.01 - Mixtos"/>
    <s v="2.2 - CONTRATACIÓN DE SERVICIOS"/>
    <s v="2.2.3 - VIÁTICOS"/>
    <s v="N"/>
    <s v="00 - N/A"/>
    <s v="10 - FONDO GENERAL"/>
    <s v="(en blanco)"/>
    <s v="99 - MULTIPROVINCIAL"/>
    <n v="500000"/>
    <n v="0"/>
  </r>
  <r>
    <s v="2025"/>
    <x v="0"/>
    <x v="0"/>
    <x v="0"/>
    <x v="0"/>
    <s v="2 - Poder Ejecutivo"/>
    <x v="12"/>
    <x v="116"/>
    <s v="3 - PROTECCIÓN DEL MEDIO AMBIENTE"/>
    <s v="3.3 - Cambio Climático"/>
    <s v="3.3.01 - Mixtos"/>
    <s v="2.2 - CONTRATACIÓN DE SERVICIOS"/>
    <s v="2.2.5 - ALQUILERES Y RENTAS"/>
    <s v="N"/>
    <s v="00 - N/A"/>
    <s v="10 - FONDO GENERAL"/>
    <s v="(en blanco)"/>
    <s v="99 - MULTIPROVINCIAL"/>
    <n v="40000"/>
    <n v="0"/>
  </r>
  <r>
    <s v="2025"/>
    <x v="0"/>
    <x v="0"/>
    <x v="0"/>
    <x v="0"/>
    <s v="2 - Poder Ejecutivo"/>
    <x v="12"/>
    <x v="116"/>
    <s v="3 - PROTECCIÓN DEL MEDIO AMBIENTE"/>
    <s v="3.3 - Cambio Climático"/>
    <s v="3.3.01 - Mixtos"/>
    <s v="2.2 - CONTRATACIÓN DE SERVICIOS"/>
    <s v="2.2.8 - OTROS SERVICIOS NO INCLUIDOS EN CONCEPTOS ANTERIORES"/>
    <s v="N"/>
    <s v="00 - N/A"/>
    <s v="10 - FONDO GENERAL"/>
    <s v="(en blanco)"/>
    <s v="99 - MULTIPROVINCIAL"/>
    <n v="500000"/>
    <n v="0"/>
  </r>
  <r>
    <s v="2025"/>
    <x v="0"/>
    <x v="0"/>
    <x v="0"/>
    <x v="0"/>
    <s v="2 - Poder Ejecutivo"/>
    <x v="12"/>
    <x v="116"/>
    <s v="3 - PROTECCIÓN DEL MEDIO AMBIENTE"/>
    <s v="3.3 - Cambio Climático"/>
    <s v="3.3.01 - Mixtos"/>
    <s v="2.2 - CONTRATACIÓN DE SERVICIOS"/>
    <s v="2.2.9 - OTRAS CONTRATACIONES DE SERVICIOS"/>
    <s v="N"/>
    <s v="00 - N/A"/>
    <s v="10 - FONDO GENERAL"/>
    <s v="(en blanco)"/>
    <s v="99 - MULTIPROVINCIAL"/>
    <n v="200000"/>
    <n v="0"/>
  </r>
  <r>
    <s v="2025"/>
    <x v="0"/>
    <x v="0"/>
    <x v="0"/>
    <x v="0"/>
    <s v="2 - Poder Ejecutivo"/>
    <x v="12"/>
    <x v="116"/>
    <s v="3 - PROTECCIÓN DEL MEDIO AMBIENTE"/>
    <s v="3.3 - Cambio Climático"/>
    <s v="3.3.01 - Mixtos"/>
    <s v="2.3 - MATERIALES Y SUMINISTROS"/>
    <s v="2.3.2 - TEXTILES Y VESTUARIOS"/>
    <s v="N"/>
    <s v="00 - N/A"/>
    <s v="10 - FONDO GENERAL"/>
    <s v="(en blanco)"/>
    <s v="99 - MULTIPROVINCIAL"/>
    <n v="350000"/>
    <n v="0"/>
  </r>
  <r>
    <s v="2025"/>
    <x v="0"/>
    <x v="0"/>
    <x v="0"/>
    <x v="0"/>
    <s v="2 - Poder Ejecutivo"/>
    <x v="12"/>
    <x v="116"/>
    <s v="3 - PROTECCIÓN DEL MEDIO AMBIENTE"/>
    <s v="3.3 - Cambio Climático"/>
    <s v="3.3.01 - Mixtos"/>
    <s v="2.3 - MATERIALES Y SUMINISTROS"/>
    <s v="2.3.7 - COMBUSTIBLES, LUBRICANTES, PRODUCTOS QUÍMICOS Y CONEXOS"/>
    <s v="N"/>
    <s v="00 - N/A"/>
    <s v="10 - FONDO GENERAL"/>
    <s v="(en blanco)"/>
    <s v="99 - MULTIPROVINCIAL"/>
    <n v="30000"/>
    <n v="0"/>
  </r>
  <r>
    <s v="2025"/>
    <x v="0"/>
    <x v="0"/>
    <x v="0"/>
    <x v="0"/>
    <s v="2 - Poder Ejecutivo"/>
    <x v="12"/>
    <x v="116"/>
    <s v="3 - PROTECCIÓN DEL MEDIO AMBIENTE"/>
    <s v="3.3 - Cambio Climático"/>
    <s v="3.3.01 - Mixtos"/>
    <s v="2.3 - MATERIALES Y SUMINISTROS"/>
    <s v="2.3.9 - PRODUCTOS Y ÚTILES VARIOS"/>
    <s v="N"/>
    <s v="00 - N/A"/>
    <s v="10 - FONDO GENERAL"/>
    <s v="(en blanco)"/>
    <s v="99 - MULTIPROVINCIAL"/>
    <n v="25000"/>
    <n v="0"/>
  </r>
  <r>
    <s v="2025"/>
    <x v="0"/>
    <x v="0"/>
    <x v="0"/>
    <x v="0"/>
    <s v="2 - Poder Ejecutivo"/>
    <x v="12"/>
    <x v="116"/>
    <s v="4 - SERVICIOS SOCIALES"/>
    <s v="4.1 - Vivienda y servicios comunitarios"/>
    <s v="4.1.03 - Abastecimiento de agua potable"/>
    <s v="2.2 - CONTRATACIÓN DE SERVICIOS"/>
    <s v="2.2.7 - SERVICIOS DE CONSERVACIÓN, REPARACIONES MENORES E INSTALACIONES TEMPORALES"/>
    <s v="N"/>
    <s v="00 - N/A"/>
    <s v="10 - FONDO GENERAL"/>
    <s v="(en blanco)"/>
    <s v="99 - MULTIPROVINCIAL"/>
    <n v="0"/>
    <n v="14092086.450000001"/>
  </r>
  <r>
    <s v="2025"/>
    <x v="0"/>
    <x v="0"/>
    <x v="0"/>
    <x v="0"/>
    <s v="2 - Poder Ejecutivo"/>
    <x v="12"/>
    <x v="116"/>
    <s v="4 - SERVICIOS SOCIALES"/>
    <s v="4.4 - Educación"/>
    <s v="4.4.06 - Educación técnica"/>
    <s v="2.2 - CONTRATACIÓN DE SERVICIOS"/>
    <s v="2.2.2 - PUBLICIDAD, IMPRESIÓN Y ENCUADERNACIÓN"/>
    <s v="N"/>
    <s v="00 - N/A"/>
    <s v="10 - FONDO GENERAL"/>
    <s v="(en blanco)"/>
    <s v="99 - MULTIPROVINCIAL"/>
    <n v="1800000"/>
    <n v="845393.3"/>
  </r>
  <r>
    <s v="2025"/>
    <x v="0"/>
    <x v="0"/>
    <x v="0"/>
    <x v="0"/>
    <s v="2 - Poder Ejecutivo"/>
    <x v="12"/>
    <x v="116"/>
    <s v="4 - SERVICIOS SOCIALES"/>
    <s v="4.4 - Educación"/>
    <s v="4.4.06 - Educación técnica"/>
    <s v="2.2 - CONTRATACIÓN DE SERVICIOS"/>
    <s v="2.2.3 - VIÁTICOS"/>
    <s v="N"/>
    <s v="00 - N/A"/>
    <s v="10 - FONDO GENERAL"/>
    <s v="(en blanco)"/>
    <s v="99 - MULTIPROVINCIAL"/>
    <n v="1400000"/>
    <n v="0"/>
  </r>
  <r>
    <s v="2025"/>
    <x v="0"/>
    <x v="0"/>
    <x v="0"/>
    <x v="0"/>
    <s v="2 - Poder Ejecutivo"/>
    <x v="12"/>
    <x v="116"/>
    <s v="4 - SERVICIOS SOCIALES"/>
    <s v="4.4 - Educación"/>
    <s v="4.4.06 - Educación técnica"/>
    <s v="2.2 - CONTRATACIÓN DE SERVICIOS"/>
    <s v="2.2.8 - OTROS SERVICIOS NO INCLUIDOS EN CONCEPTOS ANTERIORES"/>
    <s v="N"/>
    <s v="00 - N/A"/>
    <s v="10 - FONDO GENERAL"/>
    <s v="(en blanco)"/>
    <s v="99 - MULTIPROVINCIAL"/>
    <n v="3700000"/>
    <n v="0"/>
  </r>
  <r>
    <s v="2025"/>
    <x v="0"/>
    <x v="0"/>
    <x v="0"/>
    <x v="0"/>
    <s v="2 - Poder Ejecutivo"/>
    <x v="12"/>
    <x v="116"/>
    <s v="4 - SERVICIOS SOCIALES"/>
    <s v="4.4 - Educación"/>
    <s v="4.4.06 - Educación técnica"/>
    <s v="2.2 - CONTRATACIÓN DE SERVICIOS"/>
    <s v="2.2.9 - OTRAS CONTRATACIONES DE SERVICIOS"/>
    <s v="N"/>
    <s v="00 - N/A"/>
    <s v="10 - FONDO GENERAL"/>
    <s v="(en blanco)"/>
    <s v="99 - MULTIPROVINCIAL"/>
    <n v="8700000"/>
    <n v="5888532.7100000009"/>
  </r>
  <r>
    <s v="2025"/>
    <x v="0"/>
    <x v="0"/>
    <x v="0"/>
    <x v="0"/>
    <s v="2 - Poder Ejecutivo"/>
    <x v="12"/>
    <x v="116"/>
    <s v="4 - SERVICIOS SOCIALES"/>
    <s v="4.4 - Educación"/>
    <s v="4.4.06 - Educación técnica"/>
    <s v="2.3 - MATERIALES Y SUMINISTROS"/>
    <s v="2.3.3 - PAPEL, CARTÓN E IMPRESOS"/>
    <s v="N"/>
    <s v="00 - N/A"/>
    <s v="10 - FONDO GENERAL"/>
    <s v="(en blanco)"/>
    <s v="99 - MULTIPROVINCIAL"/>
    <n v="1500000"/>
    <n v="952391.06"/>
  </r>
  <r>
    <s v="2025"/>
    <x v="0"/>
    <x v="0"/>
    <x v="0"/>
    <x v="0"/>
    <s v="2 - Poder Ejecutivo"/>
    <x v="12"/>
    <x v="116"/>
    <s v="4 - SERVICIOS SOCIALES"/>
    <s v="4.4 - Educación"/>
    <s v="4.4.06 - Educación técnica"/>
    <s v="2.3 - MATERIALES Y SUMINISTROS"/>
    <s v="2.3.6 - PRODUCTOS DE MINERALES, METÁLICOS Y NO METÁLICOS"/>
    <s v="N"/>
    <s v="00 - N/A"/>
    <s v="10 - FONDO GENERAL"/>
    <s v="(en blanco)"/>
    <s v="99 - MULTIPROVINCIAL"/>
    <n v="1000000"/>
    <n v="12921"/>
  </r>
  <r>
    <s v="2025"/>
    <x v="0"/>
    <x v="0"/>
    <x v="0"/>
    <x v="0"/>
    <s v="2 - Poder Ejecutivo"/>
    <x v="12"/>
    <x v="116"/>
    <s v="4 - SERVICIOS SOCIALES"/>
    <s v="4.4 - Educación"/>
    <s v="4.4.06 - Educación técnica"/>
    <s v="2.3 - MATERIALES Y SUMINISTROS"/>
    <s v="2.3.7 - COMBUSTIBLES, LUBRICANTES, PRODUCTOS QUÍMICOS Y CONEXOS"/>
    <s v="N"/>
    <s v="00 - N/A"/>
    <s v="10 - FONDO GENERAL"/>
    <s v="(en blanco)"/>
    <s v="99 - MULTIPROVINCIAL"/>
    <n v="3050000"/>
    <n v="420835.78"/>
  </r>
  <r>
    <s v="2025"/>
    <x v="0"/>
    <x v="0"/>
    <x v="0"/>
    <x v="0"/>
    <s v="2 - Poder Ejecutivo"/>
    <x v="12"/>
    <x v="116"/>
    <s v="4 - SERVICIOS SOCIALES"/>
    <s v="4.4 - Educación"/>
    <s v="4.4.06 - Educación técnica"/>
    <s v="2.3 - MATERIALES Y SUMINISTROS"/>
    <s v="2.3.9 - PRODUCTOS Y ÚTILES VARIOS"/>
    <s v="N"/>
    <s v="00 - N/A"/>
    <s v="10 - FONDO GENERAL"/>
    <s v="(en blanco)"/>
    <s v="99 - MULTIPROVINCIAL"/>
    <n v="1710000"/>
    <n v="1294265.8799999999"/>
  </r>
  <r>
    <s v="2025"/>
    <x v="0"/>
    <x v="0"/>
    <x v="0"/>
    <x v="0"/>
    <s v="2 - Poder Ejecutivo"/>
    <x v="12"/>
    <x v="116"/>
    <s v="4 - SERVICIOS SOCIALES"/>
    <s v="4.6 - Equidad de género"/>
    <s v="4.6.01 - Acciones focalizada en mujeres"/>
    <s v="2.2 - CONTRATACIÓN DE SERVICIOS"/>
    <s v="2.2.2 - PUBLICIDAD, IMPRESIÓN Y ENCUADERNACIÓN"/>
    <s v="N"/>
    <s v="00 - N/A"/>
    <s v="10 - FONDO GENERAL"/>
    <s v="(en blanco)"/>
    <s v="99 - MULTIPROVINCIAL"/>
    <n v="1900000"/>
    <n v="310458"/>
  </r>
  <r>
    <s v="2025"/>
    <x v="0"/>
    <x v="0"/>
    <x v="0"/>
    <x v="0"/>
    <s v="2 - Poder Ejecutivo"/>
    <x v="12"/>
    <x v="116"/>
    <s v="4 - SERVICIOS SOCIALES"/>
    <s v="4.6 - Equidad de género"/>
    <s v="4.6.01 - Acciones focalizada en mujeres"/>
    <s v="2.2 - CONTRATACIÓN DE SERVICIOS"/>
    <s v="2.2.3 - VIÁTICOS"/>
    <s v="N"/>
    <s v="00 - N/A"/>
    <s v="10 - FONDO GENERAL"/>
    <s v="(en blanco)"/>
    <s v="99 - MULTIPROVINCIAL"/>
    <n v="4525800"/>
    <n v="0"/>
  </r>
  <r>
    <s v="2025"/>
    <x v="0"/>
    <x v="0"/>
    <x v="0"/>
    <x v="0"/>
    <s v="2 - Poder Ejecutivo"/>
    <x v="12"/>
    <x v="116"/>
    <s v="4 - SERVICIOS SOCIALES"/>
    <s v="4.6 - Equidad de género"/>
    <s v="4.6.01 - Acciones focalizada en mujeres"/>
    <s v="2.2 - CONTRATACIÓN DE SERVICIOS"/>
    <s v="2.2.4 - TRANSPORTE Y ALMACENAJE"/>
    <s v="N"/>
    <s v="00 - N/A"/>
    <s v="10 - FONDO GENERAL"/>
    <s v="(en blanco)"/>
    <s v="99 - MULTIPROVINCIAL"/>
    <n v="150000"/>
    <n v="0"/>
  </r>
  <r>
    <s v="2025"/>
    <x v="0"/>
    <x v="0"/>
    <x v="0"/>
    <x v="0"/>
    <s v="2 - Poder Ejecutivo"/>
    <x v="12"/>
    <x v="116"/>
    <s v="4 - SERVICIOS SOCIALES"/>
    <s v="4.6 - Equidad de género"/>
    <s v="4.6.01 - Acciones focalizada en mujeres"/>
    <s v="2.2 - CONTRATACIÓN DE SERVICIOS"/>
    <s v="2.2.7 - SERVICIOS DE CONSERVACIÓN, REPARACIONES MENORES E INSTALACIONES TEMPORALES"/>
    <s v="N"/>
    <s v="00 - N/A"/>
    <s v="10 - FONDO GENERAL"/>
    <s v="(en blanco)"/>
    <s v="99 - MULTIPROVINCIAL"/>
    <n v="904250"/>
    <n v="0"/>
  </r>
  <r>
    <s v="2025"/>
    <x v="0"/>
    <x v="0"/>
    <x v="0"/>
    <x v="0"/>
    <s v="2 - Poder Ejecutivo"/>
    <x v="12"/>
    <x v="116"/>
    <s v="4 - SERVICIOS SOCIALES"/>
    <s v="4.6 - Equidad de género"/>
    <s v="4.6.01 - Acciones focalizada en mujeres"/>
    <s v="2.2 - CONTRATACIÓN DE SERVICIOS"/>
    <s v="2.2.8 - OTROS SERVICIOS NO INCLUIDOS EN CONCEPTOS ANTERIORES"/>
    <s v="N"/>
    <s v="00 - N/A"/>
    <s v="10 - FONDO GENERAL"/>
    <s v="(en blanco)"/>
    <s v="99 - MULTIPROVINCIAL"/>
    <n v="3500000"/>
    <n v="0"/>
  </r>
  <r>
    <s v="2025"/>
    <x v="0"/>
    <x v="0"/>
    <x v="0"/>
    <x v="0"/>
    <s v="2 - Poder Ejecutivo"/>
    <x v="12"/>
    <x v="116"/>
    <s v="4 - SERVICIOS SOCIALES"/>
    <s v="4.6 - Equidad de género"/>
    <s v="4.6.01 - Acciones focalizada en mujeres"/>
    <s v="2.2 - CONTRATACIÓN DE SERVICIOS"/>
    <s v="2.2.9 - OTRAS CONTRATACIONES DE SERVICIOS"/>
    <s v="N"/>
    <s v="00 - N/A"/>
    <s v="10 - FONDO GENERAL"/>
    <s v="(en blanco)"/>
    <s v="99 - MULTIPROVINCIAL"/>
    <n v="350000"/>
    <n v="54654"/>
  </r>
  <r>
    <s v="2025"/>
    <x v="0"/>
    <x v="0"/>
    <x v="0"/>
    <x v="0"/>
    <s v="2 - Poder Ejecutivo"/>
    <x v="12"/>
    <x v="116"/>
    <s v="4 - SERVICIOS SOCIALES"/>
    <s v="4.6 - Equidad de género"/>
    <s v="4.6.01 - Acciones focalizada en mujeres"/>
    <s v="2.3 - MATERIALES Y SUMINISTROS"/>
    <s v="2.3.1 - ALIMENTOS Y PRODUCTOS AGROFORESTALES"/>
    <s v="N"/>
    <s v="00 - N/A"/>
    <s v="10 - FONDO GENERAL"/>
    <s v="(en blanco)"/>
    <s v="99 - MULTIPROVINCIAL"/>
    <n v="425000"/>
    <n v="0"/>
  </r>
  <r>
    <s v="2025"/>
    <x v="0"/>
    <x v="0"/>
    <x v="0"/>
    <x v="0"/>
    <s v="2 - Poder Ejecutivo"/>
    <x v="12"/>
    <x v="116"/>
    <s v="4 - SERVICIOS SOCIALES"/>
    <s v="4.6 - Equidad de género"/>
    <s v="4.6.01 - Acciones focalizada en mujeres"/>
    <s v="2.3 - MATERIALES Y SUMINISTROS"/>
    <s v="2.3.3 - PAPEL, CARTÓN E IMPRESOS"/>
    <s v="N"/>
    <s v="00 - N/A"/>
    <s v="10 - FONDO GENERAL"/>
    <s v="(en blanco)"/>
    <s v="99 - MULTIPROVINCIAL"/>
    <n v="2300000"/>
    <n v="143375"/>
  </r>
  <r>
    <s v="2025"/>
    <x v="0"/>
    <x v="0"/>
    <x v="0"/>
    <x v="0"/>
    <s v="2 - Poder Ejecutivo"/>
    <x v="12"/>
    <x v="116"/>
    <s v="4 - SERVICIOS SOCIALES"/>
    <s v="4.6 - Equidad de género"/>
    <s v="4.6.01 - Acciones focalizada en mujeres"/>
    <s v="2.3 - MATERIALES Y SUMINISTROS"/>
    <s v="2.3.5 - CUERO, CAUCHO Y PLÁSTICO"/>
    <s v="N"/>
    <s v="00 - N/A"/>
    <s v="10 - FONDO GENERAL"/>
    <s v="(en blanco)"/>
    <s v="99 - MULTIPROVINCIAL"/>
    <n v="175000"/>
    <n v="0"/>
  </r>
  <r>
    <s v="2025"/>
    <x v="0"/>
    <x v="0"/>
    <x v="0"/>
    <x v="0"/>
    <s v="2 - Poder Ejecutivo"/>
    <x v="12"/>
    <x v="116"/>
    <s v="4 - SERVICIOS SOCIALES"/>
    <s v="4.6 - Equidad de género"/>
    <s v="4.6.01 - Acciones focalizada en mujeres"/>
    <s v="2.3 - MATERIALES Y SUMINISTROS"/>
    <s v="2.3.6 - PRODUCTOS DE MINERALES, METÁLICOS Y NO METÁLICOS"/>
    <s v="N"/>
    <s v="00 - N/A"/>
    <s v="10 - FONDO GENERAL"/>
    <s v="(en blanco)"/>
    <s v="99 - MULTIPROVINCIAL"/>
    <n v="2000000"/>
    <n v="0"/>
  </r>
  <r>
    <s v="2025"/>
    <x v="0"/>
    <x v="0"/>
    <x v="0"/>
    <x v="0"/>
    <s v="2 - Poder Ejecutivo"/>
    <x v="12"/>
    <x v="116"/>
    <s v="4 - SERVICIOS SOCIALES"/>
    <s v="4.6 - Equidad de género"/>
    <s v="4.6.01 - Acciones focalizada en mujeres"/>
    <s v="2.3 - MATERIALES Y SUMINISTROS"/>
    <s v="2.3.7 - COMBUSTIBLES, LUBRICANTES, PRODUCTOS QUÍMICOS Y CONEXOS"/>
    <s v="N"/>
    <s v="00 - N/A"/>
    <s v="10 - FONDO GENERAL"/>
    <s v="(en blanco)"/>
    <s v="99 - MULTIPROVINCIAL"/>
    <n v="2192950"/>
    <n v="438200"/>
  </r>
  <r>
    <s v="2025"/>
    <x v="0"/>
    <x v="0"/>
    <x v="0"/>
    <x v="0"/>
    <s v="2 - Poder Ejecutivo"/>
    <x v="12"/>
    <x v="116"/>
    <s v="4 - SERVICIOS SOCIALES"/>
    <s v="4.6 - Equidad de género"/>
    <s v="4.6.01 - Acciones focalizada en mujeres"/>
    <s v="2.3 - MATERIALES Y SUMINISTROS"/>
    <s v="2.3.9 - PRODUCTOS Y ÚTILES VARIOS"/>
    <s v="N"/>
    <s v="00 - N/A"/>
    <s v="10 - FONDO GENERAL"/>
    <s v="(en blanco)"/>
    <s v="99 - MULTIPROVINCIAL"/>
    <n v="650000"/>
    <n v="0"/>
  </r>
  <r>
    <s v="2025"/>
    <x v="0"/>
    <x v="0"/>
    <x v="0"/>
    <x v="0"/>
    <s v="2 - Poder Ejecutivo"/>
    <x v="12"/>
    <x v="116"/>
    <s v="4 - SERVICIOS SOCIALES"/>
    <s v="4.6 - Equidad de género"/>
    <s v="4.6.03 - Acciones para una cultura de igualdad de género."/>
    <s v="2.2 - CONTRATACIÓN DE SERVICIOS"/>
    <s v="2.2.3 - VIÁTICOS"/>
    <s v="N"/>
    <s v="00 - N/A"/>
    <s v="10 - FONDO GENERAL"/>
    <s v="(en blanco)"/>
    <s v="99 - MULTIPROVINCIAL"/>
    <n v="0"/>
    <n v="0"/>
  </r>
  <r>
    <s v="2025"/>
    <x v="0"/>
    <x v="0"/>
    <x v="0"/>
    <x v="0"/>
    <s v="2 - Poder Ejecutivo"/>
    <x v="12"/>
    <x v="116"/>
    <s v="4 - SERVICIOS SOCIALES"/>
    <s v="4.6 - Equidad de género"/>
    <s v="4.6.03 - Acciones para una cultura de igualdad de género."/>
    <s v="2.2 - CONTRATACIÓN DE SERVICIOS"/>
    <s v="2.2.9 - OTRAS CONTRATACIONES DE SERVICIOS"/>
    <s v="N"/>
    <s v="00 - N/A"/>
    <s v="10 - FONDO GENERAL"/>
    <s v="(en blanco)"/>
    <s v="99 - MULTIPROVINCIAL"/>
    <n v="0"/>
    <n v="0"/>
  </r>
  <r>
    <s v="2025"/>
    <x v="0"/>
    <x v="0"/>
    <x v="0"/>
    <x v="0"/>
    <s v="2 - Poder Ejecutivo"/>
    <x v="12"/>
    <x v="117"/>
    <s v="2 - SERVICIOS ECONÓMICOS"/>
    <s v="2.2 - Agropecuaria, caza, pesca y silvicultura"/>
    <s v="2.2.01 - Agropecuaria"/>
    <s v="2.1 - REMUNERACIONES Y CONTRIBUCIONES"/>
    <s v="2.1.1 - REMUNERACIONES"/>
    <s v="N"/>
    <s v="00 - N/A"/>
    <s v="10 - FONDO GENERAL"/>
    <s v="(en blanco)"/>
    <s v="99 - MULTIPROVINCIAL"/>
    <n v="409212868"/>
    <n v="202214381.71000004"/>
  </r>
  <r>
    <s v="2025"/>
    <x v="0"/>
    <x v="0"/>
    <x v="0"/>
    <x v="0"/>
    <s v="2 - Poder Ejecutivo"/>
    <x v="12"/>
    <x v="117"/>
    <s v="2 - SERVICIOS ECONÓMICOS"/>
    <s v="2.2 - Agropecuaria, caza, pesca y silvicultura"/>
    <s v="2.2.01 - Agropecuaria"/>
    <s v="2.1 - REMUNERACIONES Y CONTRIBUCIONES"/>
    <s v="2.1.1 - REMUNERACIONES"/>
    <s v="N"/>
    <s v="00 - N/A"/>
    <s v="20 - FONDOS CON DESTINO ESPECÍFICO"/>
    <s v="(en blanco)"/>
    <s v="99 - MULTIPROVINCIAL"/>
    <n v="0"/>
    <n v="22481500"/>
  </r>
  <r>
    <s v="2025"/>
    <x v="0"/>
    <x v="0"/>
    <x v="0"/>
    <x v="0"/>
    <s v="2 - Poder Ejecutivo"/>
    <x v="12"/>
    <x v="117"/>
    <s v="2 - SERVICIOS ECONÓMICOS"/>
    <s v="2.2 - Agropecuaria, caza, pesca y silvicultura"/>
    <s v="2.2.01 - Agropecuaria"/>
    <s v="2.1 - REMUNERACIONES Y CONTRIBUCIONES"/>
    <s v="2.1.2 - SOBRESUELDOS"/>
    <s v="N"/>
    <s v="00 - N/A"/>
    <s v="10 - FONDO GENERAL"/>
    <s v="(en blanco)"/>
    <s v="99 - MULTIPROVINCIAL"/>
    <n v="65813759"/>
    <n v="6853103.4800000004"/>
  </r>
  <r>
    <s v="2025"/>
    <x v="0"/>
    <x v="0"/>
    <x v="0"/>
    <x v="0"/>
    <s v="2 - Poder Ejecutivo"/>
    <x v="12"/>
    <x v="117"/>
    <s v="2 - SERVICIOS ECONÓMICOS"/>
    <s v="2.2 - Agropecuaria, caza, pesca y silvicultura"/>
    <s v="2.2.01 - Agropecuaria"/>
    <s v="2.1 - REMUNERACIONES Y CONTRIBUCIONES"/>
    <s v="2.1.3 - DIETAS Y GASTOS DE REPRESENTACIÓN"/>
    <s v="N"/>
    <s v="00 - N/A"/>
    <s v="10 - FONDO GENERAL"/>
    <s v="(en blanco)"/>
    <s v="99 - MULTIPROVINCIAL"/>
    <n v="200000"/>
    <n v="13849.6"/>
  </r>
  <r>
    <s v="2025"/>
    <x v="0"/>
    <x v="0"/>
    <x v="0"/>
    <x v="0"/>
    <s v="2 - Poder Ejecutivo"/>
    <x v="12"/>
    <x v="117"/>
    <s v="2 - SERVICIOS ECONÓMICOS"/>
    <s v="2.2 - Agropecuaria, caza, pesca y silvicultura"/>
    <s v="2.2.01 - Agropecuaria"/>
    <s v="2.1 - REMUNERACIONES Y CONTRIBUCIONES"/>
    <s v="2.1.5 - CONTRIBUCIONES A LA SEGURIDAD SOCIAL"/>
    <s v="N"/>
    <s v="00 - N/A"/>
    <s v="10 - FONDO GENERAL"/>
    <s v="(en blanco)"/>
    <s v="99 - MULTIPROVINCIAL"/>
    <n v="57530866"/>
    <n v="30656532.979999993"/>
  </r>
  <r>
    <s v="2025"/>
    <x v="0"/>
    <x v="0"/>
    <x v="0"/>
    <x v="0"/>
    <s v="2 - Poder Ejecutivo"/>
    <x v="12"/>
    <x v="117"/>
    <s v="2 - SERVICIOS ECONÓMICOS"/>
    <s v="2.2 - Agropecuaria, caza, pesca y silvicultura"/>
    <s v="2.2.01 - Agropecuaria"/>
    <s v="2.1 - REMUNERACIONES Y CONTRIBUCIONES"/>
    <s v="2.1.5 - CONTRIBUCIONES A LA SEGURIDAD SOCIAL"/>
    <s v="N"/>
    <s v="00 - N/A"/>
    <s v="20 - FONDOS CON DESTINO ESPECÍFICO"/>
    <s v="(en blanco)"/>
    <s v="99 - MULTIPROVINCIAL"/>
    <n v="0"/>
    <n v="3459219.4"/>
  </r>
  <r>
    <s v="2025"/>
    <x v="0"/>
    <x v="0"/>
    <x v="0"/>
    <x v="0"/>
    <s v="2 - Poder Ejecutivo"/>
    <x v="12"/>
    <x v="117"/>
    <s v="2 - SERVICIOS ECONÓMICOS"/>
    <s v="2.2 - Agropecuaria, caza, pesca y silvicultura"/>
    <s v="2.2.01 - Agropecuaria"/>
    <s v="2.2 - CONTRATACIÓN DE SERVICIOS"/>
    <s v="2.2.1 - SERVICIOS BÁSICOS"/>
    <s v="N"/>
    <s v="00 - N/A"/>
    <s v="10 - FONDO GENERAL"/>
    <s v="(en blanco)"/>
    <s v="99 - MULTIPROVINCIAL"/>
    <n v="21655395"/>
    <n v="5988966.830000001"/>
  </r>
  <r>
    <s v="2025"/>
    <x v="0"/>
    <x v="0"/>
    <x v="0"/>
    <x v="0"/>
    <s v="2 - Poder Ejecutivo"/>
    <x v="12"/>
    <x v="117"/>
    <s v="2 - SERVICIOS ECONÓMICOS"/>
    <s v="2.2 - Agropecuaria, caza, pesca y silvicultura"/>
    <s v="2.2.01 - Agropecuaria"/>
    <s v="2.2 - CONTRATACIÓN DE SERVICIOS"/>
    <s v="2.2.2 - PUBLICIDAD, IMPRESIÓN Y ENCUADERNACIÓN"/>
    <s v="N"/>
    <s v="00 - N/A"/>
    <s v="10 - FONDO GENERAL"/>
    <s v="(en blanco)"/>
    <s v="99 - MULTIPROVINCIAL"/>
    <n v="650000"/>
    <n v="395693.36"/>
  </r>
  <r>
    <s v="2025"/>
    <x v="0"/>
    <x v="0"/>
    <x v="0"/>
    <x v="0"/>
    <s v="2 - Poder Ejecutivo"/>
    <x v="12"/>
    <x v="117"/>
    <s v="2 - SERVICIOS ECONÓMICOS"/>
    <s v="2.2 - Agropecuaria, caza, pesca y silvicultura"/>
    <s v="2.2.01 - Agropecuaria"/>
    <s v="2.2 - CONTRATACIÓN DE SERVICIOS"/>
    <s v="2.2.3 - VIÁTICOS"/>
    <s v="N"/>
    <s v="00 - N/A"/>
    <s v="10 - FONDO GENERAL"/>
    <s v="(en blanco)"/>
    <s v="99 - MULTIPROVINCIAL"/>
    <n v="2450000"/>
    <n v="2835421.8600000003"/>
  </r>
  <r>
    <s v="2025"/>
    <x v="0"/>
    <x v="0"/>
    <x v="0"/>
    <x v="0"/>
    <s v="2 - Poder Ejecutivo"/>
    <x v="12"/>
    <x v="117"/>
    <s v="2 - SERVICIOS ECONÓMICOS"/>
    <s v="2.2 - Agropecuaria, caza, pesca y silvicultura"/>
    <s v="2.2.01 - Agropecuaria"/>
    <s v="2.2 - CONTRATACIÓN DE SERVICIOS"/>
    <s v="2.2.4 - TRANSPORTE Y ALMACENAJE"/>
    <s v="N"/>
    <s v="00 - N/A"/>
    <s v="10 - FONDO GENERAL"/>
    <s v="(en blanco)"/>
    <s v="99 - MULTIPROVINCIAL"/>
    <n v="0"/>
    <n v="165000"/>
  </r>
  <r>
    <s v="2025"/>
    <x v="0"/>
    <x v="0"/>
    <x v="0"/>
    <x v="0"/>
    <s v="2 - Poder Ejecutivo"/>
    <x v="12"/>
    <x v="117"/>
    <s v="2 - SERVICIOS ECONÓMICOS"/>
    <s v="2.2 - Agropecuaria, caza, pesca y silvicultura"/>
    <s v="2.2.01 - Agropecuaria"/>
    <s v="2.2 - CONTRATACIÓN DE SERVICIOS"/>
    <s v="2.2.5 - ALQUILERES Y RENTAS"/>
    <s v="N"/>
    <s v="00 - N/A"/>
    <s v="10 - FONDO GENERAL"/>
    <s v="(en blanco)"/>
    <s v="99 - MULTIPROVINCIAL"/>
    <n v="2608000"/>
    <n v="1485686.42"/>
  </r>
  <r>
    <s v="2025"/>
    <x v="0"/>
    <x v="0"/>
    <x v="0"/>
    <x v="0"/>
    <s v="2 - Poder Ejecutivo"/>
    <x v="12"/>
    <x v="117"/>
    <s v="2 - SERVICIOS ECONÓMICOS"/>
    <s v="2.2 - Agropecuaria, caza, pesca y silvicultura"/>
    <s v="2.2.01 - Agropecuaria"/>
    <s v="2.2 - CONTRATACIÓN DE SERVICIOS"/>
    <s v="2.2.6 - SEGUROS"/>
    <s v="N"/>
    <s v="00 - N/A"/>
    <s v="10 - FONDO GENERAL"/>
    <s v="(en blanco)"/>
    <s v="99 - MULTIPROVINCIAL"/>
    <n v="8540000"/>
    <n v="385220.93"/>
  </r>
  <r>
    <s v="2025"/>
    <x v="0"/>
    <x v="0"/>
    <x v="0"/>
    <x v="0"/>
    <s v="2 - Poder Ejecutivo"/>
    <x v="12"/>
    <x v="117"/>
    <s v="2 - SERVICIOS ECONÓMICOS"/>
    <s v="2.2 - Agropecuaria, caza, pesca y silvicultura"/>
    <s v="2.2.01 - Agropecuaria"/>
    <s v="2.2 - CONTRATACIÓN DE SERVICIOS"/>
    <s v="2.2.7 - SERVICIOS DE CONSERVACIÓN, REPARACIONES MENORES E INSTALACIONES TEMPORALES"/>
    <s v="N"/>
    <s v="00 - N/A"/>
    <s v="10 - FONDO GENERAL"/>
    <s v="(en blanco)"/>
    <s v="99 - MULTIPROVINCIAL"/>
    <n v="6300000"/>
    <n v="2857960.29"/>
  </r>
  <r>
    <s v="2025"/>
    <x v="0"/>
    <x v="0"/>
    <x v="0"/>
    <x v="0"/>
    <s v="2 - Poder Ejecutivo"/>
    <x v="12"/>
    <x v="117"/>
    <s v="2 - SERVICIOS ECONÓMICOS"/>
    <s v="2.2 - Agropecuaria, caza, pesca y silvicultura"/>
    <s v="2.2.01 - Agropecuaria"/>
    <s v="2.2 - CONTRATACIÓN DE SERVICIOS"/>
    <s v="2.2.7 - SERVICIOS DE CONSERVACIÓN, REPARACIONES MENORES E INSTALACIONES TEMPORALES"/>
    <s v="N"/>
    <s v="00 - N/A"/>
    <s v="20 - FONDOS CON DESTINO ESPECÍFICO"/>
    <s v="(en blanco)"/>
    <s v="99 - MULTIPROVINCIAL"/>
    <n v="0"/>
    <n v="0"/>
  </r>
  <r>
    <s v="2025"/>
    <x v="0"/>
    <x v="0"/>
    <x v="0"/>
    <x v="0"/>
    <s v="2 - Poder Ejecutivo"/>
    <x v="12"/>
    <x v="117"/>
    <s v="2 - SERVICIOS ECONÓMICOS"/>
    <s v="2.2 - Agropecuaria, caza, pesca y silvicultura"/>
    <s v="2.2.01 - Agropecuaria"/>
    <s v="2.2 - CONTRATACIÓN DE SERVICIOS"/>
    <s v="2.2.8 - OTROS SERVICIOS NO INCLUIDOS EN CONCEPTOS ANTERIORES"/>
    <s v="N"/>
    <s v="00 - N/A"/>
    <s v="10 - FONDO GENERAL"/>
    <s v="(en blanco)"/>
    <s v="99 - MULTIPROVINCIAL"/>
    <n v="2050000"/>
    <n v="585687"/>
  </r>
  <r>
    <s v="2025"/>
    <x v="0"/>
    <x v="0"/>
    <x v="0"/>
    <x v="0"/>
    <s v="2 - Poder Ejecutivo"/>
    <x v="12"/>
    <x v="117"/>
    <s v="2 - SERVICIOS ECONÓMICOS"/>
    <s v="2.2 - Agropecuaria, caza, pesca y silvicultura"/>
    <s v="2.2.01 - Agropecuaria"/>
    <s v="2.2 - CONTRATACIÓN DE SERVICIOS"/>
    <s v="2.2.8 - OTROS SERVICIOS NO INCLUIDOS EN CONCEPTOS ANTERIORES"/>
    <s v="N"/>
    <s v="00 - N/A"/>
    <s v="20 - FONDOS CON DESTINO ESPECÍFICO"/>
    <s v="(en blanco)"/>
    <s v="99 - MULTIPROVINCIAL"/>
    <n v="150000"/>
    <n v="20650"/>
  </r>
  <r>
    <s v="2025"/>
    <x v="0"/>
    <x v="0"/>
    <x v="0"/>
    <x v="0"/>
    <s v="2 - Poder Ejecutivo"/>
    <x v="12"/>
    <x v="117"/>
    <s v="2 - SERVICIOS ECONÓMICOS"/>
    <s v="2.2 - Agropecuaria, caza, pesca y silvicultura"/>
    <s v="2.2.01 - Agropecuaria"/>
    <s v="2.2 - CONTRATACIÓN DE SERVICIOS"/>
    <s v="2.2.9 - OTRAS CONTRATACIONES DE SERVICIOS"/>
    <s v="N"/>
    <s v="00 - N/A"/>
    <s v="10 - FONDO GENERAL"/>
    <s v="(en blanco)"/>
    <s v="99 - MULTIPROVINCIAL"/>
    <n v="1750000"/>
    <n v="568391"/>
  </r>
  <r>
    <s v="2025"/>
    <x v="0"/>
    <x v="0"/>
    <x v="0"/>
    <x v="0"/>
    <s v="2 - Poder Ejecutivo"/>
    <x v="12"/>
    <x v="117"/>
    <s v="2 - SERVICIOS ECONÓMICOS"/>
    <s v="2.2 - Agropecuaria, caza, pesca y silvicultura"/>
    <s v="2.2.01 - Agropecuaria"/>
    <s v="2.3 - MATERIALES Y SUMINISTROS"/>
    <s v="2.3.1 - ALIMENTOS Y PRODUCTOS AGROFORESTALES"/>
    <s v="N"/>
    <s v="00 - N/A"/>
    <s v="10 - FONDO GENERAL"/>
    <s v="(en blanco)"/>
    <s v="99 - MULTIPROVINCIAL"/>
    <n v="1500000"/>
    <n v="702408.05"/>
  </r>
  <r>
    <s v="2025"/>
    <x v="0"/>
    <x v="0"/>
    <x v="0"/>
    <x v="0"/>
    <s v="2 - Poder Ejecutivo"/>
    <x v="12"/>
    <x v="117"/>
    <s v="2 - SERVICIOS ECONÓMICOS"/>
    <s v="2.2 - Agropecuaria, caza, pesca y silvicultura"/>
    <s v="2.2.01 - Agropecuaria"/>
    <s v="2.3 - MATERIALES Y SUMINISTROS"/>
    <s v="2.3.1 - ALIMENTOS Y PRODUCTOS AGROFORESTALES"/>
    <s v="N"/>
    <s v="00 - N/A"/>
    <s v="20 - FONDOS CON DESTINO ESPECÍFICO"/>
    <s v="(en blanco)"/>
    <s v="99 - MULTIPROVINCIAL"/>
    <n v="988334"/>
    <n v="50826"/>
  </r>
  <r>
    <s v="2025"/>
    <x v="0"/>
    <x v="0"/>
    <x v="0"/>
    <x v="0"/>
    <s v="2 - Poder Ejecutivo"/>
    <x v="12"/>
    <x v="117"/>
    <s v="2 - SERVICIOS ECONÓMICOS"/>
    <s v="2.2 - Agropecuaria, caza, pesca y silvicultura"/>
    <s v="2.2.01 - Agropecuaria"/>
    <s v="2.3 - MATERIALES Y SUMINISTROS"/>
    <s v="2.3.2 - TEXTILES Y VESTUARIOS"/>
    <s v="N"/>
    <s v="00 - N/A"/>
    <s v="10 - FONDO GENERAL"/>
    <s v="(en blanco)"/>
    <s v="99 - MULTIPROVINCIAL"/>
    <n v="683000"/>
    <n v="136080"/>
  </r>
  <r>
    <s v="2025"/>
    <x v="0"/>
    <x v="0"/>
    <x v="0"/>
    <x v="0"/>
    <s v="2 - Poder Ejecutivo"/>
    <x v="12"/>
    <x v="117"/>
    <s v="2 - SERVICIOS ECONÓMICOS"/>
    <s v="2.2 - Agropecuaria, caza, pesca y silvicultura"/>
    <s v="2.2.01 - Agropecuaria"/>
    <s v="2.3 - MATERIALES Y SUMINISTROS"/>
    <s v="2.3.3 - PAPEL, CARTÓN E IMPRESOS"/>
    <s v="N"/>
    <s v="00 - N/A"/>
    <s v="10 - FONDO GENERAL"/>
    <s v="(en blanco)"/>
    <s v="99 - MULTIPROVINCIAL"/>
    <n v="1388184"/>
    <n v="114464.72"/>
  </r>
  <r>
    <s v="2025"/>
    <x v="0"/>
    <x v="0"/>
    <x v="0"/>
    <x v="0"/>
    <s v="2 - Poder Ejecutivo"/>
    <x v="12"/>
    <x v="117"/>
    <s v="2 - SERVICIOS ECONÓMICOS"/>
    <s v="2.2 - Agropecuaria, caza, pesca y silvicultura"/>
    <s v="2.2.01 - Agropecuaria"/>
    <s v="2.3 - MATERIALES Y SUMINISTROS"/>
    <s v="2.3.3 - PAPEL, CARTÓN E IMPRESOS"/>
    <s v="N"/>
    <s v="00 - N/A"/>
    <s v="20 - FONDOS CON DESTINO ESPECÍFICO"/>
    <s v="(en blanco)"/>
    <s v="99 - MULTIPROVINCIAL"/>
    <n v="950000"/>
    <n v="161211.6"/>
  </r>
  <r>
    <s v="2025"/>
    <x v="0"/>
    <x v="0"/>
    <x v="0"/>
    <x v="0"/>
    <s v="2 - Poder Ejecutivo"/>
    <x v="12"/>
    <x v="117"/>
    <s v="2 - SERVICIOS ECONÓMICOS"/>
    <s v="2.2 - Agropecuaria, caza, pesca y silvicultura"/>
    <s v="2.2.01 - Agropecuaria"/>
    <s v="2.3 - MATERIALES Y SUMINISTROS"/>
    <s v="2.3.4 - PRODUCTOS FARMACÉUTICOS"/>
    <s v="N"/>
    <s v="00 - N/A"/>
    <s v="10 - FONDO GENERAL"/>
    <s v="(en blanco)"/>
    <s v="99 - MULTIPROVINCIAL"/>
    <n v="5800000"/>
    <n v="92400"/>
  </r>
  <r>
    <s v="2025"/>
    <x v="0"/>
    <x v="0"/>
    <x v="0"/>
    <x v="0"/>
    <s v="2 - Poder Ejecutivo"/>
    <x v="12"/>
    <x v="117"/>
    <s v="2 - SERVICIOS ECONÓMICOS"/>
    <s v="2.2 - Agropecuaria, caza, pesca y silvicultura"/>
    <s v="2.2.01 - Agropecuaria"/>
    <s v="2.3 - MATERIALES Y SUMINISTROS"/>
    <s v="2.3.4 - PRODUCTOS FARMACÉUTICOS"/>
    <s v="N"/>
    <s v="00 - N/A"/>
    <s v="20 - FONDOS CON DESTINO ESPECÍFICO"/>
    <s v="(en blanco)"/>
    <s v="99 - MULTIPROVINCIAL"/>
    <n v="1500000"/>
    <n v="0"/>
  </r>
  <r>
    <s v="2025"/>
    <x v="0"/>
    <x v="0"/>
    <x v="0"/>
    <x v="0"/>
    <s v="2 - Poder Ejecutivo"/>
    <x v="12"/>
    <x v="117"/>
    <s v="2 - SERVICIOS ECONÓMICOS"/>
    <s v="2.2 - Agropecuaria, caza, pesca y silvicultura"/>
    <s v="2.2.01 - Agropecuaria"/>
    <s v="2.3 - MATERIALES Y SUMINISTROS"/>
    <s v="2.3.5 - CUERO, CAUCHO Y PLÁSTICO"/>
    <s v="N"/>
    <s v="00 - N/A"/>
    <s v="10 - FONDO GENERAL"/>
    <s v="(en blanco)"/>
    <s v="99 - MULTIPROVINCIAL"/>
    <n v="900000"/>
    <n v="1593"/>
  </r>
  <r>
    <s v="2025"/>
    <x v="0"/>
    <x v="0"/>
    <x v="0"/>
    <x v="0"/>
    <s v="2 - Poder Ejecutivo"/>
    <x v="12"/>
    <x v="117"/>
    <s v="2 - SERVICIOS ECONÓMICOS"/>
    <s v="2.2 - Agropecuaria, caza, pesca y silvicultura"/>
    <s v="2.2.01 - Agropecuaria"/>
    <s v="2.3 - MATERIALES Y SUMINISTROS"/>
    <s v="2.3.6 - PRODUCTOS DE MINERALES, METÁLICOS Y NO METÁLICOS"/>
    <s v="N"/>
    <s v="00 - N/A"/>
    <s v="10 - FONDO GENERAL"/>
    <s v="(en blanco)"/>
    <s v="99 - MULTIPROVINCIAL"/>
    <n v="150000"/>
    <n v="214170"/>
  </r>
  <r>
    <s v="2025"/>
    <x v="0"/>
    <x v="0"/>
    <x v="0"/>
    <x v="0"/>
    <s v="2 - Poder Ejecutivo"/>
    <x v="12"/>
    <x v="117"/>
    <s v="2 - SERVICIOS ECONÓMICOS"/>
    <s v="2.2 - Agropecuaria, caza, pesca y silvicultura"/>
    <s v="2.2.01 - Agropecuaria"/>
    <s v="2.3 - MATERIALES Y SUMINISTROS"/>
    <s v="2.3.6 - PRODUCTOS DE MINERALES, METÁLICOS Y NO METÁLICOS"/>
    <s v="N"/>
    <s v="00 - N/A"/>
    <s v="20 - FONDOS CON DESTINO ESPECÍFICO"/>
    <s v="(en blanco)"/>
    <s v="99 - MULTIPROVINCIAL"/>
    <n v="0"/>
    <n v="0"/>
  </r>
  <r>
    <s v="2025"/>
    <x v="0"/>
    <x v="0"/>
    <x v="0"/>
    <x v="0"/>
    <s v="2 - Poder Ejecutivo"/>
    <x v="12"/>
    <x v="117"/>
    <s v="2 - SERVICIOS ECONÓMICOS"/>
    <s v="2.2 - Agropecuaria, caza, pesca y silvicultura"/>
    <s v="2.2.01 - Agropecuaria"/>
    <s v="2.3 - MATERIALES Y SUMINISTROS"/>
    <s v="2.3.7 - COMBUSTIBLES, LUBRICANTES, PRODUCTOS QUÍMICOS Y CONEXOS"/>
    <s v="N"/>
    <s v="00 - N/A"/>
    <s v="10 - FONDO GENERAL"/>
    <s v="(en blanco)"/>
    <s v="99 - MULTIPROVINCIAL"/>
    <n v="44741017"/>
    <n v="17872605.679999996"/>
  </r>
  <r>
    <s v="2025"/>
    <x v="0"/>
    <x v="0"/>
    <x v="0"/>
    <x v="0"/>
    <s v="2 - Poder Ejecutivo"/>
    <x v="12"/>
    <x v="117"/>
    <s v="2 - SERVICIOS ECONÓMICOS"/>
    <s v="2.2 - Agropecuaria, caza, pesca y silvicultura"/>
    <s v="2.2.01 - Agropecuaria"/>
    <s v="2.3 - MATERIALES Y SUMINISTROS"/>
    <s v="2.3.7 - COMBUSTIBLES, LUBRICANTES, PRODUCTOS QUÍMICOS Y CONEXOS"/>
    <s v="N"/>
    <s v="00 - N/A"/>
    <s v="20 - FONDOS CON DESTINO ESPECÍFICO"/>
    <s v="(en blanco)"/>
    <s v="99 - MULTIPROVINCIAL"/>
    <n v="0"/>
    <n v="6018"/>
  </r>
  <r>
    <s v="2025"/>
    <x v="0"/>
    <x v="0"/>
    <x v="0"/>
    <x v="0"/>
    <s v="2 - Poder Ejecutivo"/>
    <x v="12"/>
    <x v="117"/>
    <s v="2 - SERVICIOS ECONÓMICOS"/>
    <s v="2.2 - Agropecuaria, caza, pesca y silvicultura"/>
    <s v="2.2.01 - Agropecuaria"/>
    <s v="2.3 - MATERIALES Y SUMINISTROS"/>
    <s v="2.3.9 - PRODUCTOS Y ÚTILES VARIOS"/>
    <s v="N"/>
    <s v="00 - N/A"/>
    <s v="10 - FONDO GENERAL"/>
    <s v="(en blanco)"/>
    <s v="99 - MULTIPROVINCIAL"/>
    <n v="13185098"/>
    <n v="1627365.82"/>
  </r>
  <r>
    <s v="2025"/>
    <x v="0"/>
    <x v="0"/>
    <x v="0"/>
    <x v="0"/>
    <s v="2 - Poder Ejecutivo"/>
    <x v="12"/>
    <x v="117"/>
    <s v="2 - SERVICIOS ECONÓMICOS"/>
    <s v="2.2 - Agropecuaria, caza, pesca y silvicultura"/>
    <s v="2.2.01 - Agropecuaria"/>
    <s v="2.3 - MATERIALES Y SUMINISTROS"/>
    <s v="2.3.9 - PRODUCTOS Y ÚTILES VARIOS"/>
    <s v="N"/>
    <s v="00 - N/A"/>
    <s v="20 - FONDOS CON DESTINO ESPECÍFICO"/>
    <s v="(en blanco)"/>
    <s v="99 - MULTIPROVINCIAL"/>
    <n v="2450000"/>
    <n v="262496.52999999997"/>
  </r>
  <r>
    <s v="2025"/>
    <x v="0"/>
    <x v="0"/>
    <x v="0"/>
    <x v="0"/>
    <s v="2 - Poder Ejecutivo"/>
    <x v="12"/>
    <x v="118"/>
    <s v="2 - SERVICIOS ECONÓMICOS"/>
    <s v="2.1 - Asuntos económicos, comerciales y laborales"/>
    <s v="2.1.01 - Asuntos económicos y regulación del comercio"/>
    <s v="2.1 - REMUNERACIONES Y CONTRIBUCIONES"/>
    <s v="2.1.1 - REMUNERACIONES"/>
    <s v="N"/>
    <s v="00 - N/A"/>
    <s v="10 - FONDO GENERAL"/>
    <s v="(en blanco)"/>
    <s v="99 - MULTIPROVINCIAL"/>
    <n v="12194400"/>
    <n v="5179225.5600000005"/>
  </r>
  <r>
    <s v="2025"/>
    <x v="0"/>
    <x v="0"/>
    <x v="0"/>
    <x v="0"/>
    <s v="2 - Poder Ejecutivo"/>
    <x v="12"/>
    <x v="118"/>
    <s v="2 - SERVICIOS ECONÓMICOS"/>
    <s v="2.1 - Asuntos económicos, comerciales y laborales"/>
    <s v="2.1.01 - Asuntos económicos y regulación del comercio"/>
    <s v="2.1 - REMUNERACIONES Y CONTRIBUCIONES"/>
    <s v="2.1.2 - SOBRESUELDOS"/>
    <s v="N"/>
    <s v="00 - N/A"/>
    <s v="10 - FONDO GENERAL"/>
    <s v="(en blanco)"/>
    <s v="99 - MULTIPROVINCIAL"/>
    <n v="2777600"/>
    <n v="1012556.18"/>
  </r>
  <r>
    <s v="2025"/>
    <x v="0"/>
    <x v="0"/>
    <x v="0"/>
    <x v="0"/>
    <s v="2 - Poder Ejecutivo"/>
    <x v="12"/>
    <x v="118"/>
    <s v="2 - SERVICIOS ECONÓMICOS"/>
    <s v="2.1 - Asuntos económicos, comerciales y laborales"/>
    <s v="2.1.01 - Asuntos económicos y regulación del comercio"/>
    <s v="2.1 - REMUNERACIONES Y CONTRIBUCIONES"/>
    <s v="2.1.5 - CONTRIBUCIONES A LA SEGURIDAD SOCIAL"/>
    <s v="N"/>
    <s v="00 - N/A"/>
    <s v="10 - FONDO GENERAL"/>
    <s v="(en blanco)"/>
    <s v="99 - MULTIPROVINCIAL"/>
    <n v="1730857"/>
    <n v="773778.55999999994"/>
  </r>
  <r>
    <s v="2025"/>
    <x v="0"/>
    <x v="0"/>
    <x v="0"/>
    <x v="0"/>
    <s v="2 - Poder Ejecutivo"/>
    <x v="12"/>
    <x v="118"/>
    <s v="2 - SERVICIOS ECONÓMICOS"/>
    <s v="2.1 - Asuntos económicos, comerciales y laborales"/>
    <s v="2.1.01 - Asuntos económicos y regulación del comercio"/>
    <s v="2.2 - CONTRATACIÓN DE SERVICIOS"/>
    <s v="2.2.1 - SERVICIOS BÁSICOS"/>
    <s v="N"/>
    <s v="00 - N/A"/>
    <s v="10 - FONDO GENERAL"/>
    <s v="(en blanco)"/>
    <s v="99 - MULTIPROVINCIAL"/>
    <n v="760092"/>
    <n v="302014.01999999996"/>
  </r>
  <r>
    <s v="2025"/>
    <x v="0"/>
    <x v="0"/>
    <x v="0"/>
    <x v="0"/>
    <s v="2 - Poder Ejecutivo"/>
    <x v="12"/>
    <x v="118"/>
    <s v="2 - SERVICIOS ECONÓMICOS"/>
    <s v="2.1 - Asuntos económicos, comerciales y laborales"/>
    <s v="2.1.01 - Asuntos económicos y regulación del comercio"/>
    <s v="2.2 - CONTRATACIÓN DE SERVICIOS"/>
    <s v="2.2.2 - PUBLICIDAD, IMPRESIÓN Y ENCUADERNACIÓN"/>
    <s v="N"/>
    <s v="00 - N/A"/>
    <s v="10 - FONDO GENERAL"/>
    <s v="(en blanco)"/>
    <s v="99 - MULTIPROVINCIAL"/>
    <n v="472000"/>
    <n v="0"/>
  </r>
  <r>
    <s v="2025"/>
    <x v="0"/>
    <x v="0"/>
    <x v="0"/>
    <x v="0"/>
    <s v="2 - Poder Ejecutivo"/>
    <x v="12"/>
    <x v="118"/>
    <s v="2 - SERVICIOS ECONÓMICOS"/>
    <s v="2.1 - Asuntos económicos, comerciales y laborales"/>
    <s v="2.1.01 - Asuntos económicos y regulación del comercio"/>
    <s v="2.2 - CONTRATACIÓN DE SERVICIOS"/>
    <s v="2.2.3 - VIÁTICOS"/>
    <s v="N"/>
    <s v="00 - N/A"/>
    <s v="10 - FONDO GENERAL"/>
    <s v="(en blanco)"/>
    <s v="99 - MULTIPROVINCIAL"/>
    <n v="1100000"/>
    <n v="1082314.03"/>
  </r>
  <r>
    <s v="2025"/>
    <x v="0"/>
    <x v="0"/>
    <x v="0"/>
    <x v="0"/>
    <s v="2 - Poder Ejecutivo"/>
    <x v="12"/>
    <x v="118"/>
    <s v="2 - SERVICIOS ECONÓMICOS"/>
    <s v="2.1 - Asuntos económicos, comerciales y laborales"/>
    <s v="2.1.01 - Asuntos económicos y regulación del comercio"/>
    <s v="2.2 - CONTRATACIÓN DE SERVICIOS"/>
    <s v="2.2.4 - TRANSPORTE Y ALMACENAJE"/>
    <s v="N"/>
    <s v="00 - N/A"/>
    <s v="10 - FONDO GENERAL"/>
    <s v="(en blanco)"/>
    <s v="99 - MULTIPROVINCIAL"/>
    <n v="1305000"/>
    <n v="199400.01"/>
  </r>
  <r>
    <s v="2025"/>
    <x v="0"/>
    <x v="0"/>
    <x v="0"/>
    <x v="0"/>
    <s v="2 - Poder Ejecutivo"/>
    <x v="12"/>
    <x v="118"/>
    <s v="2 - SERVICIOS ECONÓMICOS"/>
    <s v="2.1 - Asuntos económicos, comerciales y laborales"/>
    <s v="2.1.01 - Asuntos económicos y regulación del comercio"/>
    <s v="2.2 - CONTRATACIÓN DE SERVICIOS"/>
    <s v="2.2.5 - ALQUILERES Y RENTAS"/>
    <s v="N"/>
    <s v="00 - N/A"/>
    <s v="10 - FONDO GENERAL"/>
    <s v="(en blanco)"/>
    <s v="99 - MULTIPROVINCIAL"/>
    <n v="800000"/>
    <n v="574941.09999999986"/>
  </r>
  <r>
    <s v="2025"/>
    <x v="0"/>
    <x v="0"/>
    <x v="0"/>
    <x v="0"/>
    <s v="2 - Poder Ejecutivo"/>
    <x v="12"/>
    <x v="118"/>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en blanco)"/>
    <s v="99 - MULTIPROVINCIAL"/>
    <n v="150396"/>
    <n v="172988"/>
  </r>
  <r>
    <s v="2025"/>
    <x v="0"/>
    <x v="0"/>
    <x v="0"/>
    <x v="0"/>
    <s v="2 - Poder Ejecutivo"/>
    <x v="12"/>
    <x v="118"/>
    <s v="2 - SERVICIOS ECONÓMICOS"/>
    <s v="2.1 - Asuntos económicos, comerciales y laborales"/>
    <s v="2.1.01 - Asuntos económicos y regulación del comercio"/>
    <s v="2.2 - CONTRATACIÓN DE SERVICIOS"/>
    <s v="2.2.8 - OTROS SERVICIOS NO INCLUIDOS EN CONCEPTOS ANTERIORES"/>
    <s v="N"/>
    <s v="00 - N/A"/>
    <s v="10 - FONDO GENERAL"/>
    <s v="(en blanco)"/>
    <s v="99 - MULTIPROVINCIAL"/>
    <n v="679348"/>
    <n v="578425"/>
  </r>
  <r>
    <s v="2025"/>
    <x v="0"/>
    <x v="0"/>
    <x v="0"/>
    <x v="0"/>
    <s v="2 - Poder Ejecutivo"/>
    <x v="12"/>
    <x v="118"/>
    <s v="2 - SERVICIOS ECONÓMICOS"/>
    <s v="2.1 - Asuntos económicos, comerciales y laborales"/>
    <s v="2.1.01 - Asuntos económicos y regulación del comercio"/>
    <s v="2.2 - CONTRATACIÓN DE SERVICIOS"/>
    <s v="2.2.9 - OTRAS CONTRATACIONES DE SERVICIOS"/>
    <s v="N"/>
    <s v="00 - N/A"/>
    <s v="10 - FONDO GENERAL"/>
    <s v="(en blanco)"/>
    <s v="99 - MULTIPROVINCIAL"/>
    <n v="1747238"/>
    <n v="468045.12999999995"/>
  </r>
  <r>
    <s v="2025"/>
    <x v="0"/>
    <x v="0"/>
    <x v="0"/>
    <x v="0"/>
    <s v="2 - Poder Ejecutivo"/>
    <x v="12"/>
    <x v="118"/>
    <s v="2 - SERVICIOS ECONÓMICOS"/>
    <s v="2.1 - Asuntos económicos, comerciales y laborales"/>
    <s v="2.1.01 - Asuntos económicos y regulación del comercio"/>
    <s v="2.3 - MATERIALES Y SUMINISTROS"/>
    <s v="2.3.1 - ALIMENTOS Y PRODUCTOS AGROFORESTALES"/>
    <s v="N"/>
    <s v="00 - N/A"/>
    <s v="10 - FONDO GENERAL"/>
    <s v="(en blanco)"/>
    <s v="99 - MULTIPROVINCIAL"/>
    <n v="300000"/>
    <n v="141147.70000000001"/>
  </r>
  <r>
    <s v="2025"/>
    <x v="0"/>
    <x v="0"/>
    <x v="0"/>
    <x v="0"/>
    <s v="2 - Poder Ejecutivo"/>
    <x v="12"/>
    <x v="118"/>
    <s v="2 - SERVICIOS ECONÓMICOS"/>
    <s v="2.1 - Asuntos económicos, comerciales y laborales"/>
    <s v="2.1.01 - Asuntos económicos y regulación del comercio"/>
    <s v="2.3 - MATERIALES Y SUMINISTROS"/>
    <s v="2.3.2 - TEXTILES Y VESTUARIOS"/>
    <s v="N"/>
    <s v="00 - N/A"/>
    <s v="10 - FONDO GENERAL"/>
    <s v="(en blanco)"/>
    <s v="99 - MULTIPROVINCIAL"/>
    <n v="100000"/>
    <n v="0"/>
  </r>
  <r>
    <s v="2025"/>
    <x v="0"/>
    <x v="0"/>
    <x v="0"/>
    <x v="0"/>
    <s v="2 - Poder Ejecutivo"/>
    <x v="12"/>
    <x v="118"/>
    <s v="2 - SERVICIOS ECONÓMICOS"/>
    <s v="2.1 - Asuntos económicos, comerciales y laborales"/>
    <s v="2.1.01 - Asuntos económicos y regulación del comercio"/>
    <s v="2.3 - MATERIALES Y SUMINISTROS"/>
    <s v="2.3.3 - PAPEL, CARTÓN E IMPRESOS"/>
    <s v="N"/>
    <s v="00 - N/A"/>
    <s v="10 - FONDO GENERAL"/>
    <s v="(en blanco)"/>
    <s v="99 - MULTIPROVINCIAL"/>
    <n v="375000"/>
    <n v="29582.6"/>
  </r>
  <r>
    <s v="2025"/>
    <x v="0"/>
    <x v="0"/>
    <x v="0"/>
    <x v="0"/>
    <s v="2 - Poder Ejecutivo"/>
    <x v="12"/>
    <x v="118"/>
    <s v="2 - SERVICIOS ECONÓMICOS"/>
    <s v="2.1 - Asuntos económicos, comerciales y laborales"/>
    <s v="2.1.01 - Asuntos económicos y regulación del comercio"/>
    <s v="2.3 - MATERIALES Y SUMINISTROS"/>
    <s v="2.3.5 - CUERO, CAUCHO Y PLÁSTICO"/>
    <s v="N"/>
    <s v="00 - N/A"/>
    <s v="10 - FONDO GENERAL"/>
    <s v="(en blanco)"/>
    <s v="99 - MULTIPROVINCIAL"/>
    <n v="10000"/>
    <n v="0"/>
  </r>
  <r>
    <s v="2025"/>
    <x v="0"/>
    <x v="0"/>
    <x v="0"/>
    <x v="0"/>
    <s v="2 - Poder Ejecutivo"/>
    <x v="12"/>
    <x v="118"/>
    <s v="2 - SERVICIOS ECONÓMICOS"/>
    <s v="2.1 - Asuntos económicos, comerciales y laborales"/>
    <s v="2.1.01 - Asuntos económicos y regulación del comercio"/>
    <s v="2.3 - MATERIALES Y SUMINISTROS"/>
    <s v="2.3.6 - PRODUCTOS DE MINERALES, METÁLICOS Y NO METÁLICOS"/>
    <s v="N"/>
    <s v="00 - N/A"/>
    <s v="10 - FONDO GENERAL"/>
    <s v="(en blanco)"/>
    <s v="99 - MULTIPROVINCIAL"/>
    <n v="10000"/>
    <n v="0"/>
  </r>
  <r>
    <s v="2025"/>
    <x v="0"/>
    <x v="0"/>
    <x v="0"/>
    <x v="0"/>
    <s v="2 - Poder Ejecutivo"/>
    <x v="12"/>
    <x v="118"/>
    <s v="2 - SERVICIOS ECONÓMICOS"/>
    <s v="2.1 - Asuntos económicos, comerciales y laborales"/>
    <s v="2.1.01 - Asuntos económicos y regulación del comercio"/>
    <s v="2.3 - MATERIALES Y SUMINISTROS"/>
    <s v="2.3.7 - COMBUSTIBLES, LUBRICANTES, PRODUCTOS QUÍMICOS Y CONEXOS"/>
    <s v="N"/>
    <s v="00 - N/A"/>
    <s v="10 - FONDO GENERAL"/>
    <s v="(en blanco)"/>
    <s v="99 - MULTIPROVINCIAL"/>
    <n v="1967000"/>
    <n v="490500"/>
  </r>
  <r>
    <s v="2025"/>
    <x v="0"/>
    <x v="0"/>
    <x v="0"/>
    <x v="0"/>
    <s v="2 - Poder Ejecutivo"/>
    <x v="12"/>
    <x v="118"/>
    <s v="2 - SERVICIOS ECONÓMICOS"/>
    <s v="2.1 - Asuntos económicos, comerciales y laborales"/>
    <s v="2.1.01 - Asuntos económicos y regulación del comercio"/>
    <s v="2.3 - MATERIALES Y SUMINISTROS"/>
    <s v="2.3.9 - PRODUCTOS Y ÚTILES VARIOS"/>
    <s v="N"/>
    <s v="00 - N/A"/>
    <s v="10 - FONDO GENERAL"/>
    <s v="(en blanco)"/>
    <s v="99 - MULTIPROVINCIAL"/>
    <n v="255000"/>
    <n v="57884.380000000005"/>
  </r>
  <r>
    <s v="2025"/>
    <x v="0"/>
    <x v="0"/>
    <x v="0"/>
    <x v="0"/>
    <s v="2 - Poder Ejecutivo"/>
    <x v="12"/>
    <x v="119"/>
    <s v="2 - SERVICIOS ECONÓMICOS"/>
    <s v="2.3 - Riego"/>
    <s v="2.3.01 - Riego"/>
    <s v="2.1 - REMUNERACIONES Y CONTRIBUCIONES"/>
    <s v="2.1.1 - REMUNERACIONES"/>
    <s v="N"/>
    <s v="00 - N/A"/>
    <s v="10 - FONDO GENERAL"/>
    <s v="(en blanco)"/>
    <s v="99 - MULTIPROVINCIAL"/>
    <n v="115570000"/>
    <n v="52695681.810000002"/>
  </r>
  <r>
    <s v="2025"/>
    <x v="0"/>
    <x v="0"/>
    <x v="0"/>
    <x v="0"/>
    <s v="2 - Poder Ejecutivo"/>
    <x v="12"/>
    <x v="119"/>
    <s v="2 - SERVICIOS ECONÓMICOS"/>
    <s v="2.3 - Riego"/>
    <s v="2.3.01 - Riego"/>
    <s v="2.1 - REMUNERACIONES Y CONTRIBUCIONES"/>
    <s v="2.1.2 - SOBRESUELDOS"/>
    <s v="N"/>
    <s v="00 - N/A"/>
    <s v="10 - FONDO GENERAL"/>
    <s v="(en blanco)"/>
    <s v="99 - MULTIPROVINCIAL"/>
    <n v="19686000"/>
    <n v="10350000"/>
  </r>
  <r>
    <s v="2025"/>
    <x v="0"/>
    <x v="0"/>
    <x v="0"/>
    <x v="0"/>
    <s v="2 - Poder Ejecutivo"/>
    <x v="12"/>
    <x v="119"/>
    <s v="2 - SERVICIOS ECONÓMICOS"/>
    <s v="2.3 - Riego"/>
    <s v="2.3.01 - Riego"/>
    <s v="2.1 - REMUNERACIONES Y CONTRIBUCIONES"/>
    <s v="2.1.4 - GRATIFICACIONES Y BONIFICACIONES"/>
    <s v="N"/>
    <s v="00 - N/A"/>
    <s v="10 - FONDO GENERAL"/>
    <s v="(en blanco)"/>
    <s v="99 - MULTIPROVINCIAL"/>
    <n v="1540000"/>
    <n v="0"/>
  </r>
  <r>
    <s v="2025"/>
    <x v="0"/>
    <x v="0"/>
    <x v="0"/>
    <x v="0"/>
    <s v="2 - Poder Ejecutivo"/>
    <x v="12"/>
    <x v="119"/>
    <s v="2 - SERVICIOS ECONÓMICOS"/>
    <s v="2.3 - Riego"/>
    <s v="2.3.01 - Riego"/>
    <s v="2.1 - REMUNERACIONES Y CONTRIBUCIONES"/>
    <s v="2.1.5 - CONTRIBUCIONES A LA SEGURIDAD SOCIAL"/>
    <s v="N"/>
    <s v="00 - N/A"/>
    <s v="10 - FONDO GENERAL"/>
    <s v="(en blanco)"/>
    <s v="99 - MULTIPROVINCIAL"/>
    <n v="14018000"/>
    <n v="7739522.040000001"/>
  </r>
  <r>
    <s v="2025"/>
    <x v="0"/>
    <x v="0"/>
    <x v="0"/>
    <x v="0"/>
    <s v="2 - Poder Ejecutivo"/>
    <x v="12"/>
    <x v="119"/>
    <s v="2 - SERVICIOS ECONÓMICOS"/>
    <s v="2.3 - Riego"/>
    <s v="2.3.01 - Riego"/>
    <s v="2.2 - CONTRATACIÓN DE SERVICIOS"/>
    <s v="2.2.1 - SERVICIOS BÁSICOS"/>
    <s v="N"/>
    <s v="00 - N/A"/>
    <s v="10 - FONDO GENERAL"/>
    <s v="(en blanco)"/>
    <s v="99 - MULTIPROVINCIAL"/>
    <n v="4400000"/>
    <n v="1795282.16"/>
  </r>
  <r>
    <s v="2025"/>
    <x v="0"/>
    <x v="0"/>
    <x v="0"/>
    <x v="0"/>
    <s v="2 - Poder Ejecutivo"/>
    <x v="12"/>
    <x v="119"/>
    <s v="2 - SERVICIOS ECONÓMICOS"/>
    <s v="2.3 - Riego"/>
    <s v="2.3.01 - Riego"/>
    <s v="2.2 - CONTRATACIÓN DE SERVICIOS"/>
    <s v="2.2.2 - PUBLICIDAD, IMPRESIÓN Y ENCUADERNACIÓN"/>
    <s v="N"/>
    <s v="00 - N/A"/>
    <s v="10 - FONDO GENERAL"/>
    <s v="(en blanco)"/>
    <s v="99 - MULTIPROVINCIAL"/>
    <n v="1300000"/>
    <n v="255399.2"/>
  </r>
  <r>
    <s v="2025"/>
    <x v="0"/>
    <x v="0"/>
    <x v="0"/>
    <x v="0"/>
    <s v="2 - Poder Ejecutivo"/>
    <x v="12"/>
    <x v="119"/>
    <s v="2 - SERVICIOS ECONÓMICOS"/>
    <s v="2.3 - Riego"/>
    <s v="2.3.01 - Riego"/>
    <s v="2.2 - CONTRATACIÓN DE SERVICIOS"/>
    <s v="2.2.3 - VIÁTICOS"/>
    <s v="N"/>
    <s v="00 - N/A"/>
    <s v="10 - FONDO GENERAL"/>
    <s v="(en blanco)"/>
    <s v="99 - MULTIPROVINCIAL"/>
    <n v="3800000"/>
    <n v="965476.49999999988"/>
  </r>
  <r>
    <s v="2025"/>
    <x v="0"/>
    <x v="0"/>
    <x v="0"/>
    <x v="0"/>
    <s v="2 - Poder Ejecutivo"/>
    <x v="12"/>
    <x v="119"/>
    <s v="2 - SERVICIOS ECONÓMICOS"/>
    <s v="2.3 - Riego"/>
    <s v="2.3.01 - Riego"/>
    <s v="2.2 - CONTRATACIÓN DE SERVICIOS"/>
    <s v="2.2.4 - TRANSPORTE Y ALMACENAJE"/>
    <s v="N"/>
    <s v="00 - N/A"/>
    <s v="10 - FONDO GENERAL"/>
    <s v="(en blanco)"/>
    <s v="99 - MULTIPROVINCIAL"/>
    <n v="262310"/>
    <n v="405244.79000000004"/>
  </r>
  <r>
    <s v="2025"/>
    <x v="0"/>
    <x v="0"/>
    <x v="0"/>
    <x v="0"/>
    <s v="2 - Poder Ejecutivo"/>
    <x v="12"/>
    <x v="119"/>
    <s v="2 - SERVICIOS ECONÓMICOS"/>
    <s v="2.3 - Riego"/>
    <s v="2.3.01 - Riego"/>
    <s v="2.2 - CONTRATACIÓN DE SERVICIOS"/>
    <s v="2.2.5 - ALQUILERES Y RENTAS"/>
    <s v="N"/>
    <s v="00 - N/A"/>
    <s v="10 - FONDO GENERAL"/>
    <s v="(en blanco)"/>
    <s v="99 - MULTIPROVINCIAL"/>
    <n v="2100000"/>
    <n v="1153721.4100000001"/>
  </r>
  <r>
    <s v="2025"/>
    <x v="0"/>
    <x v="0"/>
    <x v="0"/>
    <x v="0"/>
    <s v="2 - Poder Ejecutivo"/>
    <x v="12"/>
    <x v="119"/>
    <s v="2 - SERVICIOS ECONÓMICOS"/>
    <s v="2.3 - Riego"/>
    <s v="2.3.01 - Riego"/>
    <s v="2.2 - CONTRATACIÓN DE SERVICIOS"/>
    <s v="2.2.6 - SEGUROS"/>
    <s v="N"/>
    <s v="00 - N/A"/>
    <s v="10 - FONDO GENERAL"/>
    <s v="(en blanco)"/>
    <s v="99 - MULTIPROVINCIAL"/>
    <n v="4250000"/>
    <n v="1285419.73"/>
  </r>
  <r>
    <s v="2025"/>
    <x v="0"/>
    <x v="0"/>
    <x v="0"/>
    <x v="0"/>
    <s v="2 - Poder Ejecutivo"/>
    <x v="12"/>
    <x v="119"/>
    <s v="2 - SERVICIOS ECONÓMICOS"/>
    <s v="2.3 - Riego"/>
    <s v="2.3.01 - Riego"/>
    <s v="2.2 - CONTRATACIÓN DE SERVICIOS"/>
    <s v="2.2.7 - SERVICIOS DE CONSERVACIÓN, REPARACIONES MENORES E INSTALACIONES TEMPORALES"/>
    <s v="N"/>
    <s v="00 - N/A"/>
    <s v="10 - FONDO GENERAL"/>
    <s v="(en blanco)"/>
    <s v="99 - MULTIPROVINCIAL"/>
    <n v="1000000"/>
    <n v="489387.14"/>
  </r>
  <r>
    <s v="2025"/>
    <x v="0"/>
    <x v="0"/>
    <x v="0"/>
    <x v="0"/>
    <s v="2 - Poder Ejecutivo"/>
    <x v="12"/>
    <x v="119"/>
    <s v="2 - SERVICIOS ECONÓMICOS"/>
    <s v="2.3 - Riego"/>
    <s v="2.3.01 - Riego"/>
    <s v="2.2 - CONTRATACIÓN DE SERVICIOS"/>
    <s v="2.2.8 - OTROS SERVICIOS NO INCLUIDOS EN CONCEPTOS ANTERIORES"/>
    <s v="N"/>
    <s v="00 - N/A"/>
    <s v="10 - FONDO GENERAL"/>
    <s v="(en blanco)"/>
    <s v="99 - MULTIPROVINCIAL"/>
    <n v="3910000"/>
    <n v="223791.74"/>
  </r>
  <r>
    <s v="2025"/>
    <x v="0"/>
    <x v="0"/>
    <x v="0"/>
    <x v="0"/>
    <s v="2 - Poder Ejecutivo"/>
    <x v="12"/>
    <x v="119"/>
    <s v="2 - SERVICIOS ECONÓMICOS"/>
    <s v="2.3 - Riego"/>
    <s v="2.3.01 - Riego"/>
    <s v="2.2 - CONTRATACIÓN DE SERVICIOS"/>
    <s v="2.2.9 - OTRAS CONTRATACIONES DE SERVICIOS"/>
    <s v="N"/>
    <s v="00 - N/A"/>
    <s v="10 - FONDO GENERAL"/>
    <s v="(en blanco)"/>
    <s v="99 - MULTIPROVINCIAL"/>
    <n v="1700000"/>
    <n v="340576.16"/>
  </r>
  <r>
    <s v="2025"/>
    <x v="0"/>
    <x v="0"/>
    <x v="0"/>
    <x v="0"/>
    <s v="2 - Poder Ejecutivo"/>
    <x v="12"/>
    <x v="119"/>
    <s v="2 - SERVICIOS ECONÓMICOS"/>
    <s v="2.3 - Riego"/>
    <s v="2.3.01 - Riego"/>
    <s v="2.3 - MATERIALES Y SUMINISTROS"/>
    <s v="2.3.1 - ALIMENTOS Y PRODUCTOS AGROFORESTALES"/>
    <s v="N"/>
    <s v="00 - N/A"/>
    <s v="10 - FONDO GENERAL"/>
    <s v="(en blanco)"/>
    <s v="99 - MULTIPROVINCIAL"/>
    <n v="550000"/>
    <n v="242519.45"/>
  </r>
  <r>
    <s v="2025"/>
    <x v="0"/>
    <x v="0"/>
    <x v="0"/>
    <x v="0"/>
    <s v="2 - Poder Ejecutivo"/>
    <x v="12"/>
    <x v="119"/>
    <s v="2 - SERVICIOS ECONÓMICOS"/>
    <s v="2.3 - Riego"/>
    <s v="2.3.01 - Riego"/>
    <s v="2.3 - MATERIALES Y SUMINISTROS"/>
    <s v="2.3.2 - TEXTILES Y VESTUARIOS"/>
    <s v="N"/>
    <s v="00 - N/A"/>
    <s v="10 - FONDO GENERAL"/>
    <s v="(en blanco)"/>
    <s v="99 - MULTIPROVINCIAL"/>
    <n v="542000"/>
    <n v="278844.70999999996"/>
  </r>
  <r>
    <s v="2025"/>
    <x v="0"/>
    <x v="0"/>
    <x v="0"/>
    <x v="0"/>
    <s v="2 - Poder Ejecutivo"/>
    <x v="12"/>
    <x v="119"/>
    <s v="2 - SERVICIOS ECONÓMICOS"/>
    <s v="2.3 - Riego"/>
    <s v="2.3.01 - Riego"/>
    <s v="2.3 - MATERIALES Y SUMINISTROS"/>
    <s v="2.3.3 - PAPEL, CARTÓN E IMPRESOS"/>
    <s v="N"/>
    <s v="00 - N/A"/>
    <s v="10 - FONDO GENERAL"/>
    <s v="(en blanco)"/>
    <s v="99 - MULTIPROVINCIAL"/>
    <n v="788487"/>
    <n v="60370"/>
  </r>
  <r>
    <s v="2025"/>
    <x v="0"/>
    <x v="0"/>
    <x v="0"/>
    <x v="0"/>
    <s v="2 - Poder Ejecutivo"/>
    <x v="12"/>
    <x v="119"/>
    <s v="2 - SERVICIOS ECONÓMICOS"/>
    <s v="2.3 - Riego"/>
    <s v="2.3.01 - Riego"/>
    <s v="2.3 - MATERIALES Y SUMINISTROS"/>
    <s v="2.3.4 - PRODUCTOS FARMACÉUTICOS"/>
    <s v="N"/>
    <s v="00 - N/A"/>
    <s v="10 - FONDO GENERAL"/>
    <s v="(en blanco)"/>
    <s v="99 - MULTIPROVINCIAL"/>
    <n v="100000"/>
    <n v="2548.8000000000002"/>
  </r>
  <r>
    <s v="2025"/>
    <x v="0"/>
    <x v="0"/>
    <x v="0"/>
    <x v="0"/>
    <s v="2 - Poder Ejecutivo"/>
    <x v="12"/>
    <x v="119"/>
    <s v="2 - SERVICIOS ECONÓMICOS"/>
    <s v="2.3 - Riego"/>
    <s v="2.3.01 - Riego"/>
    <s v="2.3 - MATERIALES Y SUMINISTROS"/>
    <s v="2.3.5 - CUERO, CAUCHO Y PLÁSTICO"/>
    <s v="N"/>
    <s v="00 - N/A"/>
    <s v="10 - FONDO GENERAL"/>
    <s v="(en blanco)"/>
    <s v="99 - MULTIPROVINCIAL"/>
    <n v="475000"/>
    <n v="24449.93"/>
  </r>
  <r>
    <s v="2025"/>
    <x v="0"/>
    <x v="0"/>
    <x v="0"/>
    <x v="0"/>
    <s v="2 - Poder Ejecutivo"/>
    <x v="12"/>
    <x v="119"/>
    <s v="2 - SERVICIOS ECONÓMICOS"/>
    <s v="2.3 - Riego"/>
    <s v="2.3.01 - Riego"/>
    <s v="2.3 - MATERIALES Y SUMINISTROS"/>
    <s v="2.3.6 - PRODUCTOS DE MINERALES, METÁLICOS Y NO METÁLICOS"/>
    <s v="N"/>
    <s v="00 - N/A"/>
    <s v="10 - FONDO GENERAL"/>
    <s v="(en blanco)"/>
    <s v="99 - MULTIPROVINCIAL"/>
    <n v="350000"/>
    <n v="44745.579999999994"/>
  </r>
  <r>
    <s v="2025"/>
    <x v="0"/>
    <x v="0"/>
    <x v="0"/>
    <x v="0"/>
    <s v="2 - Poder Ejecutivo"/>
    <x v="12"/>
    <x v="119"/>
    <s v="2 - SERVICIOS ECONÓMICOS"/>
    <s v="2.3 - Riego"/>
    <s v="2.3.01 - Riego"/>
    <s v="2.3 - MATERIALES Y SUMINISTROS"/>
    <s v="2.3.7 - COMBUSTIBLES, LUBRICANTES, PRODUCTOS QUÍMICOS Y CONEXOS"/>
    <s v="N"/>
    <s v="00 - N/A"/>
    <s v="10 - FONDO GENERAL"/>
    <s v="(en blanco)"/>
    <s v="99 - MULTIPROVINCIAL"/>
    <n v="5450000"/>
    <n v="1589916.87"/>
  </r>
  <r>
    <s v="2025"/>
    <x v="0"/>
    <x v="0"/>
    <x v="0"/>
    <x v="0"/>
    <s v="2 - Poder Ejecutivo"/>
    <x v="12"/>
    <x v="119"/>
    <s v="2 - SERVICIOS ECONÓMICOS"/>
    <s v="2.3 - Riego"/>
    <s v="2.3.01 - Riego"/>
    <s v="2.3 - MATERIALES Y SUMINISTROS"/>
    <s v="2.3.9 - PRODUCTOS Y ÚTILES VARIOS"/>
    <s v="N"/>
    <s v="00 - N/A"/>
    <s v="10 - FONDO GENERAL"/>
    <s v="(en blanco)"/>
    <s v="99 - MULTIPROVINCIAL"/>
    <n v="2450000"/>
    <n v="958313.97"/>
  </r>
  <r>
    <s v="2025"/>
    <x v="0"/>
    <x v="0"/>
    <x v="0"/>
    <x v="0"/>
    <s v="2 - Poder Ejecutivo"/>
    <x v="12"/>
    <x v="120"/>
    <s v="2 - SERVICIOS ECONÓMICOS"/>
    <s v="2.1 - Asuntos económicos, comerciales y laborales"/>
    <s v="2.1.01 - Asuntos económicos y regulación del comercio"/>
    <s v="2.1 - REMUNERACIONES Y CONTRIBUCIONES"/>
    <s v="2.1.1 - REMUNERACIONES"/>
    <s v="N"/>
    <s v="00 - N/A"/>
    <s v="10 - FONDO GENERAL"/>
    <s v="(en blanco)"/>
    <s v="99 - MULTIPROVINCIAL"/>
    <n v="40202000"/>
    <n v="17713000"/>
  </r>
  <r>
    <s v="2025"/>
    <x v="0"/>
    <x v="0"/>
    <x v="0"/>
    <x v="0"/>
    <s v="2 - Poder Ejecutivo"/>
    <x v="12"/>
    <x v="120"/>
    <s v="2 - SERVICIOS ECONÓMICOS"/>
    <s v="2.1 - Asuntos económicos, comerciales y laborales"/>
    <s v="2.1.01 - Asuntos económicos y regulación del comercio"/>
    <s v="2.1 - REMUNERACIONES Y CONTRIBUCIONES"/>
    <s v="2.1.2 - SOBRESUELDOS"/>
    <s v="N"/>
    <s v="00 - N/A"/>
    <s v="10 - FONDO GENERAL"/>
    <s v="(en blanco)"/>
    <s v="99 - MULTIPROVINCIAL"/>
    <n v="1452000"/>
    <n v="726000"/>
  </r>
  <r>
    <s v="2025"/>
    <x v="0"/>
    <x v="0"/>
    <x v="0"/>
    <x v="0"/>
    <s v="2 - Poder Ejecutivo"/>
    <x v="12"/>
    <x v="120"/>
    <s v="2 - SERVICIOS ECONÓMICOS"/>
    <s v="2.1 - Asuntos económicos, comerciales y laborales"/>
    <s v="2.1.01 - Asuntos económicos y regulación del comercio"/>
    <s v="2.1 - REMUNERACIONES Y CONTRIBUCIONES"/>
    <s v="2.1.5 - CONTRIBUCIONES A LA SEGURIDAD SOCIAL"/>
    <s v="N"/>
    <s v="00 - N/A"/>
    <s v="10 - FONDO GENERAL"/>
    <s v="(en blanco)"/>
    <s v="99 - MULTIPROVINCIAL"/>
    <n v="5578402"/>
    <n v="2680227.9500000002"/>
  </r>
  <r>
    <s v="2025"/>
    <x v="0"/>
    <x v="0"/>
    <x v="0"/>
    <x v="0"/>
    <s v="2 - Poder Ejecutivo"/>
    <x v="12"/>
    <x v="120"/>
    <s v="2 - SERVICIOS ECONÓMICOS"/>
    <s v="2.1 - Asuntos económicos, comerciales y laborales"/>
    <s v="2.1.01 - Asuntos económicos y regulación del comercio"/>
    <s v="2.2 - CONTRATACIÓN DE SERVICIOS"/>
    <s v="2.2.1 - SERVICIOS BÁSICOS"/>
    <s v="N"/>
    <s v="00 - N/A"/>
    <s v="10 - FONDO GENERAL"/>
    <s v="(en blanco)"/>
    <s v="99 - MULTIPROVINCIAL"/>
    <n v="1449606"/>
    <n v="718897.07999999984"/>
  </r>
  <r>
    <s v="2025"/>
    <x v="0"/>
    <x v="0"/>
    <x v="0"/>
    <x v="0"/>
    <s v="2 - Poder Ejecutivo"/>
    <x v="12"/>
    <x v="120"/>
    <s v="2 - SERVICIOS ECONÓMICOS"/>
    <s v="2.1 - Asuntos económicos, comerciales y laborales"/>
    <s v="2.1.01 - Asuntos económicos y regulación del comercio"/>
    <s v="2.2 - CONTRATACIÓN DE SERVICIOS"/>
    <s v="2.2.9 - OTRAS CONTRATACIONES DE SERVICIOS"/>
    <s v="N"/>
    <s v="00 - N/A"/>
    <s v="10 - FONDO GENERAL"/>
    <s v="(en blanco)"/>
    <s v="99 - MULTIPROVINCIAL"/>
    <n v="418286"/>
    <n v="0"/>
  </r>
  <r>
    <s v="2025"/>
    <x v="0"/>
    <x v="0"/>
    <x v="0"/>
    <x v="0"/>
    <s v="2 - Poder Ejecutivo"/>
    <x v="12"/>
    <x v="121"/>
    <s v="2 - SERVICIOS ECONÓMICOS"/>
    <s v="2.2 - Agropecuaria, caza, pesca y silvicultura"/>
    <s v="2.2.01 - Agropecuaria"/>
    <s v="2.1 - REMUNERACIONES Y CONTRIBUCIONES"/>
    <s v="2.1.1 - REMUNERACIONES"/>
    <s v="N"/>
    <s v="00 - N/A"/>
    <s v="10 - FONDO GENERAL"/>
    <s v="(en blanco)"/>
    <s v="99 - MULTIPROVINCIAL"/>
    <n v="66000000"/>
    <n v="15393000"/>
  </r>
  <r>
    <s v="2025"/>
    <x v="0"/>
    <x v="0"/>
    <x v="0"/>
    <x v="0"/>
    <s v="2 - Poder Ejecutivo"/>
    <x v="12"/>
    <x v="121"/>
    <s v="2 - SERVICIOS ECONÓMICOS"/>
    <s v="2.2 - Agropecuaria, caza, pesca y silvicultura"/>
    <s v="2.2.01 - Agropecuaria"/>
    <s v="2.1 - REMUNERACIONES Y CONTRIBUCIONES"/>
    <s v="2.1.1 - REMUNERACIONES"/>
    <s v="N"/>
    <s v="00 - N/A"/>
    <s v="20 - FONDOS CON DESTINO ESPECÍFICO"/>
    <s v="(en blanco)"/>
    <s v="99 - MULTIPROVINCIAL"/>
    <n v="25800000"/>
    <n v="0"/>
  </r>
  <r>
    <s v="2025"/>
    <x v="0"/>
    <x v="0"/>
    <x v="0"/>
    <x v="0"/>
    <s v="2 - Poder Ejecutivo"/>
    <x v="12"/>
    <x v="121"/>
    <s v="2 - SERVICIOS ECONÓMICOS"/>
    <s v="2.2 - Agropecuaria, caza, pesca y silvicultura"/>
    <s v="2.2.01 - Agropecuaria"/>
    <s v="2.1 - REMUNERACIONES Y CONTRIBUCIONES"/>
    <s v="2.1.2 - SOBRESUELDOS"/>
    <s v="N"/>
    <s v="00 - N/A"/>
    <s v="10 - FONDO GENERAL"/>
    <s v="(en blanco)"/>
    <s v="99 - MULTIPROVINCIAL"/>
    <n v="0"/>
    <n v="0"/>
  </r>
  <r>
    <s v="2025"/>
    <x v="0"/>
    <x v="0"/>
    <x v="0"/>
    <x v="0"/>
    <s v="2 - Poder Ejecutivo"/>
    <x v="12"/>
    <x v="121"/>
    <s v="2 - SERVICIOS ECONÓMICOS"/>
    <s v="2.2 - Agropecuaria, caza, pesca y silvicultura"/>
    <s v="2.2.01 - Agropecuaria"/>
    <s v="2.1 - REMUNERACIONES Y CONTRIBUCIONES"/>
    <s v="2.1.5 - CONTRIBUCIONES A LA SEGURIDAD SOCIAL"/>
    <s v="N"/>
    <s v="00 - N/A"/>
    <s v="10 - FONDO GENERAL"/>
    <s v="(en blanco)"/>
    <s v="99 - MULTIPROVINCIAL"/>
    <n v="0"/>
    <n v="2342776.9499999997"/>
  </r>
  <r>
    <s v="2025"/>
    <x v="0"/>
    <x v="0"/>
    <x v="0"/>
    <x v="0"/>
    <s v="2 - Poder Ejecutivo"/>
    <x v="12"/>
    <x v="121"/>
    <s v="2 - SERVICIOS ECONÓMICOS"/>
    <s v="2.2 - Agropecuaria, caza, pesca y silvicultura"/>
    <s v="2.2.01 - Agropecuaria"/>
    <s v="2.1 - REMUNERACIONES Y CONTRIBUCIONES"/>
    <s v="2.1.5 - CONTRIBUCIONES A LA SEGURIDAD SOCIAL"/>
    <s v="N"/>
    <s v="00 - N/A"/>
    <s v="20 - FONDOS CON DESTINO ESPECÍFICO"/>
    <s v="(en blanco)"/>
    <s v="99 - MULTIPROVINCIAL"/>
    <n v="4200000"/>
    <n v="0"/>
  </r>
  <r>
    <s v="2025"/>
    <x v="0"/>
    <x v="0"/>
    <x v="0"/>
    <x v="0"/>
    <s v="2 - Poder Ejecutivo"/>
    <x v="12"/>
    <x v="121"/>
    <s v="2 - SERVICIOS ECONÓMICOS"/>
    <s v="2.2 - Agropecuaria, caza, pesca y silvicultura"/>
    <s v="2.2.01 - Agropecuaria"/>
    <s v="2.2 - CONTRATACIÓN DE SERVICIOS"/>
    <s v="2.2.8 - OTROS SERVICIOS NO INCLUIDOS EN CONCEPTOS ANTERIORES"/>
    <s v="N"/>
    <s v="00 - N/A"/>
    <s v="10 - FONDO GENERAL"/>
    <s v="(en blanco)"/>
    <s v="99 - MULTIPROVINCIAL"/>
    <n v="0"/>
    <n v="0"/>
  </r>
  <r>
    <s v="2025"/>
    <x v="0"/>
    <x v="0"/>
    <x v="0"/>
    <x v="0"/>
    <s v="2 - Poder Ejecutivo"/>
    <x v="12"/>
    <x v="121"/>
    <s v="2 - SERVICIOS ECONÓMICOS"/>
    <s v="2.2 - Agropecuaria, caza, pesca y silvicultura"/>
    <s v="2.2.01 - Agropecuaria"/>
    <s v="2.3 - MATERIALES Y SUMINISTROS"/>
    <s v="2.3.4 - PRODUCTOS FARMACÉUTICOS"/>
    <s v="N"/>
    <s v="00 - N/A"/>
    <s v="10 - FONDO GENERAL"/>
    <s v="(en blanco)"/>
    <s v="99 - MULTIPROVINCIAL"/>
    <n v="0"/>
    <n v="0"/>
  </r>
  <r>
    <s v="2025"/>
    <x v="0"/>
    <x v="0"/>
    <x v="0"/>
    <x v="0"/>
    <s v="2 - Poder Ejecutivo"/>
    <x v="12"/>
    <x v="121"/>
    <s v="2 - SERVICIOS ECONÓMICOS"/>
    <s v="2.2 - Agropecuaria, caza, pesca y silvicultura"/>
    <s v="2.2.01 - Agropecuaria"/>
    <s v="2.3 - MATERIALES Y SUMINISTROS"/>
    <s v="2.3.6 - PRODUCTOS DE MINERALES, METÁLICOS Y NO METÁLICOS"/>
    <s v="N"/>
    <s v="00 - N/A"/>
    <s v="10 - FONDO GENERAL"/>
    <s v="(en blanco)"/>
    <s v="99 - MULTIPROVINCIAL"/>
    <n v="0"/>
    <n v="0"/>
  </r>
  <r>
    <s v="2025"/>
    <x v="0"/>
    <x v="0"/>
    <x v="0"/>
    <x v="0"/>
    <s v="2 - Poder Ejecutivo"/>
    <x v="12"/>
    <x v="121"/>
    <s v="2 - SERVICIOS ECONÓMICOS"/>
    <s v="2.2 - Agropecuaria, caza, pesca y silvicultura"/>
    <s v="2.2.01 - Agropecuaria"/>
    <s v="2.3 - MATERIALES Y SUMINISTROS"/>
    <s v="2.3.7 - COMBUSTIBLES, LUBRICANTES, PRODUCTOS QUÍMICOS Y CONEXOS"/>
    <s v="N"/>
    <s v="00 - N/A"/>
    <s v="10 - FONDO GENERAL"/>
    <s v="(en blanco)"/>
    <s v="99 - MULTIPROVINCIAL"/>
    <n v="0"/>
    <n v="0"/>
  </r>
  <r>
    <s v="2025"/>
    <x v="0"/>
    <x v="0"/>
    <x v="0"/>
    <x v="0"/>
    <s v="2 - Poder Ejecutivo"/>
    <x v="13"/>
    <x v="122"/>
    <s v="2 - SERVICIOS ECONÓMICOS"/>
    <s v="2.6 - Transporte"/>
    <s v="2.6.01 - Transporte por carretera"/>
    <s v="2.1 - REMUNERACIONES Y CONTRIBUCIONES"/>
    <s v="2.1.1 - REMUNERACIONES"/>
    <s v="N"/>
    <s v="00 - N/A"/>
    <s v="10 - FONDO GENERAL"/>
    <s v="(en blanco)"/>
    <s v="99 - MULTIPROVINCIAL"/>
    <n v="2723000000"/>
    <n v="1230749896.5699997"/>
  </r>
  <r>
    <s v="2025"/>
    <x v="0"/>
    <x v="0"/>
    <x v="0"/>
    <x v="0"/>
    <s v="2 - Poder Ejecutivo"/>
    <x v="13"/>
    <x v="122"/>
    <s v="2 - SERVICIOS ECONÓMICOS"/>
    <s v="2.6 - Transporte"/>
    <s v="2.6.01 - Transporte por carretera"/>
    <s v="2.1 - REMUNERACIONES Y CONTRIBUCIONES"/>
    <s v="2.1.2 - SOBRESUELDOS"/>
    <s v="N"/>
    <s v="00 - N/A"/>
    <s v="10 - FONDO GENERAL"/>
    <s v="(en blanco)"/>
    <s v="99 - MULTIPROVINCIAL"/>
    <n v="270000000"/>
    <n v="112376308.74000002"/>
  </r>
  <r>
    <s v="2025"/>
    <x v="0"/>
    <x v="0"/>
    <x v="0"/>
    <x v="0"/>
    <s v="2 - Poder Ejecutivo"/>
    <x v="13"/>
    <x v="122"/>
    <s v="2 - SERVICIOS ECONÓMICOS"/>
    <s v="2.6 - Transporte"/>
    <s v="2.6.01 - Transporte por carretera"/>
    <s v="2.1 - REMUNERACIONES Y CONTRIBUCIONES"/>
    <s v="2.1.5 - CONTRIBUCIONES A LA SEGURIDAD SOCIAL"/>
    <s v="N"/>
    <s v="00 - N/A"/>
    <s v="10 - FONDO GENERAL"/>
    <s v="(en blanco)"/>
    <s v="99 - MULTIPROVINCIAL"/>
    <n v="284000000"/>
    <n v="132402594.30999999"/>
  </r>
  <r>
    <s v="2025"/>
    <x v="0"/>
    <x v="0"/>
    <x v="0"/>
    <x v="0"/>
    <s v="2 - Poder Ejecutivo"/>
    <x v="13"/>
    <x v="122"/>
    <s v="2 - SERVICIOS ECONÓMICOS"/>
    <s v="2.6 - Transporte"/>
    <s v="2.6.01 - Transporte por carretera"/>
    <s v="2.3 - MATERIALES Y SUMINISTROS"/>
    <s v="2.3.1 - ALIMENTOS Y PRODUCTOS AGROFORESTALES"/>
    <s v="N"/>
    <s v="00 - N/A"/>
    <s v="10 - FONDO GENERAL"/>
    <s v="(en blanco)"/>
    <s v="99 - MULTIPROVINCIAL"/>
    <n v="15000000"/>
    <n v="3209754.56"/>
  </r>
  <r>
    <s v="2025"/>
    <x v="0"/>
    <x v="0"/>
    <x v="0"/>
    <x v="0"/>
    <s v="2 - Poder Ejecutivo"/>
    <x v="13"/>
    <x v="122"/>
    <s v="2 - SERVICIOS ECONÓMICOS"/>
    <s v="2.6 - Transporte"/>
    <s v="2.6.01 - Transporte por carretera"/>
    <s v="2.3 - MATERIALES Y SUMINISTROS"/>
    <s v="2.3.1 - ALIMENTOS Y PRODUCTOS AGROFORESTALES"/>
    <s v="N"/>
    <s v="00 - N/A"/>
    <s v="20 - FONDOS CON DESTINO ESPECÍFICO"/>
    <s v="(en blanco)"/>
    <s v="99 - MULTIPROVINCIAL"/>
    <n v="0"/>
    <n v="53461068.769999996"/>
  </r>
  <r>
    <s v="2025"/>
    <x v="0"/>
    <x v="0"/>
    <x v="0"/>
    <x v="0"/>
    <s v="2 - Poder Ejecutivo"/>
    <x v="13"/>
    <x v="122"/>
    <s v="2 - SERVICIOS ECONÓMICOS"/>
    <s v="2.6 - Transporte"/>
    <s v="2.6.01 - Transporte por carretera"/>
    <s v="2.3 - MATERIALES Y SUMINISTROS"/>
    <s v="2.3.2 - TEXTILES Y VESTUARIOS"/>
    <s v="N"/>
    <s v="00 - N/A"/>
    <s v="10 - FONDO GENERAL"/>
    <s v="(en blanco)"/>
    <s v="99 - MULTIPROVINCIAL"/>
    <n v="10000000"/>
    <n v="8338857.7300000004"/>
  </r>
  <r>
    <s v="2025"/>
    <x v="0"/>
    <x v="0"/>
    <x v="0"/>
    <x v="0"/>
    <s v="2 - Poder Ejecutivo"/>
    <x v="13"/>
    <x v="122"/>
    <s v="2 - SERVICIOS ECONÓMICOS"/>
    <s v="2.6 - Transporte"/>
    <s v="2.6.01 - Transporte por carretera"/>
    <s v="2.3 - MATERIALES Y SUMINISTROS"/>
    <s v="2.3.2 - TEXTILES Y VESTUARIOS"/>
    <s v="N"/>
    <s v="00 - N/A"/>
    <s v="20 - FONDOS CON DESTINO ESPECÍFICO"/>
    <s v="(en blanco)"/>
    <s v="99 - MULTIPROVINCIAL"/>
    <n v="0"/>
    <n v="5452763.4799999995"/>
  </r>
  <r>
    <s v="2025"/>
    <x v="0"/>
    <x v="0"/>
    <x v="0"/>
    <x v="0"/>
    <s v="2 - Poder Ejecutivo"/>
    <x v="13"/>
    <x v="122"/>
    <s v="2 - SERVICIOS ECONÓMICOS"/>
    <s v="2.6 - Transporte"/>
    <s v="2.6.01 - Transporte por carretera"/>
    <s v="2.3 - MATERIALES Y SUMINISTROS"/>
    <s v="2.3.3 - PAPEL, CARTÓN E IMPRESOS"/>
    <s v="N"/>
    <s v="00 - N/A"/>
    <s v="10 - FONDO GENERAL"/>
    <s v="(en blanco)"/>
    <s v="99 - MULTIPROVINCIAL"/>
    <n v="3500000"/>
    <n v="4723186"/>
  </r>
  <r>
    <s v="2025"/>
    <x v="0"/>
    <x v="0"/>
    <x v="0"/>
    <x v="0"/>
    <s v="2 - Poder Ejecutivo"/>
    <x v="13"/>
    <x v="122"/>
    <s v="2 - SERVICIOS ECONÓMICOS"/>
    <s v="2.6 - Transporte"/>
    <s v="2.6.01 - Transporte por carretera"/>
    <s v="2.3 - MATERIALES Y SUMINISTROS"/>
    <s v="2.3.4 - PRODUCTOS FARMACÉUTICOS"/>
    <s v="N"/>
    <s v="00 - N/A"/>
    <s v="10 - FONDO GENERAL"/>
    <s v="(en blanco)"/>
    <s v="99 - MULTIPROVINCIAL"/>
    <n v="500000"/>
    <n v="0"/>
  </r>
  <r>
    <s v="2025"/>
    <x v="0"/>
    <x v="0"/>
    <x v="0"/>
    <x v="0"/>
    <s v="2 - Poder Ejecutivo"/>
    <x v="13"/>
    <x v="122"/>
    <s v="2 - SERVICIOS ECONÓMICOS"/>
    <s v="2.6 - Transporte"/>
    <s v="2.6.01 - Transporte por carretera"/>
    <s v="2.3 - MATERIALES Y SUMINISTROS"/>
    <s v="2.3.5 - CUERO, CAUCHO Y PLÁSTICO"/>
    <s v="N"/>
    <s v="00 - N/A"/>
    <s v="10 - FONDO GENERAL"/>
    <s v="(en blanco)"/>
    <s v="99 - MULTIPROVINCIAL"/>
    <n v="10500000"/>
    <n v="268150.19"/>
  </r>
  <r>
    <s v="2025"/>
    <x v="0"/>
    <x v="0"/>
    <x v="0"/>
    <x v="0"/>
    <s v="2 - Poder Ejecutivo"/>
    <x v="13"/>
    <x v="122"/>
    <s v="2 - SERVICIOS ECONÓMICOS"/>
    <s v="2.6 - Transporte"/>
    <s v="2.6.01 - Transporte por carretera"/>
    <s v="2.3 - MATERIALES Y SUMINISTROS"/>
    <s v="2.3.5 - CUERO, CAUCHO Y PLÁSTICO"/>
    <s v="N"/>
    <s v="00 - N/A"/>
    <s v="20 - FONDOS CON DESTINO ESPECÍFICO"/>
    <s v="(en blanco)"/>
    <s v="99 - MULTIPROVINCIAL"/>
    <n v="0"/>
    <n v="0"/>
  </r>
  <r>
    <s v="2025"/>
    <x v="0"/>
    <x v="0"/>
    <x v="0"/>
    <x v="0"/>
    <s v="2 - Poder Ejecutivo"/>
    <x v="13"/>
    <x v="122"/>
    <s v="2 - SERVICIOS ECONÓMICOS"/>
    <s v="2.6 - Transporte"/>
    <s v="2.6.01 - Transporte por carretera"/>
    <s v="2.3 - MATERIALES Y SUMINISTROS"/>
    <s v="2.3.6 - PRODUCTOS DE MINERALES, METÁLICOS Y NO METÁLICOS"/>
    <s v="N"/>
    <s v="00 - N/A"/>
    <s v="10 - FONDO GENERAL"/>
    <s v="(en blanco)"/>
    <s v="99 - MULTIPROVINCIAL"/>
    <n v="15000000"/>
    <n v="8430309.6400000006"/>
  </r>
  <r>
    <s v="2025"/>
    <x v="0"/>
    <x v="0"/>
    <x v="0"/>
    <x v="0"/>
    <s v="2 - Poder Ejecutivo"/>
    <x v="13"/>
    <x v="122"/>
    <s v="2 - SERVICIOS ECONÓMICOS"/>
    <s v="2.6 - Transporte"/>
    <s v="2.6.01 - Transporte por carretera"/>
    <s v="2.3 - MATERIALES Y SUMINISTROS"/>
    <s v="2.3.6 - PRODUCTOS DE MINERALES, METÁLICOS Y NO METÁLICOS"/>
    <s v="N"/>
    <s v="00 - N/A"/>
    <s v="20 - FONDOS CON DESTINO ESPECÍFICO"/>
    <s v="(en blanco)"/>
    <s v="99 - MULTIPROVINCIAL"/>
    <n v="0"/>
    <n v="23745184.539999999"/>
  </r>
  <r>
    <s v="2025"/>
    <x v="0"/>
    <x v="0"/>
    <x v="0"/>
    <x v="0"/>
    <s v="2 - Poder Ejecutivo"/>
    <x v="13"/>
    <x v="122"/>
    <s v="2 - SERVICIOS ECONÓMICOS"/>
    <s v="2.6 - Transporte"/>
    <s v="2.6.01 - Transporte por carretera"/>
    <s v="2.3 - MATERIALES Y SUMINISTROS"/>
    <s v="2.3.7 - COMBUSTIBLES, LUBRICANTES, PRODUCTOS QUÍMICOS Y CONEXOS"/>
    <s v="N"/>
    <s v="00 - N/A"/>
    <s v="10 - FONDO GENERAL"/>
    <s v="(en blanco)"/>
    <s v="99 - MULTIPROVINCIAL"/>
    <n v="457934500"/>
    <n v="234581105.44"/>
  </r>
  <r>
    <s v="2025"/>
    <x v="0"/>
    <x v="0"/>
    <x v="0"/>
    <x v="0"/>
    <s v="2 - Poder Ejecutivo"/>
    <x v="13"/>
    <x v="122"/>
    <s v="2 - SERVICIOS ECONÓMICOS"/>
    <s v="2.6 - Transporte"/>
    <s v="2.6.01 - Transporte por carretera"/>
    <s v="2.3 - MATERIALES Y SUMINISTROS"/>
    <s v="2.3.7 - COMBUSTIBLES, LUBRICANTES, PRODUCTOS QUÍMICOS Y CONEXOS"/>
    <s v="N"/>
    <s v="00 - N/A"/>
    <s v="20 - FONDOS CON DESTINO ESPECÍFICO"/>
    <s v="(en blanco)"/>
    <s v="99 - MULTIPROVINCIAL"/>
    <n v="0"/>
    <n v="0"/>
  </r>
  <r>
    <s v="2025"/>
    <x v="0"/>
    <x v="0"/>
    <x v="0"/>
    <x v="0"/>
    <s v="2 - Poder Ejecutivo"/>
    <x v="13"/>
    <x v="122"/>
    <s v="2 - SERVICIOS ECONÓMICOS"/>
    <s v="2.6 - Transporte"/>
    <s v="2.6.01 - Transporte por carretera"/>
    <s v="2.3 - MATERIALES Y SUMINISTROS"/>
    <s v="2.3.9 - PRODUCTOS Y ÚTILES VARIOS"/>
    <s v="N"/>
    <s v="00 - N/A"/>
    <s v="10 - FONDO GENERAL"/>
    <s v="(en blanco)"/>
    <s v="99 - MULTIPROVINCIAL"/>
    <n v="13600000"/>
    <n v="1845774.29"/>
  </r>
  <r>
    <s v="2025"/>
    <x v="0"/>
    <x v="0"/>
    <x v="0"/>
    <x v="0"/>
    <s v="2 - Poder Ejecutivo"/>
    <x v="13"/>
    <x v="122"/>
    <s v="2 - SERVICIOS ECONÓMICOS"/>
    <s v="2.6 - Transporte"/>
    <s v="2.6.99 - Planificación, gestión y supervisión del transporte"/>
    <s v="2.1 - REMUNERACIONES Y CONTRIBUCIONES"/>
    <s v="2.1.1 - REMUNERACIONES"/>
    <s v="N"/>
    <s v="00 - N/A"/>
    <s v="10 - FONDO GENERAL"/>
    <s v="(en blanco)"/>
    <s v="99 - MULTIPROVINCIAL"/>
    <n v="807400000"/>
    <n v="347495103.25999999"/>
  </r>
  <r>
    <s v="2025"/>
    <x v="0"/>
    <x v="0"/>
    <x v="0"/>
    <x v="0"/>
    <s v="2 - Poder Ejecutivo"/>
    <x v="13"/>
    <x v="122"/>
    <s v="2 - SERVICIOS ECONÓMICOS"/>
    <s v="2.6 - Transporte"/>
    <s v="2.6.99 - Planificación, gestión y supervisión del transporte"/>
    <s v="2.1 - REMUNERACIONES Y CONTRIBUCIONES"/>
    <s v="2.1.1 - REMUNERACIONES"/>
    <s v="N"/>
    <s v="00 - N/A"/>
    <s v="20 - FONDOS CON DESTINO ESPECÍFICO"/>
    <s v="(en blanco)"/>
    <s v="99 - MULTIPROVINCIAL"/>
    <n v="305000000"/>
    <n v="16354508.840000004"/>
  </r>
  <r>
    <s v="2025"/>
    <x v="0"/>
    <x v="0"/>
    <x v="0"/>
    <x v="0"/>
    <s v="2 - Poder Ejecutivo"/>
    <x v="13"/>
    <x v="122"/>
    <s v="2 - SERVICIOS ECONÓMICOS"/>
    <s v="2.6 - Transporte"/>
    <s v="2.6.99 - Planificación, gestión y supervisión del transporte"/>
    <s v="2.1 - REMUNERACIONES Y CONTRIBUCIONES"/>
    <s v="2.1.2 - SOBRESUELDOS"/>
    <s v="N"/>
    <s v="00 - N/A"/>
    <s v="10 - FONDO GENERAL"/>
    <s v="(en blanco)"/>
    <s v="99 - MULTIPROVINCIAL"/>
    <n v="310000000"/>
    <n v="174600527.78999999"/>
  </r>
  <r>
    <s v="2025"/>
    <x v="0"/>
    <x v="0"/>
    <x v="0"/>
    <x v="0"/>
    <s v="2 - Poder Ejecutivo"/>
    <x v="13"/>
    <x v="122"/>
    <s v="2 - SERVICIOS ECONÓMICOS"/>
    <s v="2.6 - Transporte"/>
    <s v="2.6.99 - Planificación, gestión y supervisión del transporte"/>
    <s v="2.1 - REMUNERACIONES Y CONTRIBUCIONES"/>
    <s v="2.1.2 - SOBRESUELDOS"/>
    <s v="N"/>
    <s v="00 - N/A"/>
    <s v="20 - FONDOS CON DESTINO ESPECÍFICO"/>
    <s v="(en blanco)"/>
    <s v="99 - MULTIPROVINCIAL"/>
    <n v="381000000"/>
    <n v="108570141.81999999"/>
  </r>
  <r>
    <s v="2025"/>
    <x v="0"/>
    <x v="0"/>
    <x v="0"/>
    <x v="0"/>
    <s v="2 - Poder Ejecutivo"/>
    <x v="13"/>
    <x v="122"/>
    <s v="2 - SERVICIOS ECONÓMICOS"/>
    <s v="2.6 - Transporte"/>
    <s v="2.6.99 - Planificación, gestión y supervisión del transporte"/>
    <s v="2.1 - REMUNERACIONES Y CONTRIBUCIONES"/>
    <s v="2.1.5 - CONTRIBUCIONES A LA SEGURIDAD SOCIAL"/>
    <s v="N"/>
    <s v="00 - N/A"/>
    <s v="10 - FONDO GENERAL"/>
    <s v="(en blanco)"/>
    <s v="99 - MULTIPROVINCIAL"/>
    <n v="144000000"/>
    <n v="51118485.590000004"/>
  </r>
  <r>
    <s v="2025"/>
    <x v="0"/>
    <x v="0"/>
    <x v="0"/>
    <x v="0"/>
    <s v="2 - Poder Ejecutivo"/>
    <x v="13"/>
    <x v="122"/>
    <s v="2 - SERVICIOS ECONÓMICOS"/>
    <s v="2.6 - Transporte"/>
    <s v="2.6.99 - Planificación, gestión y supervisión del transporte"/>
    <s v="2.2 - CONTRATACIÓN DE SERVICIOS"/>
    <s v="2.2.1 - SERVICIOS BÁSICOS"/>
    <s v="N"/>
    <s v="00 - N/A"/>
    <s v="10 - FONDO GENERAL"/>
    <s v="(en blanco)"/>
    <s v="99 - MULTIPROVINCIAL"/>
    <n v="208800000"/>
    <n v="106938976.61999996"/>
  </r>
  <r>
    <s v="2025"/>
    <x v="0"/>
    <x v="0"/>
    <x v="0"/>
    <x v="0"/>
    <s v="2 - Poder Ejecutivo"/>
    <x v="13"/>
    <x v="122"/>
    <s v="2 - SERVICIOS ECONÓMICOS"/>
    <s v="2.6 - Transporte"/>
    <s v="2.6.99 - Planificación, gestión y supervisión del transporte"/>
    <s v="2.2 - CONTRATACIÓN DE SERVICIOS"/>
    <s v="2.2.2 - PUBLICIDAD, IMPRESIÓN Y ENCUADERNACIÓN"/>
    <s v="N"/>
    <s v="00 - N/A"/>
    <s v="10 - FONDO GENERAL"/>
    <s v="(en blanco)"/>
    <s v="99 - MULTIPROVINCIAL"/>
    <n v="50800000"/>
    <n v="17800427.539999999"/>
  </r>
  <r>
    <s v="2025"/>
    <x v="0"/>
    <x v="0"/>
    <x v="0"/>
    <x v="0"/>
    <s v="2 - Poder Ejecutivo"/>
    <x v="13"/>
    <x v="122"/>
    <s v="2 - SERVICIOS ECONÓMICOS"/>
    <s v="2.6 - Transporte"/>
    <s v="2.6.99 - Planificación, gestión y supervisión del transporte"/>
    <s v="2.2 - CONTRATACIÓN DE SERVICIOS"/>
    <s v="2.2.2 - PUBLICIDAD, IMPRESIÓN Y ENCUADERNACIÓN"/>
    <s v="N"/>
    <s v="00 - N/A"/>
    <s v="20 - FONDOS CON DESTINO ESPECÍFICO"/>
    <s v="(en blanco)"/>
    <s v="99 - MULTIPROVINCIAL"/>
    <n v="105000000"/>
    <n v="28653568.830000002"/>
  </r>
  <r>
    <s v="2025"/>
    <x v="0"/>
    <x v="0"/>
    <x v="0"/>
    <x v="0"/>
    <s v="2 - Poder Ejecutivo"/>
    <x v="13"/>
    <x v="122"/>
    <s v="2 - SERVICIOS ECONÓMICOS"/>
    <s v="2.6 - Transporte"/>
    <s v="2.6.99 - Planificación, gestión y supervisión del transporte"/>
    <s v="2.2 - CONTRATACIÓN DE SERVICIOS"/>
    <s v="2.2.3 - VIÁTICOS"/>
    <s v="N"/>
    <s v="00 - N/A"/>
    <s v="10 - FONDO GENERAL"/>
    <s v="(en blanco)"/>
    <s v="99 - MULTIPROVINCIAL"/>
    <n v="180000000"/>
    <n v="89968641.25"/>
  </r>
  <r>
    <s v="2025"/>
    <x v="0"/>
    <x v="0"/>
    <x v="0"/>
    <x v="0"/>
    <s v="2 - Poder Ejecutivo"/>
    <x v="13"/>
    <x v="122"/>
    <s v="2 - SERVICIOS ECONÓMICOS"/>
    <s v="2.6 - Transporte"/>
    <s v="2.6.99 - Planificación, gestión y supervisión del transporte"/>
    <s v="2.2 - CONTRATACIÓN DE SERVICIOS"/>
    <s v="2.2.3 - VIÁTICOS"/>
    <s v="N"/>
    <s v="00 - N/A"/>
    <s v="20 - FONDOS CON DESTINO ESPECÍFICO"/>
    <s v="(en blanco)"/>
    <s v="99 - MULTIPROVINCIAL"/>
    <n v="74665000"/>
    <n v="28718435.379999999"/>
  </r>
  <r>
    <s v="2025"/>
    <x v="0"/>
    <x v="0"/>
    <x v="0"/>
    <x v="0"/>
    <s v="2 - Poder Ejecutivo"/>
    <x v="13"/>
    <x v="122"/>
    <s v="2 - SERVICIOS ECONÓMICOS"/>
    <s v="2.6 - Transporte"/>
    <s v="2.6.99 - Planificación, gestión y supervisión del transporte"/>
    <s v="2.2 - CONTRATACIÓN DE SERVICIOS"/>
    <s v="2.2.4 - TRANSPORTE Y ALMACENAJE"/>
    <s v="N"/>
    <s v="00 - N/A"/>
    <s v="10 - FONDO GENERAL"/>
    <s v="(en blanco)"/>
    <s v="99 - MULTIPROVINCIAL"/>
    <n v="500000"/>
    <n v="0"/>
  </r>
  <r>
    <s v="2025"/>
    <x v="0"/>
    <x v="0"/>
    <x v="0"/>
    <x v="0"/>
    <s v="2 - Poder Ejecutivo"/>
    <x v="13"/>
    <x v="122"/>
    <s v="2 - SERVICIOS ECONÓMICOS"/>
    <s v="2.6 - Transporte"/>
    <s v="2.6.99 - Planificación, gestión y supervisión del transporte"/>
    <s v="2.2 - CONTRATACIÓN DE SERVICIOS"/>
    <s v="2.2.4 - TRANSPORTE Y ALMACENAJE"/>
    <s v="N"/>
    <s v="00 - N/A"/>
    <s v="20 - FONDOS CON DESTINO ESPECÍFICO"/>
    <s v="(en blanco)"/>
    <s v="99 - MULTIPROVINCIAL"/>
    <n v="2000000"/>
    <n v="0"/>
  </r>
  <r>
    <s v="2025"/>
    <x v="0"/>
    <x v="0"/>
    <x v="0"/>
    <x v="0"/>
    <s v="2 - Poder Ejecutivo"/>
    <x v="13"/>
    <x v="122"/>
    <s v="2 - SERVICIOS ECONÓMICOS"/>
    <s v="2.6 - Transporte"/>
    <s v="2.6.99 - Planificación, gestión y supervisión del transporte"/>
    <s v="2.2 - CONTRATACIÓN DE SERVICIOS"/>
    <s v="2.2.5 - ALQUILERES Y RENTAS"/>
    <s v="N"/>
    <s v="00 - N/A"/>
    <s v="10 - FONDO GENERAL"/>
    <s v="(en blanco)"/>
    <s v="99 - MULTIPROVINCIAL"/>
    <n v="50065500"/>
    <n v="27976746"/>
  </r>
  <r>
    <s v="2025"/>
    <x v="0"/>
    <x v="0"/>
    <x v="0"/>
    <x v="0"/>
    <s v="2 - Poder Ejecutivo"/>
    <x v="13"/>
    <x v="122"/>
    <s v="2 - SERVICIOS ECONÓMICOS"/>
    <s v="2.6 - Transporte"/>
    <s v="2.6.99 - Planificación, gestión y supervisión del transporte"/>
    <s v="2.2 - CONTRATACIÓN DE SERVICIOS"/>
    <s v="2.2.5 - ALQUILERES Y RENTAS"/>
    <s v="N"/>
    <s v="00 - N/A"/>
    <s v="20 - FONDOS CON DESTINO ESPECÍFICO"/>
    <s v="(en blanco)"/>
    <s v="99 - MULTIPROVINCIAL"/>
    <n v="79535000"/>
    <n v="46004614.100000001"/>
  </r>
  <r>
    <s v="2025"/>
    <x v="0"/>
    <x v="0"/>
    <x v="0"/>
    <x v="0"/>
    <s v="2 - Poder Ejecutivo"/>
    <x v="13"/>
    <x v="122"/>
    <s v="2 - SERVICIOS ECONÓMICOS"/>
    <s v="2.6 - Transporte"/>
    <s v="2.6.99 - Planificación, gestión y supervisión del transporte"/>
    <s v="2.2 - CONTRATACIÓN DE SERVICIOS"/>
    <s v="2.2.6 - SEGUROS"/>
    <s v="N"/>
    <s v="00 - N/A"/>
    <s v="10 - FONDO GENERAL"/>
    <s v="(en blanco)"/>
    <s v="99 - MULTIPROVINCIAL"/>
    <n v="100000000"/>
    <n v="66882067.82"/>
  </r>
  <r>
    <s v="2025"/>
    <x v="0"/>
    <x v="0"/>
    <x v="0"/>
    <x v="0"/>
    <s v="2 - Poder Ejecutivo"/>
    <x v="13"/>
    <x v="122"/>
    <s v="2 - SERVICIOS ECONÓMICOS"/>
    <s v="2.6 - Transporte"/>
    <s v="2.6.99 - Planificación, gestión y supervisión del transporte"/>
    <s v="2.2 - CONTRATACIÓN DE SERVICIOS"/>
    <s v="2.2.6 - SEGUROS"/>
    <s v="N"/>
    <s v="00 - N/A"/>
    <s v="20 - FONDOS CON DESTINO ESPECÍFICO"/>
    <s v="(en blanco)"/>
    <s v="99 - MULTIPROVINCIAL"/>
    <n v="20000000"/>
    <n v="19323588.09"/>
  </r>
  <r>
    <s v="2025"/>
    <x v="0"/>
    <x v="0"/>
    <x v="0"/>
    <x v="0"/>
    <s v="2 - Poder Ejecutivo"/>
    <x v="13"/>
    <x v="122"/>
    <s v="2 - SERVICIOS ECONÓMICOS"/>
    <s v="2.6 - Transporte"/>
    <s v="2.6.99 - Planificación, gestión y supervisión del transporte"/>
    <s v="2.2 - CONTRATACIÓN DE SERVICIOS"/>
    <s v="2.2.7 - SERVICIOS DE CONSERVACIÓN, REPARACIONES MENORES E INSTALACIONES TEMPORALES"/>
    <s v="N"/>
    <s v="00 - N/A"/>
    <s v="10 - FONDO GENERAL"/>
    <s v="(en blanco)"/>
    <s v="99 - MULTIPROVINCIAL"/>
    <n v="31000000"/>
    <n v="63047211.969999999"/>
  </r>
  <r>
    <s v="2025"/>
    <x v="0"/>
    <x v="0"/>
    <x v="0"/>
    <x v="0"/>
    <s v="2 - Poder Ejecutivo"/>
    <x v="13"/>
    <x v="122"/>
    <s v="2 - SERVICIOS ECONÓMICOS"/>
    <s v="2.6 - Transporte"/>
    <s v="2.6.99 - Planificación, gestión y supervisión del transporte"/>
    <s v="2.2 - CONTRATACIÓN DE SERVICIOS"/>
    <s v="2.2.7 - SERVICIOS DE CONSERVACIÓN, REPARACIONES MENORES E INSTALACIONES TEMPORALES"/>
    <s v="N"/>
    <s v="00 - N/A"/>
    <s v="20 - FONDOS CON DESTINO ESPECÍFICO"/>
    <s v="(en blanco)"/>
    <s v="99 - MULTIPROVINCIAL"/>
    <n v="90900000"/>
    <n v="16755464.48"/>
  </r>
  <r>
    <s v="2025"/>
    <x v="0"/>
    <x v="0"/>
    <x v="0"/>
    <x v="0"/>
    <s v="2 - Poder Ejecutivo"/>
    <x v="13"/>
    <x v="122"/>
    <s v="2 - SERVICIOS ECONÓMICOS"/>
    <s v="2.6 - Transporte"/>
    <s v="2.6.99 - Planificación, gestión y supervisión del transporte"/>
    <s v="2.2 - CONTRATACIÓN DE SERVICIOS"/>
    <s v="2.2.8 - OTROS SERVICIOS NO INCLUIDOS EN CONCEPTOS ANTERIORES"/>
    <s v="N"/>
    <s v="00 - N/A"/>
    <s v="10 - FONDO GENERAL"/>
    <s v="(en blanco)"/>
    <s v="99 - MULTIPROVINCIAL"/>
    <n v="141489013"/>
    <n v="14694428.26"/>
  </r>
  <r>
    <s v="2025"/>
    <x v="0"/>
    <x v="0"/>
    <x v="0"/>
    <x v="0"/>
    <s v="2 - Poder Ejecutivo"/>
    <x v="13"/>
    <x v="122"/>
    <s v="2 - SERVICIOS ECONÓMICOS"/>
    <s v="2.6 - Transporte"/>
    <s v="2.6.99 - Planificación, gestión y supervisión del transporte"/>
    <s v="2.2 - CONTRATACIÓN DE SERVICIOS"/>
    <s v="2.2.8 - OTROS SERVICIOS NO INCLUIDOS EN CONCEPTOS ANTERIORES"/>
    <s v="N"/>
    <s v="00 - N/A"/>
    <s v="20 - FONDOS CON DESTINO ESPECÍFICO"/>
    <s v="(en blanco)"/>
    <s v="99 - MULTIPROVINCIAL"/>
    <n v="84050000"/>
    <n v="3381119.7800000003"/>
  </r>
  <r>
    <s v="2025"/>
    <x v="0"/>
    <x v="0"/>
    <x v="0"/>
    <x v="0"/>
    <s v="2 - Poder Ejecutivo"/>
    <x v="13"/>
    <x v="122"/>
    <s v="2 - SERVICIOS ECONÓMICOS"/>
    <s v="2.6 - Transporte"/>
    <s v="2.6.99 - Planificación, gestión y supervisión del transporte"/>
    <s v="2.2 - CONTRATACIÓN DE SERVICIOS"/>
    <s v="2.2.9 - OTRAS CONTRATACIONES DE SERVICIOS"/>
    <s v="N"/>
    <s v="00 - N/A"/>
    <s v="10 - FONDO GENERAL"/>
    <s v="(en blanco)"/>
    <s v="99 - MULTIPROVINCIAL"/>
    <n v="5200000"/>
    <n v="0"/>
  </r>
  <r>
    <s v="2025"/>
    <x v="0"/>
    <x v="0"/>
    <x v="0"/>
    <x v="0"/>
    <s v="2 - Poder Ejecutivo"/>
    <x v="13"/>
    <x v="122"/>
    <s v="2 - SERVICIOS ECONÓMICOS"/>
    <s v="2.6 - Transporte"/>
    <s v="2.6.99 - Planificación, gestión y supervisión del transporte"/>
    <s v="2.2 - CONTRATACIÓN DE SERVICIOS"/>
    <s v="2.2.9 - OTRAS CONTRATACIONES DE SERVICIOS"/>
    <s v="N"/>
    <s v="00 - N/A"/>
    <s v="20 - FONDOS CON DESTINO ESPECÍFICO"/>
    <s v="(en blanco)"/>
    <s v="99 - MULTIPROVINCIAL"/>
    <n v="11000000"/>
    <n v="3138816.91"/>
  </r>
  <r>
    <s v="2025"/>
    <x v="0"/>
    <x v="0"/>
    <x v="0"/>
    <x v="0"/>
    <s v="2 - Poder Ejecutivo"/>
    <x v="13"/>
    <x v="122"/>
    <s v="2 - SERVICIOS ECONÓMICOS"/>
    <s v="2.6 - Transporte"/>
    <s v="2.6.99 - Planificación, gestión y supervisión del transporte"/>
    <s v="2.3 - MATERIALES Y SUMINISTROS"/>
    <s v="2.3.1 - ALIMENTOS Y PRODUCTOS AGROFORESTALES"/>
    <s v="N"/>
    <s v="00 - N/A"/>
    <s v="20 - FONDOS CON DESTINO ESPECÍFICO"/>
    <s v="(en blanco)"/>
    <s v="99 - MULTIPROVINCIAL"/>
    <n v="10000000"/>
    <n v="1984617.19"/>
  </r>
  <r>
    <s v="2025"/>
    <x v="0"/>
    <x v="0"/>
    <x v="0"/>
    <x v="0"/>
    <s v="2 - Poder Ejecutivo"/>
    <x v="13"/>
    <x v="122"/>
    <s v="2 - SERVICIOS ECONÓMICOS"/>
    <s v="2.6 - Transporte"/>
    <s v="2.6.99 - Planificación, gestión y supervisión del transporte"/>
    <s v="2.3 - MATERIALES Y SUMINISTROS"/>
    <s v="2.3.2 - TEXTILES Y VESTUARIOS"/>
    <s v="N"/>
    <s v="00 - N/A"/>
    <s v="20 - FONDOS CON DESTINO ESPECÍFICO"/>
    <s v="(en blanco)"/>
    <s v="99 - MULTIPROVINCIAL"/>
    <n v="31000000"/>
    <n v="7397083.7000000002"/>
  </r>
  <r>
    <s v="2025"/>
    <x v="0"/>
    <x v="0"/>
    <x v="0"/>
    <x v="0"/>
    <s v="2 - Poder Ejecutivo"/>
    <x v="13"/>
    <x v="122"/>
    <s v="2 - SERVICIOS ECONÓMICOS"/>
    <s v="2.6 - Transporte"/>
    <s v="2.6.99 - Planificación, gestión y supervisión del transporte"/>
    <s v="2.3 - MATERIALES Y SUMINISTROS"/>
    <s v="2.3.3 - PAPEL, CARTÓN E IMPRESOS"/>
    <s v="N"/>
    <s v="00 - N/A"/>
    <s v="20 - FONDOS CON DESTINO ESPECÍFICO"/>
    <s v="(en blanco)"/>
    <s v="99 - MULTIPROVINCIAL"/>
    <n v="10600000"/>
    <n v="1042034.4"/>
  </r>
  <r>
    <s v="2025"/>
    <x v="0"/>
    <x v="0"/>
    <x v="0"/>
    <x v="0"/>
    <s v="2 - Poder Ejecutivo"/>
    <x v="13"/>
    <x v="122"/>
    <s v="2 - SERVICIOS ECONÓMICOS"/>
    <s v="2.6 - Transporte"/>
    <s v="2.6.99 - Planificación, gestión y supervisión del transporte"/>
    <s v="2.3 - MATERIALES Y SUMINISTROS"/>
    <s v="2.3.4 - PRODUCTOS FARMACÉUTICOS"/>
    <s v="N"/>
    <s v="00 - N/A"/>
    <s v="20 - FONDOS CON DESTINO ESPECÍFICO"/>
    <s v="(en blanco)"/>
    <s v="99 - MULTIPROVINCIAL"/>
    <n v="5350000"/>
    <n v="850520.43"/>
  </r>
  <r>
    <s v="2025"/>
    <x v="0"/>
    <x v="0"/>
    <x v="0"/>
    <x v="0"/>
    <s v="2 - Poder Ejecutivo"/>
    <x v="13"/>
    <x v="122"/>
    <s v="2 - SERVICIOS ECONÓMICOS"/>
    <s v="2.6 - Transporte"/>
    <s v="2.6.99 - Planificación, gestión y supervisión del transporte"/>
    <s v="2.3 - MATERIALES Y SUMINISTROS"/>
    <s v="2.3.5 - CUERO, CAUCHO Y PLÁSTICO"/>
    <s v="N"/>
    <s v="00 - N/A"/>
    <s v="20 - FONDOS CON DESTINO ESPECÍFICO"/>
    <s v="(en blanco)"/>
    <s v="99 - MULTIPROVINCIAL"/>
    <n v="1300000"/>
    <n v="0"/>
  </r>
  <r>
    <s v="2025"/>
    <x v="0"/>
    <x v="0"/>
    <x v="0"/>
    <x v="0"/>
    <s v="2 - Poder Ejecutivo"/>
    <x v="13"/>
    <x v="122"/>
    <s v="2 - SERVICIOS ECONÓMICOS"/>
    <s v="2.6 - Transporte"/>
    <s v="2.6.99 - Planificación, gestión y supervisión del transporte"/>
    <s v="2.3 - MATERIALES Y SUMINISTROS"/>
    <s v="2.3.6 - PRODUCTOS DE MINERALES, METÁLICOS Y NO METÁLICOS"/>
    <s v="N"/>
    <s v="00 - N/A"/>
    <s v="20 - FONDOS CON DESTINO ESPECÍFICO"/>
    <s v="(en blanco)"/>
    <s v="99 - MULTIPROVINCIAL"/>
    <n v="29300000"/>
    <n v="1919125.57"/>
  </r>
  <r>
    <s v="2025"/>
    <x v="0"/>
    <x v="0"/>
    <x v="0"/>
    <x v="0"/>
    <s v="2 - Poder Ejecutivo"/>
    <x v="13"/>
    <x v="122"/>
    <s v="2 - SERVICIOS ECONÓMICOS"/>
    <s v="2.6 - Transporte"/>
    <s v="2.6.99 - Planificación, gestión y supervisión del transporte"/>
    <s v="2.3 - MATERIALES Y SUMINISTROS"/>
    <s v="2.3.7 - COMBUSTIBLES, LUBRICANTES, PRODUCTOS QUÍMICOS Y CONEXOS"/>
    <s v="N"/>
    <s v="00 - N/A"/>
    <s v="20 - FONDOS CON DESTINO ESPECÍFICO"/>
    <s v="(en blanco)"/>
    <s v="99 - MULTIPROVINCIAL"/>
    <n v="49900000"/>
    <n v="3508.02"/>
  </r>
  <r>
    <s v="2025"/>
    <x v="0"/>
    <x v="0"/>
    <x v="0"/>
    <x v="0"/>
    <s v="2 - Poder Ejecutivo"/>
    <x v="13"/>
    <x v="122"/>
    <s v="2 - SERVICIOS ECONÓMICOS"/>
    <s v="2.6 - Transporte"/>
    <s v="2.6.99 - Planificación, gestión y supervisión del transporte"/>
    <s v="2.3 - MATERIALES Y SUMINISTROS"/>
    <s v="2.3.9 - PRODUCTOS Y ÚTILES VARIOS"/>
    <s v="N"/>
    <s v="00 - N/A"/>
    <s v="20 - FONDOS CON DESTINO ESPECÍFICO"/>
    <s v="(en blanco)"/>
    <s v="99 - MULTIPROVINCIAL"/>
    <n v="76210290"/>
    <n v="5594021.6600000011"/>
  </r>
  <r>
    <s v="2025"/>
    <x v="0"/>
    <x v="0"/>
    <x v="0"/>
    <x v="0"/>
    <s v="2 - Poder Ejecutivo"/>
    <x v="13"/>
    <x v="122"/>
    <s v="4 - SERVICIOS SOCIALES"/>
    <s v="4.1 - Vivienda y servicios comunitarios"/>
    <s v="4.1.01 - Urbanización y servicios comunitarios"/>
    <s v="2.1 - REMUNERACIONES Y CONTRIBUCIONES"/>
    <s v="2.1.1 - REMUNERACIONES"/>
    <s v="N"/>
    <s v="00 - N/A"/>
    <s v="10 - FONDO GENERAL"/>
    <s v="(en blanco)"/>
    <s v="99 - MULTIPROVINCIAL"/>
    <n v="120000000"/>
    <n v="55194225.399999999"/>
  </r>
  <r>
    <s v="2025"/>
    <x v="0"/>
    <x v="0"/>
    <x v="0"/>
    <x v="0"/>
    <s v="2 - Poder Ejecutivo"/>
    <x v="13"/>
    <x v="122"/>
    <s v="4 - SERVICIOS SOCIALES"/>
    <s v="4.1 - Vivienda y servicios comunitarios"/>
    <s v="4.1.01 - Urbanización y servicios comunitarios"/>
    <s v="2.1 - REMUNERACIONES Y CONTRIBUCIONES"/>
    <s v="2.1.5 - CONTRIBUCIONES A LA SEGURIDAD SOCIAL"/>
    <s v="N"/>
    <s v="00 - N/A"/>
    <s v="10 - FONDO GENERAL"/>
    <s v="(en blanco)"/>
    <s v="99 - MULTIPROVINCIAL"/>
    <n v="22000000"/>
    <n v="8403600.0999999996"/>
  </r>
  <r>
    <s v="2025"/>
    <x v="0"/>
    <x v="0"/>
    <x v="0"/>
    <x v="0"/>
    <s v="2 - Poder Ejecutivo"/>
    <x v="13"/>
    <x v="123"/>
    <s v="2 - SERVICIOS ECONÓMICOS"/>
    <s v="2.6 - Transporte"/>
    <s v="2.6.01 - Transporte por carretera"/>
    <s v="2.1 - REMUNERACIONES Y CONTRIBUCIONES"/>
    <s v="2.1.1 - REMUNERACIONES"/>
    <s v="N"/>
    <s v="00 - N/A"/>
    <s v="10 - FONDO GENERAL"/>
    <s v="(en blanco)"/>
    <s v="99 - MULTIPROVINCIAL"/>
    <n v="234387838"/>
    <n v="101400405.68999998"/>
  </r>
  <r>
    <s v="2025"/>
    <x v="0"/>
    <x v="0"/>
    <x v="0"/>
    <x v="0"/>
    <s v="2 - Poder Ejecutivo"/>
    <x v="13"/>
    <x v="123"/>
    <s v="2 - SERVICIOS ECONÓMICOS"/>
    <s v="2.6 - Transporte"/>
    <s v="2.6.01 - Transporte por carretera"/>
    <s v="2.1 - REMUNERACIONES Y CONTRIBUCIONES"/>
    <s v="2.1.2 - SOBRESUELDOS"/>
    <s v="N"/>
    <s v="00 - N/A"/>
    <s v="10 - FONDO GENERAL"/>
    <s v="(en blanco)"/>
    <s v="99 - MULTIPROVINCIAL"/>
    <n v="32928663"/>
    <n v="19117441.919999998"/>
  </r>
  <r>
    <s v="2025"/>
    <x v="0"/>
    <x v="0"/>
    <x v="0"/>
    <x v="0"/>
    <s v="2 - Poder Ejecutivo"/>
    <x v="13"/>
    <x v="123"/>
    <s v="2 - SERVICIOS ECONÓMICOS"/>
    <s v="2.6 - Transporte"/>
    <s v="2.6.01 - Transporte por carretera"/>
    <s v="2.1 - REMUNERACIONES Y CONTRIBUCIONES"/>
    <s v="2.1.5 - CONTRIBUCIONES A LA SEGURIDAD SOCIAL"/>
    <s v="N"/>
    <s v="00 - N/A"/>
    <s v="10 - FONDO GENERAL"/>
    <s v="(en blanco)"/>
    <s v="99 - MULTIPROVINCIAL"/>
    <n v="29930781"/>
    <n v="14287533.789999999"/>
  </r>
  <r>
    <s v="2025"/>
    <x v="0"/>
    <x v="0"/>
    <x v="0"/>
    <x v="0"/>
    <s v="2 - Poder Ejecutivo"/>
    <x v="13"/>
    <x v="123"/>
    <s v="2 - SERVICIOS ECONÓMICOS"/>
    <s v="2.6 - Transporte"/>
    <s v="2.6.01 - Transporte por carretera"/>
    <s v="2.2 - CONTRATACIÓN DE SERVICIOS"/>
    <s v="2.2.1 - SERVICIOS BÁSICOS"/>
    <s v="N"/>
    <s v="00 - N/A"/>
    <s v="10 - FONDO GENERAL"/>
    <s v="(en blanco)"/>
    <s v="99 - MULTIPROVINCIAL"/>
    <n v="6522109"/>
    <n v="3388242.58"/>
  </r>
  <r>
    <s v="2025"/>
    <x v="0"/>
    <x v="0"/>
    <x v="0"/>
    <x v="0"/>
    <s v="2 - Poder Ejecutivo"/>
    <x v="13"/>
    <x v="123"/>
    <s v="2 - SERVICIOS ECONÓMICOS"/>
    <s v="2.6 - Transporte"/>
    <s v="2.6.01 - Transporte por carretera"/>
    <s v="2.2 - CONTRATACIÓN DE SERVICIOS"/>
    <s v="2.2.2 - PUBLICIDAD, IMPRESIÓN Y ENCUADERNACIÓN"/>
    <s v="N"/>
    <s v="00 - N/A"/>
    <s v="10 - FONDO GENERAL"/>
    <s v="(en blanco)"/>
    <s v="99 - MULTIPROVINCIAL"/>
    <n v="2262600"/>
    <n v="991200"/>
  </r>
  <r>
    <s v="2025"/>
    <x v="0"/>
    <x v="0"/>
    <x v="0"/>
    <x v="0"/>
    <s v="2 - Poder Ejecutivo"/>
    <x v="13"/>
    <x v="123"/>
    <s v="2 - SERVICIOS ECONÓMICOS"/>
    <s v="2.6 - Transporte"/>
    <s v="2.6.01 - Transporte por carretera"/>
    <s v="2.2 - CONTRATACIÓN DE SERVICIOS"/>
    <s v="2.2.3 - VIÁTICOS"/>
    <s v="N"/>
    <s v="00 - N/A"/>
    <s v="10 - FONDO GENERAL"/>
    <s v="(en blanco)"/>
    <s v="99 - MULTIPROVINCIAL"/>
    <n v="2100000"/>
    <n v="916980"/>
  </r>
  <r>
    <s v="2025"/>
    <x v="0"/>
    <x v="0"/>
    <x v="0"/>
    <x v="0"/>
    <s v="2 - Poder Ejecutivo"/>
    <x v="13"/>
    <x v="123"/>
    <s v="2 - SERVICIOS ECONÓMICOS"/>
    <s v="2.6 - Transporte"/>
    <s v="2.6.01 - Transporte por carretera"/>
    <s v="2.2 - CONTRATACIÓN DE SERVICIOS"/>
    <s v="2.2.4 - TRANSPORTE Y ALMACENAJE"/>
    <s v="N"/>
    <s v="00 - N/A"/>
    <s v="10 - FONDO GENERAL"/>
    <s v="(en blanco)"/>
    <s v="99 - MULTIPROVINCIAL"/>
    <n v="550000"/>
    <n v="150000"/>
  </r>
  <r>
    <s v="2025"/>
    <x v="0"/>
    <x v="0"/>
    <x v="0"/>
    <x v="0"/>
    <s v="2 - Poder Ejecutivo"/>
    <x v="13"/>
    <x v="123"/>
    <s v="2 - SERVICIOS ECONÓMICOS"/>
    <s v="2.6 - Transporte"/>
    <s v="2.6.01 - Transporte por carretera"/>
    <s v="2.2 - CONTRATACIÓN DE SERVICIOS"/>
    <s v="2.2.5 - ALQUILERES Y RENTAS"/>
    <s v="N"/>
    <s v="00 - N/A"/>
    <s v="10 - FONDO GENERAL"/>
    <s v="(en blanco)"/>
    <s v="99 - MULTIPROVINCIAL"/>
    <n v="16546083"/>
    <n v="7357203.2599999998"/>
  </r>
  <r>
    <s v="2025"/>
    <x v="0"/>
    <x v="0"/>
    <x v="0"/>
    <x v="0"/>
    <s v="2 - Poder Ejecutivo"/>
    <x v="13"/>
    <x v="123"/>
    <s v="2 - SERVICIOS ECONÓMICOS"/>
    <s v="2.6 - Transporte"/>
    <s v="2.6.01 - Transporte por carretera"/>
    <s v="2.2 - CONTRATACIÓN DE SERVICIOS"/>
    <s v="2.2.6 - SEGUROS"/>
    <s v="N"/>
    <s v="00 - N/A"/>
    <s v="10 - FONDO GENERAL"/>
    <s v="(en blanco)"/>
    <s v="99 - MULTIPROVINCIAL"/>
    <n v="3818075"/>
    <n v="3062248.11"/>
  </r>
  <r>
    <s v="2025"/>
    <x v="0"/>
    <x v="0"/>
    <x v="0"/>
    <x v="0"/>
    <s v="2 - Poder Ejecutivo"/>
    <x v="13"/>
    <x v="123"/>
    <s v="2 - SERVICIOS ECONÓMICOS"/>
    <s v="2.6 - Transporte"/>
    <s v="2.6.01 - Transporte por carretera"/>
    <s v="2.2 - CONTRATACIÓN DE SERVICIOS"/>
    <s v="2.2.7 - SERVICIOS DE CONSERVACIÓN, REPARACIONES MENORES E INSTALACIONES TEMPORALES"/>
    <s v="N"/>
    <s v="00 - N/A"/>
    <s v="10 - FONDO GENERAL"/>
    <s v="(en blanco)"/>
    <s v="99 - MULTIPROVINCIAL"/>
    <n v="3720000"/>
    <n v="1251104"/>
  </r>
  <r>
    <s v="2025"/>
    <x v="0"/>
    <x v="0"/>
    <x v="0"/>
    <x v="0"/>
    <s v="2 - Poder Ejecutivo"/>
    <x v="13"/>
    <x v="123"/>
    <s v="2 - SERVICIOS ECONÓMICOS"/>
    <s v="2.6 - Transporte"/>
    <s v="2.6.01 - Transporte por carretera"/>
    <s v="2.2 - CONTRATACIÓN DE SERVICIOS"/>
    <s v="2.2.8 - OTROS SERVICIOS NO INCLUIDOS EN CONCEPTOS ANTERIORES"/>
    <s v="N"/>
    <s v="00 - N/A"/>
    <s v="10 - FONDO GENERAL"/>
    <s v="(en blanco)"/>
    <s v="99 - MULTIPROVINCIAL"/>
    <n v="4020000"/>
    <n v="1573350"/>
  </r>
  <r>
    <s v="2025"/>
    <x v="0"/>
    <x v="0"/>
    <x v="0"/>
    <x v="0"/>
    <s v="2 - Poder Ejecutivo"/>
    <x v="13"/>
    <x v="123"/>
    <s v="2 - SERVICIOS ECONÓMICOS"/>
    <s v="2.6 - Transporte"/>
    <s v="2.6.01 - Transporte por carretera"/>
    <s v="2.2 - CONTRATACIÓN DE SERVICIOS"/>
    <s v="2.2.9 - OTRAS CONTRATACIONES DE SERVICIOS"/>
    <s v="N"/>
    <s v="00 - N/A"/>
    <s v="10 - FONDO GENERAL"/>
    <s v="(en blanco)"/>
    <s v="99 - MULTIPROVINCIAL"/>
    <n v="7786510"/>
    <n v="2620606.84"/>
  </r>
  <r>
    <s v="2025"/>
    <x v="0"/>
    <x v="0"/>
    <x v="0"/>
    <x v="0"/>
    <s v="2 - Poder Ejecutivo"/>
    <x v="13"/>
    <x v="123"/>
    <s v="2 - SERVICIOS ECONÓMICOS"/>
    <s v="2.6 - Transporte"/>
    <s v="2.6.01 - Transporte por carretera"/>
    <s v="2.3 - MATERIALES Y SUMINISTROS"/>
    <s v="2.3.1 - ALIMENTOS Y PRODUCTOS AGROFORESTALES"/>
    <s v="N"/>
    <s v="00 - N/A"/>
    <s v="10 - FONDO GENERAL"/>
    <s v="(en blanco)"/>
    <s v="99 - MULTIPROVINCIAL"/>
    <n v="6350000"/>
    <n v="963585.63999999978"/>
  </r>
  <r>
    <s v="2025"/>
    <x v="0"/>
    <x v="0"/>
    <x v="0"/>
    <x v="0"/>
    <s v="2 - Poder Ejecutivo"/>
    <x v="13"/>
    <x v="123"/>
    <s v="2 - SERVICIOS ECONÓMICOS"/>
    <s v="2.6 - Transporte"/>
    <s v="2.6.01 - Transporte por carretera"/>
    <s v="2.3 - MATERIALES Y SUMINISTROS"/>
    <s v="2.3.2 - TEXTILES Y VESTUARIOS"/>
    <s v="N"/>
    <s v="00 - N/A"/>
    <s v="10 - FONDO GENERAL"/>
    <s v="(en blanco)"/>
    <s v="99 - MULTIPROVINCIAL"/>
    <n v="950000"/>
    <n v="387946.83"/>
  </r>
  <r>
    <s v="2025"/>
    <x v="0"/>
    <x v="0"/>
    <x v="0"/>
    <x v="0"/>
    <s v="2 - Poder Ejecutivo"/>
    <x v="13"/>
    <x v="123"/>
    <s v="2 - SERVICIOS ECONÓMICOS"/>
    <s v="2.6 - Transporte"/>
    <s v="2.6.01 - Transporte por carretera"/>
    <s v="2.3 - MATERIALES Y SUMINISTROS"/>
    <s v="2.3.3 - PAPEL, CARTÓN E IMPRESOS"/>
    <s v="N"/>
    <s v="00 - N/A"/>
    <s v="10 - FONDO GENERAL"/>
    <s v="(en blanco)"/>
    <s v="99 - MULTIPROVINCIAL"/>
    <n v="750000"/>
    <n v="141493.79999999999"/>
  </r>
  <r>
    <s v="2025"/>
    <x v="0"/>
    <x v="0"/>
    <x v="0"/>
    <x v="0"/>
    <s v="2 - Poder Ejecutivo"/>
    <x v="13"/>
    <x v="123"/>
    <s v="2 - SERVICIOS ECONÓMICOS"/>
    <s v="2.6 - Transporte"/>
    <s v="2.6.01 - Transporte por carretera"/>
    <s v="2.3 - MATERIALES Y SUMINISTROS"/>
    <s v="2.3.4 - PRODUCTOS FARMACÉUTICOS"/>
    <s v="N"/>
    <s v="00 - N/A"/>
    <s v="10 - FONDO GENERAL"/>
    <s v="(en blanco)"/>
    <s v="99 - MULTIPROVINCIAL"/>
    <n v="1000"/>
    <n v="0"/>
  </r>
  <r>
    <s v="2025"/>
    <x v="0"/>
    <x v="0"/>
    <x v="0"/>
    <x v="0"/>
    <s v="2 - Poder Ejecutivo"/>
    <x v="13"/>
    <x v="123"/>
    <s v="2 - SERVICIOS ECONÓMICOS"/>
    <s v="2.6 - Transporte"/>
    <s v="2.6.01 - Transporte por carretera"/>
    <s v="2.3 - MATERIALES Y SUMINISTROS"/>
    <s v="2.3.5 - CUERO, CAUCHO Y PLÁSTICO"/>
    <s v="N"/>
    <s v="00 - N/A"/>
    <s v="10 - FONDO GENERAL"/>
    <s v="(en blanco)"/>
    <s v="99 - MULTIPROVINCIAL"/>
    <n v="2851000"/>
    <n v="132031.38"/>
  </r>
  <r>
    <s v="2025"/>
    <x v="0"/>
    <x v="0"/>
    <x v="0"/>
    <x v="0"/>
    <s v="2 - Poder Ejecutivo"/>
    <x v="13"/>
    <x v="123"/>
    <s v="2 - SERVICIOS ECONÓMICOS"/>
    <s v="2.6 - Transporte"/>
    <s v="2.6.01 - Transporte por carretera"/>
    <s v="2.3 - MATERIALES Y SUMINISTROS"/>
    <s v="2.3.6 - PRODUCTOS DE MINERALES, METÁLICOS Y NO METÁLICOS"/>
    <s v="N"/>
    <s v="00 - N/A"/>
    <s v="10 - FONDO GENERAL"/>
    <s v="(en blanco)"/>
    <s v="99 - MULTIPROVINCIAL"/>
    <n v="6555000"/>
    <n v="1899919.22"/>
  </r>
  <r>
    <s v="2025"/>
    <x v="0"/>
    <x v="0"/>
    <x v="0"/>
    <x v="0"/>
    <s v="2 - Poder Ejecutivo"/>
    <x v="13"/>
    <x v="123"/>
    <s v="2 - SERVICIOS ECONÓMICOS"/>
    <s v="2.6 - Transporte"/>
    <s v="2.6.01 - Transporte por carretera"/>
    <s v="2.3 - MATERIALES Y SUMINISTROS"/>
    <s v="2.3.7 - COMBUSTIBLES, LUBRICANTES, PRODUCTOS QUÍMICOS Y CONEXOS"/>
    <s v="N"/>
    <s v="00 - N/A"/>
    <s v="10 - FONDO GENERAL"/>
    <s v="(en blanco)"/>
    <s v="99 - MULTIPROVINCIAL"/>
    <n v="27357166"/>
    <n v="7860861.9999999991"/>
  </r>
  <r>
    <s v="2025"/>
    <x v="0"/>
    <x v="0"/>
    <x v="0"/>
    <x v="0"/>
    <s v="2 - Poder Ejecutivo"/>
    <x v="13"/>
    <x v="123"/>
    <s v="2 - SERVICIOS ECONÓMICOS"/>
    <s v="2.6 - Transporte"/>
    <s v="2.6.01 - Transporte por carretera"/>
    <s v="2.3 - MATERIALES Y SUMINISTROS"/>
    <s v="2.3.9 - PRODUCTOS Y ÚTILES VARIOS"/>
    <s v="N"/>
    <s v="00 - N/A"/>
    <s v="10 - FONDO GENERAL"/>
    <s v="(en blanco)"/>
    <s v="99 - MULTIPROVINCIAL"/>
    <n v="9702000"/>
    <n v="2595289.62"/>
  </r>
  <r>
    <s v="2025"/>
    <x v="0"/>
    <x v="0"/>
    <x v="0"/>
    <x v="0"/>
    <s v="2 - Poder Ejecutivo"/>
    <x v="13"/>
    <x v="124"/>
    <s v="2 - SERVICIOS ECONÓMICOS"/>
    <s v="2.6 - Transporte"/>
    <s v="2.6.03 - Transporte por ferrocarril"/>
    <s v="2.1 - REMUNERACIONES Y CONTRIBUCIONES"/>
    <s v="2.1.1 - REMUNERACIONES"/>
    <s v="N"/>
    <s v="00 - N/A"/>
    <s v="10 - FONDO GENERAL"/>
    <s v="(en blanco)"/>
    <s v="99 - MULTIPROVINCIAL"/>
    <n v="1084940659"/>
    <n v="476636824.48000008"/>
  </r>
  <r>
    <s v="2025"/>
    <x v="0"/>
    <x v="0"/>
    <x v="0"/>
    <x v="0"/>
    <s v="2 - Poder Ejecutivo"/>
    <x v="13"/>
    <x v="124"/>
    <s v="2 - SERVICIOS ECONÓMICOS"/>
    <s v="2.6 - Transporte"/>
    <s v="2.6.03 - Transporte por ferrocarril"/>
    <s v="2.1 - REMUNERACIONES Y CONTRIBUCIONES"/>
    <s v="2.1.2 - SOBRESUELDOS"/>
    <s v="N"/>
    <s v="00 - N/A"/>
    <s v="10 - FONDO GENERAL"/>
    <s v="(en blanco)"/>
    <s v="99 - MULTIPROVINCIAL"/>
    <n v="197496300"/>
    <n v="90559957.390000001"/>
  </r>
  <r>
    <s v="2025"/>
    <x v="0"/>
    <x v="0"/>
    <x v="0"/>
    <x v="0"/>
    <s v="2 - Poder Ejecutivo"/>
    <x v="13"/>
    <x v="124"/>
    <s v="2 - SERVICIOS ECONÓMICOS"/>
    <s v="2.6 - Transporte"/>
    <s v="2.6.03 - Transporte por ferrocarril"/>
    <s v="2.1 - REMUNERACIONES Y CONTRIBUCIONES"/>
    <s v="2.1.5 - CONTRIBUCIONES A LA SEGURIDAD SOCIAL"/>
    <s v="N"/>
    <s v="00 - N/A"/>
    <s v="10 - FONDO GENERAL"/>
    <s v="(en blanco)"/>
    <s v="99 - MULTIPROVINCIAL"/>
    <n v="144940564"/>
    <n v="70447922.689999983"/>
  </r>
  <r>
    <s v="2025"/>
    <x v="0"/>
    <x v="0"/>
    <x v="0"/>
    <x v="0"/>
    <s v="2 - Poder Ejecutivo"/>
    <x v="13"/>
    <x v="124"/>
    <s v="2 - SERVICIOS ECONÓMICOS"/>
    <s v="2.6 - Transporte"/>
    <s v="2.6.03 - Transporte por ferrocarril"/>
    <s v="2.2 - CONTRATACIÓN DE SERVICIOS"/>
    <s v="2.2.1 - SERVICIOS BÁSICOS"/>
    <s v="N"/>
    <s v="00 - N/A"/>
    <s v="10 - FONDO GENERAL"/>
    <s v="(en blanco)"/>
    <s v="99 - MULTIPROVINCIAL"/>
    <n v="613000000"/>
    <n v="352814796.74999994"/>
  </r>
  <r>
    <s v="2025"/>
    <x v="0"/>
    <x v="0"/>
    <x v="0"/>
    <x v="0"/>
    <s v="2 - Poder Ejecutivo"/>
    <x v="13"/>
    <x v="124"/>
    <s v="2 - SERVICIOS ECONÓMICOS"/>
    <s v="2.6 - Transporte"/>
    <s v="2.6.03 - Transporte por ferrocarril"/>
    <s v="2.2 - CONTRATACIÓN DE SERVICIOS"/>
    <s v="2.2.1 - SERVICIOS BÁSICOS"/>
    <s v="N"/>
    <s v="00 - N/A"/>
    <s v="20 - FONDOS CON DESTINO ESPECÍFICO"/>
    <s v="(en blanco)"/>
    <s v="99 - MULTIPROVINCIAL"/>
    <n v="50000000"/>
    <n v="0"/>
  </r>
  <r>
    <s v="2025"/>
    <x v="0"/>
    <x v="0"/>
    <x v="0"/>
    <x v="0"/>
    <s v="2 - Poder Ejecutivo"/>
    <x v="13"/>
    <x v="124"/>
    <s v="2 - SERVICIOS ECONÓMICOS"/>
    <s v="2.6 - Transporte"/>
    <s v="2.6.03 - Transporte por ferrocarril"/>
    <s v="2.2 - CONTRATACIÓN DE SERVICIOS"/>
    <s v="2.2.2 - PUBLICIDAD, IMPRESIÓN Y ENCUADERNACIÓN"/>
    <s v="N"/>
    <s v="00 - N/A"/>
    <s v="10 - FONDO GENERAL"/>
    <s v="(en blanco)"/>
    <s v="99 - MULTIPROVINCIAL"/>
    <n v="500000"/>
    <n v="451137.60000000003"/>
  </r>
  <r>
    <s v="2025"/>
    <x v="0"/>
    <x v="0"/>
    <x v="0"/>
    <x v="0"/>
    <s v="2 - Poder Ejecutivo"/>
    <x v="13"/>
    <x v="124"/>
    <s v="2 - SERVICIOS ECONÓMICOS"/>
    <s v="2.6 - Transporte"/>
    <s v="2.6.03 - Transporte por ferrocarril"/>
    <s v="2.2 - CONTRATACIÓN DE SERVICIOS"/>
    <s v="2.2.3 - VIÁTICOS"/>
    <s v="N"/>
    <s v="00 - N/A"/>
    <s v="10 - FONDO GENERAL"/>
    <s v="(en blanco)"/>
    <s v="99 - MULTIPROVINCIAL"/>
    <n v="300000"/>
    <n v="129928.8"/>
  </r>
  <r>
    <s v="2025"/>
    <x v="0"/>
    <x v="0"/>
    <x v="0"/>
    <x v="0"/>
    <s v="2 - Poder Ejecutivo"/>
    <x v="13"/>
    <x v="124"/>
    <s v="2 - SERVICIOS ECONÓMICOS"/>
    <s v="2.6 - Transporte"/>
    <s v="2.6.03 - Transporte por ferrocarril"/>
    <s v="2.2 - CONTRATACIÓN DE SERVICIOS"/>
    <s v="2.2.4 - TRANSPORTE Y ALMACENAJE"/>
    <s v="N"/>
    <s v="00 - N/A"/>
    <s v="10 - FONDO GENERAL"/>
    <s v="(en blanco)"/>
    <s v="99 - MULTIPROVINCIAL"/>
    <n v="17100000"/>
    <n v="30202156.859999999"/>
  </r>
  <r>
    <s v="2025"/>
    <x v="0"/>
    <x v="0"/>
    <x v="0"/>
    <x v="0"/>
    <s v="2 - Poder Ejecutivo"/>
    <x v="13"/>
    <x v="124"/>
    <s v="2 - SERVICIOS ECONÓMICOS"/>
    <s v="2.6 - Transporte"/>
    <s v="2.6.03 - Transporte por ferrocarril"/>
    <s v="2.2 - CONTRATACIÓN DE SERVICIOS"/>
    <s v="2.2.5 - ALQUILERES Y RENTAS"/>
    <s v="N"/>
    <s v="00 - N/A"/>
    <s v="10 - FONDO GENERAL"/>
    <s v="(en blanco)"/>
    <s v="99 - MULTIPROVINCIAL"/>
    <n v="16000000"/>
    <n v="2005537.5"/>
  </r>
  <r>
    <s v="2025"/>
    <x v="0"/>
    <x v="0"/>
    <x v="0"/>
    <x v="0"/>
    <s v="2 - Poder Ejecutivo"/>
    <x v="13"/>
    <x v="124"/>
    <s v="2 - SERVICIOS ECONÓMICOS"/>
    <s v="2.6 - Transporte"/>
    <s v="2.6.03 - Transporte por ferrocarril"/>
    <s v="2.2 - CONTRATACIÓN DE SERVICIOS"/>
    <s v="2.2.6 - SEGUROS"/>
    <s v="N"/>
    <s v="00 - N/A"/>
    <s v="10 - FONDO GENERAL"/>
    <s v="(en blanco)"/>
    <s v="99 - MULTIPROVINCIAL"/>
    <n v="205100000"/>
    <n v="247960150.00999999"/>
  </r>
  <r>
    <s v="2025"/>
    <x v="0"/>
    <x v="0"/>
    <x v="0"/>
    <x v="0"/>
    <s v="2 - Poder Ejecutivo"/>
    <x v="13"/>
    <x v="124"/>
    <s v="2 - SERVICIOS ECONÓMICOS"/>
    <s v="2.6 - Transporte"/>
    <s v="2.6.03 - Transporte por ferrocarril"/>
    <s v="2.2 - CONTRATACIÓN DE SERVICIOS"/>
    <s v="2.2.6 - SEGUROS"/>
    <s v="N"/>
    <s v="00 - N/A"/>
    <s v="20 - FONDOS CON DESTINO ESPECÍFICO"/>
    <s v="(en blanco)"/>
    <s v="99 - MULTIPROVINCIAL"/>
    <n v="50000000"/>
    <n v="0"/>
  </r>
  <r>
    <s v="2025"/>
    <x v="0"/>
    <x v="0"/>
    <x v="0"/>
    <x v="0"/>
    <s v="2 - Poder Ejecutivo"/>
    <x v="13"/>
    <x v="124"/>
    <s v="2 - SERVICIOS ECONÓMICOS"/>
    <s v="2.6 - Transporte"/>
    <s v="2.6.03 - Transporte por ferrocarril"/>
    <s v="2.2 - CONTRATACIÓN DE SERVICIOS"/>
    <s v="2.2.7 - SERVICIOS DE CONSERVACIÓN, REPARACIONES MENORES E INSTALACIONES TEMPORALES"/>
    <s v="N"/>
    <s v="00 - N/A"/>
    <s v="10 - FONDO GENERAL"/>
    <s v="(en blanco)"/>
    <s v="99 - MULTIPROVINCIAL"/>
    <n v="309200000"/>
    <n v="2286361.4500000002"/>
  </r>
  <r>
    <s v="2025"/>
    <x v="0"/>
    <x v="0"/>
    <x v="0"/>
    <x v="0"/>
    <s v="2 - Poder Ejecutivo"/>
    <x v="13"/>
    <x v="124"/>
    <s v="2 - SERVICIOS ECONÓMICOS"/>
    <s v="2.6 - Transporte"/>
    <s v="2.6.03 - Transporte por ferrocarril"/>
    <s v="2.2 - CONTRATACIÓN DE SERVICIOS"/>
    <s v="2.2.7 - SERVICIOS DE CONSERVACIÓN, REPARACIONES MENORES E INSTALACIONES TEMPORALES"/>
    <s v="N"/>
    <s v="00 - N/A"/>
    <s v="20 - FONDOS CON DESTINO ESPECÍFICO"/>
    <s v="(en blanco)"/>
    <s v="99 - MULTIPROVINCIAL"/>
    <n v="1456066051"/>
    <n v="679529503.43000007"/>
  </r>
  <r>
    <s v="2025"/>
    <x v="0"/>
    <x v="0"/>
    <x v="0"/>
    <x v="0"/>
    <s v="2 - Poder Ejecutivo"/>
    <x v="13"/>
    <x v="124"/>
    <s v="2 - SERVICIOS ECONÓMICOS"/>
    <s v="2.6 - Transporte"/>
    <s v="2.6.03 - Transporte por ferrocarril"/>
    <s v="2.2 - CONTRATACIÓN DE SERVICIOS"/>
    <s v="2.2.8 - OTROS SERVICIOS NO INCLUIDOS EN CONCEPTOS ANTERIORES"/>
    <s v="N"/>
    <s v="00 - N/A"/>
    <s v="10 - FONDO GENERAL"/>
    <s v="(en blanco)"/>
    <s v="99 - MULTIPROVINCIAL"/>
    <n v="27000000"/>
    <n v="62603600.660000011"/>
  </r>
  <r>
    <s v="2025"/>
    <x v="0"/>
    <x v="0"/>
    <x v="0"/>
    <x v="0"/>
    <s v="2 - Poder Ejecutivo"/>
    <x v="13"/>
    <x v="124"/>
    <s v="2 - SERVICIOS ECONÓMICOS"/>
    <s v="2.6 - Transporte"/>
    <s v="2.6.03 - Transporte por ferrocarril"/>
    <s v="2.2 - CONTRATACIÓN DE SERVICIOS"/>
    <s v="2.2.8 - OTROS SERVICIOS NO INCLUIDOS EN CONCEPTOS ANTERIORES"/>
    <s v="N"/>
    <s v="00 - N/A"/>
    <s v="20 - FONDOS CON DESTINO ESPECÍFICO"/>
    <s v="(en blanco)"/>
    <s v="99 - MULTIPROVINCIAL"/>
    <n v="350000000"/>
    <n v="80637151.960000008"/>
  </r>
  <r>
    <s v="2025"/>
    <x v="0"/>
    <x v="0"/>
    <x v="0"/>
    <x v="0"/>
    <s v="2 - Poder Ejecutivo"/>
    <x v="13"/>
    <x v="124"/>
    <s v="2 - SERVICIOS ECONÓMICOS"/>
    <s v="2.6 - Transporte"/>
    <s v="2.6.03 - Transporte por ferrocarril"/>
    <s v="2.2 - CONTRATACIÓN DE SERVICIOS"/>
    <s v="2.2.9 - OTRAS CONTRATACIONES DE SERVICIOS"/>
    <s v="N"/>
    <s v="00 - N/A"/>
    <s v="10 - FONDO GENERAL"/>
    <s v="(en blanco)"/>
    <s v="99 - MULTIPROVINCIAL"/>
    <n v="2500000"/>
    <n v="377216.5"/>
  </r>
  <r>
    <s v="2025"/>
    <x v="0"/>
    <x v="0"/>
    <x v="0"/>
    <x v="0"/>
    <s v="2 - Poder Ejecutivo"/>
    <x v="13"/>
    <x v="124"/>
    <s v="2 - SERVICIOS ECONÓMICOS"/>
    <s v="2.6 - Transporte"/>
    <s v="2.6.03 - Transporte por ferrocarril"/>
    <s v="2.3 - MATERIALES Y SUMINISTROS"/>
    <s v="2.3.1 - ALIMENTOS Y PRODUCTOS AGROFORESTALES"/>
    <s v="N"/>
    <s v="00 - N/A"/>
    <s v="10 - FONDO GENERAL"/>
    <s v="(en blanco)"/>
    <s v="99 - MULTIPROVINCIAL"/>
    <n v="3100000"/>
    <n v="549881.80000000005"/>
  </r>
  <r>
    <s v="2025"/>
    <x v="0"/>
    <x v="0"/>
    <x v="0"/>
    <x v="0"/>
    <s v="2 - Poder Ejecutivo"/>
    <x v="13"/>
    <x v="124"/>
    <s v="2 - SERVICIOS ECONÓMICOS"/>
    <s v="2.6 - Transporte"/>
    <s v="2.6.03 - Transporte por ferrocarril"/>
    <s v="2.3 - MATERIALES Y SUMINISTROS"/>
    <s v="2.3.2 - TEXTILES Y VESTUARIOS"/>
    <s v="N"/>
    <s v="00 - N/A"/>
    <s v="10 - FONDO GENERAL"/>
    <s v="(en blanco)"/>
    <s v="99 - MULTIPROVINCIAL"/>
    <n v="2500000"/>
    <n v="42399.62"/>
  </r>
  <r>
    <s v="2025"/>
    <x v="0"/>
    <x v="0"/>
    <x v="0"/>
    <x v="0"/>
    <s v="2 - Poder Ejecutivo"/>
    <x v="13"/>
    <x v="124"/>
    <s v="2 - SERVICIOS ECONÓMICOS"/>
    <s v="2.6 - Transporte"/>
    <s v="2.6.03 - Transporte por ferrocarril"/>
    <s v="2.3 - MATERIALES Y SUMINISTROS"/>
    <s v="2.3.3 - PAPEL, CARTÓN E IMPRESOS"/>
    <s v="N"/>
    <s v="00 - N/A"/>
    <s v="10 - FONDO GENERAL"/>
    <s v="(en blanco)"/>
    <s v="99 - MULTIPROVINCIAL"/>
    <n v="7400000"/>
    <n v="1057280"/>
  </r>
  <r>
    <s v="2025"/>
    <x v="0"/>
    <x v="0"/>
    <x v="0"/>
    <x v="0"/>
    <s v="2 - Poder Ejecutivo"/>
    <x v="13"/>
    <x v="124"/>
    <s v="2 - SERVICIOS ECONÓMICOS"/>
    <s v="2.6 - Transporte"/>
    <s v="2.6.03 - Transporte por ferrocarril"/>
    <s v="2.3 - MATERIALES Y SUMINISTROS"/>
    <s v="2.3.3 - PAPEL, CARTÓN E IMPRESOS"/>
    <s v="N"/>
    <s v="00 - N/A"/>
    <s v="20 - FONDOS CON DESTINO ESPECÍFICO"/>
    <s v="(en blanco)"/>
    <s v="99 - MULTIPROVINCIAL"/>
    <n v="100000000"/>
    <n v="40425583.920000002"/>
  </r>
  <r>
    <s v="2025"/>
    <x v="0"/>
    <x v="0"/>
    <x v="0"/>
    <x v="0"/>
    <s v="2 - Poder Ejecutivo"/>
    <x v="13"/>
    <x v="124"/>
    <s v="2 - SERVICIOS ECONÓMICOS"/>
    <s v="2.6 - Transporte"/>
    <s v="2.6.03 - Transporte por ferrocarril"/>
    <s v="2.3 - MATERIALES Y SUMINISTROS"/>
    <s v="2.3.5 - CUERO, CAUCHO Y PLÁSTICO"/>
    <s v="N"/>
    <s v="00 - N/A"/>
    <s v="10 - FONDO GENERAL"/>
    <s v="(en blanco)"/>
    <s v="99 - MULTIPROVINCIAL"/>
    <n v="10400000"/>
    <n v="1362957.79"/>
  </r>
  <r>
    <s v="2025"/>
    <x v="0"/>
    <x v="0"/>
    <x v="0"/>
    <x v="0"/>
    <s v="2 - Poder Ejecutivo"/>
    <x v="13"/>
    <x v="124"/>
    <s v="2 - SERVICIOS ECONÓMICOS"/>
    <s v="2.6 - Transporte"/>
    <s v="2.6.03 - Transporte por ferrocarril"/>
    <s v="2.3 - MATERIALES Y SUMINISTROS"/>
    <s v="2.3.5 - CUERO, CAUCHO Y PLÁSTICO"/>
    <s v="N"/>
    <s v="00 - N/A"/>
    <s v="20 - FONDOS CON DESTINO ESPECÍFICO"/>
    <s v="(en blanco)"/>
    <s v="99 - MULTIPROVINCIAL"/>
    <n v="30000000"/>
    <n v="5588000"/>
  </r>
  <r>
    <s v="2025"/>
    <x v="0"/>
    <x v="0"/>
    <x v="0"/>
    <x v="0"/>
    <s v="2 - Poder Ejecutivo"/>
    <x v="13"/>
    <x v="124"/>
    <s v="2 - SERVICIOS ECONÓMICOS"/>
    <s v="2.6 - Transporte"/>
    <s v="2.6.03 - Transporte por ferrocarril"/>
    <s v="2.3 - MATERIALES Y SUMINISTROS"/>
    <s v="2.3.6 - PRODUCTOS DE MINERALES, METÁLICOS Y NO METÁLICOS"/>
    <s v="N"/>
    <s v="00 - N/A"/>
    <s v="10 - FONDO GENERAL"/>
    <s v="(en blanco)"/>
    <s v="99 - MULTIPROVINCIAL"/>
    <n v="7100000"/>
    <n v="0"/>
  </r>
  <r>
    <s v="2025"/>
    <x v="0"/>
    <x v="0"/>
    <x v="0"/>
    <x v="0"/>
    <s v="2 - Poder Ejecutivo"/>
    <x v="13"/>
    <x v="124"/>
    <s v="2 - SERVICIOS ECONÓMICOS"/>
    <s v="2.6 - Transporte"/>
    <s v="2.6.03 - Transporte por ferrocarril"/>
    <s v="2.3 - MATERIALES Y SUMINISTROS"/>
    <s v="2.3.7 - COMBUSTIBLES, LUBRICANTES, PRODUCTOS QUÍMICOS Y CONEXOS"/>
    <s v="N"/>
    <s v="00 - N/A"/>
    <s v="10 - FONDO GENERAL"/>
    <s v="(en blanco)"/>
    <s v="99 - MULTIPROVINCIAL"/>
    <n v="20600000"/>
    <n v="4372951.3899999997"/>
  </r>
  <r>
    <s v="2025"/>
    <x v="0"/>
    <x v="0"/>
    <x v="0"/>
    <x v="0"/>
    <s v="2 - Poder Ejecutivo"/>
    <x v="13"/>
    <x v="124"/>
    <s v="2 - SERVICIOS ECONÓMICOS"/>
    <s v="2.6 - Transporte"/>
    <s v="2.6.03 - Transporte por ferrocarril"/>
    <s v="2.3 - MATERIALES Y SUMINISTROS"/>
    <s v="2.3.9 - PRODUCTOS Y ÚTILES VARIOS"/>
    <s v="N"/>
    <s v="00 - N/A"/>
    <s v="10 - FONDO GENERAL"/>
    <s v="(en blanco)"/>
    <s v="99 - MULTIPROVINCIAL"/>
    <n v="22150000"/>
    <n v="5305647.37"/>
  </r>
  <r>
    <s v="2025"/>
    <x v="0"/>
    <x v="0"/>
    <x v="0"/>
    <x v="0"/>
    <s v="2 - Poder Ejecutivo"/>
    <x v="13"/>
    <x v="124"/>
    <s v="2 - SERVICIOS ECONÓMICOS"/>
    <s v="2.6 - Transporte"/>
    <s v="2.6.03 - Transporte por ferrocarril"/>
    <s v="2.3 - MATERIALES Y SUMINISTROS"/>
    <s v="2.3.9 - PRODUCTOS Y ÚTILES VARIOS"/>
    <s v="N"/>
    <s v="00 - N/A"/>
    <s v="20 - FONDOS CON DESTINO ESPECÍFICO"/>
    <s v="(en blanco)"/>
    <s v="99 - MULTIPROVINCIAL"/>
    <n v="165000000"/>
    <n v="57975301.810000002"/>
  </r>
  <r>
    <s v="2025"/>
    <x v="0"/>
    <x v="0"/>
    <x v="0"/>
    <x v="0"/>
    <s v="2 - Poder Ejecutivo"/>
    <x v="13"/>
    <x v="124"/>
    <s v="2 - SERVICIOS ECONÓMICOS"/>
    <s v="2.6 - Transporte"/>
    <s v="2.6.04 - Transporte aéreo"/>
    <s v="2.2 - CONTRATACIÓN DE SERVICIOS"/>
    <s v="2.2.6 - SEGUROS"/>
    <s v="N"/>
    <s v="00 - N/A"/>
    <s v="10 - FONDO GENERAL"/>
    <s v="(en blanco)"/>
    <s v="99 - MULTIPROVINCIAL"/>
    <n v="55000000"/>
    <n v="14867539.9"/>
  </r>
  <r>
    <s v="2025"/>
    <x v="0"/>
    <x v="0"/>
    <x v="0"/>
    <x v="0"/>
    <s v="2 - Poder Ejecutivo"/>
    <x v="13"/>
    <x v="124"/>
    <s v="2 - SERVICIOS ECONÓMICOS"/>
    <s v="2.6 - Transporte"/>
    <s v="2.6.04 - Transporte aéreo"/>
    <s v="2.2 - CONTRATACIÓN DE SERVICIOS"/>
    <s v="2.2.7 - SERVICIOS DE CONSERVACIÓN, REPARACIONES MENORES E INSTALACIONES TEMPORALES"/>
    <s v="N"/>
    <s v="00 - N/A"/>
    <s v="20 - FONDOS CON DESTINO ESPECÍFICO"/>
    <s v="(en blanco)"/>
    <s v="99 - MULTIPROVINCIAL"/>
    <n v="350000000"/>
    <n v="76504630.200000003"/>
  </r>
  <r>
    <s v="2025"/>
    <x v="0"/>
    <x v="0"/>
    <x v="0"/>
    <x v="0"/>
    <s v="2 - Poder Ejecutivo"/>
    <x v="13"/>
    <x v="124"/>
    <s v="2 - SERVICIOS ECONÓMICOS"/>
    <s v="2.6 - Transporte"/>
    <s v="2.6.04 - Transporte aéreo"/>
    <s v="2.3 - MATERIALES Y SUMINISTROS"/>
    <s v="2.3.9 - PRODUCTOS Y ÚTILES VARIOS"/>
    <s v="N"/>
    <s v="00 - N/A"/>
    <s v="20 - FONDOS CON DESTINO ESPECÍFICO"/>
    <s v="(en blanco)"/>
    <s v="99 - MULTIPROVINCIAL"/>
    <n v="0"/>
    <n v="0"/>
  </r>
  <r>
    <s v="2025"/>
    <x v="0"/>
    <x v="0"/>
    <x v="0"/>
    <x v="0"/>
    <s v="2 - Poder Ejecutivo"/>
    <x v="13"/>
    <x v="125"/>
    <s v="1 - SERVICIOS  GENERALES"/>
    <s v="1.3 - Defensa nacional"/>
    <s v="1.3.06 - Reducción del riesgo de desastres no climáticos"/>
    <s v="2.1 - REMUNERACIONES Y CONTRIBUCIONES"/>
    <s v="2.1.1 - REMUNERACIONES"/>
    <s v="N"/>
    <s v="00 - N/A"/>
    <s v="10 - FONDO GENERAL"/>
    <s v="(en blanco)"/>
    <s v="99 - MULTIPROVINCIAL"/>
    <n v="187087204"/>
    <n v="81581067.689999998"/>
  </r>
  <r>
    <s v="2025"/>
    <x v="0"/>
    <x v="0"/>
    <x v="0"/>
    <x v="0"/>
    <s v="2 - Poder Ejecutivo"/>
    <x v="13"/>
    <x v="125"/>
    <s v="1 - SERVICIOS  GENERALES"/>
    <s v="1.3 - Defensa nacional"/>
    <s v="1.3.06 - Reducción del riesgo de desastres no climáticos"/>
    <s v="2.1 - REMUNERACIONES Y CONTRIBUCIONES"/>
    <s v="2.1.2 - SOBRESUELDOS"/>
    <s v="N"/>
    <s v="00 - N/A"/>
    <s v="10 - FONDO GENERAL"/>
    <s v="(en blanco)"/>
    <s v="99 - MULTIPROVINCIAL"/>
    <n v="32656000"/>
    <n v="11544553.739999998"/>
  </r>
  <r>
    <s v="2025"/>
    <x v="0"/>
    <x v="0"/>
    <x v="0"/>
    <x v="0"/>
    <s v="2 - Poder Ejecutivo"/>
    <x v="13"/>
    <x v="125"/>
    <s v="1 - SERVICIOS  GENERALES"/>
    <s v="1.3 - Defensa nacional"/>
    <s v="1.3.06 - Reducción del riesgo de desastres no climáticos"/>
    <s v="2.1 - REMUNERACIONES Y CONTRIBUCIONES"/>
    <s v="2.1.4 - GRATIFICACIONES Y BONIFICACIONES"/>
    <s v="N"/>
    <s v="00 - N/A"/>
    <s v="10 - FONDO GENERAL"/>
    <s v="(en blanco)"/>
    <s v="99 - MULTIPROVINCIAL"/>
    <n v="0"/>
    <n v="0"/>
  </r>
  <r>
    <s v="2025"/>
    <x v="0"/>
    <x v="0"/>
    <x v="0"/>
    <x v="0"/>
    <s v="2 - Poder Ejecutivo"/>
    <x v="13"/>
    <x v="125"/>
    <s v="1 - SERVICIOS  GENERALES"/>
    <s v="1.3 - Defensa nacional"/>
    <s v="1.3.06 - Reducción del riesgo de desastres no climáticos"/>
    <s v="2.1 - REMUNERACIONES Y CONTRIBUCIONES"/>
    <s v="2.1.5 - CONTRIBUCIONES A LA SEGURIDAD SOCIAL"/>
    <s v="N"/>
    <s v="00 - N/A"/>
    <s v="10 - FONDO GENERAL"/>
    <s v="(en blanco)"/>
    <s v="99 - MULTIPROVINCIAL"/>
    <n v="25938780"/>
    <n v="12367828.310000002"/>
  </r>
  <r>
    <s v="2025"/>
    <x v="0"/>
    <x v="0"/>
    <x v="0"/>
    <x v="0"/>
    <s v="2 - Poder Ejecutivo"/>
    <x v="13"/>
    <x v="125"/>
    <s v="1 - SERVICIOS  GENERALES"/>
    <s v="1.3 - Defensa nacional"/>
    <s v="1.3.06 - Reducción del riesgo de desastres no climáticos"/>
    <s v="2.2 - CONTRATACIÓN DE SERVICIOS"/>
    <s v="2.2.1 - SERVICIOS BÁSICOS"/>
    <s v="N"/>
    <s v="00 - N/A"/>
    <s v="10 - FONDO GENERAL"/>
    <s v="(en blanco)"/>
    <s v="99 - MULTIPROVINCIAL"/>
    <n v="5350000"/>
    <n v="1665306.03"/>
  </r>
  <r>
    <s v="2025"/>
    <x v="0"/>
    <x v="0"/>
    <x v="0"/>
    <x v="0"/>
    <s v="2 - Poder Ejecutivo"/>
    <x v="13"/>
    <x v="125"/>
    <s v="1 - SERVICIOS  GENERALES"/>
    <s v="1.3 - Defensa nacional"/>
    <s v="1.3.06 - Reducción del riesgo de desastres no climáticos"/>
    <s v="2.2 - CONTRATACIÓN DE SERVICIOS"/>
    <s v="2.2.2 - PUBLICIDAD, IMPRESIÓN Y ENCUADERNACIÓN"/>
    <s v="N"/>
    <s v="00 - N/A"/>
    <s v="10 - FONDO GENERAL"/>
    <s v="(en blanco)"/>
    <s v="99 - MULTIPROVINCIAL"/>
    <n v="150000"/>
    <n v="111315.3"/>
  </r>
  <r>
    <s v="2025"/>
    <x v="0"/>
    <x v="0"/>
    <x v="0"/>
    <x v="0"/>
    <s v="2 - Poder Ejecutivo"/>
    <x v="13"/>
    <x v="125"/>
    <s v="1 - SERVICIOS  GENERALES"/>
    <s v="1.3 - Defensa nacional"/>
    <s v="1.3.06 - Reducción del riesgo de desastres no climáticos"/>
    <s v="2.2 - CONTRATACIÓN DE SERVICIOS"/>
    <s v="2.2.3 - VIÁTICOS"/>
    <s v="N"/>
    <s v="00 - N/A"/>
    <s v="10 - FONDO GENERAL"/>
    <s v="(en blanco)"/>
    <s v="99 - MULTIPROVINCIAL"/>
    <n v="2300000"/>
    <n v="628950"/>
  </r>
  <r>
    <s v="2025"/>
    <x v="0"/>
    <x v="0"/>
    <x v="0"/>
    <x v="0"/>
    <s v="2 - Poder Ejecutivo"/>
    <x v="13"/>
    <x v="125"/>
    <s v="1 - SERVICIOS  GENERALES"/>
    <s v="1.3 - Defensa nacional"/>
    <s v="1.3.06 - Reducción del riesgo de desastres no climáticos"/>
    <s v="2.2 - CONTRATACIÓN DE SERVICIOS"/>
    <s v="2.2.4 - TRANSPORTE Y ALMACENAJE"/>
    <s v="N"/>
    <s v="00 - N/A"/>
    <s v="10 - FONDO GENERAL"/>
    <s v="(en blanco)"/>
    <s v="99 - MULTIPROVINCIAL"/>
    <n v="20000"/>
    <n v="64664"/>
  </r>
  <r>
    <s v="2025"/>
    <x v="0"/>
    <x v="0"/>
    <x v="0"/>
    <x v="0"/>
    <s v="2 - Poder Ejecutivo"/>
    <x v="13"/>
    <x v="125"/>
    <s v="1 - SERVICIOS  GENERALES"/>
    <s v="1.3 - Defensa nacional"/>
    <s v="1.3.06 - Reducción del riesgo de desastres no climáticos"/>
    <s v="2.2 - CONTRATACIÓN DE SERVICIOS"/>
    <s v="2.2.5 - ALQUILERES Y RENTAS"/>
    <s v="N"/>
    <s v="00 - N/A"/>
    <s v="10 - FONDO GENERAL"/>
    <s v="(en blanco)"/>
    <s v="99 - MULTIPROVINCIAL"/>
    <n v="4489250"/>
    <n v="3342838.9200000009"/>
  </r>
  <r>
    <s v="2025"/>
    <x v="0"/>
    <x v="0"/>
    <x v="0"/>
    <x v="0"/>
    <s v="2 - Poder Ejecutivo"/>
    <x v="13"/>
    <x v="125"/>
    <s v="1 - SERVICIOS  GENERALES"/>
    <s v="1.3 - Defensa nacional"/>
    <s v="1.3.06 - Reducción del riesgo de desastres no climáticos"/>
    <s v="2.2 - CONTRATACIÓN DE SERVICIOS"/>
    <s v="2.2.6 - SEGUROS"/>
    <s v="N"/>
    <s v="00 - N/A"/>
    <s v="10 - FONDO GENERAL"/>
    <s v="(en blanco)"/>
    <s v="99 - MULTIPROVINCIAL"/>
    <n v="4150000"/>
    <n v="2658234.1300000004"/>
  </r>
  <r>
    <s v="2025"/>
    <x v="0"/>
    <x v="0"/>
    <x v="0"/>
    <x v="0"/>
    <s v="2 - Poder Ejecutivo"/>
    <x v="13"/>
    <x v="125"/>
    <s v="1 - SERVICIOS  GENERALES"/>
    <s v="1.3 - Defensa nacional"/>
    <s v="1.3.06 - Reducción del riesgo de desastres no climáticos"/>
    <s v="2.2 - CONTRATACIÓN DE SERVICIOS"/>
    <s v="2.2.7 - SERVICIOS DE CONSERVACIÓN, REPARACIONES MENORES E INSTALACIONES TEMPORALES"/>
    <s v="N"/>
    <s v="00 - N/A"/>
    <s v="10 - FONDO GENERAL"/>
    <s v="(en blanco)"/>
    <s v="99 - MULTIPROVINCIAL"/>
    <n v="4459000"/>
    <n v="499836.83999999997"/>
  </r>
  <r>
    <s v="2025"/>
    <x v="0"/>
    <x v="0"/>
    <x v="0"/>
    <x v="0"/>
    <s v="2 - Poder Ejecutivo"/>
    <x v="13"/>
    <x v="125"/>
    <s v="1 - SERVICIOS  GENERALES"/>
    <s v="1.3 - Defensa nacional"/>
    <s v="1.3.06 - Reducción del riesgo de desastres no climáticos"/>
    <s v="2.2 - CONTRATACIÓN DE SERVICIOS"/>
    <s v="2.2.8 - OTROS SERVICIOS NO INCLUIDOS EN CONCEPTOS ANTERIORES"/>
    <s v="N"/>
    <s v="00 - N/A"/>
    <s v="10 - FONDO GENERAL"/>
    <s v="(en blanco)"/>
    <s v="99 - MULTIPROVINCIAL"/>
    <n v="2490000"/>
    <n v="1640265.4"/>
  </r>
  <r>
    <s v="2025"/>
    <x v="0"/>
    <x v="0"/>
    <x v="0"/>
    <x v="0"/>
    <s v="2 - Poder Ejecutivo"/>
    <x v="13"/>
    <x v="125"/>
    <s v="1 - SERVICIOS  GENERALES"/>
    <s v="1.3 - Defensa nacional"/>
    <s v="1.3.06 - Reducción del riesgo de desastres no climáticos"/>
    <s v="2.2 - CONTRATACIÓN DE SERVICIOS"/>
    <s v="2.2.9 - OTRAS CONTRATACIONES DE SERVICIOS"/>
    <s v="N"/>
    <s v="00 - N/A"/>
    <s v="10 - FONDO GENERAL"/>
    <s v="(en blanco)"/>
    <s v="99 - MULTIPROVINCIAL"/>
    <n v="600000"/>
    <n v="744155.2"/>
  </r>
  <r>
    <s v="2025"/>
    <x v="0"/>
    <x v="0"/>
    <x v="0"/>
    <x v="0"/>
    <s v="2 - Poder Ejecutivo"/>
    <x v="13"/>
    <x v="125"/>
    <s v="1 - SERVICIOS  GENERALES"/>
    <s v="1.3 - Defensa nacional"/>
    <s v="1.3.06 - Reducción del riesgo de desastres no climáticos"/>
    <s v="2.3 - MATERIALES Y SUMINISTROS"/>
    <s v="2.3.1 - ALIMENTOS Y PRODUCTOS AGROFORESTALES"/>
    <s v="N"/>
    <s v="00 - N/A"/>
    <s v="10 - FONDO GENERAL"/>
    <s v="(en blanco)"/>
    <s v="99 - MULTIPROVINCIAL"/>
    <n v="360000"/>
    <n v="170694.99"/>
  </r>
  <r>
    <s v="2025"/>
    <x v="0"/>
    <x v="0"/>
    <x v="0"/>
    <x v="0"/>
    <s v="2 - Poder Ejecutivo"/>
    <x v="13"/>
    <x v="125"/>
    <s v="1 - SERVICIOS  GENERALES"/>
    <s v="1.3 - Defensa nacional"/>
    <s v="1.3.06 - Reducción del riesgo de desastres no climáticos"/>
    <s v="2.3 - MATERIALES Y SUMINISTROS"/>
    <s v="2.3.2 - TEXTILES Y VESTUARIOS"/>
    <s v="N"/>
    <s v="00 - N/A"/>
    <s v="10 - FONDO GENERAL"/>
    <s v="(en blanco)"/>
    <s v="99 - MULTIPROVINCIAL"/>
    <n v="550000"/>
    <n v="40002"/>
  </r>
  <r>
    <s v="2025"/>
    <x v="0"/>
    <x v="0"/>
    <x v="0"/>
    <x v="0"/>
    <s v="2 - Poder Ejecutivo"/>
    <x v="13"/>
    <x v="125"/>
    <s v="1 - SERVICIOS  GENERALES"/>
    <s v="1.3 - Defensa nacional"/>
    <s v="1.3.06 - Reducción del riesgo de desastres no climáticos"/>
    <s v="2.3 - MATERIALES Y SUMINISTROS"/>
    <s v="2.3.3 - PAPEL, CARTÓN E IMPRESOS"/>
    <s v="N"/>
    <s v="00 - N/A"/>
    <s v="10 - FONDO GENERAL"/>
    <s v="(en blanco)"/>
    <s v="99 - MULTIPROVINCIAL"/>
    <n v="300000"/>
    <n v="129800"/>
  </r>
  <r>
    <s v="2025"/>
    <x v="0"/>
    <x v="0"/>
    <x v="0"/>
    <x v="0"/>
    <s v="2 - Poder Ejecutivo"/>
    <x v="13"/>
    <x v="125"/>
    <s v="1 - SERVICIOS  GENERALES"/>
    <s v="1.3 - Defensa nacional"/>
    <s v="1.3.06 - Reducción del riesgo de desastres no climáticos"/>
    <s v="2.3 - MATERIALES Y SUMINISTROS"/>
    <s v="2.3.4 - PRODUCTOS FARMACÉUTICOS"/>
    <s v="N"/>
    <s v="00 - N/A"/>
    <s v="10 - FONDO GENERAL"/>
    <s v="(en blanco)"/>
    <s v="99 - MULTIPROVINCIAL"/>
    <n v="40000"/>
    <n v="0"/>
  </r>
  <r>
    <s v="2025"/>
    <x v="0"/>
    <x v="0"/>
    <x v="0"/>
    <x v="0"/>
    <s v="2 - Poder Ejecutivo"/>
    <x v="13"/>
    <x v="125"/>
    <s v="1 - SERVICIOS  GENERALES"/>
    <s v="1.3 - Defensa nacional"/>
    <s v="1.3.06 - Reducción del riesgo de desastres no climáticos"/>
    <s v="2.3 - MATERIALES Y SUMINISTROS"/>
    <s v="2.3.5 - CUERO, CAUCHO Y PLÁSTICO"/>
    <s v="N"/>
    <s v="00 - N/A"/>
    <s v="10 - FONDO GENERAL"/>
    <s v="(en blanco)"/>
    <s v="99 - MULTIPROVINCIAL"/>
    <n v="10000"/>
    <n v="0"/>
  </r>
  <r>
    <s v="2025"/>
    <x v="0"/>
    <x v="0"/>
    <x v="0"/>
    <x v="0"/>
    <s v="2 - Poder Ejecutivo"/>
    <x v="13"/>
    <x v="125"/>
    <s v="1 - SERVICIOS  GENERALES"/>
    <s v="1.3 - Defensa nacional"/>
    <s v="1.3.06 - Reducción del riesgo de desastres no climáticos"/>
    <s v="2.3 - MATERIALES Y SUMINISTROS"/>
    <s v="2.3.6 - PRODUCTOS DE MINERALES, METÁLICOS Y NO METÁLICOS"/>
    <s v="N"/>
    <s v="00 - N/A"/>
    <s v="10 - FONDO GENERAL"/>
    <s v="(en blanco)"/>
    <s v="99 - MULTIPROVINCIAL"/>
    <n v="0"/>
    <n v="427890.42000000004"/>
  </r>
  <r>
    <s v="2025"/>
    <x v="0"/>
    <x v="0"/>
    <x v="0"/>
    <x v="0"/>
    <s v="2 - Poder Ejecutivo"/>
    <x v="13"/>
    <x v="125"/>
    <s v="1 - SERVICIOS  GENERALES"/>
    <s v="1.3 - Defensa nacional"/>
    <s v="1.3.06 - Reducción del riesgo de desastres no climáticos"/>
    <s v="2.3 - MATERIALES Y SUMINISTROS"/>
    <s v="2.3.7 - COMBUSTIBLES, LUBRICANTES, PRODUCTOS QUÍMICOS Y CONEXOS"/>
    <s v="N"/>
    <s v="00 - N/A"/>
    <s v="10 - FONDO GENERAL"/>
    <s v="(en blanco)"/>
    <s v="99 - MULTIPROVINCIAL"/>
    <n v="6880000"/>
    <n v="1835275"/>
  </r>
  <r>
    <s v="2025"/>
    <x v="0"/>
    <x v="0"/>
    <x v="0"/>
    <x v="0"/>
    <s v="2 - Poder Ejecutivo"/>
    <x v="13"/>
    <x v="125"/>
    <s v="1 - SERVICIOS  GENERALES"/>
    <s v="1.3 - Defensa nacional"/>
    <s v="1.3.06 - Reducción del riesgo de desastres no climáticos"/>
    <s v="2.3 - MATERIALES Y SUMINISTROS"/>
    <s v="2.3.9 - PRODUCTOS Y ÚTILES VARIOS"/>
    <s v="N"/>
    <s v="00 - N/A"/>
    <s v="10 - FONDO GENERAL"/>
    <s v="(en blanco)"/>
    <s v="99 - MULTIPROVINCIAL"/>
    <n v="1650000"/>
    <n v="973609.29999999981"/>
  </r>
  <r>
    <s v="2025"/>
    <x v="0"/>
    <x v="0"/>
    <x v="0"/>
    <x v="0"/>
    <s v="2 - Poder Ejecutivo"/>
    <x v="13"/>
    <x v="126"/>
    <s v="2 - SERVICIOS ECONÓMICOS"/>
    <s v="2.6 - Transporte"/>
    <s v="2.6.04 - Transporte aéreo"/>
    <s v="2.1 - REMUNERACIONES Y CONTRIBUCIONES"/>
    <s v="2.1.1 - REMUNERACIONES"/>
    <s v="N"/>
    <s v="00 - N/A"/>
    <s v="20 - FONDOS CON DESTINO ESPECÍFICO"/>
    <s v="(en blanco)"/>
    <s v="99 - MULTIPROVINCIAL"/>
    <n v="229303198"/>
    <n v="91087139.24000001"/>
  </r>
  <r>
    <s v="2025"/>
    <x v="0"/>
    <x v="0"/>
    <x v="0"/>
    <x v="0"/>
    <s v="2 - Poder Ejecutivo"/>
    <x v="13"/>
    <x v="126"/>
    <s v="2 - SERVICIOS ECONÓMICOS"/>
    <s v="2.6 - Transporte"/>
    <s v="2.6.04 - Transporte aéreo"/>
    <s v="2.1 - REMUNERACIONES Y CONTRIBUCIONES"/>
    <s v="2.1.2 - SOBRESUELDOS"/>
    <s v="N"/>
    <s v="00 - N/A"/>
    <s v="20 - FONDOS CON DESTINO ESPECÍFICO"/>
    <s v="(en blanco)"/>
    <s v="99 - MULTIPROVINCIAL"/>
    <n v="76143908"/>
    <n v="22237507.870000001"/>
  </r>
  <r>
    <s v="2025"/>
    <x v="0"/>
    <x v="0"/>
    <x v="0"/>
    <x v="0"/>
    <s v="2 - Poder Ejecutivo"/>
    <x v="13"/>
    <x v="126"/>
    <s v="2 - SERVICIOS ECONÓMICOS"/>
    <s v="2.6 - Transporte"/>
    <s v="2.6.04 - Transporte aéreo"/>
    <s v="2.1 - REMUNERACIONES Y CONTRIBUCIONES"/>
    <s v="2.1.3 - DIETAS Y GASTOS DE REPRESENTACIÓN"/>
    <s v="N"/>
    <s v="00 - N/A"/>
    <s v="20 - FONDOS CON DESTINO ESPECÍFICO"/>
    <s v="(en blanco)"/>
    <s v="99 - MULTIPROVINCIAL"/>
    <n v="16740000"/>
    <n v="5850000"/>
  </r>
  <r>
    <s v="2025"/>
    <x v="0"/>
    <x v="0"/>
    <x v="0"/>
    <x v="0"/>
    <s v="2 - Poder Ejecutivo"/>
    <x v="13"/>
    <x v="126"/>
    <s v="2 - SERVICIOS ECONÓMICOS"/>
    <s v="2.6 - Transporte"/>
    <s v="2.6.04 - Transporte aéreo"/>
    <s v="2.1 - REMUNERACIONES Y CONTRIBUCIONES"/>
    <s v="2.1.4 - GRATIFICACIONES Y BONIFICACIONES"/>
    <s v="N"/>
    <s v="00 - N/A"/>
    <s v="20 - FONDOS CON DESTINO ESPECÍFICO"/>
    <s v="(en blanco)"/>
    <s v="99 - MULTIPROVINCIAL"/>
    <n v="141271813"/>
    <n v="55392237.57"/>
  </r>
  <r>
    <s v="2025"/>
    <x v="0"/>
    <x v="0"/>
    <x v="0"/>
    <x v="0"/>
    <s v="2 - Poder Ejecutivo"/>
    <x v="13"/>
    <x v="126"/>
    <s v="2 - SERVICIOS ECONÓMICOS"/>
    <s v="2.6 - Transporte"/>
    <s v="2.6.04 - Transporte aéreo"/>
    <s v="2.1 - REMUNERACIONES Y CONTRIBUCIONES"/>
    <s v="2.1.5 - CONTRIBUCIONES A LA SEGURIDAD SOCIAL"/>
    <s v="N"/>
    <s v="00 - N/A"/>
    <s v="20 - FONDOS CON DESTINO ESPECÍFICO"/>
    <s v="(en blanco)"/>
    <s v="99 - MULTIPROVINCIAL"/>
    <n v="28453027"/>
    <n v="12372422.530000005"/>
  </r>
  <r>
    <s v="2025"/>
    <x v="0"/>
    <x v="0"/>
    <x v="0"/>
    <x v="0"/>
    <s v="2 - Poder Ejecutivo"/>
    <x v="13"/>
    <x v="126"/>
    <s v="2 - SERVICIOS ECONÓMICOS"/>
    <s v="2.6 - Transporte"/>
    <s v="2.6.04 - Transporte aéreo"/>
    <s v="2.2 - CONTRATACIÓN DE SERVICIOS"/>
    <s v="2.2.1 - SERVICIOS BÁSICOS"/>
    <s v="N"/>
    <s v="00 - N/A"/>
    <s v="20 - FONDOS CON DESTINO ESPECÍFICO"/>
    <s v="(en blanco)"/>
    <s v="99 - MULTIPROVINCIAL"/>
    <n v="0"/>
    <n v="2996893.92"/>
  </r>
  <r>
    <s v="2025"/>
    <x v="0"/>
    <x v="0"/>
    <x v="0"/>
    <x v="0"/>
    <s v="2 - Poder Ejecutivo"/>
    <x v="13"/>
    <x v="126"/>
    <s v="2 - SERVICIOS ECONÓMICOS"/>
    <s v="2.6 - Transporte"/>
    <s v="2.6.04 - Transporte aéreo"/>
    <s v="2.2 - CONTRATACIÓN DE SERVICIOS"/>
    <s v="2.2.2 - PUBLICIDAD, IMPRESIÓN Y ENCUADERNACIÓN"/>
    <s v="N"/>
    <s v="00 - N/A"/>
    <s v="20 - FONDOS CON DESTINO ESPECÍFICO"/>
    <s v="(en blanco)"/>
    <s v="99 - MULTIPROVINCIAL"/>
    <n v="0"/>
    <n v="1849142.6199999999"/>
  </r>
  <r>
    <s v="2025"/>
    <x v="0"/>
    <x v="0"/>
    <x v="0"/>
    <x v="0"/>
    <s v="2 - Poder Ejecutivo"/>
    <x v="13"/>
    <x v="126"/>
    <s v="2 - SERVICIOS ECONÓMICOS"/>
    <s v="2.6 - Transporte"/>
    <s v="2.6.04 - Transporte aéreo"/>
    <s v="2.2 - CONTRATACIÓN DE SERVICIOS"/>
    <s v="2.2.3 - VIÁTICOS"/>
    <s v="N"/>
    <s v="00 - N/A"/>
    <s v="20 - FONDOS CON DESTINO ESPECÍFICO"/>
    <s v="(en blanco)"/>
    <s v="99 - MULTIPROVINCIAL"/>
    <n v="0"/>
    <n v="10064925"/>
  </r>
  <r>
    <s v="2025"/>
    <x v="0"/>
    <x v="0"/>
    <x v="0"/>
    <x v="0"/>
    <s v="2 - Poder Ejecutivo"/>
    <x v="13"/>
    <x v="126"/>
    <s v="2 - SERVICIOS ECONÓMICOS"/>
    <s v="2.6 - Transporte"/>
    <s v="2.6.04 - Transporte aéreo"/>
    <s v="2.2 - CONTRATACIÓN DE SERVICIOS"/>
    <s v="2.2.4 - TRANSPORTE Y ALMACENAJE"/>
    <s v="N"/>
    <s v="00 - N/A"/>
    <s v="20 - FONDOS CON DESTINO ESPECÍFICO"/>
    <s v="(en blanco)"/>
    <s v="99 - MULTIPROVINCIAL"/>
    <n v="0"/>
    <n v="5589533.6300000008"/>
  </r>
  <r>
    <s v="2025"/>
    <x v="0"/>
    <x v="0"/>
    <x v="0"/>
    <x v="0"/>
    <s v="2 - Poder Ejecutivo"/>
    <x v="13"/>
    <x v="126"/>
    <s v="2 - SERVICIOS ECONÓMICOS"/>
    <s v="2.6 - Transporte"/>
    <s v="2.6.04 - Transporte aéreo"/>
    <s v="2.2 - CONTRATACIÓN DE SERVICIOS"/>
    <s v="2.2.5 - ALQUILERES Y RENTAS"/>
    <s v="N"/>
    <s v="00 - N/A"/>
    <s v="20 - FONDOS CON DESTINO ESPECÍFICO"/>
    <s v="(en blanco)"/>
    <s v="99 - MULTIPROVINCIAL"/>
    <n v="0"/>
    <n v="6527242.1400000015"/>
  </r>
  <r>
    <s v="2025"/>
    <x v="0"/>
    <x v="0"/>
    <x v="0"/>
    <x v="0"/>
    <s v="2 - Poder Ejecutivo"/>
    <x v="13"/>
    <x v="126"/>
    <s v="2 - SERVICIOS ECONÓMICOS"/>
    <s v="2.6 - Transporte"/>
    <s v="2.6.04 - Transporte aéreo"/>
    <s v="2.2 - CONTRATACIÓN DE SERVICIOS"/>
    <s v="2.2.6 - SEGUROS"/>
    <s v="N"/>
    <s v="00 - N/A"/>
    <s v="20 - FONDOS CON DESTINO ESPECÍFICO"/>
    <s v="(en blanco)"/>
    <s v="99 - MULTIPROVINCIAL"/>
    <n v="0"/>
    <n v="14286636.48"/>
  </r>
  <r>
    <s v="2025"/>
    <x v="0"/>
    <x v="0"/>
    <x v="0"/>
    <x v="0"/>
    <s v="2 - Poder Ejecutivo"/>
    <x v="13"/>
    <x v="126"/>
    <s v="2 - SERVICIOS ECONÓMICOS"/>
    <s v="2.6 - Transporte"/>
    <s v="2.6.04 - Transporte aéreo"/>
    <s v="2.2 - CONTRATACIÓN DE SERVICIOS"/>
    <s v="2.2.7 - SERVICIOS DE CONSERVACIÓN, REPARACIONES MENORES E INSTALACIONES TEMPORALES"/>
    <s v="N"/>
    <s v="00 - N/A"/>
    <s v="20 - FONDOS CON DESTINO ESPECÍFICO"/>
    <s v="(en blanco)"/>
    <s v="99 - MULTIPROVINCIAL"/>
    <n v="0"/>
    <n v="3348435.12"/>
  </r>
  <r>
    <s v="2025"/>
    <x v="0"/>
    <x v="0"/>
    <x v="0"/>
    <x v="0"/>
    <s v="2 - Poder Ejecutivo"/>
    <x v="13"/>
    <x v="126"/>
    <s v="2 - SERVICIOS ECONÓMICOS"/>
    <s v="2.6 - Transporte"/>
    <s v="2.6.04 - Transporte aéreo"/>
    <s v="2.2 - CONTRATACIÓN DE SERVICIOS"/>
    <s v="2.2.8 - OTROS SERVICIOS NO INCLUIDOS EN CONCEPTOS ANTERIORES"/>
    <s v="N"/>
    <s v="00 - N/A"/>
    <s v="20 - FONDOS CON DESTINO ESPECÍFICO"/>
    <s v="(en blanco)"/>
    <s v="99 - MULTIPROVINCIAL"/>
    <n v="126342036"/>
    <n v="4454191.3900000006"/>
  </r>
  <r>
    <s v="2025"/>
    <x v="0"/>
    <x v="0"/>
    <x v="0"/>
    <x v="0"/>
    <s v="2 - Poder Ejecutivo"/>
    <x v="13"/>
    <x v="126"/>
    <s v="2 - SERVICIOS ECONÓMICOS"/>
    <s v="2.6 - Transporte"/>
    <s v="2.6.04 - Transporte aéreo"/>
    <s v="2.2 - CONTRATACIÓN DE SERVICIOS"/>
    <s v="2.2.9 - OTRAS CONTRATACIONES DE SERVICIOS"/>
    <s v="N"/>
    <s v="00 - N/A"/>
    <s v="20 - FONDOS CON DESTINO ESPECÍFICO"/>
    <s v="(en blanco)"/>
    <s v="99 - MULTIPROVINCIAL"/>
    <n v="0"/>
    <n v="7934489.8199999994"/>
  </r>
  <r>
    <s v="2025"/>
    <x v="0"/>
    <x v="0"/>
    <x v="0"/>
    <x v="0"/>
    <s v="2 - Poder Ejecutivo"/>
    <x v="13"/>
    <x v="126"/>
    <s v="2 - SERVICIOS ECONÓMICOS"/>
    <s v="2.6 - Transporte"/>
    <s v="2.6.04 - Transporte aéreo"/>
    <s v="2.3 - MATERIALES Y SUMINISTROS"/>
    <s v="2.3.1 - ALIMENTOS Y PRODUCTOS AGROFORESTALES"/>
    <s v="N"/>
    <s v="00 - N/A"/>
    <s v="20 - FONDOS CON DESTINO ESPECÍFICO"/>
    <s v="(en blanco)"/>
    <s v="99 - MULTIPROVINCIAL"/>
    <n v="0"/>
    <n v="833288.6100000001"/>
  </r>
  <r>
    <s v="2025"/>
    <x v="0"/>
    <x v="0"/>
    <x v="0"/>
    <x v="0"/>
    <s v="2 - Poder Ejecutivo"/>
    <x v="13"/>
    <x v="126"/>
    <s v="2 - SERVICIOS ECONÓMICOS"/>
    <s v="2.6 - Transporte"/>
    <s v="2.6.04 - Transporte aéreo"/>
    <s v="2.3 - MATERIALES Y SUMINISTROS"/>
    <s v="2.3.2 - TEXTILES Y VESTUARIOS"/>
    <s v="N"/>
    <s v="00 - N/A"/>
    <s v="20 - FONDOS CON DESTINO ESPECÍFICO"/>
    <s v="(en blanco)"/>
    <s v="99 - MULTIPROVINCIAL"/>
    <n v="0"/>
    <n v="243342.76"/>
  </r>
  <r>
    <s v="2025"/>
    <x v="0"/>
    <x v="0"/>
    <x v="0"/>
    <x v="0"/>
    <s v="2 - Poder Ejecutivo"/>
    <x v="13"/>
    <x v="126"/>
    <s v="2 - SERVICIOS ECONÓMICOS"/>
    <s v="2.6 - Transporte"/>
    <s v="2.6.04 - Transporte aéreo"/>
    <s v="2.3 - MATERIALES Y SUMINISTROS"/>
    <s v="2.3.3 - PAPEL, CARTÓN E IMPRESOS"/>
    <s v="N"/>
    <s v="00 - N/A"/>
    <s v="20 - FONDOS CON DESTINO ESPECÍFICO"/>
    <s v="(en blanco)"/>
    <s v="99 - MULTIPROVINCIAL"/>
    <n v="0"/>
    <n v="618065.31999999995"/>
  </r>
  <r>
    <s v="2025"/>
    <x v="0"/>
    <x v="0"/>
    <x v="0"/>
    <x v="0"/>
    <s v="2 - Poder Ejecutivo"/>
    <x v="13"/>
    <x v="126"/>
    <s v="2 - SERVICIOS ECONÓMICOS"/>
    <s v="2.6 - Transporte"/>
    <s v="2.6.04 - Transporte aéreo"/>
    <s v="2.3 - MATERIALES Y SUMINISTROS"/>
    <s v="2.3.4 - PRODUCTOS FARMACÉUTICOS"/>
    <s v="N"/>
    <s v="00 - N/A"/>
    <s v="20 - FONDOS CON DESTINO ESPECÍFICO"/>
    <s v="(en blanco)"/>
    <s v="99 - MULTIPROVINCIAL"/>
    <n v="0"/>
    <n v="58887.99"/>
  </r>
  <r>
    <s v="2025"/>
    <x v="0"/>
    <x v="0"/>
    <x v="0"/>
    <x v="0"/>
    <s v="2 - Poder Ejecutivo"/>
    <x v="13"/>
    <x v="126"/>
    <s v="2 - SERVICIOS ECONÓMICOS"/>
    <s v="2.6 - Transporte"/>
    <s v="2.6.04 - Transporte aéreo"/>
    <s v="2.3 - MATERIALES Y SUMINISTROS"/>
    <s v="2.3.5 - CUERO, CAUCHO Y PLÁSTICO"/>
    <s v="N"/>
    <s v="00 - N/A"/>
    <s v="20 - FONDOS CON DESTINO ESPECÍFICO"/>
    <s v="(en blanco)"/>
    <s v="99 - MULTIPROVINCIAL"/>
    <n v="0"/>
    <n v="32375.9"/>
  </r>
  <r>
    <s v="2025"/>
    <x v="0"/>
    <x v="0"/>
    <x v="0"/>
    <x v="0"/>
    <s v="2 - Poder Ejecutivo"/>
    <x v="13"/>
    <x v="126"/>
    <s v="2 - SERVICIOS ECONÓMICOS"/>
    <s v="2.6 - Transporte"/>
    <s v="2.6.04 - Transporte aéreo"/>
    <s v="2.3 - MATERIALES Y SUMINISTROS"/>
    <s v="2.3.6 - PRODUCTOS DE MINERALES, METÁLICOS Y NO METÁLICOS"/>
    <s v="N"/>
    <s v="00 - N/A"/>
    <s v="20 - FONDOS CON DESTINO ESPECÍFICO"/>
    <s v="(en blanco)"/>
    <s v="99 - MULTIPROVINCIAL"/>
    <n v="0"/>
    <n v="98304.93"/>
  </r>
  <r>
    <s v="2025"/>
    <x v="0"/>
    <x v="0"/>
    <x v="0"/>
    <x v="0"/>
    <s v="2 - Poder Ejecutivo"/>
    <x v="13"/>
    <x v="126"/>
    <s v="2 - SERVICIOS ECONÓMICOS"/>
    <s v="2.6 - Transporte"/>
    <s v="2.6.04 - Transporte aéreo"/>
    <s v="2.3 - MATERIALES Y SUMINISTROS"/>
    <s v="2.3.7 - COMBUSTIBLES, LUBRICANTES, PRODUCTOS QUÍMICOS Y CONEXOS"/>
    <s v="N"/>
    <s v="00 - N/A"/>
    <s v="20 - FONDOS CON DESTINO ESPECÍFICO"/>
    <s v="(en blanco)"/>
    <s v="99 - MULTIPROVINCIAL"/>
    <n v="12504983"/>
    <n v="6662041.9999999981"/>
  </r>
  <r>
    <s v="2025"/>
    <x v="0"/>
    <x v="0"/>
    <x v="0"/>
    <x v="0"/>
    <s v="2 - Poder Ejecutivo"/>
    <x v="13"/>
    <x v="126"/>
    <s v="2 - SERVICIOS ECONÓMICOS"/>
    <s v="2.6 - Transporte"/>
    <s v="2.6.04 - Transporte aéreo"/>
    <s v="2.3 - MATERIALES Y SUMINISTROS"/>
    <s v="2.3.9 - PRODUCTOS Y ÚTILES VARIOS"/>
    <s v="N"/>
    <s v="00 - N/A"/>
    <s v="20 - FONDOS CON DESTINO ESPECÍFICO"/>
    <s v="(en blanco)"/>
    <s v="99 - MULTIPROVINCIAL"/>
    <n v="99999600"/>
    <n v="3723048.05"/>
  </r>
  <r>
    <s v="2025"/>
    <x v="0"/>
    <x v="0"/>
    <x v="0"/>
    <x v="0"/>
    <s v="2 - Poder Ejecutivo"/>
    <x v="14"/>
    <x v="127"/>
    <s v="1 - SERVICIOS  GENERALES"/>
    <s v="1.1 - Administración general"/>
    <s v="1.1.05 - Gestión de la administración general para transversalizar el enfoque de género"/>
    <s v="2.1 - REMUNERACIONES Y CONTRIBUCIONES"/>
    <s v="2.1.1 - REMUNERACIONES"/>
    <s v="N"/>
    <s v="00 - N/A"/>
    <s v="10 - FONDO GENERAL"/>
    <s v="(en blanco)"/>
    <s v="99 - MULTIPROVINCIAL"/>
    <n v="2829425"/>
    <n v="1170000"/>
  </r>
  <r>
    <s v="2025"/>
    <x v="0"/>
    <x v="0"/>
    <x v="0"/>
    <x v="0"/>
    <s v="2 - Poder Ejecutivo"/>
    <x v="14"/>
    <x v="127"/>
    <s v="1 - SERVICIOS  GENERALES"/>
    <s v="1.1 - Administración general"/>
    <s v="1.1.05 - Gestión de la administración general para transversalizar el enfoque de género"/>
    <s v="2.1 - REMUNERACIONES Y CONTRIBUCIONES"/>
    <s v="2.1.1 - REMUNERACIONES"/>
    <s v="N"/>
    <s v="00 - N/A"/>
    <s v="20 - FONDOS CON DESTINO ESPECÍFICO"/>
    <s v="(en blanco)"/>
    <s v="99 - MULTIPROVINCIAL"/>
    <n v="1835305"/>
    <n v="560000"/>
  </r>
  <r>
    <s v="2025"/>
    <x v="0"/>
    <x v="0"/>
    <x v="0"/>
    <x v="0"/>
    <s v="2 - Poder Ejecutivo"/>
    <x v="14"/>
    <x v="127"/>
    <s v="1 - SERVICIOS  GENERALES"/>
    <s v="1.1 - Administración general"/>
    <s v="1.1.05 - Gestión de la administración general para transversalizar el enfoque de género"/>
    <s v="2.1 - REMUNERACIONES Y CONTRIBUCIONES"/>
    <s v="2.1.2 - SOBRESUELDOS"/>
    <s v="N"/>
    <s v="00 - N/A"/>
    <s v="10 - FONDO GENERAL"/>
    <s v="(en blanco)"/>
    <s v="99 - MULTIPROVINCIAL"/>
    <n v="529415"/>
    <n v="195000"/>
  </r>
  <r>
    <s v="2025"/>
    <x v="0"/>
    <x v="0"/>
    <x v="0"/>
    <x v="0"/>
    <s v="2 - Poder Ejecutivo"/>
    <x v="14"/>
    <x v="127"/>
    <s v="1 - SERVICIOS  GENERALES"/>
    <s v="1.1 - Administración general"/>
    <s v="1.1.05 - Gestión de la administración general para transversalizar el enfoque de género"/>
    <s v="2.1 - REMUNERACIONES Y CONTRIBUCIONES"/>
    <s v="2.1.2 - SOBRESUELDOS"/>
    <s v="N"/>
    <s v="00 - N/A"/>
    <s v="20 - FONDOS CON DESTINO ESPECÍFICO"/>
    <s v="(en blanco)"/>
    <s v="99 - MULTIPROVINCIAL"/>
    <n v="295580"/>
    <n v="80000"/>
  </r>
  <r>
    <s v="2025"/>
    <x v="0"/>
    <x v="0"/>
    <x v="0"/>
    <x v="0"/>
    <s v="2 - Poder Ejecutivo"/>
    <x v="14"/>
    <x v="127"/>
    <s v="1 - SERVICIOS  GENERALES"/>
    <s v="1.1 - Administración general"/>
    <s v="1.1.05 - Gestión de la administración general para transversalizar el enfoque de género"/>
    <s v="2.1 - REMUNERACIONES Y CONTRIBUCIONES"/>
    <s v="2.1.5 - CONTRIBUCIONES A LA SEGURIDAD SOCIAL"/>
    <s v="N"/>
    <s v="00 - N/A"/>
    <s v="10 - FONDO GENERAL"/>
    <s v="(en blanco)"/>
    <s v="99 - MULTIPROVINCIAL"/>
    <n v="417370"/>
    <n v="177708.6"/>
  </r>
  <r>
    <s v="2025"/>
    <x v="0"/>
    <x v="0"/>
    <x v="0"/>
    <x v="0"/>
    <s v="2 - Poder Ejecutivo"/>
    <x v="14"/>
    <x v="127"/>
    <s v="1 - SERVICIOS  GENERALES"/>
    <s v="1.1 - Administración general"/>
    <s v="1.1.05 - Gestión de la administración general para transversalizar el enfoque de género"/>
    <s v="2.1 - REMUNERACIONES Y CONTRIBUCIONES"/>
    <s v="2.1.5 - CONTRIBUCIONES A LA SEGURIDAD SOCIAL"/>
    <s v="N"/>
    <s v="00 - N/A"/>
    <s v="20 - FONDOS CON DESTINO ESPECÍFICO"/>
    <s v="(en blanco)"/>
    <s v="99 - MULTIPROVINCIAL"/>
    <n v="259040"/>
    <n v="85624"/>
  </r>
  <r>
    <s v="2025"/>
    <x v="0"/>
    <x v="0"/>
    <x v="0"/>
    <x v="0"/>
    <s v="2 - Poder Ejecutivo"/>
    <x v="14"/>
    <x v="127"/>
    <s v="1 - SERVICIOS  GENERALES"/>
    <s v="1.1 - Administración general"/>
    <s v="1.1.05 - Gestión de la administración general para transversalizar el enfoque de género"/>
    <s v="2.2 - CONTRATACIÓN DE SERVICIOS"/>
    <s v="2.2.8 - OTROS SERVICIOS NO INCLUIDOS EN CONCEPTOS ANTERIORES"/>
    <s v="N"/>
    <s v="00 - N/A"/>
    <s v="20 - FONDOS CON DESTINO ESPECÍFICO"/>
    <s v="(en blanco)"/>
    <s v="99 - MULTIPROVINCIAL"/>
    <n v="400000"/>
    <n v="0"/>
  </r>
  <r>
    <s v="2025"/>
    <x v="0"/>
    <x v="0"/>
    <x v="0"/>
    <x v="0"/>
    <s v="2 - Poder Ejecutivo"/>
    <x v="14"/>
    <x v="127"/>
    <s v="2 - SERVICIOS ECONÓMICOS"/>
    <s v="2.1 - Asuntos económicos, comerciales y laborales"/>
    <s v="2.1.01 - Asuntos económicos y regulación del comercio"/>
    <s v="2.1 - REMUNERACIONES Y CONTRIBUCIONES"/>
    <s v="2.1.1 - REMUNERACIONES"/>
    <s v="N"/>
    <s v="00 - N/A"/>
    <s v="10 - FONDO GENERAL"/>
    <s v="(en blanco)"/>
    <s v="99 - MULTIPROVINCIAL"/>
    <n v="841580734"/>
    <n v="348425935.80999994"/>
  </r>
  <r>
    <s v="2025"/>
    <x v="0"/>
    <x v="0"/>
    <x v="0"/>
    <x v="0"/>
    <s v="2 - Poder Ejecutivo"/>
    <x v="14"/>
    <x v="127"/>
    <s v="2 - SERVICIOS ECONÓMICOS"/>
    <s v="2.1 - Asuntos económicos, comerciales y laborales"/>
    <s v="2.1.01 - Asuntos económicos y regulación del comercio"/>
    <s v="2.1 - REMUNERACIONES Y CONTRIBUCIONES"/>
    <s v="2.1.1 - REMUNERACIONES"/>
    <s v="N"/>
    <s v="00 - N/A"/>
    <s v="20 - FONDOS CON DESTINO ESPECÍFICO"/>
    <s v="(en blanco)"/>
    <s v="99 - MULTIPROVINCIAL"/>
    <n v="705195425"/>
    <n v="317410034.16999996"/>
  </r>
  <r>
    <s v="2025"/>
    <x v="0"/>
    <x v="0"/>
    <x v="0"/>
    <x v="0"/>
    <s v="2 - Poder Ejecutivo"/>
    <x v="14"/>
    <x v="127"/>
    <s v="2 - SERVICIOS ECONÓMICOS"/>
    <s v="2.1 - Asuntos económicos, comerciales y laborales"/>
    <s v="2.1.01 - Asuntos económicos y regulación del comercio"/>
    <s v="2.1 - REMUNERACIONES Y CONTRIBUCIONES"/>
    <s v="2.1.1 - REMUNERACIONES"/>
    <s v="N"/>
    <s v="00 - N/A"/>
    <s v="70 - DONACION EXTERNA"/>
    <s v="(en blanco)"/>
    <s v="99 - MULTIPROVINCIAL"/>
    <n v="0"/>
    <n v="0"/>
  </r>
  <r>
    <s v="2025"/>
    <x v="0"/>
    <x v="0"/>
    <x v="0"/>
    <x v="0"/>
    <s v="2 - Poder Ejecutivo"/>
    <x v="14"/>
    <x v="127"/>
    <s v="2 - SERVICIOS ECONÓMICOS"/>
    <s v="2.1 - Asuntos económicos, comerciales y laborales"/>
    <s v="2.1.01 - Asuntos económicos y regulación del comercio"/>
    <s v="2.1 - REMUNERACIONES Y CONTRIBUCIONES"/>
    <s v="2.1.2 - SOBRESUELDOS"/>
    <s v="N"/>
    <s v="00 - N/A"/>
    <s v="10 - FONDO GENERAL"/>
    <s v="(en blanco)"/>
    <s v="99 - MULTIPROVINCIAL"/>
    <n v="152118565"/>
    <n v="92316639.030000016"/>
  </r>
  <r>
    <s v="2025"/>
    <x v="0"/>
    <x v="0"/>
    <x v="0"/>
    <x v="0"/>
    <s v="2 - Poder Ejecutivo"/>
    <x v="14"/>
    <x v="127"/>
    <s v="2 - SERVICIOS ECONÓMICOS"/>
    <s v="2.1 - Asuntos económicos, comerciales y laborales"/>
    <s v="2.1.01 - Asuntos económicos y regulación del comercio"/>
    <s v="2.1 - REMUNERACIONES Y CONTRIBUCIONES"/>
    <s v="2.1.2 - SOBRESUELDOS"/>
    <s v="N"/>
    <s v="00 - N/A"/>
    <s v="20 - FONDOS CON DESTINO ESPECÍFICO"/>
    <s v="(en blanco)"/>
    <s v="99 - MULTIPROVINCIAL"/>
    <n v="210604061"/>
    <n v="70565412.339999989"/>
  </r>
  <r>
    <s v="2025"/>
    <x v="0"/>
    <x v="0"/>
    <x v="0"/>
    <x v="0"/>
    <s v="2 - Poder Ejecutivo"/>
    <x v="14"/>
    <x v="127"/>
    <s v="2 - SERVICIOS ECONÓMICOS"/>
    <s v="2.1 - Asuntos económicos, comerciales y laborales"/>
    <s v="2.1.01 - Asuntos económicos y regulación del comercio"/>
    <s v="2.1 - REMUNERACIONES Y CONTRIBUCIONES"/>
    <s v="2.1.3 - DIETAS Y GASTOS DE REPRESENTACIÓN"/>
    <s v="N"/>
    <s v="00 - N/A"/>
    <s v="10 - FONDO GENERAL"/>
    <s v="(en blanco)"/>
    <s v="99 - MULTIPROVINCIAL"/>
    <n v="2000000"/>
    <n v="554142.05000000005"/>
  </r>
  <r>
    <s v="2025"/>
    <x v="0"/>
    <x v="0"/>
    <x v="0"/>
    <x v="0"/>
    <s v="2 - Poder Ejecutivo"/>
    <x v="14"/>
    <x v="127"/>
    <s v="2 - SERVICIOS ECONÓMICOS"/>
    <s v="2.1 - Asuntos económicos, comerciales y laborales"/>
    <s v="2.1.01 - Asuntos económicos y regulación del comercio"/>
    <s v="2.1 - REMUNERACIONES Y CONTRIBUCIONES"/>
    <s v="2.1.3 - DIETAS Y GASTOS DE REPRESENTACIÓN"/>
    <s v="N"/>
    <s v="00 - N/A"/>
    <s v="20 - FONDOS CON DESTINO ESPECÍFICO"/>
    <s v="(en blanco)"/>
    <s v="99 - MULTIPROVINCIAL"/>
    <n v="5000000"/>
    <n v="74113.75"/>
  </r>
  <r>
    <s v="2025"/>
    <x v="0"/>
    <x v="0"/>
    <x v="0"/>
    <x v="0"/>
    <s v="2 - Poder Ejecutivo"/>
    <x v="14"/>
    <x v="127"/>
    <s v="2 - SERVICIOS ECONÓMICOS"/>
    <s v="2.1 - Asuntos económicos, comerciales y laborales"/>
    <s v="2.1.01 - Asuntos económicos y regulación del comercio"/>
    <s v="2.1 - REMUNERACIONES Y CONTRIBUCIONES"/>
    <s v="2.1.4 - GRATIFICACIONES Y BONIFICACIONES"/>
    <s v="N"/>
    <s v="00 - N/A"/>
    <s v="10 - FONDO GENERAL"/>
    <s v="(en blanco)"/>
    <s v="99 - MULTIPROVINCIAL"/>
    <n v="60000"/>
    <n v="30000"/>
  </r>
  <r>
    <s v="2025"/>
    <x v="0"/>
    <x v="0"/>
    <x v="0"/>
    <x v="0"/>
    <s v="2 - Poder Ejecutivo"/>
    <x v="14"/>
    <x v="127"/>
    <s v="2 - SERVICIOS ECONÓMICOS"/>
    <s v="2.1 - Asuntos económicos, comerciales y laborales"/>
    <s v="2.1.01 - Asuntos económicos y regulación del comercio"/>
    <s v="2.1 - REMUNERACIONES Y CONTRIBUCIONES"/>
    <s v="2.1.4 - GRATIFICACIONES Y BONIFICACIONES"/>
    <s v="N"/>
    <s v="00 - N/A"/>
    <s v="20 - FONDOS CON DESTINO ESPECÍFICO"/>
    <s v="(en blanco)"/>
    <s v="99 - MULTIPROVINCIAL"/>
    <n v="161444450"/>
    <n v="75000"/>
  </r>
  <r>
    <s v="2025"/>
    <x v="0"/>
    <x v="0"/>
    <x v="0"/>
    <x v="0"/>
    <s v="2 - Poder Ejecutivo"/>
    <x v="14"/>
    <x v="127"/>
    <s v="2 - SERVICIOS ECONÓMICOS"/>
    <s v="2.1 - Asuntos económicos, comerciales y laborales"/>
    <s v="2.1.01 - Asuntos económicos y regulación del comercio"/>
    <s v="2.1 - REMUNERACIONES Y CONTRIBUCIONES"/>
    <s v="2.1.5 - CONTRIBUCIONES A LA SEGURIDAD SOCIAL"/>
    <s v="N"/>
    <s v="00 - N/A"/>
    <s v="10 - FONDO GENERAL"/>
    <s v="(en blanco)"/>
    <s v="99 - MULTIPROVINCIAL"/>
    <n v="107402518"/>
    <n v="51945592.350000001"/>
  </r>
  <r>
    <s v="2025"/>
    <x v="0"/>
    <x v="0"/>
    <x v="0"/>
    <x v="0"/>
    <s v="2 - Poder Ejecutivo"/>
    <x v="14"/>
    <x v="127"/>
    <s v="2 - SERVICIOS ECONÓMICOS"/>
    <s v="2.1 - Asuntos económicos, comerciales y laborales"/>
    <s v="2.1.01 - Asuntos económicos y regulación del comercio"/>
    <s v="2.1 - REMUNERACIONES Y CONTRIBUCIONES"/>
    <s v="2.1.5 - CONTRIBUCIONES A LA SEGURIDAD SOCIAL"/>
    <s v="N"/>
    <s v="00 - N/A"/>
    <s v="20 - FONDOS CON DESTINO ESPECÍFICO"/>
    <s v="(en blanco)"/>
    <s v="99 - MULTIPROVINCIAL"/>
    <n v="96450405"/>
    <n v="47056131.489999995"/>
  </r>
  <r>
    <s v="2025"/>
    <x v="0"/>
    <x v="0"/>
    <x v="0"/>
    <x v="0"/>
    <s v="2 - Poder Ejecutivo"/>
    <x v="14"/>
    <x v="127"/>
    <s v="2 - SERVICIOS ECONÓMICOS"/>
    <s v="2.1 - Asuntos económicos, comerciales y laborales"/>
    <s v="2.1.01 - Asuntos económicos y regulación del comercio"/>
    <s v="2.2 - CONTRATACIÓN DE SERVICIOS"/>
    <s v="2.2.1 - SERVICIOS BÁSICOS"/>
    <s v="N"/>
    <s v="00 - N/A"/>
    <s v="10 - FONDO GENERAL"/>
    <s v="(en blanco)"/>
    <s v="99 - MULTIPROVINCIAL"/>
    <n v="47939629"/>
    <n v="3859759.4200000004"/>
  </r>
  <r>
    <s v="2025"/>
    <x v="0"/>
    <x v="0"/>
    <x v="0"/>
    <x v="0"/>
    <s v="2 - Poder Ejecutivo"/>
    <x v="14"/>
    <x v="127"/>
    <s v="2 - SERVICIOS ECONÓMICOS"/>
    <s v="2.1 - Asuntos económicos, comerciales y laborales"/>
    <s v="2.1.01 - Asuntos económicos y regulación del comercio"/>
    <s v="2.2 - CONTRATACIÓN DE SERVICIOS"/>
    <s v="2.2.1 - SERVICIOS BÁSICOS"/>
    <s v="N"/>
    <s v="00 - N/A"/>
    <s v="20 - FONDOS CON DESTINO ESPECÍFICO"/>
    <s v="(en blanco)"/>
    <s v="99 - MULTIPROVINCIAL"/>
    <n v="25497300"/>
    <n v="20636676.109999999"/>
  </r>
  <r>
    <s v="2025"/>
    <x v="0"/>
    <x v="0"/>
    <x v="0"/>
    <x v="0"/>
    <s v="2 - Poder Ejecutivo"/>
    <x v="14"/>
    <x v="127"/>
    <s v="2 - SERVICIOS ECONÓMICOS"/>
    <s v="2.1 - Asuntos económicos, comerciales y laborales"/>
    <s v="2.1.01 - Asuntos económicos y regulación del comercio"/>
    <s v="2.2 - CONTRATACIÓN DE SERVICIOS"/>
    <s v="2.2.2 - PUBLICIDAD, IMPRESIÓN Y ENCUADERNACIÓN"/>
    <s v="N"/>
    <s v="00 - N/A"/>
    <s v="10 - FONDO GENERAL"/>
    <s v="(en blanco)"/>
    <s v="99 - MULTIPROVINCIAL"/>
    <n v="7000000"/>
    <n v="5076441.93"/>
  </r>
  <r>
    <s v="2025"/>
    <x v="0"/>
    <x v="0"/>
    <x v="0"/>
    <x v="0"/>
    <s v="2 - Poder Ejecutivo"/>
    <x v="14"/>
    <x v="127"/>
    <s v="2 - SERVICIOS ECONÓMICOS"/>
    <s v="2.1 - Asuntos económicos, comerciales y laborales"/>
    <s v="2.1.01 - Asuntos económicos y regulación del comercio"/>
    <s v="2.2 - CONTRATACIÓN DE SERVICIOS"/>
    <s v="2.2.2 - PUBLICIDAD, IMPRESIÓN Y ENCUADERNACIÓN"/>
    <s v="N"/>
    <s v="00 - N/A"/>
    <s v="20 - FONDOS CON DESTINO ESPECÍFICO"/>
    <s v="(en blanco)"/>
    <s v="99 - MULTIPROVINCIAL"/>
    <n v="183050000"/>
    <n v="58241277.100000009"/>
  </r>
  <r>
    <s v="2025"/>
    <x v="0"/>
    <x v="0"/>
    <x v="0"/>
    <x v="0"/>
    <s v="2 - Poder Ejecutivo"/>
    <x v="14"/>
    <x v="127"/>
    <s v="2 - SERVICIOS ECONÓMICOS"/>
    <s v="2.1 - Asuntos económicos, comerciales y laborales"/>
    <s v="2.1.01 - Asuntos económicos y regulación del comercio"/>
    <s v="2.2 - CONTRATACIÓN DE SERVICIOS"/>
    <s v="2.2.2 - PUBLICIDAD, IMPRESIÓN Y ENCUADERNACIÓN"/>
    <s v="N"/>
    <s v="00 - N/A"/>
    <s v="70 - DONACION EXTERNA"/>
    <s v="(en blanco)"/>
    <s v="99 - MULTIPROVINCIAL"/>
    <n v="0"/>
    <n v="0"/>
  </r>
  <r>
    <s v="2025"/>
    <x v="0"/>
    <x v="0"/>
    <x v="0"/>
    <x v="0"/>
    <s v="2 - Poder Ejecutivo"/>
    <x v="14"/>
    <x v="127"/>
    <s v="2 - SERVICIOS ECONÓMICOS"/>
    <s v="2.1 - Asuntos económicos, comerciales y laborales"/>
    <s v="2.1.01 - Asuntos económicos y regulación del comercio"/>
    <s v="2.2 - CONTRATACIÓN DE SERVICIOS"/>
    <s v="2.2.3 - VIÁTICOS"/>
    <s v="N"/>
    <s v="00 - N/A"/>
    <s v="10 - FONDO GENERAL"/>
    <s v="(en blanco)"/>
    <s v="99 - MULTIPROVINCIAL"/>
    <n v="950000"/>
    <n v="281542.5"/>
  </r>
  <r>
    <s v="2025"/>
    <x v="0"/>
    <x v="0"/>
    <x v="0"/>
    <x v="0"/>
    <s v="2 - Poder Ejecutivo"/>
    <x v="14"/>
    <x v="127"/>
    <s v="2 - SERVICIOS ECONÓMICOS"/>
    <s v="2.1 - Asuntos económicos, comerciales y laborales"/>
    <s v="2.1.01 - Asuntos económicos y regulación del comercio"/>
    <s v="2.2 - CONTRATACIÓN DE SERVICIOS"/>
    <s v="2.2.3 - VIÁTICOS"/>
    <s v="N"/>
    <s v="00 - N/A"/>
    <s v="20 - FONDOS CON DESTINO ESPECÍFICO"/>
    <s v="(en blanco)"/>
    <s v="99 - MULTIPROVINCIAL"/>
    <n v="35510000"/>
    <n v="12487317.98"/>
  </r>
  <r>
    <s v="2025"/>
    <x v="0"/>
    <x v="0"/>
    <x v="0"/>
    <x v="0"/>
    <s v="2 - Poder Ejecutivo"/>
    <x v="14"/>
    <x v="127"/>
    <s v="2 - SERVICIOS ECONÓMICOS"/>
    <s v="2.1 - Asuntos económicos, comerciales y laborales"/>
    <s v="2.1.01 - Asuntos económicos y regulación del comercio"/>
    <s v="2.2 - CONTRATACIÓN DE SERVICIOS"/>
    <s v="2.2.3 - VIÁTICOS"/>
    <s v="N"/>
    <s v="00 - N/A"/>
    <s v="70 - DONACION EXTERNA"/>
    <s v="(en blanco)"/>
    <s v="99 - MULTIPROVINCIAL"/>
    <n v="0"/>
    <n v="0"/>
  </r>
  <r>
    <s v="2025"/>
    <x v="0"/>
    <x v="0"/>
    <x v="0"/>
    <x v="0"/>
    <s v="2 - Poder Ejecutivo"/>
    <x v="14"/>
    <x v="127"/>
    <s v="2 - SERVICIOS ECONÓMICOS"/>
    <s v="2.1 - Asuntos económicos, comerciales y laborales"/>
    <s v="2.1.01 - Asuntos económicos y regulación del comercio"/>
    <s v="2.2 - CONTRATACIÓN DE SERVICIOS"/>
    <s v="2.2.4 - TRANSPORTE Y ALMACENAJE"/>
    <s v="N"/>
    <s v="00 - N/A"/>
    <s v="20 - FONDOS CON DESTINO ESPECÍFICO"/>
    <s v="(en blanco)"/>
    <s v="99 - MULTIPROVINCIAL"/>
    <n v="13900000"/>
    <n v="2691768.93"/>
  </r>
  <r>
    <s v="2025"/>
    <x v="0"/>
    <x v="0"/>
    <x v="0"/>
    <x v="0"/>
    <s v="2 - Poder Ejecutivo"/>
    <x v="14"/>
    <x v="127"/>
    <s v="2 - SERVICIOS ECONÓMICOS"/>
    <s v="2.1 - Asuntos económicos, comerciales y laborales"/>
    <s v="2.1.01 - Asuntos económicos y regulación del comercio"/>
    <s v="2.2 - CONTRATACIÓN DE SERVICIOS"/>
    <s v="2.2.5 - ALQUILERES Y RENTAS"/>
    <s v="N"/>
    <s v="00 - N/A"/>
    <s v="10 - FONDO GENERAL"/>
    <s v="(en blanco)"/>
    <s v="99 - MULTIPROVINCIAL"/>
    <n v="2000000"/>
    <n v="228913.8"/>
  </r>
  <r>
    <s v="2025"/>
    <x v="0"/>
    <x v="0"/>
    <x v="0"/>
    <x v="0"/>
    <s v="2 - Poder Ejecutivo"/>
    <x v="14"/>
    <x v="127"/>
    <s v="2 - SERVICIOS ECONÓMICOS"/>
    <s v="2.1 - Asuntos económicos, comerciales y laborales"/>
    <s v="2.1.01 - Asuntos económicos y regulación del comercio"/>
    <s v="2.2 - CONTRATACIÓN DE SERVICIOS"/>
    <s v="2.2.5 - ALQUILERES Y RENTAS"/>
    <s v="N"/>
    <s v="00 - N/A"/>
    <s v="20 - FONDOS CON DESTINO ESPECÍFICO"/>
    <s v="(en blanco)"/>
    <s v="99 - MULTIPROVINCIAL"/>
    <n v="367672520"/>
    <n v="112680145.95"/>
  </r>
  <r>
    <s v="2025"/>
    <x v="0"/>
    <x v="0"/>
    <x v="0"/>
    <x v="0"/>
    <s v="2 - Poder Ejecutivo"/>
    <x v="14"/>
    <x v="127"/>
    <s v="2 - SERVICIOS ECONÓMICOS"/>
    <s v="2.1 - Asuntos económicos, comerciales y laborales"/>
    <s v="2.1.01 - Asuntos económicos y regulación del comercio"/>
    <s v="2.2 - CONTRATACIÓN DE SERVICIOS"/>
    <s v="2.2.6 - SEGUROS"/>
    <s v="N"/>
    <s v="00 - N/A"/>
    <s v="10 - FONDO GENERAL"/>
    <s v="(en blanco)"/>
    <s v="99 - MULTIPROVINCIAL"/>
    <n v="1546730"/>
    <n v="0"/>
  </r>
  <r>
    <s v="2025"/>
    <x v="0"/>
    <x v="0"/>
    <x v="0"/>
    <x v="0"/>
    <s v="2 - Poder Ejecutivo"/>
    <x v="14"/>
    <x v="127"/>
    <s v="2 - SERVICIOS ECONÓMICOS"/>
    <s v="2.1 - Asuntos económicos, comerciales y laborales"/>
    <s v="2.1.01 - Asuntos económicos y regulación del comercio"/>
    <s v="2.2 - CONTRATACIÓN DE SERVICIOS"/>
    <s v="2.2.6 - SEGUROS"/>
    <s v="N"/>
    <s v="00 - N/A"/>
    <s v="20 - FONDOS CON DESTINO ESPECÍFICO"/>
    <s v="(en blanco)"/>
    <s v="99 - MULTIPROVINCIAL"/>
    <n v="83962470"/>
    <n v="27908883.149999995"/>
  </r>
  <r>
    <s v="2025"/>
    <x v="0"/>
    <x v="0"/>
    <x v="0"/>
    <x v="0"/>
    <s v="2 - Poder Ejecutivo"/>
    <x v="14"/>
    <x v="127"/>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en blanco)"/>
    <s v="99 - MULTIPROVINCIAL"/>
    <n v="2000000"/>
    <n v="923692.2"/>
  </r>
  <r>
    <s v="2025"/>
    <x v="0"/>
    <x v="0"/>
    <x v="0"/>
    <x v="0"/>
    <s v="2 - Poder Ejecutivo"/>
    <x v="14"/>
    <x v="127"/>
    <s v="2 - SERVICIOS ECONÓMICOS"/>
    <s v="2.1 - Asuntos económicos, comerciales y laborales"/>
    <s v="2.1.01 - Asuntos económicos y regulación del comercio"/>
    <s v="2.2 - CONTRATACIÓN DE SERVICIOS"/>
    <s v="2.2.7 - SERVICIOS DE CONSERVACIÓN, REPARACIONES MENORES E INSTALACIONES TEMPORALES"/>
    <s v="N"/>
    <s v="00 - N/A"/>
    <s v="20 - FONDOS CON DESTINO ESPECÍFICO"/>
    <s v="(en blanco)"/>
    <s v="99 - MULTIPROVINCIAL"/>
    <n v="81000000"/>
    <n v="8766019.4800000023"/>
  </r>
  <r>
    <s v="2025"/>
    <x v="0"/>
    <x v="0"/>
    <x v="0"/>
    <x v="0"/>
    <s v="2 - Poder Ejecutivo"/>
    <x v="14"/>
    <x v="127"/>
    <s v="2 - SERVICIOS ECONÓMICOS"/>
    <s v="2.1 - Asuntos económicos, comerciales y laborales"/>
    <s v="2.1.01 - Asuntos económicos y regulación del comercio"/>
    <s v="2.2 - CONTRATACIÓN DE SERVICIOS"/>
    <s v="2.2.8 - OTROS SERVICIOS NO INCLUIDOS EN CONCEPTOS ANTERIORES"/>
    <s v="N"/>
    <s v="00 - N/A"/>
    <s v="10 - FONDO GENERAL"/>
    <s v="(en blanco)"/>
    <s v="99 - MULTIPROVINCIAL"/>
    <n v="114814000"/>
    <n v="6474911.5"/>
  </r>
  <r>
    <s v="2025"/>
    <x v="0"/>
    <x v="0"/>
    <x v="0"/>
    <x v="0"/>
    <s v="2 - Poder Ejecutivo"/>
    <x v="14"/>
    <x v="127"/>
    <s v="2 - SERVICIOS ECONÓMICOS"/>
    <s v="2.1 - Asuntos económicos, comerciales y laborales"/>
    <s v="2.1.01 - Asuntos económicos y regulación del comercio"/>
    <s v="2.2 - CONTRATACIÓN DE SERVICIOS"/>
    <s v="2.2.8 - OTROS SERVICIOS NO INCLUIDOS EN CONCEPTOS ANTERIORES"/>
    <s v="N"/>
    <s v="00 - N/A"/>
    <s v="20 - FONDOS CON DESTINO ESPECÍFICO"/>
    <s v="(en blanco)"/>
    <s v="99 - MULTIPROVINCIAL"/>
    <n v="267149442"/>
    <n v="23104934.949999999"/>
  </r>
  <r>
    <s v="2025"/>
    <x v="0"/>
    <x v="0"/>
    <x v="0"/>
    <x v="0"/>
    <s v="2 - Poder Ejecutivo"/>
    <x v="14"/>
    <x v="127"/>
    <s v="2 - SERVICIOS ECONÓMICOS"/>
    <s v="2.1 - Asuntos económicos, comerciales y laborales"/>
    <s v="2.1.01 - Asuntos económicos y regulación del comercio"/>
    <s v="2.2 - CONTRATACIÓN DE SERVICIOS"/>
    <s v="2.2.8 - OTROS SERVICIOS NO INCLUIDOS EN CONCEPTOS ANTERIORES"/>
    <s v="N"/>
    <s v="00 - N/A"/>
    <s v="70 - DONACION EXTERNA"/>
    <s v="(en blanco)"/>
    <s v="99 - MULTIPROVINCIAL"/>
    <n v="0"/>
    <n v="0"/>
  </r>
  <r>
    <s v="2025"/>
    <x v="0"/>
    <x v="0"/>
    <x v="0"/>
    <x v="0"/>
    <s v="2 - Poder Ejecutivo"/>
    <x v="14"/>
    <x v="127"/>
    <s v="2 - SERVICIOS ECONÓMICOS"/>
    <s v="2.1 - Asuntos económicos, comerciales y laborales"/>
    <s v="2.1.01 - Asuntos económicos y regulación del comercio"/>
    <s v="2.2 - CONTRATACIÓN DE SERVICIOS"/>
    <s v="2.2.9 - OTRAS CONTRATACIONES DE SERVICIOS"/>
    <s v="N"/>
    <s v="00 - N/A"/>
    <s v="10 - FONDO GENERAL"/>
    <s v="(en blanco)"/>
    <s v="99 - MULTIPROVINCIAL"/>
    <n v="500000"/>
    <n v="126250"/>
  </r>
  <r>
    <s v="2025"/>
    <x v="0"/>
    <x v="0"/>
    <x v="0"/>
    <x v="0"/>
    <s v="2 - Poder Ejecutivo"/>
    <x v="14"/>
    <x v="127"/>
    <s v="2 - SERVICIOS ECONÓMICOS"/>
    <s v="2.1 - Asuntos económicos, comerciales y laborales"/>
    <s v="2.1.01 - Asuntos económicos y regulación del comercio"/>
    <s v="2.2 - CONTRATACIÓN DE SERVICIOS"/>
    <s v="2.2.9 - OTRAS CONTRATACIONES DE SERVICIOS"/>
    <s v="N"/>
    <s v="00 - N/A"/>
    <s v="20 - FONDOS CON DESTINO ESPECÍFICO"/>
    <s v="(en blanco)"/>
    <s v="99 - MULTIPROVINCIAL"/>
    <n v="208800000"/>
    <n v="10132579.669999998"/>
  </r>
  <r>
    <s v="2025"/>
    <x v="0"/>
    <x v="0"/>
    <x v="0"/>
    <x v="0"/>
    <s v="2 - Poder Ejecutivo"/>
    <x v="14"/>
    <x v="127"/>
    <s v="2 - SERVICIOS ECONÓMICOS"/>
    <s v="2.1 - Asuntos económicos, comerciales y laborales"/>
    <s v="2.1.01 - Asuntos económicos y regulación del comercio"/>
    <s v="2.2 - CONTRATACIÓN DE SERVICIOS"/>
    <s v="2.2.9 - OTRAS CONTRATACIONES DE SERVICIOS"/>
    <s v="N"/>
    <s v="00 - N/A"/>
    <s v="70 - DONACION EXTERNA"/>
    <s v="(en blanco)"/>
    <s v="99 - MULTIPROVINCIAL"/>
    <n v="0"/>
    <n v="0"/>
  </r>
  <r>
    <s v="2025"/>
    <x v="0"/>
    <x v="0"/>
    <x v="0"/>
    <x v="0"/>
    <s v="2 - Poder Ejecutivo"/>
    <x v="14"/>
    <x v="127"/>
    <s v="2 - SERVICIOS ECONÓMICOS"/>
    <s v="2.1 - Asuntos económicos, comerciales y laborales"/>
    <s v="2.1.01 - Asuntos económicos y regulación del comercio"/>
    <s v="2.3 - MATERIALES Y SUMINISTROS"/>
    <s v="2.3.1 - ALIMENTOS Y PRODUCTOS AGROFORESTALES"/>
    <s v="N"/>
    <s v="00 - N/A"/>
    <s v="10 - FONDO GENERAL"/>
    <s v="(en blanco)"/>
    <s v="99 - MULTIPROVINCIAL"/>
    <n v="0"/>
    <n v="0"/>
  </r>
  <r>
    <s v="2025"/>
    <x v="0"/>
    <x v="0"/>
    <x v="0"/>
    <x v="0"/>
    <s v="2 - Poder Ejecutivo"/>
    <x v="14"/>
    <x v="127"/>
    <s v="2 - SERVICIOS ECONÓMICOS"/>
    <s v="2.1 - Asuntos económicos, comerciales y laborales"/>
    <s v="2.1.01 - Asuntos económicos y regulación del comercio"/>
    <s v="2.3 - MATERIALES Y SUMINISTROS"/>
    <s v="2.3.1 - ALIMENTOS Y PRODUCTOS AGROFORESTALES"/>
    <s v="N"/>
    <s v="00 - N/A"/>
    <s v="20 - FONDOS CON DESTINO ESPECÍFICO"/>
    <s v="(en blanco)"/>
    <s v="99 - MULTIPROVINCIAL"/>
    <n v="26600000"/>
    <n v="1227358.3"/>
  </r>
  <r>
    <s v="2025"/>
    <x v="0"/>
    <x v="0"/>
    <x v="0"/>
    <x v="0"/>
    <s v="2 - Poder Ejecutivo"/>
    <x v="14"/>
    <x v="127"/>
    <s v="2 - SERVICIOS ECONÓMICOS"/>
    <s v="2.1 - Asuntos económicos, comerciales y laborales"/>
    <s v="2.1.01 - Asuntos económicos y regulación del comercio"/>
    <s v="2.3 - MATERIALES Y SUMINISTROS"/>
    <s v="2.3.2 - TEXTILES Y VESTUARIOS"/>
    <s v="N"/>
    <s v="00 - N/A"/>
    <s v="20 - FONDOS CON DESTINO ESPECÍFICO"/>
    <s v="(en blanco)"/>
    <s v="99 - MULTIPROVINCIAL"/>
    <n v="13300000"/>
    <n v="177796.5"/>
  </r>
  <r>
    <s v="2025"/>
    <x v="0"/>
    <x v="0"/>
    <x v="0"/>
    <x v="0"/>
    <s v="2 - Poder Ejecutivo"/>
    <x v="14"/>
    <x v="127"/>
    <s v="2 - SERVICIOS ECONÓMICOS"/>
    <s v="2.1 - Asuntos económicos, comerciales y laborales"/>
    <s v="2.1.01 - Asuntos económicos y regulación del comercio"/>
    <s v="2.3 - MATERIALES Y SUMINISTROS"/>
    <s v="2.3.2 - TEXTILES Y VESTUARIOS"/>
    <s v="N"/>
    <s v="00 - N/A"/>
    <s v="70 - DONACION EXTERNA"/>
    <s v="(en blanco)"/>
    <s v="99 - MULTIPROVINCIAL"/>
    <n v="0"/>
    <n v="0"/>
  </r>
  <r>
    <s v="2025"/>
    <x v="0"/>
    <x v="0"/>
    <x v="0"/>
    <x v="0"/>
    <s v="2 - Poder Ejecutivo"/>
    <x v="14"/>
    <x v="127"/>
    <s v="2 - SERVICIOS ECONÓMICOS"/>
    <s v="2.1 - Asuntos económicos, comerciales y laborales"/>
    <s v="2.1.01 - Asuntos económicos y regulación del comercio"/>
    <s v="2.3 - MATERIALES Y SUMINISTROS"/>
    <s v="2.3.3 - PAPEL, CARTÓN E IMPRESOS"/>
    <s v="N"/>
    <s v="00 - N/A"/>
    <s v="10 - FONDO GENERAL"/>
    <s v="(en blanco)"/>
    <s v="99 - MULTIPROVINCIAL"/>
    <n v="21000000"/>
    <n v="0"/>
  </r>
  <r>
    <s v="2025"/>
    <x v="0"/>
    <x v="0"/>
    <x v="0"/>
    <x v="0"/>
    <s v="2 - Poder Ejecutivo"/>
    <x v="14"/>
    <x v="127"/>
    <s v="2 - SERVICIOS ECONÓMICOS"/>
    <s v="2.1 - Asuntos económicos, comerciales y laborales"/>
    <s v="2.1.01 - Asuntos económicos y regulación del comercio"/>
    <s v="2.3 - MATERIALES Y SUMINISTROS"/>
    <s v="2.3.3 - PAPEL, CARTÓN E IMPRESOS"/>
    <s v="N"/>
    <s v="00 - N/A"/>
    <s v="20 - FONDOS CON DESTINO ESPECÍFICO"/>
    <s v="(en blanco)"/>
    <s v="99 - MULTIPROVINCIAL"/>
    <n v="48000000"/>
    <n v="14065570.200000003"/>
  </r>
  <r>
    <s v="2025"/>
    <x v="0"/>
    <x v="0"/>
    <x v="0"/>
    <x v="0"/>
    <s v="2 - Poder Ejecutivo"/>
    <x v="14"/>
    <x v="127"/>
    <s v="2 - SERVICIOS ECONÓMICOS"/>
    <s v="2.1 - Asuntos económicos, comerciales y laborales"/>
    <s v="2.1.01 - Asuntos económicos y regulación del comercio"/>
    <s v="2.3 - MATERIALES Y SUMINISTROS"/>
    <s v="2.3.4 - PRODUCTOS FARMACÉUTICOS"/>
    <s v="N"/>
    <s v="00 - N/A"/>
    <s v="20 - FONDOS CON DESTINO ESPECÍFICO"/>
    <s v="(en blanco)"/>
    <s v="99 - MULTIPROVINCIAL"/>
    <n v="750000"/>
    <n v="167920.58000000002"/>
  </r>
  <r>
    <s v="2025"/>
    <x v="0"/>
    <x v="0"/>
    <x v="0"/>
    <x v="0"/>
    <s v="2 - Poder Ejecutivo"/>
    <x v="14"/>
    <x v="127"/>
    <s v="2 - SERVICIOS ECONÓMICOS"/>
    <s v="2.1 - Asuntos económicos, comerciales y laborales"/>
    <s v="2.1.01 - Asuntos económicos y regulación del comercio"/>
    <s v="2.3 - MATERIALES Y SUMINISTROS"/>
    <s v="2.3.5 - CUERO, CAUCHO Y PLÁSTICO"/>
    <s v="N"/>
    <s v="00 - N/A"/>
    <s v="20 - FONDOS CON DESTINO ESPECÍFICO"/>
    <s v="(en blanco)"/>
    <s v="99 - MULTIPROVINCIAL"/>
    <n v="3220000"/>
    <n v="378560.35000000003"/>
  </r>
  <r>
    <s v="2025"/>
    <x v="0"/>
    <x v="0"/>
    <x v="0"/>
    <x v="0"/>
    <s v="2 - Poder Ejecutivo"/>
    <x v="14"/>
    <x v="127"/>
    <s v="2 - SERVICIOS ECONÓMICOS"/>
    <s v="2.1 - Asuntos económicos, comerciales y laborales"/>
    <s v="2.1.01 - Asuntos económicos y regulación del comercio"/>
    <s v="2.3 - MATERIALES Y SUMINISTROS"/>
    <s v="2.3.6 - PRODUCTOS DE MINERALES, METÁLICOS Y NO METÁLICOS"/>
    <s v="N"/>
    <s v="00 - N/A"/>
    <s v="10 - FONDO GENERAL"/>
    <s v="(en blanco)"/>
    <s v="99 - MULTIPROVINCIAL"/>
    <n v="4000000"/>
    <n v="0"/>
  </r>
  <r>
    <s v="2025"/>
    <x v="0"/>
    <x v="0"/>
    <x v="0"/>
    <x v="0"/>
    <s v="2 - Poder Ejecutivo"/>
    <x v="14"/>
    <x v="127"/>
    <s v="2 - SERVICIOS ECONÓMICOS"/>
    <s v="2.1 - Asuntos económicos, comerciales y laborales"/>
    <s v="2.1.01 - Asuntos económicos y regulación del comercio"/>
    <s v="2.3 - MATERIALES Y SUMINISTROS"/>
    <s v="2.3.6 - PRODUCTOS DE MINERALES, METÁLICOS Y NO METÁLICOS"/>
    <s v="N"/>
    <s v="00 - N/A"/>
    <s v="20 - FONDOS CON DESTINO ESPECÍFICO"/>
    <s v="(en blanco)"/>
    <s v="99 - MULTIPROVINCIAL"/>
    <n v="4415000"/>
    <n v="11505"/>
  </r>
  <r>
    <s v="2025"/>
    <x v="0"/>
    <x v="0"/>
    <x v="0"/>
    <x v="0"/>
    <s v="2 - Poder Ejecutivo"/>
    <x v="14"/>
    <x v="127"/>
    <s v="2 - SERVICIOS ECONÓMICOS"/>
    <s v="2.1 - Asuntos económicos, comerciales y laborales"/>
    <s v="2.1.01 - Asuntos económicos y regulación del comercio"/>
    <s v="2.3 - MATERIALES Y SUMINISTROS"/>
    <s v="2.3.7 - COMBUSTIBLES, LUBRICANTES, PRODUCTOS QUÍMICOS Y CONEXOS"/>
    <s v="N"/>
    <s v="00 - N/A"/>
    <s v="10 - FONDO GENERAL"/>
    <s v="(en blanco)"/>
    <s v="99 - MULTIPROVINCIAL"/>
    <n v="9378000"/>
    <n v="0"/>
  </r>
  <r>
    <s v="2025"/>
    <x v="0"/>
    <x v="0"/>
    <x v="0"/>
    <x v="0"/>
    <s v="2 - Poder Ejecutivo"/>
    <x v="14"/>
    <x v="127"/>
    <s v="2 - SERVICIOS ECONÓMICOS"/>
    <s v="2.1 - Asuntos económicos, comerciales y laborales"/>
    <s v="2.1.01 - Asuntos económicos y regulación del comercio"/>
    <s v="2.3 - MATERIALES Y SUMINISTROS"/>
    <s v="2.3.7 - COMBUSTIBLES, LUBRICANTES, PRODUCTOS QUÍMICOS Y CONEXOS"/>
    <s v="N"/>
    <s v="00 - N/A"/>
    <s v="20 - FONDOS CON DESTINO ESPECÍFICO"/>
    <s v="(en blanco)"/>
    <s v="99 - MULTIPROVINCIAL"/>
    <n v="124168200"/>
    <n v="25939301.130000003"/>
  </r>
  <r>
    <s v="2025"/>
    <x v="0"/>
    <x v="0"/>
    <x v="0"/>
    <x v="0"/>
    <s v="2 - Poder Ejecutivo"/>
    <x v="14"/>
    <x v="127"/>
    <s v="2 - SERVICIOS ECONÓMICOS"/>
    <s v="2.1 - Asuntos económicos, comerciales y laborales"/>
    <s v="2.1.01 - Asuntos económicos y regulación del comercio"/>
    <s v="2.3 - MATERIALES Y SUMINISTROS"/>
    <s v="2.3.9 - PRODUCTOS Y ÚTILES VARIOS"/>
    <s v="N"/>
    <s v="00 - N/A"/>
    <s v="10 - FONDO GENERAL"/>
    <s v="(en blanco)"/>
    <s v="99 - MULTIPROVINCIAL"/>
    <n v="1000000"/>
    <n v="0"/>
  </r>
  <r>
    <s v="2025"/>
    <x v="0"/>
    <x v="0"/>
    <x v="0"/>
    <x v="0"/>
    <s v="2 - Poder Ejecutivo"/>
    <x v="14"/>
    <x v="127"/>
    <s v="2 - SERVICIOS ECONÓMICOS"/>
    <s v="2.1 - Asuntos económicos, comerciales y laborales"/>
    <s v="2.1.01 - Asuntos económicos y regulación del comercio"/>
    <s v="2.3 - MATERIALES Y SUMINISTROS"/>
    <s v="2.3.9 - PRODUCTOS Y ÚTILES VARIOS"/>
    <s v="N"/>
    <s v="00 - N/A"/>
    <s v="20 - FONDOS CON DESTINO ESPECÍFICO"/>
    <s v="(en blanco)"/>
    <s v="99 - MULTIPROVINCIAL"/>
    <n v="112231177"/>
    <n v="3740777.75"/>
  </r>
  <r>
    <s v="2025"/>
    <x v="0"/>
    <x v="0"/>
    <x v="0"/>
    <x v="0"/>
    <s v="2 - Poder Ejecutivo"/>
    <x v="14"/>
    <x v="127"/>
    <s v="2 - SERVICIOS ECONÓMICOS"/>
    <s v="2.1 - Asuntos económicos, comerciales y laborales"/>
    <s v="2.1.01 - Asuntos económicos y regulación del comercio"/>
    <s v="2.3 - MATERIALES Y SUMINISTROS"/>
    <s v="2.3.9 - PRODUCTOS Y ÚTILES VARIOS"/>
    <s v="N"/>
    <s v="00 - N/A"/>
    <s v="70 - DONACION EXTERNA"/>
    <s v="(en blanco)"/>
    <s v="99 - MULTIPROVINCIAL"/>
    <n v="0"/>
    <n v="0"/>
  </r>
  <r>
    <s v="2025"/>
    <x v="0"/>
    <x v="0"/>
    <x v="0"/>
    <x v="0"/>
    <s v="2 - Poder Ejecutivo"/>
    <x v="14"/>
    <x v="127"/>
    <s v="2 - SERVICIOS ECONÓMICOS"/>
    <s v="2.4 - Energía y combustible"/>
    <s v="2.4.03 - Combustible"/>
    <s v="2.1 - REMUNERACIONES Y CONTRIBUCIONES"/>
    <s v="2.1.1 - REMUNERACIONES"/>
    <s v="N"/>
    <s v="00 - N/A"/>
    <s v="10 - FONDO GENERAL"/>
    <s v="(en blanco)"/>
    <s v="99 - MULTIPROVINCIAL"/>
    <n v="179940467"/>
    <n v="78987136"/>
  </r>
  <r>
    <s v="2025"/>
    <x v="0"/>
    <x v="0"/>
    <x v="0"/>
    <x v="0"/>
    <s v="2 - Poder Ejecutivo"/>
    <x v="14"/>
    <x v="127"/>
    <s v="2 - SERVICIOS ECONÓMICOS"/>
    <s v="2.4 - Energía y combustible"/>
    <s v="2.4.03 - Combustible"/>
    <s v="2.1 - REMUNERACIONES Y CONTRIBUCIONES"/>
    <s v="2.1.1 - REMUNERACIONES"/>
    <s v="N"/>
    <s v="00 - N/A"/>
    <s v="20 - FONDOS CON DESTINO ESPECÍFICO"/>
    <s v="(en blanco)"/>
    <s v="99 - MULTIPROVINCIAL"/>
    <n v="41044960"/>
    <n v="19966044.170000002"/>
  </r>
  <r>
    <s v="2025"/>
    <x v="0"/>
    <x v="0"/>
    <x v="0"/>
    <x v="0"/>
    <s v="2 - Poder Ejecutivo"/>
    <x v="14"/>
    <x v="127"/>
    <s v="2 - SERVICIOS ECONÓMICOS"/>
    <s v="2.4 - Energía y combustible"/>
    <s v="2.4.03 - Combustible"/>
    <s v="2.1 - REMUNERACIONES Y CONTRIBUCIONES"/>
    <s v="2.1.2 - SOBRESUELDOS"/>
    <s v="N"/>
    <s v="00 - N/A"/>
    <s v="10 - FONDO GENERAL"/>
    <s v="(en blanco)"/>
    <s v="99 - MULTIPROVINCIAL"/>
    <n v="42089138"/>
    <n v="17229761.960000001"/>
  </r>
  <r>
    <s v="2025"/>
    <x v="0"/>
    <x v="0"/>
    <x v="0"/>
    <x v="0"/>
    <s v="2 - Poder Ejecutivo"/>
    <x v="14"/>
    <x v="127"/>
    <s v="2 - SERVICIOS ECONÓMICOS"/>
    <s v="2.4 - Energía y combustible"/>
    <s v="2.4.03 - Combustible"/>
    <s v="2.1 - REMUNERACIONES Y CONTRIBUCIONES"/>
    <s v="2.1.2 - SOBRESUELDOS"/>
    <s v="N"/>
    <s v="00 - N/A"/>
    <s v="20 - FONDOS CON DESTINO ESPECÍFICO"/>
    <s v="(en blanco)"/>
    <s v="99 - MULTIPROVINCIAL"/>
    <n v="11386465"/>
    <n v="2768412.92"/>
  </r>
  <r>
    <s v="2025"/>
    <x v="0"/>
    <x v="0"/>
    <x v="0"/>
    <x v="0"/>
    <s v="2 - Poder Ejecutivo"/>
    <x v="14"/>
    <x v="127"/>
    <s v="2 - SERVICIOS ECONÓMICOS"/>
    <s v="2.4 - Energía y combustible"/>
    <s v="2.4.03 - Combustible"/>
    <s v="2.1 - REMUNERACIONES Y CONTRIBUCIONES"/>
    <s v="2.1.5 - CONTRIBUCIONES A LA SEGURIDAD SOCIAL"/>
    <s v="N"/>
    <s v="00 - N/A"/>
    <s v="10 - FONDO GENERAL"/>
    <s v="(en blanco)"/>
    <s v="99 - MULTIPROVINCIAL"/>
    <n v="7989341"/>
    <n v="2598437.7799999979"/>
  </r>
  <r>
    <s v="2025"/>
    <x v="0"/>
    <x v="0"/>
    <x v="0"/>
    <x v="0"/>
    <s v="2 - Poder Ejecutivo"/>
    <x v="14"/>
    <x v="127"/>
    <s v="2 - SERVICIOS ECONÓMICOS"/>
    <s v="2.4 - Energía y combustible"/>
    <s v="2.4.03 - Combustible"/>
    <s v="2.1 - REMUNERACIONES Y CONTRIBUCIONES"/>
    <s v="2.1.5 - CONTRIBUCIONES A LA SEGURIDAD SOCIAL"/>
    <s v="N"/>
    <s v="00 - N/A"/>
    <s v="20 - FONDOS CON DESTINO ESPECÍFICO"/>
    <s v="(en blanco)"/>
    <s v="99 - MULTIPROVINCIAL"/>
    <n v="6006060"/>
    <n v="3031066.0999999992"/>
  </r>
  <r>
    <s v="2025"/>
    <x v="0"/>
    <x v="0"/>
    <x v="0"/>
    <x v="0"/>
    <s v="2 - Poder Ejecutivo"/>
    <x v="14"/>
    <x v="127"/>
    <s v="2 - SERVICIOS ECONÓMICOS"/>
    <s v="2.4 - Energía y combustible"/>
    <s v="2.4.03 - Combustible"/>
    <s v="2.2 - CONTRATACIÓN DE SERVICIOS"/>
    <s v="2.2.1 - SERVICIOS BÁSICOS"/>
    <s v="N"/>
    <s v="00 - N/A"/>
    <s v="10 - FONDO GENERAL"/>
    <s v="(en blanco)"/>
    <s v="99 - MULTIPROVINCIAL"/>
    <n v="5280000"/>
    <n v="2660543.9299999997"/>
  </r>
  <r>
    <s v="2025"/>
    <x v="0"/>
    <x v="0"/>
    <x v="0"/>
    <x v="0"/>
    <s v="2 - Poder Ejecutivo"/>
    <x v="14"/>
    <x v="127"/>
    <s v="2 - SERVICIOS ECONÓMICOS"/>
    <s v="2.4 - Energía y combustible"/>
    <s v="2.4.03 - Combustible"/>
    <s v="2.2 - CONTRATACIÓN DE SERVICIOS"/>
    <s v="2.2.2 - PUBLICIDAD, IMPRESIÓN Y ENCUADERNACIÓN"/>
    <s v="N"/>
    <s v="00 - N/A"/>
    <s v="10 - FONDO GENERAL"/>
    <s v="(en blanco)"/>
    <s v="99 - MULTIPROVINCIAL"/>
    <n v="597264"/>
    <n v="153771.70000000001"/>
  </r>
  <r>
    <s v="2025"/>
    <x v="0"/>
    <x v="0"/>
    <x v="0"/>
    <x v="0"/>
    <s v="2 - Poder Ejecutivo"/>
    <x v="14"/>
    <x v="127"/>
    <s v="2 - SERVICIOS ECONÓMICOS"/>
    <s v="2.4 - Energía y combustible"/>
    <s v="2.4.03 - Combustible"/>
    <s v="2.2 - CONTRATACIÓN DE SERVICIOS"/>
    <s v="2.2.2 - PUBLICIDAD, IMPRESIÓN Y ENCUADERNACIÓN"/>
    <s v="N"/>
    <s v="00 - N/A"/>
    <s v="20 - FONDOS CON DESTINO ESPECÍFICO"/>
    <s v="(en blanco)"/>
    <s v="99 - MULTIPROVINCIAL"/>
    <n v="1200000"/>
    <n v="0"/>
  </r>
  <r>
    <s v="2025"/>
    <x v="0"/>
    <x v="0"/>
    <x v="0"/>
    <x v="0"/>
    <s v="2 - Poder Ejecutivo"/>
    <x v="14"/>
    <x v="127"/>
    <s v="2 - SERVICIOS ECONÓMICOS"/>
    <s v="2.4 - Energía y combustible"/>
    <s v="2.4.03 - Combustible"/>
    <s v="2.2 - CONTRATACIÓN DE SERVICIOS"/>
    <s v="2.2.3 - VIÁTICOS"/>
    <s v="N"/>
    <s v="00 - N/A"/>
    <s v="10 - FONDO GENERAL"/>
    <s v="(en blanco)"/>
    <s v="99 - MULTIPROVINCIAL"/>
    <n v="23148000"/>
    <n v="10528610"/>
  </r>
  <r>
    <s v="2025"/>
    <x v="0"/>
    <x v="0"/>
    <x v="0"/>
    <x v="0"/>
    <s v="2 - Poder Ejecutivo"/>
    <x v="14"/>
    <x v="127"/>
    <s v="2 - SERVICIOS ECONÓMICOS"/>
    <s v="2.4 - Energía y combustible"/>
    <s v="2.4.03 - Combustible"/>
    <s v="2.2 - CONTRATACIÓN DE SERVICIOS"/>
    <s v="2.2.3 - VIÁTICOS"/>
    <s v="N"/>
    <s v="00 - N/A"/>
    <s v="20 - FONDOS CON DESTINO ESPECÍFICO"/>
    <s v="(en blanco)"/>
    <s v="99 - MULTIPROVINCIAL"/>
    <n v="2000000"/>
    <n v="1923172.5"/>
  </r>
  <r>
    <s v="2025"/>
    <x v="0"/>
    <x v="0"/>
    <x v="0"/>
    <x v="0"/>
    <s v="2 - Poder Ejecutivo"/>
    <x v="14"/>
    <x v="127"/>
    <s v="2 - SERVICIOS ECONÓMICOS"/>
    <s v="2.4 - Energía y combustible"/>
    <s v="2.4.03 - Combustible"/>
    <s v="2.2 - CONTRATACIÓN DE SERVICIOS"/>
    <s v="2.2.4 - TRANSPORTE Y ALMACENAJE"/>
    <s v="N"/>
    <s v="00 - N/A"/>
    <s v="20 - FONDOS CON DESTINO ESPECÍFICO"/>
    <s v="(en blanco)"/>
    <s v="99 - MULTIPROVINCIAL"/>
    <n v="500000"/>
    <n v="0"/>
  </r>
  <r>
    <s v="2025"/>
    <x v="0"/>
    <x v="0"/>
    <x v="0"/>
    <x v="0"/>
    <s v="2 - Poder Ejecutivo"/>
    <x v="14"/>
    <x v="127"/>
    <s v="2 - SERVICIOS ECONÓMICOS"/>
    <s v="2.4 - Energía y combustible"/>
    <s v="2.4.03 - Combustible"/>
    <s v="2.2 - CONTRATACIÓN DE SERVICIOS"/>
    <s v="2.2.5 - ALQUILERES Y RENTAS"/>
    <s v="N"/>
    <s v="00 - N/A"/>
    <s v="10 - FONDO GENERAL"/>
    <s v="(en blanco)"/>
    <s v="99 - MULTIPROVINCIAL"/>
    <n v="1750000"/>
    <n v="0"/>
  </r>
  <r>
    <s v="2025"/>
    <x v="0"/>
    <x v="0"/>
    <x v="0"/>
    <x v="0"/>
    <s v="2 - Poder Ejecutivo"/>
    <x v="14"/>
    <x v="127"/>
    <s v="2 - SERVICIOS ECONÓMICOS"/>
    <s v="2.4 - Energía y combustible"/>
    <s v="2.4.03 - Combustible"/>
    <s v="2.2 - CONTRATACIÓN DE SERVICIOS"/>
    <s v="2.2.6 - SEGUROS"/>
    <s v="N"/>
    <s v="00 - N/A"/>
    <s v="10 - FONDO GENERAL"/>
    <s v="(en blanco)"/>
    <s v="99 - MULTIPROVINCIAL"/>
    <n v="1436747"/>
    <n v="0"/>
  </r>
  <r>
    <s v="2025"/>
    <x v="0"/>
    <x v="0"/>
    <x v="0"/>
    <x v="0"/>
    <s v="2 - Poder Ejecutivo"/>
    <x v="14"/>
    <x v="127"/>
    <s v="2 - SERVICIOS ECONÓMICOS"/>
    <s v="2.4 - Energía y combustible"/>
    <s v="2.4.03 - Combustible"/>
    <s v="2.2 - CONTRATACIÓN DE SERVICIOS"/>
    <s v="2.2.7 - SERVICIOS DE CONSERVACIÓN, REPARACIONES MENORES E INSTALACIONES TEMPORALES"/>
    <s v="N"/>
    <s v="00 - N/A"/>
    <s v="10 - FONDO GENERAL"/>
    <s v="(en blanco)"/>
    <s v="99 - MULTIPROVINCIAL"/>
    <n v="1000000"/>
    <n v="354550.22"/>
  </r>
  <r>
    <s v="2025"/>
    <x v="0"/>
    <x v="0"/>
    <x v="0"/>
    <x v="0"/>
    <s v="2 - Poder Ejecutivo"/>
    <x v="14"/>
    <x v="127"/>
    <s v="2 - SERVICIOS ECONÓMICOS"/>
    <s v="2.4 - Energía y combustible"/>
    <s v="2.4.03 - Combustible"/>
    <s v="2.2 - CONTRATACIÓN DE SERVICIOS"/>
    <s v="2.2.8 - OTROS SERVICIOS NO INCLUIDOS EN CONCEPTOS ANTERIORES"/>
    <s v="N"/>
    <s v="00 - N/A"/>
    <s v="10 - FONDO GENERAL"/>
    <s v="(en blanco)"/>
    <s v="99 - MULTIPROVINCIAL"/>
    <n v="145000"/>
    <n v="342904.21"/>
  </r>
  <r>
    <s v="2025"/>
    <x v="0"/>
    <x v="0"/>
    <x v="0"/>
    <x v="0"/>
    <s v="2 - Poder Ejecutivo"/>
    <x v="14"/>
    <x v="127"/>
    <s v="2 - SERVICIOS ECONÓMICOS"/>
    <s v="2.4 - Energía y combustible"/>
    <s v="2.4.03 - Combustible"/>
    <s v="2.2 - CONTRATACIÓN DE SERVICIOS"/>
    <s v="2.2.8 - OTROS SERVICIOS NO INCLUIDOS EN CONCEPTOS ANTERIORES"/>
    <s v="N"/>
    <s v="00 - N/A"/>
    <s v="20 - FONDOS CON DESTINO ESPECÍFICO"/>
    <s v="(en blanco)"/>
    <s v="99 - MULTIPROVINCIAL"/>
    <n v="112472623"/>
    <n v="50899800.019999996"/>
  </r>
  <r>
    <s v="2025"/>
    <x v="0"/>
    <x v="0"/>
    <x v="0"/>
    <x v="0"/>
    <s v="2 - Poder Ejecutivo"/>
    <x v="14"/>
    <x v="127"/>
    <s v="2 - SERVICIOS ECONÓMICOS"/>
    <s v="2.4 - Energía y combustible"/>
    <s v="2.4.03 - Combustible"/>
    <s v="2.2 - CONTRATACIÓN DE SERVICIOS"/>
    <s v="2.2.9 - OTRAS CONTRATACIONES DE SERVICIOS"/>
    <s v="N"/>
    <s v="00 - N/A"/>
    <s v="10 - FONDO GENERAL"/>
    <s v="(en blanco)"/>
    <s v="99 - MULTIPROVINCIAL"/>
    <n v="300000"/>
    <n v="495600"/>
  </r>
  <r>
    <s v="2025"/>
    <x v="0"/>
    <x v="0"/>
    <x v="0"/>
    <x v="0"/>
    <s v="2 - Poder Ejecutivo"/>
    <x v="14"/>
    <x v="127"/>
    <s v="2 - SERVICIOS ECONÓMICOS"/>
    <s v="2.4 - Energía y combustible"/>
    <s v="2.4.03 - Combustible"/>
    <s v="2.3 - MATERIALES Y SUMINISTROS"/>
    <s v="2.3.1 - ALIMENTOS Y PRODUCTOS AGROFORESTALES"/>
    <s v="N"/>
    <s v="00 - N/A"/>
    <s v="10 - FONDO GENERAL"/>
    <s v="(en blanco)"/>
    <s v="99 - MULTIPROVINCIAL"/>
    <n v="43353712"/>
    <n v="18834860"/>
  </r>
  <r>
    <s v="2025"/>
    <x v="0"/>
    <x v="0"/>
    <x v="0"/>
    <x v="0"/>
    <s v="2 - Poder Ejecutivo"/>
    <x v="14"/>
    <x v="127"/>
    <s v="2 - SERVICIOS ECONÓMICOS"/>
    <s v="2.4 - Energía y combustible"/>
    <s v="2.4.03 - Combustible"/>
    <s v="2.3 - MATERIALES Y SUMINISTROS"/>
    <s v="2.3.2 - TEXTILES Y VESTUARIOS"/>
    <s v="N"/>
    <s v="00 - N/A"/>
    <s v="10 - FONDO GENERAL"/>
    <s v="(en blanco)"/>
    <s v="99 - MULTIPROVINCIAL"/>
    <n v="3300000"/>
    <n v="1859868.8"/>
  </r>
  <r>
    <s v="2025"/>
    <x v="0"/>
    <x v="0"/>
    <x v="0"/>
    <x v="0"/>
    <s v="2 - Poder Ejecutivo"/>
    <x v="14"/>
    <x v="127"/>
    <s v="2 - SERVICIOS ECONÓMICOS"/>
    <s v="2.4 - Energía y combustible"/>
    <s v="2.4.03 - Combustible"/>
    <s v="2.3 - MATERIALES Y SUMINISTROS"/>
    <s v="2.3.3 - PAPEL, CARTÓN E IMPRESOS"/>
    <s v="N"/>
    <s v="00 - N/A"/>
    <s v="10 - FONDO GENERAL"/>
    <s v="(en blanco)"/>
    <s v="99 - MULTIPROVINCIAL"/>
    <n v="1564000"/>
    <n v="48793"/>
  </r>
  <r>
    <s v="2025"/>
    <x v="0"/>
    <x v="0"/>
    <x v="0"/>
    <x v="0"/>
    <s v="2 - Poder Ejecutivo"/>
    <x v="14"/>
    <x v="127"/>
    <s v="2 - SERVICIOS ECONÓMICOS"/>
    <s v="2.4 - Energía y combustible"/>
    <s v="2.4.03 - Combustible"/>
    <s v="2.3 - MATERIALES Y SUMINISTROS"/>
    <s v="2.3.4 - PRODUCTOS FARMACÉUTICOS"/>
    <s v="N"/>
    <s v="00 - N/A"/>
    <s v="10 - FONDO GENERAL"/>
    <s v="(en blanco)"/>
    <s v="99 - MULTIPROVINCIAL"/>
    <n v="400000"/>
    <n v="131060"/>
  </r>
  <r>
    <s v="2025"/>
    <x v="0"/>
    <x v="0"/>
    <x v="0"/>
    <x v="0"/>
    <s v="2 - Poder Ejecutivo"/>
    <x v="14"/>
    <x v="127"/>
    <s v="2 - SERVICIOS ECONÓMICOS"/>
    <s v="2.4 - Energía y combustible"/>
    <s v="2.4.03 - Combustible"/>
    <s v="2.3 - MATERIALES Y SUMINISTROS"/>
    <s v="2.3.5 - CUERO, CAUCHO Y PLÁSTICO"/>
    <s v="N"/>
    <s v="00 - N/A"/>
    <s v="10 - FONDO GENERAL"/>
    <s v="(en blanco)"/>
    <s v="99 - MULTIPROVINCIAL"/>
    <n v="900000"/>
    <n v="0"/>
  </r>
  <r>
    <s v="2025"/>
    <x v="0"/>
    <x v="0"/>
    <x v="0"/>
    <x v="0"/>
    <s v="2 - Poder Ejecutivo"/>
    <x v="14"/>
    <x v="127"/>
    <s v="2 - SERVICIOS ECONÓMICOS"/>
    <s v="2.4 - Energía y combustible"/>
    <s v="2.4.03 - Combustible"/>
    <s v="2.3 - MATERIALES Y SUMINISTROS"/>
    <s v="2.3.6 - PRODUCTOS DE MINERALES, METÁLICOS Y NO METÁLICOS"/>
    <s v="N"/>
    <s v="00 - N/A"/>
    <s v="10 - FONDO GENERAL"/>
    <s v="(en blanco)"/>
    <s v="99 - MULTIPROVINCIAL"/>
    <n v="1130000"/>
    <n v="28409.68"/>
  </r>
  <r>
    <s v="2025"/>
    <x v="0"/>
    <x v="0"/>
    <x v="0"/>
    <x v="0"/>
    <s v="2 - Poder Ejecutivo"/>
    <x v="14"/>
    <x v="127"/>
    <s v="2 - SERVICIOS ECONÓMICOS"/>
    <s v="2.4 - Energía y combustible"/>
    <s v="2.4.03 - Combustible"/>
    <s v="2.3 - MATERIALES Y SUMINISTROS"/>
    <s v="2.3.7 - COMBUSTIBLES, LUBRICANTES, PRODUCTOS QUÍMICOS Y CONEXOS"/>
    <s v="N"/>
    <s v="00 - N/A"/>
    <s v="10 - FONDO GENERAL"/>
    <s v="(en blanco)"/>
    <s v="99 - MULTIPROVINCIAL"/>
    <n v="13288000"/>
    <n v="8620504.3900000006"/>
  </r>
  <r>
    <s v="2025"/>
    <x v="0"/>
    <x v="0"/>
    <x v="0"/>
    <x v="0"/>
    <s v="2 - Poder Ejecutivo"/>
    <x v="14"/>
    <x v="127"/>
    <s v="2 - SERVICIOS ECONÓMICOS"/>
    <s v="2.4 - Energía y combustible"/>
    <s v="2.4.03 - Combustible"/>
    <s v="2.3 - MATERIALES Y SUMINISTROS"/>
    <s v="2.3.7 - COMBUSTIBLES, LUBRICANTES, PRODUCTOS QUÍMICOS Y CONEXOS"/>
    <s v="N"/>
    <s v="00 - N/A"/>
    <s v="20 - FONDOS CON DESTINO ESPECÍFICO"/>
    <s v="(en blanco)"/>
    <s v="99 - MULTIPROVINCIAL"/>
    <n v="30000000"/>
    <n v="0"/>
  </r>
  <r>
    <s v="2025"/>
    <x v="0"/>
    <x v="0"/>
    <x v="0"/>
    <x v="0"/>
    <s v="2 - Poder Ejecutivo"/>
    <x v="14"/>
    <x v="127"/>
    <s v="2 - SERVICIOS ECONÓMICOS"/>
    <s v="2.4 - Energía y combustible"/>
    <s v="2.4.03 - Combustible"/>
    <s v="2.3 - MATERIALES Y SUMINISTROS"/>
    <s v="2.3.9 - PRODUCTOS Y ÚTILES VARIOS"/>
    <s v="N"/>
    <s v="00 - N/A"/>
    <s v="10 - FONDO GENERAL"/>
    <s v="(en blanco)"/>
    <s v="99 - MULTIPROVINCIAL"/>
    <n v="3013536"/>
    <n v="668615.93000000005"/>
  </r>
  <r>
    <s v="2025"/>
    <x v="0"/>
    <x v="0"/>
    <x v="0"/>
    <x v="0"/>
    <s v="2 - Poder Ejecutivo"/>
    <x v="14"/>
    <x v="127"/>
    <s v="3 - PROTECCIÓN DEL MEDIO AMBIENTE"/>
    <s v="3.2 - Protección de la biodiversidad y ordenación de desechos"/>
    <s v="3.2.08 - Gestión de la contaminación"/>
    <s v="2.2 - CONTRATACIÓN DE SERVICIOS"/>
    <s v="2.2.8 - OTROS SERVICIOS NO INCLUIDOS EN CONCEPTOS ANTERIORES"/>
    <s v="N"/>
    <s v="00 - N/A"/>
    <s v="20 - FONDOS CON DESTINO ESPECÍFICO"/>
    <s v="(en blanco)"/>
    <s v="99 - MULTIPROVINCIAL"/>
    <n v="400000"/>
    <n v="0"/>
  </r>
  <r>
    <s v="2025"/>
    <x v="0"/>
    <x v="0"/>
    <x v="0"/>
    <x v="0"/>
    <s v="2 - Poder Ejecutivo"/>
    <x v="14"/>
    <x v="127"/>
    <s v="3 - PROTECCIÓN DEL MEDIO AMBIENTE"/>
    <s v="3.2 - Protección de la biodiversidad y ordenación de desechos"/>
    <s v="3.2.08 - Gestión de la contaminación"/>
    <s v="2.3 - MATERIALES Y SUMINISTROS"/>
    <s v="2.3.9 - PRODUCTOS Y ÚTILES VARIOS"/>
    <s v="N"/>
    <s v="00 - N/A"/>
    <s v="20 - FONDOS CON DESTINO ESPECÍFICO"/>
    <s v="(en blanco)"/>
    <s v="99 - MULTIPROVINCIAL"/>
    <n v="600000"/>
    <n v="0"/>
  </r>
  <r>
    <s v="2025"/>
    <x v="0"/>
    <x v="0"/>
    <x v="0"/>
    <x v="0"/>
    <s v="2 - Poder Ejecutivo"/>
    <x v="14"/>
    <x v="127"/>
    <s v="3 - PROTECCIÓN DEL MEDIO AMBIENTE"/>
    <s v="3.2 - Protección de la biodiversidad y ordenación de desechos"/>
    <s v="3.2.12 - Prevención de la producción de residuos por modificación de procesos"/>
    <s v="2.2 - CONTRATACIÓN DE SERVICIOS"/>
    <s v="2.2.8 - OTROS SERVICIOS NO INCLUIDOS EN CONCEPTOS ANTERIORES"/>
    <s v="N"/>
    <s v="00 - N/A"/>
    <s v="20 - FONDOS CON DESTINO ESPECÍFICO"/>
    <s v="(en blanco)"/>
    <s v="99 - MULTIPROVINCIAL"/>
    <n v="400000"/>
    <n v="0"/>
  </r>
  <r>
    <s v="2025"/>
    <x v="0"/>
    <x v="0"/>
    <x v="0"/>
    <x v="0"/>
    <s v="2 - Poder Ejecutivo"/>
    <x v="14"/>
    <x v="127"/>
    <s v="3 - PROTECCIÓN DEL MEDIO AMBIENTE"/>
    <s v="3.2 - Protección de la biodiversidad y ordenación de desechos"/>
    <s v="3.2.12 - Prevención de la producción de residuos por modificación de procesos"/>
    <s v="2.3 - MATERIALES Y SUMINISTROS"/>
    <s v="2.3.9 - PRODUCTOS Y ÚTILES VARIOS"/>
    <s v="N"/>
    <s v="00 - N/A"/>
    <s v="20 - FONDOS CON DESTINO ESPECÍFICO"/>
    <s v="(en blanco)"/>
    <s v="99 - MULTIPROVINCIAL"/>
    <n v="600000"/>
    <n v="0"/>
  </r>
  <r>
    <s v="2025"/>
    <x v="0"/>
    <x v="0"/>
    <x v="0"/>
    <x v="0"/>
    <s v="2 - Poder Ejecutivo"/>
    <x v="14"/>
    <x v="128"/>
    <s v="2 - SERVICIOS ECONÓMICOS"/>
    <s v="2.1 - Asuntos económicos, comerciales y laborales"/>
    <s v="2.1.03 - Asuntos laborales para fortalecer la autonomía económica de las mujeres"/>
    <s v="2.1 - REMUNERACIONES Y CONTRIBUCIONES"/>
    <s v="2.1.1 - REMUNERACIONES"/>
    <s v="N"/>
    <s v="00 - N/A"/>
    <s v="10 - FONDO GENERAL"/>
    <s v="(en blanco)"/>
    <s v="99 - MULTIPROVINCIAL"/>
    <n v="91014000"/>
    <n v="41209218.639999993"/>
  </r>
  <r>
    <s v="2025"/>
    <x v="0"/>
    <x v="0"/>
    <x v="0"/>
    <x v="0"/>
    <s v="2 - Poder Ejecutivo"/>
    <x v="14"/>
    <x v="128"/>
    <s v="2 - SERVICIOS ECONÓMICOS"/>
    <s v="2.1 - Asuntos económicos, comerciales y laborales"/>
    <s v="2.1.03 - Asuntos laborales para fortalecer la autonomía económica de las mujeres"/>
    <s v="2.1 - REMUNERACIONES Y CONTRIBUCIONES"/>
    <s v="2.1.1 - REMUNERACIONES"/>
    <s v="N"/>
    <s v="00 - N/A"/>
    <s v="20 - FONDOS CON DESTINO ESPECÍFICO"/>
    <s v="(en blanco)"/>
    <s v="99 - MULTIPROVINCIAL"/>
    <n v="6000000"/>
    <n v="250833.33999999997"/>
  </r>
  <r>
    <s v="2025"/>
    <x v="0"/>
    <x v="0"/>
    <x v="0"/>
    <x v="0"/>
    <s v="2 - Poder Ejecutivo"/>
    <x v="14"/>
    <x v="128"/>
    <s v="2 - SERVICIOS ECONÓMICOS"/>
    <s v="2.1 - Asuntos económicos, comerciales y laborales"/>
    <s v="2.1.03 - Asuntos laborales para fortalecer la autonomía económica de las mujeres"/>
    <s v="2.1 - REMUNERACIONES Y CONTRIBUCIONES"/>
    <s v="2.1.2 - SOBRESUELDOS"/>
    <s v="N"/>
    <s v="00 - N/A"/>
    <s v="10 - FONDO GENERAL"/>
    <s v="(en blanco)"/>
    <s v="99 - MULTIPROVINCIAL"/>
    <n v="16386200"/>
    <n v="7731087.5800000001"/>
  </r>
  <r>
    <s v="2025"/>
    <x v="0"/>
    <x v="0"/>
    <x v="0"/>
    <x v="0"/>
    <s v="2 - Poder Ejecutivo"/>
    <x v="14"/>
    <x v="128"/>
    <s v="2 - SERVICIOS ECONÓMICOS"/>
    <s v="2.1 - Asuntos económicos, comerciales y laborales"/>
    <s v="2.1.03 - Asuntos laborales para fortalecer la autonomía económica de las mujeres"/>
    <s v="2.1 - REMUNERACIONES Y CONTRIBUCIONES"/>
    <s v="2.1.3 - DIETAS Y GASTOS DE REPRESENTACIÓN"/>
    <s v="N"/>
    <s v="00 - N/A"/>
    <s v="10 - FONDO GENERAL"/>
    <s v="(en blanco)"/>
    <s v="99 - MULTIPROVINCIAL"/>
    <n v="420000"/>
    <n v="0"/>
  </r>
  <r>
    <s v="2025"/>
    <x v="0"/>
    <x v="0"/>
    <x v="0"/>
    <x v="0"/>
    <s v="2 - Poder Ejecutivo"/>
    <x v="14"/>
    <x v="128"/>
    <s v="2 - SERVICIOS ECONÓMICOS"/>
    <s v="2.1 - Asuntos económicos, comerciales y laborales"/>
    <s v="2.1.03 - Asuntos laborales para fortalecer la autonomía económica de las mujeres"/>
    <s v="2.1 - REMUNERACIONES Y CONTRIBUCIONES"/>
    <s v="2.1.5 - CONTRIBUCIONES A LA SEGURIDAD SOCIAL"/>
    <s v="N"/>
    <s v="00 - N/A"/>
    <s v="10 - FONDO GENERAL"/>
    <s v="(en blanco)"/>
    <s v="99 - MULTIPROVINCIAL"/>
    <n v="12595000"/>
    <n v="6236603.75"/>
  </r>
  <r>
    <s v="2025"/>
    <x v="0"/>
    <x v="0"/>
    <x v="0"/>
    <x v="0"/>
    <s v="2 - Poder Ejecutivo"/>
    <x v="14"/>
    <x v="128"/>
    <s v="2 - SERVICIOS ECONÓMICOS"/>
    <s v="2.1 - Asuntos económicos, comerciales y laborales"/>
    <s v="2.1.03 - Asuntos laborales para fortalecer la autonomía económica de las mujeres"/>
    <s v="2.2 - CONTRATACIÓN DE SERVICIOS"/>
    <s v="2.2.1 - SERVICIOS BÁSICOS"/>
    <s v="N"/>
    <s v="00 - N/A"/>
    <s v="10 - FONDO GENERAL"/>
    <s v="(en blanco)"/>
    <s v="99 - MULTIPROVINCIAL"/>
    <n v="6440000"/>
    <n v="2480661.48"/>
  </r>
  <r>
    <s v="2025"/>
    <x v="0"/>
    <x v="0"/>
    <x v="0"/>
    <x v="0"/>
    <s v="2 - Poder Ejecutivo"/>
    <x v="14"/>
    <x v="128"/>
    <s v="2 - SERVICIOS ECONÓMICOS"/>
    <s v="2.1 - Asuntos económicos, comerciales y laborales"/>
    <s v="2.1.03 - Asuntos laborales para fortalecer la autonomía económica de las mujeres"/>
    <s v="2.2 - CONTRATACIÓN DE SERVICIOS"/>
    <s v="2.2.2 - PUBLICIDAD, IMPRESIÓN Y ENCUADERNACIÓN"/>
    <s v="N"/>
    <s v="00 - N/A"/>
    <s v="10 - FONDO GENERAL"/>
    <s v="(en blanco)"/>
    <s v="99 - MULTIPROVINCIAL"/>
    <n v="1400000"/>
    <n v="659825.93999999994"/>
  </r>
  <r>
    <s v="2025"/>
    <x v="0"/>
    <x v="0"/>
    <x v="0"/>
    <x v="0"/>
    <s v="2 - Poder Ejecutivo"/>
    <x v="14"/>
    <x v="128"/>
    <s v="2 - SERVICIOS ECONÓMICOS"/>
    <s v="2.1 - Asuntos económicos, comerciales y laborales"/>
    <s v="2.1.03 - Asuntos laborales para fortalecer la autonomía económica de las mujeres"/>
    <s v="2.2 - CONTRATACIÓN DE SERVICIOS"/>
    <s v="2.2.3 - VIÁTICOS"/>
    <s v="N"/>
    <s v="00 - N/A"/>
    <s v="10 - FONDO GENERAL"/>
    <s v="(en blanco)"/>
    <s v="99 - MULTIPROVINCIAL"/>
    <n v="2900000"/>
    <n v="1449450"/>
  </r>
  <r>
    <s v="2025"/>
    <x v="0"/>
    <x v="0"/>
    <x v="0"/>
    <x v="0"/>
    <s v="2 - Poder Ejecutivo"/>
    <x v="14"/>
    <x v="128"/>
    <s v="2 - SERVICIOS ECONÓMICOS"/>
    <s v="2.1 - Asuntos económicos, comerciales y laborales"/>
    <s v="2.1.03 - Asuntos laborales para fortalecer la autonomía económica de las mujeres"/>
    <s v="2.2 - CONTRATACIÓN DE SERVICIOS"/>
    <s v="2.2.5 - ALQUILERES Y RENTAS"/>
    <s v="N"/>
    <s v="00 - N/A"/>
    <s v="10 - FONDO GENERAL"/>
    <s v="(en blanco)"/>
    <s v="99 - MULTIPROVINCIAL"/>
    <n v="5956000"/>
    <n v="2424140.6999999997"/>
  </r>
  <r>
    <s v="2025"/>
    <x v="0"/>
    <x v="0"/>
    <x v="0"/>
    <x v="0"/>
    <s v="2 - Poder Ejecutivo"/>
    <x v="14"/>
    <x v="128"/>
    <s v="2 - SERVICIOS ECONÓMICOS"/>
    <s v="2.1 - Asuntos económicos, comerciales y laborales"/>
    <s v="2.1.03 - Asuntos laborales para fortalecer la autonomía económica de las mujeres"/>
    <s v="2.2 - CONTRATACIÓN DE SERVICIOS"/>
    <s v="2.2.6 - SEGUROS"/>
    <s v="N"/>
    <s v="00 - N/A"/>
    <s v="10 - FONDO GENERAL"/>
    <s v="(en blanco)"/>
    <s v="99 - MULTIPROVINCIAL"/>
    <n v="1120000"/>
    <n v="346535.87"/>
  </r>
  <r>
    <s v="2025"/>
    <x v="0"/>
    <x v="0"/>
    <x v="0"/>
    <x v="0"/>
    <s v="2 - Poder Ejecutivo"/>
    <x v="14"/>
    <x v="128"/>
    <s v="2 - SERVICIOS ECONÓMICOS"/>
    <s v="2.1 - Asuntos económicos, comerciales y laborales"/>
    <s v="2.1.03 - Asuntos laborales para fortalecer la autonomía económica de las mujeres"/>
    <s v="2.2 - CONTRATACIÓN DE SERVICIOS"/>
    <s v="2.2.7 - SERVICIOS DE CONSERVACIÓN, REPARACIONES MENORES E INSTALACIONES TEMPORALES"/>
    <s v="N"/>
    <s v="00 - N/A"/>
    <s v="10 - FONDO GENERAL"/>
    <s v="(en blanco)"/>
    <s v="99 - MULTIPROVINCIAL"/>
    <n v="5700000"/>
    <n v="3492138.73"/>
  </r>
  <r>
    <s v="2025"/>
    <x v="0"/>
    <x v="0"/>
    <x v="0"/>
    <x v="0"/>
    <s v="2 - Poder Ejecutivo"/>
    <x v="14"/>
    <x v="128"/>
    <s v="2 - SERVICIOS ECONÓMICOS"/>
    <s v="2.1 - Asuntos económicos, comerciales y laborales"/>
    <s v="2.1.03 - Asuntos laborales para fortalecer la autonomía económica de las mujeres"/>
    <s v="2.2 - CONTRATACIÓN DE SERVICIOS"/>
    <s v="2.2.8 - OTROS SERVICIOS NO INCLUIDOS EN CONCEPTOS ANTERIORES"/>
    <s v="N"/>
    <s v="00 - N/A"/>
    <s v="10 - FONDO GENERAL"/>
    <s v="(en blanco)"/>
    <s v="99 - MULTIPROVINCIAL"/>
    <n v="14840300"/>
    <n v="6261219.5899999999"/>
  </r>
  <r>
    <s v="2025"/>
    <x v="0"/>
    <x v="0"/>
    <x v="0"/>
    <x v="0"/>
    <s v="2 - Poder Ejecutivo"/>
    <x v="14"/>
    <x v="128"/>
    <s v="2 - SERVICIOS ECONÓMICOS"/>
    <s v="2.1 - Asuntos económicos, comerciales y laborales"/>
    <s v="2.1.03 - Asuntos laborales para fortalecer la autonomía económica de las mujeres"/>
    <s v="2.2 - CONTRATACIÓN DE SERVICIOS"/>
    <s v="2.2.8 - OTROS SERVICIOS NO INCLUIDOS EN CONCEPTOS ANTERIORES"/>
    <s v="N"/>
    <s v="00 - N/A"/>
    <s v="20 - FONDOS CON DESTINO ESPECÍFICO"/>
    <s v="(en blanco)"/>
    <s v="99 - MULTIPROVINCIAL"/>
    <n v="200000"/>
    <n v="200000"/>
  </r>
  <r>
    <s v="2025"/>
    <x v="0"/>
    <x v="0"/>
    <x v="0"/>
    <x v="0"/>
    <s v="2 - Poder Ejecutivo"/>
    <x v="14"/>
    <x v="128"/>
    <s v="2 - SERVICIOS ECONÓMICOS"/>
    <s v="2.1 - Asuntos económicos, comerciales y laborales"/>
    <s v="2.1.03 - Asuntos laborales para fortalecer la autonomía económica de las mujeres"/>
    <s v="2.2 - CONTRATACIÓN DE SERVICIOS"/>
    <s v="2.2.9 - OTRAS CONTRATACIONES DE SERVICIOS"/>
    <s v="N"/>
    <s v="00 - N/A"/>
    <s v="10 - FONDO GENERAL"/>
    <s v="(en blanco)"/>
    <s v="99 - MULTIPROVINCIAL"/>
    <n v="3915000"/>
    <n v="437222"/>
  </r>
  <r>
    <s v="2025"/>
    <x v="0"/>
    <x v="0"/>
    <x v="0"/>
    <x v="0"/>
    <s v="2 - Poder Ejecutivo"/>
    <x v="14"/>
    <x v="128"/>
    <s v="2 - SERVICIOS ECONÓMICOS"/>
    <s v="2.1 - Asuntos económicos, comerciales y laborales"/>
    <s v="2.1.03 - Asuntos laborales para fortalecer la autonomía económica de las mujeres"/>
    <s v="2.3 - MATERIALES Y SUMINISTROS"/>
    <s v="2.3.1 - ALIMENTOS Y PRODUCTOS AGROFORESTALES"/>
    <s v="N"/>
    <s v="00 - N/A"/>
    <s v="10 - FONDO GENERAL"/>
    <s v="(en blanco)"/>
    <s v="99 - MULTIPROVINCIAL"/>
    <n v="350000"/>
    <n v="162021.15"/>
  </r>
  <r>
    <s v="2025"/>
    <x v="0"/>
    <x v="0"/>
    <x v="0"/>
    <x v="0"/>
    <s v="2 - Poder Ejecutivo"/>
    <x v="14"/>
    <x v="128"/>
    <s v="2 - SERVICIOS ECONÓMICOS"/>
    <s v="2.1 - Asuntos económicos, comerciales y laborales"/>
    <s v="2.1.03 - Asuntos laborales para fortalecer la autonomía económica de las mujeres"/>
    <s v="2.3 - MATERIALES Y SUMINISTROS"/>
    <s v="2.3.2 - TEXTILES Y VESTUARIOS"/>
    <s v="N"/>
    <s v="00 - N/A"/>
    <s v="10 - FONDO GENERAL"/>
    <s v="(en blanco)"/>
    <s v="99 - MULTIPROVINCIAL"/>
    <n v="10302245"/>
    <n v="16706181.539999999"/>
  </r>
  <r>
    <s v="2025"/>
    <x v="0"/>
    <x v="0"/>
    <x v="0"/>
    <x v="0"/>
    <s v="2 - Poder Ejecutivo"/>
    <x v="14"/>
    <x v="128"/>
    <s v="2 - SERVICIOS ECONÓMICOS"/>
    <s v="2.1 - Asuntos económicos, comerciales y laborales"/>
    <s v="2.1.03 - Asuntos laborales para fortalecer la autonomía económica de las mujeres"/>
    <s v="2.3 - MATERIALES Y SUMINISTROS"/>
    <s v="2.3.2 - TEXTILES Y VESTUARIOS"/>
    <s v="N"/>
    <s v="00 - N/A"/>
    <s v="20 - FONDOS CON DESTINO ESPECÍFICO"/>
    <s v="(en blanco)"/>
    <s v="99 - MULTIPROVINCIAL"/>
    <n v="33050000"/>
    <n v="23942337.620000001"/>
  </r>
  <r>
    <s v="2025"/>
    <x v="0"/>
    <x v="0"/>
    <x v="0"/>
    <x v="0"/>
    <s v="2 - Poder Ejecutivo"/>
    <x v="14"/>
    <x v="128"/>
    <s v="2 - SERVICIOS ECONÓMICOS"/>
    <s v="2.1 - Asuntos económicos, comerciales y laborales"/>
    <s v="2.1.03 - Asuntos laborales para fortalecer la autonomía económica de las mujeres"/>
    <s v="2.3 - MATERIALES Y SUMINISTROS"/>
    <s v="2.3.3 - PAPEL, CARTÓN E IMPRESOS"/>
    <s v="N"/>
    <s v="00 - N/A"/>
    <s v="10 - FONDO GENERAL"/>
    <s v="(en blanco)"/>
    <s v="99 - MULTIPROVINCIAL"/>
    <n v="500000"/>
    <n v="248316.84"/>
  </r>
  <r>
    <s v="2025"/>
    <x v="0"/>
    <x v="0"/>
    <x v="0"/>
    <x v="0"/>
    <s v="2 - Poder Ejecutivo"/>
    <x v="14"/>
    <x v="128"/>
    <s v="2 - SERVICIOS ECONÓMICOS"/>
    <s v="2.1 - Asuntos económicos, comerciales y laborales"/>
    <s v="2.1.03 - Asuntos laborales para fortalecer la autonomía económica de las mujeres"/>
    <s v="2.3 - MATERIALES Y SUMINISTROS"/>
    <s v="2.3.5 - CUERO, CAUCHO Y PLÁSTICO"/>
    <s v="N"/>
    <s v="00 - N/A"/>
    <s v="10 - FONDO GENERAL"/>
    <s v="(en blanco)"/>
    <s v="99 - MULTIPROVINCIAL"/>
    <n v="283300"/>
    <n v="142910.04"/>
  </r>
  <r>
    <s v="2025"/>
    <x v="0"/>
    <x v="0"/>
    <x v="0"/>
    <x v="0"/>
    <s v="2 - Poder Ejecutivo"/>
    <x v="14"/>
    <x v="128"/>
    <s v="2 - SERVICIOS ECONÓMICOS"/>
    <s v="2.1 - Asuntos económicos, comerciales y laborales"/>
    <s v="2.1.03 - Asuntos laborales para fortalecer la autonomía económica de las mujeres"/>
    <s v="2.3 - MATERIALES Y SUMINISTROS"/>
    <s v="2.3.5 - CUERO, CAUCHO Y PLÁSTICO"/>
    <s v="N"/>
    <s v="00 - N/A"/>
    <s v="20 - FONDOS CON DESTINO ESPECÍFICO"/>
    <s v="(en blanco)"/>
    <s v="99 - MULTIPROVINCIAL"/>
    <n v="50000"/>
    <n v="0"/>
  </r>
  <r>
    <s v="2025"/>
    <x v="0"/>
    <x v="0"/>
    <x v="0"/>
    <x v="0"/>
    <s v="2 - Poder Ejecutivo"/>
    <x v="14"/>
    <x v="128"/>
    <s v="2 - SERVICIOS ECONÓMICOS"/>
    <s v="2.1 - Asuntos económicos, comerciales y laborales"/>
    <s v="2.1.03 - Asuntos laborales para fortalecer la autonomía económica de las mujeres"/>
    <s v="2.3 - MATERIALES Y SUMINISTROS"/>
    <s v="2.3.6 - PRODUCTOS DE MINERALES, METÁLICOS Y NO METÁLICOS"/>
    <s v="N"/>
    <s v="00 - N/A"/>
    <s v="10 - FONDO GENERAL"/>
    <s v="(en blanco)"/>
    <s v="99 - MULTIPROVINCIAL"/>
    <n v="603510"/>
    <n v="505753.9"/>
  </r>
  <r>
    <s v="2025"/>
    <x v="0"/>
    <x v="0"/>
    <x v="0"/>
    <x v="0"/>
    <s v="2 - Poder Ejecutivo"/>
    <x v="14"/>
    <x v="128"/>
    <s v="2 - SERVICIOS ECONÓMICOS"/>
    <s v="2.1 - Asuntos económicos, comerciales y laborales"/>
    <s v="2.1.03 - Asuntos laborales para fortalecer la autonomía económica de las mujeres"/>
    <s v="2.3 - MATERIALES Y SUMINISTROS"/>
    <s v="2.3.6 - PRODUCTOS DE MINERALES, METÁLICOS Y NO METÁLICOS"/>
    <s v="N"/>
    <s v="00 - N/A"/>
    <s v="20 - FONDOS CON DESTINO ESPECÍFICO"/>
    <s v="(en blanco)"/>
    <s v="99 - MULTIPROVINCIAL"/>
    <n v="200000"/>
    <n v="0"/>
  </r>
  <r>
    <s v="2025"/>
    <x v="0"/>
    <x v="0"/>
    <x v="0"/>
    <x v="0"/>
    <s v="2 - Poder Ejecutivo"/>
    <x v="14"/>
    <x v="128"/>
    <s v="2 - SERVICIOS ECONÓMICOS"/>
    <s v="2.1 - Asuntos económicos, comerciales y laborales"/>
    <s v="2.1.03 - Asuntos laborales para fortalecer la autonomía económica de las mujeres"/>
    <s v="2.3 - MATERIALES Y SUMINISTROS"/>
    <s v="2.3.7 - COMBUSTIBLES, LUBRICANTES, PRODUCTOS QUÍMICOS Y CONEXOS"/>
    <s v="N"/>
    <s v="00 - N/A"/>
    <s v="10 - FONDO GENERAL"/>
    <s v="(en blanco)"/>
    <s v="99 - MULTIPROVINCIAL"/>
    <n v="6405000"/>
    <n v="3226369.01"/>
  </r>
  <r>
    <s v="2025"/>
    <x v="0"/>
    <x v="0"/>
    <x v="0"/>
    <x v="0"/>
    <s v="2 - Poder Ejecutivo"/>
    <x v="14"/>
    <x v="128"/>
    <s v="2 - SERVICIOS ECONÓMICOS"/>
    <s v="2.1 - Asuntos económicos, comerciales y laborales"/>
    <s v="2.1.03 - Asuntos laborales para fortalecer la autonomía económica de las mujeres"/>
    <s v="2.3 - MATERIALES Y SUMINISTROS"/>
    <s v="2.3.9 - PRODUCTOS Y ÚTILES VARIOS"/>
    <s v="N"/>
    <s v="00 - N/A"/>
    <s v="10 - FONDO GENERAL"/>
    <s v="(en blanco)"/>
    <s v="99 - MULTIPROVINCIAL"/>
    <n v="1765000"/>
    <n v="664696.08000000007"/>
  </r>
  <r>
    <s v="2025"/>
    <x v="0"/>
    <x v="0"/>
    <x v="0"/>
    <x v="0"/>
    <s v="2 - Poder Ejecutivo"/>
    <x v="14"/>
    <x v="128"/>
    <s v="2 - SERVICIOS ECONÓMICOS"/>
    <s v="2.1 - Asuntos económicos, comerciales y laborales"/>
    <s v="2.1.03 - Asuntos laborales para fortalecer la autonomía económica de las mujeres"/>
    <s v="2.3 - MATERIALES Y SUMINISTROS"/>
    <s v="2.3.9 - PRODUCTOS Y ÚTILES VARIOS"/>
    <s v="N"/>
    <s v="00 - N/A"/>
    <s v="20 - FONDOS CON DESTINO ESPECÍFICO"/>
    <s v="(en blanco)"/>
    <s v="99 - MULTIPROVINCIAL"/>
    <n v="500000"/>
    <n v="0"/>
  </r>
  <r>
    <s v="2025"/>
    <x v="0"/>
    <x v="0"/>
    <x v="0"/>
    <x v="0"/>
    <s v="2 - Poder Ejecutivo"/>
    <x v="14"/>
    <x v="129"/>
    <s v="2 - SERVICIOS ECONÓMICOS"/>
    <s v="2.1 - Asuntos económicos, comerciales y laborales"/>
    <s v="2.1.01 - Asuntos económicos y regulación del comercio"/>
    <s v="2.1 - REMUNERACIONES Y CONTRIBUCIONES"/>
    <s v="2.1.1 - REMUNERACIONES"/>
    <s v="N"/>
    <s v="00 - N/A"/>
    <s v="10 - FONDO GENERAL"/>
    <s v="(en blanco)"/>
    <s v="99 - MULTIPROVINCIAL"/>
    <n v="82340683"/>
    <n v="37753511.57"/>
  </r>
  <r>
    <s v="2025"/>
    <x v="0"/>
    <x v="0"/>
    <x v="0"/>
    <x v="0"/>
    <s v="2 - Poder Ejecutivo"/>
    <x v="14"/>
    <x v="129"/>
    <s v="2 - SERVICIOS ECONÓMICOS"/>
    <s v="2.1 - Asuntos económicos, comerciales y laborales"/>
    <s v="2.1.01 - Asuntos económicos y regulación del comercio"/>
    <s v="2.1 - REMUNERACIONES Y CONTRIBUCIONES"/>
    <s v="2.1.2 - SOBRESUELDOS"/>
    <s v="N"/>
    <s v="00 - N/A"/>
    <s v="10 - FONDO GENERAL"/>
    <s v="(en blanco)"/>
    <s v="99 - MULTIPROVINCIAL"/>
    <n v="16990033"/>
    <n v="7281400"/>
  </r>
  <r>
    <s v="2025"/>
    <x v="0"/>
    <x v="0"/>
    <x v="0"/>
    <x v="0"/>
    <s v="2 - Poder Ejecutivo"/>
    <x v="14"/>
    <x v="129"/>
    <s v="2 - SERVICIOS ECONÓMICOS"/>
    <s v="2.1 - Asuntos económicos, comerciales y laborales"/>
    <s v="2.1.01 - Asuntos económicos y regulación del comercio"/>
    <s v="2.1 - REMUNERACIONES Y CONTRIBUCIONES"/>
    <s v="2.1.3 - DIETAS Y GASTOS DE REPRESENTACIÓN"/>
    <s v="N"/>
    <s v="00 - N/A"/>
    <s v="10 - FONDO GENERAL"/>
    <s v="(en blanco)"/>
    <s v="99 - MULTIPROVINCIAL"/>
    <n v="180000"/>
    <n v="36225.54"/>
  </r>
  <r>
    <s v="2025"/>
    <x v="0"/>
    <x v="0"/>
    <x v="0"/>
    <x v="0"/>
    <s v="2 - Poder Ejecutivo"/>
    <x v="14"/>
    <x v="129"/>
    <s v="2 - SERVICIOS ECONÓMICOS"/>
    <s v="2.1 - Asuntos económicos, comerciales y laborales"/>
    <s v="2.1.01 - Asuntos económicos y regulación del comercio"/>
    <s v="2.1 - REMUNERACIONES Y CONTRIBUCIONES"/>
    <s v="2.1.4 - GRATIFICACIONES Y BONIFICACIONES"/>
    <s v="N"/>
    <s v="00 - N/A"/>
    <s v="10 - FONDO GENERAL"/>
    <s v="(en blanco)"/>
    <s v="99 - MULTIPROVINCIAL"/>
    <n v="8639283"/>
    <n v="0"/>
  </r>
  <r>
    <s v="2025"/>
    <x v="0"/>
    <x v="0"/>
    <x v="0"/>
    <x v="0"/>
    <s v="2 - Poder Ejecutivo"/>
    <x v="14"/>
    <x v="129"/>
    <s v="2 - SERVICIOS ECONÓMICOS"/>
    <s v="2.1 - Asuntos económicos, comerciales y laborales"/>
    <s v="2.1.01 - Asuntos económicos y regulación del comercio"/>
    <s v="2.1 - REMUNERACIONES Y CONTRIBUCIONES"/>
    <s v="2.1.5 - CONTRIBUCIONES A LA SEGURIDAD SOCIAL"/>
    <s v="N"/>
    <s v="00 - N/A"/>
    <s v="10 - FONDO GENERAL"/>
    <s v="(en blanco)"/>
    <s v="99 - MULTIPROVINCIAL"/>
    <n v="11421573"/>
    <n v="5663422.7000000011"/>
  </r>
  <r>
    <s v="2025"/>
    <x v="0"/>
    <x v="0"/>
    <x v="0"/>
    <x v="0"/>
    <s v="2 - Poder Ejecutivo"/>
    <x v="14"/>
    <x v="129"/>
    <s v="2 - SERVICIOS ECONÓMICOS"/>
    <s v="2.1 - Asuntos económicos, comerciales y laborales"/>
    <s v="2.1.01 - Asuntos económicos y regulación del comercio"/>
    <s v="2.2 - CONTRATACIÓN DE SERVICIOS"/>
    <s v="2.2.1 - SERVICIOS BÁSICOS"/>
    <s v="N"/>
    <s v="00 - N/A"/>
    <s v="10 - FONDO GENERAL"/>
    <s v="(en blanco)"/>
    <s v="99 - MULTIPROVINCIAL"/>
    <n v="4052000"/>
    <n v="2133004.7299999995"/>
  </r>
  <r>
    <s v="2025"/>
    <x v="0"/>
    <x v="0"/>
    <x v="0"/>
    <x v="0"/>
    <s v="2 - Poder Ejecutivo"/>
    <x v="14"/>
    <x v="129"/>
    <s v="2 - SERVICIOS ECONÓMICOS"/>
    <s v="2.1 - Asuntos económicos, comerciales y laborales"/>
    <s v="2.1.01 - Asuntos económicos y regulación del comercio"/>
    <s v="2.2 - CONTRATACIÓN DE SERVICIOS"/>
    <s v="2.2.2 - PUBLICIDAD, IMPRESIÓN Y ENCUADERNACIÓN"/>
    <s v="N"/>
    <s v="00 - N/A"/>
    <s v="10 - FONDO GENERAL"/>
    <s v="(en blanco)"/>
    <s v="99 - MULTIPROVINCIAL"/>
    <n v="1116000"/>
    <n v="400133.12"/>
  </r>
  <r>
    <s v="2025"/>
    <x v="0"/>
    <x v="0"/>
    <x v="0"/>
    <x v="0"/>
    <s v="2 - Poder Ejecutivo"/>
    <x v="14"/>
    <x v="129"/>
    <s v="2 - SERVICIOS ECONÓMICOS"/>
    <s v="2.1 - Asuntos económicos, comerciales y laborales"/>
    <s v="2.1.01 - Asuntos económicos y regulación del comercio"/>
    <s v="2.2 - CONTRATACIÓN DE SERVICIOS"/>
    <s v="2.2.2 - PUBLICIDAD, IMPRESIÓN Y ENCUADERNACIÓN"/>
    <s v="N"/>
    <s v="00 - N/A"/>
    <s v="20 - FONDOS CON DESTINO ESPECÍFICO"/>
    <s v="(en blanco)"/>
    <s v="99 - MULTIPROVINCIAL"/>
    <n v="0"/>
    <n v="0"/>
  </r>
  <r>
    <s v="2025"/>
    <x v="0"/>
    <x v="0"/>
    <x v="0"/>
    <x v="0"/>
    <s v="2 - Poder Ejecutivo"/>
    <x v="14"/>
    <x v="129"/>
    <s v="2 - SERVICIOS ECONÓMICOS"/>
    <s v="2.1 - Asuntos económicos, comerciales y laborales"/>
    <s v="2.1.01 - Asuntos económicos y regulación del comercio"/>
    <s v="2.2 - CONTRATACIÓN DE SERVICIOS"/>
    <s v="2.2.3 - VIÁTICOS"/>
    <s v="N"/>
    <s v="00 - N/A"/>
    <s v="10 - FONDO GENERAL"/>
    <s v="(en blanco)"/>
    <s v="99 - MULTIPROVINCIAL"/>
    <n v="1362949"/>
    <n v="191500"/>
  </r>
  <r>
    <s v="2025"/>
    <x v="0"/>
    <x v="0"/>
    <x v="0"/>
    <x v="0"/>
    <s v="2 - Poder Ejecutivo"/>
    <x v="14"/>
    <x v="129"/>
    <s v="2 - SERVICIOS ECONÓMICOS"/>
    <s v="2.1 - Asuntos económicos, comerciales y laborales"/>
    <s v="2.1.01 - Asuntos económicos y regulación del comercio"/>
    <s v="2.2 - CONTRATACIÓN DE SERVICIOS"/>
    <s v="2.2.3 - VIÁTICOS"/>
    <s v="N"/>
    <s v="00 - N/A"/>
    <s v="20 - FONDOS CON DESTINO ESPECÍFICO"/>
    <s v="(en blanco)"/>
    <s v="99 - MULTIPROVINCIAL"/>
    <n v="828735"/>
    <n v="0"/>
  </r>
  <r>
    <s v="2025"/>
    <x v="0"/>
    <x v="0"/>
    <x v="0"/>
    <x v="0"/>
    <s v="2 - Poder Ejecutivo"/>
    <x v="14"/>
    <x v="129"/>
    <s v="2 - SERVICIOS ECONÓMICOS"/>
    <s v="2.1 - Asuntos económicos, comerciales y laborales"/>
    <s v="2.1.01 - Asuntos económicos y regulación del comercio"/>
    <s v="2.2 - CONTRATACIÓN DE SERVICIOS"/>
    <s v="2.2.4 - TRANSPORTE Y ALMACENAJE"/>
    <s v="N"/>
    <s v="00 - N/A"/>
    <s v="10 - FONDO GENERAL"/>
    <s v="(en blanco)"/>
    <s v="99 - MULTIPROVINCIAL"/>
    <n v="420000"/>
    <n v="0"/>
  </r>
  <r>
    <s v="2025"/>
    <x v="0"/>
    <x v="0"/>
    <x v="0"/>
    <x v="0"/>
    <s v="2 - Poder Ejecutivo"/>
    <x v="14"/>
    <x v="129"/>
    <s v="2 - SERVICIOS ECONÓMICOS"/>
    <s v="2.1 - Asuntos económicos, comerciales y laborales"/>
    <s v="2.1.01 - Asuntos económicos y regulación del comercio"/>
    <s v="2.2 - CONTRATACIÓN DE SERVICIOS"/>
    <s v="2.2.5 - ALQUILERES Y RENTAS"/>
    <s v="N"/>
    <s v="00 - N/A"/>
    <s v="10 - FONDO GENERAL"/>
    <s v="(en blanco)"/>
    <s v="99 - MULTIPROVINCIAL"/>
    <n v="14800000"/>
    <n v="6941663.6399999987"/>
  </r>
  <r>
    <s v="2025"/>
    <x v="0"/>
    <x v="0"/>
    <x v="0"/>
    <x v="0"/>
    <s v="2 - Poder Ejecutivo"/>
    <x v="14"/>
    <x v="129"/>
    <s v="2 - SERVICIOS ECONÓMICOS"/>
    <s v="2.1 - Asuntos económicos, comerciales y laborales"/>
    <s v="2.1.01 - Asuntos económicos y regulación del comercio"/>
    <s v="2.2 - CONTRATACIÓN DE SERVICIOS"/>
    <s v="2.2.5 - ALQUILERES Y RENTAS"/>
    <s v="N"/>
    <s v="00 - N/A"/>
    <s v="20 - FONDOS CON DESTINO ESPECÍFICO"/>
    <s v="(en blanco)"/>
    <s v="99 - MULTIPROVINCIAL"/>
    <n v="0"/>
    <n v="1105504.1499999999"/>
  </r>
  <r>
    <s v="2025"/>
    <x v="0"/>
    <x v="0"/>
    <x v="0"/>
    <x v="0"/>
    <s v="2 - Poder Ejecutivo"/>
    <x v="14"/>
    <x v="129"/>
    <s v="2 - SERVICIOS ECONÓMICOS"/>
    <s v="2.1 - Asuntos económicos, comerciales y laborales"/>
    <s v="2.1.01 - Asuntos económicos y regulación del comercio"/>
    <s v="2.2 - CONTRATACIÓN DE SERVICIOS"/>
    <s v="2.2.6 - SEGUROS"/>
    <s v="N"/>
    <s v="00 - N/A"/>
    <s v="10 - FONDO GENERAL"/>
    <s v="(en blanco)"/>
    <s v="99 - MULTIPROVINCIAL"/>
    <n v="918288"/>
    <n v="171099.65"/>
  </r>
  <r>
    <s v="2025"/>
    <x v="0"/>
    <x v="0"/>
    <x v="0"/>
    <x v="0"/>
    <s v="2 - Poder Ejecutivo"/>
    <x v="14"/>
    <x v="129"/>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en blanco)"/>
    <s v="99 - MULTIPROVINCIAL"/>
    <n v="2160000"/>
    <n v="467191.5"/>
  </r>
  <r>
    <s v="2025"/>
    <x v="0"/>
    <x v="0"/>
    <x v="0"/>
    <x v="0"/>
    <s v="2 - Poder Ejecutivo"/>
    <x v="14"/>
    <x v="129"/>
    <s v="2 - SERVICIOS ECONÓMICOS"/>
    <s v="2.1 - Asuntos económicos, comerciales y laborales"/>
    <s v="2.1.01 - Asuntos económicos y regulación del comercio"/>
    <s v="2.2 - CONTRATACIÓN DE SERVICIOS"/>
    <s v="2.2.7 - SERVICIOS DE CONSERVACIÓN, REPARACIONES MENORES E INSTALACIONES TEMPORALES"/>
    <s v="N"/>
    <s v="00 - N/A"/>
    <s v="20 - FONDOS CON DESTINO ESPECÍFICO"/>
    <s v="(en blanco)"/>
    <s v="99 - MULTIPROVINCIAL"/>
    <n v="0"/>
    <n v="0"/>
  </r>
  <r>
    <s v="2025"/>
    <x v="0"/>
    <x v="0"/>
    <x v="0"/>
    <x v="0"/>
    <s v="2 - Poder Ejecutivo"/>
    <x v="14"/>
    <x v="129"/>
    <s v="2 - SERVICIOS ECONÓMICOS"/>
    <s v="2.1 - Asuntos económicos, comerciales y laborales"/>
    <s v="2.1.01 - Asuntos económicos y regulación del comercio"/>
    <s v="2.2 - CONTRATACIÓN DE SERVICIOS"/>
    <s v="2.2.8 - OTROS SERVICIOS NO INCLUIDOS EN CONCEPTOS ANTERIORES"/>
    <s v="N"/>
    <s v="00 - N/A"/>
    <s v="10 - FONDO GENERAL"/>
    <s v="(en blanco)"/>
    <s v="99 - MULTIPROVINCIAL"/>
    <n v="2137819"/>
    <n v="582142.99"/>
  </r>
  <r>
    <s v="2025"/>
    <x v="0"/>
    <x v="0"/>
    <x v="0"/>
    <x v="0"/>
    <s v="2 - Poder Ejecutivo"/>
    <x v="14"/>
    <x v="129"/>
    <s v="2 - SERVICIOS ECONÓMICOS"/>
    <s v="2.1 - Asuntos económicos, comerciales y laborales"/>
    <s v="2.1.01 - Asuntos económicos y regulación del comercio"/>
    <s v="2.2 - CONTRATACIÓN DE SERVICIOS"/>
    <s v="2.2.8 - OTROS SERVICIOS NO INCLUIDOS EN CONCEPTOS ANTERIORES"/>
    <s v="N"/>
    <s v="00 - N/A"/>
    <s v="20 - FONDOS CON DESTINO ESPECÍFICO"/>
    <s v="(en blanco)"/>
    <s v="99 - MULTIPROVINCIAL"/>
    <n v="0"/>
    <n v="0"/>
  </r>
  <r>
    <s v="2025"/>
    <x v="0"/>
    <x v="0"/>
    <x v="0"/>
    <x v="0"/>
    <s v="2 - Poder Ejecutivo"/>
    <x v="14"/>
    <x v="129"/>
    <s v="2 - SERVICIOS ECONÓMICOS"/>
    <s v="2.1 - Asuntos económicos, comerciales y laborales"/>
    <s v="2.1.01 - Asuntos económicos y regulación del comercio"/>
    <s v="2.2 - CONTRATACIÓN DE SERVICIOS"/>
    <s v="2.2.9 - OTRAS CONTRATACIONES DE SERVICIOS"/>
    <s v="N"/>
    <s v="00 - N/A"/>
    <s v="10 - FONDO GENERAL"/>
    <s v="(en blanco)"/>
    <s v="99 - MULTIPROVINCIAL"/>
    <n v="8430008"/>
    <n v="1853649.41"/>
  </r>
  <r>
    <s v="2025"/>
    <x v="0"/>
    <x v="0"/>
    <x v="0"/>
    <x v="0"/>
    <s v="2 - Poder Ejecutivo"/>
    <x v="14"/>
    <x v="129"/>
    <s v="2 - SERVICIOS ECONÓMICOS"/>
    <s v="2.1 - Asuntos económicos, comerciales y laborales"/>
    <s v="2.1.01 - Asuntos económicos y regulación del comercio"/>
    <s v="2.3 - MATERIALES Y SUMINISTROS"/>
    <s v="2.3.1 - ALIMENTOS Y PRODUCTOS AGROFORESTALES"/>
    <s v="N"/>
    <s v="00 - N/A"/>
    <s v="10 - FONDO GENERAL"/>
    <s v="(en blanco)"/>
    <s v="99 - MULTIPROVINCIAL"/>
    <n v="419141"/>
    <n v="190869.3"/>
  </r>
  <r>
    <s v="2025"/>
    <x v="0"/>
    <x v="0"/>
    <x v="0"/>
    <x v="0"/>
    <s v="2 - Poder Ejecutivo"/>
    <x v="14"/>
    <x v="129"/>
    <s v="2 - SERVICIOS ECONÓMICOS"/>
    <s v="2.1 - Asuntos económicos, comerciales y laborales"/>
    <s v="2.1.01 - Asuntos económicos y regulación del comercio"/>
    <s v="2.3 - MATERIALES Y SUMINISTROS"/>
    <s v="2.3.2 - TEXTILES Y VESTUARIOS"/>
    <s v="N"/>
    <s v="00 - N/A"/>
    <s v="10 - FONDO GENERAL"/>
    <s v="(en blanco)"/>
    <s v="99 - MULTIPROVINCIAL"/>
    <n v="267500"/>
    <n v="13216"/>
  </r>
  <r>
    <s v="2025"/>
    <x v="0"/>
    <x v="0"/>
    <x v="0"/>
    <x v="0"/>
    <s v="2 - Poder Ejecutivo"/>
    <x v="14"/>
    <x v="129"/>
    <s v="2 - SERVICIOS ECONÓMICOS"/>
    <s v="2.1 - Asuntos económicos, comerciales y laborales"/>
    <s v="2.1.01 - Asuntos económicos y regulación del comercio"/>
    <s v="2.3 - MATERIALES Y SUMINISTROS"/>
    <s v="2.3.3 - PAPEL, CARTÓN E IMPRESOS"/>
    <s v="N"/>
    <s v="00 - N/A"/>
    <s v="10 - FONDO GENERAL"/>
    <s v="(en blanco)"/>
    <s v="99 - MULTIPROVINCIAL"/>
    <n v="424710"/>
    <n v="160851.70000000001"/>
  </r>
  <r>
    <s v="2025"/>
    <x v="0"/>
    <x v="0"/>
    <x v="0"/>
    <x v="0"/>
    <s v="2 - Poder Ejecutivo"/>
    <x v="14"/>
    <x v="129"/>
    <s v="2 - SERVICIOS ECONÓMICOS"/>
    <s v="2.1 - Asuntos económicos, comerciales y laborales"/>
    <s v="2.1.01 - Asuntos económicos y regulación del comercio"/>
    <s v="2.3 - MATERIALES Y SUMINISTROS"/>
    <s v="2.3.4 - PRODUCTOS FARMACÉUTICOS"/>
    <s v="N"/>
    <s v="00 - N/A"/>
    <s v="10 - FONDO GENERAL"/>
    <s v="(en blanco)"/>
    <s v="99 - MULTIPROVINCIAL"/>
    <n v="22948"/>
    <n v="38561.35"/>
  </r>
  <r>
    <s v="2025"/>
    <x v="0"/>
    <x v="0"/>
    <x v="0"/>
    <x v="0"/>
    <s v="2 - Poder Ejecutivo"/>
    <x v="14"/>
    <x v="129"/>
    <s v="2 - SERVICIOS ECONÓMICOS"/>
    <s v="2.1 - Asuntos económicos, comerciales y laborales"/>
    <s v="2.1.01 - Asuntos económicos y regulación del comercio"/>
    <s v="2.3 - MATERIALES Y SUMINISTROS"/>
    <s v="2.3.5 - CUERO, CAUCHO Y PLÁSTICO"/>
    <s v="N"/>
    <s v="00 - N/A"/>
    <s v="10 - FONDO GENERAL"/>
    <s v="(en blanco)"/>
    <s v="99 - MULTIPROVINCIAL"/>
    <n v="165000"/>
    <n v="0"/>
  </r>
  <r>
    <s v="2025"/>
    <x v="0"/>
    <x v="0"/>
    <x v="0"/>
    <x v="0"/>
    <s v="2 - Poder Ejecutivo"/>
    <x v="14"/>
    <x v="129"/>
    <s v="2 - SERVICIOS ECONÓMICOS"/>
    <s v="2.1 - Asuntos económicos, comerciales y laborales"/>
    <s v="2.1.01 - Asuntos económicos y regulación del comercio"/>
    <s v="2.3 - MATERIALES Y SUMINISTROS"/>
    <s v="2.3.6 - PRODUCTOS DE MINERALES, METÁLICOS Y NO METÁLICOS"/>
    <s v="N"/>
    <s v="00 - N/A"/>
    <s v="10 - FONDO GENERAL"/>
    <s v="(en blanco)"/>
    <s v="99 - MULTIPROVINCIAL"/>
    <n v="65000"/>
    <n v="0"/>
  </r>
  <r>
    <s v="2025"/>
    <x v="0"/>
    <x v="0"/>
    <x v="0"/>
    <x v="0"/>
    <s v="2 - Poder Ejecutivo"/>
    <x v="14"/>
    <x v="129"/>
    <s v="2 - SERVICIOS ECONÓMICOS"/>
    <s v="2.1 - Asuntos económicos, comerciales y laborales"/>
    <s v="2.1.01 - Asuntos económicos y regulación del comercio"/>
    <s v="2.3 - MATERIALES Y SUMINISTROS"/>
    <s v="2.3.7 - COMBUSTIBLES, LUBRICANTES, PRODUCTOS QUÍMICOS Y CONEXOS"/>
    <s v="N"/>
    <s v="00 - N/A"/>
    <s v="10 - FONDO GENERAL"/>
    <s v="(en blanco)"/>
    <s v="99 - MULTIPROVINCIAL"/>
    <n v="3690196"/>
    <n v="1724775"/>
  </r>
  <r>
    <s v="2025"/>
    <x v="0"/>
    <x v="0"/>
    <x v="0"/>
    <x v="0"/>
    <s v="2 - Poder Ejecutivo"/>
    <x v="14"/>
    <x v="129"/>
    <s v="2 - SERVICIOS ECONÓMICOS"/>
    <s v="2.1 - Asuntos económicos, comerciales y laborales"/>
    <s v="2.1.01 - Asuntos económicos y regulación del comercio"/>
    <s v="2.3 - MATERIALES Y SUMINISTROS"/>
    <s v="2.3.9 - PRODUCTOS Y ÚTILES VARIOS"/>
    <s v="N"/>
    <s v="00 - N/A"/>
    <s v="10 - FONDO GENERAL"/>
    <s v="(en blanco)"/>
    <s v="99 - MULTIPROVINCIAL"/>
    <n v="1807540"/>
    <n v="797099.33"/>
  </r>
  <r>
    <s v="2025"/>
    <x v="0"/>
    <x v="0"/>
    <x v="0"/>
    <x v="0"/>
    <s v="2 - Poder Ejecutivo"/>
    <x v="14"/>
    <x v="130"/>
    <s v="2 - SERVICIOS ECONÓMICOS"/>
    <s v="2.1 - Asuntos económicos, comerciales y laborales"/>
    <s v="2.1.01 - Asuntos económicos y regulación del comercio"/>
    <s v="2.1 - REMUNERACIONES Y CONTRIBUCIONES"/>
    <s v="2.1.1 - REMUNERACIONES"/>
    <s v="N"/>
    <s v="00 - N/A"/>
    <s v="10 - FONDO GENERAL"/>
    <s v="(en blanco)"/>
    <s v="99 - MULTIPROVINCIAL"/>
    <n v="33930000"/>
    <n v="0"/>
  </r>
  <r>
    <s v="2025"/>
    <x v="0"/>
    <x v="0"/>
    <x v="0"/>
    <x v="0"/>
    <s v="2 - Poder Ejecutivo"/>
    <x v="14"/>
    <x v="130"/>
    <s v="2 - SERVICIOS ECONÓMICOS"/>
    <s v="2.1 - Asuntos económicos, comerciales y laborales"/>
    <s v="2.1.01 - Asuntos económicos y regulación del comercio"/>
    <s v="2.1 - REMUNERACIONES Y CONTRIBUCIONES"/>
    <s v="2.1.2 - SOBRESUELDOS"/>
    <s v="N"/>
    <s v="00 - N/A"/>
    <s v="10 - FONDO GENERAL"/>
    <s v="(en blanco)"/>
    <s v="99 - MULTIPROVINCIAL"/>
    <n v="5120000"/>
    <n v="0"/>
  </r>
  <r>
    <s v="2025"/>
    <x v="0"/>
    <x v="0"/>
    <x v="0"/>
    <x v="0"/>
    <s v="2 - Poder Ejecutivo"/>
    <x v="14"/>
    <x v="130"/>
    <s v="2 - SERVICIOS ECONÓMICOS"/>
    <s v="2.1 - Asuntos económicos, comerciales y laborales"/>
    <s v="2.1.01 - Asuntos económicos y regulación del comercio"/>
    <s v="2.1 - REMUNERACIONES Y CONTRIBUCIONES"/>
    <s v="2.1.4 - GRATIFICACIONES Y BONIFICACIONES"/>
    <s v="N"/>
    <s v="00 - N/A"/>
    <s v="10 - FONDO GENERAL"/>
    <s v="(en blanco)"/>
    <s v="99 - MULTIPROVINCIAL"/>
    <n v="2290000"/>
    <n v="0"/>
  </r>
  <r>
    <s v="2025"/>
    <x v="0"/>
    <x v="0"/>
    <x v="0"/>
    <x v="0"/>
    <s v="2 - Poder Ejecutivo"/>
    <x v="14"/>
    <x v="130"/>
    <s v="2 - SERVICIOS ECONÓMICOS"/>
    <s v="2.1 - Asuntos económicos, comerciales y laborales"/>
    <s v="2.1.01 - Asuntos económicos y regulación del comercio"/>
    <s v="2.1 - REMUNERACIONES Y CONTRIBUCIONES"/>
    <s v="2.1.5 - CONTRIBUCIONES A LA SEGURIDAD SOCIAL"/>
    <s v="N"/>
    <s v="00 - N/A"/>
    <s v="10 - FONDO GENERAL"/>
    <s v="(en blanco)"/>
    <s v="99 - MULTIPROVINCIAL"/>
    <n v="4119126"/>
    <n v="0"/>
  </r>
  <r>
    <s v="2025"/>
    <x v="0"/>
    <x v="0"/>
    <x v="0"/>
    <x v="0"/>
    <s v="2 - Poder Ejecutivo"/>
    <x v="14"/>
    <x v="130"/>
    <s v="2 - SERVICIOS ECONÓMICOS"/>
    <s v="2.1 - Asuntos económicos, comerciales y laborales"/>
    <s v="2.1.01 - Asuntos económicos y regulación del comercio"/>
    <s v="2.2 - CONTRATACIÓN DE SERVICIOS"/>
    <s v="2.2.1 - SERVICIOS BÁSICOS"/>
    <s v="N"/>
    <s v="00 - N/A"/>
    <s v="10 - FONDO GENERAL"/>
    <s v="(en blanco)"/>
    <s v="99 - MULTIPROVINCIAL"/>
    <n v="1767000"/>
    <n v="0"/>
  </r>
  <r>
    <s v="2025"/>
    <x v="0"/>
    <x v="0"/>
    <x v="0"/>
    <x v="0"/>
    <s v="2 - Poder Ejecutivo"/>
    <x v="14"/>
    <x v="130"/>
    <s v="2 - SERVICIOS ECONÓMICOS"/>
    <s v="2.1 - Asuntos económicos, comerciales y laborales"/>
    <s v="2.1.01 - Asuntos económicos y regulación del comercio"/>
    <s v="2.2 - CONTRATACIÓN DE SERVICIOS"/>
    <s v="2.2.2 - PUBLICIDAD, IMPRESIÓN Y ENCUADERNACIÓN"/>
    <s v="N"/>
    <s v="00 - N/A"/>
    <s v="10 - FONDO GENERAL"/>
    <s v="(en blanco)"/>
    <s v="99 - MULTIPROVINCIAL"/>
    <n v="20000"/>
    <n v="0"/>
  </r>
  <r>
    <s v="2025"/>
    <x v="0"/>
    <x v="0"/>
    <x v="0"/>
    <x v="0"/>
    <s v="2 - Poder Ejecutivo"/>
    <x v="14"/>
    <x v="130"/>
    <s v="2 - SERVICIOS ECONÓMICOS"/>
    <s v="2.1 - Asuntos económicos, comerciales y laborales"/>
    <s v="2.1.01 - Asuntos económicos y regulación del comercio"/>
    <s v="2.2 - CONTRATACIÓN DE SERVICIOS"/>
    <s v="2.2.3 - VIÁTICOS"/>
    <s v="N"/>
    <s v="00 - N/A"/>
    <s v="10 - FONDO GENERAL"/>
    <s v="(en blanco)"/>
    <s v="99 - MULTIPROVINCIAL"/>
    <n v="3000000"/>
    <n v="0"/>
  </r>
  <r>
    <s v="2025"/>
    <x v="0"/>
    <x v="0"/>
    <x v="0"/>
    <x v="0"/>
    <s v="2 - Poder Ejecutivo"/>
    <x v="14"/>
    <x v="130"/>
    <s v="2 - SERVICIOS ECONÓMICOS"/>
    <s v="2.1 - Asuntos económicos, comerciales y laborales"/>
    <s v="2.1.01 - Asuntos económicos y regulación del comercio"/>
    <s v="2.2 - CONTRATACIÓN DE SERVICIOS"/>
    <s v="2.2.4 - TRANSPORTE Y ALMACENAJE"/>
    <s v="N"/>
    <s v="00 - N/A"/>
    <s v="10 - FONDO GENERAL"/>
    <s v="(en blanco)"/>
    <s v="99 - MULTIPROVINCIAL"/>
    <n v="1000000"/>
    <n v="0"/>
  </r>
  <r>
    <s v="2025"/>
    <x v="0"/>
    <x v="0"/>
    <x v="0"/>
    <x v="0"/>
    <s v="2 - Poder Ejecutivo"/>
    <x v="14"/>
    <x v="130"/>
    <s v="2 - SERVICIOS ECONÓMICOS"/>
    <s v="2.1 - Asuntos económicos, comerciales y laborales"/>
    <s v="2.1.01 - Asuntos económicos y regulación del comercio"/>
    <s v="2.2 - CONTRATACIÓN DE SERVICIOS"/>
    <s v="2.2.5 - ALQUILERES Y RENTAS"/>
    <s v="N"/>
    <s v="00 - N/A"/>
    <s v="10 - FONDO GENERAL"/>
    <s v="(en blanco)"/>
    <s v="99 - MULTIPROVINCIAL"/>
    <n v="651800"/>
    <n v="0"/>
  </r>
  <r>
    <s v="2025"/>
    <x v="0"/>
    <x v="0"/>
    <x v="0"/>
    <x v="0"/>
    <s v="2 - Poder Ejecutivo"/>
    <x v="14"/>
    <x v="130"/>
    <s v="2 - SERVICIOS ECONÓMICOS"/>
    <s v="2.1 - Asuntos económicos, comerciales y laborales"/>
    <s v="2.1.01 - Asuntos económicos y regulación del comercio"/>
    <s v="2.2 - CONTRATACIÓN DE SERVICIOS"/>
    <s v="2.2.6 - SEGUROS"/>
    <s v="N"/>
    <s v="00 - N/A"/>
    <s v="10 - FONDO GENERAL"/>
    <s v="(en blanco)"/>
    <s v="99 - MULTIPROVINCIAL"/>
    <n v="300000"/>
    <n v="0"/>
  </r>
  <r>
    <s v="2025"/>
    <x v="0"/>
    <x v="0"/>
    <x v="0"/>
    <x v="0"/>
    <s v="2 - Poder Ejecutivo"/>
    <x v="14"/>
    <x v="130"/>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en blanco)"/>
    <s v="99 - MULTIPROVINCIAL"/>
    <n v="400000"/>
    <n v="0"/>
  </r>
  <r>
    <s v="2025"/>
    <x v="0"/>
    <x v="0"/>
    <x v="0"/>
    <x v="0"/>
    <s v="2 - Poder Ejecutivo"/>
    <x v="14"/>
    <x v="130"/>
    <s v="2 - SERVICIOS ECONÓMICOS"/>
    <s v="2.1 - Asuntos económicos, comerciales y laborales"/>
    <s v="2.1.01 - Asuntos económicos y regulación del comercio"/>
    <s v="2.2 - CONTRATACIÓN DE SERVICIOS"/>
    <s v="2.2.8 - OTROS SERVICIOS NO INCLUIDOS EN CONCEPTOS ANTERIORES"/>
    <s v="N"/>
    <s v="00 - N/A"/>
    <s v="10 - FONDO GENERAL"/>
    <s v="(en blanco)"/>
    <s v="99 - MULTIPROVINCIAL"/>
    <n v="3050000"/>
    <n v="0"/>
  </r>
  <r>
    <s v="2025"/>
    <x v="0"/>
    <x v="0"/>
    <x v="0"/>
    <x v="0"/>
    <s v="2 - Poder Ejecutivo"/>
    <x v="14"/>
    <x v="130"/>
    <s v="2 - SERVICIOS ECONÓMICOS"/>
    <s v="2.1 - Asuntos económicos, comerciales y laborales"/>
    <s v="2.1.01 - Asuntos económicos y regulación del comercio"/>
    <s v="2.2 - CONTRATACIÓN DE SERVICIOS"/>
    <s v="2.2.9 - OTRAS CONTRATACIONES DE SERVICIOS"/>
    <s v="N"/>
    <s v="00 - N/A"/>
    <s v="10 - FONDO GENERAL"/>
    <s v="(en blanco)"/>
    <s v="99 - MULTIPROVINCIAL"/>
    <n v="250000"/>
    <n v="0"/>
  </r>
  <r>
    <s v="2025"/>
    <x v="0"/>
    <x v="0"/>
    <x v="0"/>
    <x v="0"/>
    <s v="2 - Poder Ejecutivo"/>
    <x v="14"/>
    <x v="130"/>
    <s v="2 - SERVICIOS ECONÓMICOS"/>
    <s v="2.1 - Asuntos económicos, comerciales y laborales"/>
    <s v="2.1.01 - Asuntos económicos y regulación del comercio"/>
    <s v="2.3 - MATERIALES Y SUMINISTROS"/>
    <s v="2.3.1 - ALIMENTOS Y PRODUCTOS AGROFORESTALES"/>
    <s v="N"/>
    <s v="00 - N/A"/>
    <s v="10 - FONDO GENERAL"/>
    <s v="(en blanco)"/>
    <s v="99 - MULTIPROVINCIAL"/>
    <n v="85000"/>
    <n v="0"/>
  </r>
  <r>
    <s v="2025"/>
    <x v="0"/>
    <x v="0"/>
    <x v="0"/>
    <x v="0"/>
    <s v="2 - Poder Ejecutivo"/>
    <x v="14"/>
    <x v="130"/>
    <s v="2 - SERVICIOS ECONÓMICOS"/>
    <s v="2.1 - Asuntos económicos, comerciales y laborales"/>
    <s v="2.1.01 - Asuntos económicos y regulación del comercio"/>
    <s v="2.3 - MATERIALES Y SUMINISTROS"/>
    <s v="2.3.2 - TEXTILES Y VESTUARIOS"/>
    <s v="N"/>
    <s v="00 - N/A"/>
    <s v="10 - FONDO GENERAL"/>
    <s v="(en blanco)"/>
    <s v="99 - MULTIPROVINCIAL"/>
    <n v="250000"/>
    <n v="0"/>
  </r>
  <r>
    <s v="2025"/>
    <x v="0"/>
    <x v="0"/>
    <x v="0"/>
    <x v="0"/>
    <s v="2 - Poder Ejecutivo"/>
    <x v="14"/>
    <x v="130"/>
    <s v="2 - SERVICIOS ECONÓMICOS"/>
    <s v="2.1 - Asuntos económicos, comerciales y laborales"/>
    <s v="2.1.01 - Asuntos económicos y regulación del comercio"/>
    <s v="2.3 - MATERIALES Y SUMINISTROS"/>
    <s v="2.3.3 - PAPEL, CARTÓN E IMPRESOS"/>
    <s v="N"/>
    <s v="00 - N/A"/>
    <s v="10 - FONDO GENERAL"/>
    <s v="(en blanco)"/>
    <s v="99 - MULTIPROVINCIAL"/>
    <n v="150000"/>
    <n v="0"/>
  </r>
  <r>
    <s v="2025"/>
    <x v="0"/>
    <x v="0"/>
    <x v="0"/>
    <x v="0"/>
    <s v="2 - Poder Ejecutivo"/>
    <x v="14"/>
    <x v="130"/>
    <s v="2 - SERVICIOS ECONÓMICOS"/>
    <s v="2.1 - Asuntos económicos, comerciales y laborales"/>
    <s v="2.1.01 - Asuntos económicos y regulación del comercio"/>
    <s v="2.3 - MATERIALES Y SUMINISTROS"/>
    <s v="2.3.4 - PRODUCTOS FARMACÉUTICOS"/>
    <s v="N"/>
    <s v="00 - N/A"/>
    <s v="10 - FONDO GENERAL"/>
    <s v="(en blanco)"/>
    <s v="99 - MULTIPROVINCIAL"/>
    <n v="15000"/>
    <n v="0"/>
  </r>
  <r>
    <s v="2025"/>
    <x v="0"/>
    <x v="0"/>
    <x v="0"/>
    <x v="0"/>
    <s v="2 - Poder Ejecutivo"/>
    <x v="14"/>
    <x v="130"/>
    <s v="2 - SERVICIOS ECONÓMICOS"/>
    <s v="2.1 - Asuntos económicos, comerciales y laborales"/>
    <s v="2.1.01 - Asuntos económicos y regulación del comercio"/>
    <s v="2.3 - MATERIALES Y SUMINISTROS"/>
    <s v="2.3.5 - CUERO, CAUCHO Y PLÁSTICO"/>
    <s v="N"/>
    <s v="00 - N/A"/>
    <s v="10 - FONDO GENERAL"/>
    <s v="(en blanco)"/>
    <s v="99 - MULTIPROVINCIAL"/>
    <n v="684323"/>
    <n v="0"/>
  </r>
  <r>
    <s v="2025"/>
    <x v="0"/>
    <x v="0"/>
    <x v="0"/>
    <x v="0"/>
    <s v="2 - Poder Ejecutivo"/>
    <x v="14"/>
    <x v="130"/>
    <s v="2 - SERVICIOS ECONÓMICOS"/>
    <s v="2.1 - Asuntos económicos, comerciales y laborales"/>
    <s v="2.1.01 - Asuntos económicos y regulación del comercio"/>
    <s v="2.3 - MATERIALES Y SUMINISTROS"/>
    <s v="2.3.6 - PRODUCTOS DE MINERALES, METÁLICOS Y NO METÁLICOS"/>
    <s v="N"/>
    <s v="00 - N/A"/>
    <s v="10 - FONDO GENERAL"/>
    <s v="(en blanco)"/>
    <s v="99 - MULTIPROVINCIAL"/>
    <n v="70000"/>
    <n v="0"/>
  </r>
  <r>
    <s v="2025"/>
    <x v="0"/>
    <x v="0"/>
    <x v="0"/>
    <x v="0"/>
    <s v="2 - Poder Ejecutivo"/>
    <x v="14"/>
    <x v="130"/>
    <s v="2 - SERVICIOS ECONÓMICOS"/>
    <s v="2.1 - Asuntos económicos, comerciales y laborales"/>
    <s v="2.1.01 - Asuntos económicos y regulación del comercio"/>
    <s v="2.3 - MATERIALES Y SUMINISTROS"/>
    <s v="2.3.7 - COMBUSTIBLES, LUBRICANTES, PRODUCTOS QUÍMICOS Y CONEXOS"/>
    <s v="N"/>
    <s v="00 - N/A"/>
    <s v="10 - FONDO GENERAL"/>
    <s v="(en blanco)"/>
    <s v="99 - MULTIPROVINCIAL"/>
    <n v="3512000"/>
    <n v="0"/>
  </r>
  <r>
    <s v="2025"/>
    <x v="0"/>
    <x v="0"/>
    <x v="0"/>
    <x v="0"/>
    <s v="2 - Poder Ejecutivo"/>
    <x v="14"/>
    <x v="130"/>
    <s v="2 - SERVICIOS ECONÓMICOS"/>
    <s v="2.1 - Asuntos económicos, comerciales y laborales"/>
    <s v="2.1.01 - Asuntos económicos y regulación del comercio"/>
    <s v="2.3 - MATERIALES Y SUMINISTROS"/>
    <s v="2.3.9 - PRODUCTOS Y ÚTILES VARIOS"/>
    <s v="N"/>
    <s v="00 - N/A"/>
    <s v="10 - FONDO GENERAL"/>
    <s v="(en blanco)"/>
    <s v="99 - MULTIPROVINCIAL"/>
    <n v="170000"/>
    <n v="0"/>
  </r>
  <r>
    <s v="2025"/>
    <x v="0"/>
    <x v="0"/>
    <x v="0"/>
    <x v="0"/>
    <s v="2 - Poder Ejecutivo"/>
    <x v="14"/>
    <x v="131"/>
    <s v="2 - SERVICIOS ECONÓMICOS"/>
    <s v="2.1 - Asuntos económicos, comerciales y laborales"/>
    <s v="2.1.01 - Asuntos económicos y regulación del comercio"/>
    <s v="2.1 - REMUNERACIONES Y CONTRIBUCIONES"/>
    <s v="2.1.1 - REMUNERACIONES"/>
    <s v="N"/>
    <s v="00 - N/A"/>
    <s v="10 - FONDO GENERAL"/>
    <s v="(en blanco)"/>
    <s v="99 - MULTIPROVINCIAL"/>
    <n v="53990200"/>
    <n v="22749525.02"/>
  </r>
  <r>
    <s v="2025"/>
    <x v="0"/>
    <x v="0"/>
    <x v="0"/>
    <x v="0"/>
    <s v="2 - Poder Ejecutivo"/>
    <x v="14"/>
    <x v="131"/>
    <s v="2 - SERVICIOS ECONÓMICOS"/>
    <s v="2.1 - Asuntos económicos, comerciales y laborales"/>
    <s v="2.1.01 - Asuntos económicos y regulación del comercio"/>
    <s v="2.1 - REMUNERACIONES Y CONTRIBUCIONES"/>
    <s v="2.1.2 - SOBRESUELDOS"/>
    <s v="N"/>
    <s v="00 - N/A"/>
    <s v="10 - FONDO GENERAL"/>
    <s v="(en blanco)"/>
    <s v="99 - MULTIPROVINCIAL"/>
    <n v="7440000"/>
    <n v="4826850"/>
  </r>
  <r>
    <s v="2025"/>
    <x v="0"/>
    <x v="0"/>
    <x v="0"/>
    <x v="0"/>
    <s v="2 - Poder Ejecutivo"/>
    <x v="14"/>
    <x v="131"/>
    <s v="2 - SERVICIOS ECONÓMICOS"/>
    <s v="2.1 - Asuntos económicos, comerciales y laborales"/>
    <s v="2.1.01 - Asuntos económicos y regulación del comercio"/>
    <s v="2.1 - REMUNERACIONES Y CONTRIBUCIONES"/>
    <s v="2.1.3 - DIETAS Y GASTOS DE REPRESENTACIÓN"/>
    <s v="N"/>
    <s v="00 - N/A"/>
    <s v="10 - FONDO GENERAL"/>
    <s v="(en blanco)"/>
    <s v="99 - MULTIPROVINCIAL"/>
    <n v="50000"/>
    <n v="0"/>
  </r>
  <r>
    <s v="2025"/>
    <x v="0"/>
    <x v="0"/>
    <x v="0"/>
    <x v="0"/>
    <s v="2 - Poder Ejecutivo"/>
    <x v="14"/>
    <x v="131"/>
    <s v="2 - SERVICIOS ECONÓMICOS"/>
    <s v="2.1 - Asuntos económicos, comerciales y laborales"/>
    <s v="2.1.01 - Asuntos económicos y regulación del comercio"/>
    <s v="2.1 - REMUNERACIONES Y CONTRIBUCIONES"/>
    <s v="2.1.5 - CONTRIBUCIONES A LA SEGURIDAD SOCIAL"/>
    <s v="N"/>
    <s v="00 - N/A"/>
    <s v="10 - FONDO GENERAL"/>
    <s v="(en blanco)"/>
    <s v="99 - MULTIPROVINCIAL"/>
    <n v="7521523"/>
    <n v="3398925.8100000005"/>
  </r>
  <r>
    <s v="2025"/>
    <x v="0"/>
    <x v="0"/>
    <x v="0"/>
    <x v="0"/>
    <s v="2 - Poder Ejecutivo"/>
    <x v="14"/>
    <x v="131"/>
    <s v="2 - SERVICIOS ECONÓMICOS"/>
    <s v="2.1 - Asuntos económicos, comerciales y laborales"/>
    <s v="2.1.01 - Asuntos económicos y regulación del comercio"/>
    <s v="2.2 - CONTRATACIÓN DE SERVICIOS"/>
    <s v="2.2.1 - SERVICIOS BÁSICOS"/>
    <s v="N"/>
    <s v="00 - N/A"/>
    <s v="10 - FONDO GENERAL"/>
    <s v="(en blanco)"/>
    <s v="99 - MULTIPROVINCIAL"/>
    <n v="2223000"/>
    <n v="1011274.8799999999"/>
  </r>
  <r>
    <s v="2025"/>
    <x v="0"/>
    <x v="0"/>
    <x v="0"/>
    <x v="0"/>
    <s v="2 - Poder Ejecutivo"/>
    <x v="14"/>
    <x v="131"/>
    <s v="2 - SERVICIOS ECONÓMICOS"/>
    <s v="2.1 - Asuntos económicos, comerciales y laborales"/>
    <s v="2.1.01 - Asuntos económicos y regulación del comercio"/>
    <s v="2.2 - CONTRATACIÓN DE SERVICIOS"/>
    <s v="2.2.2 - PUBLICIDAD, IMPRESIÓN Y ENCUADERNACIÓN"/>
    <s v="N"/>
    <s v="00 - N/A"/>
    <s v="10 - FONDO GENERAL"/>
    <s v="(en blanco)"/>
    <s v="99 - MULTIPROVINCIAL"/>
    <n v="600000"/>
    <n v="302882.40000000002"/>
  </r>
  <r>
    <s v="2025"/>
    <x v="0"/>
    <x v="0"/>
    <x v="0"/>
    <x v="0"/>
    <s v="2 - Poder Ejecutivo"/>
    <x v="14"/>
    <x v="131"/>
    <s v="2 - SERVICIOS ECONÓMICOS"/>
    <s v="2.1 - Asuntos económicos, comerciales y laborales"/>
    <s v="2.1.01 - Asuntos económicos y regulación del comercio"/>
    <s v="2.2 - CONTRATACIÓN DE SERVICIOS"/>
    <s v="2.2.3 - VIÁTICOS"/>
    <s v="N"/>
    <s v="00 - N/A"/>
    <s v="10 - FONDO GENERAL"/>
    <s v="(en blanco)"/>
    <s v="99 - MULTIPROVINCIAL"/>
    <n v="1550000"/>
    <n v="728200"/>
  </r>
  <r>
    <s v="2025"/>
    <x v="0"/>
    <x v="0"/>
    <x v="0"/>
    <x v="0"/>
    <s v="2 - Poder Ejecutivo"/>
    <x v="14"/>
    <x v="131"/>
    <s v="2 - SERVICIOS ECONÓMICOS"/>
    <s v="2.1 - Asuntos económicos, comerciales y laborales"/>
    <s v="2.1.01 - Asuntos económicos y regulación del comercio"/>
    <s v="2.2 - CONTRATACIÓN DE SERVICIOS"/>
    <s v="2.2.4 - TRANSPORTE Y ALMACENAJE"/>
    <s v="N"/>
    <s v="00 - N/A"/>
    <s v="10 - FONDO GENERAL"/>
    <s v="(en blanco)"/>
    <s v="99 - MULTIPROVINCIAL"/>
    <n v="50000"/>
    <n v="0"/>
  </r>
  <r>
    <s v="2025"/>
    <x v="0"/>
    <x v="0"/>
    <x v="0"/>
    <x v="0"/>
    <s v="2 - Poder Ejecutivo"/>
    <x v="14"/>
    <x v="131"/>
    <s v="2 - SERVICIOS ECONÓMICOS"/>
    <s v="2.1 - Asuntos económicos, comerciales y laborales"/>
    <s v="2.1.01 - Asuntos económicos y regulación del comercio"/>
    <s v="2.2 - CONTRATACIÓN DE SERVICIOS"/>
    <s v="2.2.5 - ALQUILERES Y RENTAS"/>
    <s v="N"/>
    <s v="00 - N/A"/>
    <s v="10 - FONDO GENERAL"/>
    <s v="(en blanco)"/>
    <s v="99 - MULTIPROVINCIAL"/>
    <n v="900000"/>
    <n v="160395.04"/>
  </r>
  <r>
    <s v="2025"/>
    <x v="0"/>
    <x v="0"/>
    <x v="0"/>
    <x v="0"/>
    <s v="2 - Poder Ejecutivo"/>
    <x v="14"/>
    <x v="131"/>
    <s v="2 - SERVICIOS ECONÓMICOS"/>
    <s v="2.1 - Asuntos económicos, comerciales y laborales"/>
    <s v="2.1.01 - Asuntos económicos y regulación del comercio"/>
    <s v="2.2 - CONTRATACIÓN DE SERVICIOS"/>
    <s v="2.2.6 - SEGUROS"/>
    <s v="N"/>
    <s v="00 - N/A"/>
    <s v="10 - FONDO GENERAL"/>
    <s v="(en blanco)"/>
    <s v="99 - MULTIPROVINCIAL"/>
    <n v="532500"/>
    <n v="0"/>
  </r>
  <r>
    <s v="2025"/>
    <x v="0"/>
    <x v="0"/>
    <x v="0"/>
    <x v="0"/>
    <s v="2 - Poder Ejecutivo"/>
    <x v="14"/>
    <x v="131"/>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en blanco)"/>
    <s v="99 - MULTIPROVINCIAL"/>
    <n v="850000"/>
    <n v="395849.69"/>
  </r>
  <r>
    <s v="2025"/>
    <x v="0"/>
    <x v="0"/>
    <x v="0"/>
    <x v="0"/>
    <s v="2 - Poder Ejecutivo"/>
    <x v="14"/>
    <x v="131"/>
    <s v="2 - SERVICIOS ECONÓMICOS"/>
    <s v="2.1 - Asuntos económicos, comerciales y laborales"/>
    <s v="2.1.01 - Asuntos económicos y regulación del comercio"/>
    <s v="2.2 - CONTRATACIÓN DE SERVICIOS"/>
    <s v="2.2.8 - OTROS SERVICIOS NO INCLUIDOS EN CONCEPTOS ANTERIORES"/>
    <s v="N"/>
    <s v="00 - N/A"/>
    <s v="10 - FONDO GENERAL"/>
    <s v="(en blanco)"/>
    <s v="99 - MULTIPROVINCIAL"/>
    <n v="1421977"/>
    <n v="2049118.52"/>
  </r>
  <r>
    <s v="2025"/>
    <x v="0"/>
    <x v="0"/>
    <x v="0"/>
    <x v="0"/>
    <s v="2 - Poder Ejecutivo"/>
    <x v="14"/>
    <x v="131"/>
    <s v="2 - SERVICIOS ECONÓMICOS"/>
    <s v="2.1 - Asuntos económicos, comerciales y laborales"/>
    <s v="2.1.01 - Asuntos económicos y regulación del comercio"/>
    <s v="2.2 - CONTRATACIÓN DE SERVICIOS"/>
    <s v="2.2.9 - OTRAS CONTRATACIONES DE SERVICIOS"/>
    <s v="N"/>
    <s v="00 - N/A"/>
    <s v="10 - FONDO GENERAL"/>
    <s v="(en blanco)"/>
    <s v="99 - MULTIPROVINCIAL"/>
    <n v="2500000"/>
    <n v="0"/>
  </r>
  <r>
    <s v="2025"/>
    <x v="0"/>
    <x v="0"/>
    <x v="0"/>
    <x v="0"/>
    <s v="2 - Poder Ejecutivo"/>
    <x v="14"/>
    <x v="131"/>
    <s v="2 - SERVICIOS ECONÓMICOS"/>
    <s v="2.1 - Asuntos económicos, comerciales y laborales"/>
    <s v="2.1.01 - Asuntos económicos y regulación del comercio"/>
    <s v="2.3 - MATERIALES Y SUMINISTROS"/>
    <s v="2.3.1 - ALIMENTOS Y PRODUCTOS AGROFORESTALES"/>
    <s v="N"/>
    <s v="00 - N/A"/>
    <s v="10 - FONDO GENERAL"/>
    <s v="(en blanco)"/>
    <s v="99 - MULTIPROVINCIAL"/>
    <n v="500000"/>
    <n v="304261.30000000005"/>
  </r>
  <r>
    <s v="2025"/>
    <x v="0"/>
    <x v="0"/>
    <x v="0"/>
    <x v="0"/>
    <s v="2 - Poder Ejecutivo"/>
    <x v="14"/>
    <x v="131"/>
    <s v="2 - SERVICIOS ECONÓMICOS"/>
    <s v="2.1 - Asuntos económicos, comerciales y laborales"/>
    <s v="2.1.01 - Asuntos económicos y regulación del comercio"/>
    <s v="2.3 - MATERIALES Y SUMINISTROS"/>
    <s v="2.3.2 - TEXTILES Y VESTUARIOS"/>
    <s v="N"/>
    <s v="00 - N/A"/>
    <s v="10 - FONDO GENERAL"/>
    <s v="(en blanco)"/>
    <s v="99 - MULTIPROVINCIAL"/>
    <n v="450000"/>
    <n v="274509.89"/>
  </r>
  <r>
    <s v="2025"/>
    <x v="0"/>
    <x v="0"/>
    <x v="0"/>
    <x v="0"/>
    <s v="2 - Poder Ejecutivo"/>
    <x v="14"/>
    <x v="131"/>
    <s v="2 - SERVICIOS ECONÓMICOS"/>
    <s v="2.1 - Asuntos económicos, comerciales y laborales"/>
    <s v="2.1.01 - Asuntos económicos y regulación del comercio"/>
    <s v="2.3 - MATERIALES Y SUMINISTROS"/>
    <s v="2.3.3 - PAPEL, CARTÓN E IMPRESOS"/>
    <s v="N"/>
    <s v="00 - N/A"/>
    <s v="10 - FONDO GENERAL"/>
    <s v="(en blanco)"/>
    <s v="99 - MULTIPROVINCIAL"/>
    <n v="300000"/>
    <n v="93456"/>
  </r>
  <r>
    <s v="2025"/>
    <x v="0"/>
    <x v="0"/>
    <x v="0"/>
    <x v="0"/>
    <s v="2 - Poder Ejecutivo"/>
    <x v="14"/>
    <x v="131"/>
    <s v="2 - SERVICIOS ECONÓMICOS"/>
    <s v="2.1 - Asuntos económicos, comerciales y laborales"/>
    <s v="2.1.01 - Asuntos económicos y regulación del comercio"/>
    <s v="2.3 - MATERIALES Y SUMINISTROS"/>
    <s v="2.3.4 - PRODUCTOS FARMACÉUTICOS"/>
    <s v="N"/>
    <s v="00 - N/A"/>
    <s v="10 - FONDO GENERAL"/>
    <s v="(en blanco)"/>
    <s v="99 - MULTIPROVINCIAL"/>
    <n v="100000"/>
    <n v="55527.88"/>
  </r>
  <r>
    <s v="2025"/>
    <x v="0"/>
    <x v="0"/>
    <x v="0"/>
    <x v="0"/>
    <s v="2 - Poder Ejecutivo"/>
    <x v="14"/>
    <x v="131"/>
    <s v="2 - SERVICIOS ECONÓMICOS"/>
    <s v="2.1 - Asuntos económicos, comerciales y laborales"/>
    <s v="2.1.01 - Asuntos económicos y regulación del comercio"/>
    <s v="2.3 - MATERIALES Y SUMINISTROS"/>
    <s v="2.3.5 - CUERO, CAUCHO Y PLÁSTICO"/>
    <s v="N"/>
    <s v="00 - N/A"/>
    <s v="10 - FONDO GENERAL"/>
    <s v="(en blanco)"/>
    <s v="99 - MULTIPROVINCIAL"/>
    <n v="270000"/>
    <n v="25000"/>
  </r>
  <r>
    <s v="2025"/>
    <x v="0"/>
    <x v="0"/>
    <x v="0"/>
    <x v="0"/>
    <s v="2 - Poder Ejecutivo"/>
    <x v="14"/>
    <x v="131"/>
    <s v="2 - SERVICIOS ECONÓMICOS"/>
    <s v="2.1 - Asuntos económicos, comerciales y laborales"/>
    <s v="2.1.01 - Asuntos económicos y regulación del comercio"/>
    <s v="2.3 - MATERIALES Y SUMINISTROS"/>
    <s v="2.3.6 - PRODUCTOS DE MINERALES, METÁLICOS Y NO METÁLICOS"/>
    <s v="N"/>
    <s v="00 - N/A"/>
    <s v="10 - FONDO GENERAL"/>
    <s v="(en blanco)"/>
    <s v="99 - MULTIPROVINCIAL"/>
    <n v="40000"/>
    <n v="0"/>
  </r>
  <r>
    <s v="2025"/>
    <x v="0"/>
    <x v="0"/>
    <x v="0"/>
    <x v="0"/>
    <s v="2 - Poder Ejecutivo"/>
    <x v="14"/>
    <x v="131"/>
    <s v="2 - SERVICIOS ECONÓMICOS"/>
    <s v="2.1 - Asuntos económicos, comerciales y laborales"/>
    <s v="2.1.01 - Asuntos económicos y regulación del comercio"/>
    <s v="2.3 - MATERIALES Y SUMINISTROS"/>
    <s v="2.3.7 - COMBUSTIBLES, LUBRICANTES, PRODUCTOS QUÍMICOS Y CONEXOS"/>
    <s v="N"/>
    <s v="00 - N/A"/>
    <s v="10 - FONDO GENERAL"/>
    <s v="(en blanco)"/>
    <s v="99 - MULTIPROVINCIAL"/>
    <n v="4900000"/>
    <n v="2000000"/>
  </r>
  <r>
    <s v="2025"/>
    <x v="0"/>
    <x v="0"/>
    <x v="0"/>
    <x v="0"/>
    <s v="2 - Poder Ejecutivo"/>
    <x v="14"/>
    <x v="131"/>
    <s v="2 - SERVICIOS ECONÓMICOS"/>
    <s v="2.1 - Asuntos económicos, comerciales y laborales"/>
    <s v="2.1.01 - Asuntos económicos y regulación del comercio"/>
    <s v="2.3 - MATERIALES Y SUMINISTROS"/>
    <s v="2.3.9 - PRODUCTOS Y ÚTILES VARIOS"/>
    <s v="N"/>
    <s v="00 - N/A"/>
    <s v="10 - FONDO GENERAL"/>
    <s v="(en blanco)"/>
    <s v="99 - MULTIPROVINCIAL"/>
    <n v="1320000"/>
    <n v="525042.66"/>
  </r>
  <r>
    <s v="2025"/>
    <x v="0"/>
    <x v="0"/>
    <x v="0"/>
    <x v="0"/>
    <s v="2 - Poder Ejecutivo"/>
    <x v="15"/>
    <x v="132"/>
    <s v="2 - SERVICIOS ECONÓMICOS"/>
    <s v="2.9 - Otros servicios económicos"/>
    <s v="2.9.03 - Turismo"/>
    <s v="2.1 - REMUNERACIONES Y CONTRIBUCIONES"/>
    <s v="2.1.1 - REMUNERACIONES"/>
    <s v="N"/>
    <s v="00 - N/A"/>
    <s v="10 - FONDO GENERAL"/>
    <s v="(en blanco)"/>
    <s v="99 - MULTIPROVINCIAL"/>
    <n v="889751600"/>
    <n v="384854145.72000003"/>
  </r>
  <r>
    <s v="2025"/>
    <x v="0"/>
    <x v="0"/>
    <x v="0"/>
    <x v="0"/>
    <s v="2 - Poder Ejecutivo"/>
    <x v="15"/>
    <x v="132"/>
    <s v="2 - SERVICIOS ECONÓMICOS"/>
    <s v="2.9 - Otros servicios económicos"/>
    <s v="2.9.03 - Turismo"/>
    <s v="2.1 - REMUNERACIONES Y CONTRIBUCIONES"/>
    <s v="2.1.2 - SOBRESUELDOS"/>
    <s v="N"/>
    <s v="00 - N/A"/>
    <s v="10 - FONDO GENERAL"/>
    <s v="(en blanco)"/>
    <s v="99 - MULTIPROVINCIAL"/>
    <n v="148400000"/>
    <n v="63255053.719999999"/>
  </r>
  <r>
    <s v="2025"/>
    <x v="0"/>
    <x v="0"/>
    <x v="0"/>
    <x v="0"/>
    <s v="2 - Poder Ejecutivo"/>
    <x v="15"/>
    <x v="132"/>
    <s v="2 - SERVICIOS ECONÓMICOS"/>
    <s v="2.9 - Otros servicios económicos"/>
    <s v="2.9.03 - Turismo"/>
    <s v="2.1 - REMUNERACIONES Y CONTRIBUCIONES"/>
    <s v="2.1.2 - SOBRESUELDOS"/>
    <s v="N"/>
    <s v="00 - N/A"/>
    <s v="20 - FONDOS CON DESTINO ESPECÍFICO"/>
    <s v="(en blanco)"/>
    <s v="99 - MULTIPROVINCIAL"/>
    <n v="72000000"/>
    <n v="35543333.340000004"/>
  </r>
  <r>
    <s v="2025"/>
    <x v="0"/>
    <x v="0"/>
    <x v="0"/>
    <x v="0"/>
    <s v="2 - Poder Ejecutivo"/>
    <x v="15"/>
    <x v="132"/>
    <s v="2 - SERVICIOS ECONÓMICOS"/>
    <s v="2.9 - Otros servicios económicos"/>
    <s v="2.9.03 - Turismo"/>
    <s v="2.1 - REMUNERACIONES Y CONTRIBUCIONES"/>
    <s v="2.1.4 - GRATIFICACIONES Y BONIFICACIONES"/>
    <s v="N"/>
    <s v="00 - N/A"/>
    <s v="10 - FONDO GENERAL"/>
    <s v="(en blanco)"/>
    <s v="99 - MULTIPROVINCIAL"/>
    <n v="135000000"/>
    <n v="0"/>
  </r>
  <r>
    <s v="2025"/>
    <x v="0"/>
    <x v="0"/>
    <x v="0"/>
    <x v="0"/>
    <s v="2 - Poder Ejecutivo"/>
    <x v="15"/>
    <x v="132"/>
    <s v="2 - SERVICIOS ECONÓMICOS"/>
    <s v="2.9 - Otros servicios económicos"/>
    <s v="2.9.03 - Turismo"/>
    <s v="2.1 - REMUNERACIONES Y CONTRIBUCIONES"/>
    <s v="2.1.5 - CONTRIBUCIONES A LA SEGURIDAD SOCIAL"/>
    <s v="N"/>
    <s v="00 - N/A"/>
    <s v="10 - FONDO GENERAL"/>
    <s v="(en blanco)"/>
    <s v="99 - MULTIPROVINCIAL"/>
    <n v="108500000"/>
    <n v="54852818.039999977"/>
  </r>
  <r>
    <s v="2025"/>
    <x v="0"/>
    <x v="0"/>
    <x v="0"/>
    <x v="0"/>
    <s v="2 - Poder Ejecutivo"/>
    <x v="15"/>
    <x v="132"/>
    <s v="2 - SERVICIOS ECONÓMICOS"/>
    <s v="2.9 - Otros servicios económicos"/>
    <s v="2.9.03 - Turismo"/>
    <s v="2.2 - CONTRATACIÓN DE SERVICIOS"/>
    <s v="2.2.1 - SERVICIOS BÁSICOS"/>
    <s v="N"/>
    <s v="00 - N/A"/>
    <s v="10 - FONDO GENERAL"/>
    <s v="(en blanco)"/>
    <s v="99 - MULTIPROVINCIAL"/>
    <n v="80802000"/>
    <n v="41875364.009999953"/>
  </r>
  <r>
    <s v="2025"/>
    <x v="0"/>
    <x v="0"/>
    <x v="0"/>
    <x v="0"/>
    <s v="2 - Poder Ejecutivo"/>
    <x v="15"/>
    <x v="132"/>
    <s v="2 - SERVICIOS ECONÓMICOS"/>
    <s v="2.9 - Otros servicios económicos"/>
    <s v="2.9.03 - Turismo"/>
    <s v="2.2 - CONTRATACIÓN DE SERVICIOS"/>
    <s v="2.2.2 - PUBLICIDAD, IMPRESIÓN Y ENCUADERNACIÓN"/>
    <s v="N"/>
    <s v="00 - N/A"/>
    <s v="10 - FONDO GENERAL"/>
    <s v="(en blanco)"/>
    <s v="99 - MULTIPROVINCIAL"/>
    <n v="705339963"/>
    <n v="247754892.73999998"/>
  </r>
  <r>
    <s v="2025"/>
    <x v="0"/>
    <x v="0"/>
    <x v="0"/>
    <x v="0"/>
    <s v="2 - Poder Ejecutivo"/>
    <x v="15"/>
    <x v="132"/>
    <s v="2 - SERVICIOS ECONÓMICOS"/>
    <s v="2.9 - Otros servicios económicos"/>
    <s v="2.9.03 - Turismo"/>
    <s v="2.2 - CONTRATACIÓN DE SERVICIOS"/>
    <s v="2.2.2 - PUBLICIDAD, IMPRESIÓN Y ENCUADERNACIÓN"/>
    <s v="N"/>
    <s v="00 - N/A"/>
    <s v="20 - FONDOS CON DESTINO ESPECÍFICO"/>
    <s v="(en blanco)"/>
    <s v="99 - MULTIPROVINCIAL"/>
    <n v="555728799"/>
    <n v="214217300.50999999"/>
  </r>
  <r>
    <s v="2025"/>
    <x v="0"/>
    <x v="0"/>
    <x v="0"/>
    <x v="0"/>
    <s v="2 - Poder Ejecutivo"/>
    <x v="15"/>
    <x v="132"/>
    <s v="2 - SERVICIOS ECONÓMICOS"/>
    <s v="2.9 - Otros servicios económicos"/>
    <s v="2.9.03 - Turismo"/>
    <s v="2.2 - CONTRATACIÓN DE SERVICIOS"/>
    <s v="2.2.4 - TRANSPORTE Y ALMACENAJE"/>
    <s v="N"/>
    <s v="00 - N/A"/>
    <s v="10 - FONDO GENERAL"/>
    <s v="(en blanco)"/>
    <s v="99 - MULTIPROVINCIAL"/>
    <n v="13200000"/>
    <n v="5578857.54"/>
  </r>
  <r>
    <s v="2025"/>
    <x v="0"/>
    <x v="0"/>
    <x v="0"/>
    <x v="0"/>
    <s v="2 - Poder Ejecutivo"/>
    <x v="15"/>
    <x v="132"/>
    <s v="2 - SERVICIOS ECONÓMICOS"/>
    <s v="2.9 - Otros servicios económicos"/>
    <s v="2.9.03 - Turismo"/>
    <s v="2.2 - CONTRATACIÓN DE SERVICIOS"/>
    <s v="2.2.5 - ALQUILERES Y RENTAS"/>
    <s v="N"/>
    <s v="00 - N/A"/>
    <s v="10 - FONDO GENERAL"/>
    <s v="(en blanco)"/>
    <s v="99 - MULTIPROVINCIAL"/>
    <n v="281715400"/>
    <n v="95000446.010000005"/>
  </r>
  <r>
    <s v="2025"/>
    <x v="0"/>
    <x v="0"/>
    <x v="0"/>
    <x v="0"/>
    <s v="2 - Poder Ejecutivo"/>
    <x v="15"/>
    <x v="132"/>
    <s v="2 - SERVICIOS ECONÓMICOS"/>
    <s v="2.9 - Otros servicios económicos"/>
    <s v="2.9.03 - Turismo"/>
    <s v="2.2 - CONTRATACIÓN DE SERVICIOS"/>
    <s v="2.2.6 - SEGUROS"/>
    <s v="N"/>
    <s v="00 - N/A"/>
    <s v="10 - FONDO GENERAL"/>
    <s v="(en blanco)"/>
    <s v="99 - MULTIPROVINCIAL"/>
    <n v="42300000"/>
    <n v="26215844.359999999"/>
  </r>
  <r>
    <s v="2025"/>
    <x v="0"/>
    <x v="0"/>
    <x v="0"/>
    <x v="0"/>
    <s v="2 - Poder Ejecutivo"/>
    <x v="15"/>
    <x v="132"/>
    <s v="2 - SERVICIOS ECONÓMICOS"/>
    <s v="2.9 - Otros servicios económicos"/>
    <s v="2.9.03 - Turismo"/>
    <s v="2.2 - CONTRATACIÓN DE SERVICIOS"/>
    <s v="2.2.7 - SERVICIOS DE CONSERVACIÓN, REPARACIONES MENORES E INSTALACIONES TEMPORALES"/>
    <s v="N"/>
    <s v="00 - N/A"/>
    <s v="10 - FONDO GENERAL"/>
    <s v="(en blanco)"/>
    <s v="99 - MULTIPROVINCIAL"/>
    <n v="39186000"/>
    <n v="951185.59000000008"/>
  </r>
  <r>
    <s v="2025"/>
    <x v="0"/>
    <x v="0"/>
    <x v="0"/>
    <x v="0"/>
    <s v="2 - Poder Ejecutivo"/>
    <x v="15"/>
    <x v="132"/>
    <s v="2 - SERVICIOS ECONÓMICOS"/>
    <s v="2.9 - Otros servicios económicos"/>
    <s v="2.9.03 - Turismo"/>
    <s v="2.2 - CONTRATACIÓN DE SERVICIOS"/>
    <s v="2.2.8 - OTROS SERVICIOS NO INCLUIDOS EN CONCEPTOS ANTERIORES"/>
    <s v="N"/>
    <s v="00 - N/A"/>
    <s v="10 - FONDO GENERAL"/>
    <s v="(en blanco)"/>
    <s v="99 - MULTIPROVINCIAL"/>
    <n v="166063000"/>
    <n v="6822905.2299999986"/>
  </r>
  <r>
    <s v="2025"/>
    <x v="0"/>
    <x v="0"/>
    <x v="0"/>
    <x v="0"/>
    <s v="2 - Poder Ejecutivo"/>
    <x v="15"/>
    <x v="132"/>
    <s v="2 - SERVICIOS ECONÓMICOS"/>
    <s v="2.9 - Otros servicios económicos"/>
    <s v="2.9.03 - Turismo"/>
    <s v="2.2 - CONTRATACIÓN DE SERVICIOS"/>
    <s v="2.2.8 - OTROS SERVICIOS NO INCLUIDOS EN CONCEPTOS ANTERIORES"/>
    <s v="N"/>
    <s v="00 - N/A"/>
    <s v="70 - DONACION EXTERNA"/>
    <s v="(en blanco)"/>
    <s v="99 - MULTIPROVINCIAL"/>
    <n v="163574504"/>
    <n v="0"/>
  </r>
  <r>
    <s v="2025"/>
    <x v="0"/>
    <x v="0"/>
    <x v="0"/>
    <x v="0"/>
    <s v="2 - Poder Ejecutivo"/>
    <x v="15"/>
    <x v="132"/>
    <s v="2 - SERVICIOS ECONÓMICOS"/>
    <s v="2.9 - Otros servicios económicos"/>
    <s v="2.9.03 - Turismo"/>
    <s v="2.2 - CONTRATACIÓN DE SERVICIOS"/>
    <s v="2.2.9 - OTRAS CONTRATACIONES DE SERVICIOS"/>
    <s v="N"/>
    <s v="00 - N/A"/>
    <s v="10 - FONDO GENERAL"/>
    <s v="(en blanco)"/>
    <s v="99 - MULTIPROVINCIAL"/>
    <n v="27300000"/>
    <n v="12776686.82"/>
  </r>
  <r>
    <s v="2025"/>
    <x v="0"/>
    <x v="0"/>
    <x v="0"/>
    <x v="0"/>
    <s v="2 - Poder Ejecutivo"/>
    <x v="15"/>
    <x v="132"/>
    <s v="2 - SERVICIOS ECONÓMICOS"/>
    <s v="2.9 - Otros servicios económicos"/>
    <s v="2.9.03 - Turismo"/>
    <s v="2.3 - MATERIALES Y SUMINISTROS"/>
    <s v="2.3.1 - ALIMENTOS Y PRODUCTOS AGROFORESTALES"/>
    <s v="N"/>
    <s v="00 - N/A"/>
    <s v="10 - FONDO GENERAL"/>
    <s v="(en blanco)"/>
    <s v="99 - MULTIPROVINCIAL"/>
    <n v="3279000"/>
    <n v="460680"/>
  </r>
  <r>
    <s v="2025"/>
    <x v="0"/>
    <x v="0"/>
    <x v="0"/>
    <x v="0"/>
    <s v="2 - Poder Ejecutivo"/>
    <x v="15"/>
    <x v="132"/>
    <s v="2 - SERVICIOS ECONÓMICOS"/>
    <s v="2.9 - Otros servicios económicos"/>
    <s v="2.9.03 - Turismo"/>
    <s v="2.3 - MATERIALES Y SUMINISTROS"/>
    <s v="2.3.2 - TEXTILES Y VESTUARIOS"/>
    <s v="N"/>
    <s v="00 - N/A"/>
    <s v="10 - FONDO GENERAL"/>
    <s v="(en blanco)"/>
    <s v="99 - MULTIPROVINCIAL"/>
    <n v="20644099"/>
    <n v="1479067.6600000001"/>
  </r>
  <r>
    <s v="2025"/>
    <x v="0"/>
    <x v="0"/>
    <x v="0"/>
    <x v="0"/>
    <s v="2 - Poder Ejecutivo"/>
    <x v="15"/>
    <x v="132"/>
    <s v="2 - SERVICIOS ECONÓMICOS"/>
    <s v="2.9 - Otros servicios económicos"/>
    <s v="2.9.03 - Turismo"/>
    <s v="2.3 - MATERIALES Y SUMINISTROS"/>
    <s v="2.3.3 - PAPEL, CARTÓN E IMPRESOS"/>
    <s v="N"/>
    <s v="00 - N/A"/>
    <s v="10 - FONDO GENERAL"/>
    <s v="(en blanco)"/>
    <s v="99 - MULTIPROVINCIAL"/>
    <n v="8120000"/>
    <n v="82495.509999999995"/>
  </r>
  <r>
    <s v="2025"/>
    <x v="0"/>
    <x v="0"/>
    <x v="0"/>
    <x v="0"/>
    <s v="2 - Poder Ejecutivo"/>
    <x v="15"/>
    <x v="132"/>
    <s v="2 - SERVICIOS ECONÓMICOS"/>
    <s v="2.9 - Otros servicios económicos"/>
    <s v="2.9.03 - Turismo"/>
    <s v="2.3 - MATERIALES Y SUMINISTROS"/>
    <s v="2.3.4 - PRODUCTOS FARMACÉUTICOS"/>
    <s v="N"/>
    <s v="00 - N/A"/>
    <s v="10 - FONDO GENERAL"/>
    <s v="(en blanco)"/>
    <s v="99 - MULTIPROVINCIAL"/>
    <n v="500000"/>
    <n v="0"/>
  </r>
  <r>
    <s v="2025"/>
    <x v="0"/>
    <x v="0"/>
    <x v="0"/>
    <x v="0"/>
    <s v="2 - Poder Ejecutivo"/>
    <x v="15"/>
    <x v="132"/>
    <s v="2 - SERVICIOS ECONÓMICOS"/>
    <s v="2.9 - Otros servicios económicos"/>
    <s v="2.9.03 - Turismo"/>
    <s v="2.3 - MATERIALES Y SUMINISTROS"/>
    <s v="2.3.5 - CUERO, CAUCHO Y PLÁSTICO"/>
    <s v="N"/>
    <s v="00 - N/A"/>
    <s v="10 - FONDO GENERAL"/>
    <s v="(en blanco)"/>
    <s v="99 - MULTIPROVINCIAL"/>
    <n v="4015000"/>
    <n v="0"/>
  </r>
  <r>
    <s v="2025"/>
    <x v="0"/>
    <x v="0"/>
    <x v="0"/>
    <x v="0"/>
    <s v="2 - Poder Ejecutivo"/>
    <x v="15"/>
    <x v="132"/>
    <s v="2 - SERVICIOS ECONÓMICOS"/>
    <s v="2.9 - Otros servicios económicos"/>
    <s v="2.9.03 - Turismo"/>
    <s v="2.3 - MATERIALES Y SUMINISTROS"/>
    <s v="2.3.6 - PRODUCTOS DE MINERALES, METÁLICOS Y NO METÁLICOS"/>
    <s v="N"/>
    <s v="00 - N/A"/>
    <s v="10 - FONDO GENERAL"/>
    <s v="(en blanco)"/>
    <s v="99 - MULTIPROVINCIAL"/>
    <n v="3520000"/>
    <n v="69624.00999999998"/>
  </r>
  <r>
    <s v="2025"/>
    <x v="0"/>
    <x v="0"/>
    <x v="0"/>
    <x v="0"/>
    <s v="2 - Poder Ejecutivo"/>
    <x v="15"/>
    <x v="132"/>
    <s v="2 - SERVICIOS ECONÓMICOS"/>
    <s v="2.9 - Otros servicios económicos"/>
    <s v="2.9.03 - Turismo"/>
    <s v="2.3 - MATERIALES Y SUMINISTROS"/>
    <s v="2.3.7 - COMBUSTIBLES, LUBRICANTES, PRODUCTOS QUÍMICOS Y CONEXOS"/>
    <s v="N"/>
    <s v="00 - N/A"/>
    <s v="10 - FONDO GENERAL"/>
    <s v="(en blanco)"/>
    <s v="99 - MULTIPROVINCIAL"/>
    <n v="46637000"/>
    <n v="15037902.09"/>
  </r>
  <r>
    <s v="2025"/>
    <x v="0"/>
    <x v="0"/>
    <x v="0"/>
    <x v="0"/>
    <s v="2 - Poder Ejecutivo"/>
    <x v="15"/>
    <x v="132"/>
    <s v="2 - SERVICIOS ECONÓMICOS"/>
    <s v="2.9 - Otros servicios económicos"/>
    <s v="2.9.03 - Turismo"/>
    <s v="2.3 - MATERIALES Y SUMINISTROS"/>
    <s v="2.3.9 - PRODUCTOS Y ÚTILES VARIOS"/>
    <s v="N"/>
    <s v="00 - N/A"/>
    <s v="10 - FONDO GENERAL"/>
    <s v="(en blanco)"/>
    <s v="99 - MULTIPROVINCIAL"/>
    <n v="117679400"/>
    <n v="3004900.6499999994"/>
  </r>
  <r>
    <s v="2025"/>
    <x v="0"/>
    <x v="0"/>
    <x v="0"/>
    <x v="0"/>
    <s v="2 - Poder Ejecutivo"/>
    <x v="15"/>
    <x v="133"/>
    <s v="2 - SERVICIOS ECONÓMICOS"/>
    <s v="2.9 - Otros servicios económicos"/>
    <s v="2.9.03 - Turismo"/>
    <s v="2.1 - REMUNERACIONES Y CONTRIBUCIONES"/>
    <s v="2.1.1 - REMUNERACIONES"/>
    <s v="N"/>
    <s v="00 - N/A"/>
    <s v="20 - FONDOS CON DESTINO ESPECÍFICO"/>
    <s v="(en blanco)"/>
    <s v="99 - MULTIPROVINCIAL"/>
    <n v="350700000"/>
    <n v="145837594.31999999"/>
  </r>
  <r>
    <s v="2025"/>
    <x v="0"/>
    <x v="0"/>
    <x v="0"/>
    <x v="0"/>
    <s v="2 - Poder Ejecutivo"/>
    <x v="15"/>
    <x v="133"/>
    <s v="2 - SERVICIOS ECONÓMICOS"/>
    <s v="2.9 - Otros servicios económicos"/>
    <s v="2.9.03 - Turismo"/>
    <s v="2.1 - REMUNERACIONES Y CONTRIBUCIONES"/>
    <s v="2.1.2 - SOBRESUELDOS"/>
    <s v="N"/>
    <s v="00 - N/A"/>
    <s v="20 - FONDOS CON DESTINO ESPECÍFICO"/>
    <s v="(en blanco)"/>
    <s v="99 - MULTIPROVINCIAL"/>
    <n v="22700000"/>
    <n v="9872374.8399999999"/>
  </r>
  <r>
    <s v="2025"/>
    <x v="0"/>
    <x v="0"/>
    <x v="0"/>
    <x v="0"/>
    <s v="2 - Poder Ejecutivo"/>
    <x v="15"/>
    <x v="133"/>
    <s v="2 - SERVICIOS ECONÓMICOS"/>
    <s v="2.9 - Otros servicios económicos"/>
    <s v="2.9.03 - Turismo"/>
    <s v="2.1 - REMUNERACIONES Y CONTRIBUCIONES"/>
    <s v="2.1.4 - GRATIFICACIONES Y BONIFICACIONES"/>
    <s v="N"/>
    <s v="00 - N/A"/>
    <s v="20 - FONDOS CON DESTINO ESPECÍFICO"/>
    <s v="(en blanco)"/>
    <s v="99 - MULTIPROVINCIAL"/>
    <n v="25000000"/>
    <n v="0"/>
  </r>
  <r>
    <s v="2025"/>
    <x v="0"/>
    <x v="0"/>
    <x v="0"/>
    <x v="0"/>
    <s v="2 - Poder Ejecutivo"/>
    <x v="15"/>
    <x v="133"/>
    <s v="2 - SERVICIOS ECONÓMICOS"/>
    <s v="2.9 - Otros servicios económicos"/>
    <s v="2.9.03 - Turismo"/>
    <s v="2.1 - REMUNERACIONES Y CONTRIBUCIONES"/>
    <s v="2.1.5 - CONTRIBUCIONES A LA SEGURIDAD SOCIAL"/>
    <s v="N"/>
    <s v="00 - N/A"/>
    <s v="20 - FONDOS CON DESTINO ESPECÍFICO"/>
    <s v="(en blanco)"/>
    <s v="99 - MULTIPROVINCIAL"/>
    <n v="19500000"/>
    <n v="8567753.7499999981"/>
  </r>
  <r>
    <s v="2025"/>
    <x v="0"/>
    <x v="0"/>
    <x v="0"/>
    <x v="0"/>
    <s v="2 - Poder Ejecutivo"/>
    <x v="15"/>
    <x v="133"/>
    <s v="2 - SERVICIOS ECONÓMICOS"/>
    <s v="2.9 - Otros servicios económicos"/>
    <s v="2.9.03 - Turismo"/>
    <s v="2.2 - CONTRATACIÓN DE SERVICIOS"/>
    <s v="2.2.1 - SERVICIOS BÁSICOS"/>
    <s v="N"/>
    <s v="00 - N/A"/>
    <s v="20 - FONDOS CON DESTINO ESPECÍFICO"/>
    <s v="(en blanco)"/>
    <s v="99 - MULTIPROVINCIAL"/>
    <n v="4350000"/>
    <n v="1230180.1999999997"/>
  </r>
  <r>
    <s v="2025"/>
    <x v="0"/>
    <x v="0"/>
    <x v="0"/>
    <x v="0"/>
    <s v="2 - Poder Ejecutivo"/>
    <x v="15"/>
    <x v="133"/>
    <s v="2 - SERVICIOS ECONÓMICOS"/>
    <s v="2.9 - Otros servicios económicos"/>
    <s v="2.9.03 - Turismo"/>
    <s v="2.2 - CONTRATACIÓN DE SERVICIOS"/>
    <s v="2.2.2 - PUBLICIDAD, IMPRESIÓN Y ENCUADERNACIÓN"/>
    <s v="N"/>
    <s v="00 - N/A"/>
    <s v="20 - FONDOS CON DESTINO ESPECÍFICO"/>
    <s v="(en blanco)"/>
    <s v="99 - MULTIPROVINCIAL"/>
    <n v="6000000"/>
    <n v="131819.76"/>
  </r>
  <r>
    <s v="2025"/>
    <x v="0"/>
    <x v="0"/>
    <x v="0"/>
    <x v="0"/>
    <s v="2 - Poder Ejecutivo"/>
    <x v="15"/>
    <x v="133"/>
    <s v="2 - SERVICIOS ECONÓMICOS"/>
    <s v="2.9 - Otros servicios económicos"/>
    <s v="2.9.03 - Turismo"/>
    <s v="2.2 - CONTRATACIÓN DE SERVICIOS"/>
    <s v="2.2.3 - VIÁTICOS"/>
    <s v="N"/>
    <s v="00 - N/A"/>
    <s v="20 - FONDOS CON DESTINO ESPECÍFICO"/>
    <s v="(en blanco)"/>
    <s v="99 - MULTIPROVINCIAL"/>
    <n v="20500000"/>
    <n v="7165755.7999999998"/>
  </r>
  <r>
    <s v="2025"/>
    <x v="0"/>
    <x v="0"/>
    <x v="0"/>
    <x v="0"/>
    <s v="2 - Poder Ejecutivo"/>
    <x v="15"/>
    <x v="133"/>
    <s v="2 - SERVICIOS ECONÓMICOS"/>
    <s v="2.9 - Otros servicios económicos"/>
    <s v="2.9.03 - Turismo"/>
    <s v="2.2 - CONTRATACIÓN DE SERVICIOS"/>
    <s v="2.2.4 - TRANSPORTE Y ALMACENAJE"/>
    <s v="N"/>
    <s v="00 - N/A"/>
    <s v="20 - FONDOS CON DESTINO ESPECÍFICO"/>
    <s v="(en blanco)"/>
    <s v="99 - MULTIPROVINCIAL"/>
    <n v="4500000"/>
    <n v="415270.29000000004"/>
  </r>
  <r>
    <s v="2025"/>
    <x v="0"/>
    <x v="0"/>
    <x v="0"/>
    <x v="0"/>
    <s v="2 - Poder Ejecutivo"/>
    <x v="15"/>
    <x v="133"/>
    <s v="2 - SERVICIOS ECONÓMICOS"/>
    <s v="2.9 - Otros servicios económicos"/>
    <s v="2.9.03 - Turismo"/>
    <s v="2.2 - CONTRATACIÓN DE SERVICIOS"/>
    <s v="2.2.5 - ALQUILERES Y RENTAS"/>
    <s v="N"/>
    <s v="00 - N/A"/>
    <s v="20 - FONDOS CON DESTINO ESPECÍFICO"/>
    <s v="(en blanco)"/>
    <s v="99 - MULTIPROVINCIAL"/>
    <n v="21600000"/>
    <n v="5395582.2999999998"/>
  </r>
  <r>
    <s v="2025"/>
    <x v="0"/>
    <x v="0"/>
    <x v="0"/>
    <x v="0"/>
    <s v="2 - Poder Ejecutivo"/>
    <x v="15"/>
    <x v="133"/>
    <s v="2 - SERVICIOS ECONÓMICOS"/>
    <s v="2.9 - Otros servicios económicos"/>
    <s v="2.9.03 - Turismo"/>
    <s v="2.2 - CONTRATACIÓN DE SERVICIOS"/>
    <s v="2.2.6 - SEGUROS"/>
    <s v="N"/>
    <s v="00 - N/A"/>
    <s v="20 - FONDOS CON DESTINO ESPECÍFICO"/>
    <s v="(en blanco)"/>
    <s v="99 - MULTIPROVINCIAL"/>
    <n v="33000000"/>
    <n v="13711291.339999998"/>
  </r>
  <r>
    <s v="2025"/>
    <x v="0"/>
    <x v="0"/>
    <x v="0"/>
    <x v="0"/>
    <s v="2 - Poder Ejecutivo"/>
    <x v="15"/>
    <x v="133"/>
    <s v="2 - SERVICIOS ECONÓMICOS"/>
    <s v="2.9 - Otros servicios económicos"/>
    <s v="2.9.03 - Turismo"/>
    <s v="2.2 - CONTRATACIÓN DE SERVICIOS"/>
    <s v="2.2.7 - SERVICIOS DE CONSERVACIÓN, REPARACIONES MENORES E INSTALACIONES TEMPORALES"/>
    <s v="N"/>
    <s v="00 - N/A"/>
    <s v="20 - FONDOS CON DESTINO ESPECÍFICO"/>
    <s v="(en blanco)"/>
    <s v="99 - MULTIPROVINCIAL"/>
    <n v="45600000"/>
    <n v="19127310.479999989"/>
  </r>
  <r>
    <s v="2025"/>
    <x v="0"/>
    <x v="0"/>
    <x v="0"/>
    <x v="0"/>
    <s v="2 - Poder Ejecutivo"/>
    <x v="15"/>
    <x v="133"/>
    <s v="2 - SERVICIOS ECONÓMICOS"/>
    <s v="2.9 - Otros servicios económicos"/>
    <s v="2.9.03 - Turismo"/>
    <s v="2.2 - CONTRATACIÓN DE SERVICIOS"/>
    <s v="2.2.8 - OTROS SERVICIOS NO INCLUIDOS EN CONCEPTOS ANTERIORES"/>
    <s v="N"/>
    <s v="00 - N/A"/>
    <s v="20 - FONDOS CON DESTINO ESPECÍFICO"/>
    <s v="(en blanco)"/>
    <s v="99 - MULTIPROVINCIAL"/>
    <n v="26200000"/>
    <n v="1270163.6499999999"/>
  </r>
  <r>
    <s v="2025"/>
    <x v="0"/>
    <x v="0"/>
    <x v="0"/>
    <x v="0"/>
    <s v="2 - Poder Ejecutivo"/>
    <x v="15"/>
    <x v="133"/>
    <s v="2 - SERVICIOS ECONÓMICOS"/>
    <s v="2.9 - Otros servicios económicos"/>
    <s v="2.9.03 - Turismo"/>
    <s v="2.2 - CONTRATACIÓN DE SERVICIOS"/>
    <s v="2.2.9 - OTRAS CONTRATACIONES DE SERVICIOS"/>
    <s v="N"/>
    <s v="00 - N/A"/>
    <s v="20 - FONDOS CON DESTINO ESPECÍFICO"/>
    <s v="(en blanco)"/>
    <s v="99 - MULTIPROVINCIAL"/>
    <n v="12300000"/>
    <n v="3839317.26"/>
  </r>
  <r>
    <s v="2025"/>
    <x v="0"/>
    <x v="0"/>
    <x v="0"/>
    <x v="0"/>
    <s v="2 - Poder Ejecutivo"/>
    <x v="15"/>
    <x v="133"/>
    <s v="2 - SERVICIOS ECONÓMICOS"/>
    <s v="2.9 - Otros servicios económicos"/>
    <s v="2.9.03 - Turismo"/>
    <s v="2.3 - MATERIALES Y SUMINISTROS"/>
    <s v="2.3.1 - ALIMENTOS Y PRODUCTOS AGROFORESTALES"/>
    <s v="N"/>
    <s v="00 - N/A"/>
    <s v="20 - FONDOS CON DESTINO ESPECÍFICO"/>
    <s v="(en blanco)"/>
    <s v="99 - MULTIPROVINCIAL"/>
    <n v="4100000"/>
    <n v="493768.74"/>
  </r>
  <r>
    <s v="2025"/>
    <x v="0"/>
    <x v="0"/>
    <x v="0"/>
    <x v="0"/>
    <s v="2 - Poder Ejecutivo"/>
    <x v="15"/>
    <x v="133"/>
    <s v="2 - SERVICIOS ECONÓMICOS"/>
    <s v="2.9 - Otros servicios económicos"/>
    <s v="2.9.03 - Turismo"/>
    <s v="2.3 - MATERIALES Y SUMINISTROS"/>
    <s v="2.3.2 - TEXTILES Y VESTUARIOS"/>
    <s v="N"/>
    <s v="00 - N/A"/>
    <s v="20 - FONDOS CON DESTINO ESPECÍFICO"/>
    <s v="(en blanco)"/>
    <s v="99 - MULTIPROVINCIAL"/>
    <n v="3300000"/>
    <n v="1986294"/>
  </r>
  <r>
    <s v="2025"/>
    <x v="0"/>
    <x v="0"/>
    <x v="0"/>
    <x v="0"/>
    <s v="2 - Poder Ejecutivo"/>
    <x v="15"/>
    <x v="133"/>
    <s v="2 - SERVICIOS ECONÓMICOS"/>
    <s v="2.9 - Otros servicios económicos"/>
    <s v="2.9.03 - Turismo"/>
    <s v="2.3 - MATERIALES Y SUMINISTROS"/>
    <s v="2.3.3 - PAPEL, CARTÓN E IMPRESOS"/>
    <s v="N"/>
    <s v="00 - N/A"/>
    <s v="20 - FONDOS CON DESTINO ESPECÍFICO"/>
    <s v="(en blanco)"/>
    <s v="99 - MULTIPROVINCIAL"/>
    <n v="1200000"/>
    <n v="249900.44999999998"/>
  </r>
  <r>
    <s v="2025"/>
    <x v="0"/>
    <x v="0"/>
    <x v="0"/>
    <x v="0"/>
    <s v="2 - Poder Ejecutivo"/>
    <x v="15"/>
    <x v="133"/>
    <s v="2 - SERVICIOS ECONÓMICOS"/>
    <s v="2.9 - Otros servicios económicos"/>
    <s v="2.9.03 - Turismo"/>
    <s v="2.3 - MATERIALES Y SUMINISTROS"/>
    <s v="2.3.4 - PRODUCTOS FARMACÉUTICOS"/>
    <s v="N"/>
    <s v="00 - N/A"/>
    <s v="20 - FONDOS CON DESTINO ESPECÍFICO"/>
    <s v="(en blanco)"/>
    <s v="99 - MULTIPROVINCIAL"/>
    <n v="80000"/>
    <n v="54082"/>
  </r>
  <r>
    <s v="2025"/>
    <x v="0"/>
    <x v="0"/>
    <x v="0"/>
    <x v="0"/>
    <s v="2 - Poder Ejecutivo"/>
    <x v="15"/>
    <x v="133"/>
    <s v="2 - SERVICIOS ECONÓMICOS"/>
    <s v="2.9 - Otros servicios económicos"/>
    <s v="2.9.03 - Turismo"/>
    <s v="2.3 - MATERIALES Y SUMINISTROS"/>
    <s v="2.3.5 - CUERO, CAUCHO Y PLÁSTICO"/>
    <s v="N"/>
    <s v="00 - N/A"/>
    <s v="20 - FONDOS CON DESTINO ESPECÍFICO"/>
    <s v="(en blanco)"/>
    <s v="99 - MULTIPROVINCIAL"/>
    <n v="2100000"/>
    <n v="504647.65"/>
  </r>
  <r>
    <s v="2025"/>
    <x v="0"/>
    <x v="0"/>
    <x v="0"/>
    <x v="0"/>
    <s v="2 - Poder Ejecutivo"/>
    <x v="15"/>
    <x v="133"/>
    <s v="2 - SERVICIOS ECONÓMICOS"/>
    <s v="2.9 - Otros servicios económicos"/>
    <s v="2.9.03 - Turismo"/>
    <s v="2.3 - MATERIALES Y SUMINISTROS"/>
    <s v="2.3.6 - PRODUCTOS DE MINERALES, METÁLICOS Y NO METÁLICOS"/>
    <s v="N"/>
    <s v="00 - N/A"/>
    <s v="20 - FONDOS CON DESTINO ESPECÍFICO"/>
    <s v="(en blanco)"/>
    <s v="99 - MULTIPROVINCIAL"/>
    <n v="4700000"/>
    <n v="1134903.94"/>
  </r>
  <r>
    <s v="2025"/>
    <x v="0"/>
    <x v="0"/>
    <x v="0"/>
    <x v="0"/>
    <s v="2 - Poder Ejecutivo"/>
    <x v="15"/>
    <x v="133"/>
    <s v="2 - SERVICIOS ECONÓMICOS"/>
    <s v="2.9 - Otros servicios económicos"/>
    <s v="2.9.03 - Turismo"/>
    <s v="2.3 - MATERIALES Y SUMINISTROS"/>
    <s v="2.3.7 - COMBUSTIBLES, LUBRICANTES, PRODUCTOS QUÍMICOS Y CONEXOS"/>
    <s v="N"/>
    <s v="00 - N/A"/>
    <s v="20 - FONDOS CON DESTINO ESPECÍFICO"/>
    <s v="(en blanco)"/>
    <s v="99 - MULTIPROVINCIAL"/>
    <n v="20800000"/>
    <n v="59520.3"/>
  </r>
  <r>
    <s v="2025"/>
    <x v="0"/>
    <x v="0"/>
    <x v="0"/>
    <x v="0"/>
    <s v="2 - Poder Ejecutivo"/>
    <x v="15"/>
    <x v="133"/>
    <s v="2 - SERVICIOS ECONÓMICOS"/>
    <s v="2.9 - Otros servicios económicos"/>
    <s v="2.9.03 - Turismo"/>
    <s v="2.3 - MATERIALES Y SUMINISTROS"/>
    <s v="2.3.9 - PRODUCTOS Y ÚTILES VARIOS"/>
    <s v="N"/>
    <s v="00 - N/A"/>
    <s v="20 - FONDOS CON DESTINO ESPECÍFICO"/>
    <s v="(en blanco)"/>
    <s v="99 - MULTIPROVINCIAL"/>
    <n v="32250000"/>
    <n v="3068217.3699999987"/>
  </r>
  <r>
    <s v="2025"/>
    <x v="0"/>
    <x v="0"/>
    <x v="0"/>
    <x v="0"/>
    <s v="2 - Poder Ejecutivo"/>
    <x v="16"/>
    <x v="134"/>
    <s v="1 - SERVICIOS  GENERALES"/>
    <s v="1.4 - Justicia, orden público y seguridad"/>
    <s v="1.4.03 - Administración y servicios de justicia"/>
    <s v="2.1 - REMUNERACIONES Y CONTRIBUCIONES"/>
    <s v="2.1.1 - REMUNERACIONES"/>
    <s v="N"/>
    <s v="00 - N/A"/>
    <s v="10 - FONDO GENERAL"/>
    <s v="(en blanco)"/>
    <s v="99 - MULTIPROVINCIAL"/>
    <n v="3911642137"/>
    <n v="2308818943"/>
  </r>
  <r>
    <s v="2025"/>
    <x v="0"/>
    <x v="0"/>
    <x v="0"/>
    <x v="0"/>
    <s v="2 - Poder Ejecutivo"/>
    <x v="16"/>
    <x v="134"/>
    <s v="1 - SERVICIOS  GENERALES"/>
    <s v="1.4 - Justicia, orden público y seguridad"/>
    <s v="1.4.03 - Administración y servicios de justicia"/>
    <s v="2.1 - REMUNERACIONES Y CONTRIBUCIONES"/>
    <s v="2.1.1 - REMUNERACIONES"/>
    <s v="N"/>
    <s v="00 - N/A"/>
    <s v="20 - FONDOS CON DESTINO ESPECÍFICO"/>
    <s v="(en blanco)"/>
    <s v="99 - MULTIPROVINCIAL"/>
    <n v="700000"/>
    <n v="349999.98000000004"/>
  </r>
  <r>
    <s v="2025"/>
    <x v="0"/>
    <x v="0"/>
    <x v="0"/>
    <x v="0"/>
    <s v="2 - Poder Ejecutivo"/>
    <x v="16"/>
    <x v="134"/>
    <s v="1 - SERVICIOS  GENERALES"/>
    <s v="1.4 - Justicia, orden público y seguridad"/>
    <s v="1.4.03 - Administración y servicios de justicia"/>
    <s v="2.1 - REMUNERACIONES Y CONTRIBUCIONES"/>
    <s v="2.1.2 - SOBRESUELDOS"/>
    <s v="N"/>
    <s v="00 - N/A"/>
    <s v="10 - FONDO GENERAL"/>
    <s v="(en blanco)"/>
    <s v="99 - MULTIPROVINCIAL"/>
    <n v="955137472"/>
    <n v="713934341"/>
  </r>
  <r>
    <s v="2025"/>
    <x v="0"/>
    <x v="0"/>
    <x v="0"/>
    <x v="0"/>
    <s v="2 - Poder Ejecutivo"/>
    <x v="16"/>
    <x v="134"/>
    <s v="1 - SERVICIOS  GENERALES"/>
    <s v="1.4 - Justicia, orden público y seguridad"/>
    <s v="1.4.03 - Administración y servicios de justicia"/>
    <s v="2.1 - REMUNERACIONES Y CONTRIBUCIONES"/>
    <s v="2.1.2 - SOBRESUELDOS"/>
    <s v="N"/>
    <s v="00 - N/A"/>
    <s v="20 - FONDOS CON DESTINO ESPECÍFICO"/>
    <s v="(en blanco)"/>
    <s v="99 - MULTIPROVINCIAL"/>
    <n v="285382184"/>
    <n v="142691092.00999999"/>
  </r>
  <r>
    <s v="2025"/>
    <x v="0"/>
    <x v="0"/>
    <x v="0"/>
    <x v="0"/>
    <s v="2 - Poder Ejecutivo"/>
    <x v="16"/>
    <x v="134"/>
    <s v="1 - SERVICIOS  GENERALES"/>
    <s v="1.4 - Justicia, orden público y seguridad"/>
    <s v="1.4.03 - Administración y servicios de justicia"/>
    <s v="2.1 - REMUNERACIONES Y CONTRIBUCIONES"/>
    <s v="2.1.3 - DIETAS Y GASTOS DE REPRESENTACIÓN"/>
    <s v="N"/>
    <s v="00 - N/A"/>
    <s v="10 - FONDO GENERAL"/>
    <s v="(en blanco)"/>
    <s v="99 - MULTIPROVINCIAL"/>
    <n v="37236257"/>
    <n v="18618126"/>
  </r>
  <r>
    <s v="2025"/>
    <x v="0"/>
    <x v="0"/>
    <x v="0"/>
    <x v="0"/>
    <s v="2 - Poder Ejecutivo"/>
    <x v="16"/>
    <x v="134"/>
    <s v="1 - SERVICIOS  GENERALES"/>
    <s v="1.4 - Justicia, orden público y seguridad"/>
    <s v="1.4.03 - Administración y servicios de justicia"/>
    <s v="2.1 - REMUNERACIONES Y CONTRIBUCIONES"/>
    <s v="2.1.3 - DIETAS Y GASTOS DE REPRESENTACIÓN"/>
    <s v="N"/>
    <s v="00 - N/A"/>
    <s v="20 - FONDOS CON DESTINO ESPECÍFICO"/>
    <s v="(en blanco)"/>
    <s v="99 - MULTIPROVINCIAL"/>
    <n v="6000000"/>
    <n v="3000000"/>
  </r>
  <r>
    <s v="2025"/>
    <x v="0"/>
    <x v="0"/>
    <x v="0"/>
    <x v="0"/>
    <s v="2 - Poder Ejecutivo"/>
    <x v="16"/>
    <x v="134"/>
    <s v="1 - SERVICIOS  GENERALES"/>
    <s v="1.4 - Justicia, orden público y seguridad"/>
    <s v="1.4.03 - Administración y servicios de justicia"/>
    <s v="2.1 - REMUNERACIONES Y CONTRIBUCIONES"/>
    <s v="2.1.5 - CONTRIBUCIONES A LA SEGURIDAD SOCIAL"/>
    <s v="N"/>
    <s v="00 - N/A"/>
    <s v="10 - FONDO GENERAL"/>
    <s v="(en blanco)"/>
    <s v="99 - MULTIPROVINCIAL"/>
    <n v="827332947"/>
    <n v="432998958"/>
  </r>
  <r>
    <s v="2025"/>
    <x v="0"/>
    <x v="0"/>
    <x v="0"/>
    <x v="0"/>
    <s v="2 - Poder Ejecutivo"/>
    <x v="16"/>
    <x v="134"/>
    <s v="1 - SERVICIOS  GENERALES"/>
    <s v="1.4 - Justicia, orden público y seguridad"/>
    <s v="1.4.03 - Administración y servicios de justicia"/>
    <s v="2.2 - CONTRATACIÓN DE SERVICIOS"/>
    <s v="2.2.1 - SERVICIOS BÁSICOS"/>
    <s v="N"/>
    <s v="00 - N/A"/>
    <s v="20 - FONDOS CON DESTINO ESPECÍFICO"/>
    <s v="(en blanco)"/>
    <s v="99 - MULTIPROVINCIAL"/>
    <n v="372897196"/>
    <n v="186448597.97999996"/>
  </r>
  <r>
    <s v="2025"/>
    <x v="0"/>
    <x v="0"/>
    <x v="0"/>
    <x v="0"/>
    <s v="2 - Poder Ejecutivo"/>
    <x v="16"/>
    <x v="134"/>
    <s v="1 - SERVICIOS  GENERALES"/>
    <s v="1.4 - Justicia, orden público y seguridad"/>
    <s v="1.4.03 - Administración y servicios de justicia"/>
    <s v="2.2 - CONTRATACIÓN DE SERVICIOS"/>
    <s v="2.2.2 - PUBLICIDAD, IMPRESIÓN Y ENCUADERNACIÓN"/>
    <s v="N"/>
    <s v="00 - N/A"/>
    <s v="20 - FONDOS CON DESTINO ESPECÍFICO"/>
    <s v="(en blanco)"/>
    <s v="99 - MULTIPROVINCIAL"/>
    <n v="7800000"/>
    <n v="3900000"/>
  </r>
  <r>
    <s v="2025"/>
    <x v="0"/>
    <x v="0"/>
    <x v="0"/>
    <x v="0"/>
    <s v="2 - Poder Ejecutivo"/>
    <x v="16"/>
    <x v="134"/>
    <s v="1 - SERVICIOS  GENERALES"/>
    <s v="1.4 - Justicia, orden público y seguridad"/>
    <s v="1.4.03 - Administración y servicios de justicia"/>
    <s v="2.2 - CONTRATACIÓN DE SERVICIOS"/>
    <s v="2.2.3 - VIÁTICOS"/>
    <s v="N"/>
    <s v="00 - N/A"/>
    <s v="20 - FONDOS CON DESTINO ESPECÍFICO"/>
    <s v="(en blanco)"/>
    <s v="99 - MULTIPROVINCIAL"/>
    <n v="37480169"/>
    <n v="18740084.520000003"/>
  </r>
  <r>
    <s v="2025"/>
    <x v="0"/>
    <x v="0"/>
    <x v="0"/>
    <x v="0"/>
    <s v="2 - Poder Ejecutivo"/>
    <x v="16"/>
    <x v="134"/>
    <s v="1 - SERVICIOS  GENERALES"/>
    <s v="1.4 - Justicia, orden público y seguridad"/>
    <s v="1.4.03 - Administración y servicios de justicia"/>
    <s v="2.2 - CONTRATACIÓN DE SERVICIOS"/>
    <s v="2.2.4 - TRANSPORTE Y ALMACENAJE"/>
    <s v="N"/>
    <s v="00 - N/A"/>
    <s v="10 - FONDO GENERAL"/>
    <s v="(en blanco)"/>
    <s v="99 - MULTIPROVINCIAL"/>
    <n v="12000000"/>
    <n v="6000000"/>
  </r>
  <r>
    <s v="2025"/>
    <x v="0"/>
    <x v="0"/>
    <x v="0"/>
    <x v="0"/>
    <s v="2 - Poder Ejecutivo"/>
    <x v="16"/>
    <x v="134"/>
    <s v="1 - SERVICIOS  GENERALES"/>
    <s v="1.4 - Justicia, orden público y seguridad"/>
    <s v="1.4.03 - Administración y servicios de justicia"/>
    <s v="2.2 - CONTRATACIÓN DE SERVICIOS"/>
    <s v="2.2.4 - TRANSPORTE Y ALMACENAJE"/>
    <s v="N"/>
    <s v="00 - N/A"/>
    <s v="20 - FONDOS CON DESTINO ESPECÍFICO"/>
    <s v="(en blanco)"/>
    <s v="99 - MULTIPROVINCIAL"/>
    <n v="13400000"/>
    <n v="6700000.0199999996"/>
  </r>
  <r>
    <s v="2025"/>
    <x v="0"/>
    <x v="0"/>
    <x v="0"/>
    <x v="0"/>
    <s v="2 - Poder Ejecutivo"/>
    <x v="16"/>
    <x v="134"/>
    <s v="1 - SERVICIOS  GENERALES"/>
    <s v="1.4 - Justicia, orden público y seguridad"/>
    <s v="1.4.03 - Administración y servicios de justicia"/>
    <s v="2.2 - CONTRATACIÓN DE SERVICIOS"/>
    <s v="2.2.5 - ALQUILERES Y RENTAS"/>
    <s v="N"/>
    <s v="00 - N/A"/>
    <s v="20 - FONDOS CON DESTINO ESPECÍFICO"/>
    <s v="(en blanco)"/>
    <s v="99 - MULTIPROVINCIAL"/>
    <n v="133410000"/>
    <n v="66701250.000000007"/>
  </r>
  <r>
    <s v="2025"/>
    <x v="0"/>
    <x v="0"/>
    <x v="0"/>
    <x v="0"/>
    <s v="2 - Poder Ejecutivo"/>
    <x v="16"/>
    <x v="134"/>
    <s v="1 - SERVICIOS  GENERALES"/>
    <s v="1.4 - Justicia, orden público y seguridad"/>
    <s v="1.4.03 - Administración y servicios de justicia"/>
    <s v="2.2 - CONTRATACIÓN DE SERVICIOS"/>
    <s v="2.2.6 - SEGUROS"/>
    <s v="N"/>
    <s v="00 - N/A"/>
    <s v="10 - FONDO GENERAL"/>
    <s v="(en blanco)"/>
    <s v="99 - MULTIPROVINCIAL"/>
    <n v="27916000"/>
    <n v="13958004"/>
  </r>
  <r>
    <s v="2025"/>
    <x v="0"/>
    <x v="0"/>
    <x v="0"/>
    <x v="0"/>
    <s v="2 - Poder Ejecutivo"/>
    <x v="16"/>
    <x v="134"/>
    <s v="1 - SERVICIOS  GENERALES"/>
    <s v="1.4 - Justicia, orden público y seguridad"/>
    <s v="1.4.03 - Administración y servicios de justicia"/>
    <s v="2.2 - CONTRATACIÓN DE SERVICIOS"/>
    <s v="2.2.6 - SEGUROS"/>
    <s v="N"/>
    <s v="00 - N/A"/>
    <s v="20 - FONDOS CON DESTINO ESPECÍFICO"/>
    <s v="(en blanco)"/>
    <s v="99 - MULTIPROVINCIAL"/>
    <n v="115837602"/>
    <n v="57915801"/>
  </r>
  <r>
    <s v="2025"/>
    <x v="0"/>
    <x v="0"/>
    <x v="0"/>
    <x v="0"/>
    <s v="2 - Poder Ejecutivo"/>
    <x v="16"/>
    <x v="134"/>
    <s v="1 - SERVICIOS  GENERALES"/>
    <s v="1.4 - Justicia, orden público y seguridad"/>
    <s v="1.4.03 - Administración y servicios de justicia"/>
    <s v="2.2 - CONTRATACIÓN DE SERVICIOS"/>
    <s v="2.2.7 - SERVICIOS DE CONSERVACIÓN, REPARACIONES MENORES E INSTALACIONES TEMPORALES"/>
    <s v="N"/>
    <s v="00 - N/A"/>
    <s v="10 - FONDO GENERAL"/>
    <s v="(en blanco)"/>
    <s v="99 - MULTIPROVINCIAL"/>
    <n v="282059120"/>
    <n v="32114822"/>
  </r>
  <r>
    <s v="2025"/>
    <x v="0"/>
    <x v="0"/>
    <x v="0"/>
    <x v="0"/>
    <s v="2 - Poder Ejecutivo"/>
    <x v="16"/>
    <x v="134"/>
    <s v="1 - SERVICIOS  GENERALES"/>
    <s v="1.4 - Justicia, orden público y seguridad"/>
    <s v="1.4.03 - Administración y servicios de justicia"/>
    <s v="2.2 - CONTRATACIÓN DE SERVICIOS"/>
    <s v="2.2.7 - SERVICIOS DE CONSERVACIÓN, REPARACIONES MENORES E INSTALACIONES TEMPORALES"/>
    <s v="N"/>
    <s v="00 - N/A"/>
    <s v="20 - FONDOS CON DESTINO ESPECÍFICO"/>
    <s v="(en blanco)"/>
    <s v="99 - MULTIPROVINCIAL"/>
    <n v="9873800"/>
    <n v="4927782.7600000035"/>
  </r>
  <r>
    <s v="2025"/>
    <x v="0"/>
    <x v="0"/>
    <x v="0"/>
    <x v="0"/>
    <s v="2 - Poder Ejecutivo"/>
    <x v="16"/>
    <x v="134"/>
    <s v="1 - SERVICIOS  GENERALES"/>
    <s v="1.4 - Justicia, orden público y seguridad"/>
    <s v="1.4.03 - Administración y servicios de justicia"/>
    <s v="2.2 - CONTRATACIÓN DE SERVICIOS"/>
    <s v="2.2.8 - OTROS SERVICIOS NO INCLUIDOS EN CONCEPTOS ANTERIORES"/>
    <s v="N"/>
    <s v="00 - N/A"/>
    <s v="10 - FONDO GENERAL"/>
    <s v="(en blanco)"/>
    <s v="99 - MULTIPROVINCIAL"/>
    <n v="178682987"/>
    <n v="38297129"/>
  </r>
  <r>
    <s v="2025"/>
    <x v="0"/>
    <x v="0"/>
    <x v="0"/>
    <x v="0"/>
    <s v="2 - Poder Ejecutivo"/>
    <x v="16"/>
    <x v="134"/>
    <s v="1 - SERVICIOS  GENERALES"/>
    <s v="1.4 - Justicia, orden público y seguridad"/>
    <s v="1.4.03 - Administración y servicios de justicia"/>
    <s v="2.2 - CONTRATACIÓN DE SERVICIOS"/>
    <s v="2.2.8 - OTROS SERVICIOS NO INCLUIDOS EN CONCEPTOS ANTERIORES"/>
    <s v="N"/>
    <s v="00 - N/A"/>
    <s v="20 - FONDOS CON DESTINO ESPECÍFICO"/>
    <s v="(en blanco)"/>
    <s v="99 - MULTIPROVINCIAL"/>
    <n v="68867353"/>
    <n v="34433676.479999997"/>
  </r>
  <r>
    <s v="2025"/>
    <x v="0"/>
    <x v="0"/>
    <x v="0"/>
    <x v="0"/>
    <s v="2 - Poder Ejecutivo"/>
    <x v="16"/>
    <x v="134"/>
    <s v="1 - SERVICIOS  GENERALES"/>
    <s v="1.4 - Justicia, orden público y seguridad"/>
    <s v="1.4.03 - Administración y servicios de justicia"/>
    <s v="2.2 - CONTRATACIÓN DE SERVICIOS"/>
    <s v="2.2.8 - OTROS SERVICIOS NO INCLUIDOS EN CONCEPTOS ANTERIORES"/>
    <s v="N"/>
    <s v="00 - N/A"/>
    <s v="70 - DONACION EXTERNA"/>
    <s v="(en blanco)"/>
    <s v="99 - MULTIPROVINCIAL"/>
    <n v="17166505"/>
    <n v="0"/>
  </r>
  <r>
    <s v="2025"/>
    <x v="0"/>
    <x v="0"/>
    <x v="0"/>
    <x v="0"/>
    <s v="2 - Poder Ejecutivo"/>
    <x v="16"/>
    <x v="134"/>
    <s v="1 - SERVICIOS  GENERALES"/>
    <s v="1.4 - Justicia, orden público y seguridad"/>
    <s v="1.4.03 - Administración y servicios de justicia"/>
    <s v="2.2 - CONTRATACIÓN DE SERVICIOS"/>
    <s v="2.2.9 - OTRAS CONTRATACIONES DE SERVICIOS"/>
    <s v="N"/>
    <s v="00 - N/A"/>
    <s v="20 - FONDOS CON DESTINO ESPECÍFICO"/>
    <s v="(en blanco)"/>
    <s v="99 - MULTIPROVINCIAL"/>
    <n v="12510679"/>
    <n v="6255339.4800000004"/>
  </r>
  <r>
    <s v="2025"/>
    <x v="0"/>
    <x v="0"/>
    <x v="0"/>
    <x v="0"/>
    <s v="2 - Poder Ejecutivo"/>
    <x v="16"/>
    <x v="134"/>
    <s v="1 - SERVICIOS  GENERALES"/>
    <s v="1.4 - Justicia, orden público y seguridad"/>
    <s v="1.4.03 - Administración y servicios de justicia"/>
    <s v="2.3 - MATERIALES Y SUMINISTROS"/>
    <s v="2.3.1 - ALIMENTOS Y PRODUCTOS AGROFORESTALES"/>
    <s v="N"/>
    <s v="00 - N/A"/>
    <s v="10 - FONDO GENERAL"/>
    <s v="(en blanco)"/>
    <s v="99 - MULTIPROVINCIAL"/>
    <n v="0"/>
    <n v="150112375"/>
  </r>
  <r>
    <s v="2025"/>
    <x v="0"/>
    <x v="0"/>
    <x v="0"/>
    <x v="0"/>
    <s v="2 - Poder Ejecutivo"/>
    <x v="16"/>
    <x v="134"/>
    <s v="1 - SERVICIOS  GENERALES"/>
    <s v="1.4 - Justicia, orden público y seguridad"/>
    <s v="1.4.03 - Administración y servicios de justicia"/>
    <s v="2.3 - MATERIALES Y SUMINISTROS"/>
    <s v="2.3.1 - ALIMENTOS Y PRODUCTOS AGROFORESTALES"/>
    <s v="N"/>
    <s v="00 - N/A"/>
    <s v="20 - FONDOS CON DESTINO ESPECÍFICO"/>
    <s v="(en blanco)"/>
    <s v="99 - MULTIPROVINCIAL"/>
    <n v="461802648"/>
    <n v="208292871.39000005"/>
  </r>
  <r>
    <s v="2025"/>
    <x v="0"/>
    <x v="0"/>
    <x v="0"/>
    <x v="0"/>
    <s v="2 - Poder Ejecutivo"/>
    <x v="16"/>
    <x v="134"/>
    <s v="1 - SERVICIOS  GENERALES"/>
    <s v="1.4 - Justicia, orden público y seguridad"/>
    <s v="1.4.03 - Administración y servicios de justicia"/>
    <s v="2.3 - MATERIALES Y SUMINISTROS"/>
    <s v="2.3.2 - TEXTILES Y VESTUARIOS"/>
    <s v="N"/>
    <s v="00 - N/A"/>
    <s v="20 - FONDOS CON DESTINO ESPECÍFICO"/>
    <s v="(en blanco)"/>
    <s v="99 - MULTIPROVINCIAL"/>
    <n v="6880000"/>
    <n v="3440000.0399999996"/>
  </r>
  <r>
    <s v="2025"/>
    <x v="0"/>
    <x v="0"/>
    <x v="0"/>
    <x v="0"/>
    <s v="2 - Poder Ejecutivo"/>
    <x v="16"/>
    <x v="134"/>
    <s v="1 - SERVICIOS  GENERALES"/>
    <s v="1.4 - Justicia, orden público y seguridad"/>
    <s v="1.4.03 - Administración y servicios de justicia"/>
    <s v="2.3 - MATERIALES Y SUMINISTROS"/>
    <s v="2.3.3 - PAPEL, CARTÓN E IMPRESOS"/>
    <s v="N"/>
    <s v="00 - N/A"/>
    <s v="20 - FONDOS CON DESTINO ESPECÍFICO"/>
    <s v="(en blanco)"/>
    <s v="99 - MULTIPROVINCIAL"/>
    <n v="34743946"/>
    <n v="17364514.660000004"/>
  </r>
  <r>
    <s v="2025"/>
    <x v="0"/>
    <x v="0"/>
    <x v="0"/>
    <x v="0"/>
    <s v="2 - Poder Ejecutivo"/>
    <x v="16"/>
    <x v="134"/>
    <s v="1 - SERVICIOS  GENERALES"/>
    <s v="1.4 - Justicia, orden público y seguridad"/>
    <s v="1.4.03 - Administración y servicios de justicia"/>
    <s v="2.3 - MATERIALES Y SUMINISTROS"/>
    <s v="2.3.4 - PRODUCTOS FARMACÉUTICOS"/>
    <s v="N"/>
    <s v="00 - N/A"/>
    <s v="20 - FONDOS CON DESTINO ESPECÍFICO"/>
    <s v="(en blanco)"/>
    <s v="99 - MULTIPROVINCIAL"/>
    <n v="1275866"/>
    <n v="637932.96"/>
  </r>
  <r>
    <s v="2025"/>
    <x v="0"/>
    <x v="0"/>
    <x v="0"/>
    <x v="0"/>
    <s v="2 - Poder Ejecutivo"/>
    <x v="16"/>
    <x v="134"/>
    <s v="1 - SERVICIOS  GENERALES"/>
    <s v="1.4 - Justicia, orden público y seguridad"/>
    <s v="1.4.03 - Administración y servicios de justicia"/>
    <s v="2.3 - MATERIALES Y SUMINISTROS"/>
    <s v="2.3.5 - CUERO, CAUCHO Y PLÁSTICO"/>
    <s v="N"/>
    <s v="00 - N/A"/>
    <s v="20 - FONDOS CON DESTINO ESPECÍFICO"/>
    <s v="(en blanco)"/>
    <s v="99 - MULTIPROVINCIAL"/>
    <n v="15762449"/>
    <n v="7879141.1899999995"/>
  </r>
  <r>
    <s v="2025"/>
    <x v="0"/>
    <x v="0"/>
    <x v="0"/>
    <x v="0"/>
    <s v="2 - Poder Ejecutivo"/>
    <x v="16"/>
    <x v="134"/>
    <s v="1 - SERVICIOS  GENERALES"/>
    <s v="1.4 - Justicia, orden público y seguridad"/>
    <s v="1.4.03 - Administración y servicios de justicia"/>
    <s v="2.3 - MATERIALES Y SUMINISTROS"/>
    <s v="2.3.6 - PRODUCTOS DE MINERALES, METÁLICOS Y NO METÁLICOS"/>
    <s v="N"/>
    <s v="00 - N/A"/>
    <s v="20 - FONDOS CON DESTINO ESPECÍFICO"/>
    <s v="(en blanco)"/>
    <s v="99 - MULTIPROVINCIAL"/>
    <n v="14811653"/>
    <n v="7397768.1800000006"/>
  </r>
  <r>
    <s v="2025"/>
    <x v="0"/>
    <x v="0"/>
    <x v="0"/>
    <x v="0"/>
    <s v="2 - Poder Ejecutivo"/>
    <x v="16"/>
    <x v="134"/>
    <s v="1 - SERVICIOS  GENERALES"/>
    <s v="1.4 - Justicia, orden público y seguridad"/>
    <s v="1.4.03 - Administración y servicios de justicia"/>
    <s v="2.3 - MATERIALES Y SUMINISTROS"/>
    <s v="2.3.7 - COMBUSTIBLES, LUBRICANTES, PRODUCTOS QUÍMICOS Y CONEXOS"/>
    <s v="N"/>
    <s v="00 - N/A"/>
    <s v="20 - FONDOS CON DESTINO ESPECÍFICO"/>
    <s v="(en blanco)"/>
    <s v="99 - MULTIPROVINCIAL"/>
    <n v="377340775"/>
    <n v="188649137.56000003"/>
  </r>
  <r>
    <s v="2025"/>
    <x v="0"/>
    <x v="0"/>
    <x v="0"/>
    <x v="0"/>
    <s v="2 - Poder Ejecutivo"/>
    <x v="16"/>
    <x v="134"/>
    <s v="1 - SERVICIOS  GENERALES"/>
    <s v="1.4 - Justicia, orden público y seguridad"/>
    <s v="1.4.03 - Administración y servicios de justicia"/>
    <s v="2.3 - MATERIALES Y SUMINISTROS"/>
    <s v="2.3.9 - PRODUCTOS Y ÚTILES VARIOS"/>
    <s v="N"/>
    <s v="00 - N/A"/>
    <s v="10 - FONDO GENERAL"/>
    <s v="(en blanco)"/>
    <s v="99 - MULTIPROVINCIAL"/>
    <n v="485385110"/>
    <n v="40448759"/>
  </r>
  <r>
    <s v="2025"/>
    <x v="0"/>
    <x v="0"/>
    <x v="0"/>
    <x v="0"/>
    <s v="2 - Poder Ejecutivo"/>
    <x v="16"/>
    <x v="134"/>
    <s v="1 - SERVICIOS  GENERALES"/>
    <s v="1.4 - Justicia, orden público y seguridad"/>
    <s v="1.4.03 - Administración y servicios de justicia"/>
    <s v="2.3 - MATERIALES Y SUMINISTROS"/>
    <s v="2.3.9 - PRODUCTOS Y ÚTILES VARIOS"/>
    <s v="N"/>
    <s v="00 - N/A"/>
    <s v="20 - FONDOS CON DESTINO ESPECÍFICO"/>
    <s v="(en blanco)"/>
    <s v="99 - MULTIPROVINCIAL"/>
    <n v="230000369"/>
    <n v="97038124.199999943"/>
  </r>
  <r>
    <s v="2025"/>
    <x v="0"/>
    <x v="0"/>
    <x v="0"/>
    <x v="0"/>
    <s v="2 - Poder Ejecutivo"/>
    <x v="16"/>
    <x v="134"/>
    <s v="1 - SERVICIOS  GENERALES"/>
    <s v="1.4 - Justicia, orden público y seguridad"/>
    <s v="1.4.04 - Prisiones"/>
    <s v="2.1 - REMUNERACIONES Y CONTRIBUCIONES"/>
    <s v="2.1.1 - REMUNERACIONES"/>
    <s v="N"/>
    <s v="00 - N/A"/>
    <s v="10 - FONDO GENERAL"/>
    <s v="(en blanco)"/>
    <s v="99 - MULTIPROVINCIAL"/>
    <n v="1504661602"/>
    <n v="731632921"/>
  </r>
  <r>
    <s v="2025"/>
    <x v="0"/>
    <x v="0"/>
    <x v="0"/>
    <x v="0"/>
    <s v="2 - Poder Ejecutivo"/>
    <x v="16"/>
    <x v="134"/>
    <s v="1 - SERVICIOS  GENERALES"/>
    <s v="1.4 - Justicia, orden público y seguridad"/>
    <s v="1.4.04 - Prisiones"/>
    <s v="2.1 - REMUNERACIONES Y CONTRIBUCIONES"/>
    <s v="2.1.2 - SOBRESUELDOS"/>
    <s v="N"/>
    <s v="00 - N/A"/>
    <s v="10 - FONDO GENERAL"/>
    <s v="(en blanco)"/>
    <s v="99 - MULTIPROVINCIAL"/>
    <n v="0"/>
    <n v="10845000"/>
  </r>
  <r>
    <s v="2025"/>
    <x v="0"/>
    <x v="0"/>
    <x v="0"/>
    <x v="0"/>
    <s v="2 - Poder Ejecutivo"/>
    <x v="16"/>
    <x v="134"/>
    <s v="1 - SERVICIOS  GENERALES"/>
    <s v="1.4 - Justicia, orden público y seguridad"/>
    <s v="1.4.04 - Prisiones"/>
    <s v="2.1 - REMUNERACIONES Y CONTRIBUCIONES"/>
    <s v="2.1.5 - CONTRIBUCIONES A LA SEGURIDAD SOCIAL"/>
    <s v="N"/>
    <s v="00 - N/A"/>
    <s v="10 - FONDO GENERAL"/>
    <s v="(en blanco)"/>
    <s v="99 - MULTIPROVINCIAL"/>
    <n v="0"/>
    <n v="9852875"/>
  </r>
  <r>
    <s v="2025"/>
    <x v="0"/>
    <x v="0"/>
    <x v="0"/>
    <x v="0"/>
    <s v="2 - Poder Ejecutivo"/>
    <x v="16"/>
    <x v="134"/>
    <s v="1 - SERVICIOS  GENERALES"/>
    <s v="1.4 - Justicia, orden público y seguridad"/>
    <s v="1.4.04 - Prisiones"/>
    <s v="2.3 - MATERIALES Y SUMINISTROS"/>
    <s v="2.3.9 - PRODUCTOS Y ÚTILES VARIOS"/>
    <s v="N"/>
    <s v="00 - N/A"/>
    <s v="10 - FONDO GENERAL"/>
    <s v="(en blanco)"/>
    <s v="99 - MULTIPROVINCIAL"/>
    <n v="8714088"/>
    <n v="4357044"/>
  </r>
  <r>
    <s v="2025"/>
    <x v="0"/>
    <x v="0"/>
    <x v="0"/>
    <x v="0"/>
    <s v="2 - Poder Ejecutivo"/>
    <x v="16"/>
    <x v="134"/>
    <s v="1 - SERVICIOS  GENERALES"/>
    <s v="1.4 - Justicia, orden público y seguridad"/>
    <s v="1.4.04 - Prisiones"/>
    <s v="2.3 - MATERIALES Y SUMINISTROS"/>
    <s v="2.3.9 - PRODUCTOS Y ÚTILES VARIOS"/>
    <s v="N"/>
    <s v="00 - N/A"/>
    <s v="70 - DONACION EXTERNA"/>
    <s v="(en blanco)"/>
    <s v="99 - MULTIPROVINCIAL"/>
    <n v="1207830"/>
    <n v="0"/>
  </r>
  <r>
    <s v="2025"/>
    <x v="0"/>
    <x v="0"/>
    <x v="0"/>
    <x v="0"/>
    <s v="2 - Poder Ejecutivo"/>
    <x v="16"/>
    <x v="134"/>
    <s v="1 - SERVICIOS  GENERALES"/>
    <s v="1.4 - Justicia, orden público y seguridad"/>
    <s v="1.4.06 - Administración y servicios de justicia relacionados con la violencia de género"/>
    <s v="2.1 - REMUNERACIONES Y CONTRIBUCIONES"/>
    <s v="2.1.1 - REMUNERACIONES"/>
    <s v="N"/>
    <s v="00 - N/A"/>
    <s v="10 - FONDO GENERAL"/>
    <s v="(en blanco)"/>
    <s v="99 - MULTIPROVINCIAL"/>
    <n v="69484140"/>
    <n v="34742070"/>
  </r>
  <r>
    <s v="2025"/>
    <x v="0"/>
    <x v="0"/>
    <x v="0"/>
    <x v="0"/>
    <s v="2 - Poder Ejecutivo"/>
    <x v="16"/>
    <x v="134"/>
    <s v="1 - SERVICIOS  GENERALES"/>
    <s v="1.4 - Justicia, orden público y seguridad"/>
    <s v="1.4.98 - Investigación y desarrollo relacionados con la justicia, orden público y seguridad"/>
    <s v="2.1 - REMUNERACIONES Y CONTRIBUCIONES"/>
    <s v="2.1.1 - REMUNERACIONES"/>
    <s v="N"/>
    <s v="00 - N/A"/>
    <s v="10 - FONDO GENERAL"/>
    <s v="(en blanco)"/>
    <s v="99 - MULTIPROVINCIAL"/>
    <n v="263952375"/>
    <n v="131976186"/>
  </r>
  <r>
    <s v="2025"/>
    <x v="0"/>
    <x v="0"/>
    <x v="0"/>
    <x v="0"/>
    <s v="2 - Poder Ejecutivo"/>
    <x v="16"/>
    <x v="134"/>
    <s v="1 - SERVICIOS  GENERALES"/>
    <s v="1.4 - Justicia, orden público y seguridad"/>
    <s v="1.4.98 - Investigación y desarrollo relacionados con la justicia, orden público y seguridad"/>
    <s v="2.2 - CONTRATACIÓN DE SERVICIOS"/>
    <s v="2.2.8 - OTROS SERVICIOS NO INCLUIDOS EN CONCEPTOS ANTERIORES"/>
    <s v="N"/>
    <s v="00 - N/A"/>
    <s v="10 - FONDO GENERAL"/>
    <s v="(en blanco)"/>
    <s v="99 - MULTIPROVINCIAL"/>
    <n v="0"/>
    <n v="4110913"/>
  </r>
  <r>
    <s v="2025"/>
    <x v="0"/>
    <x v="0"/>
    <x v="0"/>
    <x v="0"/>
    <s v="2 - Poder Ejecutivo"/>
    <x v="17"/>
    <x v="135"/>
    <s v="1 - SERVICIOS  GENERALES"/>
    <s v="1.1 - Administración general"/>
    <s v="1.1.05 - Gestión de la administración general para transversalizar el enfoque de género"/>
    <s v="2.1 - REMUNERACIONES Y CONTRIBUCIONES"/>
    <s v="2.1.1 - REMUNERACIONES"/>
    <s v="N"/>
    <s v="00 - N/A"/>
    <s v="10 - FONDO GENERAL"/>
    <s v="(en blanco)"/>
    <s v="99 - MULTIPROVINCIAL"/>
    <n v="336811195"/>
    <n v="153520028.71000001"/>
  </r>
  <r>
    <s v="2025"/>
    <x v="0"/>
    <x v="0"/>
    <x v="0"/>
    <x v="0"/>
    <s v="2 - Poder Ejecutivo"/>
    <x v="17"/>
    <x v="135"/>
    <s v="1 - SERVICIOS  GENERALES"/>
    <s v="1.1 - Administración general"/>
    <s v="1.1.05 - Gestión de la administración general para transversalizar el enfoque de género"/>
    <s v="2.1 - REMUNERACIONES Y CONTRIBUCIONES"/>
    <s v="2.1.2 - SOBRESUELDOS"/>
    <s v="N"/>
    <s v="00 - N/A"/>
    <s v="10 - FONDO GENERAL"/>
    <s v="(en blanco)"/>
    <s v="99 - MULTIPROVINCIAL"/>
    <n v="57880434"/>
    <n v="29382081.399999999"/>
  </r>
  <r>
    <s v="2025"/>
    <x v="0"/>
    <x v="0"/>
    <x v="0"/>
    <x v="0"/>
    <s v="2 - Poder Ejecutivo"/>
    <x v="17"/>
    <x v="135"/>
    <s v="1 - SERVICIOS  GENERALES"/>
    <s v="1.1 - Administración general"/>
    <s v="1.1.05 - Gestión de la administración general para transversalizar el enfoque de género"/>
    <s v="2.1 - REMUNERACIONES Y CONTRIBUCIONES"/>
    <s v="2.1.4 - GRATIFICACIONES Y BONIFICACIONES"/>
    <s v="N"/>
    <s v="00 - N/A"/>
    <s v="10 - FONDO GENERAL"/>
    <s v="(en blanco)"/>
    <s v="99 - MULTIPROVINCIAL"/>
    <n v="25468409"/>
    <n v="0"/>
  </r>
  <r>
    <s v="2025"/>
    <x v="0"/>
    <x v="0"/>
    <x v="0"/>
    <x v="0"/>
    <s v="2 - Poder Ejecutivo"/>
    <x v="17"/>
    <x v="135"/>
    <s v="1 - SERVICIOS  GENERALES"/>
    <s v="1.1 - Administración general"/>
    <s v="1.1.05 - Gestión de la administración general para transversalizar el enfoque de género"/>
    <s v="2.1 - REMUNERACIONES Y CONTRIBUCIONES"/>
    <s v="2.1.5 - CONTRIBUCIONES A LA SEGURIDAD SOCIAL"/>
    <s v="N"/>
    <s v="00 - N/A"/>
    <s v="10 - FONDO GENERAL"/>
    <s v="(en blanco)"/>
    <s v="99 - MULTIPROVINCIAL"/>
    <n v="44779823"/>
    <n v="22860073.659999985"/>
  </r>
  <r>
    <s v="2025"/>
    <x v="0"/>
    <x v="0"/>
    <x v="0"/>
    <x v="0"/>
    <s v="2 - Poder Ejecutivo"/>
    <x v="17"/>
    <x v="135"/>
    <s v="1 - SERVICIOS  GENERALES"/>
    <s v="1.1 - Administración general"/>
    <s v="1.1.05 - Gestión de la administración general para transversalizar el enfoque de género"/>
    <s v="2.2 - CONTRATACIÓN DE SERVICIOS"/>
    <s v="2.2.1 - SERVICIOS BÁSICOS"/>
    <s v="N"/>
    <s v="00 - N/A"/>
    <s v="10 - FONDO GENERAL"/>
    <s v="(en blanco)"/>
    <s v="99 - MULTIPROVINCIAL"/>
    <n v="24050000"/>
    <n v="13092549.049999995"/>
  </r>
  <r>
    <s v="2025"/>
    <x v="0"/>
    <x v="0"/>
    <x v="0"/>
    <x v="0"/>
    <s v="2 - Poder Ejecutivo"/>
    <x v="17"/>
    <x v="135"/>
    <s v="1 - SERVICIOS  GENERALES"/>
    <s v="1.1 - Administración general"/>
    <s v="1.1.05 - Gestión de la administración general para transversalizar el enfoque de género"/>
    <s v="2.2 - CONTRATACIÓN DE SERVICIOS"/>
    <s v="2.2.2 - PUBLICIDAD, IMPRESIÓN Y ENCUADERNACIÓN"/>
    <s v="N"/>
    <s v="00 - N/A"/>
    <s v="10 - FONDO GENERAL"/>
    <s v="(en blanco)"/>
    <s v="99 - MULTIPROVINCIAL"/>
    <n v="6850000"/>
    <n v="1860468.7"/>
  </r>
  <r>
    <s v="2025"/>
    <x v="0"/>
    <x v="0"/>
    <x v="0"/>
    <x v="0"/>
    <s v="2 - Poder Ejecutivo"/>
    <x v="17"/>
    <x v="135"/>
    <s v="1 - SERVICIOS  GENERALES"/>
    <s v="1.1 - Administración general"/>
    <s v="1.1.05 - Gestión de la administración general para transversalizar el enfoque de género"/>
    <s v="2.2 - CONTRATACIÓN DE SERVICIOS"/>
    <s v="2.2.2 - PUBLICIDAD, IMPRESIÓN Y ENCUADERNACIÓN"/>
    <s v="N"/>
    <s v="00 - N/A"/>
    <s v="70 - DONACION EXTERNA"/>
    <s v="(en blanco)"/>
    <s v="99 - MULTIPROVINCIAL"/>
    <n v="0"/>
    <n v="44250"/>
  </r>
  <r>
    <s v="2025"/>
    <x v="0"/>
    <x v="0"/>
    <x v="0"/>
    <x v="0"/>
    <s v="2 - Poder Ejecutivo"/>
    <x v="17"/>
    <x v="135"/>
    <s v="1 - SERVICIOS  GENERALES"/>
    <s v="1.1 - Administración general"/>
    <s v="1.1.05 - Gestión de la administración general para transversalizar el enfoque de género"/>
    <s v="2.2 - CONTRATACIÓN DE SERVICIOS"/>
    <s v="2.2.3 - VIÁTICOS"/>
    <s v="N"/>
    <s v="00 - N/A"/>
    <s v="10 - FONDO GENERAL"/>
    <s v="(en blanco)"/>
    <s v="99 - MULTIPROVINCIAL"/>
    <n v="4900000"/>
    <n v="2721406.2300000004"/>
  </r>
  <r>
    <s v="2025"/>
    <x v="0"/>
    <x v="0"/>
    <x v="0"/>
    <x v="0"/>
    <s v="2 - Poder Ejecutivo"/>
    <x v="17"/>
    <x v="135"/>
    <s v="1 - SERVICIOS  GENERALES"/>
    <s v="1.1 - Administración general"/>
    <s v="1.1.05 - Gestión de la administración general para transversalizar el enfoque de género"/>
    <s v="2.2 - CONTRATACIÓN DE SERVICIOS"/>
    <s v="2.2.4 - TRANSPORTE Y ALMACENAJE"/>
    <s v="N"/>
    <s v="00 - N/A"/>
    <s v="10 - FONDO GENERAL"/>
    <s v="(en blanco)"/>
    <s v="99 - MULTIPROVINCIAL"/>
    <n v="3450000"/>
    <n v="1047665.82"/>
  </r>
  <r>
    <s v="2025"/>
    <x v="0"/>
    <x v="0"/>
    <x v="0"/>
    <x v="0"/>
    <s v="2 - Poder Ejecutivo"/>
    <x v="17"/>
    <x v="135"/>
    <s v="1 - SERVICIOS  GENERALES"/>
    <s v="1.1 - Administración general"/>
    <s v="1.1.05 - Gestión de la administración general para transversalizar el enfoque de género"/>
    <s v="2.2 - CONTRATACIÓN DE SERVICIOS"/>
    <s v="2.2.5 - ALQUILERES Y RENTAS"/>
    <s v="N"/>
    <s v="00 - N/A"/>
    <s v="10 - FONDO GENERAL"/>
    <s v="(en blanco)"/>
    <s v="99 - MULTIPROVINCIAL"/>
    <n v="38000830"/>
    <n v="15622285.050000001"/>
  </r>
  <r>
    <s v="2025"/>
    <x v="0"/>
    <x v="0"/>
    <x v="0"/>
    <x v="0"/>
    <s v="2 - Poder Ejecutivo"/>
    <x v="17"/>
    <x v="135"/>
    <s v="1 - SERVICIOS  GENERALES"/>
    <s v="1.1 - Administración general"/>
    <s v="1.1.05 - Gestión de la administración general para transversalizar el enfoque de género"/>
    <s v="2.2 - CONTRATACIÓN DE SERVICIOS"/>
    <s v="2.2.6 - SEGUROS"/>
    <s v="N"/>
    <s v="00 - N/A"/>
    <s v="10 - FONDO GENERAL"/>
    <s v="(en blanco)"/>
    <s v="99 - MULTIPROVINCIAL"/>
    <n v="4550000"/>
    <n v="2775248.92"/>
  </r>
  <r>
    <s v="2025"/>
    <x v="0"/>
    <x v="0"/>
    <x v="0"/>
    <x v="0"/>
    <s v="2 - Poder Ejecutivo"/>
    <x v="17"/>
    <x v="135"/>
    <s v="1 - SERVICIOS  GENERALES"/>
    <s v="1.1 - Administración general"/>
    <s v="1.1.05 - Gestión de la administración general para transversalizar el enfoque de género"/>
    <s v="2.2 - CONTRATACIÓN DE SERVICIOS"/>
    <s v="2.2.7 - SERVICIOS DE CONSERVACIÓN, REPARACIONES MENORES E INSTALACIONES TEMPORALES"/>
    <s v="N"/>
    <s v="00 - N/A"/>
    <s v="10 - FONDO GENERAL"/>
    <s v="(en blanco)"/>
    <s v="99 - MULTIPROVINCIAL"/>
    <n v="9050000"/>
    <n v="1849297.91"/>
  </r>
  <r>
    <s v="2025"/>
    <x v="0"/>
    <x v="0"/>
    <x v="0"/>
    <x v="0"/>
    <s v="2 - Poder Ejecutivo"/>
    <x v="17"/>
    <x v="135"/>
    <s v="1 - SERVICIOS  GENERALES"/>
    <s v="1.1 - Administración general"/>
    <s v="1.1.05 - Gestión de la administración general para transversalizar el enfoque de género"/>
    <s v="2.2 - CONTRATACIÓN DE SERVICIOS"/>
    <s v="2.2.7 - SERVICIOS DE CONSERVACIÓN, REPARACIONES MENORES E INSTALACIONES TEMPORALES"/>
    <s v="N"/>
    <s v="00 - N/A"/>
    <s v="70 - DONACION EXTERNA"/>
    <s v="(en blanco)"/>
    <s v="99 - MULTIPROVINCIAL"/>
    <n v="0"/>
    <n v="0"/>
  </r>
  <r>
    <s v="2025"/>
    <x v="0"/>
    <x v="0"/>
    <x v="0"/>
    <x v="0"/>
    <s v="2 - Poder Ejecutivo"/>
    <x v="17"/>
    <x v="135"/>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en blanco)"/>
    <s v="99 - MULTIPROVINCIAL"/>
    <n v="11766576"/>
    <n v="9916126.370000001"/>
  </r>
  <r>
    <s v="2025"/>
    <x v="0"/>
    <x v="0"/>
    <x v="0"/>
    <x v="0"/>
    <s v="2 - Poder Ejecutivo"/>
    <x v="17"/>
    <x v="135"/>
    <s v="1 - SERVICIOS  GENERALES"/>
    <s v="1.1 - Administración general"/>
    <s v="1.1.05 - Gestión de la administración general para transversalizar el enfoque de género"/>
    <s v="2.2 - CONTRATACIÓN DE SERVICIOS"/>
    <s v="2.2.8 - OTROS SERVICIOS NO INCLUIDOS EN CONCEPTOS ANTERIORES"/>
    <s v="N"/>
    <s v="00 - N/A"/>
    <s v="70 - DONACION EXTERNA"/>
    <s v="(en blanco)"/>
    <s v="99 - MULTIPROVINCIAL"/>
    <n v="0"/>
    <n v="333701.40999999997"/>
  </r>
  <r>
    <s v="2025"/>
    <x v="0"/>
    <x v="0"/>
    <x v="0"/>
    <x v="0"/>
    <s v="2 - Poder Ejecutivo"/>
    <x v="17"/>
    <x v="135"/>
    <s v="1 - SERVICIOS  GENERALES"/>
    <s v="1.1 - Administración general"/>
    <s v="1.1.05 - Gestión de la administración general para transversalizar el enfoque de género"/>
    <s v="2.2 - CONTRATACIÓN DE SERVICIOS"/>
    <s v="2.2.9 - OTRAS CONTRATACIONES DE SERVICIOS"/>
    <s v="N"/>
    <s v="00 - N/A"/>
    <s v="10 - FONDO GENERAL"/>
    <s v="(en blanco)"/>
    <s v="99 - MULTIPROVINCIAL"/>
    <n v="13700000"/>
    <n v="7521133.4100000001"/>
  </r>
  <r>
    <s v="2025"/>
    <x v="0"/>
    <x v="0"/>
    <x v="0"/>
    <x v="0"/>
    <s v="2 - Poder Ejecutivo"/>
    <x v="17"/>
    <x v="135"/>
    <s v="1 - SERVICIOS  GENERALES"/>
    <s v="1.1 - Administración general"/>
    <s v="1.1.05 - Gestión de la administración general para transversalizar el enfoque de género"/>
    <s v="2.2 - CONTRATACIÓN DE SERVICIOS"/>
    <s v="2.2.9 - OTRAS CONTRATACIONES DE SERVICIOS"/>
    <s v="N"/>
    <s v="00 - N/A"/>
    <s v="70 - DONACION EXTERNA"/>
    <s v="(en blanco)"/>
    <s v="99 - MULTIPROVINCIAL"/>
    <n v="0"/>
    <n v="229272.01"/>
  </r>
  <r>
    <s v="2025"/>
    <x v="0"/>
    <x v="0"/>
    <x v="0"/>
    <x v="0"/>
    <s v="2 - Poder Ejecutivo"/>
    <x v="17"/>
    <x v="135"/>
    <s v="1 - SERVICIOS  GENERALES"/>
    <s v="1.1 - Administración general"/>
    <s v="1.1.05 - Gestión de la administración general para transversalizar el enfoque de género"/>
    <s v="2.3 - MATERIALES Y SUMINISTROS"/>
    <s v="2.3.1 - ALIMENTOS Y PRODUCTOS AGROFORESTALES"/>
    <s v="N"/>
    <s v="00 - N/A"/>
    <s v="10 - FONDO GENERAL"/>
    <s v="(en blanco)"/>
    <s v="99 - MULTIPROVINCIAL"/>
    <n v="3900000"/>
    <n v="1312604.8600000001"/>
  </r>
  <r>
    <s v="2025"/>
    <x v="0"/>
    <x v="0"/>
    <x v="0"/>
    <x v="0"/>
    <s v="2 - Poder Ejecutivo"/>
    <x v="17"/>
    <x v="135"/>
    <s v="1 - SERVICIOS  GENERALES"/>
    <s v="1.1 - Administración general"/>
    <s v="1.1.05 - Gestión de la administración general para transversalizar el enfoque de género"/>
    <s v="2.3 - MATERIALES Y SUMINISTROS"/>
    <s v="2.3.2 - TEXTILES Y VESTUARIOS"/>
    <s v="N"/>
    <s v="00 - N/A"/>
    <s v="10 - FONDO GENERAL"/>
    <s v="(en blanco)"/>
    <s v="99 - MULTIPROVINCIAL"/>
    <n v="950000"/>
    <n v="22229.24"/>
  </r>
  <r>
    <s v="2025"/>
    <x v="0"/>
    <x v="0"/>
    <x v="0"/>
    <x v="0"/>
    <s v="2 - Poder Ejecutivo"/>
    <x v="17"/>
    <x v="135"/>
    <s v="1 - SERVICIOS  GENERALES"/>
    <s v="1.1 - Administración general"/>
    <s v="1.1.05 - Gestión de la administración general para transversalizar el enfoque de género"/>
    <s v="2.3 - MATERIALES Y SUMINISTROS"/>
    <s v="2.3.3 - PAPEL, CARTÓN E IMPRESOS"/>
    <s v="N"/>
    <s v="00 - N/A"/>
    <s v="10 - FONDO GENERAL"/>
    <s v="(en blanco)"/>
    <s v="99 - MULTIPROVINCIAL"/>
    <n v="1520000"/>
    <n v="1174093.76"/>
  </r>
  <r>
    <s v="2025"/>
    <x v="0"/>
    <x v="0"/>
    <x v="0"/>
    <x v="0"/>
    <s v="2 - Poder Ejecutivo"/>
    <x v="17"/>
    <x v="135"/>
    <s v="1 - SERVICIOS  GENERALES"/>
    <s v="1.1 - Administración general"/>
    <s v="1.1.05 - Gestión de la administración general para transversalizar el enfoque de género"/>
    <s v="2.3 - MATERIALES Y SUMINISTROS"/>
    <s v="2.3.4 - PRODUCTOS FARMACÉUTICOS"/>
    <s v="N"/>
    <s v="00 - N/A"/>
    <s v="10 - FONDO GENERAL"/>
    <s v="(en blanco)"/>
    <s v="99 - MULTIPROVINCIAL"/>
    <n v="125000"/>
    <n v="3999.76"/>
  </r>
  <r>
    <s v="2025"/>
    <x v="0"/>
    <x v="0"/>
    <x v="0"/>
    <x v="0"/>
    <s v="2 - Poder Ejecutivo"/>
    <x v="17"/>
    <x v="135"/>
    <s v="1 - SERVICIOS  GENERALES"/>
    <s v="1.1 - Administración general"/>
    <s v="1.1.05 - Gestión de la administración general para transversalizar el enfoque de género"/>
    <s v="2.3 - MATERIALES Y SUMINISTROS"/>
    <s v="2.3.5 - CUERO, CAUCHO Y PLÁSTICO"/>
    <s v="N"/>
    <s v="00 - N/A"/>
    <s v="10 - FONDO GENERAL"/>
    <s v="(en blanco)"/>
    <s v="99 - MULTIPROVINCIAL"/>
    <n v="900000"/>
    <n v="142204.75"/>
  </r>
  <r>
    <s v="2025"/>
    <x v="0"/>
    <x v="0"/>
    <x v="0"/>
    <x v="0"/>
    <s v="2 - Poder Ejecutivo"/>
    <x v="17"/>
    <x v="135"/>
    <s v="1 - SERVICIOS  GENERALES"/>
    <s v="1.1 - Administración general"/>
    <s v="1.1.05 - Gestión de la administración general para transversalizar el enfoque de género"/>
    <s v="2.3 - MATERIALES Y SUMINISTROS"/>
    <s v="2.3.6 - PRODUCTOS DE MINERALES, METÁLICOS Y NO METÁLICOS"/>
    <s v="N"/>
    <s v="00 - N/A"/>
    <s v="10 - FONDO GENERAL"/>
    <s v="(en blanco)"/>
    <s v="99 - MULTIPROVINCIAL"/>
    <n v="230000"/>
    <n v="17629.469999999998"/>
  </r>
  <r>
    <s v="2025"/>
    <x v="0"/>
    <x v="0"/>
    <x v="0"/>
    <x v="0"/>
    <s v="2 - Poder Ejecutivo"/>
    <x v="17"/>
    <x v="135"/>
    <s v="1 - SERVICIOS  GENERALES"/>
    <s v="1.1 - Administración general"/>
    <s v="1.1.05 - Gestión de la administración general para transversalizar el enfoque de género"/>
    <s v="2.3 - MATERIALES Y SUMINISTROS"/>
    <s v="2.3.6 - PRODUCTOS DE MINERALES, METÁLICOS Y NO METÁLICOS"/>
    <s v="N"/>
    <s v="00 - N/A"/>
    <s v="70 - DONACION EXTERNA"/>
    <s v="(en blanco)"/>
    <s v="99 - MULTIPROVINCIAL"/>
    <n v="0"/>
    <n v="0"/>
  </r>
  <r>
    <s v="2025"/>
    <x v="0"/>
    <x v="0"/>
    <x v="0"/>
    <x v="0"/>
    <s v="2 - Poder Ejecutivo"/>
    <x v="17"/>
    <x v="135"/>
    <s v="1 - SERVICIOS  GENERALES"/>
    <s v="1.1 - Administración general"/>
    <s v="1.1.05 - Gestión de la administración general para transversalizar el enfoque de género"/>
    <s v="2.3 - MATERIALES Y SUMINISTROS"/>
    <s v="2.3.7 - COMBUSTIBLES, LUBRICANTES, PRODUCTOS QUÍMICOS Y CONEXOS"/>
    <s v="N"/>
    <s v="00 - N/A"/>
    <s v="10 - FONDO GENERAL"/>
    <s v="(en blanco)"/>
    <s v="99 - MULTIPROVINCIAL"/>
    <n v="8200000"/>
    <n v="3537584.85"/>
  </r>
  <r>
    <s v="2025"/>
    <x v="0"/>
    <x v="0"/>
    <x v="0"/>
    <x v="0"/>
    <s v="2 - Poder Ejecutivo"/>
    <x v="17"/>
    <x v="135"/>
    <s v="1 - SERVICIOS  GENERALES"/>
    <s v="1.1 - Administración general"/>
    <s v="1.1.05 - Gestión de la administración general para transversalizar el enfoque de género"/>
    <s v="2.3 - MATERIALES Y SUMINISTROS"/>
    <s v="2.3.9 - PRODUCTOS Y ÚTILES VARIOS"/>
    <s v="N"/>
    <s v="00 - N/A"/>
    <s v="10 - FONDO GENERAL"/>
    <s v="(en blanco)"/>
    <s v="99 - MULTIPROVINCIAL"/>
    <n v="27750000"/>
    <n v="3686303.39"/>
  </r>
  <r>
    <s v="2025"/>
    <x v="0"/>
    <x v="0"/>
    <x v="0"/>
    <x v="0"/>
    <s v="2 - Poder Ejecutivo"/>
    <x v="17"/>
    <x v="135"/>
    <s v="1 - SERVICIOS  GENERALES"/>
    <s v="1.1 - Administración general"/>
    <s v="1.1.05 - Gestión de la administración general para transversalizar el enfoque de género"/>
    <s v="2.3 - MATERIALES Y SUMINISTROS"/>
    <s v="2.3.9 - PRODUCTOS Y ÚTILES VARIOS"/>
    <s v="N"/>
    <s v="00 - N/A"/>
    <s v="70 - DONACION EXTERNA"/>
    <s v="(en blanco)"/>
    <s v="99 - MULTIPROVINCIAL"/>
    <n v="0"/>
    <n v="3419.99"/>
  </r>
  <r>
    <s v="2025"/>
    <x v="0"/>
    <x v="0"/>
    <x v="0"/>
    <x v="0"/>
    <s v="2 - Poder Ejecutivo"/>
    <x v="17"/>
    <x v="135"/>
    <s v="2 - SERVICIOS ECONÓMICOS"/>
    <s v="2.1 - Asuntos económicos, comerciales y laborales"/>
    <s v="2.1.03 - Asuntos laborales para fortalecer la autonomía económica de las mujeres"/>
    <s v="2.2 - CONTRATACIÓN DE SERVICIOS"/>
    <s v="2.2.2 - PUBLICIDAD, IMPRESIÓN Y ENCUADERNACIÓN"/>
    <s v="N"/>
    <s v="00 - N/A"/>
    <s v="10 - FONDO GENERAL"/>
    <s v="(en blanco)"/>
    <s v="99 - MULTIPROVINCIAL"/>
    <n v="300000"/>
    <n v="88635.7"/>
  </r>
  <r>
    <s v="2025"/>
    <x v="0"/>
    <x v="0"/>
    <x v="0"/>
    <x v="0"/>
    <s v="2 - Poder Ejecutivo"/>
    <x v="17"/>
    <x v="135"/>
    <s v="2 - SERVICIOS ECONÓMICOS"/>
    <s v="2.1 - Asuntos económicos, comerciales y laborales"/>
    <s v="2.1.03 - Asuntos laborales para fortalecer la autonomía económica de las mujeres"/>
    <s v="2.2 - CONTRATACIÓN DE SERVICIOS"/>
    <s v="2.2.2 - PUBLICIDAD, IMPRESIÓN Y ENCUADERNACIÓN"/>
    <s v="N"/>
    <s v="00 - N/A"/>
    <s v="70 - DONACION EXTERNA"/>
    <s v="(en blanco)"/>
    <s v="99 - MULTIPROVINCIAL"/>
    <n v="0"/>
    <n v="0"/>
  </r>
  <r>
    <s v="2025"/>
    <x v="0"/>
    <x v="0"/>
    <x v="0"/>
    <x v="0"/>
    <s v="2 - Poder Ejecutivo"/>
    <x v="17"/>
    <x v="135"/>
    <s v="2 - SERVICIOS ECONÓMICOS"/>
    <s v="2.1 - Asuntos económicos, comerciales y laborales"/>
    <s v="2.1.03 - Asuntos laborales para fortalecer la autonomía económica de las mujeres"/>
    <s v="2.2 - CONTRATACIÓN DE SERVICIOS"/>
    <s v="2.2.3 - VIÁTICOS"/>
    <s v="N"/>
    <s v="00 - N/A"/>
    <s v="10 - FONDO GENERAL"/>
    <s v="(en blanco)"/>
    <s v="99 - MULTIPROVINCIAL"/>
    <n v="50000"/>
    <n v="0"/>
  </r>
  <r>
    <s v="2025"/>
    <x v="0"/>
    <x v="0"/>
    <x v="0"/>
    <x v="0"/>
    <s v="2 - Poder Ejecutivo"/>
    <x v="17"/>
    <x v="135"/>
    <s v="2 - SERVICIOS ECONÓMICOS"/>
    <s v="2.1 - Asuntos económicos, comerciales y laborales"/>
    <s v="2.1.03 - Asuntos laborales para fortalecer la autonomía económica de las mujeres"/>
    <s v="2.2 - CONTRATACIÓN DE SERVICIOS"/>
    <s v="2.2.3 - VIÁTICOS"/>
    <s v="N"/>
    <s v="00 - N/A"/>
    <s v="70 - DONACION EXTERNA"/>
    <s v="(en blanco)"/>
    <s v="99 - MULTIPROVINCIAL"/>
    <n v="0"/>
    <n v="0"/>
  </r>
  <r>
    <s v="2025"/>
    <x v="0"/>
    <x v="0"/>
    <x v="0"/>
    <x v="0"/>
    <s v="2 - Poder Ejecutivo"/>
    <x v="17"/>
    <x v="135"/>
    <s v="2 - SERVICIOS ECONÓMICOS"/>
    <s v="2.1 - Asuntos económicos, comerciales y laborales"/>
    <s v="2.1.03 - Asuntos laborales para fortalecer la autonomía económica de las mujeres"/>
    <s v="2.2 - CONTRATACIÓN DE SERVICIOS"/>
    <s v="2.2.4 - TRANSPORTE Y ALMACENAJE"/>
    <s v="N"/>
    <s v="00 - N/A"/>
    <s v="10 - FONDO GENERAL"/>
    <s v="(en blanco)"/>
    <s v="99 - MULTIPROVINCIAL"/>
    <n v="60000"/>
    <n v="0"/>
  </r>
  <r>
    <s v="2025"/>
    <x v="0"/>
    <x v="0"/>
    <x v="0"/>
    <x v="0"/>
    <s v="2 - Poder Ejecutivo"/>
    <x v="17"/>
    <x v="135"/>
    <s v="2 - SERVICIOS ECONÓMICOS"/>
    <s v="2.1 - Asuntos económicos, comerciales y laborales"/>
    <s v="2.1.03 - Asuntos laborales para fortalecer la autonomía económica de las mujeres"/>
    <s v="2.2 - CONTRATACIÓN DE SERVICIOS"/>
    <s v="2.2.4 - TRANSPORTE Y ALMACENAJE"/>
    <s v="N"/>
    <s v="00 - N/A"/>
    <s v="70 - DONACION EXTERNA"/>
    <s v="(en blanco)"/>
    <s v="99 - MULTIPROVINCIAL"/>
    <n v="0"/>
    <n v="0"/>
  </r>
  <r>
    <s v="2025"/>
    <x v="0"/>
    <x v="0"/>
    <x v="0"/>
    <x v="0"/>
    <s v="2 - Poder Ejecutivo"/>
    <x v="17"/>
    <x v="135"/>
    <s v="2 - SERVICIOS ECONÓMICOS"/>
    <s v="2.1 - Asuntos económicos, comerciales y laborales"/>
    <s v="2.1.03 - Asuntos laborales para fortalecer la autonomía económica de las mujeres"/>
    <s v="2.2 - CONTRATACIÓN DE SERVICIOS"/>
    <s v="2.2.5 - ALQUILERES Y RENTAS"/>
    <s v="N"/>
    <s v="00 - N/A"/>
    <s v="10 - FONDO GENERAL"/>
    <s v="(en blanco)"/>
    <s v="99 - MULTIPROVINCIAL"/>
    <n v="250000"/>
    <n v="0"/>
  </r>
  <r>
    <s v="2025"/>
    <x v="0"/>
    <x v="0"/>
    <x v="0"/>
    <x v="0"/>
    <s v="2 - Poder Ejecutivo"/>
    <x v="17"/>
    <x v="135"/>
    <s v="2 - SERVICIOS ECONÓMICOS"/>
    <s v="2.1 - Asuntos económicos, comerciales y laborales"/>
    <s v="2.1.03 - Asuntos laborales para fortalecer la autonomía económica de las mujeres"/>
    <s v="2.2 - CONTRATACIÓN DE SERVICIOS"/>
    <s v="2.2.5 - ALQUILERES Y RENTAS"/>
    <s v="N"/>
    <s v="00 - N/A"/>
    <s v="70 - DONACION EXTERNA"/>
    <s v="(en blanco)"/>
    <s v="99 - MULTIPROVINCIAL"/>
    <n v="0"/>
    <n v="0"/>
  </r>
  <r>
    <s v="2025"/>
    <x v="0"/>
    <x v="0"/>
    <x v="0"/>
    <x v="0"/>
    <s v="2 - Poder Ejecutivo"/>
    <x v="17"/>
    <x v="135"/>
    <s v="2 - SERVICIOS ECONÓMICOS"/>
    <s v="2.1 - Asuntos económicos, comerciales y laborales"/>
    <s v="2.1.03 - Asuntos laborales para fortalecer la autonomía económica de las mujeres"/>
    <s v="2.2 - CONTRATACIÓN DE SERVICIOS"/>
    <s v="2.2.7 - SERVICIOS DE CONSERVACIÓN, REPARACIONES MENORES E INSTALACIONES TEMPORALES"/>
    <s v="N"/>
    <s v="00 - N/A"/>
    <s v="10 - FONDO GENERAL"/>
    <s v="(en blanco)"/>
    <s v="99 - MULTIPROVINCIAL"/>
    <n v="500000"/>
    <n v="0"/>
  </r>
  <r>
    <s v="2025"/>
    <x v="0"/>
    <x v="0"/>
    <x v="0"/>
    <x v="0"/>
    <s v="2 - Poder Ejecutivo"/>
    <x v="17"/>
    <x v="135"/>
    <s v="2 - SERVICIOS ECONÓMICOS"/>
    <s v="2.1 - Asuntos económicos, comerciales y laborales"/>
    <s v="2.1.03 - Asuntos laborales para fortalecer la autonomía económica de las mujeres"/>
    <s v="2.2 - CONTRATACIÓN DE SERVICIOS"/>
    <s v="2.2.8 - OTROS SERVICIOS NO INCLUIDOS EN CONCEPTOS ANTERIORES"/>
    <s v="N"/>
    <s v="00 - N/A"/>
    <s v="10 - FONDO GENERAL"/>
    <s v="(en blanco)"/>
    <s v="99 - MULTIPROVINCIAL"/>
    <n v="540000"/>
    <n v="0"/>
  </r>
  <r>
    <s v="2025"/>
    <x v="0"/>
    <x v="0"/>
    <x v="0"/>
    <x v="0"/>
    <s v="2 - Poder Ejecutivo"/>
    <x v="17"/>
    <x v="135"/>
    <s v="2 - SERVICIOS ECONÓMICOS"/>
    <s v="2.1 - Asuntos económicos, comerciales y laborales"/>
    <s v="2.1.03 - Asuntos laborales para fortalecer la autonomía económica de las mujeres"/>
    <s v="2.2 - CONTRATACIÓN DE SERVICIOS"/>
    <s v="2.2.8 - OTROS SERVICIOS NO INCLUIDOS EN CONCEPTOS ANTERIORES"/>
    <s v="N"/>
    <s v="00 - N/A"/>
    <s v="70 - DONACION EXTERNA"/>
    <s v="(en blanco)"/>
    <s v="99 - MULTIPROVINCIAL"/>
    <n v="0"/>
    <n v="307673.2"/>
  </r>
  <r>
    <s v="2025"/>
    <x v="0"/>
    <x v="0"/>
    <x v="0"/>
    <x v="0"/>
    <s v="2 - Poder Ejecutivo"/>
    <x v="17"/>
    <x v="135"/>
    <s v="2 - SERVICIOS ECONÓMICOS"/>
    <s v="2.1 - Asuntos económicos, comerciales y laborales"/>
    <s v="2.1.03 - Asuntos laborales para fortalecer la autonomía económica de las mujeres"/>
    <s v="2.2 - CONTRATACIÓN DE SERVICIOS"/>
    <s v="2.2.9 - OTRAS CONTRATACIONES DE SERVICIOS"/>
    <s v="N"/>
    <s v="00 - N/A"/>
    <s v="10 - FONDO GENERAL"/>
    <s v="(en blanco)"/>
    <s v="99 - MULTIPROVINCIAL"/>
    <n v="1360000"/>
    <n v="531150.5"/>
  </r>
  <r>
    <s v="2025"/>
    <x v="0"/>
    <x v="0"/>
    <x v="0"/>
    <x v="0"/>
    <s v="2 - Poder Ejecutivo"/>
    <x v="17"/>
    <x v="135"/>
    <s v="2 - SERVICIOS ECONÓMICOS"/>
    <s v="2.1 - Asuntos económicos, comerciales y laborales"/>
    <s v="2.1.03 - Asuntos laborales para fortalecer la autonomía económica de las mujeres"/>
    <s v="2.2 - CONTRATACIÓN DE SERVICIOS"/>
    <s v="2.2.9 - OTRAS CONTRATACIONES DE SERVICIOS"/>
    <s v="N"/>
    <s v="00 - N/A"/>
    <s v="70 - DONACION EXTERNA"/>
    <s v="(en blanco)"/>
    <s v="99 - MULTIPROVINCIAL"/>
    <n v="0"/>
    <n v="0"/>
  </r>
  <r>
    <s v="2025"/>
    <x v="0"/>
    <x v="0"/>
    <x v="0"/>
    <x v="0"/>
    <s v="2 - Poder Ejecutivo"/>
    <x v="17"/>
    <x v="135"/>
    <s v="2 - SERVICIOS ECONÓMICOS"/>
    <s v="2.1 - Asuntos económicos, comerciales y laborales"/>
    <s v="2.1.03 - Asuntos laborales para fortalecer la autonomía económica de las mujeres"/>
    <s v="2.3 - MATERIALES Y SUMINISTROS"/>
    <s v="2.3.1 - ALIMENTOS Y PRODUCTOS AGROFORESTALES"/>
    <s v="N"/>
    <s v="00 - N/A"/>
    <s v="70 - DONACION EXTERNA"/>
    <s v="(en blanco)"/>
    <s v="99 - MULTIPROVINCIAL"/>
    <n v="0"/>
    <n v="0"/>
  </r>
  <r>
    <s v="2025"/>
    <x v="0"/>
    <x v="0"/>
    <x v="0"/>
    <x v="0"/>
    <s v="2 - Poder Ejecutivo"/>
    <x v="17"/>
    <x v="135"/>
    <s v="2 - SERVICIOS ECONÓMICOS"/>
    <s v="2.1 - Asuntos económicos, comerciales y laborales"/>
    <s v="2.1.03 - Asuntos laborales para fortalecer la autonomía económica de las mujeres"/>
    <s v="2.3 - MATERIALES Y SUMINISTROS"/>
    <s v="2.3.9 - PRODUCTOS Y ÚTILES VARIOS"/>
    <s v="N"/>
    <s v="00 - N/A"/>
    <s v="70 - DONACION EXTERNA"/>
    <s v="(en blanco)"/>
    <s v="99 - MULTIPROVINCIAL"/>
    <n v="0"/>
    <n v="0"/>
  </r>
  <r>
    <s v="2025"/>
    <x v="0"/>
    <x v="0"/>
    <x v="0"/>
    <x v="0"/>
    <s v="2 - Poder Ejecutivo"/>
    <x v="17"/>
    <x v="135"/>
    <s v="4 - SERVICIOS SOCIALES"/>
    <s v="4.2 - Salud"/>
    <s v="4.2.04 - Servicios médicos en salud sexual/reproductiva y de centros de salud materno infantil"/>
    <s v="2.2 - CONTRATACIÓN DE SERVICIOS"/>
    <s v="2.2.1 - SERVICIOS BÁSICOS"/>
    <s v="N"/>
    <s v="00 - N/A"/>
    <s v="10 - FONDO GENERAL"/>
    <s v="(en blanco)"/>
    <s v="99 - MULTIPROVINCIAL"/>
    <n v="200000"/>
    <n v="0"/>
  </r>
  <r>
    <s v="2025"/>
    <x v="0"/>
    <x v="0"/>
    <x v="0"/>
    <x v="0"/>
    <s v="2 - Poder Ejecutivo"/>
    <x v="17"/>
    <x v="135"/>
    <s v="4 - SERVICIOS SOCIALES"/>
    <s v="4.2 - Salud"/>
    <s v="4.2.04 - Servicios médicos en salud sexual/reproductiva y de centros de salud materno infantil"/>
    <s v="2.2 - CONTRATACIÓN DE SERVICIOS"/>
    <s v="2.2.2 - PUBLICIDAD, IMPRESIÓN Y ENCUADERNACIÓN"/>
    <s v="N"/>
    <s v="00 - N/A"/>
    <s v="10 - FONDO GENERAL"/>
    <s v="(en blanco)"/>
    <s v="99 - MULTIPROVINCIAL"/>
    <n v="3520000"/>
    <n v="894086"/>
  </r>
  <r>
    <s v="2025"/>
    <x v="0"/>
    <x v="0"/>
    <x v="0"/>
    <x v="0"/>
    <s v="2 - Poder Ejecutivo"/>
    <x v="17"/>
    <x v="135"/>
    <s v="4 - SERVICIOS SOCIALES"/>
    <s v="4.2 - Salud"/>
    <s v="4.2.04 - Servicios médicos en salud sexual/reproductiva y de centros de salud materno infantil"/>
    <s v="2.2 - CONTRATACIÓN DE SERVICIOS"/>
    <s v="2.2.3 - VIÁTICOS"/>
    <s v="N"/>
    <s v="00 - N/A"/>
    <s v="10 - FONDO GENERAL"/>
    <s v="(en blanco)"/>
    <s v="99 - MULTIPROVINCIAL"/>
    <n v="1000000"/>
    <n v="0"/>
  </r>
  <r>
    <s v="2025"/>
    <x v="0"/>
    <x v="0"/>
    <x v="0"/>
    <x v="0"/>
    <s v="2 - Poder Ejecutivo"/>
    <x v="17"/>
    <x v="135"/>
    <s v="4 - SERVICIOS SOCIALES"/>
    <s v="4.2 - Salud"/>
    <s v="4.2.04 - Servicios médicos en salud sexual/reproductiva y de centros de salud materno infantil"/>
    <s v="2.2 - CONTRATACIÓN DE SERVICIOS"/>
    <s v="2.2.4 - TRANSPORTE Y ALMACENAJE"/>
    <s v="N"/>
    <s v="00 - N/A"/>
    <s v="10 - FONDO GENERAL"/>
    <s v="(en blanco)"/>
    <s v="99 - MULTIPROVINCIAL"/>
    <n v="500000"/>
    <n v="0"/>
  </r>
  <r>
    <s v="2025"/>
    <x v="0"/>
    <x v="0"/>
    <x v="0"/>
    <x v="0"/>
    <s v="2 - Poder Ejecutivo"/>
    <x v="17"/>
    <x v="135"/>
    <s v="4 - SERVICIOS SOCIALES"/>
    <s v="4.2 - Salud"/>
    <s v="4.2.04 - Servicios médicos en salud sexual/reproductiva y de centros de salud materno infantil"/>
    <s v="2.2 - CONTRATACIÓN DE SERVICIOS"/>
    <s v="2.2.5 - ALQUILERES Y RENTAS"/>
    <s v="N"/>
    <s v="00 - N/A"/>
    <s v="10 - FONDO GENERAL"/>
    <s v="(en blanco)"/>
    <s v="99 - MULTIPROVINCIAL"/>
    <n v="4750000"/>
    <n v="0"/>
  </r>
  <r>
    <s v="2025"/>
    <x v="0"/>
    <x v="0"/>
    <x v="0"/>
    <x v="0"/>
    <s v="2 - Poder Ejecutivo"/>
    <x v="17"/>
    <x v="135"/>
    <s v="4 - SERVICIOS SOCIALES"/>
    <s v="4.2 - Salud"/>
    <s v="4.2.04 - Servicios médicos en salud sexual/reproductiva y de centros de salud materno infantil"/>
    <s v="2.2 - CONTRATACIÓN DE SERVICIOS"/>
    <s v="2.2.7 - SERVICIOS DE CONSERVACIÓN, REPARACIONES MENORES E INSTALACIONES TEMPORALES"/>
    <s v="N"/>
    <s v="00 - N/A"/>
    <s v="10 - FONDO GENERAL"/>
    <s v="(en blanco)"/>
    <s v="99 - MULTIPROVINCIAL"/>
    <n v="1300000"/>
    <n v="0"/>
  </r>
  <r>
    <s v="2025"/>
    <x v="0"/>
    <x v="0"/>
    <x v="0"/>
    <x v="0"/>
    <s v="2 - Poder Ejecutivo"/>
    <x v="17"/>
    <x v="135"/>
    <s v="4 - SERVICIOS SOCIALES"/>
    <s v="4.2 - Salud"/>
    <s v="4.2.04 - Servicios médicos en salud sexual/reproductiva y de centros de salud materno infantil"/>
    <s v="2.2 - CONTRATACIÓN DE SERVICIOS"/>
    <s v="2.2.8 - OTROS SERVICIOS NO INCLUIDOS EN CONCEPTOS ANTERIORES"/>
    <s v="N"/>
    <s v="00 - N/A"/>
    <s v="10 - FONDO GENERAL"/>
    <s v="(en blanco)"/>
    <s v="99 - MULTIPROVINCIAL"/>
    <n v="5150000"/>
    <n v="0"/>
  </r>
  <r>
    <s v="2025"/>
    <x v="0"/>
    <x v="0"/>
    <x v="0"/>
    <x v="0"/>
    <s v="2 - Poder Ejecutivo"/>
    <x v="17"/>
    <x v="135"/>
    <s v="4 - SERVICIOS SOCIALES"/>
    <s v="4.2 - Salud"/>
    <s v="4.2.04 - Servicios médicos en salud sexual/reproductiva y de centros de salud materno infantil"/>
    <s v="2.2 - CONTRATACIÓN DE SERVICIOS"/>
    <s v="2.2.9 - OTRAS CONTRATACIONES DE SERVICIOS"/>
    <s v="N"/>
    <s v="00 - N/A"/>
    <s v="10 - FONDO GENERAL"/>
    <s v="(en blanco)"/>
    <s v="99 - MULTIPROVINCIAL"/>
    <n v="4800000"/>
    <n v="1486326.01"/>
  </r>
  <r>
    <s v="2025"/>
    <x v="0"/>
    <x v="0"/>
    <x v="0"/>
    <x v="0"/>
    <s v="2 - Poder Ejecutivo"/>
    <x v="17"/>
    <x v="135"/>
    <s v="4 - SERVICIOS SOCIALES"/>
    <s v="4.2 - Salud"/>
    <s v="4.2.04 - Servicios médicos en salud sexual/reproductiva y de centros de salud materno infantil"/>
    <s v="2.3 - MATERIALES Y SUMINISTROS"/>
    <s v="2.3.1 - ALIMENTOS Y PRODUCTOS AGROFORESTALES"/>
    <s v="N"/>
    <s v="00 - N/A"/>
    <s v="10 - FONDO GENERAL"/>
    <s v="(en blanco)"/>
    <s v="99 - MULTIPROVINCIAL"/>
    <n v="800000"/>
    <n v="105033.1"/>
  </r>
  <r>
    <s v="2025"/>
    <x v="0"/>
    <x v="0"/>
    <x v="0"/>
    <x v="0"/>
    <s v="2 - Poder Ejecutivo"/>
    <x v="17"/>
    <x v="135"/>
    <s v="4 - SERVICIOS SOCIALES"/>
    <s v="4.2 - Salud"/>
    <s v="4.2.04 - Servicios médicos en salud sexual/reproductiva y de centros de salud materno infantil"/>
    <s v="2.3 - MATERIALES Y SUMINISTROS"/>
    <s v="2.3.2 - TEXTILES Y VESTUARIOS"/>
    <s v="N"/>
    <s v="00 - N/A"/>
    <s v="10 - FONDO GENERAL"/>
    <s v="(en blanco)"/>
    <s v="99 - MULTIPROVINCIAL"/>
    <n v="500000"/>
    <n v="244968"/>
  </r>
  <r>
    <s v="2025"/>
    <x v="0"/>
    <x v="0"/>
    <x v="0"/>
    <x v="0"/>
    <s v="2 - Poder Ejecutivo"/>
    <x v="17"/>
    <x v="135"/>
    <s v="4 - SERVICIOS SOCIALES"/>
    <s v="4.2 - Salud"/>
    <s v="4.2.04 - Servicios médicos en salud sexual/reproductiva y de centros de salud materno infantil"/>
    <s v="2.3 - MATERIALES Y SUMINISTROS"/>
    <s v="2.3.7 - COMBUSTIBLES, LUBRICANTES, PRODUCTOS QUÍMICOS Y CONEXOS"/>
    <s v="N"/>
    <s v="00 - N/A"/>
    <s v="10 - FONDO GENERAL"/>
    <s v="(en blanco)"/>
    <s v="99 - MULTIPROVINCIAL"/>
    <n v="500000"/>
    <n v="140000"/>
  </r>
  <r>
    <s v="2025"/>
    <x v="0"/>
    <x v="0"/>
    <x v="0"/>
    <x v="0"/>
    <s v="2 - Poder Ejecutivo"/>
    <x v="17"/>
    <x v="135"/>
    <s v="4 - SERVICIOS SOCIALES"/>
    <s v="4.2 - Salud"/>
    <s v="4.2.04 - Servicios médicos en salud sexual/reproductiva y de centros de salud materno infantil"/>
    <s v="2.3 - MATERIALES Y SUMINISTROS"/>
    <s v="2.3.9 - PRODUCTOS Y ÚTILES VARIOS"/>
    <s v="N"/>
    <s v="00 - N/A"/>
    <s v="10 - FONDO GENERAL"/>
    <s v="(en blanco)"/>
    <s v="99 - MULTIPROVINCIAL"/>
    <n v="900000"/>
    <n v="412147.18"/>
  </r>
  <r>
    <s v="2025"/>
    <x v="0"/>
    <x v="0"/>
    <x v="0"/>
    <x v="0"/>
    <s v="2 - Poder Ejecutivo"/>
    <x v="17"/>
    <x v="135"/>
    <s v="4 - SERVICIOS SOCIALES"/>
    <s v="4.5 - Protección social"/>
    <s v="4.5.98 - Investigación y desarrollo relacionado con la protección social"/>
    <s v="2.2 - CONTRATACIÓN DE SERVICIOS"/>
    <s v="2.2.2 - PUBLICIDAD, IMPRESIÓN Y ENCUADERNACIÓN"/>
    <s v="N"/>
    <s v="00 - N/A"/>
    <s v="10 - FONDO GENERAL"/>
    <s v="(en blanco)"/>
    <s v="99 - MULTIPROVINCIAL"/>
    <n v="900000"/>
    <n v="220660"/>
  </r>
  <r>
    <s v="2025"/>
    <x v="0"/>
    <x v="0"/>
    <x v="0"/>
    <x v="0"/>
    <s v="2 - Poder Ejecutivo"/>
    <x v="17"/>
    <x v="135"/>
    <s v="4 - SERVICIOS SOCIALES"/>
    <s v="4.5 - Protección social"/>
    <s v="4.5.98 - Investigación y desarrollo relacionado con la protección social"/>
    <s v="2.2 - CONTRATACIÓN DE SERVICIOS"/>
    <s v="2.2.4 - TRANSPORTE Y ALMACENAJE"/>
    <s v="N"/>
    <s v="00 - N/A"/>
    <s v="10 - FONDO GENERAL"/>
    <s v="(en blanco)"/>
    <s v="99 - MULTIPROVINCIAL"/>
    <n v="100000"/>
    <n v="0"/>
  </r>
  <r>
    <s v="2025"/>
    <x v="0"/>
    <x v="0"/>
    <x v="0"/>
    <x v="0"/>
    <s v="2 - Poder Ejecutivo"/>
    <x v="17"/>
    <x v="135"/>
    <s v="4 - SERVICIOS SOCIALES"/>
    <s v="4.5 - Protección social"/>
    <s v="4.5.98 - Investigación y desarrollo relacionado con la protección social"/>
    <s v="2.2 - CONTRATACIÓN DE SERVICIOS"/>
    <s v="2.2.8 - OTROS SERVICIOS NO INCLUIDOS EN CONCEPTOS ANTERIORES"/>
    <s v="N"/>
    <s v="00 - N/A"/>
    <s v="10 - FONDO GENERAL"/>
    <s v="(en blanco)"/>
    <s v="99 - MULTIPROVINCIAL"/>
    <n v="100000"/>
    <n v="0"/>
  </r>
  <r>
    <s v="2025"/>
    <x v="0"/>
    <x v="0"/>
    <x v="0"/>
    <x v="0"/>
    <s v="2 - Poder Ejecutivo"/>
    <x v="17"/>
    <x v="135"/>
    <s v="4 - SERVICIOS SOCIALES"/>
    <s v="4.5 - Protección social"/>
    <s v="4.5.98 - Investigación y desarrollo relacionado con la protección social"/>
    <s v="2.2 - CONTRATACIÓN DE SERVICIOS"/>
    <s v="2.2.9 - OTRAS CONTRATACIONES DE SERVICIOS"/>
    <s v="N"/>
    <s v="00 - N/A"/>
    <s v="10 - FONDO GENERAL"/>
    <s v="(en blanco)"/>
    <s v="99 - MULTIPROVINCIAL"/>
    <n v="400000"/>
    <n v="0"/>
  </r>
  <r>
    <s v="2025"/>
    <x v="0"/>
    <x v="0"/>
    <x v="0"/>
    <x v="0"/>
    <s v="2 - Poder Ejecutivo"/>
    <x v="17"/>
    <x v="135"/>
    <s v="4 - SERVICIOS SOCIALES"/>
    <s v="4.5 - Protección social"/>
    <s v="4.5.98 - Investigación y desarrollo relacionado con la protección social"/>
    <s v="2.3 - MATERIALES Y SUMINISTROS"/>
    <s v="2.3.1 - ALIMENTOS Y PRODUCTOS AGROFORESTALES"/>
    <s v="N"/>
    <s v="00 - N/A"/>
    <s v="10 - FONDO GENERAL"/>
    <s v="(en blanco)"/>
    <s v="99 - MULTIPROVINCIAL"/>
    <n v="100000"/>
    <n v="0"/>
  </r>
  <r>
    <s v="2025"/>
    <x v="0"/>
    <x v="0"/>
    <x v="0"/>
    <x v="0"/>
    <s v="2 - Poder Ejecutivo"/>
    <x v="17"/>
    <x v="135"/>
    <s v="4 - SERVICIOS SOCIALES"/>
    <s v="4.6 - Equidad de género"/>
    <s v="4.6.01 - Acciones focalizada en mujeres"/>
    <s v="2.2 - CONTRATACIÓN DE SERVICIOS"/>
    <s v="2.2.2 - PUBLICIDAD, IMPRESIÓN Y ENCUADERNACIÓN"/>
    <s v="N"/>
    <s v="00 - N/A"/>
    <s v="10 - FONDO GENERAL"/>
    <s v="(en blanco)"/>
    <s v="99 - MULTIPROVINCIAL"/>
    <n v="200000"/>
    <n v="0"/>
  </r>
  <r>
    <s v="2025"/>
    <x v="0"/>
    <x v="0"/>
    <x v="0"/>
    <x v="0"/>
    <s v="2 - Poder Ejecutivo"/>
    <x v="17"/>
    <x v="135"/>
    <s v="4 - SERVICIOS SOCIALES"/>
    <s v="4.6 - Equidad de género"/>
    <s v="4.6.01 - Acciones focalizada en mujeres"/>
    <s v="2.2 - CONTRATACIÓN DE SERVICIOS"/>
    <s v="2.2.3 - VIÁTICOS"/>
    <s v="N"/>
    <s v="00 - N/A"/>
    <s v="10 - FONDO GENERAL"/>
    <s v="(en blanco)"/>
    <s v="99 - MULTIPROVINCIAL"/>
    <n v="100000"/>
    <n v="0"/>
  </r>
  <r>
    <s v="2025"/>
    <x v="0"/>
    <x v="0"/>
    <x v="0"/>
    <x v="0"/>
    <s v="2 - Poder Ejecutivo"/>
    <x v="17"/>
    <x v="135"/>
    <s v="4 - SERVICIOS SOCIALES"/>
    <s v="4.6 - Equidad de género"/>
    <s v="4.6.01 - Acciones focalizada en mujeres"/>
    <s v="2.2 - CONTRATACIÓN DE SERVICIOS"/>
    <s v="2.2.5 - ALQUILERES Y RENTAS"/>
    <s v="N"/>
    <s v="00 - N/A"/>
    <s v="10 - FONDO GENERAL"/>
    <s v="(en blanco)"/>
    <s v="99 - MULTIPROVINCIAL"/>
    <n v="650000"/>
    <n v="0"/>
  </r>
  <r>
    <s v="2025"/>
    <x v="0"/>
    <x v="0"/>
    <x v="0"/>
    <x v="0"/>
    <s v="2 - Poder Ejecutivo"/>
    <x v="17"/>
    <x v="135"/>
    <s v="4 - SERVICIOS SOCIALES"/>
    <s v="4.6 - Equidad de género"/>
    <s v="4.6.01 - Acciones focalizada en mujeres"/>
    <s v="2.2 - CONTRATACIÓN DE SERVICIOS"/>
    <s v="2.2.9 - OTRAS CONTRATACIONES DE SERVICIOS"/>
    <s v="N"/>
    <s v="00 - N/A"/>
    <s v="10 - FONDO GENERAL"/>
    <s v="(en blanco)"/>
    <s v="99 - MULTIPROVINCIAL"/>
    <n v="1200000"/>
    <n v="0"/>
  </r>
  <r>
    <s v="2025"/>
    <x v="0"/>
    <x v="0"/>
    <x v="0"/>
    <x v="0"/>
    <s v="2 - Poder Ejecutivo"/>
    <x v="17"/>
    <x v="135"/>
    <s v="4 - SERVICIOS SOCIALES"/>
    <s v="4.6 - Equidad de género"/>
    <s v="4.6.03 - Acciones para una cultura de igualdad de género."/>
    <s v="2.2 - CONTRATACIÓN DE SERVICIOS"/>
    <s v="2.2.2 - PUBLICIDAD, IMPRESIÓN Y ENCUADERNACIÓN"/>
    <s v="N"/>
    <s v="00 - N/A"/>
    <s v="10 - FONDO GENERAL"/>
    <s v="(en blanco)"/>
    <s v="99 - MULTIPROVINCIAL"/>
    <n v="1650000"/>
    <n v="439426.09"/>
  </r>
  <r>
    <s v="2025"/>
    <x v="0"/>
    <x v="0"/>
    <x v="0"/>
    <x v="0"/>
    <s v="2 - Poder Ejecutivo"/>
    <x v="17"/>
    <x v="135"/>
    <s v="4 - SERVICIOS SOCIALES"/>
    <s v="4.6 - Equidad de género"/>
    <s v="4.6.03 - Acciones para una cultura de igualdad de género."/>
    <s v="2.2 - CONTRATACIÓN DE SERVICIOS"/>
    <s v="2.2.3 - VIÁTICOS"/>
    <s v="N"/>
    <s v="00 - N/A"/>
    <s v="10 - FONDO GENERAL"/>
    <s v="(en blanco)"/>
    <s v="99 - MULTIPROVINCIAL"/>
    <n v="480000"/>
    <n v="0"/>
  </r>
  <r>
    <s v="2025"/>
    <x v="0"/>
    <x v="0"/>
    <x v="0"/>
    <x v="0"/>
    <s v="2 - Poder Ejecutivo"/>
    <x v="17"/>
    <x v="135"/>
    <s v="4 - SERVICIOS SOCIALES"/>
    <s v="4.6 - Equidad de género"/>
    <s v="4.6.03 - Acciones para una cultura de igualdad de género."/>
    <s v="2.2 - CONTRATACIÓN DE SERVICIOS"/>
    <s v="2.2.4 - TRANSPORTE Y ALMACENAJE"/>
    <s v="N"/>
    <s v="00 - N/A"/>
    <s v="10 - FONDO GENERAL"/>
    <s v="(en blanco)"/>
    <s v="99 - MULTIPROVINCIAL"/>
    <n v="510000"/>
    <n v="0"/>
  </r>
  <r>
    <s v="2025"/>
    <x v="0"/>
    <x v="0"/>
    <x v="0"/>
    <x v="0"/>
    <s v="2 - Poder Ejecutivo"/>
    <x v="17"/>
    <x v="135"/>
    <s v="4 - SERVICIOS SOCIALES"/>
    <s v="4.6 - Equidad de género"/>
    <s v="4.6.03 - Acciones para una cultura de igualdad de género."/>
    <s v="2.2 - CONTRATACIÓN DE SERVICIOS"/>
    <s v="2.2.5 - ALQUILERES Y RENTAS"/>
    <s v="N"/>
    <s v="00 - N/A"/>
    <s v="10 - FONDO GENERAL"/>
    <s v="(en blanco)"/>
    <s v="99 - MULTIPROVINCIAL"/>
    <n v="21796762"/>
    <n v="8012789.0200000014"/>
  </r>
  <r>
    <s v="2025"/>
    <x v="0"/>
    <x v="0"/>
    <x v="0"/>
    <x v="0"/>
    <s v="2 - Poder Ejecutivo"/>
    <x v="17"/>
    <x v="135"/>
    <s v="4 - SERVICIOS SOCIALES"/>
    <s v="4.6 - Equidad de género"/>
    <s v="4.6.03 - Acciones para una cultura de igualdad de género."/>
    <s v="2.2 - CONTRATACIÓN DE SERVICIOS"/>
    <s v="2.2.8 - OTROS SERVICIOS NO INCLUIDOS EN CONCEPTOS ANTERIORES"/>
    <s v="N"/>
    <s v="00 - N/A"/>
    <s v="10 - FONDO GENERAL"/>
    <s v="(en blanco)"/>
    <s v="99 - MULTIPROVINCIAL"/>
    <n v="5210000"/>
    <n v="2004212.25"/>
  </r>
  <r>
    <s v="2025"/>
    <x v="0"/>
    <x v="0"/>
    <x v="0"/>
    <x v="0"/>
    <s v="2 - Poder Ejecutivo"/>
    <x v="17"/>
    <x v="135"/>
    <s v="4 - SERVICIOS SOCIALES"/>
    <s v="4.6 - Equidad de género"/>
    <s v="4.6.03 - Acciones para una cultura de igualdad de género."/>
    <s v="2.2 - CONTRATACIÓN DE SERVICIOS"/>
    <s v="2.2.9 - OTRAS CONTRATACIONES DE SERVICIOS"/>
    <s v="N"/>
    <s v="00 - N/A"/>
    <s v="10 - FONDO GENERAL"/>
    <s v="(en blanco)"/>
    <s v="99 - MULTIPROVINCIAL"/>
    <n v="8651020"/>
    <n v="1577884.31"/>
  </r>
  <r>
    <s v="2025"/>
    <x v="0"/>
    <x v="0"/>
    <x v="0"/>
    <x v="0"/>
    <s v="2 - Poder Ejecutivo"/>
    <x v="17"/>
    <x v="135"/>
    <s v="4 - SERVICIOS SOCIALES"/>
    <s v="4.6 - Equidad de género"/>
    <s v="4.6.03 - Acciones para una cultura de igualdad de género."/>
    <s v="2.3 - MATERIALES Y SUMINISTROS"/>
    <s v="2.3.3 - PAPEL, CARTÓN E IMPRESOS"/>
    <s v="N"/>
    <s v="00 - N/A"/>
    <s v="10 - FONDO GENERAL"/>
    <s v="(en blanco)"/>
    <s v="99 - MULTIPROVINCIAL"/>
    <n v="50000"/>
    <n v="0"/>
  </r>
  <r>
    <s v="2025"/>
    <x v="0"/>
    <x v="0"/>
    <x v="0"/>
    <x v="0"/>
    <s v="2 - Poder Ejecutivo"/>
    <x v="17"/>
    <x v="135"/>
    <s v="4 - SERVICIOS SOCIALES"/>
    <s v="4.6 - Equidad de género"/>
    <s v="4.6.03 - Acciones para una cultura de igualdad de género."/>
    <s v="2.3 - MATERIALES Y SUMINISTROS"/>
    <s v="2.3.7 - COMBUSTIBLES, LUBRICANTES, PRODUCTOS QUÍMICOS Y CONEXOS"/>
    <s v="N"/>
    <s v="00 - N/A"/>
    <s v="10 - FONDO GENERAL"/>
    <s v="(en blanco)"/>
    <s v="99 - MULTIPROVINCIAL"/>
    <n v="332000"/>
    <n v="0"/>
  </r>
  <r>
    <s v="2025"/>
    <x v="0"/>
    <x v="0"/>
    <x v="0"/>
    <x v="0"/>
    <s v="2 - Poder Ejecutivo"/>
    <x v="17"/>
    <x v="135"/>
    <s v="4 - SERVICIOS SOCIALES"/>
    <s v="4.6 - Equidad de género"/>
    <s v="4.6.03 - Acciones para una cultura de igualdad de género."/>
    <s v="2.3 - MATERIALES Y SUMINISTROS"/>
    <s v="2.3.9 - PRODUCTOS Y ÚTILES VARIOS"/>
    <s v="N"/>
    <s v="00 - N/A"/>
    <s v="10 - FONDO GENERAL"/>
    <s v="(en blanco)"/>
    <s v="99 - MULTIPROVINCIAL"/>
    <n v="240000"/>
    <n v="0"/>
  </r>
  <r>
    <s v="2025"/>
    <x v="0"/>
    <x v="0"/>
    <x v="0"/>
    <x v="0"/>
    <s v="2 - Poder Ejecutivo"/>
    <x v="17"/>
    <x v="135"/>
    <s v="4 - SERVICIOS SOCIALES"/>
    <s v="4.6 - Equidad de género"/>
    <s v="4.6.04 - Acciones de prevención, atención y protección de violencia de género"/>
    <s v="2.2 - CONTRATACIÓN DE SERVICIOS"/>
    <s v="2.2.1 - SERVICIOS BÁSICOS"/>
    <s v="N"/>
    <s v="00 - N/A"/>
    <s v="10 - FONDO GENERAL"/>
    <s v="(en blanco)"/>
    <s v="99 - MULTIPROVINCIAL"/>
    <n v="11000000"/>
    <n v="4547876.13"/>
  </r>
  <r>
    <s v="2025"/>
    <x v="0"/>
    <x v="0"/>
    <x v="0"/>
    <x v="0"/>
    <s v="2 - Poder Ejecutivo"/>
    <x v="17"/>
    <x v="135"/>
    <s v="4 - SERVICIOS SOCIALES"/>
    <s v="4.6 - Equidad de género"/>
    <s v="4.6.04 - Acciones de prevención, atención y protección de violencia de género"/>
    <s v="2.2 - CONTRATACIÓN DE SERVICIOS"/>
    <s v="2.2.2 - PUBLICIDAD, IMPRESIÓN Y ENCUADERNACIÓN"/>
    <s v="N"/>
    <s v="00 - N/A"/>
    <s v="10 - FONDO GENERAL"/>
    <s v="(en blanco)"/>
    <s v="99 - MULTIPROVINCIAL"/>
    <n v="3300000"/>
    <n v="2347715.8200000003"/>
  </r>
  <r>
    <s v="2025"/>
    <x v="0"/>
    <x v="0"/>
    <x v="0"/>
    <x v="0"/>
    <s v="2 - Poder Ejecutivo"/>
    <x v="17"/>
    <x v="135"/>
    <s v="4 - SERVICIOS SOCIALES"/>
    <s v="4.6 - Equidad de género"/>
    <s v="4.6.04 - Acciones de prevención, atención y protección de violencia de género"/>
    <s v="2.2 - CONTRATACIÓN DE SERVICIOS"/>
    <s v="2.2.2 - PUBLICIDAD, IMPRESIÓN Y ENCUADERNACIÓN"/>
    <s v="N"/>
    <s v="00 - N/A"/>
    <s v="70 - DONACION EXTERNA"/>
    <s v="(en blanco)"/>
    <s v="99 - MULTIPROVINCIAL"/>
    <n v="0"/>
    <n v="0"/>
  </r>
  <r>
    <s v="2025"/>
    <x v="0"/>
    <x v="0"/>
    <x v="0"/>
    <x v="0"/>
    <s v="2 - Poder Ejecutivo"/>
    <x v="17"/>
    <x v="135"/>
    <s v="4 - SERVICIOS SOCIALES"/>
    <s v="4.6 - Equidad de género"/>
    <s v="4.6.04 - Acciones de prevención, atención y protección de violencia de género"/>
    <s v="2.2 - CONTRATACIÓN DE SERVICIOS"/>
    <s v="2.2.3 - VIÁTICOS"/>
    <s v="N"/>
    <s v="00 - N/A"/>
    <s v="10 - FONDO GENERAL"/>
    <s v="(en blanco)"/>
    <s v="99 - MULTIPROVINCIAL"/>
    <n v="1700000"/>
    <n v="2095265.77"/>
  </r>
  <r>
    <s v="2025"/>
    <x v="0"/>
    <x v="0"/>
    <x v="0"/>
    <x v="0"/>
    <s v="2 - Poder Ejecutivo"/>
    <x v="17"/>
    <x v="135"/>
    <s v="4 - SERVICIOS SOCIALES"/>
    <s v="4.6 - Equidad de género"/>
    <s v="4.6.04 - Acciones de prevención, atención y protección de violencia de género"/>
    <s v="2.2 - CONTRATACIÓN DE SERVICIOS"/>
    <s v="2.2.3 - VIÁTICOS"/>
    <s v="N"/>
    <s v="00 - N/A"/>
    <s v="70 - DONACION EXTERNA"/>
    <s v="(en blanco)"/>
    <s v="99 - MULTIPROVINCIAL"/>
    <n v="0"/>
    <n v="0"/>
  </r>
  <r>
    <s v="2025"/>
    <x v="0"/>
    <x v="0"/>
    <x v="0"/>
    <x v="0"/>
    <s v="2 - Poder Ejecutivo"/>
    <x v="17"/>
    <x v="135"/>
    <s v="4 - SERVICIOS SOCIALES"/>
    <s v="4.6 - Equidad de género"/>
    <s v="4.6.04 - Acciones de prevención, atención y protección de violencia de género"/>
    <s v="2.2 - CONTRATACIÓN DE SERVICIOS"/>
    <s v="2.2.4 - TRANSPORTE Y ALMACENAJE"/>
    <s v="N"/>
    <s v="00 - N/A"/>
    <s v="10 - FONDO GENERAL"/>
    <s v="(en blanco)"/>
    <s v="99 - MULTIPROVINCIAL"/>
    <n v="1450000"/>
    <n v="33990.550000000003"/>
  </r>
  <r>
    <s v="2025"/>
    <x v="0"/>
    <x v="0"/>
    <x v="0"/>
    <x v="0"/>
    <s v="2 - Poder Ejecutivo"/>
    <x v="17"/>
    <x v="135"/>
    <s v="4 - SERVICIOS SOCIALES"/>
    <s v="4.6 - Equidad de género"/>
    <s v="4.6.04 - Acciones de prevención, atención y protección de violencia de género"/>
    <s v="2.2 - CONTRATACIÓN DE SERVICIOS"/>
    <s v="2.2.5 - ALQUILERES Y RENTAS"/>
    <s v="N"/>
    <s v="00 - N/A"/>
    <s v="10 - FONDO GENERAL"/>
    <s v="(en blanco)"/>
    <s v="99 - MULTIPROVINCIAL"/>
    <n v="31165000"/>
    <n v="9801266.6799999997"/>
  </r>
  <r>
    <s v="2025"/>
    <x v="0"/>
    <x v="0"/>
    <x v="0"/>
    <x v="0"/>
    <s v="2 - Poder Ejecutivo"/>
    <x v="17"/>
    <x v="135"/>
    <s v="4 - SERVICIOS SOCIALES"/>
    <s v="4.6 - Equidad de género"/>
    <s v="4.6.04 - Acciones de prevención, atención y protección de violencia de género"/>
    <s v="2.2 - CONTRATACIÓN DE SERVICIOS"/>
    <s v="2.2.5 - ALQUILERES Y RENTAS"/>
    <s v="N"/>
    <s v="00 - N/A"/>
    <s v="70 - DONACION EXTERNA"/>
    <s v="(en blanco)"/>
    <s v="99 - MULTIPROVINCIAL"/>
    <n v="0"/>
    <n v="163388.4"/>
  </r>
  <r>
    <s v="2025"/>
    <x v="0"/>
    <x v="0"/>
    <x v="0"/>
    <x v="0"/>
    <s v="2 - Poder Ejecutivo"/>
    <x v="17"/>
    <x v="135"/>
    <s v="4 - SERVICIOS SOCIALES"/>
    <s v="4.6 - Equidad de género"/>
    <s v="4.6.04 - Acciones de prevención, atención y protección de violencia de género"/>
    <s v="2.2 - CONTRATACIÓN DE SERVICIOS"/>
    <s v="2.2.6 - SEGUROS"/>
    <s v="N"/>
    <s v="00 - N/A"/>
    <s v="10 - FONDO GENERAL"/>
    <s v="(en blanco)"/>
    <s v="99 - MULTIPROVINCIAL"/>
    <n v="5800000"/>
    <n v="6792761.299999998"/>
  </r>
  <r>
    <s v="2025"/>
    <x v="0"/>
    <x v="0"/>
    <x v="0"/>
    <x v="0"/>
    <s v="2 - Poder Ejecutivo"/>
    <x v="17"/>
    <x v="135"/>
    <s v="4 - SERVICIOS SOCIALES"/>
    <s v="4.6 - Equidad de género"/>
    <s v="4.6.04 - Acciones de prevención, atención y protección de violencia de género"/>
    <s v="2.2 - CONTRATACIÓN DE SERVICIOS"/>
    <s v="2.2.7 - SERVICIOS DE CONSERVACIÓN, REPARACIONES MENORES E INSTALACIONES TEMPORALES"/>
    <s v="N"/>
    <s v="00 - N/A"/>
    <s v="10 - FONDO GENERAL"/>
    <s v="(en blanco)"/>
    <s v="99 - MULTIPROVINCIAL"/>
    <n v="5600000"/>
    <n v="2341131.1599999997"/>
  </r>
  <r>
    <s v="2025"/>
    <x v="0"/>
    <x v="0"/>
    <x v="0"/>
    <x v="0"/>
    <s v="2 - Poder Ejecutivo"/>
    <x v="17"/>
    <x v="135"/>
    <s v="4 - SERVICIOS SOCIALES"/>
    <s v="4.6 - Equidad de género"/>
    <s v="4.6.04 - Acciones de prevención, atención y protección de violencia de género"/>
    <s v="2.2 - CONTRATACIÓN DE SERVICIOS"/>
    <s v="2.2.8 - OTROS SERVICIOS NO INCLUIDOS EN CONCEPTOS ANTERIORES"/>
    <s v="N"/>
    <s v="00 - N/A"/>
    <s v="10 - FONDO GENERAL"/>
    <s v="(en blanco)"/>
    <s v="99 - MULTIPROVINCIAL"/>
    <n v="4700000"/>
    <n v="1043913.8400000001"/>
  </r>
  <r>
    <s v="2025"/>
    <x v="0"/>
    <x v="0"/>
    <x v="0"/>
    <x v="0"/>
    <s v="2 - Poder Ejecutivo"/>
    <x v="17"/>
    <x v="135"/>
    <s v="4 - SERVICIOS SOCIALES"/>
    <s v="4.6 - Equidad de género"/>
    <s v="4.6.04 - Acciones de prevención, atención y protección de violencia de género"/>
    <s v="2.2 - CONTRATACIÓN DE SERVICIOS"/>
    <s v="2.2.8 - OTROS SERVICIOS NO INCLUIDOS EN CONCEPTOS ANTERIORES"/>
    <s v="N"/>
    <s v="00 - N/A"/>
    <s v="70 - DONACION EXTERNA"/>
    <s v="(en blanco)"/>
    <s v="99 - MULTIPROVINCIAL"/>
    <n v="0"/>
    <n v="0"/>
  </r>
  <r>
    <s v="2025"/>
    <x v="0"/>
    <x v="0"/>
    <x v="0"/>
    <x v="0"/>
    <s v="2 - Poder Ejecutivo"/>
    <x v="17"/>
    <x v="135"/>
    <s v="4 - SERVICIOS SOCIALES"/>
    <s v="4.6 - Equidad de género"/>
    <s v="4.6.04 - Acciones de prevención, atención y protección de violencia de género"/>
    <s v="2.2 - CONTRATACIÓN DE SERVICIOS"/>
    <s v="2.2.9 - OTRAS CONTRATACIONES DE SERVICIOS"/>
    <s v="N"/>
    <s v="00 - N/A"/>
    <s v="10 - FONDO GENERAL"/>
    <s v="(en blanco)"/>
    <s v="99 - MULTIPROVINCIAL"/>
    <n v="7175000"/>
    <n v="1722070.95"/>
  </r>
  <r>
    <s v="2025"/>
    <x v="0"/>
    <x v="0"/>
    <x v="0"/>
    <x v="0"/>
    <s v="2 - Poder Ejecutivo"/>
    <x v="17"/>
    <x v="135"/>
    <s v="4 - SERVICIOS SOCIALES"/>
    <s v="4.6 - Equidad de género"/>
    <s v="4.6.04 - Acciones de prevención, atención y protección de violencia de género"/>
    <s v="2.2 - CONTRATACIÓN DE SERVICIOS"/>
    <s v="2.2.9 - OTRAS CONTRATACIONES DE SERVICIOS"/>
    <s v="N"/>
    <s v="00 - N/A"/>
    <s v="70 - DONACION EXTERNA"/>
    <s v="(en blanco)"/>
    <s v="99 - MULTIPROVINCIAL"/>
    <n v="0"/>
    <n v="0"/>
  </r>
  <r>
    <s v="2025"/>
    <x v="0"/>
    <x v="0"/>
    <x v="0"/>
    <x v="0"/>
    <s v="2 - Poder Ejecutivo"/>
    <x v="17"/>
    <x v="135"/>
    <s v="4 - SERVICIOS SOCIALES"/>
    <s v="4.6 - Equidad de género"/>
    <s v="4.6.04 - Acciones de prevención, atención y protección de violencia de género"/>
    <s v="2.3 - MATERIALES Y SUMINISTROS"/>
    <s v="2.3.1 - ALIMENTOS Y PRODUCTOS AGROFORESTALES"/>
    <s v="N"/>
    <s v="00 - N/A"/>
    <s v="10 - FONDO GENERAL"/>
    <s v="(en blanco)"/>
    <s v="99 - MULTIPROVINCIAL"/>
    <n v="5300000"/>
    <n v="5049585.82"/>
  </r>
  <r>
    <s v="2025"/>
    <x v="0"/>
    <x v="0"/>
    <x v="0"/>
    <x v="0"/>
    <s v="2 - Poder Ejecutivo"/>
    <x v="17"/>
    <x v="135"/>
    <s v="4 - SERVICIOS SOCIALES"/>
    <s v="4.6 - Equidad de género"/>
    <s v="4.6.04 - Acciones de prevención, atención y protección de violencia de género"/>
    <s v="2.3 - MATERIALES Y SUMINISTROS"/>
    <s v="2.3.2 - TEXTILES Y VESTUARIOS"/>
    <s v="N"/>
    <s v="00 - N/A"/>
    <s v="10 - FONDO GENERAL"/>
    <s v="(en blanco)"/>
    <s v="99 - MULTIPROVINCIAL"/>
    <n v="3600000"/>
    <n v="340712.42000000004"/>
  </r>
  <r>
    <s v="2025"/>
    <x v="0"/>
    <x v="0"/>
    <x v="0"/>
    <x v="0"/>
    <s v="2 - Poder Ejecutivo"/>
    <x v="17"/>
    <x v="135"/>
    <s v="4 - SERVICIOS SOCIALES"/>
    <s v="4.6 - Equidad de género"/>
    <s v="4.6.04 - Acciones de prevención, atención y protección de violencia de género"/>
    <s v="2.3 - MATERIALES Y SUMINISTROS"/>
    <s v="2.3.3 - PAPEL, CARTÓN E IMPRESOS"/>
    <s v="N"/>
    <s v="00 - N/A"/>
    <s v="10 - FONDO GENERAL"/>
    <s v="(en blanco)"/>
    <s v="99 - MULTIPROVINCIAL"/>
    <n v="1225000"/>
    <n v="320639.61"/>
  </r>
  <r>
    <s v="2025"/>
    <x v="0"/>
    <x v="0"/>
    <x v="0"/>
    <x v="0"/>
    <s v="2 - Poder Ejecutivo"/>
    <x v="17"/>
    <x v="135"/>
    <s v="4 - SERVICIOS SOCIALES"/>
    <s v="4.6 - Equidad de género"/>
    <s v="4.6.04 - Acciones de prevención, atención y protección de violencia de género"/>
    <s v="2.3 - MATERIALES Y SUMINISTROS"/>
    <s v="2.3.4 - PRODUCTOS FARMACÉUTICOS"/>
    <s v="N"/>
    <s v="00 - N/A"/>
    <s v="10 - FONDO GENERAL"/>
    <s v="(en blanco)"/>
    <s v="99 - MULTIPROVINCIAL"/>
    <n v="500000"/>
    <n v="207353.82"/>
  </r>
  <r>
    <s v="2025"/>
    <x v="0"/>
    <x v="0"/>
    <x v="0"/>
    <x v="0"/>
    <s v="2 - Poder Ejecutivo"/>
    <x v="17"/>
    <x v="135"/>
    <s v="4 - SERVICIOS SOCIALES"/>
    <s v="4.6 - Equidad de género"/>
    <s v="4.6.04 - Acciones de prevención, atención y protección de violencia de género"/>
    <s v="2.3 - MATERIALES Y SUMINISTROS"/>
    <s v="2.3.5 - CUERO, CAUCHO Y PLÁSTICO"/>
    <s v="N"/>
    <s v="00 - N/A"/>
    <s v="10 - FONDO GENERAL"/>
    <s v="(en blanco)"/>
    <s v="99 - MULTIPROVINCIAL"/>
    <n v="1700000"/>
    <n v="668934.62"/>
  </r>
  <r>
    <s v="2025"/>
    <x v="0"/>
    <x v="0"/>
    <x v="0"/>
    <x v="0"/>
    <s v="2 - Poder Ejecutivo"/>
    <x v="17"/>
    <x v="135"/>
    <s v="4 - SERVICIOS SOCIALES"/>
    <s v="4.6 - Equidad de género"/>
    <s v="4.6.04 - Acciones de prevención, atención y protección de violencia de género"/>
    <s v="2.3 - MATERIALES Y SUMINISTROS"/>
    <s v="2.3.6 - PRODUCTOS DE MINERALES, METÁLICOS Y NO METÁLICOS"/>
    <s v="N"/>
    <s v="00 - N/A"/>
    <s v="10 - FONDO GENERAL"/>
    <s v="(en blanco)"/>
    <s v="99 - MULTIPROVINCIAL"/>
    <n v="450000"/>
    <n v="180440.62000000002"/>
  </r>
  <r>
    <s v="2025"/>
    <x v="0"/>
    <x v="0"/>
    <x v="0"/>
    <x v="0"/>
    <s v="2 - Poder Ejecutivo"/>
    <x v="17"/>
    <x v="135"/>
    <s v="4 - SERVICIOS SOCIALES"/>
    <s v="4.6 - Equidad de género"/>
    <s v="4.6.04 - Acciones de prevención, atención y protección de violencia de género"/>
    <s v="2.3 - MATERIALES Y SUMINISTROS"/>
    <s v="2.3.7 - COMBUSTIBLES, LUBRICANTES, PRODUCTOS QUÍMICOS Y CONEXOS"/>
    <s v="N"/>
    <s v="00 - N/A"/>
    <s v="10 - FONDO GENERAL"/>
    <s v="(en blanco)"/>
    <s v="99 - MULTIPROVINCIAL"/>
    <n v="8050000"/>
    <n v="3610818"/>
  </r>
  <r>
    <s v="2025"/>
    <x v="0"/>
    <x v="0"/>
    <x v="0"/>
    <x v="0"/>
    <s v="2 - Poder Ejecutivo"/>
    <x v="17"/>
    <x v="135"/>
    <s v="4 - SERVICIOS SOCIALES"/>
    <s v="4.6 - Equidad de género"/>
    <s v="4.6.04 - Acciones de prevención, atención y protección de violencia de género"/>
    <s v="2.3 - MATERIALES Y SUMINISTROS"/>
    <s v="2.3.9 - PRODUCTOS Y ÚTILES VARIOS"/>
    <s v="N"/>
    <s v="00 - N/A"/>
    <s v="10 - FONDO GENERAL"/>
    <s v="(en blanco)"/>
    <s v="99 - MULTIPROVINCIAL"/>
    <n v="6484827"/>
    <n v="1181043.9400000002"/>
  </r>
  <r>
    <s v="2025"/>
    <x v="0"/>
    <x v="0"/>
    <x v="0"/>
    <x v="0"/>
    <s v="2 - Poder Ejecutivo"/>
    <x v="18"/>
    <x v="136"/>
    <s v="1 - SERVICIOS  GENERALES"/>
    <s v="1.1 - Administración general"/>
    <s v="1.1.05 - Gestión de la administración general para transversalizar el enfoque de género"/>
    <s v="2.1 - REMUNERACIONES Y CONTRIBUCIONES"/>
    <s v="2.1.1 - REMUNERACIONES"/>
    <s v="N"/>
    <s v="00 - N/A"/>
    <s v="10 - FONDO GENERAL"/>
    <s v="(en blanco)"/>
    <s v="99 - MULTIPROVINCIAL"/>
    <n v="1755000"/>
    <n v="660000"/>
  </r>
  <r>
    <s v="2025"/>
    <x v="0"/>
    <x v="0"/>
    <x v="0"/>
    <x v="0"/>
    <s v="2 - Poder Ejecutivo"/>
    <x v="18"/>
    <x v="136"/>
    <s v="1 - SERVICIOS  GENERALES"/>
    <s v="1.1 - Administración general"/>
    <s v="1.1.05 - Gestión de la administración general para transversalizar el enfoque de género"/>
    <s v="2.1 - REMUNERACIONES Y CONTRIBUCIONES"/>
    <s v="2.1.2 - SOBRESUELDOS"/>
    <s v="N"/>
    <s v="00 - N/A"/>
    <s v="10 - FONDO GENERAL"/>
    <s v="(en blanco)"/>
    <s v="99 - MULTIPROVINCIAL"/>
    <n v="270000"/>
    <n v="110000"/>
  </r>
  <r>
    <s v="2025"/>
    <x v="0"/>
    <x v="0"/>
    <x v="0"/>
    <x v="0"/>
    <s v="2 - Poder Ejecutivo"/>
    <x v="18"/>
    <x v="136"/>
    <s v="1 - SERVICIOS  GENERALES"/>
    <s v="1.1 - Administración general"/>
    <s v="1.1.05 - Gestión de la administración general para transversalizar el enfoque de género"/>
    <s v="2.1 - REMUNERACIONES Y CONTRIBUCIONES"/>
    <s v="2.1.4 - GRATIFICACIONES Y BONIFICACIONES"/>
    <s v="N"/>
    <s v="00 - N/A"/>
    <s v="10 - FONDO GENERAL"/>
    <s v="(en blanco)"/>
    <s v="99 - MULTIPROVINCIAL"/>
    <n v="135000"/>
    <n v="0"/>
  </r>
  <r>
    <s v="2025"/>
    <x v="0"/>
    <x v="0"/>
    <x v="0"/>
    <x v="0"/>
    <s v="2 - Poder Ejecutivo"/>
    <x v="18"/>
    <x v="136"/>
    <s v="1 - SERVICIOS  GENERALES"/>
    <s v="1.1 - Administración general"/>
    <s v="1.1.05 - Gestión de la administración general para transversalizar el enfoque de género"/>
    <s v="2.1 - REMUNERACIONES Y CONTRIBUCIONES"/>
    <s v="2.1.5 - CONTRIBUCIONES A LA SEGURIDAD SOCIAL"/>
    <s v="N"/>
    <s v="00 - N/A"/>
    <s v="10 - FONDO GENERAL"/>
    <s v="(en blanco)"/>
    <s v="99 - MULTIPROVINCIAL"/>
    <n v="247698"/>
    <n v="99069.599999999991"/>
  </r>
  <r>
    <s v="2025"/>
    <x v="0"/>
    <x v="0"/>
    <x v="0"/>
    <x v="0"/>
    <s v="2 - Poder Ejecutivo"/>
    <x v="18"/>
    <x v="136"/>
    <s v="1 - SERVICIOS  GENERALES"/>
    <s v="1.1 - Administración general"/>
    <s v="1.1.05 - Gestión de la administración general para transversalizar el enfoque de género"/>
    <s v="2.2 - CONTRATACIÓN DE SERVICIOS"/>
    <s v="2.2.2 - PUBLICIDAD, IMPRESIÓN Y ENCUADERNACIÓN"/>
    <s v="N"/>
    <s v="00 - N/A"/>
    <s v="10 - FONDO GENERAL"/>
    <s v="(en blanco)"/>
    <s v="99 - MULTIPROVINCIAL"/>
    <n v="200000"/>
    <n v="0"/>
  </r>
  <r>
    <s v="2025"/>
    <x v="0"/>
    <x v="0"/>
    <x v="0"/>
    <x v="0"/>
    <s v="2 - Poder Ejecutivo"/>
    <x v="18"/>
    <x v="136"/>
    <s v="1 - SERVICIOS  GENERALES"/>
    <s v="1.1 - Administración general"/>
    <s v="1.1.05 - Gestión de la administración general para transversalizar el enfoque de género"/>
    <s v="2.2 - CONTRATACIÓN DE SERVICIOS"/>
    <s v="2.2.9 - OTRAS CONTRATACIONES DE SERVICIOS"/>
    <s v="N"/>
    <s v="00 - N/A"/>
    <s v="10 - FONDO GENERAL"/>
    <s v="(en blanco)"/>
    <s v="99 - MULTIPROVINCIAL"/>
    <n v="300000"/>
    <n v="0"/>
  </r>
  <r>
    <s v="2025"/>
    <x v="0"/>
    <x v="0"/>
    <x v="0"/>
    <x v="0"/>
    <s v="2 - Poder Ejecutivo"/>
    <x v="18"/>
    <x v="136"/>
    <s v="4 - SERVICIOS SOCIALES"/>
    <s v="4.3 - Actividades deportivas, recreativas, culturales y religiosas"/>
    <s v="4.3.03 - Servicios culturales"/>
    <s v="2.1 - REMUNERACIONES Y CONTRIBUCIONES"/>
    <s v="2.1.1 - REMUNERACIONES"/>
    <s v="N"/>
    <s v="00 - N/A"/>
    <s v="10 - FONDO GENERAL"/>
    <s v="(en blanco)"/>
    <s v="99 - MULTIPROVINCIAL"/>
    <n v="747108590"/>
    <n v="354821382.06"/>
  </r>
  <r>
    <s v="2025"/>
    <x v="0"/>
    <x v="0"/>
    <x v="0"/>
    <x v="0"/>
    <s v="2 - Poder Ejecutivo"/>
    <x v="18"/>
    <x v="136"/>
    <s v="4 - SERVICIOS SOCIALES"/>
    <s v="4.3 - Actividades deportivas, recreativas, culturales y religiosas"/>
    <s v="4.3.03 - Servicios culturales"/>
    <s v="2.1 - REMUNERACIONES Y CONTRIBUCIONES"/>
    <s v="2.1.2 - SOBRESUELDOS"/>
    <s v="N"/>
    <s v="00 - N/A"/>
    <s v="10 - FONDO GENERAL"/>
    <s v="(en blanco)"/>
    <s v="99 - MULTIPROVINCIAL"/>
    <n v="155872090"/>
    <n v="68006875.699999988"/>
  </r>
  <r>
    <s v="2025"/>
    <x v="0"/>
    <x v="0"/>
    <x v="0"/>
    <x v="0"/>
    <s v="2 - Poder Ejecutivo"/>
    <x v="18"/>
    <x v="136"/>
    <s v="4 - SERVICIOS SOCIALES"/>
    <s v="4.3 - Actividades deportivas, recreativas, culturales y religiosas"/>
    <s v="4.3.03 - Servicios culturales"/>
    <s v="2.1 - REMUNERACIONES Y CONTRIBUCIONES"/>
    <s v="2.1.4 - GRATIFICACIONES Y BONIFICACIONES"/>
    <s v="N"/>
    <s v="00 - N/A"/>
    <s v="10 - FONDO GENERAL"/>
    <s v="(en blanco)"/>
    <s v="99 - MULTIPROVINCIAL"/>
    <n v="46706071"/>
    <n v="0"/>
  </r>
  <r>
    <s v="2025"/>
    <x v="0"/>
    <x v="0"/>
    <x v="0"/>
    <x v="0"/>
    <s v="2 - Poder Ejecutivo"/>
    <x v="18"/>
    <x v="136"/>
    <s v="4 - SERVICIOS SOCIALES"/>
    <s v="4.3 - Actividades deportivas, recreativas, culturales y religiosas"/>
    <s v="4.3.03 - Servicios culturales"/>
    <s v="2.1 - REMUNERACIONES Y CONTRIBUCIONES"/>
    <s v="2.1.5 - CONTRIBUCIONES A LA SEGURIDAD SOCIAL"/>
    <s v="N"/>
    <s v="00 - N/A"/>
    <s v="10 - FONDO GENERAL"/>
    <s v="(en blanco)"/>
    <s v="99 - MULTIPROVINCIAL"/>
    <n v="96273387"/>
    <n v="52237396.349999994"/>
  </r>
  <r>
    <s v="2025"/>
    <x v="0"/>
    <x v="0"/>
    <x v="0"/>
    <x v="0"/>
    <s v="2 - Poder Ejecutivo"/>
    <x v="18"/>
    <x v="136"/>
    <s v="4 - SERVICIOS SOCIALES"/>
    <s v="4.3 - Actividades deportivas, recreativas, culturales y religiosas"/>
    <s v="4.3.03 - Servicios culturales"/>
    <s v="2.2 - CONTRATACIÓN DE SERVICIOS"/>
    <s v="2.2.1 - SERVICIOS BÁSICOS"/>
    <s v="N"/>
    <s v="00 - N/A"/>
    <s v="10 - FONDO GENERAL"/>
    <s v="(en blanco)"/>
    <s v="99 - MULTIPROVINCIAL"/>
    <n v="122490444"/>
    <n v="44936162.07"/>
  </r>
  <r>
    <s v="2025"/>
    <x v="0"/>
    <x v="0"/>
    <x v="0"/>
    <x v="0"/>
    <s v="2 - Poder Ejecutivo"/>
    <x v="18"/>
    <x v="136"/>
    <s v="4 - SERVICIOS SOCIALES"/>
    <s v="4.3 - Actividades deportivas, recreativas, culturales y religiosas"/>
    <s v="4.3.03 - Servicios culturales"/>
    <s v="2.2 - CONTRATACIÓN DE SERVICIOS"/>
    <s v="2.2.2 - PUBLICIDAD, IMPRESIÓN Y ENCUADERNACIÓN"/>
    <s v="N"/>
    <s v="00 - N/A"/>
    <s v="10 - FONDO GENERAL"/>
    <s v="(en blanco)"/>
    <s v="99 - MULTIPROVINCIAL"/>
    <n v="23100000"/>
    <n v="2496959.59"/>
  </r>
  <r>
    <s v="2025"/>
    <x v="0"/>
    <x v="0"/>
    <x v="0"/>
    <x v="0"/>
    <s v="2 - Poder Ejecutivo"/>
    <x v="18"/>
    <x v="136"/>
    <s v="4 - SERVICIOS SOCIALES"/>
    <s v="4.3 - Actividades deportivas, recreativas, culturales y religiosas"/>
    <s v="4.3.03 - Servicios culturales"/>
    <s v="2.2 - CONTRATACIÓN DE SERVICIOS"/>
    <s v="2.2.3 - VIÁTICOS"/>
    <s v="N"/>
    <s v="00 - N/A"/>
    <s v="10 - FONDO GENERAL"/>
    <s v="(en blanco)"/>
    <s v="99 - MULTIPROVINCIAL"/>
    <n v="13000000"/>
    <n v="3388763.97"/>
  </r>
  <r>
    <s v="2025"/>
    <x v="0"/>
    <x v="0"/>
    <x v="0"/>
    <x v="0"/>
    <s v="2 - Poder Ejecutivo"/>
    <x v="18"/>
    <x v="136"/>
    <s v="4 - SERVICIOS SOCIALES"/>
    <s v="4.3 - Actividades deportivas, recreativas, culturales y religiosas"/>
    <s v="4.3.03 - Servicios culturales"/>
    <s v="2.2 - CONTRATACIÓN DE SERVICIOS"/>
    <s v="2.2.4 - TRANSPORTE Y ALMACENAJE"/>
    <s v="N"/>
    <s v="00 - N/A"/>
    <s v="10 - FONDO GENERAL"/>
    <s v="(en blanco)"/>
    <s v="99 - MULTIPROVINCIAL"/>
    <n v="6150000"/>
    <n v="1137881.8399999999"/>
  </r>
  <r>
    <s v="2025"/>
    <x v="0"/>
    <x v="0"/>
    <x v="0"/>
    <x v="0"/>
    <s v="2 - Poder Ejecutivo"/>
    <x v="18"/>
    <x v="136"/>
    <s v="4 - SERVICIOS SOCIALES"/>
    <s v="4.3 - Actividades deportivas, recreativas, culturales y religiosas"/>
    <s v="4.3.03 - Servicios culturales"/>
    <s v="2.2 - CONTRATACIÓN DE SERVICIOS"/>
    <s v="2.2.5 - ALQUILERES Y RENTAS"/>
    <s v="N"/>
    <s v="00 - N/A"/>
    <s v="10 - FONDO GENERAL"/>
    <s v="(en blanco)"/>
    <s v="99 - MULTIPROVINCIAL"/>
    <n v="12310000"/>
    <n v="3752261.9699999997"/>
  </r>
  <r>
    <s v="2025"/>
    <x v="0"/>
    <x v="0"/>
    <x v="0"/>
    <x v="0"/>
    <s v="2 - Poder Ejecutivo"/>
    <x v="18"/>
    <x v="136"/>
    <s v="4 - SERVICIOS SOCIALES"/>
    <s v="4.3 - Actividades deportivas, recreativas, culturales y religiosas"/>
    <s v="4.3.03 - Servicios culturales"/>
    <s v="2.2 - CONTRATACIÓN DE SERVICIOS"/>
    <s v="2.2.6 - SEGUROS"/>
    <s v="N"/>
    <s v="00 - N/A"/>
    <s v="10 - FONDO GENERAL"/>
    <s v="(en blanco)"/>
    <s v="99 - MULTIPROVINCIAL"/>
    <n v="20305727"/>
    <n v="5711432.4799999995"/>
  </r>
  <r>
    <s v="2025"/>
    <x v="0"/>
    <x v="0"/>
    <x v="0"/>
    <x v="0"/>
    <s v="2 - Poder Ejecutivo"/>
    <x v="18"/>
    <x v="136"/>
    <s v="4 - SERVICIOS SOCIALES"/>
    <s v="4.3 - Actividades deportivas, recreativas, culturales y religiosas"/>
    <s v="4.3.03 - Servicios culturales"/>
    <s v="2.2 - CONTRATACIÓN DE SERVICIOS"/>
    <s v="2.2.6 - SEGUROS"/>
    <s v="N"/>
    <s v="00 - N/A"/>
    <s v="70 - DONACION EXTERNA"/>
    <s v="(en blanco)"/>
    <s v="99 - MULTIPROVINCIAL"/>
    <n v="0"/>
    <n v="0"/>
  </r>
  <r>
    <s v="2025"/>
    <x v="0"/>
    <x v="0"/>
    <x v="0"/>
    <x v="0"/>
    <s v="2 - Poder Ejecutivo"/>
    <x v="18"/>
    <x v="136"/>
    <s v="4 - SERVICIOS SOCIALES"/>
    <s v="4.3 - Actividades deportivas, recreativas, culturales y religiosas"/>
    <s v="4.3.03 - Servicios culturales"/>
    <s v="2.2 - CONTRATACIÓN DE SERVICIOS"/>
    <s v="2.2.7 - SERVICIOS DE CONSERVACIÓN, REPARACIONES MENORES E INSTALACIONES TEMPORALES"/>
    <s v="N"/>
    <s v="00 - N/A"/>
    <s v="10 - FONDO GENERAL"/>
    <s v="(en blanco)"/>
    <s v="99 - MULTIPROVINCIAL"/>
    <n v="56320000"/>
    <n v="2139476.5"/>
  </r>
  <r>
    <s v="2025"/>
    <x v="0"/>
    <x v="0"/>
    <x v="0"/>
    <x v="0"/>
    <s v="2 - Poder Ejecutivo"/>
    <x v="18"/>
    <x v="136"/>
    <s v="4 - SERVICIOS SOCIALES"/>
    <s v="4.3 - Actividades deportivas, recreativas, culturales y religiosas"/>
    <s v="4.3.03 - Servicios culturales"/>
    <s v="2.2 - CONTRATACIÓN DE SERVICIOS"/>
    <s v="2.2.8 - OTROS SERVICIOS NO INCLUIDOS EN CONCEPTOS ANTERIORES"/>
    <s v="N"/>
    <s v="00 - N/A"/>
    <s v="10 - FONDO GENERAL"/>
    <s v="(en blanco)"/>
    <s v="99 - MULTIPROVINCIAL"/>
    <n v="114226709"/>
    <n v="11717162.08"/>
  </r>
  <r>
    <s v="2025"/>
    <x v="0"/>
    <x v="0"/>
    <x v="0"/>
    <x v="0"/>
    <s v="2 - Poder Ejecutivo"/>
    <x v="18"/>
    <x v="136"/>
    <s v="4 - SERVICIOS SOCIALES"/>
    <s v="4.3 - Actividades deportivas, recreativas, culturales y religiosas"/>
    <s v="4.3.03 - Servicios culturales"/>
    <s v="2.2 - CONTRATACIÓN DE SERVICIOS"/>
    <s v="2.2.9 - OTRAS CONTRATACIONES DE SERVICIOS"/>
    <s v="N"/>
    <s v="00 - N/A"/>
    <s v="10 - FONDO GENERAL"/>
    <s v="(en blanco)"/>
    <s v="99 - MULTIPROVINCIAL"/>
    <n v="64500000"/>
    <n v="13977921.279999999"/>
  </r>
  <r>
    <s v="2025"/>
    <x v="0"/>
    <x v="0"/>
    <x v="0"/>
    <x v="0"/>
    <s v="2 - Poder Ejecutivo"/>
    <x v="18"/>
    <x v="136"/>
    <s v="4 - SERVICIOS SOCIALES"/>
    <s v="4.3 - Actividades deportivas, recreativas, culturales y religiosas"/>
    <s v="4.3.03 - Servicios culturales"/>
    <s v="2.2 - CONTRATACIÓN DE SERVICIOS"/>
    <s v="2.2.9 - OTRAS CONTRATACIONES DE SERVICIOS"/>
    <s v="N"/>
    <s v="00 - N/A"/>
    <s v="70 - DONACION EXTERNA"/>
    <s v="(en blanco)"/>
    <s v="99 - MULTIPROVINCIAL"/>
    <n v="0"/>
    <n v="0"/>
  </r>
  <r>
    <s v="2025"/>
    <x v="0"/>
    <x v="0"/>
    <x v="0"/>
    <x v="0"/>
    <s v="2 - Poder Ejecutivo"/>
    <x v="18"/>
    <x v="136"/>
    <s v="4 - SERVICIOS SOCIALES"/>
    <s v="4.3 - Actividades deportivas, recreativas, culturales y religiosas"/>
    <s v="4.3.03 - Servicios culturales"/>
    <s v="2.3 - MATERIALES Y SUMINISTROS"/>
    <s v="2.3.1 - ALIMENTOS Y PRODUCTOS AGROFORESTALES"/>
    <s v="N"/>
    <s v="00 - N/A"/>
    <s v="10 - FONDO GENERAL"/>
    <s v="(en blanco)"/>
    <s v="99 - MULTIPROVINCIAL"/>
    <n v="2010000"/>
    <n v="735921.91999999993"/>
  </r>
  <r>
    <s v="2025"/>
    <x v="0"/>
    <x v="0"/>
    <x v="0"/>
    <x v="0"/>
    <s v="2 - Poder Ejecutivo"/>
    <x v="18"/>
    <x v="136"/>
    <s v="4 - SERVICIOS SOCIALES"/>
    <s v="4.3 - Actividades deportivas, recreativas, culturales y religiosas"/>
    <s v="4.3.03 - Servicios culturales"/>
    <s v="2.3 - MATERIALES Y SUMINISTROS"/>
    <s v="2.3.2 - TEXTILES Y VESTUARIOS"/>
    <s v="N"/>
    <s v="00 - N/A"/>
    <s v="10 - FONDO GENERAL"/>
    <s v="(en blanco)"/>
    <s v="99 - MULTIPROVINCIAL"/>
    <n v="1400000"/>
    <n v="496473.19999999995"/>
  </r>
  <r>
    <s v="2025"/>
    <x v="0"/>
    <x v="0"/>
    <x v="0"/>
    <x v="0"/>
    <s v="2 - Poder Ejecutivo"/>
    <x v="18"/>
    <x v="136"/>
    <s v="4 - SERVICIOS SOCIALES"/>
    <s v="4.3 - Actividades deportivas, recreativas, culturales y religiosas"/>
    <s v="4.3.03 - Servicios culturales"/>
    <s v="2.3 - MATERIALES Y SUMINISTROS"/>
    <s v="2.3.3 - PAPEL, CARTÓN E IMPRESOS"/>
    <s v="N"/>
    <s v="00 - N/A"/>
    <s v="10 - FONDO GENERAL"/>
    <s v="(en blanco)"/>
    <s v="99 - MULTIPROVINCIAL"/>
    <n v="3620000"/>
    <n v="326517.44"/>
  </r>
  <r>
    <s v="2025"/>
    <x v="0"/>
    <x v="0"/>
    <x v="0"/>
    <x v="0"/>
    <s v="2 - Poder Ejecutivo"/>
    <x v="18"/>
    <x v="136"/>
    <s v="4 - SERVICIOS SOCIALES"/>
    <s v="4.3 - Actividades deportivas, recreativas, culturales y religiosas"/>
    <s v="4.3.03 - Servicios culturales"/>
    <s v="2.3 - MATERIALES Y SUMINISTROS"/>
    <s v="2.3.4 - PRODUCTOS FARMACÉUTICOS"/>
    <s v="N"/>
    <s v="00 - N/A"/>
    <s v="10 - FONDO GENERAL"/>
    <s v="(en blanco)"/>
    <s v="99 - MULTIPROVINCIAL"/>
    <n v="100000"/>
    <n v="33754.400000000001"/>
  </r>
  <r>
    <s v="2025"/>
    <x v="0"/>
    <x v="0"/>
    <x v="0"/>
    <x v="0"/>
    <s v="2 - Poder Ejecutivo"/>
    <x v="18"/>
    <x v="136"/>
    <s v="4 - SERVICIOS SOCIALES"/>
    <s v="4.3 - Actividades deportivas, recreativas, culturales y religiosas"/>
    <s v="4.3.03 - Servicios culturales"/>
    <s v="2.3 - MATERIALES Y SUMINISTROS"/>
    <s v="2.3.5 - CUERO, CAUCHO Y PLÁSTICO"/>
    <s v="N"/>
    <s v="00 - N/A"/>
    <s v="10 - FONDO GENERAL"/>
    <s v="(en blanco)"/>
    <s v="99 - MULTIPROVINCIAL"/>
    <n v="950000"/>
    <n v="3044.4"/>
  </r>
  <r>
    <s v="2025"/>
    <x v="0"/>
    <x v="0"/>
    <x v="0"/>
    <x v="0"/>
    <s v="2 - Poder Ejecutivo"/>
    <x v="18"/>
    <x v="136"/>
    <s v="4 - SERVICIOS SOCIALES"/>
    <s v="4.3 - Actividades deportivas, recreativas, culturales y religiosas"/>
    <s v="4.3.03 - Servicios culturales"/>
    <s v="2.3 - MATERIALES Y SUMINISTROS"/>
    <s v="2.3.6 - PRODUCTOS DE MINERALES, METÁLICOS Y NO METÁLICOS"/>
    <s v="N"/>
    <s v="00 - N/A"/>
    <s v="10 - FONDO GENERAL"/>
    <s v="(en blanco)"/>
    <s v="99 - MULTIPROVINCIAL"/>
    <n v="860000"/>
    <n v="69706.509999999995"/>
  </r>
  <r>
    <s v="2025"/>
    <x v="0"/>
    <x v="0"/>
    <x v="0"/>
    <x v="0"/>
    <s v="2 - Poder Ejecutivo"/>
    <x v="18"/>
    <x v="136"/>
    <s v="4 - SERVICIOS SOCIALES"/>
    <s v="4.3 - Actividades deportivas, recreativas, culturales y religiosas"/>
    <s v="4.3.03 - Servicios culturales"/>
    <s v="2.3 - MATERIALES Y SUMINISTROS"/>
    <s v="2.3.7 - COMBUSTIBLES, LUBRICANTES, PRODUCTOS QUÍMICOS Y CONEXOS"/>
    <s v="N"/>
    <s v="00 - N/A"/>
    <s v="10 - FONDO GENERAL"/>
    <s v="(en blanco)"/>
    <s v="99 - MULTIPROVINCIAL"/>
    <n v="29487600"/>
    <n v="6211207.5500000007"/>
  </r>
  <r>
    <s v="2025"/>
    <x v="0"/>
    <x v="0"/>
    <x v="0"/>
    <x v="0"/>
    <s v="2 - Poder Ejecutivo"/>
    <x v="18"/>
    <x v="136"/>
    <s v="4 - SERVICIOS SOCIALES"/>
    <s v="4.3 - Actividades deportivas, recreativas, culturales y religiosas"/>
    <s v="4.3.03 - Servicios culturales"/>
    <s v="2.3 - MATERIALES Y SUMINISTROS"/>
    <s v="2.3.9 - PRODUCTOS Y ÚTILES VARIOS"/>
    <s v="N"/>
    <s v="00 - N/A"/>
    <s v="10 - FONDO GENERAL"/>
    <s v="(en blanco)"/>
    <s v="99 - MULTIPROVINCIAL"/>
    <n v="13110000"/>
    <n v="1551145.04"/>
  </r>
  <r>
    <s v="2025"/>
    <x v="0"/>
    <x v="0"/>
    <x v="0"/>
    <x v="0"/>
    <s v="2 - Poder Ejecutivo"/>
    <x v="18"/>
    <x v="136"/>
    <s v="4 - SERVICIOS SOCIALES"/>
    <s v="4.3 - Actividades deportivas, recreativas, culturales y religiosas"/>
    <s v="4.3.03 - Servicios culturales"/>
    <s v="2.3 - MATERIALES Y SUMINISTROS"/>
    <s v="2.3.9 - PRODUCTOS Y ÚTILES VARIOS"/>
    <s v="N"/>
    <s v="00 - N/A"/>
    <s v="70 - DONACION EXTERNA"/>
    <s v="(en blanco)"/>
    <s v="99 - MULTIPROVINCIAL"/>
    <n v="0"/>
    <n v="0"/>
  </r>
  <r>
    <s v="2025"/>
    <x v="0"/>
    <x v="0"/>
    <x v="0"/>
    <x v="0"/>
    <s v="2 - Poder Ejecutivo"/>
    <x v="18"/>
    <x v="137"/>
    <s v="4 - SERVICIOS SOCIALES"/>
    <s v="4.3 - Actividades deportivas, recreativas, culturales y religiosas"/>
    <s v="4.3.03 - Servicios culturales"/>
    <s v="2.1 - REMUNERACIONES Y CONTRIBUCIONES"/>
    <s v="2.1.1 - REMUNERACIONES"/>
    <s v="N"/>
    <s v="00 - N/A"/>
    <s v="10 - FONDO GENERAL"/>
    <s v="(en blanco)"/>
    <s v="99 - MULTIPROVINCIAL"/>
    <n v="88608607"/>
    <n v="39207763.75"/>
  </r>
  <r>
    <s v="2025"/>
    <x v="0"/>
    <x v="0"/>
    <x v="0"/>
    <x v="0"/>
    <s v="2 - Poder Ejecutivo"/>
    <x v="18"/>
    <x v="137"/>
    <s v="4 - SERVICIOS SOCIALES"/>
    <s v="4.3 - Actividades deportivas, recreativas, culturales y religiosas"/>
    <s v="4.3.03 - Servicios culturales"/>
    <s v="2.1 - REMUNERACIONES Y CONTRIBUCIONES"/>
    <s v="2.1.2 - SOBRESUELDOS"/>
    <s v="N"/>
    <s v="00 - N/A"/>
    <s v="10 - FONDO GENERAL"/>
    <s v="(en blanco)"/>
    <s v="99 - MULTIPROVINCIAL"/>
    <n v="13819510"/>
    <n v="6726084.8899999997"/>
  </r>
  <r>
    <s v="2025"/>
    <x v="0"/>
    <x v="0"/>
    <x v="0"/>
    <x v="0"/>
    <s v="2 - Poder Ejecutivo"/>
    <x v="18"/>
    <x v="137"/>
    <s v="4 - SERVICIOS SOCIALES"/>
    <s v="4.3 - Actividades deportivas, recreativas, culturales y religiosas"/>
    <s v="4.3.03 - Servicios culturales"/>
    <s v="2.1 - REMUNERACIONES Y CONTRIBUCIONES"/>
    <s v="2.1.5 - CONTRIBUCIONES A LA SEGURIDAD SOCIAL"/>
    <s v="N"/>
    <s v="00 - N/A"/>
    <s v="10 - FONDO GENERAL"/>
    <s v="(en blanco)"/>
    <s v="99 - MULTIPROVINCIAL"/>
    <n v="11439052"/>
    <n v="5413274.0199999996"/>
  </r>
  <r>
    <s v="2025"/>
    <x v="0"/>
    <x v="0"/>
    <x v="0"/>
    <x v="0"/>
    <s v="2 - Poder Ejecutivo"/>
    <x v="18"/>
    <x v="137"/>
    <s v="4 - SERVICIOS SOCIALES"/>
    <s v="4.3 - Actividades deportivas, recreativas, culturales y religiosas"/>
    <s v="4.3.03 - Servicios culturales"/>
    <s v="2.2 - CONTRATACIÓN DE SERVICIOS"/>
    <s v="2.2.2 - PUBLICIDAD, IMPRESIÓN Y ENCUADERNACIÓN"/>
    <s v="N"/>
    <s v="00 - N/A"/>
    <s v="10 - FONDO GENERAL"/>
    <s v="(en blanco)"/>
    <s v="99 - MULTIPROVINCIAL"/>
    <n v="250000"/>
    <n v="129800"/>
  </r>
  <r>
    <s v="2025"/>
    <x v="0"/>
    <x v="0"/>
    <x v="0"/>
    <x v="0"/>
    <s v="2 - Poder Ejecutivo"/>
    <x v="18"/>
    <x v="137"/>
    <s v="4 - SERVICIOS SOCIALES"/>
    <s v="4.3 - Actividades deportivas, recreativas, culturales y religiosas"/>
    <s v="4.3.03 - Servicios culturales"/>
    <s v="2.2 - CONTRATACIÓN DE SERVICIOS"/>
    <s v="2.2.4 - TRANSPORTE Y ALMACENAJE"/>
    <s v="N"/>
    <s v="00 - N/A"/>
    <s v="20 - FONDOS CON DESTINO ESPECÍFICO"/>
    <s v="(en blanco)"/>
    <s v="99 - MULTIPROVINCIAL"/>
    <n v="360000"/>
    <n v="175800"/>
  </r>
  <r>
    <s v="2025"/>
    <x v="0"/>
    <x v="0"/>
    <x v="0"/>
    <x v="0"/>
    <s v="2 - Poder Ejecutivo"/>
    <x v="18"/>
    <x v="137"/>
    <s v="4 - SERVICIOS SOCIALES"/>
    <s v="4.3 - Actividades deportivas, recreativas, culturales y religiosas"/>
    <s v="4.3.03 - Servicios culturales"/>
    <s v="2.2 - CONTRATACIÓN DE SERVICIOS"/>
    <s v="2.2.5 - ALQUILERES Y RENTAS"/>
    <s v="N"/>
    <s v="00 - N/A"/>
    <s v="20 - FONDOS CON DESTINO ESPECÍFICO"/>
    <s v="(en blanco)"/>
    <s v="99 - MULTIPROVINCIAL"/>
    <n v="1100000"/>
    <n v="114648.78"/>
  </r>
  <r>
    <s v="2025"/>
    <x v="0"/>
    <x v="0"/>
    <x v="0"/>
    <x v="0"/>
    <s v="2 - Poder Ejecutivo"/>
    <x v="18"/>
    <x v="137"/>
    <s v="4 - SERVICIOS SOCIALES"/>
    <s v="4.3 - Actividades deportivas, recreativas, culturales y religiosas"/>
    <s v="4.3.03 - Servicios culturales"/>
    <s v="2.2 - CONTRATACIÓN DE SERVICIOS"/>
    <s v="2.2.6 - SEGUROS"/>
    <s v="N"/>
    <s v="00 - N/A"/>
    <s v="10 - FONDO GENERAL"/>
    <s v="(en blanco)"/>
    <s v="99 - MULTIPROVINCIAL"/>
    <n v="1350000"/>
    <n v="771667.19"/>
  </r>
  <r>
    <s v="2025"/>
    <x v="0"/>
    <x v="0"/>
    <x v="0"/>
    <x v="0"/>
    <s v="2 - Poder Ejecutivo"/>
    <x v="18"/>
    <x v="137"/>
    <s v="4 - SERVICIOS SOCIALES"/>
    <s v="4.3 - Actividades deportivas, recreativas, culturales y religiosas"/>
    <s v="4.3.03 - Servicios culturales"/>
    <s v="2.2 - CONTRATACIÓN DE SERVICIOS"/>
    <s v="2.2.7 - SERVICIOS DE CONSERVACIÓN, REPARACIONES MENORES E INSTALACIONES TEMPORALES"/>
    <s v="N"/>
    <s v="00 - N/A"/>
    <s v="20 - FONDOS CON DESTINO ESPECÍFICO"/>
    <s v="(en blanco)"/>
    <s v="99 - MULTIPROVINCIAL"/>
    <n v="60000"/>
    <n v="138768"/>
  </r>
  <r>
    <s v="2025"/>
    <x v="0"/>
    <x v="0"/>
    <x v="0"/>
    <x v="0"/>
    <s v="2 - Poder Ejecutivo"/>
    <x v="18"/>
    <x v="137"/>
    <s v="4 - SERVICIOS SOCIALES"/>
    <s v="4.3 - Actividades deportivas, recreativas, culturales y religiosas"/>
    <s v="4.3.03 - Servicios culturales"/>
    <s v="2.2 - CONTRATACIÓN DE SERVICIOS"/>
    <s v="2.2.8 - OTROS SERVICIOS NO INCLUIDOS EN CONCEPTOS ANTERIORES"/>
    <s v="N"/>
    <s v="00 - N/A"/>
    <s v="10 - FONDO GENERAL"/>
    <s v="(en blanco)"/>
    <s v="99 - MULTIPROVINCIAL"/>
    <n v="3027492"/>
    <n v="509760"/>
  </r>
  <r>
    <s v="2025"/>
    <x v="0"/>
    <x v="0"/>
    <x v="0"/>
    <x v="0"/>
    <s v="2 - Poder Ejecutivo"/>
    <x v="18"/>
    <x v="137"/>
    <s v="4 - SERVICIOS SOCIALES"/>
    <s v="4.3 - Actividades deportivas, recreativas, culturales y religiosas"/>
    <s v="4.3.03 - Servicios culturales"/>
    <s v="2.3 - MATERIALES Y SUMINISTROS"/>
    <s v="2.3.1 - ALIMENTOS Y PRODUCTOS AGROFORESTALES"/>
    <s v="N"/>
    <s v="00 - N/A"/>
    <s v="20 - FONDOS CON DESTINO ESPECÍFICO"/>
    <s v="(en blanco)"/>
    <s v="99 - MULTIPROVINCIAL"/>
    <n v="210000"/>
    <n v="43846.31"/>
  </r>
  <r>
    <s v="2025"/>
    <x v="0"/>
    <x v="0"/>
    <x v="0"/>
    <x v="0"/>
    <s v="2 - Poder Ejecutivo"/>
    <x v="18"/>
    <x v="137"/>
    <s v="4 - SERVICIOS SOCIALES"/>
    <s v="4.3 - Actividades deportivas, recreativas, culturales y religiosas"/>
    <s v="4.3.03 - Servicios culturales"/>
    <s v="2.3 - MATERIALES Y SUMINISTROS"/>
    <s v="2.3.3 - PAPEL, CARTÓN E IMPRESOS"/>
    <s v="N"/>
    <s v="00 - N/A"/>
    <s v="20 - FONDOS CON DESTINO ESPECÍFICO"/>
    <s v="(en blanco)"/>
    <s v="99 - MULTIPROVINCIAL"/>
    <n v="150000"/>
    <n v="5782.82"/>
  </r>
  <r>
    <s v="2025"/>
    <x v="0"/>
    <x v="0"/>
    <x v="0"/>
    <x v="0"/>
    <s v="2 - Poder Ejecutivo"/>
    <x v="18"/>
    <x v="137"/>
    <s v="4 - SERVICIOS SOCIALES"/>
    <s v="4.3 - Actividades deportivas, recreativas, culturales y religiosas"/>
    <s v="4.3.03 - Servicios culturales"/>
    <s v="2.3 - MATERIALES Y SUMINISTROS"/>
    <s v="2.3.7 - COMBUSTIBLES, LUBRICANTES, PRODUCTOS QUÍMICOS Y CONEXOS"/>
    <s v="N"/>
    <s v="00 - N/A"/>
    <s v="20 - FONDOS CON DESTINO ESPECÍFICO"/>
    <s v="(en blanco)"/>
    <s v="99 - MULTIPROVINCIAL"/>
    <n v="350000"/>
    <n v="150958.16000000003"/>
  </r>
  <r>
    <s v="2025"/>
    <x v="0"/>
    <x v="0"/>
    <x v="0"/>
    <x v="0"/>
    <s v="2 - Poder Ejecutivo"/>
    <x v="18"/>
    <x v="137"/>
    <s v="4 - SERVICIOS SOCIALES"/>
    <s v="4.3 - Actividades deportivas, recreativas, culturales y religiosas"/>
    <s v="4.3.03 - Servicios culturales"/>
    <s v="2.3 - MATERIALES Y SUMINISTROS"/>
    <s v="2.3.9 - PRODUCTOS Y ÚTILES VARIOS"/>
    <s v="N"/>
    <s v="00 - N/A"/>
    <s v="20 - FONDOS CON DESTINO ESPECÍFICO"/>
    <s v="(en blanco)"/>
    <s v="99 - MULTIPROVINCIAL"/>
    <n v="460306"/>
    <n v="80542.58"/>
  </r>
  <r>
    <s v="2025"/>
    <x v="0"/>
    <x v="0"/>
    <x v="0"/>
    <x v="0"/>
    <s v="2 - Poder Ejecutivo"/>
    <x v="18"/>
    <x v="138"/>
    <s v="4 - SERVICIOS SOCIALES"/>
    <s v="4.3 - Actividades deportivas, recreativas, culturales y religiosas"/>
    <s v="4.3.03 - Servicios culturales"/>
    <s v="2.1 - REMUNERACIONES Y CONTRIBUCIONES"/>
    <s v="2.1.1 - REMUNERACIONES"/>
    <s v="N"/>
    <s v="00 - Dirección y coordinación de servicios bibliotecarios a los productos 02, 06 y 07"/>
    <s v="10 - FONDO GENERAL"/>
    <s v="(en blanco)"/>
    <s v="99 - MULTIPROVINCIAL"/>
    <n v="56207120"/>
    <n v="23869989.369999997"/>
  </r>
  <r>
    <s v="2025"/>
    <x v="0"/>
    <x v="0"/>
    <x v="0"/>
    <x v="0"/>
    <s v="2 - Poder Ejecutivo"/>
    <x v="18"/>
    <x v="138"/>
    <s v="4 - SERVICIOS SOCIALES"/>
    <s v="4.3 - Actividades deportivas, recreativas, culturales y religiosas"/>
    <s v="4.3.03 - Servicios culturales"/>
    <s v="2.1 - REMUNERACIONES Y CONTRIBUCIONES"/>
    <s v="2.1.1 - REMUNERACIONES"/>
    <s v="N"/>
    <s v="00 - N/A"/>
    <s v="10 - FONDO GENERAL"/>
    <s v="(en blanco)"/>
    <s v="99 - MULTIPROVINCIAL"/>
    <n v="41961617"/>
    <n v="17893071.039999999"/>
  </r>
  <r>
    <s v="2025"/>
    <x v="0"/>
    <x v="0"/>
    <x v="0"/>
    <x v="0"/>
    <s v="2 - Poder Ejecutivo"/>
    <x v="18"/>
    <x v="138"/>
    <s v="4 - SERVICIOS SOCIALES"/>
    <s v="4.3 - Actividades deportivas, recreativas, culturales y religiosas"/>
    <s v="4.3.03 - Servicios culturales"/>
    <s v="2.1 - REMUNERACIONES Y CONTRIBUCIONES"/>
    <s v="2.1.2 - SOBRESUELDOS"/>
    <s v="N"/>
    <s v="00 - Dirección y coordinación de servicios bibliotecarios a los productos 02, 06 y 07"/>
    <s v="10 - FONDO GENERAL"/>
    <s v="(en blanco)"/>
    <s v="99 - MULTIPROVINCIAL"/>
    <n v="24555100"/>
    <n v="8546496.6500000004"/>
  </r>
  <r>
    <s v="2025"/>
    <x v="0"/>
    <x v="0"/>
    <x v="0"/>
    <x v="0"/>
    <s v="2 - Poder Ejecutivo"/>
    <x v="18"/>
    <x v="138"/>
    <s v="4 - SERVICIOS SOCIALES"/>
    <s v="4.3 - Actividades deportivas, recreativas, culturales y religiosas"/>
    <s v="4.3.03 - Servicios culturales"/>
    <s v="2.1 - REMUNERACIONES Y CONTRIBUCIONES"/>
    <s v="2.1.2 - SOBRESUELDOS"/>
    <s v="N"/>
    <s v="00 - N/A"/>
    <s v="10 - FONDO GENERAL"/>
    <s v="(en blanco)"/>
    <s v="99 - MULTIPROVINCIAL"/>
    <n v="825362"/>
    <n v="681929.35"/>
  </r>
  <r>
    <s v="2025"/>
    <x v="0"/>
    <x v="0"/>
    <x v="0"/>
    <x v="0"/>
    <s v="2 - Poder Ejecutivo"/>
    <x v="18"/>
    <x v="138"/>
    <s v="4 - SERVICIOS SOCIALES"/>
    <s v="4.3 - Actividades deportivas, recreativas, culturales y religiosas"/>
    <s v="4.3.03 - Servicios culturales"/>
    <s v="2.1 - REMUNERACIONES Y CONTRIBUCIONES"/>
    <s v="2.1.4 - GRATIFICACIONES Y BONIFICACIONES"/>
    <s v="N"/>
    <s v="00 - Dirección y coordinación de servicios bibliotecarios a los productos 02, 06 y 07"/>
    <s v="10 - FONDO GENERAL"/>
    <s v="(en blanco)"/>
    <s v="99 - MULTIPROVINCIAL"/>
    <n v="1041000"/>
    <n v="0"/>
  </r>
  <r>
    <s v="2025"/>
    <x v="0"/>
    <x v="0"/>
    <x v="0"/>
    <x v="0"/>
    <s v="2 - Poder Ejecutivo"/>
    <x v="18"/>
    <x v="138"/>
    <s v="4 - SERVICIOS SOCIALES"/>
    <s v="4.3 - Actividades deportivas, recreativas, culturales y religiosas"/>
    <s v="4.3.03 - Servicios culturales"/>
    <s v="2.1 - REMUNERACIONES Y CONTRIBUCIONES"/>
    <s v="2.1.5 - CONTRIBUCIONES A LA SEGURIDAD SOCIAL"/>
    <s v="N"/>
    <s v="00 - Dirección y coordinación de servicios bibliotecarios a los productos 02, 06 y 07"/>
    <s v="10 - FONDO GENERAL"/>
    <s v="(en blanco)"/>
    <s v="99 - MULTIPROVINCIAL"/>
    <n v="7528200"/>
    <n v="3615929.0100000007"/>
  </r>
  <r>
    <s v="2025"/>
    <x v="0"/>
    <x v="0"/>
    <x v="0"/>
    <x v="0"/>
    <s v="2 - Poder Ejecutivo"/>
    <x v="18"/>
    <x v="138"/>
    <s v="4 - SERVICIOS SOCIALES"/>
    <s v="4.3 - Actividades deportivas, recreativas, culturales y religiosas"/>
    <s v="4.3.03 - Servicios culturales"/>
    <s v="2.1 - REMUNERACIONES Y CONTRIBUCIONES"/>
    <s v="2.1.5 - CONTRIBUCIONES A LA SEGURIDAD SOCIAL"/>
    <s v="N"/>
    <s v="00 - N/A"/>
    <s v="10 - FONDO GENERAL"/>
    <s v="(en blanco)"/>
    <s v="99 - MULTIPROVINCIAL"/>
    <n v="6003131"/>
    <n v="2739014.2399999988"/>
  </r>
  <r>
    <s v="2025"/>
    <x v="0"/>
    <x v="0"/>
    <x v="0"/>
    <x v="0"/>
    <s v="2 - Poder Ejecutivo"/>
    <x v="18"/>
    <x v="138"/>
    <s v="4 - SERVICIOS SOCIALES"/>
    <s v="4.3 - Actividades deportivas, recreativas, culturales y religiosas"/>
    <s v="4.3.03 - Servicios culturales"/>
    <s v="2.2 - CONTRATACIÓN DE SERVICIOS"/>
    <s v="2.2.1 - SERVICIOS BÁSICOS"/>
    <s v="N"/>
    <s v="00 - Dirección y coordinación de servicios bibliotecarios a los productos 02, 06 y 07"/>
    <s v="10 - FONDO GENERAL"/>
    <s v="(en blanco)"/>
    <s v="99 - MULTIPROVINCIAL"/>
    <n v="29782000"/>
    <n v="13591843.92"/>
  </r>
  <r>
    <s v="2025"/>
    <x v="0"/>
    <x v="0"/>
    <x v="0"/>
    <x v="0"/>
    <s v="2 - Poder Ejecutivo"/>
    <x v="18"/>
    <x v="138"/>
    <s v="4 - SERVICIOS SOCIALES"/>
    <s v="4.3 - Actividades deportivas, recreativas, culturales y religiosas"/>
    <s v="4.3.03 - Servicios culturales"/>
    <s v="2.2 - CONTRATACIÓN DE SERVICIOS"/>
    <s v="2.2.2 - PUBLICIDAD, IMPRESIÓN Y ENCUADERNACIÓN"/>
    <s v="N"/>
    <s v="00 - Dirección y coordinación de servicios bibliotecarios a los productos 02, 06 y 07"/>
    <s v="10 - FONDO GENERAL"/>
    <s v="(en blanco)"/>
    <s v="99 - MULTIPROVINCIAL"/>
    <n v="1010000"/>
    <n v="99302.9"/>
  </r>
  <r>
    <s v="2025"/>
    <x v="0"/>
    <x v="0"/>
    <x v="0"/>
    <x v="0"/>
    <s v="2 - Poder Ejecutivo"/>
    <x v="18"/>
    <x v="138"/>
    <s v="4 - SERVICIOS SOCIALES"/>
    <s v="4.3 - Actividades deportivas, recreativas, culturales y religiosas"/>
    <s v="4.3.03 - Servicios culturales"/>
    <s v="2.2 - CONTRATACIÓN DE SERVICIOS"/>
    <s v="2.2.2 - PUBLICIDAD, IMPRESIÓN Y ENCUADERNACIÓN"/>
    <s v="N"/>
    <s v="00 - Dirección y coordinación de servicios bibliotecarios a los productos 02, 06 y 07"/>
    <s v="40 - TRANSFERENCIAS"/>
    <s v="(en blanco)"/>
    <s v="99 - MULTIPROVINCIAL"/>
    <n v="0"/>
    <n v="0"/>
  </r>
  <r>
    <s v="2025"/>
    <x v="0"/>
    <x v="0"/>
    <x v="0"/>
    <x v="0"/>
    <s v="2 - Poder Ejecutivo"/>
    <x v="18"/>
    <x v="138"/>
    <s v="4 - SERVICIOS SOCIALES"/>
    <s v="4.3 - Actividades deportivas, recreativas, culturales y religiosas"/>
    <s v="4.3.03 - Servicios culturales"/>
    <s v="2.2 - CONTRATACIÓN DE SERVICIOS"/>
    <s v="2.2.3 - VIÁTICOS"/>
    <s v="N"/>
    <s v="00 - Dirección y coordinación de servicios bibliotecarios a los productos 02, 06 y 07"/>
    <s v="10 - FONDO GENERAL"/>
    <s v="(en blanco)"/>
    <s v="99 - MULTIPROVINCIAL"/>
    <n v="2000"/>
    <n v="0"/>
  </r>
  <r>
    <s v="2025"/>
    <x v="0"/>
    <x v="0"/>
    <x v="0"/>
    <x v="0"/>
    <s v="2 - Poder Ejecutivo"/>
    <x v="18"/>
    <x v="138"/>
    <s v="4 - SERVICIOS SOCIALES"/>
    <s v="4.3 - Actividades deportivas, recreativas, culturales y religiosas"/>
    <s v="4.3.03 - Servicios culturales"/>
    <s v="2.2 - CONTRATACIÓN DE SERVICIOS"/>
    <s v="2.2.4 - TRANSPORTE Y ALMACENAJE"/>
    <s v="N"/>
    <s v="00 - Dirección y coordinación de servicios bibliotecarios a los productos 02, 06 y 07"/>
    <s v="10 - FONDO GENERAL"/>
    <s v="(en blanco)"/>
    <s v="99 - MULTIPROVINCIAL"/>
    <n v="2000"/>
    <n v="0"/>
  </r>
  <r>
    <s v="2025"/>
    <x v="0"/>
    <x v="0"/>
    <x v="0"/>
    <x v="0"/>
    <s v="2 - Poder Ejecutivo"/>
    <x v="18"/>
    <x v="138"/>
    <s v="4 - SERVICIOS SOCIALES"/>
    <s v="4.3 - Actividades deportivas, recreativas, culturales y religiosas"/>
    <s v="4.3.03 - Servicios culturales"/>
    <s v="2.2 - CONTRATACIÓN DE SERVICIOS"/>
    <s v="2.2.5 - ALQUILERES Y RENTAS"/>
    <s v="N"/>
    <s v="00 - Dirección y coordinación de servicios bibliotecarios a los productos 02, 06 y 07"/>
    <s v="10 - FONDO GENERAL"/>
    <s v="(en blanco)"/>
    <s v="99 - MULTIPROVINCIAL"/>
    <n v="1911000"/>
    <n v="717465.13000000012"/>
  </r>
  <r>
    <s v="2025"/>
    <x v="0"/>
    <x v="0"/>
    <x v="0"/>
    <x v="0"/>
    <s v="2 - Poder Ejecutivo"/>
    <x v="18"/>
    <x v="138"/>
    <s v="4 - SERVICIOS SOCIALES"/>
    <s v="4.3 - Actividades deportivas, recreativas, culturales y religiosas"/>
    <s v="4.3.03 - Servicios culturales"/>
    <s v="2.2 - CONTRATACIÓN DE SERVICIOS"/>
    <s v="2.2.5 - ALQUILERES Y RENTAS"/>
    <s v="N"/>
    <s v="00 - N/A"/>
    <s v="10 - FONDO GENERAL"/>
    <s v="(en blanco)"/>
    <s v="99 - MULTIPROVINCIAL"/>
    <n v="350000"/>
    <n v="0"/>
  </r>
  <r>
    <s v="2025"/>
    <x v="0"/>
    <x v="0"/>
    <x v="0"/>
    <x v="0"/>
    <s v="2 - Poder Ejecutivo"/>
    <x v="18"/>
    <x v="138"/>
    <s v="4 - SERVICIOS SOCIALES"/>
    <s v="4.3 - Actividades deportivas, recreativas, culturales y religiosas"/>
    <s v="4.3.03 - Servicios culturales"/>
    <s v="2.2 - CONTRATACIÓN DE SERVICIOS"/>
    <s v="2.2.6 - SEGUROS"/>
    <s v="N"/>
    <s v="00 - Dirección y coordinación de servicios bibliotecarios a los productos 02, 06 y 07"/>
    <s v="10 - FONDO GENERAL"/>
    <s v="(en blanco)"/>
    <s v="99 - MULTIPROVINCIAL"/>
    <n v="250000"/>
    <n v="0"/>
  </r>
  <r>
    <s v="2025"/>
    <x v="0"/>
    <x v="0"/>
    <x v="0"/>
    <x v="0"/>
    <s v="2 - Poder Ejecutivo"/>
    <x v="18"/>
    <x v="138"/>
    <s v="4 - SERVICIOS SOCIALES"/>
    <s v="4.3 - Actividades deportivas, recreativas, culturales y religiosas"/>
    <s v="4.3.03 - Servicios culturales"/>
    <s v="2.2 - CONTRATACIÓN DE SERVICIOS"/>
    <s v="2.2.7 - SERVICIOS DE CONSERVACIÓN, REPARACIONES MENORES E INSTALACIONES TEMPORALES"/>
    <s v="N"/>
    <s v="00 - Dirección y coordinación de servicios bibliotecarios a los productos 02, 06 y 07"/>
    <s v="10 - FONDO GENERAL"/>
    <s v="(en blanco)"/>
    <s v="99 - MULTIPROVINCIAL"/>
    <n v="25382871"/>
    <n v="2766325"/>
  </r>
  <r>
    <s v="2025"/>
    <x v="0"/>
    <x v="0"/>
    <x v="0"/>
    <x v="0"/>
    <s v="2 - Poder Ejecutivo"/>
    <x v="18"/>
    <x v="138"/>
    <s v="4 - SERVICIOS SOCIALES"/>
    <s v="4.3 - Actividades deportivas, recreativas, culturales y religiosas"/>
    <s v="4.3.03 - Servicios culturales"/>
    <s v="2.2 - CONTRATACIÓN DE SERVICIOS"/>
    <s v="2.2.8 - OTROS SERVICIOS NO INCLUIDOS EN CONCEPTOS ANTERIORES"/>
    <s v="N"/>
    <s v="00 - Dirección y coordinación de servicios bibliotecarios a los productos 02, 06 y 07"/>
    <s v="10 - FONDO GENERAL"/>
    <s v="(en blanco)"/>
    <s v="99 - MULTIPROVINCIAL"/>
    <n v="579000"/>
    <n v="0"/>
  </r>
  <r>
    <s v="2025"/>
    <x v="0"/>
    <x v="0"/>
    <x v="0"/>
    <x v="0"/>
    <s v="2 - Poder Ejecutivo"/>
    <x v="18"/>
    <x v="138"/>
    <s v="4 - SERVICIOS SOCIALES"/>
    <s v="4.3 - Actividades deportivas, recreativas, culturales y religiosas"/>
    <s v="4.3.03 - Servicios culturales"/>
    <s v="2.2 - CONTRATACIÓN DE SERVICIOS"/>
    <s v="2.2.8 - OTROS SERVICIOS NO INCLUIDOS EN CONCEPTOS ANTERIORES"/>
    <s v="N"/>
    <s v="00 - Dirección y coordinación de servicios bibliotecarios a los productos 02, 06 y 07"/>
    <s v="40 - TRANSFERENCIAS"/>
    <s v="(en blanco)"/>
    <s v="99 - MULTIPROVINCIAL"/>
    <n v="0"/>
    <n v="0"/>
  </r>
  <r>
    <s v="2025"/>
    <x v="0"/>
    <x v="0"/>
    <x v="0"/>
    <x v="0"/>
    <s v="2 - Poder Ejecutivo"/>
    <x v="18"/>
    <x v="138"/>
    <s v="4 - SERVICIOS SOCIALES"/>
    <s v="4.3 - Actividades deportivas, recreativas, culturales y religiosas"/>
    <s v="4.3.03 - Servicios culturales"/>
    <s v="2.2 - CONTRATACIÓN DE SERVICIOS"/>
    <s v="2.2.8 - OTROS SERVICIOS NO INCLUIDOS EN CONCEPTOS ANTERIORES"/>
    <s v="N"/>
    <s v="00 - N/A"/>
    <s v="10 - FONDO GENERAL"/>
    <s v="(en blanco)"/>
    <s v="99 - MULTIPROVINCIAL"/>
    <n v="600000"/>
    <n v="0"/>
  </r>
  <r>
    <s v="2025"/>
    <x v="0"/>
    <x v="0"/>
    <x v="0"/>
    <x v="0"/>
    <s v="2 - Poder Ejecutivo"/>
    <x v="18"/>
    <x v="138"/>
    <s v="4 - SERVICIOS SOCIALES"/>
    <s v="4.3 - Actividades deportivas, recreativas, culturales y religiosas"/>
    <s v="4.3.03 - Servicios culturales"/>
    <s v="2.2 - CONTRATACIÓN DE SERVICIOS"/>
    <s v="2.2.9 - OTRAS CONTRATACIONES DE SERVICIOS"/>
    <s v="N"/>
    <s v="00 - Dirección y coordinación de servicios bibliotecarios a los productos 02, 06 y 07"/>
    <s v="10 - FONDO GENERAL"/>
    <s v="(en blanco)"/>
    <s v="99 - MULTIPROVINCIAL"/>
    <n v="1700000"/>
    <n v="131083.25"/>
  </r>
  <r>
    <s v="2025"/>
    <x v="0"/>
    <x v="0"/>
    <x v="0"/>
    <x v="0"/>
    <s v="2 - Poder Ejecutivo"/>
    <x v="18"/>
    <x v="138"/>
    <s v="4 - SERVICIOS SOCIALES"/>
    <s v="4.3 - Actividades deportivas, recreativas, culturales y religiosas"/>
    <s v="4.3.03 - Servicios culturales"/>
    <s v="2.2 - CONTRATACIÓN DE SERVICIOS"/>
    <s v="2.2.9 - OTRAS CONTRATACIONES DE SERVICIOS"/>
    <s v="N"/>
    <s v="00 - Dirección y coordinación de servicios bibliotecarios a los productos 02, 06 y 07"/>
    <s v="40 - TRANSFERENCIAS"/>
    <s v="(en blanco)"/>
    <s v="99 - MULTIPROVINCIAL"/>
    <n v="0"/>
    <n v="147946.79999999999"/>
  </r>
  <r>
    <s v="2025"/>
    <x v="0"/>
    <x v="0"/>
    <x v="0"/>
    <x v="0"/>
    <s v="2 - Poder Ejecutivo"/>
    <x v="18"/>
    <x v="138"/>
    <s v="4 - SERVICIOS SOCIALES"/>
    <s v="4.3 - Actividades deportivas, recreativas, culturales y religiosas"/>
    <s v="4.3.03 - Servicios culturales"/>
    <s v="2.3 - MATERIALES Y SUMINISTROS"/>
    <s v="2.3.1 - ALIMENTOS Y PRODUCTOS AGROFORESTALES"/>
    <s v="N"/>
    <s v="00 - Dirección y coordinación de servicios bibliotecarios a los productos 02, 06 y 07"/>
    <s v="10 - FONDO GENERAL"/>
    <s v="(en blanco)"/>
    <s v="99 - MULTIPROVINCIAL"/>
    <n v="1260000"/>
    <n v="569596.59"/>
  </r>
  <r>
    <s v="2025"/>
    <x v="0"/>
    <x v="0"/>
    <x v="0"/>
    <x v="0"/>
    <s v="2 - Poder Ejecutivo"/>
    <x v="18"/>
    <x v="138"/>
    <s v="4 - SERVICIOS SOCIALES"/>
    <s v="4.3 - Actividades deportivas, recreativas, culturales y religiosas"/>
    <s v="4.3.03 - Servicios culturales"/>
    <s v="2.3 - MATERIALES Y SUMINISTROS"/>
    <s v="2.3.2 - TEXTILES Y VESTUARIOS"/>
    <s v="N"/>
    <s v="00 - Dirección y coordinación de servicios bibliotecarios a los productos 02, 06 y 07"/>
    <s v="10 - FONDO GENERAL"/>
    <s v="(en blanco)"/>
    <s v="99 - MULTIPROVINCIAL"/>
    <n v="251000"/>
    <n v="19824"/>
  </r>
  <r>
    <s v="2025"/>
    <x v="0"/>
    <x v="0"/>
    <x v="0"/>
    <x v="0"/>
    <s v="2 - Poder Ejecutivo"/>
    <x v="18"/>
    <x v="138"/>
    <s v="4 - SERVICIOS SOCIALES"/>
    <s v="4.3 - Actividades deportivas, recreativas, culturales y religiosas"/>
    <s v="4.3.03 - Servicios culturales"/>
    <s v="2.3 - MATERIALES Y SUMINISTROS"/>
    <s v="2.3.3 - PAPEL, CARTÓN E IMPRESOS"/>
    <s v="N"/>
    <s v="00 - Dirección y coordinación de servicios bibliotecarios a los productos 02, 06 y 07"/>
    <s v="10 - FONDO GENERAL"/>
    <s v="(en blanco)"/>
    <s v="99 - MULTIPROVINCIAL"/>
    <n v="661000"/>
    <n v="148094.72"/>
  </r>
  <r>
    <s v="2025"/>
    <x v="0"/>
    <x v="0"/>
    <x v="0"/>
    <x v="0"/>
    <s v="2 - Poder Ejecutivo"/>
    <x v="18"/>
    <x v="138"/>
    <s v="4 - SERVICIOS SOCIALES"/>
    <s v="4.3 - Actividades deportivas, recreativas, culturales y religiosas"/>
    <s v="4.3.03 - Servicios culturales"/>
    <s v="2.3 - MATERIALES Y SUMINISTROS"/>
    <s v="2.3.3 - PAPEL, CARTÓN E IMPRESOS"/>
    <s v="N"/>
    <s v="00 - Dirección y coordinación de servicios bibliotecarios a los productos 02, 06 y 07"/>
    <s v="40 - TRANSFERENCIAS"/>
    <s v="(en blanco)"/>
    <s v="99 - MULTIPROVINCIAL"/>
    <n v="0"/>
    <n v="0"/>
  </r>
  <r>
    <s v="2025"/>
    <x v="0"/>
    <x v="0"/>
    <x v="0"/>
    <x v="0"/>
    <s v="2 - Poder Ejecutivo"/>
    <x v="18"/>
    <x v="138"/>
    <s v="4 - SERVICIOS SOCIALES"/>
    <s v="4.3 - Actividades deportivas, recreativas, culturales y religiosas"/>
    <s v="4.3.03 - Servicios culturales"/>
    <s v="2.3 - MATERIALES Y SUMINISTROS"/>
    <s v="2.3.3 - PAPEL, CARTÓN E IMPRESOS"/>
    <s v="N"/>
    <s v="00 - N/A"/>
    <s v="10 - FONDO GENERAL"/>
    <s v="(en blanco)"/>
    <s v="99 - MULTIPROVINCIAL"/>
    <n v="200500"/>
    <n v="108000.02"/>
  </r>
  <r>
    <s v="2025"/>
    <x v="0"/>
    <x v="0"/>
    <x v="0"/>
    <x v="0"/>
    <s v="2 - Poder Ejecutivo"/>
    <x v="18"/>
    <x v="138"/>
    <s v="4 - SERVICIOS SOCIALES"/>
    <s v="4.3 - Actividades deportivas, recreativas, culturales y religiosas"/>
    <s v="4.3.03 - Servicios culturales"/>
    <s v="2.3 - MATERIALES Y SUMINISTROS"/>
    <s v="2.3.4 - PRODUCTOS FARMACÉUTICOS"/>
    <s v="N"/>
    <s v="00 - Dirección y coordinación de servicios bibliotecarios a los productos 02, 06 y 07"/>
    <s v="10 - FONDO GENERAL"/>
    <s v="(en blanco)"/>
    <s v="99 - MULTIPROVINCIAL"/>
    <n v="100000"/>
    <n v="19118.55"/>
  </r>
  <r>
    <s v="2025"/>
    <x v="0"/>
    <x v="0"/>
    <x v="0"/>
    <x v="0"/>
    <s v="2 - Poder Ejecutivo"/>
    <x v="18"/>
    <x v="138"/>
    <s v="4 - SERVICIOS SOCIALES"/>
    <s v="4.3 - Actividades deportivas, recreativas, culturales y religiosas"/>
    <s v="4.3.03 - Servicios culturales"/>
    <s v="2.3 - MATERIALES Y SUMINISTROS"/>
    <s v="2.3.5 - CUERO, CAUCHO Y PLÁSTICO"/>
    <s v="N"/>
    <s v="00 - Dirección y coordinación de servicios bibliotecarios a los productos 02, 06 y 07"/>
    <s v="10 - FONDO GENERAL"/>
    <s v="(en blanco)"/>
    <s v="99 - MULTIPROVINCIAL"/>
    <n v="50500"/>
    <n v="33040"/>
  </r>
  <r>
    <s v="2025"/>
    <x v="0"/>
    <x v="0"/>
    <x v="0"/>
    <x v="0"/>
    <s v="2 - Poder Ejecutivo"/>
    <x v="18"/>
    <x v="138"/>
    <s v="4 - SERVICIOS SOCIALES"/>
    <s v="4.3 - Actividades deportivas, recreativas, culturales y religiosas"/>
    <s v="4.3.03 - Servicios culturales"/>
    <s v="2.3 - MATERIALES Y SUMINISTROS"/>
    <s v="2.3.6 - PRODUCTOS DE MINERALES, METÁLICOS Y NO METÁLICOS"/>
    <s v="N"/>
    <s v="00 - Dirección y coordinación de servicios bibliotecarios a los productos 02, 06 y 07"/>
    <s v="10 - FONDO GENERAL"/>
    <s v="(en blanco)"/>
    <s v="99 - MULTIPROVINCIAL"/>
    <n v="80000"/>
    <n v="1732.46"/>
  </r>
  <r>
    <s v="2025"/>
    <x v="0"/>
    <x v="0"/>
    <x v="0"/>
    <x v="0"/>
    <s v="2 - Poder Ejecutivo"/>
    <x v="18"/>
    <x v="138"/>
    <s v="4 - SERVICIOS SOCIALES"/>
    <s v="4.3 - Actividades deportivas, recreativas, culturales y religiosas"/>
    <s v="4.3.03 - Servicios culturales"/>
    <s v="2.3 - MATERIALES Y SUMINISTROS"/>
    <s v="2.3.7 - COMBUSTIBLES, LUBRICANTES, PRODUCTOS QUÍMICOS Y CONEXOS"/>
    <s v="N"/>
    <s v="00 - Dirección y coordinación de servicios bibliotecarios a los productos 02, 06 y 07"/>
    <s v="10 - FONDO GENERAL"/>
    <s v="(en blanco)"/>
    <s v="99 - MULTIPROVINCIAL"/>
    <n v="4405000"/>
    <n v="2121513.2400000002"/>
  </r>
  <r>
    <s v="2025"/>
    <x v="0"/>
    <x v="0"/>
    <x v="0"/>
    <x v="0"/>
    <s v="2 - Poder Ejecutivo"/>
    <x v="18"/>
    <x v="138"/>
    <s v="4 - SERVICIOS SOCIALES"/>
    <s v="4.3 - Actividades deportivas, recreativas, culturales y religiosas"/>
    <s v="4.3.03 - Servicios culturales"/>
    <s v="2.3 - MATERIALES Y SUMINISTROS"/>
    <s v="2.3.7 - COMBUSTIBLES, LUBRICANTES, PRODUCTOS QUÍMICOS Y CONEXOS"/>
    <s v="N"/>
    <s v="00 - Dirección y coordinación de servicios bibliotecarios a los productos 02, 06 y 07"/>
    <s v="40 - TRANSFERENCIAS"/>
    <s v="(en blanco)"/>
    <s v="99 - MULTIPROVINCIAL"/>
    <n v="0"/>
    <n v="0"/>
  </r>
  <r>
    <s v="2025"/>
    <x v="0"/>
    <x v="0"/>
    <x v="0"/>
    <x v="0"/>
    <s v="2 - Poder Ejecutivo"/>
    <x v="18"/>
    <x v="138"/>
    <s v="4 - SERVICIOS SOCIALES"/>
    <s v="4.3 - Actividades deportivas, recreativas, culturales y religiosas"/>
    <s v="4.3.03 - Servicios culturales"/>
    <s v="2.3 - MATERIALES Y SUMINISTROS"/>
    <s v="2.3.7 - COMBUSTIBLES, LUBRICANTES, PRODUCTOS QUÍMICOS Y CONEXOS"/>
    <s v="N"/>
    <s v="00 - N/A"/>
    <s v="10 - FONDO GENERAL"/>
    <s v="(en blanco)"/>
    <s v="99 - MULTIPROVINCIAL"/>
    <n v="135000"/>
    <n v="13133.4"/>
  </r>
  <r>
    <s v="2025"/>
    <x v="0"/>
    <x v="0"/>
    <x v="0"/>
    <x v="0"/>
    <s v="2 - Poder Ejecutivo"/>
    <x v="18"/>
    <x v="138"/>
    <s v="4 - SERVICIOS SOCIALES"/>
    <s v="4.3 - Actividades deportivas, recreativas, culturales y religiosas"/>
    <s v="4.3.03 - Servicios culturales"/>
    <s v="2.3 - MATERIALES Y SUMINISTROS"/>
    <s v="2.3.9 - PRODUCTOS Y ÚTILES VARIOS"/>
    <s v="N"/>
    <s v="00 - Dirección y coordinación de servicios bibliotecarios a los productos 02, 06 y 07"/>
    <s v="10 - FONDO GENERAL"/>
    <s v="(en blanco)"/>
    <s v="99 - MULTIPROVINCIAL"/>
    <n v="3889000"/>
    <n v="1217590.92"/>
  </r>
  <r>
    <s v="2025"/>
    <x v="0"/>
    <x v="0"/>
    <x v="0"/>
    <x v="0"/>
    <s v="2 - Poder Ejecutivo"/>
    <x v="18"/>
    <x v="138"/>
    <s v="4 - SERVICIOS SOCIALES"/>
    <s v="4.3 - Actividades deportivas, recreativas, culturales y religiosas"/>
    <s v="4.3.03 - Servicios culturales"/>
    <s v="2.3 - MATERIALES Y SUMINISTROS"/>
    <s v="2.3.9 - PRODUCTOS Y ÚTILES VARIOS"/>
    <s v="N"/>
    <s v="00 - Dirección y coordinación de servicios bibliotecarios a los productos 02, 06 y 07"/>
    <s v="40 - TRANSFERENCIAS"/>
    <s v="(en blanco)"/>
    <s v="99 - MULTIPROVINCIAL"/>
    <n v="0"/>
    <n v="0"/>
  </r>
  <r>
    <s v="2025"/>
    <x v="0"/>
    <x v="0"/>
    <x v="0"/>
    <x v="0"/>
    <s v="2 - Poder Ejecutivo"/>
    <x v="18"/>
    <x v="138"/>
    <s v="4 - SERVICIOS SOCIALES"/>
    <s v="4.3 - Actividades deportivas, recreativas, culturales y religiosas"/>
    <s v="4.3.03 - Servicios culturales"/>
    <s v="2.3 - MATERIALES Y SUMINISTROS"/>
    <s v="2.3.9 - PRODUCTOS Y ÚTILES VARIOS"/>
    <s v="N"/>
    <s v="00 - N/A"/>
    <s v="10 - FONDO GENERAL"/>
    <s v="(en blanco)"/>
    <s v="99 - MULTIPROVINCIAL"/>
    <n v="145000"/>
    <n v="11965.2"/>
  </r>
  <r>
    <s v="2025"/>
    <x v="0"/>
    <x v="0"/>
    <x v="0"/>
    <x v="0"/>
    <s v="2 - Poder Ejecutivo"/>
    <x v="18"/>
    <x v="139"/>
    <s v="4 - SERVICIOS SOCIALES"/>
    <s v="4.3 - Actividades deportivas, recreativas, culturales y religiosas"/>
    <s v="4.3.03 - Servicios culturales"/>
    <s v="2.1 - REMUNERACIONES Y CONTRIBUCIONES"/>
    <s v="2.1.1 - REMUNERACIONES"/>
    <s v="N"/>
    <s v="00 - N/A"/>
    <s v="10 - FONDO GENERAL"/>
    <s v="(en blanco)"/>
    <s v="99 - MULTIPROVINCIAL"/>
    <n v="479816671"/>
    <n v="230626694.69"/>
  </r>
  <r>
    <s v="2025"/>
    <x v="0"/>
    <x v="0"/>
    <x v="0"/>
    <x v="0"/>
    <s v="2 - Poder Ejecutivo"/>
    <x v="18"/>
    <x v="139"/>
    <s v="4 - SERVICIOS SOCIALES"/>
    <s v="4.3 - Actividades deportivas, recreativas, culturales y religiosas"/>
    <s v="4.3.03 - Servicios culturales"/>
    <s v="2.1 - REMUNERACIONES Y CONTRIBUCIONES"/>
    <s v="2.1.2 - SOBRESUELDOS"/>
    <s v="N"/>
    <s v="00 - N/A"/>
    <s v="10 - FONDO GENERAL"/>
    <s v="(en blanco)"/>
    <s v="99 - MULTIPROVINCIAL"/>
    <n v="75046735"/>
    <n v="35283944.07"/>
  </r>
  <r>
    <s v="2025"/>
    <x v="0"/>
    <x v="0"/>
    <x v="0"/>
    <x v="0"/>
    <s v="2 - Poder Ejecutivo"/>
    <x v="18"/>
    <x v="139"/>
    <s v="4 - SERVICIOS SOCIALES"/>
    <s v="4.3 - Actividades deportivas, recreativas, culturales y religiosas"/>
    <s v="4.3.03 - Servicios culturales"/>
    <s v="2.1 - REMUNERACIONES Y CONTRIBUCIONES"/>
    <s v="2.1.3 - DIETAS Y GASTOS DE REPRESENTACIÓN"/>
    <s v="N"/>
    <s v="00 - N/A"/>
    <s v="10 - FONDO GENERAL"/>
    <s v="(en blanco)"/>
    <s v="99 - MULTIPROVINCIAL"/>
    <n v="300000"/>
    <n v="0"/>
  </r>
  <r>
    <s v="2025"/>
    <x v="0"/>
    <x v="0"/>
    <x v="0"/>
    <x v="0"/>
    <s v="2 - Poder Ejecutivo"/>
    <x v="18"/>
    <x v="139"/>
    <s v="4 - SERVICIOS SOCIALES"/>
    <s v="4.3 - Actividades deportivas, recreativas, culturales y religiosas"/>
    <s v="4.3.03 - Servicios culturales"/>
    <s v="2.1 - REMUNERACIONES Y CONTRIBUCIONES"/>
    <s v="2.1.5 - CONTRIBUCIONES A LA SEGURIDAD SOCIAL"/>
    <s v="N"/>
    <s v="00 - N/A"/>
    <s v="10 - FONDO GENERAL"/>
    <s v="(en blanco)"/>
    <s v="99 - MULTIPROVINCIAL"/>
    <n v="67362096"/>
    <n v="35136585.93999999"/>
  </r>
  <r>
    <s v="2025"/>
    <x v="0"/>
    <x v="0"/>
    <x v="0"/>
    <x v="0"/>
    <s v="2 - Poder Ejecutivo"/>
    <x v="18"/>
    <x v="139"/>
    <s v="4 - SERVICIOS SOCIALES"/>
    <s v="4.3 - Actividades deportivas, recreativas, culturales y religiosas"/>
    <s v="4.3.03 - Servicios culturales"/>
    <s v="2.2 - CONTRATACIÓN DE SERVICIOS"/>
    <s v="2.2.1 - SERVICIOS BÁSICOS"/>
    <s v="N"/>
    <s v="00 - N/A"/>
    <s v="10 - FONDO GENERAL"/>
    <s v="(en blanco)"/>
    <s v="99 - MULTIPROVINCIAL"/>
    <n v="32720000"/>
    <n v="18060674.899999999"/>
  </r>
  <r>
    <s v="2025"/>
    <x v="0"/>
    <x v="0"/>
    <x v="0"/>
    <x v="0"/>
    <s v="2 - Poder Ejecutivo"/>
    <x v="18"/>
    <x v="139"/>
    <s v="4 - SERVICIOS SOCIALES"/>
    <s v="4.3 - Actividades deportivas, recreativas, culturales y religiosas"/>
    <s v="4.3.03 - Servicios culturales"/>
    <s v="2.2 - CONTRATACIÓN DE SERVICIOS"/>
    <s v="2.2.1 - SERVICIOS BÁSICOS"/>
    <s v="N"/>
    <s v="00 - N/A"/>
    <s v="20 - FONDOS CON DESTINO ESPECÍFICO"/>
    <s v="(en blanco)"/>
    <s v="99 - MULTIPROVINCIAL"/>
    <n v="130000"/>
    <n v="1106331.5100000002"/>
  </r>
  <r>
    <s v="2025"/>
    <x v="0"/>
    <x v="0"/>
    <x v="0"/>
    <x v="0"/>
    <s v="2 - Poder Ejecutivo"/>
    <x v="18"/>
    <x v="139"/>
    <s v="4 - SERVICIOS SOCIALES"/>
    <s v="4.3 - Actividades deportivas, recreativas, culturales y religiosas"/>
    <s v="4.3.03 - Servicios culturales"/>
    <s v="2.2 - CONTRATACIÓN DE SERVICIOS"/>
    <s v="2.2.2 - PUBLICIDAD, IMPRESIÓN Y ENCUADERNACIÓN"/>
    <s v="N"/>
    <s v="00 - N/A"/>
    <s v="10 - FONDO GENERAL"/>
    <s v="(en blanco)"/>
    <s v="99 - MULTIPROVINCIAL"/>
    <n v="700000"/>
    <n v="339986.46"/>
  </r>
  <r>
    <s v="2025"/>
    <x v="0"/>
    <x v="0"/>
    <x v="0"/>
    <x v="0"/>
    <s v="2 - Poder Ejecutivo"/>
    <x v="18"/>
    <x v="139"/>
    <s v="4 - SERVICIOS SOCIALES"/>
    <s v="4.3 - Actividades deportivas, recreativas, culturales y religiosas"/>
    <s v="4.3.03 - Servicios culturales"/>
    <s v="2.2 - CONTRATACIÓN DE SERVICIOS"/>
    <s v="2.2.2 - PUBLICIDAD, IMPRESIÓN Y ENCUADERNACIÓN"/>
    <s v="N"/>
    <s v="00 - N/A"/>
    <s v="20 - FONDOS CON DESTINO ESPECÍFICO"/>
    <s v="(en blanco)"/>
    <s v="99 - MULTIPROVINCIAL"/>
    <n v="250000"/>
    <n v="0"/>
  </r>
  <r>
    <s v="2025"/>
    <x v="0"/>
    <x v="0"/>
    <x v="0"/>
    <x v="0"/>
    <s v="2 - Poder Ejecutivo"/>
    <x v="18"/>
    <x v="139"/>
    <s v="4 - SERVICIOS SOCIALES"/>
    <s v="4.3 - Actividades deportivas, recreativas, culturales y religiosas"/>
    <s v="4.3.03 - Servicios culturales"/>
    <s v="2.2 - CONTRATACIÓN DE SERVICIOS"/>
    <s v="2.2.3 - VIÁTICOS"/>
    <s v="N"/>
    <s v="00 - N/A"/>
    <s v="10 - FONDO GENERAL"/>
    <s v="(en blanco)"/>
    <s v="99 - MULTIPROVINCIAL"/>
    <n v="0"/>
    <n v="397287.5"/>
  </r>
  <r>
    <s v="2025"/>
    <x v="0"/>
    <x v="0"/>
    <x v="0"/>
    <x v="0"/>
    <s v="2 - Poder Ejecutivo"/>
    <x v="18"/>
    <x v="139"/>
    <s v="4 - SERVICIOS SOCIALES"/>
    <s v="4.3 - Actividades deportivas, recreativas, culturales y religiosas"/>
    <s v="4.3.03 - Servicios culturales"/>
    <s v="2.2 - CONTRATACIÓN DE SERVICIOS"/>
    <s v="2.2.3 - VIÁTICOS"/>
    <s v="N"/>
    <s v="00 - N/A"/>
    <s v="20 - FONDOS CON DESTINO ESPECÍFICO"/>
    <s v="(en blanco)"/>
    <s v="99 - MULTIPROVINCIAL"/>
    <n v="3000000"/>
    <n v="549604.5"/>
  </r>
  <r>
    <s v="2025"/>
    <x v="0"/>
    <x v="0"/>
    <x v="0"/>
    <x v="0"/>
    <s v="2 - Poder Ejecutivo"/>
    <x v="18"/>
    <x v="139"/>
    <s v="4 - SERVICIOS SOCIALES"/>
    <s v="4.3 - Actividades deportivas, recreativas, culturales y religiosas"/>
    <s v="4.3.03 - Servicios culturales"/>
    <s v="2.2 - CONTRATACIÓN DE SERVICIOS"/>
    <s v="2.2.4 - TRANSPORTE Y ALMACENAJE"/>
    <s v="N"/>
    <s v="00 - N/A"/>
    <s v="10 - FONDO GENERAL"/>
    <s v="(en blanco)"/>
    <s v="99 - MULTIPROVINCIAL"/>
    <n v="0"/>
    <n v="277071.51"/>
  </r>
  <r>
    <s v="2025"/>
    <x v="0"/>
    <x v="0"/>
    <x v="0"/>
    <x v="0"/>
    <s v="2 - Poder Ejecutivo"/>
    <x v="18"/>
    <x v="139"/>
    <s v="4 - SERVICIOS SOCIALES"/>
    <s v="4.3 - Actividades deportivas, recreativas, culturales y religiosas"/>
    <s v="4.3.03 - Servicios culturales"/>
    <s v="2.2 - CONTRATACIÓN DE SERVICIOS"/>
    <s v="2.2.4 - TRANSPORTE Y ALMACENAJE"/>
    <s v="N"/>
    <s v="00 - N/A"/>
    <s v="20 - FONDOS CON DESTINO ESPECÍFICO"/>
    <s v="(en blanco)"/>
    <s v="99 - MULTIPROVINCIAL"/>
    <n v="1107869"/>
    <n v="369966.14"/>
  </r>
  <r>
    <s v="2025"/>
    <x v="0"/>
    <x v="0"/>
    <x v="0"/>
    <x v="0"/>
    <s v="2 - Poder Ejecutivo"/>
    <x v="18"/>
    <x v="139"/>
    <s v="4 - SERVICIOS SOCIALES"/>
    <s v="4.3 - Actividades deportivas, recreativas, culturales y religiosas"/>
    <s v="4.3.03 - Servicios culturales"/>
    <s v="2.2 - CONTRATACIÓN DE SERVICIOS"/>
    <s v="2.2.5 - ALQUILERES Y RENTAS"/>
    <s v="N"/>
    <s v="00 - N/A"/>
    <s v="10 - FONDO GENERAL"/>
    <s v="(en blanco)"/>
    <s v="99 - MULTIPROVINCIAL"/>
    <n v="2600000"/>
    <n v="1563295"/>
  </r>
  <r>
    <s v="2025"/>
    <x v="0"/>
    <x v="0"/>
    <x v="0"/>
    <x v="0"/>
    <s v="2 - Poder Ejecutivo"/>
    <x v="18"/>
    <x v="139"/>
    <s v="4 - SERVICIOS SOCIALES"/>
    <s v="4.3 - Actividades deportivas, recreativas, culturales y religiosas"/>
    <s v="4.3.03 - Servicios culturales"/>
    <s v="2.2 - CONTRATACIÓN DE SERVICIOS"/>
    <s v="2.2.5 - ALQUILERES Y RENTAS"/>
    <s v="N"/>
    <s v="00 - N/A"/>
    <s v="20 - FONDOS CON DESTINO ESPECÍFICO"/>
    <s v="(en blanco)"/>
    <s v="99 - MULTIPROVINCIAL"/>
    <n v="140000"/>
    <n v="0"/>
  </r>
  <r>
    <s v="2025"/>
    <x v="0"/>
    <x v="0"/>
    <x v="0"/>
    <x v="0"/>
    <s v="2 - Poder Ejecutivo"/>
    <x v="18"/>
    <x v="139"/>
    <s v="4 - SERVICIOS SOCIALES"/>
    <s v="4.3 - Actividades deportivas, recreativas, culturales y religiosas"/>
    <s v="4.3.03 - Servicios culturales"/>
    <s v="2.2 - CONTRATACIÓN DE SERVICIOS"/>
    <s v="2.2.6 - SEGUROS"/>
    <s v="N"/>
    <s v="00 - N/A"/>
    <s v="10 - FONDO GENERAL"/>
    <s v="(en blanco)"/>
    <s v="99 - MULTIPROVINCIAL"/>
    <n v="5450000"/>
    <n v="1889021.44"/>
  </r>
  <r>
    <s v="2025"/>
    <x v="0"/>
    <x v="0"/>
    <x v="0"/>
    <x v="0"/>
    <s v="2 - Poder Ejecutivo"/>
    <x v="18"/>
    <x v="139"/>
    <s v="4 - SERVICIOS SOCIALES"/>
    <s v="4.3 - Actividades deportivas, recreativas, culturales y religiosas"/>
    <s v="4.3.03 - Servicios culturales"/>
    <s v="2.2 - CONTRATACIÓN DE SERVICIOS"/>
    <s v="2.2.7 - SERVICIOS DE CONSERVACIÓN, REPARACIONES MENORES E INSTALACIONES TEMPORALES"/>
    <s v="N"/>
    <s v="00 - N/A"/>
    <s v="10 - FONDO GENERAL"/>
    <s v="(en blanco)"/>
    <s v="99 - MULTIPROVINCIAL"/>
    <n v="2600000"/>
    <n v="2328547.41"/>
  </r>
  <r>
    <s v="2025"/>
    <x v="0"/>
    <x v="0"/>
    <x v="0"/>
    <x v="0"/>
    <s v="2 - Poder Ejecutivo"/>
    <x v="18"/>
    <x v="139"/>
    <s v="4 - SERVICIOS SOCIALES"/>
    <s v="4.3 - Actividades deportivas, recreativas, culturales y religiosas"/>
    <s v="4.3.03 - Servicios culturales"/>
    <s v="2.2 - CONTRATACIÓN DE SERVICIOS"/>
    <s v="2.2.7 - SERVICIOS DE CONSERVACIÓN, REPARACIONES MENORES E INSTALACIONES TEMPORALES"/>
    <s v="N"/>
    <s v="00 - N/A"/>
    <s v="20 - FONDOS CON DESTINO ESPECÍFICO"/>
    <s v="(en blanco)"/>
    <s v="99 - MULTIPROVINCIAL"/>
    <n v="0"/>
    <n v="1015399.34"/>
  </r>
  <r>
    <s v="2025"/>
    <x v="0"/>
    <x v="0"/>
    <x v="0"/>
    <x v="0"/>
    <s v="2 - Poder Ejecutivo"/>
    <x v="18"/>
    <x v="139"/>
    <s v="4 - SERVICIOS SOCIALES"/>
    <s v="4.3 - Actividades deportivas, recreativas, culturales y religiosas"/>
    <s v="4.3.03 - Servicios culturales"/>
    <s v="2.2 - CONTRATACIÓN DE SERVICIOS"/>
    <s v="2.2.8 - OTROS SERVICIOS NO INCLUIDOS EN CONCEPTOS ANTERIORES"/>
    <s v="N"/>
    <s v="00 - N/A"/>
    <s v="10 - FONDO GENERAL"/>
    <s v="(en blanco)"/>
    <s v="99 - MULTIPROVINCIAL"/>
    <n v="9250000"/>
    <n v="3750674.34"/>
  </r>
  <r>
    <s v="2025"/>
    <x v="0"/>
    <x v="0"/>
    <x v="0"/>
    <x v="0"/>
    <s v="2 - Poder Ejecutivo"/>
    <x v="18"/>
    <x v="139"/>
    <s v="4 - SERVICIOS SOCIALES"/>
    <s v="4.3 - Actividades deportivas, recreativas, culturales y religiosas"/>
    <s v="4.3.03 - Servicios culturales"/>
    <s v="2.2 - CONTRATACIÓN DE SERVICIOS"/>
    <s v="2.2.8 - OTROS SERVICIOS NO INCLUIDOS EN CONCEPTOS ANTERIORES"/>
    <s v="N"/>
    <s v="00 - N/A"/>
    <s v="20 - FONDOS CON DESTINO ESPECÍFICO"/>
    <s v="(en blanco)"/>
    <s v="99 - MULTIPROVINCIAL"/>
    <n v="1730000"/>
    <n v="973259.55"/>
  </r>
  <r>
    <s v="2025"/>
    <x v="0"/>
    <x v="0"/>
    <x v="0"/>
    <x v="0"/>
    <s v="2 - Poder Ejecutivo"/>
    <x v="18"/>
    <x v="139"/>
    <s v="4 - SERVICIOS SOCIALES"/>
    <s v="4.3 - Actividades deportivas, recreativas, culturales y religiosas"/>
    <s v="4.3.03 - Servicios culturales"/>
    <s v="2.2 - CONTRATACIÓN DE SERVICIOS"/>
    <s v="2.2.9 - OTRAS CONTRATACIONES DE SERVICIOS"/>
    <s v="N"/>
    <s v="00 - N/A"/>
    <s v="10 - FONDO GENERAL"/>
    <s v="(en blanco)"/>
    <s v="99 - MULTIPROVINCIAL"/>
    <n v="4809000"/>
    <n v="1935499.03"/>
  </r>
  <r>
    <s v="2025"/>
    <x v="0"/>
    <x v="0"/>
    <x v="0"/>
    <x v="0"/>
    <s v="2 - Poder Ejecutivo"/>
    <x v="18"/>
    <x v="139"/>
    <s v="4 - SERVICIOS SOCIALES"/>
    <s v="4.3 - Actividades deportivas, recreativas, culturales y religiosas"/>
    <s v="4.3.03 - Servicios culturales"/>
    <s v="2.2 - CONTRATACIÓN DE SERVICIOS"/>
    <s v="2.2.9 - OTRAS CONTRATACIONES DE SERVICIOS"/>
    <s v="N"/>
    <s v="00 - N/A"/>
    <s v="20 - FONDOS CON DESTINO ESPECÍFICO"/>
    <s v="(en blanco)"/>
    <s v="99 - MULTIPROVINCIAL"/>
    <n v="0"/>
    <n v="140265.28"/>
  </r>
  <r>
    <s v="2025"/>
    <x v="0"/>
    <x v="0"/>
    <x v="0"/>
    <x v="0"/>
    <s v="2 - Poder Ejecutivo"/>
    <x v="18"/>
    <x v="139"/>
    <s v="4 - SERVICIOS SOCIALES"/>
    <s v="4.3 - Actividades deportivas, recreativas, culturales y religiosas"/>
    <s v="4.3.03 - Servicios culturales"/>
    <s v="2.3 - MATERIALES Y SUMINISTROS"/>
    <s v="2.3.1 - ALIMENTOS Y PRODUCTOS AGROFORESTALES"/>
    <s v="N"/>
    <s v="00 - N/A"/>
    <s v="10 - FONDO GENERAL"/>
    <s v="(en blanco)"/>
    <s v="99 - MULTIPROVINCIAL"/>
    <n v="1000000"/>
    <n v="536589.88"/>
  </r>
  <r>
    <s v="2025"/>
    <x v="0"/>
    <x v="0"/>
    <x v="0"/>
    <x v="0"/>
    <s v="2 - Poder Ejecutivo"/>
    <x v="18"/>
    <x v="139"/>
    <s v="4 - SERVICIOS SOCIALES"/>
    <s v="4.3 - Actividades deportivas, recreativas, culturales y religiosas"/>
    <s v="4.3.03 - Servicios culturales"/>
    <s v="2.3 - MATERIALES Y SUMINISTROS"/>
    <s v="2.3.1 - ALIMENTOS Y PRODUCTOS AGROFORESTALES"/>
    <s v="N"/>
    <s v="00 - N/A"/>
    <s v="20 - FONDOS CON DESTINO ESPECÍFICO"/>
    <s v="(en blanco)"/>
    <s v="99 - MULTIPROVINCIAL"/>
    <n v="340000"/>
    <n v="0"/>
  </r>
  <r>
    <s v="2025"/>
    <x v="0"/>
    <x v="0"/>
    <x v="0"/>
    <x v="0"/>
    <s v="2 - Poder Ejecutivo"/>
    <x v="18"/>
    <x v="139"/>
    <s v="4 - SERVICIOS SOCIALES"/>
    <s v="4.3 - Actividades deportivas, recreativas, culturales y religiosas"/>
    <s v="4.3.03 - Servicios culturales"/>
    <s v="2.3 - MATERIALES Y SUMINISTROS"/>
    <s v="2.3.2 - TEXTILES Y VESTUARIOS"/>
    <s v="N"/>
    <s v="00 - N/A"/>
    <s v="10 - FONDO GENERAL"/>
    <s v="(en blanco)"/>
    <s v="99 - MULTIPROVINCIAL"/>
    <n v="0"/>
    <n v="40157.03"/>
  </r>
  <r>
    <s v="2025"/>
    <x v="0"/>
    <x v="0"/>
    <x v="0"/>
    <x v="0"/>
    <s v="2 - Poder Ejecutivo"/>
    <x v="18"/>
    <x v="139"/>
    <s v="4 - SERVICIOS SOCIALES"/>
    <s v="4.3 - Actividades deportivas, recreativas, culturales y religiosas"/>
    <s v="4.3.03 - Servicios culturales"/>
    <s v="2.3 - MATERIALES Y SUMINISTROS"/>
    <s v="2.3.2 - TEXTILES Y VESTUARIOS"/>
    <s v="N"/>
    <s v="00 - N/A"/>
    <s v="20 - FONDOS CON DESTINO ESPECÍFICO"/>
    <s v="(en blanco)"/>
    <s v="99 - MULTIPROVINCIAL"/>
    <n v="240000"/>
    <n v="33042.36"/>
  </r>
  <r>
    <s v="2025"/>
    <x v="0"/>
    <x v="0"/>
    <x v="0"/>
    <x v="0"/>
    <s v="2 - Poder Ejecutivo"/>
    <x v="18"/>
    <x v="139"/>
    <s v="4 - SERVICIOS SOCIALES"/>
    <s v="4.3 - Actividades deportivas, recreativas, culturales y religiosas"/>
    <s v="4.3.03 - Servicios culturales"/>
    <s v="2.3 - MATERIALES Y SUMINISTROS"/>
    <s v="2.3.3 - PAPEL, CARTÓN E IMPRESOS"/>
    <s v="N"/>
    <s v="00 - N/A"/>
    <s v="10 - FONDO GENERAL"/>
    <s v="(en blanco)"/>
    <s v="99 - MULTIPROVINCIAL"/>
    <n v="750000"/>
    <n v="178843.97"/>
  </r>
  <r>
    <s v="2025"/>
    <x v="0"/>
    <x v="0"/>
    <x v="0"/>
    <x v="0"/>
    <s v="2 - Poder Ejecutivo"/>
    <x v="18"/>
    <x v="139"/>
    <s v="4 - SERVICIOS SOCIALES"/>
    <s v="4.3 - Actividades deportivas, recreativas, culturales y religiosas"/>
    <s v="4.3.03 - Servicios culturales"/>
    <s v="2.3 - MATERIALES Y SUMINISTROS"/>
    <s v="2.3.3 - PAPEL, CARTÓN E IMPRESOS"/>
    <s v="N"/>
    <s v="00 - N/A"/>
    <s v="20 - FONDOS CON DESTINO ESPECÍFICO"/>
    <s v="(en blanco)"/>
    <s v="99 - MULTIPROVINCIAL"/>
    <n v="370000"/>
    <n v="204367.74"/>
  </r>
  <r>
    <s v="2025"/>
    <x v="0"/>
    <x v="0"/>
    <x v="0"/>
    <x v="0"/>
    <s v="2 - Poder Ejecutivo"/>
    <x v="18"/>
    <x v="139"/>
    <s v="4 - SERVICIOS SOCIALES"/>
    <s v="4.3 - Actividades deportivas, recreativas, culturales y religiosas"/>
    <s v="4.3.03 - Servicios culturales"/>
    <s v="2.3 - MATERIALES Y SUMINISTROS"/>
    <s v="2.3.5 - CUERO, CAUCHO Y PLÁSTICO"/>
    <s v="N"/>
    <s v="00 - N/A"/>
    <s v="10 - FONDO GENERAL"/>
    <s v="(en blanco)"/>
    <s v="99 - MULTIPROVINCIAL"/>
    <n v="60000"/>
    <n v="22089.41"/>
  </r>
  <r>
    <s v="2025"/>
    <x v="0"/>
    <x v="0"/>
    <x v="0"/>
    <x v="0"/>
    <s v="2 - Poder Ejecutivo"/>
    <x v="18"/>
    <x v="139"/>
    <s v="4 - SERVICIOS SOCIALES"/>
    <s v="4.3 - Actividades deportivas, recreativas, culturales y religiosas"/>
    <s v="4.3.03 - Servicios culturales"/>
    <s v="2.3 - MATERIALES Y SUMINISTROS"/>
    <s v="2.3.5 - CUERO, CAUCHO Y PLÁSTICO"/>
    <s v="N"/>
    <s v="00 - N/A"/>
    <s v="20 - FONDOS CON DESTINO ESPECÍFICO"/>
    <s v="(en blanco)"/>
    <s v="99 - MULTIPROVINCIAL"/>
    <n v="450000"/>
    <n v="13971.2"/>
  </r>
  <r>
    <s v="2025"/>
    <x v="0"/>
    <x v="0"/>
    <x v="0"/>
    <x v="0"/>
    <s v="2 - Poder Ejecutivo"/>
    <x v="18"/>
    <x v="139"/>
    <s v="4 - SERVICIOS SOCIALES"/>
    <s v="4.3 - Actividades deportivas, recreativas, culturales y religiosas"/>
    <s v="4.3.03 - Servicios culturales"/>
    <s v="2.3 - MATERIALES Y SUMINISTROS"/>
    <s v="2.3.6 - PRODUCTOS DE MINERALES, METÁLICOS Y NO METÁLICOS"/>
    <s v="N"/>
    <s v="00 - N/A"/>
    <s v="10 - FONDO GENERAL"/>
    <s v="(en blanco)"/>
    <s v="99 - MULTIPROVINCIAL"/>
    <n v="0"/>
    <n v="305630.95999999996"/>
  </r>
  <r>
    <s v="2025"/>
    <x v="0"/>
    <x v="0"/>
    <x v="0"/>
    <x v="0"/>
    <s v="2 - Poder Ejecutivo"/>
    <x v="18"/>
    <x v="139"/>
    <s v="4 - SERVICIOS SOCIALES"/>
    <s v="4.3 - Actividades deportivas, recreativas, culturales y religiosas"/>
    <s v="4.3.03 - Servicios culturales"/>
    <s v="2.3 - MATERIALES Y SUMINISTROS"/>
    <s v="2.3.6 - PRODUCTOS DE MINERALES, METÁLICOS Y NO METÁLICOS"/>
    <s v="N"/>
    <s v="00 - N/A"/>
    <s v="20 - FONDOS CON DESTINO ESPECÍFICO"/>
    <s v="(en blanco)"/>
    <s v="99 - MULTIPROVINCIAL"/>
    <n v="590000"/>
    <n v="18776.16"/>
  </r>
  <r>
    <s v="2025"/>
    <x v="0"/>
    <x v="0"/>
    <x v="0"/>
    <x v="0"/>
    <s v="2 - Poder Ejecutivo"/>
    <x v="18"/>
    <x v="139"/>
    <s v="4 - SERVICIOS SOCIALES"/>
    <s v="4.3 - Actividades deportivas, recreativas, culturales y religiosas"/>
    <s v="4.3.03 - Servicios culturales"/>
    <s v="2.3 - MATERIALES Y SUMINISTROS"/>
    <s v="2.3.7 - COMBUSTIBLES, LUBRICANTES, PRODUCTOS QUÍMICOS Y CONEXOS"/>
    <s v="N"/>
    <s v="00 - N/A"/>
    <s v="10 - FONDO GENERAL"/>
    <s v="(en blanco)"/>
    <s v="99 - MULTIPROVINCIAL"/>
    <n v="10500000"/>
    <n v="2281339.04"/>
  </r>
  <r>
    <s v="2025"/>
    <x v="0"/>
    <x v="0"/>
    <x v="0"/>
    <x v="0"/>
    <s v="2 - Poder Ejecutivo"/>
    <x v="18"/>
    <x v="139"/>
    <s v="4 - SERVICIOS SOCIALES"/>
    <s v="4.3 - Actividades deportivas, recreativas, culturales y religiosas"/>
    <s v="4.3.03 - Servicios culturales"/>
    <s v="2.3 - MATERIALES Y SUMINISTROS"/>
    <s v="2.3.7 - COMBUSTIBLES, LUBRICANTES, PRODUCTOS QUÍMICOS Y CONEXOS"/>
    <s v="N"/>
    <s v="00 - N/A"/>
    <s v="20 - FONDOS CON DESTINO ESPECÍFICO"/>
    <s v="(en blanco)"/>
    <s v="99 - MULTIPROVINCIAL"/>
    <n v="510000"/>
    <n v="48493.279999999999"/>
  </r>
  <r>
    <s v="2025"/>
    <x v="0"/>
    <x v="0"/>
    <x v="0"/>
    <x v="0"/>
    <s v="2 - Poder Ejecutivo"/>
    <x v="18"/>
    <x v="139"/>
    <s v="4 - SERVICIOS SOCIALES"/>
    <s v="4.3 - Actividades deportivas, recreativas, culturales y religiosas"/>
    <s v="4.3.03 - Servicios culturales"/>
    <s v="2.3 - MATERIALES Y SUMINISTROS"/>
    <s v="2.3.9 - PRODUCTOS Y ÚTILES VARIOS"/>
    <s v="N"/>
    <s v="00 - N/A"/>
    <s v="10 - FONDO GENERAL"/>
    <s v="(en blanco)"/>
    <s v="99 - MULTIPROVINCIAL"/>
    <n v="2652931"/>
    <n v="1236974.8999999999"/>
  </r>
  <r>
    <s v="2025"/>
    <x v="0"/>
    <x v="0"/>
    <x v="0"/>
    <x v="0"/>
    <s v="2 - Poder Ejecutivo"/>
    <x v="18"/>
    <x v="139"/>
    <s v="4 - SERVICIOS SOCIALES"/>
    <s v="4.3 - Actividades deportivas, recreativas, culturales y religiosas"/>
    <s v="4.3.03 - Servicios culturales"/>
    <s v="2.3 - MATERIALES Y SUMINISTROS"/>
    <s v="2.3.9 - PRODUCTOS Y ÚTILES VARIOS"/>
    <s v="N"/>
    <s v="00 - N/A"/>
    <s v="20 - FONDOS CON DESTINO ESPECÍFICO"/>
    <s v="(en blanco)"/>
    <s v="99 - MULTIPROVINCIAL"/>
    <n v="1280000"/>
    <n v="681814.42"/>
  </r>
  <r>
    <s v="2025"/>
    <x v="0"/>
    <x v="0"/>
    <x v="0"/>
    <x v="0"/>
    <s v="2 - Poder Ejecutivo"/>
    <x v="18"/>
    <x v="140"/>
    <s v="4 - SERVICIOS SOCIALES"/>
    <s v="4.3 - Actividades deportivas, recreativas, culturales y religiosas"/>
    <s v="4.3.03 - Servicios culturales"/>
    <s v="2.1 - REMUNERACIONES Y CONTRIBUCIONES"/>
    <s v="2.1.1 - REMUNERACIONES"/>
    <s v="N"/>
    <s v="00 - N/A"/>
    <s v="10 - FONDO GENERAL"/>
    <s v="(en blanco)"/>
    <s v="99 - MULTIPROVINCIAL"/>
    <n v="193062831"/>
    <n v="96566002.390000015"/>
  </r>
  <r>
    <s v="2025"/>
    <x v="0"/>
    <x v="0"/>
    <x v="0"/>
    <x v="0"/>
    <s v="2 - Poder Ejecutivo"/>
    <x v="18"/>
    <x v="140"/>
    <s v="4 - SERVICIOS SOCIALES"/>
    <s v="4.3 - Actividades deportivas, recreativas, culturales y religiosas"/>
    <s v="4.3.03 - Servicios culturales"/>
    <s v="2.1 - REMUNERACIONES Y CONTRIBUCIONES"/>
    <s v="2.1.2 - SOBRESUELDOS"/>
    <s v="N"/>
    <s v="00 - N/A"/>
    <s v="10 - FONDO GENERAL"/>
    <s v="(en blanco)"/>
    <s v="99 - MULTIPROVINCIAL"/>
    <n v="32245127"/>
    <n v="15320347.82"/>
  </r>
  <r>
    <s v="2025"/>
    <x v="0"/>
    <x v="0"/>
    <x v="0"/>
    <x v="0"/>
    <s v="2 - Poder Ejecutivo"/>
    <x v="18"/>
    <x v="140"/>
    <s v="4 - SERVICIOS SOCIALES"/>
    <s v="4.3 - Actividades deportivas, recreativas, culturales y religiosas"/>
    <s v="4.3.03 - Servicios culturales"/>
    <s v="2.1 - REMUNERACIONES Y CONTRIBUCIONES"/>
    <s v="2.1.4 - GRATIFICACIONES Y BONIFICACIONES"/>
    <s v="N"/>
    <s v="00 - N/A"/>
    <s v="10 - FONDO GENERAL"/>
    <s v="(en blanco)"/>
    <s v="99 - MULTIPROVINCIAL"/>
    <n v="14821133"/>
    <n v="0"/>
  </r>
  <r>
    <s v="2025"/>
    <x v="0"/>
    <x v="0"/>
    <x v="0"/>
    <x v="0"/>
    <s v="2 - Poder Ejecutivo"/>
    <x v="18"/>
    <x v="140"/>
    <s v="4 - SERVICIOS SOCIALES"/>
    <s v="4.3 - Actividades deportivas, recreativas, culturales y religiosas"/>
    <s v="4.3.03 - Servicios culturales"/>
    <s v="2.1 - REMUNERACIONES Y CONTRIBUCIONES"/>
    <s v="2.1.5 - CONTRIBUCIONES A LA SEGURIDAD SOCIAL"/>
    <s v="N"/>
    <s v="00 - N/A"/>
    <s v="10 - FONDO GENERAL"/>
    <s v="(en blanco)"/>
    <s v="99 - MULTIPROVINCIAL"/>
    <n v="27099285"/>
    <n v="14747122.150000002"/>
  </r>
  <r>
    <s v="2025"/>
    <x v="0"/>
    <x v="0"/>
    <x v="0"/>
    <x v="0"/>
    <s v="2 - Poder Ejecutivo"/>
    <x v="18"/>
    <x v="140"/>
    <s v="4 - SERVICIOS SOCIALES"/>
    <s v="4.3 - Actividades deportivas, recreativas, culturales y religiosas"/>
    <s v="4.3.03 - Servicios culturales"/>
    <s v="2.2 - CONTRATACIÓN DE SERVICIOS"/>
    <s v="2.2.1 - SERVICIOS BÁSICOS"/>
    <s v="N"/>
    <s v="00 - N/A"/>
    <s v="10 - FONDO GENERAL"/>
    <s v="(en blanco)"/>
    <s v="99 - MULTIPROVINCIAL"/>
    <n v="50050000"/>
    <n v="22897931.850000001"/>
  </r>
  <r>
    <s v="2025"/>
    <x v="0"/>
    <x v="0"/>
    <x v="0"/>
    <x v="0"/>
    <s v="2 - Poder Ejecutivo"/>
    <x v="18"/>
    <x v="140"/>
    <s v="4 - SERVICIOS SOCIALES"/>
    <s v="4.3 - Actividades deportivas, recreativas, culturales y religiosas"/>
    <s v="4.3.03 - Servicios culturales"/>
    <s v="2.2 - CONTRATACIÓN DE SERVICIOS"/>
    <s v="2.2.1 - SERVICIOS BÁSICOS"/>
    <s v="N"/>
    <s v="00 - N/A"/>
    <s v="20 - FONDOS CON DESTINO ESPECÍFICO"/>
    <s v="(en blanco)"/>
    <s v="99 - MULTIPROVINCIAL"/>
    <n v="0"/>
    <n v="0"/>
  </r>
  <r>
    <s v="2025"/>
    <x v="0"/>
    <x v="0"/>
    <x v="0"/>
    <x v="0"/>
    <s v="2 - Poder Ejecutivo"/>
    <x v="18"/>
    <x v="140"/>
    <s v="4 - SERVICIOS SOCIALES"/>
    <s v="4.3 - Actividades deportivas, recreativas, culturales y religiosas"/>
    <s v="4.3.03 - Servicios culturales"/>
    <s v="2.2 - CONTRATACIÓN DE SERVICIOS"/>
    <s v="2.2.2 - PUBLICIDAD, IMPRESIÓN Y ENCUADERNACIÓN"/>
    <s v="N"/>
    <s v="00 - N/A"/>
    <s v="10 - FONDO GENERAL"/>
    <s v="(en blanco)"/>
    <s v="99 - MULTIPROVINCIAL"/>
    <n v="3000000"/>
    <n v="1773159.2300000002"/>
  </r>
  <r>
    <s v="2025"/>
    <x v="0"/>
    <x v="0"/>
    <x v="0"/>
    <x v="0"/>
    <s v="2 - Poder Ejecutivo"/>
    <x v="18"/>
    <x v="140"/>
    <s v="4 - SERVICIOS SOCIALES"/>
    <s v="4.3 - Actividades deportivas, recreativas, culturales y religiosas"/>
    <s v="4.3.03 - Servicios culturales"/>
    <s v="2.2 - CONTRATACIÓN DE SERVICIOS"/>
    <s v="2.2.2 - PUBLICIDAD, IMPRESIÓN Y ENCUADERNACIÓN"/>
    <s v="N"/>
    <s v="00 - N/A"/>
    <s v="20 - FONDOS CON DESTINO ESPECÍFICO"/>
    <s v="(en blanco)"/>
    <s v="99 - MULTIPROVINCIAL"/>
    <n v="0"/>
    <n v="0"/>
  </r>
  <r>
    <s v="2025"/>
    <x v="0"/>
    <x v="0"/>
    <x v="0"/>
    <x v="0"/>
    <s v="2 - Poder Ejecutivo"/>
    <x v="18"/>
    <x v="140"/>
    <s v="4 - SERVICIOS SOCIALES"/>
    <s v="4.3 - Actividades deportivas, recreativas, culturales y religiosas"/>
    <s v="4.3.03 - Servicios culturales"/>
    <s v="2.2 - CONTRATACIÓN DE SERVICIOS"/>
    <s v="2.2.4 - TRANSPORTE Y ALMACENAJE"/>
    <s v="N"/>
    <s v="00 - N/A"/>
    <s v="10 - FONDO GENERAL"/>
    <s v="(en blanco)"/>
    <s v="99 - MULTIPROVINCIAL"/>
    <n v="0"/>
    <n v="182750"/>
  </r>
  <r>
    <s v="2025"/>
    <x v="0"/>
    <x v="0"/>
    <x v="0"/>
    <x v="0"/>
    <s v="2 - Poder Ejecutivo"/>
    <x v="18"/>
    <x v="140"/>
    <s v="4 - SERVICIOS SOCIALES"/>
    <s v="4.3 - Actividades deportivas, recreativas, culturales y religiosas"/>
    <s v="4.3.03 - Servicios culturales"/>
    <s v="2.2 - CONTRATACIÓN DE SERVICIOS"/>
    <s v="2.2.4 - TRANSPORTE Y ALMACENAJE"/>
    <s v="N"/>
    <s v="00 - N/A"/>
    <s v="20 - FONDOS CON DESTINO ESPECÍFICO"/>
    <s v="(en blanco)"/>
    <s v="99 - MULTIPROVINCIAL"/>
    <n v="0"/>
    <n v="25370"/>
  </r>
  <r>
    <s v="2025"/>
    <x v="0"/>
    <x v="0"/>
    <x v="0"/>
    <x v="0"/>
    <s v="2 - Poder Ejecutivo"/>
    <x v="18"/>
    <x v="140"/>
    <s v="4 - SERVICIOS SOCIALES"/>
    <s v="4.3 - Actividades deportivas, recreativas, culturales y religiosas"/>
    <s v="4.3.03 - Servicios culturales"/>
    <s v="2.2 - CONTRATACIÓN DE SERVICIOS"/>
    <s v="2.2.5 - ALQUILERES Y RENTAS"/>
    <s v="N"/>
    <s v="00 - N/A"/>
    <s v="10 - FONDO GENERAL"/>
    <s v="(en blanco)"/>
    <s v="99 - MULTIPROVINCIAL"/>
    <n v="800000"/>
    <n v="599114.88"/>
  </r>
  <r>
    <s v="2025"/>
    <x v="0"/>
    <x v="0"/>
    <x v="0"/>
    <x v="0"/>
    <s v="2 - Poder Ejecutivo"/>
    <x v="18"/>
    <x v="140"/>
    <s v="4 - SERVICIOS SOCIALES"/>
    <s v="4.3 - Actividades deportivas, recreativas, culturales y religiosas"/>
    <s v="4.3.03 - Servicios culturales"/>
    <s v="2.2 - CONTRATACIÓN DE SERVICIOS"/>
    <s v="2.2.5 - ALQUILERES Y RENTAS"/>
    <s v="N"/>
    <s v="00 - N/A"/>
    <s v="20 - FONDOS CON DESTINO ESPECÍFICO"/>
    <s v="(en blanco)"/>
    <s v="99 - MULTIPROVINCIAL"/>
    <n v="0"/>
    <n v="0"/>
  </r>
  <r>
    <s v="2025"/>
    <x v="0"/>
    <x v="0"/>
    <x v="0"/>
    <x v="0"/>
    <s v="2 - Poder Ejecutivo"/>
    <x v="18"/>
    <x v="140"/>
    <s v="4 - SERVICIOS SOCIALES"/>
    <s v="4.3 - Actividades deportivas, recreativas, culturales y religiosas"/>
    <s v="4.3.03 - Servicios culturales"/>
    <s v="2.2 - CONTRATACIÓN DE SERVICIOS"/>
    <s v="2.2.6 - SEGUROS"/>
    <s v="N"/>
    <s v="00 - N/A"/>
    <s v="20 - FONDOS CON DESTINO ESPECÍFICO"/>
    <s v="(en blanco)"/>
    <s v="99 - MULTIPROVINCIAL"/>
    <n v="0"/>
    <n v="0"/>
  </r>
  <r>
    <s v="2025"/>
    <x v="0"/>
    <x v="0"/>
    <x v="0"/>
    <x v="0"/>
    <s v="2 - Poder Ejecutivo"/>
    <x v="18"/>
    <x v="140"/>
    <s v="4 - SERVICIOS SOCIALES"/>
    <s v="4.3 - Actividades deportivas, recreativas, culturales y religiosas"/>
    <s v="4.3.03 - Servicios culturales"/>
    <s v="2.2 - CONTRATACIÓN DE SERVICIOS"/>
    <s v="2.2.7 - SERVICIOS DE CONSERVACIÓN, REPARACIONES MENORES E INSTALACIONES TEMPORALES"/>
    <s v="N"/>
    <s v="00 - N/A"/>
    <s v="10 - FONDO GENERAL"/>
    <s v="(en blanco)"/>
    <s v="99 - MULTIPROVINCIAL"/>
    <n v="10500000"/>
    <n v="250160"/>
  </r>
  <r>
    <s v="2025"/>
    <x v="0"/>
    <x v="0"/>
    <x v="0"/>
    <x v="0"/>
    <s v="2 - Poder Ejecutivo"/>
    <x v="18"/>
    <x v="140"/>
    <s v="4 - SERVICIOS SOCIALES"/>
    <s v="4.3 - Actividades deportivas, recreativas, culturales y religiosas"/>
    <s v="4.3.03 - Servicios culturales"/>
    <s v="2.2 - CONTRATACIÓN DE SERVICIOS"/>
    <s v="2.2.7 - SERVICIOS DE CONSERVACIÓN, REPARACIONES MENORES E INSTALACIONES TEMPORALES"/>
    <s v="N"/>
    <s v="00 - N/A"/>
    <s v="20 - FONDOS CON DESTINO ESPECÍFICO"/>
    <s v="(en blanco)"/>
    <s v="99 - MULTIPROVINCIAL"/>
    <n v="0"/>
    <n v="380454.2"/>
  </r>
  <r>
    <s v="2025"/>
    <x v="0"/>
    <x v="0"/>
    <x v="0"/>
    <x v="0"/>
    <s v="2 - Poder Ejecutivo"/>
    <x v="18"/>
    <x v="140"/>
    <s v="4 - SERVICIOS SOCIALES"/>
    <s v="4.3 - Actividades deportivas, recreativas, culturales y religiosas"/>
    <s v="4.3.03 - Servicios culturales"/>
    <s v="2.2 - CONTRATACIÓN DE SERVICIOS"/>
    <s v="2.2.8 - OTROS SERVICIOS NO INCLUIDOS EN CONCEPTOS ANTERIORES"/>
    <s v="N"/>
    <s v="00 - N/A"/>
    <s v="10 - FONDO GENERAL"/>
    <s v="(en blanco)"/>
    <s v="99 - MULTIPROVINCIAL"/>
    <n v="1500000"/>
    <n v="269099"/>
  </r>
  <r>
    <s v="2025"/>
    <x v="0"/>
    <x v="0"/>
    <x v="0"/>
    <x v="0"/>
    <s v="2 - Poder Ejecutivo"/>
    <x v="18"/>
    <x v="140"/>
    <s v="4 - SERVICIOS SOCIALES"/>
    <s v="4.3 - Actividades deportivas, recreativas, culturales y religiosas"/>
    <s v="4.3.03 - Servicios culturales"/>
    <s v="2.2 - CONTRATACIÓN DE SERVICIOS"/>
    <s v="2.2.8 - OTROS SERVICIOS NO INCLUIDOS EN CONCEPTOS ANTERIORES"/>
    <s v="N"/>
    <s v="00 - N/A"/>
    <s v="20 - FONDOS CON DESTINO ESPECÍFICO"/>
    <s v="(en blanco)"/>
    <s v="99 - MULTIPROVINCIAL"/>
    <n v="0"/>
    <n v="162368"/>
  </r>
  <r>
    <s v="2025"/>
    <x v="0"/>
    <x v="0"/>
    <x v="0"/>
    <x v="0"/>
    <s v="2 - Poder Ejecutivo"/>
    <x v="18"/>
    <x v="140"/>
    <s v="4 - SERVICIOS SOCIALES"/>
    <s v="4.3 - Actividades deportivas, recreativas, culturales y religiosas"/>
    <s v="4.3.03 - Servicios culturales"/>
    <s v="2.2 - CONTRATACIÓN DE SERVICIOS"/>
    <s v="2.2.9 - OTRAS CONTRATACIONES DE SERVICIOS"/>
    <s v="N"/>
    <s v="00 - N/A"/>
    <s v="10 - FONDO GENERAL"/>
    <s v="(en blanco)"/>
    <s v="99 - MULTIPROVINCIAL"/>
    <n v="3000000"/>
    <n v="440951.23"/>
  </r>
  <r>
    <s v="2025"/>
    <x v="0"/>
    <x v="0"/>
    <x v="0"/>
    <x v="0"/>
    <s v="2 - Poder Ejecutivo"/>
    <x v="18"/>
    <x v="140"/>
    <s v="4 - SERVICIOS SOCIALES"/>
    <s v="4.3 - Actividades deportivas, recreativas, culturales y religiosas"/>
    <s v="4.3.03 - Servicios culturales"/>
    <s v="2.2 - CONTRATACIÓN DE SERVICIOS"/>
    <s v="2.2.9 - OTRAS CONTRATACIONES DE SERVICIOS"/>
    <s v="N"/>
    <s v="00 - N/A"/>
    <s v="20 - FONDOS CON DESTINO ESPECÍFICO"/>
    <s v="(en blanco)"/>
    <s v="99 - MULTIPROVINCIAL"/>
    <n v="0"/>
    <n v="844224.7"/>
  </r>
  <r>
    <s v="2025"/>
    <x v="0"/>
    <x v="0"/>
    <x v="0"/>
    <x v="0"/>
    <s v="2 - Poder Ejecutivo"/>
    <x v="18"/>
    <x v="140"/>
    <s v="4 - SERVICIOS SOCIALES"/>
    <s v="4.3 - Actividades deportivas, recreativas, culturales y religiosas"/>
    <s v="4.3.03 - Servicios culturales"/>
    <s v="2.3 - MATERIALES Y SUMINISTROS"/>
    <s v="2.3.1 - ALIMENTOS Y PRODUCTOS AGROFORESTALES"/>
    <s v="N"/>
    <s v="00 - N/A"/>
    <s v="20 - FONDOS CON DESTINO ESPECÍFICO"/>
    <s v="(en blanco)"/>
    <s v="99 - MULTIPROVINCIAL"/>
    <n v="0"/>
    <n v="247892.17"/>
  </r>
  <r>
    <s v="2025"/>
    <x v="0"/>
    <x v="0"/>
    <x v="0"/>
    <x v="0"/>
    <s v="2 - Poder Ejecutivo"/>
    <x v="18"/>
    <x v="140"/>
    <s v="4 - SERVICIOS SOCIALES"/>
    <s v="4.3 - Actividades deportivas, recreativas, culturales y religiosas"/>
    <s v="4.3.03 - Servicios culturales"/>
    <s v="2.3 - MATERIALES Y SUMINISTROS"/>
    <s v="2.3.2 - TEXTILES Y VESTUARIOS"/>
    <s v="N"/>
    <s v="00 - N/A"/>
    <s v="20 - FONDOS CON DESTINO ESPECÍFICO"/>
    <s v="(en blanco)"/>
    <s v="99 - MULTIPROVINCIAL"/>
    <n v="0"/>
    <n v="1694.15"/>
  </r>
  <r>
    <s v="2025"/>
    <x v="0"/>
    <x v="0"/>
    <x v="0"/>
    <x v="0"/>
    <s v="2 - Poder Ejecutivo"/>
    <x v="18"/>
    <x v="140"/>
    <s v="4 - SERVICIOS SOCIALES"/>
    <s v="4.3 - Actividades deportivas, recreativas, culturales y religiosas"/>
    <s v="4.3.03 - Servicios culturales"/>
    <s v="2.3 - MATERIALES Y SUMINISTROS"/>
    <s v="2.3.3 - PAPEL, CARTÓN E IMPRESOS"/>
    <s v="N"/>
    <s v="00 - N/A"/>
    <s v="20 - FONDOS CON DESTINO ESPECÍFICO"/>
    <s v="(en blanco)"/>
    <s v="99 - MULTIPROVINCIAL"/>
    <n v="0"/>
    <n v="355736.95999999996"/>
  </r>
  <r>
    <s v="2025"/>
    <x v="0"/>
    <x v="0"/>
    <x v="0"/>
    <x v="0"/>
    <s v="2 - Poder Ejecutivo"/>
    <x v="18"/>
    <x v="140"/>
    <s v="4 - SERVICIOS SOCIALES"/>
    <s v="4.3 - Actividades deportivas, recreativas, culturales y religiosas"/>
    <s v="4.3.03 - Servicios culturales"/>
    <s v="2.3 - MATERIALES Y SUMINISTROS"/>
    <s v="2.3.6 - PRODUCTOS DE MINERALES, METÁLICOS Y NO METÁLICOS"/>
    <s v="N"/>
    <s v="00 - N/A"/>
    <s v="10 - FONDO GENERAL"/>
    <s v="(en blanco)"/>
    <s v="99 - MULTIPROVINCIAL"/>
    <n v="0"/>
    <n v="7762.51"/>
  </r>
  <r>
    <s v="2025"/>
    <x v="0"/>
    <x v="0"/>
    <x v="0"/>
    <x v="0"/>
    <s v="2 - Poder Ejecutivo"/>
    <x v="18"/>
    <x v="140"/>
    <s v="4 - SERVICIOS SOCIALES"/>
    <s v="4.3 - Actividades deportivas, recreativas, culturales y religiosas"/>
    <s v="4.3.03 - Servicios culturales"/>
    <s v="2.3 - MATERIALES Y SUMINISTROS"/>
    <s v="2.3.6 - PRODUCTOS DE MINERALES, METÁLICOS Y NO METÁLICOS"/>
    <s v="N"/>
    <s v="00 - N/A"/>
    <s v="20 - FONDOS CON DESTINO ESPECÍFICO"/>
    <s v="(en blanco)"/>
    <s v="99 - MULTIPROVINCIAL"/>
    <n v="0"/>
    <n v="786.13"/>
  </r>
  <r>
    <s v="2025"/>
    <x v="0"/>
    <x v="0"/>
    <x v="0"/>
    <x v="0"/>
    <s v="2 - Poder Ejecutivo"/>
    <x v="18"/>
    <x v="140"/>
    <s v="4 - SERVICIOS SOCIALES"/>
    <s v="4.3 - Actividades deportivas, recreativas, culturales y religiosas"/>
    <s v="4.3.03 - Servicios culturales"/>
    <s v="2.3 - MATERIALES Y SUMINISTROS"/>
    <s v="2.3.7 - COMBUSTIBLES, LUBRICANTES, PRODUCTOS QUÍMICOS Y CONEXOS"/>
    <s v="N"/>
    <s v="00 - N/A"/>
    <s v="10 - FONDO GENERAL"/>
    <s v="(en blanco)"/>
    <s v="99 - MULTIPROVINCIAL"/>
    <n v="6100000"/>
    <n v="1318268.1399999999"/>
  </r>
  <r>
    <s v="2025"/>
    <x v="0"/>
    <x v="0"/>
    <x v="0"/>
    <x v="0"/>
    <s v="2 - Poder Ejecutivo"/>
    <x v="18"/>
    <x v="140"/>
    <s v="4 - SERVICIOS SOCIALES"/>
    <s v="4.3 - Actividades deportivas, recreativas, culturales y religiosas"/>
    <s v="4.3.03 - Servicios culturales"/>
    <s v="2.3 - MATERIALES Y SUMINISTROS"/>
    <s v="2.3.7 - COMBUSTIBLES, LUBRICANTES, PRODUCTOS QUÍMICOS Y CONEXOS"/>
    <s v="N"/>
    <s v="00 - N/A"/>
    <s v="20 - FONDOS CON DESTINO ESPECÍFICO"/>
    <s v="(en blanco)"/>
    <s v="99 - MULTIPROVINCIAL"/>
    <n v="0"/>
    <n v="166667.54"/>
  </r>
  <r>
    <s v="2025"/>
    <x v="0"/>
    <x v="0"/>
    <x v="0"/>
    <x v="0"/>
    <s v="2 - Poder Ejecutivo"/>
    <x v="18"/>
    <x v="140"/>
    <s v="4 - SERVICIOS SOCIALES"/>
    <s v="4.3 - Actividades deportivas, recreativas, culturales y religiosas"/>
    <s v="4.3.03 - Servicios culturales"/>
    <s v="2.3 - MATERIALES Y SUMINISTROS"/>
    <s v="2.3.9 - PRODUCTOS Y ÚTILES VARIOS"/>
    <s v="N"/>
    <s v="00 - N/A"/>
    <s v="10 - FONDO GENERAL"/>
    <s v="(en blanco)"/>
    <s v="99 - MULTIPROVINCIAL"/>
    <n v="2621616"/>
    <n v="101217.15999999999"/>
  </r>
  <r>
    <s v="2025"/>
    <x v="0"/>
    <x v="0"/>
    <x v="0"/>
    <x v="0"/>
    <s v="2 - Poder Ejecutivo"/>
    <x v="18"/>
    <x v="140"/>
    <s v="4 - SERVICIOS SOCIALES"/>
    <s v="4.3 - Actividades deportivas, recreativas, culturales y religiosas"/>
    <s v="4.3.03 - Servicios culturales"/>
    <s v="2.3 - MATERIALES Y SUMINISTROS"/>
    <s v="2.3.9 - PRODUCTOS Y ÚTILES VARIOS"/>
    <s v="N"/>
    <s v="00 - N/A"/>
    <s v="20 - FONDOS CON DESTINO ESPECÍFICO"/>
    <s v="(en blanco)"/>
    <s v="99 - MULTIPROVINCIAL"/>
    <n v="0"/>
    <n v="202309.79"/>
  </r>
  <r>
    <s v="2025"/>
    <x v="0"/>
    <x v="0"/>
    <x v="0"/>
    <x v="0"/>
    <s v="2 - Poder Ejecutivo"/>
    <x v="19"/>
    <x v="141"/>
    <s v="1 - SERVICIOS  GENERALES"/>
    <s v="1.1 - Administración general"/>
    <s v="1.1.05 - Gestión de la administración general para transversalizar el enfoque de género"/>
    <s v="2.2 - CONTRATACIÓN DE SERVICIOS"/>
    <s v="2.2.2 - PUBLICIDAD, IMPRESIÓN Y ENCUADERNACIÓN"/>
    <s v="N"/>
    <s v="00 - N/A"/>
    <s v="10 - FONDO GENERAL"/>
    <s v="(en blanco)"/>
    <s v="99 - MULTIPROVINCIAL"/>
    <n v="200000"/>
    <n v="0"/>
  </r>
  <r>
    <s v="2025"/>
    <x v="0"/>
    <x v="0"/>
    <x v="0"/>
    <x v="0"/>
    <s v="2 - Poder Ejecutivo"/>
    <x v="19"/>
    <x v="141"/>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en blanco)"/>
    <s v="99 - MULTIPROVINCIAL"/>
    <n v="300000"/>
    <n v="0"/>
  </r>
  <r>
    <s v="2025"/>
    <x v="0"/>
    <x v="0"/>
    <x v="0"/>
    <x v="0"/>
    <s v="2 - Poder Ejecutivo"/>
    <x v="19"/>
    <x v="141"/>
    <s v="4 - SERVICIOS SOCIALES"/>
    <s v="4.5 - Protección social"/>
    <s v="4.5.09 - Juventud"/>
    <s v="2.1 - REMUNERACIONES Y CONTRIBUCIONES"/>
    <s v="2.1.1 - REMUNERACIONES"/>
    <s v="N"/>
    <s v="00 - N/A"/>
    <s v="10 - FONDO GENERAL"/>
    <s v="(en blanco)"/>
    <s v="99 - MULTIPROVINCIAL"/>
    <n v="252147546"/>
    <n v="123713811.78"/>
  </r>
  <r>
    <s v="2025"/>
    <x v="0"/>
    <x v="0"/>
    <x v="0"/>
    <x v="0"/>
    <s v="2 - Poder Ejecutivo"/>
    <x v="19"/>
    <x v="141"/>
    <s v="4 - SERVICIOS SOCIALES"/>
    <s v="4.5 - Protección social"/>
    <s v="4.5.09 - Juventud"/>
    <s v="2.1 - REMUNERACIONES Y CONTRIBUCIONES"/>
    <s v="2.1.2 - SOBRESUELDOS"/>
    <s v="N"/>
    <s v="00 - N/A"/>
    <s v="10 - FONDO GENERAL"/>
    <s v="(en blanco)"/>
    <s v="99 - MULTIPROVINCIAL"/>
    <n v="55688246"/>
    <n v="24572643.049999997"/>
  </r>
  <r>
    <s v="2025"/>
    <x v="0"/>
    <x v="0"/>
    <x v="0"/>
    <x v="0"/>
    <s v="2 - Poder Ejecutivo"/>
    <x v="19"/>
    <x v="141"/>
    <s v="4 - SERVICIOS SOCIALES"/>
    <s v="4.5 - Protección social"/>
    <s v="4.5.09 - Juventud"/>
    <s v="2.1 - REMUNERACIONES Y CONTRIBUCIONES"/>
    <s v="2.1.3 - DIETAS Y GASTOS DE REPRESENTACIÓN"/>
    <s v="N"/>
    <s v="00 - N/A"/>
    <s v="10 - FONDO GENERAL"/>
    <s v="(en blanco)"/>
    <s v="99 - MULTIPROVINCIAL"/>
    <n v="360000"/>
    <n v="0"/>
  </r>
  <r>
    <s v="2025"/>
    <x v="0"/>
    <x v="0"/>
    <x v="0"/>
    <x v="0"/>
    <s v="2 - Poder Ejecutivo"/>
    <x v="19"/>
    <x v="141"/>
    <s v="4 - SERVICIOS SOCIALES"/>
    <s v="4.5 - Protección social"/>
    <s v="4.5.09 - Juventud"/>
    <s v="2.1 - REMUNERACIONES Y CONTRIBUCIONES"/>
    <s v="2.1.4 - GRATIFICACIONES Y BONIFICACIONES"/>
    <s v="N"/>
    <s v="00 - N/A"/>
    <s v="10 - FONDO GENERAL"/>
    <s v="(en blanco)"/>
    <s v="99 - MULTIPROVINCIAL"/>
    <n v="500000"/>
    <n v="0"/>
  </r>
  <r>
    <s v="2025"/>
    <x v="0"/>
    <x v="0"/>
    <x v="0"/>
    <x v="0"/>
    <s v="2 - Poder Ejecutivo"/>
    <x v="19"/>
    <x v="141"/>
    <s v="4 - SERVICIOS SOCIALES"/>
    <s v="4.5 - Protección social"/>
    <s v="4.5.09 - Juventud"/>
    <s v="2.1 - REMUNERACIONES Y CONTRIBUCIONES"/>
    <s v="2.1.5 - CONTRIBUCIONES A LA SEGURIDAD SOCIAL"/>
    <s v="N"/>
    <s v="00 - N/A"/>
    <s v="10 - FONDO GENERAL"/>
    <s v="(en blanco)"/>
    <s v="99 - MULTIPROVINCIAL"/>
    <n v="34801260"/>
    <n v="17495184.509999998"/>
  </r>
  <r>
    <s v="2025"/>
    <x v="0"/>
    <x v="0"/>
    <x v="0"/>
    <x v="0"/>
    <s v="2 - Poder Ejecutivo"/>
    <x v="19"/>
    <x v="141"/>
    <s v="4 - SERVICIOS SOCIALES"/>
    <s v="4.5 - Protección social"/>
    <s v="4.5.09 - Juventud"/>
    <s v="2.2 - CONTRATACIÓN DE SERVICIOS"/>
    <s v="2.2.1 - SERVICIOS BÁSICOS"/>
    <s v="N"/>
    <s v="00 - N/A"/>
    <s v="10 - FONDO GENERAL"/>
    <s v="(en blanco)"/>
    <s v="99 - MULTIPROVINCIAL"/>
    <n v="19750200"/>
    <n v="9654439.2200000007"/>
  </r>
  <r>
    <s v="2025"/>
    <x v="0"/>
    <x v="0"/>
    <x v="0"/>
    <x v="0"/>
    <s v="2 - Poder Ejecutivo"/>
    <x v="19"/>
    <x v="141"/>
    <s v="4 - SERVICIOS SOCIALES"/>
    <s v="4.5 - Protección social"/>
    <s v="4.5.09 - Juventud"/>
    <s v="2.2 - CONTRATACIÓN DE SERVICIOS"/>
    <s v="2.2.2 - PUBLICIDAD, IMPRESIÓN Y ENCUADERNACIÓN"/>
    <s v="N"/>
    <s v="00 - N/A"/>
    <s v="10 - FONDO GENERAL"/>
    <s v="(en blanco)"/>
    <s v="99 - MULTIPROVINCIAL"/>
    <n v="4013220"/>
    <n v="493756.2"/>
  </r>
  <r>
    <s v="2025"/>
    <x v="0"/>
    <x v="0"/>
    <x v="0"/>
    <x v="0"/>
    <s v="2 - Poder Ejecutivo"/>
    <x v="19"/>
    <x v="141"/>
    <s v="4 - SERVICIOS SOCIALES"/>
    <s v="4.5 - Protección social"/>
    <s v="4.5.09 - Juventud"/>
    <s v="2.2 - CONTRATACIÓN DE SERVICIOS"/>
    <s v="2.2.3 - VIÁTICOS"/>
    <s v="N"/>
    <s v="00 - N/A"/>
    <s v="10 - FONDO GENERAL"/>
    <s v="(en blanco)"/>
    <s v="99 - MULTIPROVINCIAL"/>
    <n v="5000000"/>
    <n v="4107122.9200000004"/>
  </r>
  <r>
    <s v="2025"/>
    <x v="0"/>
    <x v="0"/>
    <x v="0"/>
    <x v="0"/>
    <s v="2 - Poder Ejecutivo"/>
    <x v="19"/>
    <x v="141"/>
    <s v="4 - SERVICIOS SOCIALES"/>
    <s v="4.5 - Protección social"/>
    <s v="4.5.09 - Juventud"/>
    <s v="2.2 - CONTRATACIÓN DE SERVICIOS"/>
    <s v="2.2.4 - TRANSPORTE Y ALMACENAJE"/>
    <s v="N"/>
    <s v="00 - N/A"/>
    <s v="10 - FONDO GENERAL"/>
    <s v="(en blanco)"/>
    <s v="99 - MULTIPROVINCIAL"/>
    <n v="1285416"/>
    <n v="953956.73"/>
  </r>
  <r>
    <s v="2025"/>
    <x v="0"/>
    <x v="0"/>
    <x v="0"/>
    <x v="0"/>
    <s v="2 - Poder Ejecutivo"/>
    <x v="19"/>
    <x v="141"/>
    <s v="4 - SERVICIOS SOCIALES"/>
    <s v="4.5 - Protección social"/>
    <s v="4.5.09 - Juventud"/>
    <s v="2.2 - CONTRATACIÓN DE SERVICIOS"/>
    <s v="2.2.5 - ALQUILERES Y RENTAS"/>
    <s v="N"/>
    <s v="00 - N/A"/>
    <s v="10 - FONDO GENERAL"/>
    <s v="(en blanco)"/>
    <s v="99 - MULTIPROVINCIAL"/>
    <n v="19484495"/>
    <n v="6074430"/>
  </r>
  <r>
    <s v="2025"/>
    <x v="0"/>
    <x v="0"/>
    <x v="0"/>
    <x v="0"/>
    <s v="2 - Poder Ejecutivo"/>
    <x v="19"/>
    <x v="141"/>
    <s v="4 - SERVICIOS SOCIALES"/>
    <s v="4.5 - Protección social"/>
    <s v="4.5.09 - Juventud"/>
    <s v="2.2 - CONTRATACIÓN DE SERVICIOS"/>
    <s v="2.2.6 - SEGUROS"/>
    <s v="N"/>
    <s v="00 - N/A"/>
    <s v="10 - FONDO GENERAL"/>
    <s v="(en blanco)"/>
    <s v="99 - MULTIPROVINCIAL"/>
    <n v="395678"/>
    <n v="12036919.77"/>
  </r>
  <r>
    <s v="2025"/>
    <x v="0"/>
    <x v="0"/>
    <x v="0"/>
    <x v="0"/>
    <s v="2 - Poder Ejecutivo"/>
    <x v="19"/>
    <x v="141"/>
    <s v="4 - SERVICIOS SOCIALES"/>
    <s v="4.5 - Protección social"/>
    <s v="4.5.09 - Juventud"/>
    <s v="2.2 - CONTRATACIÓN DE SERVICIOS"/>
    <s v="2.2.7 - SERVICIOS DE CONSERVACIÓN, REPARACIONES MENORES E INSTALACIONES TEMPORALES"/>
    <s v="N"/>
    <s v="00 - N/A"/>
    <s v="10 - FONDO GENERAL"/>
    <s v="(en blanco)"/>
    <s v="99 - MULTIPROVINCIAL"/>
    <n v="7420000"/>
    <n v="1443153.4999999998"/>
  </r>
  <r>
    <s v="2025"/>
    <x v="0"/>
    <x v="0"/>
    <x v="0"/>
    <x v="0"/>
    <s v="2 - Poder Ejecutivo"/>
    <x v="19"/>
    <x v="141"/>
    <s v="4 - SERVICIOS SOCIALES"/>
    <s v="4.5 - Protección social"/>
    <s v="4.5.09 - Juventud"/>
    <s v="2.2 - CONTRATACIÓN DE SERVICIOS"/>
    <s v="2.2.8 - OTROS SERVICIOS NO INCLUIDOS EN CONCEPTOS ANTERIORES"/>
    <s v="N"/>
    <s v="00 - N/A"/>
    <s v="10 - FONDO GENERAL"/>
    <s v="(en blanco)"/>
    <s v="99 - MULTIPROVINCIAL"/>
    <n v="50897616"/>
    <n v="13032163.789999999"/>
  </r>
  <r>
    <s v="2025"/>
    <x v="0"/>
    <x v="0"/>
    <x v="0"/>
    <x v="0"/>
    <s v="2 - Poder Ejecutivo"/>
    <x v="19"/>
    <x v="141"/>
    <s v="4 - SERVICIOS SOCIALES"/>
    <s v="4.5 - Protección social"/>
    <s v="4.5.09 - Juventud"/>
    <s v="2.2 - CONTRATACIÓN DE SERVICIOS"/>
    <s v="2.2.9 - OTRAS CONTRATACIONES DE SERVICIOS"/>
    <s v="N"/>
    <s v="00 - N/A"/>
    <s v="10 - FONDO GENERAL"/>
    <s v="(en blanco)"/>
    <s v="99 - MULTIPROVINCIAL"/>
    <n v="46512003"/>
    <n v="1472098.9"/>
  </r>
  <r>
    <s v="2025"/>
    <x v="0"/>
    <x v="0"/>
    <x v="0"/>
    <x v="0"/>
    <s v="2 - Poder Ejecutivo"/>
    <x v="19"/>
    <x v="141"/>
    <s v="4 - SERVICIOS SOCIALES"/>
    <s v="4.5 - Protección social"/>
    <s v="4.5.09 - Juventud"/>
    <s v="2.3 - MATERIALES Y SUMINISTROS"/>
    <s v="2.3.1 - ALIMENTOS Y PRODUCTOS AGROFORESTALES"/>
    <s v="N"/>
    <s v="00 - N/A"/>
    <s v="10 - FONDO GENERAL"/>
    <s v="(en blanco)"/>
    <s v="99 - MULTIPROVINCIAL"/>
    <n v="384000"/>
    <n v="634869.86"/>
  </r>
  <r>
    <s v="2025"/>
    <x v="0"/>
    <x v="0"/>
    <x v="0"/>
    <x v="0"/>
    <s v="2 - Poder Ejecutivo"/>
    <x v="19"/>
    <x v="141"/>
    <s v="4 - SERVICIOS SOCIALES"/>
    <s v="4.5 - Protección social"/>
    <s v="4.5.09 - Juventud"/>
    <s v="2.3 - MATERIALES Y SUMINISTROS"/>
    <s v="2.3.2 - TEXTILES Y VESTUARIOS"/>
    <s v="N"/>
    <s v="00 - N/A"/>
    <s v="10 - FONDO GENERAL"/>
    <s v="(en blanco)"/>
    <s v="99 - MULTIPROVINCIAL"/>
    <n v="660000"/>
    <n v="466501.20000000007"/>
  </r>
  <r>
    <s v="2025"/>
    <x v="0"/>
    <x v="0"/>
    <x v="0"/>
    <x v="0"/>
    <s v="2 - Poder Ejecutivo"/>
    <x v="19"/>
    <x v="141"/>
    <s v="4 - SERVICIOS SOCIALES"/>
    <s v="4.5 - Protección social"/>
    <s v="4.5.09 - Juventud"/>
    <s v="2.3 - MATERIALES Y SUMINISTROS"/>
    <s v="2.3.3 - PAPEL, CARTÓN E IMPRESOS"/>
    <s v="N"/>
    <s v="00 - N/A"/>
    <s v="10 - FONDO GENERAL"/>
    <s v="(en blanco)"/>
    <s v="99 - MULTIPROVINCIAL"/>
    <n v="844000"/>
    <n v="251731.25"/>
  </r>
  <r>
    <s v="2025"/>
    <x v="0"/>
    <x v="0"/>
    <x v="0"/>
    <x v="0"/>
    <s v="2 - Poder Ejecutivo"/>
    <x v="19"/>
    <x v="141"/>
    <s v="4 - SERVICIOS SOCIALES"/>
    <s v="4.5 - Protección social"/>
    <s v="4.5.09 - Juventud"/>
    <s v="2.3 - MATERIALES Y SUMINISTROS"/>
    <s v="2.3.4 - PRODUCTOS FARMACÉUTICOS"/>
    <s v="N"/>
    <s v="00 - N/A"/>
    <s v="10 - FONDO GENERAL"/>
    <s v="(en blanco)"/>
    <s v="99 - MULTIPROVINCIAL"/>
    <n v="150000"/>
    <n v="0"/>
  </r>
  <r>
    <s v="2025"/>
    <x v="0"/>
    <x v="0"/>
    <x v="0"/>
    <x v="0"/>
    <s v="2 - Poder Ejecutivo"/>
    <x v="19"/>
    <x v="141"/>
    <s v="4 - SERVICIOS SOCIALES"/>
    <s v="4.5 - Protección social"/>
    <s v="4.5.09 - Juventud"/>
    <s v="2.3 - MATERIALES Y SUMINISTROS"/>
    <s v="2.3.5 - CUERO, CAUCHO Y PLÁSTICO"/>
    <s v="N"/>
    <s v="00 - N/A"/>
    <s v="10 - FONDO GENERAL"/>
    <s v="(en blanco)"/>
    <s v="99 - MULTIPROVINCIAL"/>
    <n v="275247"/>
    <n v="149691.07"/>
  </r>
  <r>
    <s v="2025"/>
    <x v="0"/>
    <x v="0"/>
    <x v="0"/>
    <x v="0"/>
    <s v="2 - Poder Ejecutivo"/>
    <x v="19"/>
    <x v="141"/>
    <s v="4 - SERVICIOS SOCIALES"/>
    <s v="4.5 - Protección social"/>
    <s v="4.5.09 - Juventud"/>
    <s v="2.3 - MATERIALES Y SUMINISTROS"/>
    <s v="2.3.6 - PRODUCTOS DE MINERALES, METÁLICOS Y NO METÁLICOS"/>
    <s v="N"/>
    <s v="00 - N/A"/>
    <s v="10 - FONDO GENERAL"/>
    <s v="(en blanco)"/>
    <s v="99 - MULTIPROVINCIAL"/>
    <n v="120480"/>
    <n v="396734.01"/>
  </r>
  <r>
    <s v="2025"/>
    <x v="0"/>
    <x v="0"/>
    <x v="0"/>
    <x v="0"/>
    <s v="2 - Poder Ejecutivo"/>
    <x v="19"/>
    <x v="141"/>
    <s v="4 - SERVICIOS SOCIALES"/>
    <s v="4.5 - Protección social"/>
    <s v="4.5.09 - Juventud"/>
    <s v="2.3 - MATERIALES Y SUMINISTROS"/>
    <s v="2.3.7 - COMBUSTIBLES, LUBRICANTES, PRODUCTOS QUÍMICOS Y CONEXOS"/>
    <s v="N"/>
    <s v="00 - N/A"/>
    <s v="10 - FONDO GENERAL"/>
    <s v="(en blanco)"/>
    <s v="99 - MULTIPROVINCIAL"/>
    <n v="12557876"/>
    <n v="66295.13"/>
  </r>
  <r>
    <s v="2025"/>
    <x v="0"/>
    <x v="0"/>
    <x v="0"/>
    <x v="0"/>
    <s v="2 - Poder Ejecutivo"/>
    <x v="19"/>
    <x v="141"/>
    <s v="4 - SERVICIOS SOCIALES"/>
    <s v="4.5 - Protección social"/>
    <s v="4.5.09 - Juventud"/>
    <s v="2.3 - MATERIALES Y SUMINISTROS"/>
    <s v="2.3.9 - PRODUCTOS Y ÚTILES VARIOS"/>
    <s v="N"/>
    <s v="00 - N/A"/>
    <s v="10 - FONDO GENERAL"/>
    <s v="(en blanco)"/>
    <s v="99 - MULTIPROVINCIAL"/>
    <n v="44426453"/>
    <n v="2215991.6599999992"/>
  </r>
  <r>
    <s v="2025"/>
    <x v="0"/>
    <x v="0"/>
    <x v="0"/>
    <x v="0"/>
    <s v="2 - Poder Ejecutivo"/>
    <x v="20"/>
    <x v="142"/>
    <s v="1 - SERVICIOS  GENERALES"/>
    <s v="1.1 - Administración general"/>
    <s v="1.1.05 - Gestión de la administración general para transversalizar el enfoque de género"/>
    <s v="2.1 - REMUNERACIONES Y CONTRIBUCIONES"/>
    <s v="2.1.1 - REMUNERACIONES"/>
    <s v="N"/>
    <s v="00 - N/A"/>
    <s v="10 - FONDO GENERAL"/>
    <s v="(en blanco)"/>
    <s v="99 - MULTIPROVINCIAL"/>
    <n v="15513508"/>
    <n v="2858000"/>
  </r>
  <r>
    <s v="2025"/>
    <x v="0"/>
    <x v="0"/>
    <x v="0"/>
    <x v="0"/>
    <s v="2 - Poder Ejecutivo"/>
    <x v="20"/>
    <x v="142"/>
    <s v="1 - SERVICIOS  GENERALES"/>
    <s v="1.1 - Administración general"/>
    <s v="1.1.05 - Gestión de la administración general para transversalizar el enfoque de género"/>
    <s v="2.1 - REMUNERACIONES Y CONTRIBUCIONES"/>
    <s v="2.1.2 - SOBRESUELDOS"/>
    <s v="N"/>
    <s v="00 - N/A"/>
    <s v="10 - FONDO GENERAL"/>
    <s v="(en blanco)"/>
    <s v="99 - MULTIPROVINCIAL"/>
    <n v="2468207"/>
    <n v="1068055.54"/>
  </r>
  <r>
    <s v="2025"/>
    <x v="0"/>
    <x v="0"/>
    <x v="0"/>
    <x v="0"/>
    <s v="2 - Poder Ejecutivo"/>
    <x v="20"/>
    <x v="142"/>
    <s v="1 - SERVICIOS  GENERALES"/>
    <s v="1.1 - Administración general"/>
    <s v="1.1.05 - Gestión de la administración general para transversalizar el enfoque de género"/>
    <s v="2.1 - REMUNERACIONES Y CONTRIBUCIONES"/>
    <s v="2.1.5 - CONTRIBUCIONES A LA SEGURIDAD SOCIAL"/>
    <s v="N"/>
    <s v="00 - N/A"/>
    <s v="10 - FONDO GENERAL"/>
    <s v="(en blanco)"/>
    <s v="99 - MULTIPROVINCIAL"/>
    <n v="2389447"/>
    <n v="208534.66"/>
  </r>
  <r>
    <s v="2025"/>
    <x v="0"/>
    <x v="0"/>
    <x v="0"/>
    <x v="0"/>
    <s v="2 - Poder Ejecutivo"/>
    <x v="20"/>
    <x v="142"/>
    <s v="1 - SERVICIOS  GENERALES"/>
    <s v="1.1 - Administración general"/>
    <s v="1.1.05 - Gestión de la administración general para transversalizar el enfoque de género"/>
    <s v="2.2 - CONTRATACIÓN DE SERVICIOS"/>
    <s v="2.2.4 - TRANSPORTE Y ALMACENAJE"/>
    <s v="N"/>
    <s v="00 - N/A"/>
    <s v="10 - FONDO GENERAL"/>
    <s v="(en blanco)"/>
    <s v="99 - MULTIPROVINCIAL"/>
    <n v="0"/>
    <n v="0"/>
  </r>
  <r>
    <s v="2025"/>
    <x v="0"/>
    <x v="0"/>
    <x v="0"/>
    <x v="0"/>
    <s v="2 - Poder Ejecutivo"/>
    <x v="20"/>
    <x v="142"/>
    <s v="1 - SERVICIOS  GENERALES"/>
    <s v="1.1 - Administración general"/>
    <s v="1.1.05 - Gestión de la administración general para transversalizar el enfoque de género"/>
    <s v="2.2 - CONTRATACIÓN DE SERVICIOS"/>
    <s v="2.2.7 - SERVICIOS DE CONSERVACIÓN, REPARACIONES MENORES E INSTALACIONES TEMPORALES"/>
    <s v="N"/>
    <s v="00 - N/A"/>
    <s v="10 - FONDO GENERAL"/>
    <s v="(en blanco)"/>
    <s v="99 - MULTIPROVINCIAL"/>
    <n v="0"/>
    <n v="0"/>
  </r>
  <r>
    <s v="2025"/>
    <x v="0"/>
    <x v="0"/>
    <x v="0"/>
    <x v="0"/>
    <s v="2 - Poder Ejecutivo"/>
    <x v="20"/>
    <x v="142"/>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en blanco)"/>
    <s v="99 - MULTIPROVINCIAL"/>
    <n v="0"/>
    <n v="0"/>
  </r>
  <r>
    <s v="2025"/>
    <x v="0"/>
    <x v="0"/>
    <x v="0"/>
    <x v="0"/>
    <s v="2 - Poder Ejecutivo"/>
    <x v="20"/>
    <x v="142"/>
    <s v="1 - SERVICIOS  GENERALES"/>
    <s v="1.1 - Administración general"/>
    <s v="1.1.05 - Gestión de la administración general para transversalizar el enfoque de género"/>
    <s v="2.2 - CONTRATACIÓN DE SERVICIOS"/>
    <s v="2.2.9 - OTRAS CONTRATACIONES DE SERVICIOS"/>
    <s v="N"/>
    <s v="00 - N/A"/>
    <s v="10 - FONDO GENERAL"/>
    <s v="(en blanco)"/>
    <s v="99 - MULTIPROVINCIAL"/>
    <n v="0"/>
    <n v="0"/>
  </r>
  <r>
    <s v="2025"/>
    <x v="0"/>
    <x v="0"/>
    <x v="0"/>
    <x v="0"/>
    <s v="2 - Poder Ejecutivo"/>
    <x v="20"/>
    <x v="142"/>
    <s v="1 - SERVICIOS  GENERALES"/>
    <s v="1.1 - Administración general"/>
    <s v="1.1.05 - Gestión de la administración general para transversalizar el enfoque de género"/>
    <s v="2.3 - MATERIALES Y SUMINISTROS"/>
    <s v="2.3.1 - ALIMENTOS Y PRODUCTOS AGROFORESTALES"/>
    <s v="N"/>
    <s v="00 - N/A"/>
    <s v="10 - FONDO GENERAL"/>
    <s v="(en blanco)"/>
    <s v="99 - MULTIPROVINCIAL"/>
    <n v="0"/>
    <n v="1000000"/>
  </r>
  <r>
    <s v="2025"/>
    <x v="0"/>
    <x v="0"/>
    <x v="0"/>
    <x v="0"/>
    <s v="2 - Poder Ejecutivo"/>
    <x v="20"/>
    <x v="142"/>
    <s v="1 - SERVICIOS  GENERALES"/>
    <s v="1.1 - Administración general"/>
    <s v="1.1.05 - Gestión de la administración general para transversalizar el enfoque de género"/>
    <s v="2.3 - MATERIALES Y SUMINISTROS"/>
    <s v="2.3.2 - TEXTILES Y VESTUARIOS"/>
    <s v="N"/>
    <s v="00 - N/A"/>
    <s v="10 - FONDO GENERAL"/>
    <s v="(en blanco)"/>
    <s v="99 - MULTIPROVINCIAL"/>
    <n v="3856577"/>
    <n v="874682.07"/>
  </r>
  <r>
    <s v="2025"/>
    <x v="0"/>
    <x v="0"/>
    <x v="0"/>
    <x v="0"/>
    <s v="2 - Poder Ejecutivo"/>
    <x v="20"/>
    <x v="142"/>
    <s v="1 - SERVICIOS  GENERALES"/>
    <s v="1.1 - Administración general"/>
    <s v="1.1.05 - Gestión de la administración general para transversalizar el enfoque de género"/>
    <s v="2.3 - MATERIALES Y SUMINISTROS"/>
    <s v="2.3.5 - CUERO, CAUCHO Y PLÁSTICO"/>
    <s v="N"/>
    <s v="00 - N/A"/>
    <s v="10 - FONDO GENERAL"/>
    <s v="(en blanco)"/>
    <s v="99 - MULTIPROVINCIAL"/>
    <n v="0"/>
    <n v="0"/>
  </r>
  <r>
    <s v="2025"/>
    <x v="0"/>
    <x v="0"/>
    <x v="0"/>
    <x v="0"/>
    <s v="2 - Poder Ejecutivo"/>
    <x v="20"/>
    <x v="142"/>
    <s v="2 - SERVICIOS ECONÓMICOS"/>
    <s v="2.2 - Agropecuaria, caza, pesca y silvicultura"/>
    <s v="2.2.06 - Gestión o apoyo de labores de reforestación"/>
    <s v="2.1 - REMUNERACIONES Y CONTRIBUCIONES"/>
    <s v="2.1.1 - REMUNERACIONES"/>
    <s v="N"/>
    <s v="00 - N/A"/>
    <s v="20 - FONDOS CON DESTINO ESPECÍFICO"/>
    <s v="(en blanco)"/>
    <s v="99 - MULTIPROVINCIAL"/>
    <n v="97614162"/>
    <n v="0"/>
  </r>
  <r>
    <s v="2025"/>
    <x v="0"/>
    <x v="0"/>
    <x v="0"/>
    <x v="0"/>
    <s v="2 - Poder Ejecutivo"/>
    <x v="20"/>
    <x v="142"/>
    <s v="2 - SERVICIOS ECONÓMICOS"/>
    <s v="2.2 - Agropecuaria, caza, pesca y silvicultura"/>
    <s v="2.2.06 - Gestión o apoyo de labores de reforestación"/>
    <s v="2.1 - REMUNERACIONES Y CONTRIBUCIONES"/>
    <s v="2.1.4 - GRATIFICACIONES Y BONIFICACIONES"/>
    <s v="N"/>
    <s v="00 - N/A"/>
    <s v="10 - FONDO GENERAL"/>
    <s v="(en blanco)"/>
    <s v="99 - MULTIPROVINCIAL"/>
    <n v="40000000"/>
    <n v="0"/>
  </r>
  <r>
    <s v="2025"/>
    <x v="0"/>
    <x v="0"/>
    <x v="0"/>
    <x v="0"/>
    <s v="2 - Poder Ejecutivo"/>
    <x v="20"/>
    <x v="142"/>
    <s v="2 - SERVICIOS ECONÓMICOS"/>
    <s v="2.2 - Agropecuaria, caza, pesca y silvicultura"/>
    <s v="2.2.06 - Gestión o apoyo de labores de reforestación"/>
    <s v="2.1 - REMUNERACIONES Y CONTRIBUCIONES"/>
    <s v="2.1.5 - CONTRIBUCIONES A LA SEGURIDAD SOCIAL"/>
    <s v="N"/>
    <s v="00 - N/A"/>
    <s v="20 - FONDOS CON DESTINO ESPECÍFICO"/>
    <s v="(en blanco)"/>
    <s v="99 - MULTIPROVINCIAL"/>
    <n v="14974014"/>
    <n v="0"/>
  </r>
  <r>
    <s v="2025"/>
    <x v="0"/>
    <x v="0"/>
    <x v="0"/>
    <x v="0"/>
    <s v="2 - Poder Ejecutivo"/>
    <x v="20"/>
    <x v="142"/>
    <s v="2 - SERVICIOS ECONÓMICOS"/>
    <s v="2.2 - Agropecuaria, caza, pesca y silvicultura"/>
    <s v="2.2.06 - Gestión o apoyo de labores de reforestación"/>
    <s v="2.2 - CONTRATACIÓN DE SERVICIOS"/>
    <s v="2.2.4 - TRANSPORTE Y ALMACENAJE"/>
    <s v="N"/>
    <s v="00 - N/A"/>
    <s v="10 - FONDO GENERAL"/>
    <s v="(en blanco)"/>
    <s v="99 - MULTIPROVINCIAL"/>
    <n v="0"/>
    <n v="4500000"/>
  </r>
  <r>
    <s v="2025"/>
    <x v="0"/>
    <x v="0"/>
    <x v="0"/>
    <x v="0"/>
    <s v="2 - Poder Ejecutivo"/>
    <x v="20"/>
    <x v="142"/>
    <s v="2 - SERVICIOS ECONÓMICOS"/>
    <s v="2.2 - Agropecuaria, caza, pesca y silvicultura"/>
    <s v="2.2.06 - Gestión o apoyo de labores de reforestación"/>
    <s v="2.2 - CONTRATACIÓN DE SERVICIOS"/>
    <s v="2.2.5 - ALQUILERES Y RENTAS"/>
    <s v="N"/>
    <s v="00 - N/A"/>
    <s v="10 - FONDO GENERAL"/>
    <s v="(en blanco)"/>
    <s v="99 - MULTIPROVINCIAL"/>
    <n v="0"/>
    <n v="248000.01"/>
  </r>
  <r>
    <s v="2025"/>
    <x v="0"/>
    <x v="0"/>
    <x v="0"/>
    <x v="0"/>
    <s v="2 - Poder Ejecutivo"/>
    <x v="20"/>
    <x v="142"/>
    <s v="2 - SERVICIOS ECONÓMICOS"/>
    <s v="2.2 - Agropecuaria, caza, pesca y silvicultura"/>
    <s v="2.2.06 - Gestión o apoyo de labores de reforestación"/>
    <s v="2.2 - CONTRATACIÓN DE SERVICIOS"/>
    <s v="2.2.7 - SERVICIOS DE CONSERVACIÓN, REPARACIONES MENORES E INSTALACIONES TEMPORALES"/>
    <s v="N"/>
    <s v="00 - N/A"/>
    <s v="10 - FONDO GENERAL"/>
    <s v="(en blanco)"/>
    <s v="99 - MULTIPROVINCIAL"/>
    <n v="0"/>
    <n v="2515373.0100000002"/>
  </r>
  <r>
    <s v="2025"/>
    <x v="0"/>
    <x v="0"/>
    <x v="0"/>
    <x v="0"/>
    <s v="2 - Poder Ejecutivo"/>
    <x v="20"/>
    <x v="142"/>
    <s v="2 - SERVICIOS ECONÓMICOS"/>
    <s v="2.2 - Agropecuaria, caza, pesca y silvicultura"/>
    <s v="2.2.06 - Gestión o apoyo de labores de reforestación"/>
    <s v="2.2 - CONTRATACIÓN DE SERVICIOS"/>
    <s v="2.2.8 - OTROS SERVICIOS NO INCLUIDOS EN CONCEPTOS ANTERIORES"/>
    <s v="N"/>
    <s v="00 - N/A"/>
    <s v="10 - FONDO GENERAL"/>
    <s v="(en blanco)"/>
    <s v="99 - MULTIPROVINCIAL"/>
    <n v="20000000"/>
    <n v="200000"/>
  </r>
  <r>
    <s v="2025"/>
    <x v="0"/>
    <x v="0"/>
    <x v="0"/>
    <x v="0"/>
    <s v="2 - Poder Ejecutivo"/>
    <x v="20"/>
    <x v="142"/>
    <s v="2 - SERVICIOS ECONÓMICOS"/>
    <s v="2.2 - Agropecuaria, caza, pesca y silvicultura"/>
    <s v="2.2.06 - Gestión o apoyo de labores de reforestación"/>
    <s v="2.2 - CONTRATACIÓN DE SERVICIOS"/>
    <s v="2.2.9 - OTRAS CONTRATACIONES DE SERVICIOS"/>
    <s v="N"/>
    <s v="00 - N/A"/>
    <s v="10 - FONDO GENERAL"/>
    <s v="(en blanco)"/>
    <s v="99 - MULTIPROVINCIAL"/>
    <n v="10000000"/>
    <n v="0"/>
  </r>
  <r>
    <s v="2025"/>
    <x v="0"/>
    <x v="0"/>
    <x v="0"/>
    <x v="0"/>
    <s v="2 - Poder Ejecutivo"/>
    <x v="20"/>
    <x v="142"/>
    <s v="2 - SERVICIOS ECONÓMICOS"/>
    <s v="2.2 - Agropecuaria, caza, pesca y silvicultura"/>
    <s v="2.2.06 - Gestión o apoyo de labores de reforestación"/>
    <s v="2.3 - MATERIALES Y SUMINISTROS"/>
    <s v="2.3.1 - ALIMENTOS Y PRODUCTOS AGROFORESTALES"/>
    <s v="N"/>
    <s v="00 - N/A"/>
    <s v="10 - FONDO GENERAL"/>
    <s v="(en blanco)"/>
    <s v="99 - MULTIPROVINCIAL"/>
    <n v="0"/>
    <n v="656562.77"/>
  </r>
  <r>
    <s v="2025"/>
    <x v="0"/>
    <x v="0"/>
    <x v="0"/>
    <x v="0"/>
    <s v="2 - Poder Ejecutivo"/>
    <x v="20"/>
    <x v="142"/>
    <s v="2 - SERVICIOS ECONÓMICOS"/>
    <s v="2.2 - Agropecuaria, caza, pesca y silvicultura"/>
    <s v="2.2.06 - Gestión o apoyo de labores de reforestación"/>
    <s v="2.3 - MATERIALES Y SUMINISTROS"/>
    <s v="2.3.2 - TEXTILES Y VESTUARIOS"/>
    <s v="N"/>
    <s v="00 - N/A"/>
    <s v="10 - FONDO GENERAL"/>
    <s v="(en blanco)"/>
    <s v="99 - MULTIPROVINCIAL"/>
    <n v="5000000"/>
    <n v="5454064.1600000001"/>
  </r>
  <r>
    <s v="2025"/>
    <x v="0"/>
    <x v="0"/>
    <x v="0"/>
    <x v="0"/>
    <s v="2 - Poder Ejecutivo"/>
    <x v="20"/>
    <x v="142"/>
    <s v="2 - SERVICIOS ECONÓMICOS"/>
    <s v="2.2 - Agropecuaria, caza, pesca y silvicultura"/>
    <s v="2.2.06 - Gestión o apoyo de labores de reforestación"/>
    <s v="2.3 - MATERIALES Y SUMINISTROS"/>
    <s v="2.3.3 - PAPEL, CARTÓN E IMPRESOS"/>
    <s v="N"/>
    <s v="00 - N/A"/>
    <s v="10 - FONDO GENERAL"/>
    <s v="(en blanco)"/>
    <s v="99 - MULTIPROVINCIAL"/>
    <n v="10000000"/>
    <n v="760723.8"/>
  </r>
  <r>
    <s v="2025"/>
    <x v="0"/>
    <x v="0"/>
    <x v="0"/>
    <x v="0"/>
    <s v="2 - Poder Ejecutivo"/>
    <x v="20"/>
    <x v="142"/>
    <s v="2 - SERVICIOS ECONÓMICOS"/>
    <s v="2.2 - Agropecuaria, caza, pesca y silvicultura"/>
    <s v="2.2.06 - Gestión o apoyo de labores de reforestación"/>
    <s v="2.3 - MATERIALES Y SUMINISTROS"/>
    <s v="2.3.4 - PRODUCTOS FARMACÉUTICOS"/>
    <s v="N"/>
    <s v="00 - N/A"/>
    <s v="10 - FONDO GENERAL"/>
    <s v="(en blanco)"/>
    <s v="99 - MULTIPROVINCIAL"/>
    <n v="0"/>
    <n v="0"/>
  </r>
  <r>
    <s v="2025"/>
    <x v="0"/>
    <x v="0"/>
    <x v="0"/>
    <x v="0"/>
    <s v="2 - Poder Ejecutivo"/>
    <x v="20"/>
    <x v="142"/>
    <s v="2 - SERVICIOS ECONÓMICOS"/>
    <s v="2.2 - Agropecuaria, caza, pesca y silvicultura"/>
    <s v="2.2.06 - Gestión o apoyo de labores de reforestación"/>
    <s v="2.3 - MATERIALES Y SUMINISTROS"/>
    <s v="2.3.5 - CUERO, CAUCHO Y PLÁSTICO"/>
    <s v="N"/>
    <s v="00 - N/A"/>
    <s v="10 - FONDO GENERAL"/>
    <s v="(en blanco)"/>
    <s v="99 - MULTIPROVINCIAL"/>
    <n v="5000000"/>
    <n v="94400"/>
  </r>
  <r>
    <s v="2025"/>
    <x v="0"/>
    <x v="0"/>
    <x v="0"/>
    <x v="0"/>
    <s v="2 - Poder Ejecutivo"/>
    <x v="20"/>
    <x v="142"/>
    <s v="2 - SERVICIOS ECONÓMICOS"/>
    <s v="2.2 - Agropecuaria, caza, pesca y silvicultura"/>
    <s v="2.2.06 - Gestión o apoyo de labores de reforestación"/>
    <s v="2.3 - MATERIALES Y SUMINISTROS"/>
    <s v="2.3.6 - PRODUCTOS DE MINERALES, METÁLICOS Y NO METÁLICOS"/>
    <s v="N"/>
    <s v="00 - N/A"/>
    <s v="10 - FONDO GENERAL"/>
    <s v="(en blanco)"/>
    <s v="99 - MULTIPROVINCIAL"/>
    <n v="2000000"/>
    <n v="1178137.2899999998"/>
  </r>
  <r>
    <s v="2025"/>
    <x v="0"/>
    <x v="0"/>
    <x v="0"/>
    <x v="0"/>
    <s v="2 - Poder Ejecutivo"/>
    <x v="20"/>
    <x v="142"/>
    <s v="2 - SERVICIOS ECONÓMICOS"/>
    <s v="2.2 - Agropecuaria, caza, pesca y silvicultura"/>
    <s v="2.2.06 - Gestión o apoyo de labores de reforestación"/>
    <s v="2.3 - MATERIALES Y SUMINISTROS"/>
    <s v="2.3.7 - COMBUSTIBLES, LUBRICANTES, PRODUCTOS QUÍMICOS Y CONEXOS"/>
    <s v="N"/>
    <s v="00 - N/A"/>
    <s v="10 - FONDO GENERAL"/>
    <s v="(en blanco)"/>
    <s v="99 - MULTIPROVINCIAL"/>
    <n v="0"/>
    <n v="152226.14000000001"/>
  </r>
  <r>
    <s v="2025"/>
    <x v="0"/>
    <x v="0"/>
    <x v="0"/>
    <x v="0"/>
    <s v="2 - Poder Ejecutivo"/>
    <x v="20"/>
    <x v="142"/>
    <s v="2 - SERVICIOS ECONÓMICOS"/>
    <s v="2.2 - Agropecuaria, caza, pesca y silvicultura"/>
    <s v="2.2.06 - Gestión o apoyo de labores de reforestación"/>
    <s v="2.3 - MATERIALES Y SUMINISTROS"/>
    <s v="2.3.7 - COMBUSTIBLES, LUBRICANTES, PRODUCTOS QUÍMICOS Y CONEXOS"/>
    <s v="N"/>
    <s v="00 - N/A"/>
    <s v="20 - FONDOS CON DESTINO ESPECÍFICO"/>
    <s v="(en blanco)"/>
    <s v="99 - MULTIPROVINCIAL"/>
    <n v="30000000"/>
    <n v="0"/>
  </r>
  <r>
    <s v="2025"/>
    <x v="0"/>
    <x v="0"/>
    <x v="0"/>
    <x v="0"/>
    <s v="2 - Poder Ejecutivo"/>
    <x v="20"/>
    <x v="142"/>
    <s v="2 - SERVICIOS ECONÓMICOS"/>
    <s v="2.2 - Agropecuaria, caza, pesca y silvicultura"/>
    <s v="2.2.06 - Gestión o apoyo de labores de reforestación"/>
    <s v="2.3 - MATERIALES Y SUMINISTROS"/>
    <s v="2.3.9 - PRODUCTOS Y ÚTILES VARIOS"/>
    <s v="N"/>
    <s v="00 - N/A"/>
    <s v="10 - FONDO GENERAL"/>
    <s v="(en blanco)"/>
    <s v="99 - MULTIPROVINCIAL"/>
    <n v="0"/>
    <n v="3228926.27"/>
  </r>
  <r>
    <s v="2025"/>
    <x v="0"/>
    <x v="0"/>
    <x v="0"/>
    <x v="0"/>
    <s v="2 - Poder Ejecutivo"/>
    <x v="20"/>
    <x v="142"/>
    <s v="2 - SERVICIOS ECONÓMICOS"/>
    <s v="2.5 - Minería, manufactura y construcción"/>
    <s v="2.5.01 - Extracción de recursos minerales"/>
    <s v="2.2 - CONTRATACIÓN DE SERVICIOS"/>
    <s v="2.2.3 - VIÁTICOS"/>
    <s v="N"/>
    <s v="00 - N/A"/>
    <s v="20 - FONDOS CON DESTINO ESPECÍFICO"/>
    <s v="(en blanco)"/>
    <s v="99 - MULTIPROVINCIAL"/>
    <n v="5000000"/>
    <n v="0"/>
  </r>
  <r>
    <s v="2025"/>
    <x v="0"/>
    <x v="0"/>
    <x v="0"/>
    <x v="0"/>
    <s v="2 - Poder Ejecutivo"/>
    <x v="20"/>
    <x v="142"/>
    <s v="3 - PROTECCIÓN DEL MEDIO AMBIENTE"/>
    <s v="3.1 - Protección del aire, agua y suelo"/>
    <s v="3.1.02 - Administración del agua"/>
    <s v="2.1 - REMUNERACIONES Y CONTRIBUCIONES"/>
    <s v="2.1.1 - REMUNERACIONES"/>
    <s v="N"/>
    <s v="00 - N/A"/>
    <s v="10 - FONDO GENERAL"/>
    <s v="(en blanco)"/>
    <s v="99 - MULTIPROVINCIAL"/>
    <n v="238585956"/>
    <n v="121977342.81999999"/>
  </r>
  <r>
    <s v="2025"/>
    <x v="0"/>
    <x v="0"/>
    <x v="0"/>
    <x v="0"/>
    <s v="2 - Poder Ejecutivo"/>
    <x v="20"/>
    <x v="142"/>
    <s v="3 - PROTECCIÓN DEL MEDIO AMBIENTE"/>
    <s v="3.1 - Protección del aire, agua y suelo"/>
    <s v="3.1.02 - Administración del agua"/>
    <s v="2.1 - REMUNERACIONES Y CONTRIBUCIONES"/>
    <s v="2.1.1 - REMUNERACIONES"/>
    <s v="N"/>
    <s v="00 - N/A"/>
    <s v="20 - FONDOS CON DESTINO ESPECÍFICO"/>
    <s v="(en blanco)"/>
    <s v="99 - MULTIPROVINCIAL"/>
    <n v="6132000"/>
    <n v="1620000"/>
  </r>
  <r>
    <s v="2025"/>
    <x v="0"/>
    <x v="0"/>
    <x v="0"/>
    <x v="0"/>
    <s v="2 - Poder Ejecutivo"/>
    <x v="20"/>
    <x v="142"/>
    <s v="3 - PROTECCIÓN DEL MEDIO AMBIENTE"/>
    <s v="3.1 - Protección del aire, agua y suelo"/>
    <s v="3.1.02 - Administración del agua"/>
    <s v="2.1 - REMUNERACIONES Y CONTRIBUCIONES"/>
    <s v="2.1.2 - SOBRESUELDOS"/>
    <s v="N"/>
    <s v="00 - N/A"/>
    <s v="10 - FONDO GENERAL"/>
    <s v="(en blanco)"/>
    <s v="99 - MULTIPROVINCIAL"/>
    <n v="1741353"/>
    <n v="0"/>
  </r>
  <r>
    <s v="2025"/>
    <x v="0"/>
    <x v="0"/>
    <x v="0"/>
    <x v="0"/>
    <s v="2 - Poder Ejecutivo"/>
    <x v="20"/>
    <x v="142"/>
    <s v="3 - PROTECCIÓN DEL MEDIO AMBIENTE"/>
    <s v="3.1 - Protección del aire, agua y suelo"/>
    <s v="3.1.02 - Administración del agua"/>
    <s v="2.1 - REMUNERACIONES Y CONTRIBUCIONES"/>
    <s v="2.1.5 - CONTRIBUCIONES A LA SEGURIDAD SOCIAL"/>
    <s v="N"/>
    <s v="00 - N/A"/>
    <s v="10 - FONDO GENERAL"/>
    <s v="(en blanco)"/>
    <s v="99 - MULTIPROVINCIAL"/>
    <n v="1907197"/>
    <n v="857713.38000000035"/>
  </r>
  <r>
    <s v="2025"/>
    <x v="0"/>
    <x v="0"/>
    <x v="0"/>
    <x v="0"/>
    <s v="2 - Poder Ejecutivo"/>
    <x v="20"/>
    <x v="142"/>
    <s v="3 - PROTECCIÓN DEL MEDIO AMBIENTE"/>
    <s v="3.1 - Protección del aire, agua y suelo"/>
    <s v="3.1.02 - Administración del agua"/>
    <s v="2.1 - REMUNERACIONES Y CONTRIBUCIONES"/>
    <s v="2.1.5 - CONTRIBUCIONES A LA SEGURIDAD SOCIAL"/>
    <s v="N"/>
    <s v="00 - N/A"/>
    <s v="20 - FONDOS CON DESTINO ESPECÍFICO"/>
    <s v="(en blanco)"/>
    <s v="99 - MULTIPROVINCIAL"/>
    <n v="940648"/>
    <n v="244509.78000000003"/>
  </r>
  <r>
    <s v="2025"/>
    <x v="0"/>
    <x v="0"/>
    <x v="0"/>
    <x v="0"/>
    <s v="2 - Poder Ejecutivo"/>
    <x v="20"/>
    <x v="142"/>
    <s v="3 - PROTECCIÓN DEL MEDIO AMBIENTE"/>
    <s v="3.1 - Protección del aire, agua y suelo"/>
    <s v="3.1.02 - Administración del agua"/>
    <s v="2.2 - CONTRATACIÓN DE SERVICIOS"/>
    <s v="2.2.2 - PUBLICIDAD, IMPRESIÓN Y ENCUADERNACIÓN"/>
    <s v="N"/>
    <s v="00 - N/A"/>
    <s v="10 - FONDO GENERAL"/>
    <s v="(en blanco)"/>
    <s v="99 - MULTIPROVINCIAL"/>
    <n v="0"/>
    <n v="0"/>
  </r>
  <r>
    <s v="2025"/>
    <x v="0"/>
    <x v="0"/>
    <x v="0"/>
    <x v="0"/>
    <s v="2 - Poder Ejecutivo"/>
    <x v="20"/>
    <x v="142"/>
    <s v="3 - PROTECCIÓN DEL MEDIO AMBIENTE"/>
    <s v="3.1 - Protección del aire, agua y suelo"/>
    <s v="3.1.02 - Administración del agua"/>
    <s v="2.2 - CONTRATACIÓN DE SERVICIOS"/>
    <s v="2.2.8 - OTROS SERVICIOS NO INCLUIDOS EN CONCEPTOS ANTERIORES"/>
    <s v="N"/>
    <s v="00 - N/A"/>
    <s v="10 - FONDO GENERAL"/>
    <s v="(en blanco)"/>
    <s v="99 - MULTIPROVINCIAL"/>
    <n v="10000000"/>
    <n v="2000000"/>
  </r>
  <r>
    <s v="2025"/>
    <x v="0"/>
    <x v="0"/>
    <x v="0"/>
    <x v="0"/>
    <s v="2 - Poder Ejecutivo"/>
    <x v="20"/>
    <x v="142"/>
    <s v="3 - PROTECCIÓN DEL MEDIO AMBIENTE"/>
    <s v="3.1 - Protección del aire, agua y suelo"/>
    <s v="3.1.02 - Administración del agua"/>
    <s v="2.3 - MATERIALES Y SUMINISTROS"/>
    <s v="2.3.2 - TEXTILES Y VESTUARIOS"/>
    <s v="N"/>
    <s v="00 - N/A"/>
    <s v="10 - FONDO GENERAL"/>
    <s v="(en blanco)"/>
    <s v="99 - MULTIPROVINCIAL"/>
    <n v="0"/>
    <n v="0"/>
  </r>
  <r>
    <s v="2025"/>
    <x v="0"/>
    <x v="0"/>
    <x v="0"/>
    <x v="0"/>
    <s v="2 - Poder Ejecutivo"/>
    <x v="20"/>
    <x v="142"/>
    <s v="3 - PROTECCIÓN DEL MEDIO AMBIENTE"/>
    <s v="3.1 - Protección del aire, agua y suelo"/>
    <s v="3.1.02 - Administración del agua"/>
    <s v="2.3 - MATERIALES Y SUMINISTROS"/>
    <s v="2.3.3 - PAPEL, CARTÓN E IMPRESOS"/>
    <s v="N"/>
    <s v="00 - N/A"/>
    <s v="10 - FONDO GENERAL"/>
    <s v="(en blanco)"/>
    <s v="99 - MULTIPROVINCIAL"/>
    <n v="0"/>
    <n v="0"/>
  </r>
  <r>
    <s v="2025"/>
    <x v="0"/>
    <x v="0"/>
    <x v="0"/>
    <x v="0"/>
    <s v="2 - Poder Ejecutivo"/>
    <x v="20"/>
    <x v="142"/>
    <s v="3 - PROTECCIÓN DEL MEDIO AMBIENTE"/>
    <s v="3.1 - Protección del aire, agua y suelo"/>
    <s v="3.1.02 - Administración del agua"/>
    <s v="2.3 - MATERIALES Y SUMINISTROS"/>
    <s v="2.3.5 - CUERO, CAUCHO Y PLÁSTICO"/>
    <s v="N"/>
    <s v="00 - N/A"/>
    <s v="10 - FONDO GENERAL"/>
    <s v="(en blanco)"/>
    <s v="99 - MULTIPROVINCIAL"/>
    <n v="0"/>
    <n v="0"/>
  </r>
  <r>
    <s v="2025"/>
    <x v="0"/>
    <x v="0"/>
    <x v="0"/>
    <x v="0"/>
    <s v="2 - Poder Ejecutivo"/>
    <x v="20"/>
    <x v="142"/>
    <s v="3 - PROTECCIÓN DEL MEDIO AMBIENTE"/>
    <s v="3.1 - Protección del aire, agua y suelo"/>
    <s v="3.1.02 - Administración del agua"/>
    <s v="2.3 - MATERIALES Y SUMINISTROS"/>
    <s v="2.3.9 - PRODUCTOS Y ÚTILES VARIOS"/>
    <s v="N"/>
    <s v="00 - N/A"/>
    <s v="10 - FONDO GENERAL"/>
    <s v="(en blanco)"/>
    <s v="99 - MULTIPROVINCIAL"/>
    <n v="0"/>
    <n v="0"/>
  </r>
  <r>
    <s v="2025"/>
    <x v="0"/>
    <x v="0"/>
    <x v="0"/>
    <x v="0"/>
    <s v="2 - Poder Ejecutivo"/>
    <x v="20"/>
    <x v="142"/>
    <s v="3 - PROTECCIÓN DEL MEDIO AMBIENTE"/>
    <s v="3.1 - Protección del aire, agua y suelo"/>
    <s v="3.1.04 - Protección del suelo contra la erosión y otras formas de degradación física"/>
    <s v="2.1 - REMUNERACIONES Y CONTRIBUCIONES"/>
    <s v="2.1.1 - REMUNERACIONES"/>
    <s v="N"/>
    <s v="00 - N/A"/>
    <s v="10 - FONDO GENERAL"/>
    <s v="(en blanco)"/>
    <s v="99 - MULTIPROVINCIAL"/>
    <n v="23879728"/>
    <n v="6527466.5699999994"/>
  </r>
  <r>
    <s v="2025"/>
    <x v="0"/>
    <x v="0"/>
    <x v="0"/>
    <x v="0"/>
    <s v="2 - Poder Ejecutivo"/>
    <x v="20"/>
    <x v="142"/>
    <s v="3 - PROTECCIÓN DEL MEDIO AMBIENTE"/>
    <s v="3.1 - Protección del aire, agua y suelo"/>
    <s v="3.1.04 - Protección del suelo contra la erosión y otras formas de degradación física"/>
    <s v="2.1 - REMUNERACIONES Y CONTRIBUCIONES"/>
    <s v="2.1.1 - REMUNERACIONES"/>
    <s v="N"/>
    <s v="00 - N/A"/>
    <s v="20 - FONDOS CON DESTINO ESPECÍFICO"/>
    <s v="(en blanco)"/>
    <s v="99 - MULTIPROVINCIAL"/>
    <n v="35139400"/>
    <n v="12663000"/>
  </r>
  <r>
    <s v="2025"/>
    <x v="0"/>
    <x v="0"/>
    <x v="0"/>
    <x v="0"/>
    <s v="2 - Poder Ejecutivo"/>
    <x v="20"/>
    <x v="142"/>
    <s v="3 - PROTECCIÓN DEL MEDIO AMBIENTE"/>
    <s v="3.1 - Protección del aire, agua y suelo"/>
    <s v="3.1.04 - Protección del suelo contra la erosión y otras formas de degradación física"/>
    <s v="2.1 - REMUNERACIONES Y CONTRIBUCIONES"/>
    <s v="2.1.2 - SOBRESUELDOS"/>
    <s v="N"/>
    <s v="00 - N/A"/>
    <s v="10 - FONDO GENERAL"/>
    <s v="(en blanco)"/>
    <s v="99 - MULTIPROVINCIAL"/>
    <n v="8001206"/>
    <n v="0"/>
  </r>
  <r>
    <s v="2025"/>
    <x v="0"/>
    <x v="0"/>
    <x v="0"/>
    <x v="0"/>
    <s v="2 - Poder Ejecutivo"/>
    <x v="20"/>
    <x v="142"/>
    <s v="3 - PROTECCIÓN DEL MEDIO AMBIENTE"/>
    <s v="3.1 - Protección del aire, agua y suelo"/>
    <s v="3.1.04 - Protección del suelo contra la erosión y otras formas de degradación física"/>
    <s v="2.1 - REMUNERACIONES Y CONTRIBUCIONES"/>
    <s v="2.1.5 - CONTRIBUCIONES A LA SEGURIDAD SOCIAL"/>
    <s v="N"/>
    <s v="00 - N/A"/>
    <s v="10 - FONDO GENERAL"/>
    <s v="(en blanco)"/>
    <s v="99 - MULTIPROVINCIAL"/>
    <n v="7111407"/>
    <n v="1000420.15"/>
  </r>
  <r>
    <s v="2025"/>
    <x v="0"/>
    <x v="0"/>
    <x v="0"/>
    <x v="0"/>
    <s v="2 - Poder Ejecutivo"/>
    <x v="20"/>
    <x v="142"/>
    <s v="3 - PROTECCIÓN DEL MEDIO AMBIENTE"/>
    <s v="3.1 - Protección del aire, agua y suelo"/>
    <s v="3.1.04 - Protección del suelo contra la erosión y otras formas de degradación física"/>
    <s v="2.1 - REMUNERACIONES Y CONTRIBUCIONES"/>
    <s v="2.1.5 - CONTRIBUCIONES A LA SEGURIDAD SOCIAL"/>
    <s v="N"/>
    <s v="00 - N/A"/>
    <s v="20 - FONDOS CON DESTINO ESPECÍFICO"/>
    <s v="(en blanco)"/>
    <s v="99 - MULTIPROVINCIAL"/>
    <n v="5390384"/>
    <n v="1924261.88"/>
  </r>
  <r>
    <s v="2025"/>
    <x v="0"/>
    <x v="0"/>
    <x v="0"/>
    <x v="0"/>
    <s v="2 - Poder Ejecutivo"/>
    <x v="20"/>
    <x v="142"/>
    <s v="3 - PROTECCIÓN DEL MEDIO AMBIENTE"/>
    <s v="3.1 - Protección del aire, agua y suelo"/>
    <s v="3.1.04 - Protección del suelo contra la erosión y otras formas de degradación física"/>
    <s v="2.2 - CONTRATACIÓN DE SERVICIOS"/>
    <s v="2.2.5 - ALQUILERES Y RENTAS"/>
    <s v="N"/>
    <s v="00 - N/A"/>
    <s v="10 - FONDO GENERAL"/>
    <s v="(en blanco)"/>
    <s v="99 - MULTIPROVINCIAL"/>
    <n v="0"/>
    <n v="0"/>
  </r>
  <r>
    <s v="2025"/>
    <x v="0"/>
    <x v="0"/>
    <x v="0"/>
    <x v="0"/>
    <s v="2 - Poder Ejecutivo"/>
    <x v="20"/>
    <x v="142"/>
    <s v="3 - PROTECCIÓN DEL MEDIO AMBIENTE"/>
    <s v="3.1 - Protección del aire, agua y suelo"/>
    <s v="3.1.04 - Protección del suelo contra la erosión y otras formas de degradación física"/>
    <s v="2.2 - CONTRATACIÓN DE SERVICIOS"/>
    <s v="2.2.8 - OTROS SERVICIOS NO INCLUIDOS EN CONCEPTOS ANTERIORES"/>
    <s v="N"/>
    <s v="00 - N/A"/>
    <s v="10 - FONDO GENERAL"/>
    <s v="(en blanco)"/>
    <s v="99 - MULTIPROVINCIAL"/>
    <n v="0"/>
    <n v="1923465"/>
  </r>
  <r>
    <s v="2025"/>
    <x v="0"/>
    <x v="0"/>
    <x v="0"/>
    <x v="0"/>
    <s v="2 - Poder Ejecutivo"/>
    <x v="20"/>
    <x v="142"/>
    <s v="3 - PROTECCIÓN DEL MEDIO AMBIENTE"/>
    <s v="3.1 - Protección del aire, agua y suelo"/>
    <s v="3.1.04 - Protección del suelo contra la erosión y otras formas de degradación física"/>
    <s v="2.2 - CONTRATACIÓN DE SERVICIOS"/>
    <s v="2.2.9 - OTRAS CONTRATACIONES DE SERVICIOS"/>
    <s v="N"/>
    <s v="00 - N/A"/>
    <s v="10 - FONDO GENERAL"/>
    <s v="(en blanco)"/>
    <s v="99 - MULTIPROVINCIAL"/>
    <n v="10000000"/>
    <n v="0"/>
  </r>
  <r>
    <s v="2025"/>
    <x v="0"/>
    <x v="0"/>
    <x v="0"/>
    <x v="0"/>
    <s v="2 - Poder Ejecutivo"/>
    <x v="20"/>
    <x v="142"/>
    <s v="3 - PROTECCIÓN DEL MEDIO AMBIENTE"/>
    <s v="3.1 - Protección del aire, agua y suelo"/>
    <s v="3.1.04 - Protección del suelo contra la erosión y otras formas de degradación física"/>
    <s v="2.3 - MATERIALES Y SUMINISTROS"/>
    <s v="2.3.2 - TEXTILES Y VESTUARIOS"/>
    <s v="N"/>
    <s v="00 - N/A"/>
    <s v="10 - FONDO GENERAL"/>
    <s v="(en blanco)"/>
    <s v="99 - MULTIPROVINCIAL"/>
    <n v="0"/>
    <n v="117192.33"/>
  </r>
  <r>
    <s v="2025"/>
    <x v="0"/>
    <x v="0"/>
    <x v="0"/>
    <x v="0"/>
    <s v="2 - Poder Ejecutivo"/>
    <x v="20"/>
    <x v="142"/>
    <s v="3 - PROTECCIÓN DEL MEDIO AMBIENTE"/>
    <s v="3.1 - Protección del aire, agua y suelo"/>
    <s v="3.1.04 - Protección del suelo contra la erosión y otras formas de degradación física"/>
    <s v="2.3 - MATERIALES Y SUMINISTROS"/>
    <s v="2.3.3 - PAPEL, CARTÓN E IMPRESOS"/>
    <s v="N"/>
    <s v="00 - N/A"/>
    <s v="10 - FONDO GENERAL"/>
    <s v="(en blanco)"/>
    <s v="99 - MULTIPROVINCIAL"/>
    <n v="0"/>
    <n v="0"/>
  </r>
  <r>
    <s v="2025"/>
    <x v="0"/>
    <x v="0"/>
    <x v="0"/>
    <x v="0"/>
    <s v="2 - Poder Ejecutivo"/>
    <x v="20"/>
    <x v="142"/>
    <s v="3 - PROTECCIÓN DEL MEDIO AMBIENTE"/>
    <s v="3.1 - Protección del aire, agua y suelo"/>
    <s v="3.1.04 - Protección del suelo contra la erosión y otras formas de degradación física"/>
    <s v="2.3 - MATERIALES Y SUMINISTROS"/>
    <s v="2.3.5 - CUERO, CAUCHO Y PLÁSTICO"/>
    <s v="N"/>
    <s v="00 - N/A"/>
    <s v="10 - FONDO GENERAL"/>
    <s v="(en blanco)"/>
    <s v="99 - MULTIPROVINCIAL"/>
    <n v="0"/>
    <n v="0"/>
  </r>
  <r>
    <s v="2025"/>
    <x v="0"/>
    <x v="0"/>
    <x v="0"/>
    <x v="0"/>
    <s v="2 - Poder Ejecutivo"/>
    <x v="20"/>
    <x v="142"/>
    <s v="3 - PROTECCIÓN DEL MEDIO AMBIENTE"/>
    <s v="3.1 - Protección del aire, agua y suelo"/>
    <s v="3.1.04 - Protección del suelo contra la erosión y otras formas de degradación física"/>
    <s v="2.3 - MATERIALES Y SUMINISTROS"/>
    <s v="2.3.6 - PRODUCTOS DE MINERALES, METÁLICOS Y NO METÁLICOS"/>
    <s v="N"/>
    <s v="00 - N/A"/>
    <s v="10 - FONDO GENERAL"/>
    <s v="(en blanco)"/>
    <s v="99 - MULTIPROVINCIAL"/>
    <n v="0"/>
    <n v="0"/>
  </r>
  <r>
    <s v="2025"/>
    <x v="0"/>
    <x v="0"/>
    <x v="0"/>
    <x v="0"/>
    <s v="2 - Poder Ejecutivo"/>
    <x v="20"/>
    <x v="142"/>
    <s v="3 - PROTECCIÓN DEL MEDIO AMBIENTE"/>
    <s v="3.1 - Protección del aire, agua y suelo"/>
    <s v="3.1.04 - Protección del suelo contra la erosión y otras formas de degradación física"/>
    <s v="2.3 - MATERIALES Y SUMINISTROS"/>
    <s v="2.3.9 - PRODUCTOS Y ÚTILES VARIOS"/>
    <s v="N"/>
    <s v="00 - N/A"/>
    <s v="10 - FONDO GENERAL"/>
    <s v="(en blanco)"/>
    <s v="99 - MULTIPROVINCIAL"/>
    <n v="0"/>
    <n v="1217493.6600000001"/>
  </r>
  <r>
    <s v="2025"/>
    <x v="0"/>
    <x v="0"/>
    <x v="0"/>
    <x v="0"/>
    <s v="2 - Poder Ejecutivo"/>
    <x v="20"/>
    <x v="142"/>
    <s v="3 - PROTECCIÓN DEL MEDIO AMBIENTE"/>
    <s v="3.2 - Protección de la biodiversidad y ordenación de desechos"/>
    <s v="3.2.02 - Ordenación de desechos"/>
    <s v="2.1 - REMUNERACIONES Y CONTRIBUCIONES"/>
    <s v="2.1.1 - REMUNERACIONES"/>
    <s v="N"/>
    <s v="00 - N/A"/>
    <s v="10 - FONDO GENERAL"/>
    <s v="(en blanco)"/>
    <s v="99 - MULTIPROVINCIAL"/>
    <n v="57497244"/>
    <n v="25322333.520000003"/>
  </r>
  <r>
    <s v="2025"/>
    <x v="0"/>
    <x v="0"/>
    <x v="0"/>
    <x v="0"/>
    <s v="2 - Poder Ejecutivo"/>
    <x v="20"/>
    <x v="142"/>
    <s v="3 - PROTECCIÓN DEL MEDIO AMBIENTE"/>
    <s v="3.2 - Protección de la biodiversidad y ordenación de desechos"/>
    <s v="3.2.02 - Ordenación de desechos"/>
    <s v="2.1 - REMUNERACIONES Y CONTRIBUCIONES"/>
    <s v="2.1.1 - REMUNERACIONES"/>
    <s v="N"/>
    <s v="00 - N/A"/>
    <s v="20 - FONDOS CON DESTINO ESPECÍFICO"/>
    <s v="(en blanco)"/>
    <s v="99 - MULTIPROVINCIAL"/>
    <n v="0"/>
    <n v="8021000"/>
  </r>
  <r>
    <s v="2025"/>
    <x v="0"/>
    <x v="0"/>
    <x v="0"/>
    <x v="0"/>
    <s v="2 - Poder Ejecutivo"/>
    <x v="20"/>
    <x v="142"/>
    <s v="3 - PROTECCIÓN DEL MEDIO AMBIENTE"/>
    <s v="3.2 - Protección de la biodiversidad y ordenación de desechos"/>
    <s v="3.2.02 - Ordenación de desechos"/>
    <s v="2.1 - REMUNERACIONES Y CONTRIBUCIONES"/>
    <s v="2.1.2 - SOBRESUELDOS"/>
    <s v="N"/>
    <s v="00 - N/A"/>
    <s v="10 - FONDO GENERAL"/>
    <s v="(en blanco)"/>
    <s v="99 - MULTIPROVINCIAL"/>
    <n v="11487525"/>
    <n v="4639569.43"/>
  </r>
  <r>
    <s v="2025"/>
    <x v="0"/>
    <x v="0"/>
    <x v="0"/>
    <x v="0"/>
    <s v="2 - Poder Ejecutivo"/>
    <x v="20"/>
    <x v="142"/>
    <s v="3 - PROTECCIÓN DEL MEDIO AMBIENTE"/>
    <s v="3.2 - Protección de la biodiversidad y ordenación de desechos"/>
    <s v="3.2.02 - Ordenación de desechos"/>
    <s v="2.1 - REMUNERACIONES Y CONTRIBUCIONES"/>
    <s v="2.1.5 - CONTRIBUCIONES A LA SEGURIDAD SOCIAL"/>
    <s v="N"/>
    <s v="00 - N/A"/>
    <s v="10 - FONDO GENERAL"/>
    <s v="(en blanco)"/>
    <s v="99 - MULTIPROVINCIAL"/>
    <n v="10669119"/>
    <n v="3695176.3000000007"/>
  </r>
  <r>
    <s v="2025"/>
    <x v="0"/>
    <x v="0"/>
    <x v="0"/>
    <x v="0"/>
    <s v="2 - Poder Ejecutivo"/>
    <x v="20"/>
    <x v="142"/>
    <s v="3 - PROTECCIÓN DEL MEDIO AMBIENTE"/>
    <s v="3.2 - Protección de la biodiversidad y ordenación de desechos"/>
    <s v="3.2.02 - Ordenación de desechos"/>
    <s v="2.1 - REMUNERACIONES Y CONTRIBUCIONES"/>
    <s v="2.1.5 - CONTRIBUCIONES A LA SEGURIDAD SOCIAL"/>
    <s v="N"/>
    <s v="00 - N/A"/>
    <s v="20 - FONDOS CON DESTINO ESPECÍFICO"/>
    <s v="(en blanco)"/>
    <s v="99 - MULTIPROVINCIAL"/>
    <n v="0"/>
    <n v="1229093.8399999999"/>
  </r>
  <r>
    <s v="2025"/>
    <x v="0"/>
    <x v="0"/>
    <x v="0"/>
    <x v="0"/>
    <s v="2 - Poder Ejecutivo"/>
    <x v="20"/>
    <x v="142"/>
    <s v="3 - PROTECCIÓN DEL MEDIO AMBIENTE"/>
    <s v="3.2 - Protección de la biodiversidad y ordenación de desechos"/>
    <s v="3.2.02 - Ordenación de desechos"/>
    <s v="2.2 - CONTRATACIÓN DE SERVICIOS"/>
    <s v="2.2.2 - PUBLICIDAD, IMPRESIÓN Y ENCUADERNACIÓN"/>
    <s v="N"/>
    <s v="00 - N/A"/>
    <s v="10 - FONDO GENERAL"/>
    <s v="(en blanco)"/>
    <s v="99 - MULTIPROVINCIAL"/>
    <n v="0"/>
    <n v="1355047.1"/>
  </r>
  <r>
    <s v="2025"/>
    <x v="0"/>
    <x v="0"/>
    <x v="0"/>
    <x v="0"/>
    <s v="2 - Poder Ejecutivo"/>
    <x v="20"/>
    <x v="142"/>
    <s v="3 - PROTECCIÓN DEL MEDIO AMBIENTE"/>
    <s v="3.2 - Protección de la biodiversidad y ordenación de desechos"/>
    <s v="3.2.02 - Ordenación de desechos"/>
    <s v="2.2 - CONTRATACIÓN DE SERVICIOS"/>
    <s v="2.2.5 - ALQUILERES Y RENTAS"/>
    <s v="N"/>
    <s v="00 - N/A"/>
    <s v="10 - FONDO GENERAL"/>
    <s v="(en blanco)"/>
    <s v="99 - MULTIPROVINCIAL"/>
    <n v="0"/>
    <n v="0"/>
  </r>
  <r>
    <s v="2025"/>
    <x v="0"/>
    <x v="0"/>
    <x v="0"/>
    <x v="0"/>
    <s v="2 - Poder Ejecutivo"/>
    <x v="20"/>
    <x v="142"/>
    <s v="3 - PROTECCIÓN DEL MEDIO AMBIENTE"/>
    <s v="3.2 - Protección de la biodiversidad y ordenación de desechos"/>
    <s v="3.2.02 - Ordenación de desechos"/>
    <s v="2.2 - CONTRATACIÓN DE SERVICIOS"/>
    <s v="2.2.8 - OTROS SERVICIOS NO INCLUIDOS EN CONCEPTOS ANTERIORES"/>
    <s v="N"/>
    <s v="00 - N/A"/>
    <s v="10 - FONDO GENERAL"/>
    <s v="(en blanco)"/>
    <s v="99 - MULTIPROVINCIAL"/>
    <n v="0"/>
    <n v="0"/>
  </r>
  <r>
    <s v="2025"/>
    <x v="0"/>
    <x v="0"/>
    <x v="0"/>
    <x v="0"/>
    <s v="2 - Poder Ejecutivo"/>
    <x v="20"/>
    <x v="142"/>
    <s v="3 - PROTECCIÓN DEL MEDIO AMBIENTE"/>
    <s v="3.2 - Protección de la biodiversidad y ordenación de desechos"/>
    <s v="3.2.02 - Ordenación de desechos"/>
    <s v="2.2 - CONTRATACIÓN DE SERVICIOS"/>
    <s v="2.2.9 - OTRAS CONTRATACIONES DE SERVICIOS"/>
    <s v="N"/>
    <s v="00 - N/A"/>
    <s v="10 - FONDO GENERAL"/>
    <s v="(en blanco)"/>
    <s v="99 - MULTIPROVINCIAL"/>
    <n v="5000000"/>
    <n v="0"/>
  </r>
  <r>
    <s v="2025"/>
    <x v="0"/>
    <x v="0"/>
    <x v="0"/>
    <x v="0"/>
    <s v="2 - Poder Ejecutivo"/>
    <x v="20"/>
    <x v="142"/>
    <s v="3 - PROTECCIÓN DEL MEDIO AMBIENTE"/>
    <s v="3.2 - Protección de la biodiversidad y ordenación de desechos"/>
    <s v="3.2.02 - Ordenación de desechos"/>
    <s v="2.3 - MATERIALES Y SUMINISTROS"/>
    <s v="2.3.1 - ALIMENTOS Y PRODUCTOS AGROFORESTALES"/>
    <s v="N"/>
    <s v="00 - N/A"/>
    <s v="10 - FONDO GENERAL"/>
    <s v="(en blanco)"/>
    <s v="99 - MULTIPROVINCIAL"/>
    <n v="0"/>
    <n v="2629078.1800000002"/>
  </r>
  <r>
    <s v="2025"/>
    <x v="0"/>
    <x v="0"/>
    <x v="0"/>
    <x v="0"/>
    <s v="2 - Poder Ejecutivo"/>
    <x v="20"/>
    <x v="142"/>
    <s v="3 - PROTECCIÓN DEL MEDIO AMBIENTE"/>
    <s v="3.2 - Protección de la biodiversidad y ordenación de desechos"/>
    <s v="3.2.02 - Ordenación de desechos"/>
    <s v="2.3 - MATERIALES Y SUMINISTROS"/>
    <s v="2.3.2 - TEXTILES Y VESTUARIOS"/>
    <s v="N"/>
    <s v="00 - N/A"/>
    <s v="10 - FONDO GENERAL"/>
    <s v="(en blanco)"/>
    <s v="99 - MULTIPROVINCIAL"/>
    <n v="0"/>
    <n v="4140"/>
  </r>
  <r>
    <s v="2025"/>
    <x v="0"/>
    <x v="0"/>
    <x v="0"/>
    <x v="0"/>
    <s v="2 - Poder Ejecutivo"/>
    <x v="20"/>
    <x v="142"/>
    <s v="3 - PROTECCIÓN DEL MEDIO AMBIENTE"/>
    <s v="3.2 - Protección de la biodiversidad y ordenación de desechos"/>
    <s v="3.2.02 - Ordenación de desechos"/>
    <s v="2.3 - MATERIALES Y SUMINISTROS"/>
    <s v="2.3.3 - PAPEL, CARTÓN E IMPRESOS"/>
    <s v="N"/>
    <s v="00 - N/A"/>
    <s v="10 - FONDO GENERAL"/>
    <s v="(en blanco)"/>
    <s v="99 - MULTIPROVINCIAL"/>
    <n v="1422488"/>
    <n v="524490.9"/>
  </r>
  <r>
    <s v="2025"/>
    <x v="0"/>
    <x v="0"/>
    <x v="0"/>
    <x v="0"/>
    <s v="2 - Poder Ejecutivo"/>
    <x v="20"/>
    <x v="142"/>
    <s v="3 - PROTECCIÓN DEL MEDIO AMBIENTE"/>
    <s v="3.2 - Protección de la biodiversidad y ordenación de desechos"/>
    <s v="3.2.02 - Ordenación de desechos"/>
    <s v="2.3 - MATERIALES Y SUMINISTROS"/>
    <s v="2.3.4 - PRODUCTOS FARMACÉUTICOS"/>
    <s v="N"/>
    <s v="00 - N/A"/>
    <s v="10 - FONDO GENERAL"/>
    <s v="(en blanco)"/>
    <s v="99 - MULTIPROVINCIAL"/>
    <n v="0"/>
    <n v="0"/>
  </r>
  <r>
    <s v="2025"/>
    <x v="0"/>
    <x v="0"/>
    <x v="0"/>
    <x v="0"/>
    <s v="2 - Poder Ejecutivo"/>
    <x v="20"/>
    <x v="142"/>
    <s v="3 - PROTECCIÓN DEL MEDIO AMBIENTE"/>
    <s v="3.2 - Protección de la biodiversidad y ordenación de desechos"/>
    <s v="3.2.02 - Ordenación de desechos"/>
    <s v="2.3 - MATERIALES Y SUMINISTROS"/>
    <s v="2.3.5 - CUERO, CAUCHO Y PLÁSTICO"/>
    <s v="N"/>
    <s v="00 - N/A"/>
    <s v="10 - FONDO GENERAL"/>
    <s v="(en blanco)"/>
    <s v="99 - MULTIPROVINCIAL"/>
    <n v="0"/>
    <n v="3319.93"/>
  </r>
  <r>
    <s v="2025"/>
    <x v="0"/>
    <x v="0"/>
    <x v="0"/>
    <x v="0"/>
    <s v="2 - Poder Ejecutivo"/>
    <x v="20"/>
    <x v="142"/>
    <s v="3 - PROTECCIÓN DEL MEDIO AMBIENTE"/>
    <s v="3.2 - Protección de la biodiversidad y ordenación de desechos"/>
    <s v="3.2.02 - Ordenación de desechos"/>
    <s v="2.3 - MATERIALES Y SUMINISTROS"/>
    <s v="2.3.6 - PRODUCTOS DE MINERALES, METÁLICOS Y NO METÁLICOS"/>
    <s v="N"/>
    <s v="00 - N/A"/>
    <s v="10 - FONDO GENERAL"/>
    <s v="(en blanco)"/>
    <s v="99 - MULTIPROVINCIAL"/>
    <n v="0"/>
    <n v="424579.30000000005"/>
  </r>
  <r>
    <s v="2025"/>
    <x v="0"/>
    <x v="0"/>
    <x v="0"/>
    <x v="0"/>
    <s v="2 - Poder Ejecutivo"/>
    <x v="20"/>
    <x v="142"/>
    <s v="3 - PROTECCIÓN DEL MEDIO AMBIENTE"/>
    <s v="3.2 - Protección de la biodiversidad y ordenación de desechos"/>
    <s v="3.2.02 - Ordenación de desechos"/>
    <s v="2.3 - MATERIALES Y SUMINISTROS"/>
    <s v="2.3.7 - COMBUSTIBLES, LUBRICANTES, PRODUCTOS QUÍMICOS Y CONEXOS"/>
    <s v="N"/>
    <s v="00 - N/A"/>
    <s v="10 - FONDO GENERAL"/>
    <s v="(en blanco)"/>
    <s v="99 - MULTIPROVINCIAL"/>
    <n v="0"/>
    <n v="184370.32"/>
  </r>
  <r>
    <s v="2025"/>
    <x v="0"/>
    <x v="0"/>
    <x v="0"/>
    <x v="0"/>
    <s v="2 - Poder Ejecutivo"/>
    <x v="20"/>
    <x v="142"/>
    <s v="3 - PROTECCIÓN DEL MEDIO AMBIENTE"/>
    <s v="3.2 - Protección de la biodiversidad y ordenación de desechos"/>
    <s v="3.2.02 - Ordenación de desechos"/>
    <s v="2.3 - MATERIALES Y SUMINISTROS"/>
    <s v="2.3.9 - PRODUCTOS Y ÚTILES VARIOS"/>
    <s v="N"/>
    <s v="00 - N/A"/>
    <s v="10 - FONDO GENERAL"/>
    <s v="(en blanco)"/>
    <s v="99 - MULTIPROVINCIAL"/>
    <n v="7430830"/>
    <n v="1001114.3800000001"/>
  </r>
  <r>
    <s v="2025"/>
    <x v="0"/>
    <x v="0"/>
    <x v="0"/>
    <x v="0"/>
    <s v="2 - Poder Ejecutivo"/>
    <x v="20"/>
    <x v="142"/>
    <s v="3 - PROTECCIÓN DEL MEDIO AMBIENTE"/>
    <s v="3.2 - Protección de la biodiversidad y ordenación de desechos"/>
    <s v="3.2.03 - Acceso y participación de los beneficios de la biodiversidad"/>
    <s v="2.2 - CONTRATACIÓN DE SERVICIOS"/>
    <s v="2.2.2 - PUBLICIDAD, IMPRESIÓN Y ENCUADERNACIÓN"/>
    <s v="N"/>
    <s v="00 - N/A"/>
    <s v="10 - FONDO GENERAL"/>
    <s v="(en blanco)"/>
    <s v="99 - MULTIPROVINCIAL"/>
    <n v="0"/>
    <n v="0"/>
  </r>
  <r>
    <s v="2025"/>
    <x v="0"/>
    <x v="0"/>
    <x v="0"/>
    <x v="0"/>
    <s v="2 - Poder Ejecutivo"/>
    <x v="20"/>
    <x v="142"/>
    <s v="3 - PROTECCIÓN DEL MEDIO AMBIENTE"/>
    <s v="3.2 - Protección de la biodiversidad y ordenación de desechos"/>
    <s v="3.2.03 - Acceso y participación de los beneficios de la biodiversidad"/>
    <s v="2.2 - CONTRATACIÓN DE SERVICIOS"/>
    <s v="2.2.7 - SERVICIOS DE CONSERVACIÓN, REPARACIONES MENORES E INSTALACIONES TEMPORALES"/>
    <s v="N"/>
    <s v="00 - N/A"/>
    <s v="10 - FONDO GENERAL"/>
    <s v="(en blanco)"/>
    <s v="99 - MULTIPROVINCIAL"/>
    <n v="0"/>
    <n v="0"/>
  </r>
  <r>
    <s v="2025"/>
    <x v="0"/>
    <x v="0"/>
    <x v="0"/>
    <x v="0"/>
    <s v="2 - Poder Ejecutivo"/>
    <x v="20"/>
    <x v="142"/>
    <s v="3 - PROTECCIÓN DEL MEDIO AMBIENTE"/>
    <s v="3.2 - Protección de la biodiversidad y ordenación de desechos"/>
    <s v="3.2.03 - Acceso y participación de los beneficios de la biodiversidad"/>
    <s v="2.2 - CONTRATACIÓN DE SERVICIOS"/>
    <s v="2.2.9 - OTRAS CONTRATACIONES DE SERVICIOS"/>
    <s v="N"/>
    <s v="00 - N/A"/>
    <s v="10 - FONDO GENERAL"/>
    <s v="(en blanco)"/>
    <s v="99 - MULTIPROVINCIAL"/>
    <n v="1467776"/>
    <n v="458000"/>
  </r>
  <r>
    <s v="2025"/>
    <x v="0"/>
    <x v="0"/>
    <x v="0"/>
    <x v="0"/>
    <s v="2 - Poder Ejecutivo"/>
    <x v="20"/>
    <x v="142"/>
    <s v="3 - PROTECCIÓN DEL MEDIO AMBIENTE"/>
    <s v="3.2 - Protección de la biodiversidad y ordenación de desechos"/>
    <s v="3.2.03 - Acceso y participación de los beneficios de la biodiversidad"/>
    <s v="2.3 - MATERIALES Y SUMINISTROS"/>
    <s v="2.3.5 - CUERO, CAUCHO Y PLÁSTICO"/>
    <s v="N"/>
    <s v="00 - N/A"/>
    <s v="10 - FONDO GENERAL"/>
    <s v="(en blanco)"/>
    <s v="99 - MULTIPROVINCIAL"/>
    <n v="0"/>
    <n v="396603.9"/>
  </r>
  <r>
    <s v="2025"/>
    <x v="0"/>
    <x v="0"/>
    <x v="0"/>
    <x v="0"/>
    <s v="2 - Poder Ejecutivo"/>
    <x v="20"/>
    <x v="142"/>
    <s v="3 - PROTECCIÓN DEL MEDIO AMBIENTE"/>
    <s v="3.2 - Protección de la biodiversidad y ordenación de desechos"/>
    <s v="3.2.03 - Acceso y participación de los beneficios de la biodiversidad"/>
    <s v="2.3 - MATERIALES Y SUMINISTROS"/>
    <s v="2.3.9 - PRODUCTOS Y ÚTILES VARIOS"/>
    <s v="N"/>
    <s v="00 - N/A"/>
    <s v="10 - FONDO GENERAL"/>
    <s v="(en blanco)"/>
    <s v="99 - MULTIPROVINCIAL"/>
    <n v="0"/>
    <n v="0"/>
  </r>
  <r>
    <s v="2025"/>
    <x v="0"/>
    <x v="0"/>
    <x v="0"/>
    <x v="0"/>
    <s v="2 - Poder Ejecutivo"/>
    <x v="20"/>
    <x v="142"/>
    <s v="3 - PROTECCIÓN DEL MEDIO AMBIENTE"/>
    <s v="3.2 - Protección de la biodiversidad y ordenación de desechos"/>
    <s v="3.2.03 - Acceso y participación de los beneficios de la biodiversidad"/>
    <s v="2.3 - MATERIALES Y SUMINISTROS"/>
    <s v="2.3.9 - PRODUCTOS Y ÚTILES VARIOS"/>
    <s v="N"/>
    <s v="00 - N/A"/>
    <s v="20 - FONDOS CON DESTINO ESPECÍFICO"/>
    <s v="(en blanco)"/>
    <s v="99 - MULTIPROVINCIAL"/>
    <n v="10000000"/>
    <n v="0"/>
  </r>
  <r>
    <s v="2025"/>
    <x v="0"/>
    <x v="0"/>
    <x v="0"/>
    <x v="0"/>
    <s v="2 - Poder Ejecutivo"/>
    <x v="20"/>
    <x v="142"/>
    <s v="3 - PROTECCIÓN DEL MEDIO AMBIENTE"/>
    <s v="3.2 - Protección de la biodiversidad y ordenación de desechos"/>
    <s v="3.2.04 - Conciencia y conocimiento de la biodiversidad"/>
    <s v="2.1 - REMUNERACIONES Y CONTRIBUCIONES"/>
    <s v="2.1.1 - REMUNERACIONES"/>
    <s v="N"/>
    <s v="00 - N/A"/>
    <s v="20 - FONDOS CON DESTINO ESPECÍFICO"/>
    <s v="(en blanco)"/>
    <s v="99 - MULTIPROVINCIAL"/>
    <n v="39452400"/>
    <n v="0"/>
  </r>
  <r>
    <s v="2025"/>
    <x v="0"/>
    <x v="0"/>
    <x v="0"/>
    <x v="0"/>
    <s v="2 - Poder Ejecutivo"/>
    <x v="20"/>
    <x v="142"/>
    <s v="3 - PROTECCIÓN DEL MEDIO AMBIENTE"/>
    <s v="3.2 - Protección de la biodiversidad y ordenación de desechos"/>
    <s v="3.2.04 - Conciencia y conocimiento de la biodiversidad"/>
    <s v="2.1 - REMUNERACIONES Y CONTRIBUCIONES"/>
    <s v="2.1.5 - CONTRIBUCIONES A LA SEGURIDAD SOCIAL"/>
    <s v="N"/>
    <s v="00 - N/A"/>
    <s v="20 - FONDOS CON DESTINO ESPECÍFICO"/>
    <s v="(en blanco)"/>
    <s v="99 - MULTIPROVINCIAL"/>
    <n v="6051998"/>
    <n v="0"/>
  </r>
  <r>
    <s v="2025"/>
    <x v="0"/>
    <x v="0"/>
    <x v="0"/>
    <x v="0"/>
    <s v="2 - Poder Ejecutivo"/>
    <x v="20"/>
    <x v="142"/>
    <s v="3 - PROTECCIÓN DEL MEDIO AMBIENTE"/>
    <s v="3.2 - Protección de la biodiversidad y ordenación de desechos"/>
    <s v="3.2.04 - Conciencia y conocimiento de la biodiversidad"/>
    <s v="2.2 - CONTRATACIÓN DE SERVICIOS"/>
    <s v="2.2.7 - SERVICIOS DE CONSERVACIÓN, REPARACIONES MENORES E INSTALACIONES TEMPORALES"/>
    <s v="N"/>
    <s v="00 - N/A"/>
    <s v="10 - FONDO GENERAL"/>
    <s v="(en blanco)"/>
    <s v="99 - MULTIPROVINCIAL"/>
    <n v="0"/>
    <n v="819330.91"/>
  </r>
  <r>
    <s v="2025"/>
    <x v="0"/>
    <x v="0"/>
    <x v="0"/>
    <x v="0"/>
    <s v="2 - Poder Ejecutivo"/>
    <x v="20"/>
    <x v="142"/>
    <s v="3 - PROTECCIÓN DEL MEDIO AMBIENTE"/>
    <s v="3.2 - Protección de la biodiversidad y ordenación de desechos"/>
    <s v="3.2.04 - Conciencia y conocimiento de la biodiversidad"/>
    <s v="2.2 - CONTRATACIÓN DE SERVICIOS"/>
    <s v="2.2.8 - OTROS SERVICIOS NO INCLUIDOS EN CONCEPTOS ANTERIORES"/>
    <s v="N"/>
    <s v="00 - N/A"/>
    <s v="10 - FONDO GENERAL"/>
    <s v="(en blanco)"/>
    <s v="99 - MULTIPROVINCIAL"/>
    <n v="0"/>
    <n v="0"/>
  </r>
  <r>
    <s v="2025"/>
    <x v="0"/>
    <x v="0"/>
    <x v="0"/>
    <x v="0"/>
    <s v="2 - Poder Ejecutivo"/>
    <x v="20"/>
    <x v="142"/>
    <s v="3 - PROTECCIÓN DEL MEDIO AMBIENTE"/>
    <s v="3.2 - Protección de la biodiversidad y ordenación de desechos"/>
    <s v="3.2.04 - Conciencia y conocimiento de la biodiversidad"/>
    <s v="2.3 - MATERIALES Y SUMINISTROS"/>
    <s v="2.3.3 - PAPEL, CARTÓN E IMPRESOS"/>
    <s v="N"/>
    <s v="00 - N/A"/>
    <s v="10 - FONDO GENERAL"/>
    <s v="(en blanco)"/>
    <s v="99 - MULTIPROVINCIAL"/>
    <n v="0"/>
    <n v="0"/>
  </r>
  <r>
    <s v="2025"/>
    <x v="0"/>
    <x v="0"/>
    <x v="0"/>
    <x v="0"/>
    <s v="2 - Poder Ejecutivo"/>
    <x v="20"/>
    <x v="142"/>
    <s v="3 - PROTECCIÓN DEL MEDIO AMBIENTE"/>
    <s v="3.2 - Protección de la biodiversidad y ordenación de desechos"/>
    <s v="3.2.04 - Conciencia y conocimiento de la biodiversidad"/>
    <s v="2.3 - MATERIALES Y SUMINISTROS"/>
    <s v="2.3.5 - CUERO, CAUCHO Y PLÁSTICO"/>
    <s v="N"/>
    <s v="00 - N/A"/>
    <s v="10 - FONDO GENERAL"/>
    <s v="(en blanco)"/>
    <s v="99 - MULTIPROVINCIAL"/>
    <n v="0"/>
    <n v="0"/>
  </r>
  <r>
    <s v="2025"/>
    <x v="0"/>
    <x v="0"/>
    <x v="0"/>
    <x v="0"/>
    <s v="2 - Poder Ejecutivo"/>
    <x v="20"/>
    <x v="142"/>
    <s v="3 - PROTECCIÓN DEL MEDIO AMBIENTE"/>
    <s v="3.2 - Protección de la biodiversidad y ordenación de desechos"/>
    <s v="3.2.04 - Conciencia y conocimiento de la biodiversidad"/>
    <s v="2.3 - MATERIALES Y SUMINISTROS"/>
    <s v="2.3.7 - COMBUSTIBLES, LUBRICANTES, PRODUCTOS QUÍMICOS Y CONEXOS"/>
    <s v="N"/>
    <s v="00 - N/A"/>
    <s v="20 - FONDOS CON DESTINO ESPECÍFICO"/>
    <s v="(en blanco)"/>
    <s v="99 - MULTIPROVINCIAL"/>
    <n v="10000000"/>
    <n v="0"/>
  </r>
  <r>
    <s v="2025"/>
    <x v="0"/>
    <x v="0"/>
    <x v="0"/>
    <x v="0"/>
    <s v="2 - Poder Ejecutivo"/>
    <x v="20"/>
    <x v="142"/>
    <s v="3 - PROTECCIÓN DEL MEDIO AMBIENTE"/>
    <s v="3.2 - Protección de la biodiversidad y ordenación de desechos"/>
    <s v="3.2.04 - Conciencia y conocimiento de la biodiversidad"/>
    <s v="2.3 - MATERIALES Y SUMINISTROS"/>
    <s v="2.3.9 - PRODUCTOS Y ÚTILES VARIOS"/>
    <s v="N"/>
    <s v="00 - N/A"/>
    <s v="10 - FONDO GENERAL"/>
    <s v="(en blanco)"/>
    <s v="99 - MULTIPROVINCIAL"/>
    <n v="0"/>
    <n v="3748.97"/>
  </r>
  <r>
    <s v="2025"/>
    <x v="0"/>
    <x v="0"/>
    <x v="0"/>
    <x v="0"/>
    <s v="2 - Poder Ejecutivo"/>
    <x v="20"/>
    <x v="142"/>
    <s v="3 - PROTECCIÓN DEL MEDIO AMBIENTE"/>
    <s v="3.2 - Protección de la biodiversidad y ordenación de desechos"/>
    <s v="3.2.05 - Bioseguridad"/>
    <s v="2.2 - CONTRATACIÓN DE SERVICIOS"/>
    <s v="2.2.2 - PUBLICIDAD, IMPRESIÓN Y ENCUADERNACIÓN"/>
    <s v="N"/>
    <s v="00 - N/A"/>
    <s v="10 - FONDO GENERAL"/>
    <s v="(en blanco)"/>
    <s v="99 - MULTIPROVINCIAL"/>
    <n v="0"/>
    <n v="0"/>
  </r>
  <r>
    <s v="2025"/>
    <x v="0"/>
    <x v="0"/>
    <x v="0"/>
    <x v="0"/>
    <s v="2 - Poder Ejecutivo"/>
    <x v="20"/>
    <x v="142"/>
    <s v="3 - PROTECCIÓN DEL MEDIO AMBIENTE"/>
    <s v="3.2 - Protección de la biodiversidad y ordenación de desechos"/>
    <s v="3.2.05 - Bioseguridad"/>
    <s v="2.2 - CONTRATACIÓN DE SERVICIOS"/>
    <s v="2.2.3 - VIÁTICOS"/>
    <s v="N"/>
    <s v="00 - N/A"/>
    <s v="20 - FONDOS CON DESTINO ESPECÍFICO"/>
    <s v="(en blanco)"/>
    <s v="99 - MULTIPROVINCIAL"/>
    <n v="5000000"/>
    <n v="0"/>
  </r>
  <r>
    <s v="2025"/>
    <x v="0"/>
    <x v="0"/>
    <x v="0"/>
    <x v="0"/>
    <s v="2 - Poder Ejecutivo"/>
    <x v="20"/>
    <x v="142"/>
    <s v="3 - PROTECCIÓN DEL MEDIO AMBIENTE"/>
    <s v="3.2 - Protección de la biodiversidad y ordenación de desechos"/>
    <s v="3.2.05 - Bioseguridad"/>
    <s v="2.2 - CONTRATACIÓN DE SERVICIOS"/>
    <s v="2.2.4 - TRANSPORTE Y ALMACENAJE"/>
    <s v="N"/>
    <s v="00 - N/A"/>
    <s v="10 - FONDO GENERAL"/>
    <s v="(en blanco)"/>
    <s v="99 - MULTIPROVINCIAL"/>
    <n v="0"/>
    <n v="0"/>
  </r>
  <r>
    <s v="2025"/>
    <x v="0"/>
    <x v="0"/>
    <x v="0"/>
    <x v="0"/>
    <s v="2 - Poder Ejecutivo"/>
    <x v="20"/>
    <x v="142"/>
    <s v="3 - PROTECCIÓN DEL MEDIO AMBIENTE"/>
    <s v="3.2 - Protección de la biodiversidad y ordenación de desechos"/>
    <s v="3.2.05 - Bioseguridad"/>
    <s v="2.2 - CONTRATACIÓN DE SERVICIOS"/>
    <s v="2.2.7 - SERVICIOS DE CONSERVACIÓN, REPARACIONES MENORES E INSTALACIONES TEMPORALES"/>
    <s v="N"/>
    <s v="00 - N/A"/>
    <s v="10 - FONDO GENERAL"/>
    <s v="(en blanco)"/>
    <s v="99 - MULTIPROVINCIAL"/>
    <n v="0"/>
    <n v="673366.1"/>
  </r>
  <r>
    <s v="2025"/>
    <x v="0"/>
    <x v="0"/>
    <x v="0"/>
    <x v="0"/>
    <s v="2 - Poder Ejecutivo"/>
    <x v="20"/>
    <x v="142"/>
    <s v="3 - PROTECCIÓN DEL MEDIO AMBIENTE"/>
    <s v="3.2 - Protección de la biodiversidad y ordenación de desechos"/>
    <s v="3.2.05 - Bioseguridad"/>
    <s v="2.2 - CONTRATACIÓN DE SERVICIOS"/>
    <s v="2.2.9 - OTRAS CONTRATACIONES DE SERVICIOS"/>
    <s v="N"/>
    <s v="00 - N/A"/>
    <s v="10 - FONDO GENERAL"/>
    <s v="(en blanco)"/>
    <s v="99 - MULTIPROVINCIAL"/>
    <n v="0"/>
    <n v="0"/>
  </r>
  <r>
    <s v="2025"/>
    <x v="0"/>
    <x v="0"/>
    <x v="0"/>
    <x v="0"/>
    <s v="2 - Poder Ejecutivo"/>
    <x v="20"/>
    <x v="142"/>
    <s v="3 - PROTECCIÓN DEL MEDIO AMBIENTE"/>
    <s v="3.2 - Protección de la biodiversidad y ordenación de desechos"/>
    <s v="3.2.05 - Bioseguridad"/>
    <s v="2.3 - MATERIALES Y SUMINISTROS"/>
    <s v="2.3.2 - TEXTILES Y VESTUARIOS"/>
    <s v="N"/>
    <s v="00 - N/A"/>
    <s v="10 - FONDO GENERAL"/>
    <s v="(en blanco)"/>
    <s v="99 - MULTIPROVINCIAL"/>
    <n v="0"/>
    <n v="0"/>
  </r>
  <r>
    <s v="2025"/>
    <x v="0"/>
    <x v="0"/>
    <x v="0"/>
    <x v="0"/>
    <s v="2 - Poder Ejecutivo"/>
    <x v="20"/>
    <x v="142"/>
    <s v="3 - PROTECCIÓN DEL MEDIO AMBIENTE"/>
    <s v="3.2 - Protección de la biodiversidad y ordenación de desechos"/>
    <s v="3.2.05 - Bioseguridad"/>
    <s v="2.3 - MATERIALES Y SUMINISTROS"/>
    <s v="2.3.3 - PAPEL, CARTÓN E IMPRESOS"/>
    <s v="N"/>
    <s v="00 - N/A"/>
    <s v="10 - FONDO GENERAL"/>
    <s v="(en blanco)"/>
    <s v="99 - MULTIPROVINCIAL"/>
    <n v="0"/>
    <n v="29500"/>
  </r>
  <r>
    <s v="2025"/>
    <x v="0"/>
    <x v="0"/>
    <x v="0"/>
    <x v="0"/>
    <s v="2 - Poder Ejecutivo"/>
    <x v="20"/>
    <x v="142"/>
    <s v="3 - PROTECCIÓN DEL MEDIO AMBIENTE"/>
    <s v="3.2 - Protección de la biodiversidad y ordenación de desechos"/>
    <s v="3.2.05 - Bioseguridad"/>
    <s v="2.3 - MATERIALES Y SUMINISTROS"/>
    <s v="2.3.6 - PRODUCTOS DE MINERALES, METÁLICOS Y NO METÁLICOS"/>
    <s v="N"/>
    <s v="00 - N/A"/>
    <s v="10 - FONDO GENERAL"/>
    <s v="(en blanco)"/>
    <s v="99 - MULTIPROVINCIAL"/>
    <n v="0"/>
    <n v="8171.19"/>
  </r>
  <r>
    <s v="2025"/>
    <x v="0"/>
    <x v="0"/>
    <x v="0"/>
    <x v="0"/>
    <s v="2 - Poder Ejecutivo"/>
    <x v="20"/>
    <x v="142"/>
    <s v="3 - PROTECCIÓN DEL MEDIO AMBIENTE"/>
    <s v="3.2 - Protección de la biodiversidad y ordenación de desechos"/>
    <s v="3.2.05 - Bioseguridad"/>
    <s v="2.3 - MATERIALES Y SUMINISTROS"/>
    <s v="2.3.9 - PRODUCTOS Y ÚTILES VARIOS"/>
    <s v="N"/>
    <s v="00 - N/A"/>
    <s v="10 - FONDO GENERAL"/>
    <s v="(en blanco)"/>
    <s v="99 - MULTIPROVINCIAL"/>
    <n v="0"/>
    <n v="495600"/>
  </r>
  <r>
    <s v="2025"/>
    <x v="0"/>
    <x v="0"/>
    <x v="0"/>
    <x v="0"/>
    <s v="2 - Poder Ejecutivo"/>
    <x v="20"/>
    <x v="142"/>
    <s v="3 - PROTECCIÓN DEL MEDIO AMBIENTE"/>
    <s v="3.2 - Protección de la biodiversidad y ordenación de desechos"/>
    <s v="3.2.05 - Bioseguridad"/>
    <s v="2.3 - MATERIALES Y SUMINISTROS"/>
    <s v="2.3.9 - PRODUCTOS Y ÚTILES VARIOS"/>
    <s v="N"/>
    <s v="00 - N/A"/>
    <s v="20 - FONDOS CON DESTINO ESPECÍFICO"/>
    <s v="(en blanco)"/>
    <s v="99 - MULTIPROVINCIAL"/>
    <n v="10000000"/>
    <n v="0"/>
  </r>
  <r>
    <s v="2025"/>
    <x v="0"/>
    <x v="0"/>
    <x v="0"/>
    <x v="0"/>
    <s v="2 - Poder Ejecutivo"/>
    <x v="20"/>
    <x v="142"/>
    <s v="3 - PROTECCIÓN DEL MEDIO AMBIENTE"/>
    <s v="3.2 - Protección de la biodiversidad y ordenación de desechos"/>
    <s v="3.2.06 - Economía verde"/>
    <s v="2.1 - REMUNERACIONES Y CONTRIBUCIONES"/>
    <s v="2.1.1 - REMUNERACIONES"/>
    <s v="N"/>
    <s v="00 - N/A"/>
    <s v="10 - FONDO GENERAL"/>
    <s v="(en blanco)"/>
    <s v="99 - MULTIPROVINCIAL"/>
    <n v="1652162"/>
    <n v="0"/>
  </r>
  <r>
    <s v="2025"/>
    <x v="0"/>
    <x v="0"/>
    <x v="0"/>
    <x v="0"/>
    <s v="2 - Poder Ejecutivo"/>
    <x v="20"/>
    <x v="142"/>
    <s v="3 - PROTECCIÓN DEL MEDIO AMBIENTE"/>
    <s v="3.2 - Protección de la biodiversidad y ordenación de desechos"/>
    <s v="3.2.06 - Economía verde"/>
    <s v="2.1 - REMUNERACIONES Y CONTRIBUCIONES"/>
    <s v="2.1.1 - REMUNERACIONES"/>
    <s v="N"/>
    <s v="00 - N/A"/>
    <s v="20 - FONDOS CON DESTINO ESPECÍFICO"/>
    <s v="(en blanco)"/>
    <s v="99 - MULTIPROVINCIAL"/>
    <n v="0"/>
    <n v="1380000"/>
  </r>
  <r>
    <s v="2025"/>
    <x v="0"/>
    <x v="0"/>
    <x v="0"/>
    <x v="0"/>
    <s v="2 - Poder Ejecutivo"/>
    <x v="20"/>
    <x v="142"/>
    <s v="3 - PROTECCIÓN DEL MEDIO AMBIENTE"/>
    <s v="3.2 - Protección de la biodiversidad y ordenación de desechos"/>
    <s v="3.2.06 - Economía verde"/>
    <s v="2.1 - REMUNERACIONES Y CONTRIBUCIONES"/>
    <s v="2.1.2 - SOBRESUELDOS"/>
    <s v="N"/>
    <s v="00 - N/A"/>
    <s v="10 - FONDO GENERAL"/>
    <s v="(en blanco)"/>
    <s v="99 - MULTIPROVINCIAL"/>
    <n v="980000"/>
    <n v="0"/>
  </r>
  <r>
    <s v="2025"/>
    <x v="0"/>
    <x v="0"/>
    <x v="0"/>
    <x v="0"/>
    <s v="2 - Poder Ejecutivo"/>
    <x v="20"/>
    <x v="142"/>
    <s v="3 - PROTECCIÓN DEL MEDIO AMBIENTE"/>
    <s v="3.2 - Protección de la biodiversidad y ordenación de desechos"/>
    <s v="3.2.06 - Economía verde"/>
    <s v="2.1 - REMUNERACIONES Y CONTRIBUCIONES"/>
    <s v="2.1.5 - CONTRIBUCIONES A LA SEGURIDAD SOCIAL"/>
    <s v="N"/>
    <s v="00 - N/A"/>
    <s v="10 - FONDO GENERAL"/>
    <s v="(en blanco)"/>
    <s v="99 - MULTIPROVINCIAL"/>
    <n v="901992"/>
    <n v="0"/>
  </r>
  <r>
    <s v="2025"/>
    <x v="0"/>
    <x v="0"/>
    <x v="0"/>
    <x v="0"/>
    <s v="2 - Poder Ejecutivo"/>
    <x v="20"/>
    <x v="142"/>
    <s v="3 - PROTECCIÓN DEL MEDIO AMBIENTE"/>
    <s v="3.2 - Protección de la biodiversidad y ordenación de desechos"/>
    <s v="3.2.06 - Economía verde"/>
    <s v="2.1 - REMUNERACIONES Y CONTRIBUCIONES"/>
    <s v="2.1.5 - CONTRIBUCIONES A LA SEGURIDAD SOCIAL"/>
    <s v="N"/>
    <s v="00 - N/A"/>
    <s v="20 - FONDOS CON DESTINO ESPECÍFICO"/>
    <s v="(en blanco)"/>
    <s v="99 - MULTIPROVINCIAL"/>
    <n v="0"/>
    <n v="204588.78"/>
  </r>
  <r>
    <s v="2025"/>
    <x v="0"/>
    <x v="0"/>
    <x v="0"/>
    <x v="0"/>
    <s v="2 - Poder Ejecutivo"/>
    <x v="20"/>
    <x v="142"/>
    <s v="3 - PROTECCIÓN DEL MEDIO AMBIENTE"/>
    <s v="3.2 - Protección de la biodiversidad y ordenación de desechos"/>
    <s v="3.2.06 - Economía verde"/>
    <s v="2.2 - CONTRATACIÓN DE SERVICIOS"/>
    <s v="2.2.2 - PUBLICIDAD, IMPRESIÓN Y ENCUADERNACIÓN"/>
    <s v="N"/>
    <s v="00 - N/A"/>
    <s v="10 - FONDO GENERAL"/>
    <s v="(en blanco)"/>
    <s v="99 - MULTIPROVINCIAL"/>
    <n v="0"/>
    <n v="0"/>
  </r>
  <r>
    <s v="2025"/>
    <x v="0"/>
    <x v="0"/>
    <x v="0"/>
    <x v="0"/>
    <s v="2 - Poder Ejecutivo"/>
    <x v="20"/>
    <x v="142"/>
    <s v="3 - PROTECCIÓN DEL MEDIO AMBIENTE"/>
    <s v="3.2 - Protección de la biodiversidad y ordenación de desechos"/>
    <s v="3.2.06 - Economía verde"/>
    <s v="2.3 - MATERIALES Y SUMINISTROS"/>
    <s v="2.3.5 - CUERO, CAUCHO Y PLÁSTICO"/>
    <s v="N"/>
    <s v="00 - N/A"/>
    <s v="10 - FONDO GENERAL"/>
    <s v="(en blanco)"/>
    <s v="99 - MULTIPROVINCIAL"/>
    <n v="0"/>
    <n v="0"/>
  </r>
  <r>
    <s v="2025"/>
    <x v="0"/>
    <x v="0"/>
    <x v="0"/>
    <x v="0"/>
    <s v="2 - Poder Ejecutivo"/>
    <x v="20"/>
    <x v="142"/>
    <s v="3 - PROTECCIÓN DEL MEDIO AMBIENTE"/>
    <s v="3.2 - Protección de la biodiversidad y ordenación de desechos"/>
    <s v="3.2.06 - Economía verde"/>
    <s v="2.3 - MATERIALES Y SUMINISTROS"/>
    <s v="2.3.9 - PRODUCTOS Y ÚTILES VARIOS"/>
    <s v="N"/>
    <s v="00 - N/A"/>
    <s v="10 - FONDO GENERAL"/>
    <s v="(en blanco)"/>
    <s v="99 - MULTIPROVINCIAL"/>
    <n v="0"/>
    <n v="0"/>
  </r>
  <r>
    <s v="2025"/>
    <x v="0"/>
    <x v="0"/>
    <x v="0"/>
    <x v="0"/>
    <s v="2 - Poder Ejecutivo"/>
    <x v="20"/>
    <x v="142"/>
    <s v="3 - PROTECCIÓN DEL MEDIO AMBIENTE"/>
    <s v="3.2 - Protección de la biodiversidad y ordenación de desechos"/>
    <s v="3.2.08 - Gestión de la contaminación"/>
    <s v="2.1 - REMUNERACIONES Y CONTRIBUCIONES"/>
    <s v="2.1.1 - REMUNERACIONES"/>
    <s v="N"/>
    <s v="00 - N/A"/>
    <s v="10 - FONDO GENERAL"/>
    <s v="(en blanco)"/>
    <s v="99 - MULTIPROVINCIAL"/>
    <n v="34632685"/>
    <n v="12537666.67"/>
  </r>
  <r>
    <s v="2025"/>
    <x v="0"/>
    <x v="0"/>
    <x v="0"/>
    <x v="0"/>
    <s v="2 - Poder Ejecutivo"/>
    <x v="20"/>
    <x v="142"/>
    <s v="3 - PROTECCIÓN DEL MEDIO AMBIENTE"/>
    <s v="3.2 - Protección de la biodiversidad y ordenación de desechos"/>
    <s v="3.2.08 - Gestión de la contaminación"/>
    <s v="2.1 - REMUNERACIONES Y CONTRIBUCIONES"/>
    <s v="2.1.1 - REMUNERACIONES"/>
    <s v="N"/>
    <s v="00 - N/A"/>
    <s v="20 - FONDOS CON DESTINO ESPECÍFICO"/>
    <s v="(en blanco)"/>
    <s v="99 - MULTIPROVINCIAL"/>
    <n v="31466400"/>
    <n v="3704000"/>
  </r>
  <r>
    <s v="2025"/>
    <x v="0"/>
    <x v="0"/>
    <x v="0"/>
    <x v="0"/>
    <s v="2 - Poder Ejecutivo"/>
    <x v="20"/>
    <x v="142"/>
    <s v="3 - PROTECCIÓN DEL MEDIO AMBIENTE"/>
    <s v="3.2 - Protección de la biodiversidad y ordenación de desechos"/>
    <s v="3.2.08 - Gestión de la contaminación"/>
    <s v="2.1 - REMUNERACIONES Y CONTRIBUCIONES"/>
    <s v="2.1.2 - SOBRESUELDOS"/>
    <s v="N"/>
    <s v="00 - N/A"/>
    <s v="10 - FONDO GENERAL"/>
    <s v="(en blanco)"/>
    <s v="99 - MULTIPROVINCIAL"/>
    <n v="6852400"/>
    <n v="0"/>
  </r>
  <r>
    <s v="2025"/>
    <x v="0"/>
    <x v="0"/>
    <x v="0"/>
    <x v="0"/>
    <s v="2 - Poder Ejecutivo"/>
    <x v="20"/>
    <x v="142"/>
    <s v="3 - PROTECCIÓN DEL MEDIO AMBIENTE"/>
    <s v="3.2 - Protección de la biodiversidad y ordenación de desechos"/>
    <s v="3.2.08 - Gestión de la contaminación"/>
    <s v="2.1 - REMUNERACIONES Y CONTRIBUCIONES"/>
    <s v="2.1.5 - CONTRIBUCIONES A LA SEGURIDAD SOCIAL"/>
    <s v="N"/>
    <s v="00 - N/A"/>
    <s v="10 - FONDO GENERAL"/>
    <s v="(en blanco)"/>
    <s v="99 - MULTIPROVINCIAL"/>
    <n v="6306949"/>
    <n v="1911608.87"/>
  </r>
  <r>
    <s v="2025"/>
    <x v="0"/>
    <x v="0"/>
    <x v="0"/>
    <x v="0"/>
    <s v="2 - Poder Ejecutivo"/>
    <x v="20"/>
    <x v="142"/>
    <s v="3 - PROTECCIÓN DEL MEDIO AMBIENTE"/>
    <s v="3.2 - Protección de la biodiversidad y ordenación de desechos"/>
    <s v="3.2.08 - Gestión de la contaminación"/>
    <s v="2.1 - REMUNERACIONES Y CONTRIBUCIONES"/>
    <s v="2.1.5 - CONTRIBUCIONES A LA SEGURIDAD SOCIAL"/>
    <s v="N"/>
    <s v="00 - N/A"/>
    <s v="20 - FONDOS CON DESTINO ESPECÍFICO"/>
    <s v="(en blanco)"/>
    <s v="99 - MULTIPROVINCIAL"/>
    <n v="4826946"/>
    <n v="561838.99999999988"/>
  </r>
  <r>
    <s v="2025"/>
    <x v="0"/>
    <x v="0"/>
    <x v="0"/>
    <x v="0"/>
    <s v="2 - Poder Ejecutivo"/>
    <x v="20"/>
    <x v="142"/>
    <s v="3 - PROTECCIÓN DEL MEDIO AMBIENTE"/>
    <s v="3.2 - Protección de la biodiversidad y ordenación de desechos"/>
    <s v="3.2.08 - Gestión de la contaminación"/>
    <s v="2.2 - CONTRATACIÓN DE SERVICIOS"/>
    <s v="2.2.2 - PUBLICIDAD, IMPRESIÓN Y ENCUADERNACIÓN"/>
    <s v="N"/>
    <s v="00 - N/A"/>
    <s v="10 - FONDO GENERAL"/>
    <s v="(en blanco)"/>
    <s v="99 - MULTIPROVINCIAL"/>
    <n v="0"/>
    <n v="0"/>
  </r>
  <r>
    <s v="2025"/>
    <x v="0"/>
    <x v="0"/>
    <x v="0"/>
    <x v="0"/>
    <s v="2 - Poder Ejecutivo"/>
    <x v="20"/>
    <x v="142"/>
    <s v="3 - PROTECCIÓN DEL MEDIO AMBIENTE"/>
    <s v="3.2 - Protección de la biodiversidad y ordenación de desechos"/>
    <s v="3.2.08 - Gestión de la contaminación"/>
    <s v="2.2 - CONTRATACIÓN DE SERVICIOS"/>
    <s v="2.2.5 - ALQUILERES Y RENTAS"/>
    <s v="N"/>
    <s v="00 - N/A"/>
    <s v="10 - FONDO GENERAL"/>
    <s v="(en blanco)"/>
    <s v="99 - MULTIPROVINCIAL"/>
    <n v="0"/>
    <n v="1313597.75"/>
  </r>
  <r>
    <s v="2025"/>
    <x v="0"/>
    <x v="0"/>
    <x v="0"/>
    <x v="0"/>
    <s v="2 - Poder Ejecutivo"/>
    <x v="20"/>
    <x v="142"/>
    <s v="3 - PROTECCIÓN DEL MEDIO AMBIENTE"/>
    <s v="3.2 - Protección de la biodiversidad y ordenación de desechos"/>
    <s v="3.2.08 - Gestión de la contaminación"/>
    <s v="2.2 - CONTRATACIÓN DE SERVICIOS"/>
    <s v="2.2.7 - SERVICIOS DE CONSERVACIÓN, REPARACIONES MENORES E INSTALACIONES TEMPORALES"/>
    <s v="N"/>
    <s v="00 - N/A"/>
    <s v="10 - FONDO GENERAL"/>
    <s v="(en blanco)"/>
    <s v="99 - MULTIPROVINCIAL"/>
    <n v="0"/>
    <n v="200002"/>
  </r>
  <r>
    <s v="2025"/>
    <x v="0"/>
    <x v="0"/>
    <x v="0"/>
    <x v="0"/>
    <s v="2 - Poder Ejecutivo"/>
    <x v="20"/>
    <x v="142"/>
    <s v="3 - PROTECCIÓN DEL MEDIO AMBIENTE"/>
    <s v="3.2 - Protección de la biodiversidad y ordenación de desechos"/>
    <s v="3.2.08 - Gestión de la contaminación"/>
    <s v="2.2 - CONTRATACIÓN DE SERVICIOS"/>
    <s v="2.2.8 - OTROS SERVICIOS NO INCLUIDOS EN CONCEPTOS ANTERIORES"/>
    <s v="N"/>
    <s v="00 - N/A"/>
    <s v="10 - FONDO GENERAL"/>
    <s v="(en blanco)"/>
    <s v="99 - MULTIPROVINCIAL"/>
    <n v="3000000"/>
    <n v="697380"/>
  </r>
  <r>
    <s v="2025"/>
    <x v="0"/>
    <x v="0"/>
    <x v="0"/>
    <x v="0"/>
    <s v="2 - Poder Ejecutivo"/>
    <x v="20"/>
    <x v="142"/>
    <s v="3 - PROTECCIÓN DEL MEDIO AMBIENTE"/>
    <s v="3.2 - Protección de la biodiversidad y ordenación de desechos"/>
    <s v="3.2.08 - Gestión de la contaminación"/>
    <s v="2.3 - MATERIALES Y SUMINISTROS"/>
    <s v="2.3.1 - ALIMENTOS Y PRODUCTOS AGROFORESTALES"/>
    <s v="N"/>
    <s v="00 - N/A"/>
    <s v="10 - FONDO GENERAL"/>
    <s v="(en blanco)"/>
    <s v="99 - MULTIPROVINCIAL"/>
    <n v="0"/>
    <n v="0"/>
  </r>
  <r>
    <s v="2025"/>
    <x v="0"/>
    <x v="0"/>
    <x v="0"/>
    <x v="0"/>
    <s v="2 - Poder Ejecutivo"/>
    <x v="20"/>
    <x v="142"/>
    <s v="3 - PROTECCIÓN DEL MEDIO AMBIENTE"/>
    <s v="3.2 - Protección de la biodiversidad y ordenación de desechos"/>
    <s v="3.2.08 - Gestión de la contaminación"/>
    <s v="2.3 - MATERIALES Y SUMINISTROS"/>
    <s v="2.3.2 - TEXTILES Y VESTUARIOS"/>
    <s v="N"/>
    <s v="00 - N/A"/>
    <s v="10 - FONDO GENERAL"/>
    <s v="(en blanco)"/>
    <s v="99 - MULTIPROVINCIAL"/>
    <n v="0"/>
    <n v="1581.2"/>
  </r>
  <r>
    <s v="2025"/>
    <x v="0"/>
    <x v="0"/>
    <x v="0"/>
    <x v="0"/>
    <s v="2 - Poder Ejecutivo"/>
    <x v="20"/>
    <x v="142"/>
    <s v="3 - PROTECCIÓN DEL MEDIO AMBIENTE"/>
    <s v="3.2 - Protección de la biodiversidad y ordenación de desechos"/>
    <s v="3.2.08 - Gestión de la contaminación"/>
    <s v="2.3 - MATERIALES Y SUMINISTROS"/>
    <s v="2.3.5 - CUERO, CAUCHO Y PLÁSTICO"/>
    <s v="N"/>
    <s v="00 - N/A"/>
    <s v="10 - FONDO GENERAL"/>
    <s v="(en blanco)"/>
    <s v="99 - MULTIPROVINCIAL"/>
    <n v="0"/>
    <n v="0"/>
  </r>
  <r>
    <s v="2025"/>
    <x v="0"/>
    <x v="0"/>
    <x v="0"/>
    <x v="0"/>
    <s v="2 - Poder Ejecutivo"/>
    <x v="20"/>
    <x v="142"/>
    <s v="3 - PROTECCIÓN DEL MEDIO AMBIENTE"/>
    <s v="3.2 - Protección de la biodiversidad y ordenación de desechos"/>
    <s v="3.2.08 - Gestión de la contaminación"/>
    <s v="2.3 - MATERIALES Y SUMINISTROS"/>
    <s v="2.3.6 - PRODUCTOS DE MINERALES, METÁLICOS Y NO METÁLICOS"/>
    <s v="N"/>
    <s v="00 - N/A"/>
    <s v="10 - FONDO GENERAL"/>
    <s v="(en blanco)"/>
    <s v="99 - MULTIPROVINCIAL"/>
    <n v="0"/>
    <n v="0"/>
  </r>
  <r>
    <s v="2025"/>
    <x v="0"/>
    <x v="0"/>
    <x v="0"/>
    <x v="0"/>
    <s v="2 - Poder Ejecutivo"/>
    <x v="20"/>
    <x v="142"/>
    <s v="3 - PROTECCIÓN DEL MEDIO AMBIENTE"/>
    <s v="3.2 - Protección de la biodiversidad y ordenación de desechos"/>
    <s v="3.2.08 - Gestión de la contaminación"/>
    <s v="2.3 - MATERIALES Y SUMINISTROS"/>
    <s v="2.3.7 - COMBUSTIBLES, LUBRICANTES, PRODUCTOS QUÍMICOS Y CONEXOS"/>
    <s v="N"/>
    <s v="00 - N/A"/>
    <s v="10 - FONDO GENERAL"/>
    <s v="(en blanco)"/>
    <s v="99 - MULTIPROVINCIAL"/>
    <n v="0"/>
    <n v="0"/>
  </r>
  <r>
    <s v="2025"/>
    <x v="0"/>
    <x v="0"/>
    <x v="0"/>
    <x v="0"/>
    <s v="2 - Poder Ejecutivo"/>
    <x v="20"/>
    <x v="142"/>
    <s v="3 - PROTECCIÓN DEL MEDIO AMBIENTE"/>
    <s v="3.2 - Protección de la biodiversidad y ordenación de desechos"/>
    <s v="3.2.08 - Gestión de la contaminación"/>
    <s v="2.3 - MATERIALES Y SUMINISTROS"/>
    <s v="2.3.9 - PRODUCTOS Y ÚTILES VARIOS"/>
    <s v="N"/>
    <s v="00 - N/A"/>
    <s v="10 - FONDO GENERAL"/>
    <s v="(en blanco)"/>
    <s v="99 - MULTIPROVINCIAL"/>
    <n v="26477296"/>
    <n v="115923.20000000001"/>
  </r>
  <r>
    <s v="2025"/>
    <x v="0"/>
    <x v="0"/>
    <x v="0"/>
    <x v="0"/>
    <s v="2 - Poder Ejecutivo"/>
    <x v="20"/>
    <x v="142"/>
    <s v="3 - PROTECCIÓN DEL MEDIO AMBIENTE"/>
    <s v="3.2 - Protección de la biodiversidad y ordenación de desechos"/>
    <s v="3.2.09 - Áreas protegidas y otras medidas de conservación"/>
    <s v="2.1 - REMUNERACIONES Y CONTRIBUCIONES"/>
    <s v="2.1.1 - REMUNERACIONES"/>
    <s v="N"/>
    <s v="00 - N/A"/>
    <s v="10 - FONDO GENERAL"/>
    <s v="(en blanco)"/>
    <s v="99 - MULTIPROVINCIAL"/>
    <n v="297916343"/>
    <n v="191977949.11000001"/>
  </r>
  <r>
    <s v="2025"/>
    <x v="0"/>
    <x v="0"/>
    <x v="0"/>
    <x v="0"/>
    <s v="2 - Poder Ejecutivo"/>
    <x v="20"/>
    <x v="142"/>
    <s v="3 - PROTECCIÓN DEL MEDIO AMBIENTE"/>
    <s v="3.2 - Protección de la biodiversidad y ordenación de desechos"/>
    <s v="3.2.09 - Áreas protegidas y otras medidas de conservación"/>
    <s v="2.1 - REMUNERACIONES Y CONTRIBUCIONES"/>
    <s v="2.1.1 - REMUNERACIONES"/>
    <s v="N"/>
    <s v="00 - N/A"/>
    <s v="20 - FONDOS CON DESTINO ESPECÍFICO"/>
    <s v="(en blanco)"/>
    <s v="99 - MULTIPROVINCIAL"/>
    <n v="413233361"/>
    <n v="22400800"/>
  </r>
  <r>
    <s v="2025"/>
    <x v="0"/>
    <x v="0"/>
    <x v="0"/>
    <x v="0"/>
    <s v="2 - Poder Ejecutivo"/>
    <x v="20"/>
    <x v="142"/>
    <s v="3 - PROTECCIÓN DEL MEDIO AMBIENTE"/>
    <s v="3.2 - Protección de la biodiversidad y ordenación de desechos"/>
    <s v="3.2.09 - Áreas protegidas y otras medidas de conservación"/>
    <s v="2.1 - REMUNERACIONES Y CONTRIBUCIONES"/>
    <s v="2.1.2 - SOBRESUELDOS"/>
    <s v="N"/>
    <s v="00 - N/A"/>
    <s v="10 - FONDO GENERAL"/>
    <s v="(en blanco)"/>
    <s v="99 - MULTIPROVINCIAL"/>
    <n v="138537208"/>
    <n v="79711379.390000001"/>
  </r>
  <r>
    <s v="2025"/>
    <x v="0"/>
    <x v="0"/>
    <x v="0"/>
    <x v="0"/>
    <s v="2 - Poder Ejecutivo"/>
    <x v="20"/>
    <x v="142"/>
    <s v="3 - PROTECCIÓN DEL MEDIO AMBIENTE"/>
    <s v="3.2 - Protección de la biodiversidad y ordenación de desechos"/>
    <s v="3.2.09 - Áreas protegidas y otras medidas de conservación"/>
    <s v="2.1 - REMUNERACIONES Y CONTRIBUCIONES"/>
    <s v="2.1.5 - CONTRIBUCIONES A LA SEGURIDAD SOCIAL"/>
    <s v="N"/>
    <s v="00 - N/A"/>
    <s v="10 - FONDO GENERAL"/>
    <s v="(en blanco)"/>
    <s v="99 - MULTIPROVINCIAL"/>
    <n v="42673295"/>
    <n v="14056275.609999986"/>
  </r>
  <r>
    <s v="2025"/>
    <x v="0"/>
    <x v="0"/>
    <x v="0"/>
    <x v="0"/>
    <s v="2 - Poder Ejecutivo"/>
    <x v="20"/>
    <x v="142"/>
    <s v="3 - PROTECCIÓN DEL MEDIO AMBIENTE"/>
    <s v="3.2 - Protección de la biodiversidad y ordenación de desechos"/>
    <s v="3.2.09 - Áreas protegidas y otras medidas de conservación"/>
    <s v="2.1 - REMUNERACIONES Y CONTRIBUCIONES"/>
    <s v="2.1.5 - CONTRIBUCIONES A LA SEGURIDAD SOCIAL"/>
    <s v="N"/>
    <s v="00 - N/A"/>
    <s v="20 - FONDOS CON DESTINO ESPECÍFICO"/>
    <s v="(en blanco)"/>
    <s v="99 - MULTIPROVINCIAL"/>
    <n v="51035056"/>
    <n v="3107583.7"/>
  </r>
  <r>
    <s v="2025"/>
    <x v="0"/>
    <x v="0"/>
    <x v="0"/>
    <x v="0"/>
    <s v="2 - Poder Ejecutivo"/>
    <x v="20"/>
    <x v="142"/>
    <s v="3 - PROTECCIÓN DEL MEDIO AMBIENTE"/>
    <s v="3.2 - Protección de la biodiversidad y ordenación de desechos"/>
    <s v="3.2.09 - Áreas protegidas y otras medidas de conservación"/>
    <s v="2.2 - CONTRATACIÓN DE SERVICIOS"/>
    <s v="2.2.2 - PUBLICIDAD, IMPRESIÓN Y ENCUADERNACIÓN"/>
    <s v="N"/>
    <s v="00 - N/A"/>
    <s v="10 - FONDO GENERAL"/>
    <s v="(en blanco)"/>
    <s v="99 - MULTIPROVINCIAL"/>
    <n v="14759751"/>
    <n v="0"/>
  </r>
  <r>
    <s v="2025"/>
    <x v="0"/>
    <x v="0"/>
    <x v="0"/>
    <x v="0"/>
    <s v="2 - Poder Ejecutivo"/>
    <x v="20"/>
    <x v="142"/>
    <s v="3 - PROTECCIÓN DEL MEDIO AMBIENTE"/>
    <s v="3.2 - Protección de la biodiversidad y ordenación de desechos"/>
    <s v="3.2.09 - Áreas protegidas y otras medidas de conservación"/>
    <s v="2.2 - CONTRATACIÓN DE SERVICIOS"/>
    <s v="2.2.3 - VIÁTICOS"/>
    <s v="N"/>
    <s v="00 - N/A"/>
    <s v="20 - FONDOS CON DESTINO ESPECÍFICO"/>
    <s v="(en blanco)"/>
    <s v="99 - MULTIPROVINCIAL"/>
    <n v="5000000"/>
    <n v="0"/>
  </r>
  <r>
    <s v="2025"/>
    <x v="0"/>
    <x v="0"/>
    <x v="0"/>
    <x v="0"/>
    <s v="2 - Poder Ejecutivo"/>
    <x v="20"/>
    <x v="142"/>
    <s v="3 - PROTECCIÓN DEL MEDIO AMBIENTE"/>
    <s v="3.2 - Protección de la biodiversidad y ordenación de desechos"/>
    <s v="3.2.09 - Áreas protegidas y otras medidas de conservación"/>
    <s v="2.2 - CONTRATACIÓN DE SERVICIOS"/>
    <s v="2.2.4 - TRANSPORTE Y ALMACENAJE"/>
    <s v="N"/>
    <s v="00 - N/A"/>
    <s v="10 - FONDO GENERAL"/>
    <s v="(en blanco)"/>
    <s v="99 - MULTIPROVINCIAL"/>
    <n v="0"/>
    <n v="1000000"/>
  </r>
  <r>
    <s v="2025"/>
    <x v="0"/>
    <x v="0"/>
    <x v="0"/>
    <x v="0"/>
    <s v="2 - Poder Ejecutivo"/>
    <x v="20"/>
    <x v="142"/>
    <s v="3 - PROTECCIÓN DEL MEDIO AMBIENTE"/>
    <s v="3.2 - Protección de la biodiversidad y ordenación de desechos"/>
    <s v="3.2.09 - Áreas protegidas y otras medidas de conservación"/>
    <s v="2.2 - CONTRATACIÓN DE SERVICIOS"/>
    <s v="2.2.5 - ALQUILERES Y RENTAS"/>
    <s v="N"/>
    <s v="00 - N/A"/>
    <s v="10 - FONDO GENERAL"/>
    <s v="(en blanco)"/>
    <s v="99 - MULTIPROVINCIAL"/>
    <n v="0"/>
    <n v="0"/>
  </r>
  <r>
    <s v="2025"/>
    <x v="0"/>
    <x v="0"/>
    <x v="0"/>
    <x v="0"/>
    <s v="2 - Poder Ejecutivo"/>
    <x v="20"/>
    <x v="142"/>
    <s v="3 - PROTECCIÓN DEL MEDIO AMBIENTE"/>
    <s v="3.2 - Protección de la biodiversidad y ordenación de desechos"/>
    <s v="3.2.09 - Áreas protegidas y otras medidas de conservación"/>
    <s v="2.2 - CONTRATACIÓN DE SERVICIOS"/>
    <s v="2.2.7 - SERVICIOS DE CONSERVACIÓN, REPARACIONES MENORES E INSTALACIONES TEMPORALES"/>
    <s v="N"/>
    <s v="00 - N/A"/>
    <s v="10 - FONDO GENERAL"/>
    <s v="(en blanco)"/>
    <s v="99 - MULTIPROVINCIAL"/>
    <n v="32282395"/>
    <n v="3334527.6"/>
  </r>
  <r>
    <s v="2025"/>
    <x v="0"/>
    <x v="0"/>
    <x v="0"/>
    <x v="0"/>
    <s v="2 - Poder Ejecutivo"/>
    <x v="20"/>
    <x v="142"/>
    <s v="3 - PROTECCIÓN DEL MEDIO AMBIENTE"/>
    <s v="3.2 - Protección de la biodiversidad y ordenación de desechos"/>
    <s v="3.2.09 - Áreas protegidas y otras medidas de conservación"/>
    <s v="2.2 - CONTRATACIÓN DE SERVICIOS"/>
    <s v="2.2.8 - OTROS SERVICIOS NO INCLUIDOS EN CONCEPTOS ANTERIORES"/>
    <s v="N"/>
    <s v="00 - N/A"/>
    <s v="10 - FONDO GENERAL"/>
    <s v="(en blanco)"/>
    <s v="99 - MULTIPROVINCIAL"/>
    <n v="0"/>
    <n v="10449704"/>
  </r>
  <r>
    <s v="2025"/>
    <x v="0"/>
    <x v="0"/>
    <x v="0"/>
    <x v="0"/>
    <s v="2 - Poder Ejecutivo"/>
    <x v="20"/>
    <x v="142"/>
    <s v="3 - PROTECCIÓN DEL MEDIO AMBIENTE"/>
    <s v="3.2 - Protección de la biodiversidad y ordenación de desechos"/>
    <s v="3.2.09 - Áreas protegidas y otras medidas de conservación"/>
    <s v="2.2 - CONTRATACIÓN DE SERVICIOS"/>
    <s v="2.2.9 - OTRAS CONTRATACIONES DE SERVICIOS"/>
    <s v="N"/>
    <s v="00 - N/A"/>
    <s v="10 - FONDO GENERAL"/>
    <s v="(en blanco)"/>
    <s v="99 - MULTIPROVINCIAL"/>
    <n v="9920532"/>
    <n v="57702"/>
  </r>
  <r>
    <s v="2025"/>
    <x v="0"/>
    <x v="0"/>
    <x v="0"/>
    <x v="0"/>
    <s v="2 - Poder Ejecutivo"/>
    <x v="20"/>
    <x v="142"/>
    <s v="3 - PROTECCIÓN DEL MEDIO AMBIENTE"/>
    <s v="3.2 - Protección de la biodiversidad y ordenación de desechos"/>
    <s v="3.2.09 - Áreas protegidas y otras medidas de conservación"/>
    <s v="2.2 - CONTRATACIÓN DE SERVICIOS"/>
    <s v="2.2.9 - OTRAS CONTRATACIONES DE SERVICIOS"/>
    <s v="N"/>
    <s v="00 - N/A"/>
    <s v="20 - FONDOS CON DESTINO ESPECÍFICO"/>
    <s v="(en blanco)"/>
    <s v="99 - MULTIPROVINCIAL"/>
    <n v="10000000"/>
    <n v="0"/>
  </r>
  <r>
    <s v="2025"/>
    <x v="0"/>
    <x v="0"/>
    <x v="0"/>
    <x v="0"/>
    <s v="2 - Poder Ejecutivo"/>
    <x v="20"/>
    <x v="142"/>
    <s v="3 - PROTECCIÓN DEL MEDIO AMBIENTE"/>
    <s v="3.2 - Protección de la biodiversidad y ordenación de desechos"/>
    <s v="3.2.09 - Áreas protegidas y otras medidas de conservación"/>
    <s v="2.3 - MATERIALES Y SUMINISTROS"/>
    <s v="2.3.1 - ALIMENTOS Y PRODUCTOS AGROFORESTALES"/>
    <s v="N"/>
    <s v="00 - N/A"/>
    <s v="10 - FONDO GENERAL"/>
    <s v="(en blanco)"/>
    <s v="99 - MULTIPROVINCIAL"/>
    <n v="15000000"/>
    <n v="1698621.14"/>
  </r>
  <r>
    <s v="2025"/>
    <x v="0"/>
    <x v="0"/>
    <x v="0"/>
    <x v="0"/>
    <s v="2 - Poder Ejecutivo"/>
    <x v="20"/>
    <x v="142"/>
    <s v="3 - PROTECCIÓN DEL MEDIO AMBIENTE"/>
    <s v="3.2 - Protección de la biodiversidad y ordenación de desechos"/>
    <s v="3.2.09 - Áreas protegidas y otras medidas de conservación"/>
    <s v="2.3 - MATERIALES Y SUMINISTROS"/>
    <s v="2.3.2 - TEXTILES Y VESTUARIOS"/>
    <s v="N"/>
    <s v="00 - N/A"/>
    <s v="10 - FONDO GENERAL"/>
    <s v="(en blanco)"/>
    <s v="99 - MULTIPROVINCIAL"/>
    <n v="5000000"/>
    <n v="749985"/>
  </r>
  <r>
    <s v="2025"/>
    <x v="0"/>
    <x v="0"/>
    <x v="0"/>
    <x v="0"/>
    <s v="2 - Poder Ejecutivo"/>
    <x v="20"/>
    <x v="142"/>
    <s v="3 - PROTECCIÓN DEL MEDIO AMBIENTE"/>
    <s v="3.2 - Protección de la biodiversidad y ordenación de desechos"/>
    <s v="3.2.09 - Áreas protegidas y otras medidas de conservación"/>
    <s v="2.3 - MATERIALES Y SUMINISTROS"/>
    <s v="2.3.3 - PAPEL, CARTÓN E IMPRESOS"/>
    <s v="N"/>
    <s v="00 - N/A"/>
    <s v="10 - FONDO GENERAL"/>
    <s v="(en blanco)"/>
    <s v="99 - MULTIPROVINCIAL"/>
    <n v="11606852"/>
    <n v="700095.87"/>
  </r>
  <r>
    <s v="2025"/>
    <x v="0"/>
    <x v="0"/>
    <x v="0"/>
    <x v="0"/>
    <s v="2 - Poder Ejecutivo"/>
    <x v="20"/>
    <x v="142"/>
    <s v="3 - PROTECCIÓN DEL MEDIO AMBIENTE"/>
    <s v="3.2 - Protección de la biodiversidad y ordenación de desechos"/>
    <s v="3.2.09 - Áreas protegidas y otras medidas de conservación"/>
    <s v="2.3 - MATERIALES Y SUMINISTROS"/>
    <s v="2.3.5 - CUERO, CAUCHO Y PLÁSTICO"/>
    <s v="N"/>
    <s v="00 - N/A"/>
    <s v="10 - FONDO GENERAL"/>
    <s v="(en blanco)"/>
    <s v="99 - MULTIPROVINCIAL"/>
    <n v="0"/>
    <n v="0"/>
  </r>
  <r>
    <s v="2025"/>
    <x v="0"/>
    <x v="0"/>
    <x v="0"/>
    <x v="0"/>
    <s v="2 - Poder Ejecutivo"/>
    <x v="20"/>
    <x v="142"/>
    <s v="3 - PROTECCIÓN DEL MEDIO AMBIENTE"/>
    <s v="3.2 - Protección de la biodiversidad y ordenación de desechos"/>
    <s v="3.2.09 - Áreas protegidas y otras medidas de conservación"/>
    <s v="2.3 - MATERIALES Y SUMINISTROS"/>
    <s v="2.3.6 - PRODUCTOS DE MINERALES, METÁLICOS Y NO METÁLICOS"/>
    <s v="N"/>
    <s v="00 - N/A"/>
    <s v="10 - FONDO GENERAL"/>
    <s v="(en blanco)"/>
    <s v="99 - MULTIPROVINCIAL"/>
    <n v="0"/>
    <n v="55961.5"/>
  </r>
  <r>
    <s v="2025"/>
    <x v="0"/>
    <x v="0"/>
    <x v="0"/>
    <x v="0"/>
    <s v="2 - Poder Ejecutivo"/>
    <x v="20"/>
    <x v="142"/>
    <s v="3 - PROTECCIÓN DEL MEDIO AMBIENTE"/>
    <s v="3.2 - Protección de la biodiversidad y ordenación de desechos"/>
    <s v="3.2.09 - Áreas protegidas y otras medidas de conservación"/>
    <s v="2.3 - MATERIALES Y SUMINISTROS"/>
    <s v="2.3.7 - COMBUSTIBLES, LUBRICANTES, PRODUCTOS QUÍMICOS Y CONEXOS"/>
    <s v="N"/>
    <s v="00 - N/A"/>
    <s v="10 - FONDO GENERAL"/>
    <s v="(en blanco)"/>
    <s v="99 - MULTIPROVINCIAL"/>
    <n v="0"/>
    <n v="134484.6"/>
  </r>
  <r>
    <s v="2025"/>
    <x v="0"/>
    <x v="0"/>
    <x v="0"/>
    <x v="0"/>
    <s v="2 - Poder Ejecutivo"/>
    <x v="20"/>
    <x v="142"/>
    <s v="3 - PROTECCIÓN DEL MEDIO AMBIENTE"/>
    <s v="3.2 - Protección de la biodiversidad y ordenación de desechos"/>
    <s v="3.2.09 - Áreas protegidas y otras medidas de conservación"/>
    <s v="2.3 - MATERIALES Y SUMINISTROS"/>
    <s v="2.3.9 - PRODUCTOS Y ÚTILES VARIOS"/>
    <s v="N"/>
    <s v="00 - N/A"/>
    <s v="10 - FONDO GENERAL"/>
    <s v="(en blanco)"/>
    <s v="99 - MULTIPROVINCIAL"/>
    <n v="31246572"/>
    <n v="709227.29999999993"/>
  </r>
  <r>
    <s v="2025"/>
    <x v="0"/>
    <x v="0"/>
    <x v="0"/>
    <x v="0"/>
    <s v="2 - Poder Ejecutivo"/>
    <x v="20"/>
    <x v="142"/>
    <s v="3 - PROTECCIÓN DEL MEDIO AMBIENTE"/>
    <s v="3.2 - Protección de la biodiversidad y ordenación de desechos"/>
    <s v="3.2.09 - Áreas protegidas y otras medidas de conservación"/>
    <s v="2.3 - MATERIALES Y SUMINISTROS"/>
    <s v="2.3.9 - PRODUCTOS Y ÚTILES VARIOS"/>
    <s v="N"/>
    <s v="00 - N/A"/>
    <s v="20 - FONDOS CON DESTINO ESPECÍFICO"/>
    <s v="(en blanco)"/>
    <s v="99 - MULTIPROVINCIAL"/>
    <n v="60000000"/>
    <n v="0"/>
  </r>
  <r>
    <s v="2025"/>
    <x v="0"/>
    <x v="0"/>
    <x v="0"/>
    <x v="0"/>
    <s v="2 - Poder Ejecutivo"/>
    <x v="20"/>
    <x v="142"/>
    <s v="3 - PROTECCIÓN DEL MEDIO AMBIENTE"/>
    <s v="3.2 - Protección de la biodiversidad y ordenación de desechos"/>
    <s v="3.2.10 - Restauración"/>
    <s v="2.1 - REMUNERACIONES Y CONTRIBUCIONES"/>
    <s v="2.1.1 - REMUNERACIONES"/>
    <s v="N"/>
    <s v="00 - N/A"/>
    <s v="10 - FONDO GENERAL"/>
    <s v="(en blanco)"/>
    <s v="99 - MULTIPROVINCIAL"/>
    <n v="758072181"/>
    <n v="217712227.43000007"/>
  </r>
  <r>
    <s v="2025"/>
    <x v="0"/>
    <x v="0"/>
    <x v="0"/>
    <x v="0"/>
    <s v="2 - Poder Ejecutivo"/>
    <x v="20"/>
    <x v="142"/>
    <s v="3 - PROTECCIÓN DEL MEDIO AMBIENTE"/>
    <s v="3.2 - Protección de la biodiversidad y ordenación de desechos"/>
    <s v="3.2.10 - Restauración"/>
    <s v="2.1 - REMUNERACIONES Y CONTRIBUCIONES"/>
    <s v="2.1.1 - REMUNERACIONES"/>
    <s v="N"/>
    <s v="00 - N/A"/>
    <s v="20 - FONDOS CON DESTINO ESPECÍFICO"/>
    <s v="(en blanco)"/>
    <s v="99 - MULTIPROVINCIAL"/>
    <n v="20000000"/>
    <n v="41333524"/>
  </r>
  <r>
    <s v="2025"/>
    <x v="0"/>
    <x v="0"/>
    <x v="0"/>
    <x v="0"/>
    <s v="2 - Poder Ejecutivo"/>
    <x v="20"/>
    <x v="142"/>
    <s v="3 - PROTECCIÓN DEL MEDIO AMBIENTE"/>
    <s v="3.2 - Protección de la biodiversidad y ordenación de desechos"/>
    <s v="3.2.10 - Restauración"/>
    <s v="2.1 - REMUNERACIONES Y CONTRIBUCIONES"/>
    <s v="2.1.2 - SOBRESUELDOS"/>
    <s v="N"/>
    <s v="00 - N/A"/>
    <s v="10 - FONDO GENERAL"/>
    <s v="(en blanco)"/>
    <s v="99 - MULTIPROVINCIAL"/>
    <n v="25930998"/>
    <n v="23138227.539999999"/>
  </r>
  <r>
    <s v="2025"/>
    <x v="0"/>
    <x v="0"/>
    <x v="0"/>
    <x v="0"/>
    <s v="2 - Poder Ejecutivo"/>
    <x v="20"/>
    <x v="142"/>
    <s v="3 - PROTECCIÓN DEL MEDIO AMBIENTE"/>
    <s v="3.2 - Protección de la biodiversidad y ordenación de desechos"/>
    <s v="3.2.10 - Restauración"/>
    <s v="2.1 - REMUNERACIONES Y CONTRIBUCIONES"/>
    <s v="2.1.4 - GRATIFICACIONES Y BONIFICACIONES"/>
    <s v="N"/>
    <s v="00 - N/A"/>
    <s v="10 - FONDO GENERAL"/>
    <s v="(en blanco)"/>
    <s v="99 - MULTIPROVINCIAL"/>
    <n v="27181997"/>
    <n v="0"/>
  </r>
  <r>
    <s v="2025"/>
    <x v="0"/>
    <x v="0"/>
    <x v="0"/>
    <x v="0"/>
    <s v="2 - Poder Ejecutivo"/>
    <x v="20"/>
    <x v="142"/>
    <s v="3 - PROTECCIÓN DEL MEDIO AMBIENTE"/>
    <s v="3.2 - Protección de la biodiversidad y ordenación de desechos"/>
    <s v="3.2.10 - Restauración"/>
    <s v="2.1 - REMUNERACIONES Y CONTRIBUCIONES"/>
    <s v="2.1.5 - CONTRIBUCIONES A LA SEGURIDAD SOCIAL"/>
    <s v="N"/>
    <s v="00 - N/A"/>
    <s v="10 - FONDO GENERAL"/>
    <s v="(en blanco)"/>
    <s v="99 - MULTIPROVINCIAL"/>
    <n v="58132937"/>
    <n v="18138044.759999998"/>
  </r>
  <r>
    <s v="2025"/>
    <x v="0"/>
    <x v="0"/>
    <x v="0"/>
    <x v="0"/>
    <s v="2 - Poder Ejecutivo"/>
    <x v="20"/>
    <x v="142"/>
    <s v="3 - PROTECCIÓN DEL MEDIO AMBIENTE"/>
    <s v="3.2 - Protección de la biodiversidad y ordenación de desechos"/>
    <s v="3.2.10 - Restauración"/>
    <s v="2.1 - REMUNERACIONES Y CONTRIBUCIONES"/>
    <s v="2.1.5 - CONTRIBUCIONES A LA SEGURIDAD SOCIAL"/>
    <s v="N"/>
    <s v="00 - N/A"/>
    <s v="20 - FONDOS CON DESTINO ESPECÍFICO"/>
    <s v="(en blanco)"/>
    <s v="99 - MULTIPROVINCIAL"/>
    <n v="3068000"/>
    <n v="6333653.9799999995"/>
  </r>
  <r>
    <s v="2025"/>
    <x v="0"/>
    <x v="0"/>
    <x v="0"/>
    <x v="0"/>
    <s v="2 - Poder Ejecutivo"/>
    <x v="20"/>
    <x v="142"/>
    <s v="3 - PROTECCIÓN DEL MEDIO AMBIENTE"/>
    <s v="3.2 - Protección de la biodiversidad y ordenación de desechos"/>
    <s v="3.2.10 - Restauración"/>
    <s v="2.2 - CONTRATACIÓN DE SERVICIOS"/>
    <s v="2.2.3 - VIÁTICOS"/>
    <s v="N"/>
    <s v="00 - N/A"/>
    <s v="20 - FONDOS CON DESTINO ESPECÍFICO"/>
    <s v="(en blanco)"/>
    <s v="99 - MULTIPROVINCIAL"/>
    <n v="5000000"/>
    <n v="0"/>
  </r>
  <r>
    <s v="2025"/>
    <x v="0"/>
    <x v="0"/>
    <x v="0"/>
    <x v="0"/>
    <s v="2 - Poder Ejecutivo"/>
    <x v="20"/>
    <x v="142"/>
    <s v="3 - PROTECCIÓN DEL MEDIO AMBIENTE"/>
    <s v="3.2 - Protección de la biodiversidad y ordenación de desechos"/>
    <s v="3.2.10 - Restauración"/>
    <s v="2.2 - CONTRATACIÓN DE SERVICIOS"/>
    <s v="2.2.5 - ALQUILERES Y RENTAS"/>
    <s v="N"/>
    <s v="00 - N/A"/>
    <s v="10 - FONDO GENERAL"/>
    <s v="(en blanco)"/>
    <s v="99 - MULTIPROVINCIAL"/>
    <n v="0"/>
    <n v="0"/>
  </r>
  <r>
    <s v="2025"/>
    <x v="0"/>
    <x v="0"/>
    <x v="0"/>
    <x v="0"/>
    <s v="2 - Poder Ejecutivo"/>
    <x v="20"/>
    <x v="142"/>
    <s v="3 - PROTECCIÓN DEL MEDIO AMBIENTE"/>
    <s v="3.2 - Protección de la biodiversidad y ordenación de desechos"/>
    <s v="3.2.10 - Restauración"/>
    <s v="2.2 - CONTRATACIÓN DE SERVICIOS"/>
    <s v="2.2.8 - OTROS SERVICIOS NO INCLUIDOS EN CONCEPTOS ANTERIORES"/>
    <s v="N"/>
    <s v="00 - N/A"/>
    <s v="10 - FONDO GENERAL"/>
    <s v="(en blanco)"/>
    <s v="99 - MULTIPROVINCIAL"/>
    <n v="0"/>
    <n v="800"/>
  </r>
  <r>
    <s v="2025"/>
    <x v="0"/>
    <x v="0"/>
    <x v="0"/>
    <x v="0"/>
    <s v="2 - Poder Ejecutivo"/>
    <x v="20"/>
    <x v="142"/>
    <s v="3 - PROTECCIÓN DEL MEDIO AMBIENTE"/>
    <s v="3.2 - Protección de la biodiversidad y ordenación de desechos"/>
    <s v="3.2.10 - Restauración"/>
    <s v="2.2 - CONTRATACIÓN DE SERVICIOS"/>
    <s v="2.2.9 - OTRAS CONTRATACIONES DE SERVICIOS"/>
    <s v="N"/>
    <s v="00 - N/A"/>
    <s v="10 - FONDO GENERAL"/>
    <s v="(en blanco)"/>
    <s v="99 - MULTIPROVINCIAL"/>
    <n v="0"/>
    <n v="0"/>
  </r>
  <r>
    <s v="2025"/>
    <x v="0"/>
    <x v="0"/>
    <x v="0"/>
    <x v="0"/>
    <s v="2 - Poder Ejecutivo"/>
    <x v="20"/>
    <x v="142"/>
    <s v="3 - PROTECCIÓN DEL MEDIO AMBIENTE"/>
    <s v="3.2 - Protección de la biodiversidad y ordenación de desechos"/>
    <s v="3.2.10 - Restauración"/>
    <s v="2.3 - MATERIALES Y SUMINISTROS"/>
    <s v="2.3.1 - ALIMENTOS Y PRODUCTOS AGROFORESTALES"/>
    <s v="N"/>
    <s v="00 - N/A"/>
    <s v="10 - FONDO GENERAL"/>
    <s v="(en blanco)"/>
    <s v="99 - MULTIPROVINCIAL"/>
    <n v="0"/>
    <n v="1810415.8"/>
  </r>
  <r>
    <s v="2025"/>
    <x v="0"/>
    <x v="0"/>
    <x v="0"/>
    <x v="0"/>
    <s v="2 - Poder Ejecutivo"/>
    <x v="20"/>
    <x v="142"/>
    <s v="3 - PROTECCIÓN DEL MEDIO AMBIENTE"/>
    <s v="3.2 - Protección de la biodiversidad y ordenación de desechos"/>
    <s v="3.2.10 - Restauración"/>
    <s v="2.3 - MATERIALES Y SUMINISTROS"/>
    <s v="2.3.2 - TEXTILES Y VESTUARIOS"/>
    <s v="N"/>
    <s v="00 - N/A"/>
    <s v="10 - FONDO GENERAL"/>
    <s v="(en blanco)"/>
    <s v="99 - MULTIPROVINCIAL"/>
    <n v="5000000"/>
    <n v="2416271.2599999998"/>
  </r>
  <r>
    <s v="2025"/>
    <x v="0"/>
    <x v="0"/>
    <x v="0"/>
    <x v="0"/>
    <s v="2 - Poder Ejecutivo"/>
    <x v="20"/>
    <x v="142"/>
    <s v="3 - PROTECCIÓN DEL MEDIO AMBIENTE"/>
    <s v="3.2 - Protección de la biodiversidad y ordenación de desechos"/>
    <s v="3.2.10 - Restauración"/>
    <s v="2.3 - MATERIALES Y SUMINISTROS"/>
    <s v="2.3.4 - PRODUCTOS FARMACÉUTICOS"/>
    <s v="N"/>
    <s v="00 - N/A"/>
    <s v="10 - FONDO GENERAL"/>
    <s v="(en blanco)"/>
    <s v="99 - MULTIPROVINCIAL"/>
    <n v="0"/>
    <n v="0"/>
  </r>
  <r>
    <s v="2025"/>
    <x v="0"/>
    <x v="0"/>
    <x v="0"/>
    <x v="0"/>
    <s v="2 - Poder Ejecutivo"/>
    <x v="20"/>
    <x v="142"/>
    <s v="3 - PROTECCIÓN DEL MEDIO AMBIENTE"/>
    <s v="3.2 - Protección de la biodiversidad y ordenación de desechos"/>
    <s v="3.2.10 - Restauración"/>
    <s v="2.3 - MATERIALES Y SUMINISTROS"/>
    <s v="2.3.5 - CUERO, CAUCHO Y PLÁSTICO"/>
    <s v="N"/>
    <s v="00 - N/A"/>
    <s v="10 - FONDO GENERAL"/>
    <s v="(en blanco)"/>
    <s v="99 - MULTIPROVINCIAL"/>
    <n v="4347957"/>
    <n v="0"/>
  </r>
  <r>
    <s v="2025"/>
    <x v="0"/>
    <x v="0"/>
    <x v="0"/>
    <x v="0"/>
    <s v="2 - Poder Ejecutivo"/>
    <x v="20"/>
    <x v="142"/>
    <s v="3 - PROTECCIÓN DEL MEDIO AMBIENTE"/>
    <s v="3.2 - Protección de la biodiversidad y ordenación de desechos"/>
    <s v="3.2.10 - Restauración"/>
    <s v="2.3 - MATERIALES Y SUMINISTROS"/>
    <s v="2.3.6 - PRODUCTOS DE MINERALES, METÁLICOS Y NO METÁLICOS"/>
    <s v="N"/>
    <s v="00 - N/A"/>
    <s v="10 - FONDO GENERAL"/>
    <s v="(en blanco)"/>
    <s v="99 - MULTIPROVINCIAL"/>
    <n v="2000000"/>
    <n v="105390.88"/>
  </r>
  <r>
    <s v="2025"/>
    <x v="0"/>
    <x v="0"/>
    <x v="0"/>
    <x v="0"/>
    <s v="2 - Poder Ejecutivo"/>
    <x v="20"/>
    <x v="142"/>
    <s v="3 - PROTECCIÓN DEL MEDIO AMBIENTE"/>
    <s v="3.2 - Protección de la biodiversidad y ordenación de desechos"/>
    <s v="3.2.10 - Restauración"/>
    <s v="2.3 - MATERIALES Y SUMINISTROS"/>
    <s v="2.3.7 - COMBUSTIBLES, LUBRICANTES, PRODUCTOS QUÍMICOS Y CONEXOS"/>
    <s v="N"/>
    <s v="00 - N/A"/>
    <s v="10 - FONDO GENERAL"/>
    <s v="(en blanco)"/>
    <s v="99 - MULTIPROVINCIAL"/>
    <n v="0"/>
    <n v="0"/>
  </r>
  <r>
    <s v="2025"/>
    <x v="0"/>
    <x v="0"/>
    <x v="0"/>
    <x v="0"/>
    <s v="2 - Poder Ejecutivo"/>
    <x v="20"/>
    <x v="142"/>
    <s v="3 - PROTECCIÓN DEL MEDIO AMBIENTE"/>
    <s v="3.2 - Protección de la biodiversidad y ordenación de desechos"/>
    <s v="3.2.10 - Restauración"/>
    <s v="2.3 - MATERIALES Y SUMINISTROS"/>
    <s v="2.3.7 - COMBUSTIBLES, LUBRICANTES, PRODUCTOS QUÍMICOS Y CONEXOS"/>
    <s v="N"/>
    <s v="00 - N/A"/>
    <s v="20 - FONDOS CON DESTINO ESPECÍFICO"/>
    <s v="(en blanco)"/>
    <s v="99 - MULTIPROVINCIAL"/>
    <n v="6932000"/>
    <n v="0"/>
  </r>
  <r>
    <s v="2025"/>
    <x v="0"/>
    <x v="0"/>
    <x v="0"/>
    <x v="0"/>
    <s v="2 - Poder Ejecutivo"/>
    <x v="20"/>
    <x v="142"/>
    <s v="3 - PROTECCIÓN DEL MEDIO AMBIENTE"/>
    <s v="3.2 - Protección de la biodiversidad y ordenación de desechos"/>
    <s v="3.2.10 - Restauración"/>
    <s v="2.3 - MATERIALES Y SUMINISTROS"/>
    <s v="2.3.9 - PRODUCTOS Y ÚTILES VARIOS"/>
    <s v="N"/>
    <s v="00 - N/A"/>
    <s v="10 - FONDO GENERAL"/>
    <s v="(en blanco)"/>
    <s v="99 - MULTIPROVINCIAL"/>
    <n v="0"/>
    <n v="817534.48"/>
  </r>
  <r>
    <s v="2025"/>
    <x v="0"/>
    <x v="0"/>
    <x v="0"/>
    <x v="0"/>
    <s v="2 - Poder Ejecutivo"/>
    <x v="20"/>
    <x v="142"/>
    <s v="3 - PROTECCIÓN DEL MEDIO AMBIENTE"/>
    <s v="3.2 - Protección de la biodiversidad y ordenación de desechos"/>
    <s v="3.2.11 - Uso sostenible"/>
    <s v="2.2 - CONTRATACIÓN DE SERVICIOS"/>
    <s v="2.2.2 - PUBLICIDAD, IMPRESIÓN Y ENCUADERNACIÓN"/>
    <s v="N"/>
    <s v="00 - N/A"/>
    <s v="10 - FONDO GENERAL"/>
    <s v="(en blanco)"/>
    <s v="99 - MULTIPROVINCIAL"/>
    <n v="0"/>
    <n v="0"/>
  </r>
  <r>
    <s v="2025"/>
    <x v="0"/>
    <x v="0"/>
    <x v="0"/>
    <x v="0"/>
    <s v="2 - Poder Ejecutivo"/>
    <x v="20"/>
    <x v="142"/>
    <s v="3 - PROTECCIÓN DEL MEDIO AMBIENTE"/>
    <s v="3.2 - Protección de la biodiversidad y ordenación de desechos"/>
    <s v="3.2.11 - Uso sostenible"/>
    <s v="2.2 - CONTRATACIÓN DE SERVICIOS"/>
    <s v="2.2.3 - VIÁTICOS"/>
    <s v="N"/>
    <s v="00 - N/A"/>
    <s v="20 - FONDOS CON DESTINO ESPECÍFICO"/>
    <s v="(en blanco)"/>
    <s v="99 - MULTIPROVINCIAL"/>
    <n v="5000000"/>
    <n v="0"/>
  </r>
  <r>
    <s v="2025"/>
    <x v="0"/>
    <x v="0"/>
    <x v="0"/>
    <x v="0"/>
    <s v="2 - Poder Ejecutivo"/>
    <x v="20"/>
    <x v="142"/>
    <s v="3 - PROTECCIÓN DEL MEDIO AMBIENTE"/>
    <s v="3.2 - Protección de la biodiversidad y ordenación de desechos"/>
    <s v="3.2.11 - Uso sostenible"/>
    <s v="2.2 - CONTRATACIÓN DE SERVICIOS"/>
    <s v="2.2.5 - ALQUILERES Y RENTAS"/>
    <s v="N"/>
    <s v="00 - N/A"/>
    <s v="10 - FONDO GENERAL"/>
    <s v="(en blanco)"/>
    <s v="99 - MULTIPROVINCIAL"/>
    <n v="0"/>
    <n v="0"/>
  </r>
  <r>
    <s v="2025"/>
    <x v="0"/>
    <x v="0"/>
    <x v="0"/>
    <x v="0"/>
    <s v="2 - Poder Ejecutivo"/>
    <x v="20"/>
    <x v="142"/>
    <s v="3 - PROTECCIÓN DEL MEDIO AMBIENTE"/>
    <s v="3.2 - Protección de la biodiversidad y ordenación de desechos"/>
    <s v="3.2.11 - Uso sostenible"/>
    <s v="2.3 - MATERIALES Y SUMINISTROS"/>
    <s v="2.3.2 - TEXTILES Y VESTUARIOS"/>
    <s v="N"/>
    <s v="00 - N/A"/>
    <s v="10 - FONDO GENERAL"/>
    <s v="(en blanco)"/>
    <s v="99 - MULTIPROVINCIAL"/>
    <n v="0"/>
    <n v="0"/>
  </r>
  <r>
    <s v="2025"/>
    <x v="0"/>
    <x v="0"/>
    <x v="0"/>
    <x v="0"/>
    <s v="2 - Poder Ejecutivo"/>
    <x v="20"/>
    <x v="142"/>
    <s v="3 - PROTECCIÓN DEL MEDIO AMBIENTE"/>
    <s v="3.2 - Protección de la biodiversidad y ordenación de desechos"/>
    <s v="3.2.11 - Uso sostenible"/>
    <s v="2.3 - MATERIALES Y SUMINISTROS"/>
    <s v="2.3.5 - CUERO, CAUCHO Y PLÁSTICO"/>
    <s v="N"/>
    <s v="00 - N/A"/>
    <s v="10 - FONDO GENERAL"/>
    <s v="(en blanco)"/>
    <s v="99 - MULTIPROVINCIAL"/>
    <n v="0"/>
    <n v="0"/>
  </r>
  <r>
    <s v="2025"/>
    <x v="0"/>
    <x v="0"/>
    <x v="0"/>
    <x v="0"/>
    <s v="2 - Poder Ejecutivo"/>
    <x v="20"/>
    <x v="142"/>
    <s v="3 - PROTECCIÓN DEL MEDIO AMBIENTE"/>
    <s v="3.2 - Protección de la biodiversidad y ordenación de desechos"/>
    <s v="3.2.11 - Uso sostenible"/>
    <s v="2.3 - MATERIALES Y SUMINISTROS"/>
    <s v="2.3.9 - PRODUCTOS Y ÚTILES VARIOS"/>
    <s v="N"/>
    <s v="00 - N/A"/>
    <s v="10 - FONDO GENERAL"/>
    <s v="(en blanco)"/>
    <s v="99 - MULTIPROVINCIAL"/>
    <n v="0"/>
    <n v="0"/>
  </r>
  <r>
    <s v="2025"/>
    <x v="0"/>
    <x v="0"/>
    <x v="0"/>
    <x v="0"/>
    <s v="2 - Poder Ejecutivo"/>
    <x v="20"/>
    <x v="142"/>
    <s v="3 - PROTECCIÓN DEL MEDIO AMBIENTE"/>
    <s v="3.2 - Protección de la biodiversidad y ordenación de desechos"/>
    <s v="3.2.14 - Tratamiento y eliminación de residuos no peligrosos en vertederos"/>
    <s v="2.1 - REMUNERACIONES Y CONTRIBUCIONES"/>
    <s v="2.1.1 - REMUNERACIONES"/>
    <s v="N"/>
    <s v="00 - N/A"/>
    <s v="10 - FONDO GENERAL"/>
    <s v="(en blanco)"/>
    <s v="99 - MULTIPROVINCIAL"/>
    <n v="11076420"/>
    <n v="2620000"/>
  </r>
  <r>
    <s v="2025"/>
    <x v="0"/>
    <x v="0"/>
    <x v="0"/>
    <x v="0"/>
    <s v="2 - Poder Ejecutivo"/>
    <x v="20"/>
    <x v="142"/>
    <s v="3 - PROTECCIÓN DEL MEDIO AMBIENTE"/>
    <s v="3.2 - Protección de la biodiversidad y ordenación de desechos"/>
    <s v="3.2.14 - Tratamiento y eliminación de residuos no peligrosos en vertederos"/>
    <s v="2.1 - REMUNERACIONES Y CONTRIBUCIONES"/>
    <s v="2.1.1 - REMUNERACIONES"/>
    <s v="N"/>
    <s v="00 - N/A"/>
    <s v="20 - FONDOS CON DESTINO ESPECÍFICO"/>
    <s v="(en blanco)"/>
    <s v="99 - MULTIPROVINCIAL"/>
    <n v="0"/>
    <n v="960000"/>
  </r>
  <r>
    <s v="2025"/>
    <x v="0"/>
    <x v="0"/>
    <x v="0"/>
    <x v="0"/>
    <s v="2 - Poder Ejecutivo"/>
    <x v="20"/>
    <x v="142"/>
    <s v="3 - PROTECCIÓN DEL MEDIO AMBIENTE"/>
    <s v="3.2 - Protección de la biodiversidad y ordenación de desechos"/>
    <s v="3.2.14 - Tratamiento y eliminación de residuos no peligrosos en vertederos"/>
    <s v="2.1 - REMUNERACIONES Y CONTRIBUCIONES"/>
    <s v="2.1.2 - SOBRESUELDOS"/>
    <s v="N"/>
    <s v="00 - N/A"/>
    <s v="10 - FONDO GENERAL"/>
    <s v="(en blanco)"/>
    <s v="99 - MULTIPROVINCIAL"/>
    <n v="2328348"/>
    <n v="0"/>
  </r>
  <r>
    <s v="2025"/>
    <x v="0"/>
    <x v="0"/>
    <x v="0"/>
    <x v="0"/>
    <s v="2 - Poder Ejecutivo"/>
    <x v="20"/>
    <x v="142"/>
    <s v="3 - PROTECCIÓN DEL MEDIO AMBIENTE"/>
    <s v="3.2 - Protección de la biodiversidad y ordenación de desechos"/>
    <s v="3.2.14 - Tratamiento y eliminación de residuos no peligrosos en vertederos"/>
    <s v="2.1 - REMUNERACIONES Y CONTRIBUCIONES"/>
    <s v="2.1.5 - CONTRIBUCIONES A LA SEGURIDAD SOCIAL"/>
    <s v="N"/>
    <s v="00 - N/A"/>
    <s v="10 - FONDO GENERAL"/>
    <s v="(en blanco)"/>
    <s v="99 - MULTIPROVINCIAL"/>
    <n v="2143011"/>
    <n v="400287.88"/>
  </r>
  <r>
    <s v="2025"/>
    <x v="0"/>
    <x v="0"/>
    <x v="0"/>
    <x v="0"/>
    <s v="2 - Poder Ejecutivo"/>
    <x v="20"/>
    <x v="142"/>
    <s v="3 - PROTECCIÓN DEL MEDIO AMBIENTE"/>
    <s v="3.2 - Protección de la biodiversidad y ordenación de desechos"/>
    <s v="3.2.14 - Tratamiento y eliminación de residuos no peligrosos en vertederos"/>
    <s v="2.1 - REMUNERACIONES Y CONTRIBUCIONES"/>
    <s v="2.1.5 - CONTRIBUCIONES A LA SEGURIDAD SOCIAL"/>
    <s v="N"/>
    <s v="00 - N/A"/>
    <s v="20 - FONDOS CON DESTINO ESPECÍFICO"/>
    <s v="(en blanco)"/>
    <s v="99 - MULTIPROVINCIAL"/>
    <n v="0"/>
    <n v="147264"/>
  </r>
  <r>
    <s v="2025"/>
    <x v="0"/>
    <x v="0"/>
    <x v="0"/>
    <x v="0"/>
    <s v="2 - Poder Ejecutivo"/>
    <x v="20"/>
    <x v="142"/>
    <s v="3 - PROTECCIÓN DEL MEDIO AMBIENTE"/>
    <s v="3.2 - Protección de la biodiversidad y ordenación de desechos"/>
    <s v="3.2.14 - Tratamiento y eliminación de residuos no peligrosos en vertederos"/>
    <s v="2.2 - CONTRATACIÓN DE SERVICIOS"/>
    <s v="2.2.2 - PUBLICIDAD, IMPRESIÓN Y ENCUADERNACIÓN"/>
    <s v="N"/>
    <s v="00 - N/A"/>
    <s v="10 - FONDO GENERAL"/>
    <s v="(en blanco)"/>
    <s v="99 - MULTIPROVINCIAL"/>
    <n v="0"/>
    <n v="0"/>
  </r>
  <r>
    <s v="2025"/>
    <x v="0"/>
    <x v="0"/>
    <x v="0"/>
    <x v="0"/>
    <s v="2 - Poder Ejecutivo"/>
    <x v="20"/>
    <x v="142"/>
    <s v="3 - PROTECCIÓN DEL MEDIO AMBIENTE"/>
    <s v="3.2 - Protección de la biodiversidad y ordenación de desechos"/>
    <s v="3.2.14 - Tratamiento y eliminación de residuos no peligrosos en vertederos"/>
    <s v="2.2 - CONTRATACIÓN DE SERVICIOS"/>
    <s v="2.2.3 - VIÁTICOS"/>
    <s v="N"/>
    <s v="00 - N/A"/>
    <s v="20 - FONDOS CON DESTINO ESPECÍFICO"/>
    <s v="(en blanco)"/>
    <s v="99 - MULTIPROVINCIAL"/>
    <n v="5000000"/>
    <n v="0"/>
  </r>
  <r>
    <s v="2025"/>
    <x v="0"/>
    <x v="0"/>
    <x v="0"/>
    <x v="0"/>
    <s v="2 - Poder Ejecutivo"/>
    <x v="20"/>
    <x v="142"/>
    <s v="3 - PROTECCIÓN DEL MEDIO AMBIENTE"/>
    <s v="3.2 - Protección de la biodiversidad y ordenación de desechos"/>
    <s v="3.2.14 - Tratamiento y eliminación de residuos no peligrosos en vertederos"/>
    <s v="2.2 - CONTRATACIÓN DE SERVICIOS"/>
    <s v="2.2.5 - ALQUILERES Y RENTAS"/>
    <s v="N"/>
    <s v="00 - N/A"/>
    <s v="10 - FONDO GENERAL"/>
    <s v="(en blanco)"/>
    <s v="99 - MULTIPROVINCIAL"/>
    <n v="0"/>
    <n v="0"/>
  </r>
  <r>
    <s v="2025"/>
    <x v="0"/>
    <x v="0"/>
    <x v="0"/>
    <x v="0"/>
    <s v="2 - Poder Ejecutivo"/>
    <x v="20"/>
    <x v="142"/>
    <s v="3 - PROTECCIÓN DEL MEDIO AMBIENTE"/>
    <s v="3.2 - Protección de la biodiversidad y ordenación de desechos"/>
    <s v="3.2.14 - Tratamiento y eliminación de residuos no peligrosos en vertederos"/>
    <s v="2.2 - CONTRATACIÓN DE SERVICIOS"/>
    <s v="2.2.8 - OTROS SERVICIOS NO INCLUIDOS EN CONCEPTOS ANTERIORES"/>
    <s v="N"/>
    <s v="00 - N/A"/>
    <s v="10 - FONDO GENERAL"/>
    <s v="(en blanco)"/>
    <s v="99 - MULTIPROVINCIAL"/>
    <n v="0"/>
    <n v="0"/>
  </r>
  <r>
    <s v="2025"/>
    <x v="0"/>
    <x v="0"/>
    <x v="0"/>
    <x v="0"/>
    <s v="2 - Poder Ejecutivo"/>
    <x v="20"/>
    <x v="142"/>
    <s v="3 - PROTECCIÓN DEL MEDIO AMBIENTE"/>
    <s v="3.2 - Protección de la biodiversidad y ordenación de desechos"/>
    <s v="3.2.14 - Tratamiento y eliminación de residuos no peligrosos en vertederos"/>
    <s v="2.3 - MATERIALES Y SUMINISTROS"/>
    <s v="2.3.2 - TEXTILES Y VESTUARIOS"/>
    <s v="N"/>
    <s v="00 - N/A"/>
    <s v="10 - FONDO GENERAL"/>
    <s v="(en blanco)"/>
    <s v="99 - MULTIPROVINCIAL"/>
    <n v="0"/>
    <n v="0"/>
  </r>
  <r>
    <s v="2025"/>
    <x v="0"/>
    <x v="0"/>
    <x v="0"/>
    <x v="0"/>
    <s v="2 - Poder Ejecutivo"/>
    <x v="20"/>
    <x v="142"/>
    <s v="3 - PROTECCIÓN DEL MEDIO AMBIENTE"/>
    <s v="3.2 - Protección de la biodiversidad y ordenación de desechos"/>
    <s v="3.2.14 - Tratamiento y eliminación de residuos no peligrosos en vertederos"/>
    <s v="2.3 - MATERIALES Y SUMINISTROS"/>
    <s v="2.3.5 - CUERO, CAUCHO Y PLÁSTICO"/>
    <s v="N"/>
    <s v="00 - N/A"/>
    <s v="10 - FONDO GENERAL"/>
    <s v="(en blanco)"/>
    <s v="99 - MULTIPROVINCIAL"/>
    <n v="0"/>
    <n v="0"/>
  </r>
  <r>
    <s v="2025"/>
    <x v="0"/>
    <x v="0"/>
    <x v="0"/>
    <x v="0"/>
    <s v="2 - Poder Ejecutivo"/>
    <x v="20"/>
    <x v="142"/>
    <s v="3 - PROTECCIÓN DEL MEDIO AMBIENTE"/>
    <s v="3.2 - Protección de la biodiversidad y ordenación de desechos"/>
    <s v="3.2.14 - Tratamiento y eliminación de residuos no peligrosos en vertederos"/>
    <s v="2.3 - MATERIALES Y SUMINISTROS"/>
    <s v="2.3.9 - PRODUCTOS Y ÚTILES VARIOS"/>
    <s v="N"/>
    <s v="00 - N/A"/>
    <s v="10 - FONDO GENERAL"/>
    <s v="(en blanco)"/>
    <s v="99 - MULTIPROVINCIAL"/>
    <n v="0"/>
    <n v="0"/>
  </r>
  <r>
    <s v="2025"/>
    <x v="0"/>
    <x v="0"/>
    <x v="0"/>
    <x v="0"/>
    <s v="2 - Poder Ejecutivo"/>
    <x v="20"/>
    <x v="142"/>
    <s v="3 - PROTECCIÓN DEL MEDIO AMBIENTE"/>
    <s v="3.2 - Protección de la biodiversidad y ordenación de desechos"/>
    <s v="3.2.14 - Tratamiento y eliminación de residuos no peligrosos en vertederos"/>
    <s v="2.3 - MATERIALES Y SUMINISTROS"/>
    <s v="2.3.9 - PRODUCTOS Y ÚTILES VARIOS"/>
    <s v="N"/>
    <s v="00 - N/A"/>
    <s v="20 - FONDOS CON DESTINO ESPECÍFICO"/>
    <s v="(en blanco)"/>
    <s v="99 - MULTIPROVINCIAL"/>
    <n v="10000000"/>
    <n v="0"/>
  </r>
  <r>
    <s v="2025"/>
    <x v="0"/>
    <x v="0"/>
    <x v="0"/>
    <x v="0"/>
    <s v="2 - Poder Ejecutivo"/>
    <x v="20"/>
    <x v="142"/>
    <s v="3 - PROTECCIÓN DEL MEDIO AMBIENTE"/>
    <s v="3.2 - Protección de la biodiversidad y ordenación de desechos"/>
    <s v="3.2.99 - Planificación, gestión y supervisión de la protección del medio ambiente"/>
    <s v="2.1 - REMUNERACIONES Y CONTRIBUCIONES"/>
    <s v="2.1.1 - REMUNERACIONES"/>
    <s v="N"/>
    <s v="00 - N/A"/>
    <s v="10 - FONDO GENERAL"/>
    <s v="(en blanco)"/>
    <s v="99 - MULTIPROVINCIAL"/>
    <n v="921826749"/>
    <n v="327139055.52000004"/>
  </r>
  <r>
    <s v="2025"/>
    <x v="0"/>
    <x v="0"/>
    <x v="0"/>
    <x v="0"/>
    <s v="2 - Poder Ejecutivo"/>
    <x v="20"/>
    <x v="142"/>
    <s v="3 - PROTECCIÓN DEL MEDIO AMBIENTE"/>
    <s v="3.2 - Protección de la biodiversidad y ordenación de desechos"/>
    <s v="3.2.99 - Planificación, gestión y supervisión de la protección del medio ambiente"/>
    <s v="2.1 - REMUNERACIONES Y CONTRIBUCIONES"/>
    <s v="2.1.1 - REMUNERACIONES"/>
    <s v="N"/>
    <s v="00 - N/A"/>
    <s v="20 - FONDOS CON DESTINO ESPECÍFICO"/>
    <s v="(en blanco)"/>
    <s v="99 - MULTIPROVINCIAL"/>
    <n v="62001451"/>
    <n v="169585299.99999997"/>
  </r>
  <r>
    <s v="2025"/>
    <x v="0"/>
    <x v="0"/>
    <x v="0"/>
    <x v="0"/>
    <s v="2 - Poder Ejecutivo"/>
    <x v="20"/>
    <x v="142"/>
    <s v="3 - PROTECCIÓN DEL MEDIO AMBIENTE"/>
    <s v="3.2 - Protección de la biodiversidad y ordenación de desechos"/>
    <s v="3.2.99 - Planificación, gestión y supervisión de la protección del medio ambiente"/>
    <s v="2.1 - REMUNERACIONES Y CONTRIBUCIONES"/>
    <s v="2.1.2 - SOBRESUELDOS"/>
    <s v="N"/>
    <s v="00 - N/A"/>
    <s v="10 - FONDO GENERAL"/>
    <s v="(en blanco)"/>
    <s v="99 - MULTIPROVINCIAL"/>
    <n v="204999676"/>
    <n v="65653267.990000002"/>
  </r>
  <r>
    <s v="2025"/>
    <x v="0"/>
    <x v="0"/>
    <x v="0"/>
    <x v="0"/>
    <s v="2 - Poder Ejecutivo"/>
    <x v="20"/>
    <x v="142"/>
    <s v="3 - PROTECCIÓN DEL MEDIO AMBIENTE"/>
    <s v="3.2 - Protección de la biodiversidad y ordenación de desechos"/>
    <s v="3.2.99 - Planificación, gestión y supervisión de la protección del medio ambiente"/>
    <s v="2.1 - REMUNERACIONES Y CONTRIBUCIONES"/>
    <s v="2.1.4 - GRATIFICACIONES Y BONIFICACIONES"/>
    <s v="N"/>
    <s v="00 - N/A"/>
    <s v="10 - FONDO GENERAL"/>
    <s v="(en blanco)"/>
    <s v="99 - MULTIPROVINCIAL"/>
    <n v="11762400"/>
    <n v="0"/>
  </r>
  <r>
    <s v="2025"/>
    <x v="0"/>
    <x v="0"/>
    <x v="0"/>
    <x v="0"/>
    <s v="2 - Poder Ejecutivo"/>
    <x v="20"/>
    <x v="142"/>
    <s v="3 - PROTECCIÓN DEL MEDIO AMBIENTE"/>
    <s v="3.2 - Protección de la biodiversidad y ordenación de desechos"/>
    <s v="3.2.99 - Planificación, gestión y supervisión de la protección del medio ambiente"/>
    <s v="2.1 - REMUNERACIONES Y CONTRIBUCIONES"/>
    <s v="2.1.4 - GRATIFICACIONES Y BONIFICACIONES"/>
    <s v="N"/>
    <s v="00 - N/A"/>
    <s v="20 - FONDOS CON DESTINO ESPECÍFICO"/>
    <s v="(en blanco)"/>
    <s v="99 - MULTIPROVINCIAL"/>
    <n v="27333664"/>
    <n v="0"/>
  </r>
  <r>
    <s v="2025"/>
    <x v="0"/>
    <x v="0"/>
    <x v="0"/>
    <x v="0"/>
    <s v="2 - Poder Ejecutivo"/>
    <x v="20"/>
    <x v="142"/>
    <s v="3 - PROTECCIÓN DEL MEDIO AMBIENTE"/>
    <s v="3.2 - Protección de la biodiversidad y ordenación de desechos"/>
    <s v="3.2.99 - Planificación, gestión y supervisión de la protección del medio ambiente"/>
    <s v="2.1 - REMUNERACIONES Y CONTRIBUCIONES"/>
    <s v="2.1.5 - CONTRIBUCIONES A LA SEGURIDAD SOCIAL"/>
    <s v="N"/>
    <s v="00 - N/A"/>
    <s v="10 - FONDO GENERAL"/>
    <s v="(en blanco)"/>
    <s v="99 - MULTIPROVINCIAL"/>
    <n v="139790213"/>
    <n v="45782481.969999999"/>
  </r>
  <r>
    <s v="2025"/>
    <x v="0"/>
    <x v="0"/>
    <x v="0"/>
    <x v="0"/>
    <s v="2 - Poder Ejecutivo"/>
    <x v="20"/>
    <x v="142"/>
    <s v="3 - PROTECCIÓN DEL MEDIO AMBIENTE"/>
    <s v="3.2 - Protección de la biodiversidad y ordenación de desechos"/>
    <s v="3.2.99 - Planificación, gestión y supervisión de la protección del medio ambiente"/>
    <s v="2.1 - REMUNERACIONES Y CONTRIBUCIONES"/>
    <s v="2.1.5 - CONTRIBUCIONES A LA SEGURIDAD SOCIAL"/>
    <s v="N"/>
    <s v="00 - N/A"/>
    <s v="20 - FONDOS CON DESTINO ESPECÍFICO"/>
    <s v="(en blanco)"/>
    <s v="99 - MULTIPROVINCIAL"/>
    <n v="7971488"/>
    <n v="25723859.990000002"/>
  </r>
  <r>
    <s v="2025"/>
    <x v="0"/>
    <x v="0"/>
    <x v="0"/>
    <x v="0"/>
    <s v="2 - Poder Ejecutivo"/>
    <x v="20"/>
    <x v="142"/>
    <s v="3 - PROTECCIÓN DEL MEDIO AMBIENTE"/>
    <s v="3.2 - Protección de la biodiversidad y ordenación de desechos"/>
    <s v="3.2.99 - Planificación, gestión y supervisión de la protección del medio ambiente"/>
    <s v="2.2 - CONTRATACIÓN DE SERVICIOS"/>
    <s v="2.2.1 - SERVICIOS BÁSICOS"/>
    <s v="N"/>
    <s v="00 - N/A"/>
    <s v="10 - FONDO GENERAL"/>
    <s v="(en blanco)"/>
    <s v="99 - MULTIPROVINCIAL"/>
    <n v="49400000"/>
    <n v="29842544.009999998"/>
  </r>
  <r>
    <s v="2025"/>
    <x v="0"/>
    <x v="0"/>
    <x v="0"/>
    <x v="0"/>
    <s v="2 - Poder Ejecutivo"/>
    <x v="20"/>
    <x v="142"/>
    <s v="3 - PROTECCIÓN DEL MEDIO AMBIENTE"/>
    <s v="3.2 - Protección de la biodiversidad y ordenación de desechos"/>
    <s v="3.2.99 - Planificación, gestión y supervisión de la protección del medio ambiente"/>
    <s v="2.2 - CONTRATACIÓN DE SERVICIOS"/>
    <s v="2.2.2 - PUBLICIDAD, IMPRESIÓN Y ENCUADERNACIÓN"/>
    <s v="N"/>
    <s v="00 - N/A"/>
    <s v="10 - FONDO GENERAL"/>
    <s v="(en blanco)"/>
    <s v="99 - MULTIPROVINCIAL"/>
    <n v="0"/>
    <n v="1107034.9000000001"/>
  </r>
  <r>
    <s v="2025"/>
    <x v="0"/>
    <x v="0"/>
    <x v="0"/>
    <x v="0"/>
    <s v="2 - Poder Ejecutivo"/>
    <x v="20"/>
    <x v="142"/>
    <s v="3 - PROTECCIÓN DEL MEDIO AMBIENTE"/>
    <s v="3.2 - Protección de la biodiversidad y ordenación de desechos"/>
    <s v="3.2.99 - Planificación, gestión y supervisión de la protección del medio ambiente"/>
    <s v="2.2 - CONTRATACIÓN DE SERVICIOS"/>
    <s v="2.2.3 - VIÁTICOS"/>
    <s v="N"/>
    <s v="00 - N/A"/>
    <s v="10 - FONDO GENERAL"/>
    <s v="(en blanco)"/>
    <s v="99 - MULTIPROVINCIAL"/>
    <n v="47231450"/>
    <n v="12112460.57"/>
  </r>
  <r>
    <s v="2025"/>
    <x v="0"/>
    <x v="0"/>
    <x v="0"/>
    <x v="0"/>
    <s v="2 - Poder Ejecutivo"/>
    <x v="20"/>
    <x v="142"/>
    <s v="3 - PROTECCIÓN DEL MEDIO AMBIENTE"/>
    <s v="3.2 - Protección de la biodiversidad y ordenación de desechos"/>
    <s v="3.2.99 - Planificación, gestión y supervisión de la protección del medio ambiente"/>
    <s v="2.2 - CONTRATACIÓN DE SERVICIOS"/>
    <s v="2.2.3 - VIÁTICOS"/>
    <s v="N"/>
    <s v="00 - N/A"/>
    <s v="20 - FONDOS CON DESTINO ESPECÍFICO"/>
    <s v="(en blanco)"/>
    <s v="99 - MULTIPROVINCIAL"/>
    <n v="0"/>
    <n v="0"/>
  </r>
  <r>
    <s v="2025"/>
    <x v="0"/>
    <x v="0"/>
    <x v="0"/>
    <x v="0"/>
    <s v="2 - Poder Ejecutivo"/>
    <x v="20"/>
    <x v="142"/>
    <s v="3 - PROTECCIÓN DEL MEDIO AMBIENTE"/>
    <s v="3.2 - Protección de la biodiversidad y ordenación de desechos"/>
    <s v="3.2.99 - Planificación, gestión y supervisión de la protección del medio ambiente"/>
    <s v="2.2 - CONTRATACIÓN DE SERVICIOS"/>
    <s v="2.2.4 - TRANSPORTE Y ALMACENAJE"/>
    <s v="N"/>
    <s v="00 - N/A"/>
    <s v="10 - FONDO GENERAL"/>
    <s v="(en blanco)"/>
    <s v="99 - MULTIPROVINCIAL"/>
    <n v="0"/>
    <n v="9063899.1799999997"/>
  </r>
  <r>
    <s v="2025"/>
    <x v="0"/>
    <x v="0"/>
    <x v="0"/>
    <x v="0"/>
    <s v="2 - Poder Ejecutivo"/>
    <x v="20"/>
    <x v="142"/>
    <s v="3 - PROTECCIÓN DEL MEDIO AMBIENTE"/>
    <s v="3.2 - Protección de la biodiversidad y ordenación de desechos"/>
    <s v="3.2.99 - Planificación, gestión y supervisión de la protección del medio ambiente"/>
    <s v="2.2 - CONTRATACIÓN DE SERVICIOS"/>
    <s v="2.2.5 - ALQUILERES Y RENTAS"/>
    <s v="N"/>
    <s v="00 - N/A"/>
    <s v="10 - FONDO GENERAL"/>
    <s v="(en blanco)"/>
    <s v="99 - MULTIPROVINCIAL"/>
    <n v="62858844"/>
    <n v="9810547.8399999999"/>
  </r>
  <r>
    <s v="2025"/>
    <x v="0"/>
    <x v="0"/>
    <x v="0"/>
    <x v="0"/>
    <s v="2 - Poder Ejecutivo"/>
    <x v="20"/>
    <x v="142"/>
    <s v="3 - PROTECCIÓN DEL MEDIO AMBIENTE"/>
    <s v="3.2 - Protección de la biodiversidad y ordenación de desechos"/>
    <s v="3.2.99 - Planificación, gestión y supervisión de la protección del medio ambiente"/>
    <s v="2.2 - CONTRATACIÓN DE SERVICIOS"/>
    <s v="2.2.6 - SEGUROS"/>
    <s v="N"/>
    <s v="00 - N/A"/>
    <s v="10 - FONDO GENERAL"/>
    <s v="(en blanco)"/>
    <s v="99 - MULTIPROVINCIAL"/>
    <n v="100482600"/>
    <n v="97889407.780000001"/>
  </r>
  <r>
    <s v="2025"/>
    <x v="0"/>
    <x v="0"/>
    <x v="0"/>
    <x v="0"/>
    <s v="2 - Poder Ejecutivo"/>
    <x v="20"/>
    <x v="142"/>
    <s v="3 - PROTECCIÓN DEL MEDIO AMBIENTE"/>
    <s v="3.2 - Protección de la biodiversidad y ordenación de desechos"/>
    <s v="3.2.99 - Planificación, gestión y supervisión de la protección del medio ambiente"/>
    <s v="2.2 - CONTRATACIÓN DE SERVICIOS"/>
    <s v="2.2.7 - SERVICIOS DE CONSERVACIÓN, REPARACIONES MENORES E INSTALACIONES TEMPORALES"/>
    <s v="N"/>
    <s v="00 - N/A"/>
    <s v="10 - FONDO GENERAL"/>
    <s v="(en blanco)"/>
    <s v="99 - MULTIPROVINCIAL"/>
    <n v="0"/>
    <n v="1626659.77"/>
  </r>
  <r>
    <s v="2025"/>
    <x v="0"/>
    <x v="0"/>
    <x v="0"/>
    <x v="0"/>
    <s v="2 - Poder Ejecutivo"/>
    <x v="20"/>
    <x v="142"/>
    <s v="3 - PROTECCIÓN DEL MEDIO AMBIENTE"/>
    <s v="3.2 - Protección de la biodiversidad y ordenación de desechos"/>
    <s v="3.2.99 - Planificación, gestión y supervisión de la protección del medio ambiente"/>
    <s v="2.2 - CONTRATACIÓN DE SERVICIOS"/>
    <s v="2.2.7 - SERVICIOS DE CONSERVACIÓN, REPARACIONES MENORES E INSTALACIONES TEMPORALES"/>
    <s v="N"/>
    <s v="00 - N/A"/>
    <s v="20 - FONDOS CON DESTINO ESPECÍFICO"/>
    <s v="(en blanco)"/>
    <s v="99 - MULTIPROVINCIAL"/>
    <n v="800000"/>
    <n v="0"/>
  </r>
  <r>
    <s v="2025"/>
    <x v="0"/>
    <x v="0"/>
    <x v="0"/>
    <x v="0"/>
    <s v="2 - Poder Ejecutivo"/>
    <x v="20"/>
    <x v="142"/>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N"/>
    <s v="00 - N/A"/>
    <s v="10 - FONDO GENERAL"/>
    <s v="(en blanco)"/>
    <s v="99 - MULTIPROVINCIAL"/>
    <n v="34526647"/>
    <n v="27496385.699999999"/>
  </r>
  <r>
    <s v="2025"/>
    <x v="0"/>
    <x v="0"/>
    <x v="0"/>
    <x v="0"/>
    <s v="2 - Poder Ejecutivo"/>
    <x v="20"/>
    <x v="142"/>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N"/>
    <s v="00 - N/A"/>
    <s v="20 - FONDOS CON DESTINO ESPECÍFICO"/>
    <s v="(en blanco)"/>
    <s v="99 - MULTIPROVINCIAL"/>
    <n v="22799000"/>
    <n v="0"/>
  </r>
  <r>
    <s v="2025"/>
    <x v="0"/>
    <x v="0"/>
    <x v="0"/>
    <x v="0"/>
    <s v="2 - Poder Ejecutivo"/>
    <x v="20"/>
    <x v="142"/>
    <s v="3 - PROTECCIÓN DEL MEDIO AMBIENTE"/>
    <s v="3.2 - Protección de la biodiversidad y ordenación de desechos"/>
    <s v="3.2.99 - Planificación, gestión y supervisión de la protección del medio ambiente"/>
    <s v="2.2 - CONTRATACIÓN DE SERVICIOS"/>
    <s v="2.2.9 - OTRAS CONTRATACIONES DE SERVICIOS"/>
    <s v="N"/>
    <s v="00 - N/A"/>
    <s v="10 - FONDO GENERAL"/>
    <s v="(en blanco)"/>
    <s v="99 - MULTIPROVINCIAL"/>
    <n v="3532226"/>
    <n v="1276307.8500000001"/>
  </r>
  <r>
    <s v="2025"/>
    <x v="0"/>
    <x v="0"/>
    <x v="0"/>
    <x v="0"/>
    <s v="2 - Poder Ejecutivo"/>
    <x v="20"/>
    <x v="142"/>
    <s v="3 - PROTECCIÓN DEL MEDIO AMBIENTE"/>
    <s v="3.2 - Protección de la biodiversidad y ordenación de desechos"/>
    <s v="3.2.99 - Planificación, gestión y supervisión de la protección del medio ambiente"/>
    <s v="2.2 - CONTRATACIÓN DE SERVICIOS"/>
    <s v="2.2.9 - OTRAS CONTRATACIONES DE SERVICIOS"/>
    <s v="N"/>
    <s v="00 - N/A"/>
    <s v="20 - FONDOS CON DESTINO ESPECÍFICO"/>
    <s v="(en blanco)"/>
    <s v="99 - MULTIPROVINCIAL"/>
    <n v="0"/>
    <n v="0"/>
  </r>
  <r>
    <s v="2025"/>
    <x v="0"/>
    <x v="0"/>
    <x v="0"/>
    <x v="0"/>
    <s v="2 - Poder Ejecutivo"/>
    <x v="20"/>
    <x v="142"/>
    <s v="3 - PROTECCIÓN DEL MEDIO AMBIENTE"/>
    <s v="3.2 - Protección de la biodiversidad y ordenación de desechos"/>
    <s v="3.2.99 - Planificación, gestión y supervisión de la protección del medio ambiente"/>
    <s v="2.3 - MATERIALES Y SUMINISTROS"/>
    <s v="2.3.1 - ALIMENTOS Y PRODUCTOS AGROFORESTALES"/>
    <s v="N"/>
    <s v="00 - N/A"/>
    <s v="10 - FONDO GENERAL"/>
    <s v="(en blanco)"/>
    <s v="99 - MULTIPROVINCIAL"/>
    <n v="22039000"/>
    <n v="966684.64"/>
  </r>
  <r>
    <s v="2025"/>
    <x v="0"/>
    <x v="0"/>
    <x v="0"/>
    <x v="0"/>
    <s v="2 - Poder Ejecutivo"/>
    <x v="20"/>
    <x v="142"/>
    <s v="3 - PROTECCIÓN DEL MEDIO AMBIENTE"/>
    <s v="3.2 - Protección de la biodiversidad y ordenación de desechos"/>
    <s v="3.2.99 - Planificación, gestión y supervisión de la protección del medio ambiente"/>
    <s v="2.3 - MATERIALES Y SUMINISTROS"/>
    <s v="2.3.1 - ALIMENTOS Y PRODUCTOS AGROFORESTALES"/>
    <s v="N"/>
    <s v="00 - N/A"/>
    <s v="20 - FONDOS CON DESTINO ESPECÍFICO"/>
    <s v="(en blanco)"/>
    <s v="99 - MULTIPROVINCIAL"/>
    <n v="0"/>
    <n v="774080"/>
  </r>
  <r>
    <s v="2025"/>
    <x v="0"/>
    <x v="0"/>
    <x v="0"/>
    <x v="0"/>
    <s v="2 - Poder Ejecutivo"/>
    <x v="20"/>
    <x v="142"/>
    <s v="3 - PROTECCIÓN DEL MEDIO AMBIENTE"/>
    <s v="3.2 - Protección de la biodiversidad y ordenación de desechos"/>
    <s v="3.2.99 - Planificación, gestión y supervisión de la protección del medio ambiente"/>
    <s v="2.3 - MATERIALES Y SUMINISTROS"/>
    <s v="2.3.2 - TEXTILES Y VESTUARIOS"/>
    <s v="N"/>
    <s v="00 - N/A"/>
    <s v="10 - FONDO GENERAL"/>
    <s v="(en blanco)"/>
    <s v="99 - MULTIPROVINCIAL"/>
    <n v="0"/>
    <n v="1109100.3"/>
  </r>
  <r>
    <s v="2025"/>
    <x v="0"/>
    <x v="0"/>
    <x v="0"/>
    <x v="0"/>
    <s v="2 - Poder Ejecutivo"/>
    <x v="20"/>
    <x v="142"/>
    <s v="3 - PROTECCIÓN DEL MEDIO AMBIENTE"/>
    <s v="3.2 - Protección de la biodiversidad y ordenación de desechos"/>
    <s v="3.2.99 - Planificación, gestión y supervisión de la protección del medio ambiente"/>
    <s v="2.3 - MATERIALES Y SUMINISTROS"/>
    <s v="2.3.2 - TEXTILES Y VESTUARIOS"/>
    <s v="N"/>
    <s v="00 - N/A"/>
    <s v="20 - FONDOS CON DESTINO ESPECÍFICO"/>
    <s v="(en blanco)"/>
    <s v="99 - MULTIPROVINCIAL"/>
    <n v="0"/>
    <n v="461804.79999999999"/>
  </r>
  <r>
    <s v="2025"/>
    <x v="0"/>
    <x v="0"/>
    <x v="0"/>
    <x v="0"/>
    <s v="2 - Poder Ejecutivo"/>
    <x v="20"/>
    <x v="142"/>
    <s v="3 - PROTECCIÓN DEL MEDIO AMBIENTE"/>
    <s v="3.2 - Protección de la biodiversidad y ordenación de desechos"/>
    <s v="3.2.99 - Planificación, gestión y supervisión de la protección del medio ambiente"/>
    <s v="2.3 - MATERIALES Y SUMINISTROS"/>
    <s v="2.3.3 - PAPEL, CARTÓN E IMPRESOS"/>
    <s v="N"/>
    <s v="00 - N/A"/>
    <s v="10 - FONDO GENERAL"/>
    <s v="(en blanco)"/>
    <s v="99 - MULTIPROVINCIAL"/>
    <n v="5000000"/>
    <n v="69112.5"/>
  </r>
  <r>
    <s v="2025"/>
    <x v="0"/>
    <x v="0"/>
    <x v="0"/>
    <x v="0"/>
    <s v="2 - Poder Ejecutivo"/>
    <x v="20"/>
    <x v="142"/>
    <s v="3 - PROTECCIÓN DEL MEDIO AMBIENTE"/>
    <s v="3.2 - Protección de la biodiversidad y ordenación de desechos"/>
    <s v="3.2.99 - Planificación, gestión y supervisión de la protección del medio ambiente"/>
    <s v="2.3 - MATERIALES Y SUMINISTROS"/>
    <s v="2.3.4 - PRODUCTOS FARMACÉUTICOS"/>
    <s v="N"/>
    <s v="00 - N/A"/>
    <s v="10 - FONDO GENERAL"/>
    <s v="(en blanco)"/>
    <s v="99 - MULTIPROVINCIAL"/>
    <n v="693765"/>
    <n v="0"/>
  </r>
  <r>
    <s v="2025"/>
    <x v="0"/>
    <x v="0"/>
    <x v="0"/>
    <x v="0"/>
    <s v="2 - Poder Ejecutivo"/>
    <x v="20"/>
    <x v="142"/>
    <s v="3 - PROTECCIÓN DEL MEDIO AMBIENTE"/>
    <s v="3.2 - Protección de la biodiversidad y ordenación de desechos"/>
    <s v="3.2.99 - Planificación, gestión y supervisión de la protección del medio ambiente"/>
    <s v="2.3 - MATERIALES Y SUMINISTROS"/>
    <s v="2.3.5 - CUERO, CAUCHO Y PLÁSTICO"/>
    <s v="N"/>
    <s v="00 - N/A"/>
    <s v="10 - FONDO GENERAL"/>
    <s v="(en blanco)"/>
    <s v="99 - MULTIPROVINCIAL"/>
    <n v="0"/>
    <n v="0"/>
  </r>
  <r>
    <s v="2025"/>
    <x v="0"/>
    <x v="0"/>
    <x v="0"/>
    <x v="0"/>
    <s v="2 - Poder Ejecutivo"/>
    <x v="20"/>
    <x v="142"/>
    <s v="3 - PROTECCIÓN DEL MEDIO AMBIENTE"/>
    <s v="3.2 - Protección de la biodiversidad y ordenación de desechos"/>
    <s v="3.2.99 - Planificación, gestión y supervisión de la protección del medio ambiente"/>
    <s v="2.3 - MATERIALES Y SUMINISTROS"/>
    <s v="2.3.6 - PRODUCTOS DE MINERALES, METÁLICOS Y NO METÁLICOS"/>
    <s v="N"/>
    <s v="00 - N/A"/>
    <s v="10 - FONDO GENERAL"/>
    <s v="(en blanco)"/>
    <s v="99 - MULTIPROVINCIAL"/>
    <n v="0"/>
    <n v="390229.23"/>
  </r>
  <r>
    <s v="2025"/>
    <x v="0"/>
    <x v="0"/>
    <x v="0"/>
    <x v="0"/>
    <s v="2 - Poder Ejecutivo"/>
    <x v="20"/>
    <x v="142"/>
    <s v="3 - PROTECCIÓN DEL MEDIO AMBIENTE"/>
    <s v="3.2 - Protección de la biodiversidad y ordenación de desechos"/>
    <s v="3.2.99 - Planificación, gestión y supervisión de la protección del medio ambiente"/>
    <s v="2.3 - MATERIALES Y SUMINISTROS"/>
    <s v="2.3.6 - PRODUCTOS DE MINERALES, METÁLICOS Y NO METÁLICOS"/>
    <s v="N"/>
    <s v="00 - N/A"/>
    <s v="20 - FONDOS CON DESTINO ESPECÍFICO"/>
    <s v="(en blanco)"/>
    <s v="99 - MULTIPROVINCIAL"/>
    <n v="0"/>
    <n v="0"/>
  </r>
  <r>
    <s v="2025"/>
    <x v="0"/>
    <x v="0"/>
    <x v="0"/>
    <x v="0"/>
    <s v="2 - Poder Ejecutivo"/>
    <x v="20"/>
    <x v="142"/>
    <s v="3 - PROTECCIÓN DEL MEDIO AMBIENTE"/>
    <s v="3.2 - Protección de la biodiversidad y ordenación de desechos"/>
    <s v="3.2.99 - Planificación, gestión y supervisión de la protección del medio ambiente"/>
    <s v="2.3 - MATERIALES Y SUMINISTROS"/>
    <s v="2.3.7 - COMBUSTIBLES, LUBRICANTES, PRODUCTOS QUÍMICOS Y CONEXOS"/>
    <s v="N"/>
    <s v="00 - N/A"/>
    <s v="10 - FONDO GENERAL"/>
    <s v="(en blanco)"/>
    <s v="99 - MULTIPROVINCIAL"/>
    <n v="106932000"/>
    <n v="56937560"/>
  </r>
  <r>
    <s v="2025"/>
    <x v="0"/>
    <x v="0"/>
    <x v="0"/>
    <x v="0"/>
    <s v="2 - Poder Ejecutivo"/>
    <x v="20"/>
    <x v="142"/>
    <s v="3 - PROTECCIÓN DEL MEDIO AMBIENTE"/>
    <s v="3.2 - Protección de la biodiversidad y ordenación de desechos"/>
    <s v="3.2.99 - Planificación, gestión y supervisión de la protección del medio ambiente"/>
    <s v="2.3 - MATERIALES Y SUMINISTROS"/>
    <s v="2.3.7 - COMBUSTIBLES, LUBRICANTES, PRODUCTOS QUÍMICOS Y CONEXOS"/>
    <s v="N"/>
    <s v="00 - N/A"/>
    <s v="20 - FONDOS CON DESTINO ESPECÍFICO"/>
    <s v="(en blanco)"/>
    <s v="99 - MULTIPROVINCIAL"/>
    <n v="0"/>
    <n v="0"/>
  </r>
  <r>
    <s v="2025"/>
    <x v="0"/>
    <x v="0"/>
    <x v="0"/>
    <x v="0"/>
    <s v="2 - Poder Ejecutivo"/>
    <x v="20"/>
    <x v="142"/>
    <s v="3 - PROTECCIÓN DEL MEDIO AMBIENTE"/>
    <s v="3.2 - Protección de la biodiversidad y ordenación de desechos"/>
    <s v="3.2.99 - Planificación, gestión y supervisión de la protección del medio ambiente"/>
    <s v="2.3 - MATERIALES Y SUMINISTROS"/>
    <s v="2.3.9 - PRODUCTOS Y ÚTILES VARIOS"/>
    <s v="N"/>
    <s v="00 - N/A"/>
    <s v="10 - FONDO GENERAL"/>
    <s v="(en blanco)"/>
    <s v="99 - MULTIPROVINCIAL"/>
    <n v="107685484"/>
    <n v="3796278.8099999996"/>
  </r>
  <r>
    <s v="2025"/>
    <x v="0"/>
    <x v="0"/>
    <x v="0"/>
    <x v="0"/>
    <s v="2 - Poder Ejecutivo"/>
    <x v="20"/>
    <x v="142"/>
    <s v="3 - PROTECCIÓN DEL MEDIO AMBIENTE"/>
    <s v="3.2 - Protección de la biodiversidad y ordenación de desechos"/>
    <s v="3.2.99 - Planificación, gestión y supervisión de la protección del medio ambiente"/>
    <s v="2.3 - MATERIALES Y SUMINISTROS"/>
    <s v="2.3.9 - PRODUCTOS Y ÚTILES VARIOS"/>
    <s v="N"/>
    <s v="00 - N/A"/>
    <s v="20 - FONDOS CON DESTINO ESPECÍFICO"/>
    <s v="(en blanco)"/>
    <s v="99 - MULTIPROVINCIAL"/>
    <n v="303341323"/>
    <n v="0"/>
  </r>
  <r>
    <s v="2025"/>
    <x v="0"/>
    <x v="0"/>
    <x v="0"/>
    <x v="0"/>
    <s v="2 - Poder Ejecutivo"/>
    <x v="20"/>
    <x v="142"/>
    <s v="3 - PROTECCIÓN DEL MEDIO AMBIENTE"/>
    <s v="3.3 - Cambio Climático"/>
    <s v="3.3.01 - Mixtos"/>
    <s v="2.1 - REMUNERACIONES Y CONTRIBUCIONES"/>
    <s v="2.1.1 - REMUNERACIONES"/>
    <s v="N"/>
    <s v="00 - N/A"/>
    <s v="10 - FONDO GENERAL"/>
    <s v="(en blanco)"/>
    <s v="99 - MULTIPROVINCIAL"/>
    <n v="12594904"/>
    <n v="0"/>
  </r>
  <r>
    <s v="2025"/>
    <x v="0"/>
    <x v="0"/>
    <x v="0"/>
    <x v="0"/>
    <s v="2 - Poder Ejecutivo"/>
    <x v="20"/>
    <x v="142"/>
    <s v="3 - PROTECCIÓN DEL MEDIO AMBIENTE"/>
    <s v="3.3 - Cambio Climático"/>
    <s v="3.3.01 - Mixtos"/>
    <s v="2.1 - REMUNERACIONES Y CONTRIBUCIONES"/>
    <s v="2.1.1 - REMUNERACIONES"/>
    <s v="N"/>
    <s v="00 - N/A"/>
    <s v="20 - FONDOS CON DESTINO ESPECÍFICO"/>
    <s v="(en blanco)"/>
    <s v="99 - MULTIPROVINCIAL"/>
    <n v="0"/>
    <n v="1800000"/>
  </r>
  <r>
    <s v="2025"/>
    <x v="0"/>
    <x v="0"/>
    <x v="0"/>
    <x v="0"/>
    <s v="2 - Poder Ejecutivo"/>
    <x v="20"/>
    <x v="142"/>
    <s v="3 - PROTECCIÓN DEL MEDIO AMBIENTE"/>
    <s v="3.3 - Cambio Climático"/>
    <s v="3.3.01 - Mixtos"/>
    <s v="2.1 - REMUNERACIONES Y CONTRIBUCIONES"/>
    <s v="2.1.2 - SOBRESUELDOS"/>
    <s v="N"/>
    <s v="00 - N/A"/>
    <s v="10 - FONDO GENERAL"/>
    <s v="(en blanco)"/>
    <s v="99 - MULTIPROVINCIAL"/>
    <n v="2952064"/>
    <n v="0"/>
  </r>
  <r>
    <s v="2025"/>
    <x v="0"/>
    <x v="0"/>
    <x v="0"/>
    <x v="0"/>
    <s v="2 - Poder Ejecutivo"/>
    <x v="20"/>
    <x v="142"/>
    <s v="3 - PROTECCIÓN DEL MEDIO AMBIENTE"/>
    <s v="3.3 - Cambio Climático"/>
    <s v="3.3.01 - Mixtos"/>
    <s v="2.1 - REMUNERACIONES Y CONTRIBUCIONES"/>
    <s v="2.1.5 - CONTRIBUCIONES A LA SEGURIDAD SOCIAL"/>
    <s v="N"/>
    <s v="00 - N/A"/>
    <s v="10 - FONDO GENERAL"/>
    <s v="(en blanco)"/>
    <s v="99 - MULTIPROVINCIAL"/>
    <n v="2717082"/>
    <n v="0"/>
  </r>
  <r>
    <s v="2025"/>
    <x v="0"/>
    <x v="0"/>
    <x v="0"/>
    <x v="0"/>
    <s v="2 - Poder Ejecutivo"/>
    <x v="20"/>
    <x v="142"/>
    <s v="3 - PROTECCIÓN DEL MEDIO AMBIENTE"/>
    <s v="3.3 - Cambio Climático"/>
    <s v="3.3.01 - Mixtos"/>
    <s v="2.1 - REMUNERACIONES Y CONTRIBUCIONES"/>
    <s v="2.1.5 - CONTRIBUCIONES A LA SEGURIDAD SOCIAL"/>
    <s v="N"/>
    <s v="00 - N/A"/>
    <s v="20 - FONDOS CON DESTINO ESPECÍFICO"/>
    <s v="(en blanco)"/>
    <s v="99 - MULTIPROVINCIAL"/>
    <n v="0"/>
    <n v="270883.56000000006"/>
  </r>
  <r>
    <s v="2025"/>
    <x v="0"/>
    <x v="0"/>
    <x v="0"/>
    <x v="0"/>
    <s v="2 - Poder Ejecutivo"/>
    <x v="20"/>
    <x v="142"/>
    <s v="3 - PROTECCIÓN DEL MEDIO AMBIENTE"/>
    <s v="3.3 - Cambio Climático"/>
    <s v="3.3.01 - Mixtos"/>
    <s v="2.2 - CONTRATACIÓN DE SERVICIOS"/>
    <s v="2.2.2 - PUBLICIDAD, IMPRESIÓN Y ENCUADERNACIÓN"/>
    <s v="N"/>
    <s v="00 - N/A"/>
    <s v="10 - FONDO GENERAL"/>
    <s v="(en blanco)"/>
    <s v="99 - MULTIPROVINCIAL"/>
    <n v="0"/>
    <n v="0"/>
  </r>
  <r>
    <s v="2025"/>
    <x v="0"/>
    <x v="0"/>
    <x v="0"/>
    <x v="0"/>
    <s v="2 - Poder Ejecutivo"/>
    <x v="20"/>
    <x v="142"/>
    <s v="3 - PROTECCIÓN DEL MEDIO AMBIENTE"/>
    <s v="3.3 - Cambio Climático"/>
    <s v="3.3.01 - Mixtos"/>
    <s v="2.2 - CONTRATACIÓN DE SERVICIOS"/>
    <s v="2.2.5 - ALQUILERES Y RENTAS"/>
    <s v="N"/>
    <s v="00 - N/A"/>
    <s v="10 - FONDO GENERAL"/>
    <s v="(en blanco)"/>
    <s v="99 - MULTIPROVINCIAL"/>
    <n v="0"/>
    <n v="0"/>
  </r>
  <r>
    <s v="2025"/>
    <x v="0"/>
    <x v="0"/>
    <x v="0"/>
    <x v="0"/>
    <s v="2 - Poder Ejecutivo"/>
    <x v="20"/>
    <x v="142"/>
    <s v="3 - PROTECCIÓN DEL MEDIO AMBIENTE"/>
    <s v="3.3 - Cambio Climático"/>
    <s v="3.3.01 - Mixtos"/>
    <s v="2.2 - CONTRATACIÓN DE SERVICIOS"/>
    <s v="2.2.8 - OTROS SERVICIOS NO INCLUIDOS EN CONCEPTOS ANTERIORES"/>
    <s v="N"/>
    <s v="00 - N/A"/>
    <s v="10 - FONDO GENERAL"/>
    <s v="(en blanco)"/>
    <s v="99 - MULTIPROVINCIAL"/>
    <n v="3364005"/>
    <n v="4219880.01"/>
  </r>
  <r>
    <s v="2025"/>
    <x v="0"/>
    <x v="0"/>
    <x v="0"/>
    <x v="0"/>
    <s v="2 - Poder Ejecutivo"/>
    <x v="20"/>
    <x v="142"/>
    <s v="3 - PROTECCIÓN DEL MEDIO AMBIENTE"/>
    <s v="3.3 - Cambio Climático"/>
    <s v="3.3.01 - Mixtos"/>
    <s v="2.2 - CONTRATACIÓN DE SERVICIOS"/>
    <s v="2.2.9 - OTRAS CONTRATACIONES DE SERVICIOS"/>
    <s v="N"/>
    <s v="00 - N/A"/>
    <s v="10 - FONDO GENERAL"/>
    <s v="(en blanco)"/>
    <s v="99 - MULTIPROVINCIAL"/>
    <n v="5000000"/>
    <n v="1912750"/>
  </r>
  <r>
    <s v="2025"/>
    <x v="0"/>
    <x v="0"/>
    <x v="0"/>
    <x v="0"/>
    <s v="2 - Poder Ejecutivo"/>
    <x v="20"/>
    <x v="142"/>
    <s v="3 - PROTECCIÓN DEL MEDIO AMBIENTE"/>
    <s v="3.3 - Cambio Climático"/>
    <s v="3.3.01 - Mixtos"/>
    <s v="2.3 - MATERIALES Y SUMINISTROS"/>
    <s v="2.3.1 - ALIMENTOS Y PRODUCTOS AGROFORESTALES"/>
    <s v="N"/>
    <s v="00 - N/A"/>
    <s v="10 - FONDO GENERAL"/>
    <s v="(en blanco)"/>
    <s v="99 - MULTIPROVINCIAL"/>
    <n v="0"/>
    <n v="0"/>
  </r>
  <r>
    <s v="2025"/>
    <x v="0"/>
    <x v="0"/>
    <x v="0"/>
    <x v="0"/>
    <s v="2 - Poder Ejecutivo"/>
    <x v="20"/>
    <x v="142"/>
    <s v="3 - PROTECCIÓN DEL MEDIO AMBIENTE"/>
    <s v="3.3 - Cambio Climático"/>
    <s v="3.3.01 - Mixtos"/>
    <s v="2.3 - MATERIALES Y SUMINISTROS"/>
    <s v="2.3.2 - TEXTILES Y VESTUARIOS"/>
    <s v="N"/>
    <s v="00 - N/A"/>
    <s v="10 - FONDO GENERAL"/>
    <s v="(en blanco)"/>
    <s v="99 - MULTIPROVINCIAL"/>
    <n v="0"/>
    <n v="0"/>
  </r>
  <r>
    <s v="2025"/>
    <x v="0"/>
    <x v="0"/>
    <x v="0"/>
    <x v="0"/>
    <s v="2 - Poder Ejecutivo"/>
    <x v="20"/>
    <x v="142"/>
    <s v="3 - PROTECCIÓN DEL MEDIO AMBIENTE"/>
    <s v="3.3 - Cambio Climático"/>
    <s v="3.3.01 - Mixtos"/>
    <s v="2.3 - MATERIALES Y SUMINISTROS"/>
    <s v="2.3.3 - PAPEL, CARTÓN E IMPRESOS"/>
    <s v="N"/>
    <s v="00 - N/A"/>
    <s v="10 - FONDO GENERAL"/>
    <s v="(en blanco)"/>
    <s v="99 - MULTIPROVINCIAL"/>
    <n v="0"/>
    <n v="0"/>
  </r>
  <r>
    <s v="2025"/>
    <x v="0"/>
    <x v="0"/>
    <x v="0"/>
    <x v="0"/>
    <s v="2 - Poder Ejecutivo"/>
    <x v="20"/>
    <x v="142"/>
    <s v="3 - PROTECCIÓN DEL MEDIO AMBIENTE"/>
    <s v="3.3 - Cambio Climático"/>
    <s v="3.3.01 - Mixtos"/>
    <s v="2.3 - MATERIALES Y SUMINISTROS"/>
    <s v="2.3.5 - CUERO, CAUCHO Y PLÁSTICO"/>
    <s v="N"/>
    <s v="00 - N/A"/>
    <s v="10 - FONDO GENERAL"/>
    <s v="(en blanco)"/>
    <s v="99 - MULTIPROVINCIAL"/>
    <n v="0"/>
    <n v="0"/>
  </r>
  <r>
    <s v="2025"/>
    <x v="0"/>
    <x v="0"/>
    <x v="0"/>
    <x v="0"/>
    <s v="2 - Poder Ejecutivo"/>
    <x v="20"/>
    <x v="142"/>
    <s v="3 - PROTECCIÓN DEL MEDIO AMBIENTE"/>
    <s v="3.3 - Cambio Climático"/>
    <s v="3.3.01 - Mixtos"/>
    <s v="2.3 - MATERIALES Y SUMINISTROS"/>
    <s v="2.3.9 - PRODUCTOS Y ÚTILES VARIOS"/>
    <s v="N"/>
    <s v="00 - N/A"/>
    <s v="10 - FONDO GENERAL"/>
    <s v="(en blanco)"/>
    <s v="99 - MULTIPROVINCIAL"/>
    <n v="0"/>
    <n v="54607.98"/>
  </r>
  <r>
    <s v="2025"/>
    <x v="0"/>
    <x v="0"/>
    <x v="0"/>
    <x v="0"/>
    <s v="2 - Poder Ejecutivo"/>
    <x v="20"/>
    <x v="142"/>
    <s v="3 - PROTECCIÓN DEL MEDIO AMBIENTE"/>
    <s v="3.3 - Cambio Climático"/>
    <s v="3.3.05 - Reducción del riesgo de desastres climáticos"/>
    <s v="2.1 - REMUNERACIONES Y CONTRIBUCIONES"/>
    <s v="2.1.1 - REMUNERACIONES"/>
    <s v="N"/>
    <s v="00 - N/A"/>
    <s v="10 - FONDO GENERAL"/>
    <s v="(en blanco)"/>
    <s v="99 - MULTIPROVINCIAL"/>
    <n v="11036674"/>
    <n v="3258835.95"/>
  </r>
  <r>
    <s v="2025"/>
    <x v="0"/>
    <x v="0"/>
    <x v="0"/>
    <x v="0"/>
    <s v="2 - Poder Ejecutivo"/>
    <x v="20"/>
    <x v="142"/>
    <s v="3 - PROTECCIÓN DEL MEDIO AMBIENTE"/>
    <s v="3.3 - Cambio Climático"/>
    <s v="3.3.05 - Reducción del riesgo de desastres climáticos"/>
    <s v="2.1 - REMUNERACIONES Y CONTRIBUCIONES"/>
    <s v="2.1.1 - REMUNERACIONES"/>
    <s v="N"/>
    <s v="00 - N/A"/>
    <s v="20 - FONDOS CON DESTINO ESPECÍFICO"/>
    <s v="(en blanco)"/>
    <s v="99 - MULTIPROVINCIAL"/>
    <n v="0"/>
    <n v="20355750"/>
  </r>
  <r>
    <s v="2025"/>
    <x v="0"/>
    <x v="0"/>
    <x v="0"/>
    <x v="0"/>
    <s v="2 - Poder Ejecutivo"/>
    <x v="20"/>
    <x v="142"/>
    <s v="3 - PROTECCIÓN DEL MEDIO AMBIENTE"/>
    <s v="3.3 - Cambio Climático"/>
    <s v="3.3.05 - Reducción del riesgo de desastres climáticos"/>
    <s v="2.1 - REMUNERACIONES Y CONTRIBUCIONES"/>
    <s v="2.1.2 - SOBRESUELDOS"/>
    <s v="N"/>
    <s v="00 - N/A"/>
    <s v="10 - FONDO GENERAL"/>
    <s v="(en blanco)"/>
    <s v="99 - MULTIPROVINCIAL"/>
    <n v="3582250"/>
    <n v="1548138.89"/>
  </r>
  <r>
    <s v="2025"/>
    <x v="0"/>
    <x v="0"/>
    <x v="0"/>
    <x v="0"/>
    <s v="2 - Poder Ejecutivo"/>
    <x v="20"/>
    <x v="142"/>
    <s v="3 - PROTECCIÓN DEL MEDIO AMBIENTE"/>
    <s v="3.3 - Cambio Climático"/>
    <s v="3.3.05 - Reducción del riesgo de desastres climáticos"/>
    <s v="2.1 - REMUNERACIONES Y CONTRIBUCIONES"/>
    <s v="2.1.5 - CONTRIBUCIONES A LA SEGURIDAD SOCIAL"/>
    <s v="N"/>
    <s v="00 - N/A"/>
    <s v="10 - FONDO GENERAL"/>
    <s v="(en blanco)"/>
    <s v="99 - MULTIPROVINCIAL"/>
    <n v="6143465"/>
    <n v="347191.74"/>
  </r>
  <r>
    <s v="2025"/>
    <x v="0"/>
    <x v="0"/>
    <x v="0"/>
    <x v="0"/>
    <s v="2 - Poder Ejecutivo"/>
    <x v="20"/>
    <x v="142"/>
    <s v="3 - PROTECCIÓN DEL MEDIO AMBIENTE"/>
    <s v="3.3 - Cambio Climático"/>
    <s v="3.3.05 - Reducción del riesgo de desastres climáticos"/>
    <s v="2.1 - REMUNERACIONES Y CONTRIBUCIONES"/>
    <s v="2.1.5 - CONTRIBUCIONES A LA SEGURIDAD SOCIAL"/>
    <s v="N"/>
    <s v="00 - N/A"/>
    <s v="20 - FONDOS CON DESTINO ESPECÍFICO"/>
    <s v="(en blanco)"/>
    <s v="99 - MULTIPROVINCIAL"/>
    <n v="0"/>
    <n v="3080209.8699999982"/>
  </r>
  <r>
    <s v="2025"/>
    <x v="0"/>
    <x v="0"/>
    <x v="0"/>
    <x v="0"/>
    <s v="2 - Poder Ejecutivo"/>
    <x v="20"/>
    <x v="142"/>
    <s v="3 - PROTECCIÓN DEL MEDIO AMBIENTE"/>
    <s v="3.3 - Cambio Climático"/>
    <s v="3.3.05 - Reducción del riesgo de desastres climáticos"/>
    <s v="2.2 - CONTRATACIÓN DE SERVICIOS"/>
    <s v="2.2.4 - TRANSPORTE Y ALMACENAJE"/>
    <s v="N"/>
    <s v="00 - N/A"/>
    <s v="10 - FONDO GENERAL"/>
    <s v="(en blanco)"/>
    <s v="99 - MULTIPROVINCIAL"/>
    <n v="0"/>
    <n v="0"/>
  </r>
  <r>
    <s v="2025"/>
    <x v="0"/>
    <x v="0"/>
    <x v="0"/>
    <x v="0"/>
    <s v="2 - Poder Ejecutivo"/>
    <x v="20"/>
    <x v="142"/>
    <s v="3 - PROTECCIÓN DEL MEDIO AMBIENTE"/>
    <s v="3.3 - Cambio Climático"/>
    <s v="3.3.05 - Reducción del riesgo de desastres climáticos"/>
    <s v="2.2 - CONTRATACIÓN DE SERVICIOS"/>
    <s v="2.2.8 - OTROS SERVICIOS NO INCLUIDOS EN CONCEPTOS ANTERIORES"/>
    <s v="N"/>
    <s v="00 - N/A"/>
    <s v="10 - FONDO GENERAL"/>
    <s v="(en blanco)"/>
    <s v="99 - MULTIPROVINCIAL"/>
    <n v="0"/>
    <n v="0"/>
  </r>
  <r>
    <s v="2025"/>
    <x v="0"/>
    <x v="0"/>
    <x v="0"/>
    <x v="0"/>
    <s v="2 - Poder Ejecutivo"/>
    <x v="20"/>
    <x v="142"/>
    <s v="3 - PROTECCIÓN DEL MEDIO AMBIENTE"/>
    <s v="3.3 - Cambio Climático"/>
    <s v="3.3.05 - Reducción del riesgo de desastres climáticos"/>
    <s v="2.3 - MATERIALES Y SUMINISTROS"/>
    <s v="2.3.1 - ALIMENTOS Y PRODUCTOS AGROFORESTALES"/>
    <s v="N"/>
    <s v="00 - N/A"/>
    <s v="10 - FONDO GENERAL"/>
    <s v="(en blanco)"/>
    <s v="99 - MULTIPROVINCIAL"/>
    <n v="0"/>
    <n v="371512.5"/>
  </r>
  <r>
    <s v="2025"/>
    <x v="0"/>
    <x v="0"/>
    <x v="0"/>
    <x v="0"/>
    <s v="2 - Poder Ejecutivo"/>
    <x v="20"/>
    <x v="142"/>
    <s v="3 - PROTECCIÓN DEL MEDIO AMBIENTE"/>
    <s v="3.3 - Cambio Climático"/>
    <s v="3.3.05 - Reducción del riesgo de desastres climáticos"/>
    <s v="2.3 - MATERIALES Y SUMINISTROS"/>
    <s v="2.3.3 - PAPEL, CARTÓN E IMPRESOS"/>
    <s v="N"/>
    <s v="00 - N/A"/>
    <s v="10 - FONDO GENERAL"/>
    <s v="(en blanco)"/>
    <s v="99 - MULTIPROVINCIAL"/>
    <n v="0"/>
    <n v="0"/>
  </r>
  <r>
    <s v="2025"/>
    <x v="0"/>
    <x v="0"/>
    <x v="0"/>
    <x v="0"/>
    <s v="2 - Poder Ejecutivo"/>
    <x v="20"/>
    <x v="142"/>
    <s v="3 - PROTECCIÓN DEL MEDIO AMBIENTE"/>
    <s v="3.3 - Cambio Climático"/>
    <s v="3.3.05 - Reducción del riesgo de desastres climáticos"/>
    <s v="2.3 - MATERIALES Y SUMINISTROS"/>
    <s v="2.3.5 - CUERO, CAUCHO Y PLÁSTICO"/>
    <s v="N"/>
    <s v="00 - N/A"/>
    <s v="10 - FONDO GENERAL"/>
    <s v="(en blanco)"/>
    <s v="99 - MULTIPROVINCIAL"/>
    <n v="0"/>
    <n v="0"/>
  </r>
  <r>
    <s v="2025"/>
    <x v="0"/>
    <x v="0"/>
    <x v="0"/>
    <x v="0"/>
    <s v="2 - Poder Ejecutivo"/>
    <x v="20"/>
    <x v="142"/>
    <s v="3 - PROTECCIÓN DEL MEDIO AMBIENTE"/>
    <s v="3.3 - Cambio Climático"/>
    <s v="3.3.05 - Reducción del riesgo de desastres climáticos"/>
    <s v="2.3 - MATERIALES Y SUMINISTROS"/>
    <s v="2.3.9 - PRODUCTOS Y ÚTILES VARIOS"/>
    <s v="N"/>
    <s v="00 - N/A"/>
    <s v="10 - FONDO GENERAL"/>
    <s v="(en blanco)"/>
    <s v="99 - MULTIPROVINCIAL"/>
    <n v="0"/>
    <n v="0"/>
  </r>
  <r>
    <s v="2025"/>
    <x v="0"/>
    <x v="0"/>
    <x v="0"/>
    <x v="0"/>
    <s v="2 - Poder Ejecutivo"/>
    <x v="20"/>
    <x v="142"/>
    <s v="3 - PROTECCIÓN DEL MEDIO AMBIENTE"/>
    <s v="3.3 - Cambio Climático"/>
    <s v="3.3.99 - Planificación, gestión y supervisión de cambio climático"/>
    <s v="2.1 - REMUNERACIONES Y CONTRIBUCIONES"/>
    <s v="2.1.1 - REMUNERACIONES"/>
    <s v="N"/>
    <s v="00 - N/A"/>
    <s v="10 - FONDO GENERAL"/>
    <s v="(en blanco)"/>
    <s v="99 - MULTIPROVINCIAL"/>
    <n v="13546548"/>
    <n v="7632000"/>
  </r>
  <r>
    <s v="2025"/>
    <x v="0"/>
    <x v="0"/>
    <x v="0"/>
    <x v="0"/>
    <s v="2 - Poder Ejecutivo"/>
    <x v="20"/>
    <x v="142"/>
    <s v="3 - PROTECCIÓN DEL MEDIO AMBIENTE"/>
    <s v="3.3 - Cambio Climático"/>
    <s v="3.3.99 - Planificación, gestión y supervisión de cambio climático"/>
    <s v="2.1 - REMUNERACIONES Y CONTRIBUCIONES"/>
    <s v="2.1.1 - REMUNERACIONES"/>
    <s v="N"/>
    <s v="00 - N/A"/>
    <s v="20 - FONDOS CON DESTINO ESPECÍFICO"/>
    <s v="(en blanco)"/>
    <s v="99 - MULTIPROVINCIAL"/>
    <n v="0"/>
    <n v="4025000"/>
  </r>
  <r>
    <s v="2025"/>
    <x v="0"/>
    <x v="0"/>
    <x v="0"/>
    <x v="0"/>
    <s v="2 - Poder Ejecutivo"/>
    <x v="20"/>
    <x v="142"/>
    <s v="3 - PROTECCIÓN DEL MEDIO AMBIENTE"/>
    <s v="3.3 - Cambio Climático"/>
    <s v="3.3.99 - Planificación, gestión y supervisión de cambio climático"/>
    <s v="2.1 - REMUNERACIONES Y CONTRIBUCIONES"/>
    <s v="2.1.2 - SOBRESUELDOS"/>
    <s v="N"/>
    <s v="00 - N/A"/>
    <s v="10 - FONDO GENERAL"/>
    <s v="(en blanco)"/>
    <s v="99 - MULTIPROVINCIAL"/>
    <n v="3986664"/>
    <n v="0"/>
  </r>
  <r>
    <s v="2025"/>
    <x v="0"/>
    <x v="0"/>
    <x v="0"/>
    <x v="0"/>
    <s v="2 - Poder Ejecutivo"/>
    <x v="20"/>
    <x v="142"/>
    <s v="3 - PROTECCIÓN DEL MEDIO AMBIENTE"/>
    <s v="3.3 - Cambio Climático"/>
    <s v="3.3.99 - Planificación, gestión y supervisión de cambio climático"/>
    <s v="2.1 - REMUNERACIONES Y CONTRIBUCIONES"/>
    <s v="2.1.4 - GRATIFICACIONES Y BONIFICACIONES"/>
    <s v="N"/>
    <s v="00 - N/A"/>
    <s v="10 - FONDO GENERAL"/>
    <s v="(en blanco)"/>
    <s v="99 - MULTIPROVINCIAL"/>
    <n v="1993332"/>
    <n v="0"/>
  </r>
  <r>
    <s v="2025"/>
    <x v="0"/>
    <x v="0"/>
    <x v="0"/>
    <x v="0"/>
    <s v="2 - Poder Ejecutivo"/>
    <x v="20"/>
    <x v="142"/>
    <s v="3 - PROTECCIÓN DEL MEDIO AMBIENTE"/>
    <s v="3.3 - Cambio Climático"/>
    <s v="3.3.99 - Planificación, gestión y supervisión de cambio climático"/>
    <s v="2.1 - REMUNERACIONES Y CONTRIBUCIONES"/>
    <s v="2.1.5 - CONTRIBUCIONES A LA SEGURIDAD SOCIAL"/>
    <s v="N"/>
    <s v="00 - N/A"/>
    <s v="10 - FONDO GENERAL"/>
    <s v="(en blanco)"/>
    <s v="99 - MULTIPROVINCIAL"/>
    <n v="3669326"/>
    <n v="1116952.5299999998"/>
  </r>
  <r>
    <s v="2025"/>
    <x v="0"/>
    <x v="0"/>
    <x v="0"/>
    <x v="0"/>
    <s v="2 - Poder Ejecutivo"/>
    <x v="20"/>
    <x v="142"/>
    <s v="3 - PROTECCIÓN DEL MEDIO AMBIENTE"/>
    <s v="3.3 - Cambio Climático"/>
    <s v="3.3.99 - Planificación, gestión y supervisión de cambio climático"/>
    <s v="2.1 - REMUNERACIONES Y CONTRIBUCIONES"/>
    <s v="2.1.5 - CONTRIBUCIONES A LA SEGURIDAD SOCIAL"/>
    <s v="N"/>
    <s v="00 - N/A"/>
    <s v="20 - FONDOS CON DESTINO ESPECÍFICO"/>
    <s v="(en blanco)"/>
    <s v="99 - MULTIPROVINCIAL"/>
    <n v="0"/>
    <n v="608258.96"/>
  </r>
  <r>
    <s v="2025"/>
    <x v="0"/>
    <x v="0"/>
    <x v="0"/>
    <x v="0"/>
    <s v="2 - Poder Ejecutivo"/>
    <x v="20"/>
    <x v="142"/>
    <s v="3 - PROTECCIÓN DEL MEDIO AMBIENTE"/>
    <s v="3.3 - Cambio Climático"/>
    <s v="3.3.99 - Planificación, gestión y supervisión de cambio climático"/>
    <s v="2.2 - CONTRATACIÓN DE SERVICIOS"/>
    <s v="2.2.2 - PUBLICIDAD, IMPRESIÓN Y ENCUADERNACIÓN"/>
    <s v="N"/>
    <s v="00 - N/A"/>
    <s v="70 - DONACION EXTERNA"/>
    <s v="(en blanco)"/>
    <s v="99 - MULTIPROVINCIAL"/>
    <n v="0"/>
    <n v="0"/>
  </r>
  <r>
    <s v="2025"/>
    <x v="0"/>
    <x v="0"/>
    <x v="0"/>
    <x v="0"/>
    <s v="2 - Poder Ejecutivo"/>
    <x v="20"/>
    <x v="142"/>
    <s v="3 - PROTECCIÓN DEL MEDIO AMBIENTE"/>
    <s v="3.3 - Cambio Climático"/>
    <s v="3.3.99 - Planificación, gestión y supervisión de cambio climático"/>
    <s v="2.2 - CONTRATACIÓN DE SERVICIOS"/>
    <s v="2.2.3 - VIÁTICOS"/>
    <s v="N"/>
    <s v="00 - N/A"/>
    <s v="70 - DONACION EXTERNA"/>
    <s v="(en blanco)"/>
    <s v="99 - MULTIPROVINCIAL"/>
    <n v="0"/>
    <n v="0"/>
  </r>
  <r>
    <s v="2025"/>
    <x v="0"/>
    <x v="0"/>
    <x v="0"/>
    <x v="0"/>
    <s v="2 - Poder Ejecutivo"/>
    <x v="20"/>
    <x v="142"/>
    <s v="3 - PROTECCIÓN DEL MEDIO AMBIENTE"/>
    <s v="3.3 - Cambio Climático"/>
    <s v="3.3.99 - Planificación, gestión y supervisión de cambio climático"/>
    <s v="2.2 - CONTRATACIÓN DE SERVICIOS"/>
    <s v="2.2.5 - ALQUILERES Y RENTAS"/>
    <s v="N"/>
    <s v="00 - N/A"/>
    <s v="10 - FONDO GENERAL"/>
    <s v="(en blanco)"/>
    <s v="99 - MULTIPROVINCIAL"/>
    <n v="0"/>
    <n v="0"/>
  </r>
  <r>
    <s v="2025"/>
    <x v="0"/>
    <x v="0"/>
    <x v="0"/>
    <x v="0"/>
    <s v="2 - Poder Ejecutivo"/>
    <x v="20"/>
    <x v="142"/>
    <s v="3 - PROTECCIÓN DEL MEDIO AMBIENTE"/>
    <s v="3.3 - Cambio Climático"/>
    <s v="3.3.99 - Planificación, gestión y supervisión de cambio climático"/>
    <s v="2.2 - CONTRATACIÓN DE SERVICIOS"/>
    <s v="2.2.8 - OTROS SERVICIOS NO INCLUIDOS EN CONCEPTOS ANTERIORES"/>
    <s v="N"/>
    <s v="00 - N/A"/>
    <s v="70 - DONACION EXTERNA"/>
    <s v="(en blanco)"/>
    <s v="99 - MULTIPROVINCIAL"/>
    <n v="0"/>
    <n v="0"/>
  </r>
  <r>
    <s v="2025"/>
    <x v="0"/>
    <x v="0"/>
    <x v="0"/>
    <x v="0"/>
    <s v="2 - Poder Ejecutivo"/>
    <x v="20"/>
    <x v="142"/>
    <s v="3 - PROTECCIÓN DEL MEDIO AMBIENTE"/>
    <s v="3.3 - Cambio Climático"/>
    <s v="3.3.99 - Planificación, gestión y supervisión de cambio climático"/>
    <s v="2.3 - MATERIALES Y SUMINISTROS"/>
    <s v="2.3.2 - TEXTILES Y VESTUARIOS"/>
    <s v="N"/>
    <s v="00 - N/A"/>
    <s v="10 - FONDO GENERAL"/>
    <s v="(en blanco)"/>
    <s v="99 - MULTIPROVINCIAL"/>
    <n v="0"/>
    <n v="10620"/>
  </r>
  <r>
    <s v="2025"/>
    <x v="0"/>
    <x v="0"/>
    <x v="0"/>
    <x v="0"/>
    <s v="2 - Poder Ejecutivo"/>
    <x v="20"/>
    <x v="142"/>
    <s v="3 - PROTECCIÓN DEL MEDIO AMBIENTE"/>
    <s v="3.3 - Cambio Climático"/>
    <s v="3.3.99 - Planificación, gestión y supervisión de cambio climático"/>
    <s v="2.3 - MATERIALES Y SUMINISTROS"/>
    <s v="2.3.2 - TEXTILES Y VESTUARIOS"/>
    <s v="N"/>
    <s v="00 - N/A"/>
    <s v="70 - DONACION EXTERNA"/>
    <s v="(en blanco)"/>
    <s v="99 - MULTIPROVINCIAL"/>
    <n v="0"/>
    <n v="0"/>
  </r>
  <r>
    <s v="2025"/>
    <x v="0"/>
    <x v="0"/>
    <x v="0"/>
    <x v="0"/>
    <s v="2 - Poder Ejecutivo"/>
    <x v="20"/>
    <x v="142"/>
    <s v="3 - PROTECCIÓN DEL MEDIO AMBIENTE"/>
    <s v="3.3 - Cambio Climático"/>
    <s v="3.3.99 - Planificación, gestión y supervisión de cambio climático"/>
    <s v="2.3 - MATERIALES Y SUMINISTROS"/>
    <s v="2.3.3 - PAPEL, CARTÓN E IMPRESOS"/>
    <s v="N"/>
    <s v="00 - N/A"/>
    <s v="70 - DONACION EXTERNA"/>
    <s v="(en blanco)"/>
    <s v="99 - MULTIPROVINCIAL"/>
    <n v="0"/>
    <n v="0"/>
  </r>
  <r>
    <s v="2025"/>
    <x v="0"/>
    <x v="0"/>
    <x v="0"/>
    <x v="0"/>
    <s v="2 - Poder Ejecutivo"/>
    <x v="20"/>
    <x v="142"/>
    <s v="3 - PROTECCIÓN DEL MEDIO AMBIENTE"/>
    <s v="3.3 - Cambio Climático"/>
    <s v="3.3.99 - Planificación, gestión y supervisión de cambio climático"/>
    <s v="2.3 - MATERIALES Y SUMINISTROS"/>
    <s v="2.3.7 - COMBUSTIBLES, LUBRICANTES, PRODUCTOS QUÍMICOS Y CONEXOS"/>
    <s v="N"/>
    <s v="00 - N/A"/>
    <s v="70 - DONACION EXTERNA"/>
    <s v="(en blanco)"/>
    <s v="99 - MULTIPROVINCIAL"/>
    <n v="0"/>
    <n v="0"/>
  </r>
  <r>
    <s v="2025"/>
    <x v="0"/>
    <x v="0"/>
    <x v="0"/>
    <x v="0"/>
    <s v="2 - Poder Ejecutivo"/>
    <x v="20"/>
    <x v="142"/>
    <s v="3 - PROTECCIÓN DEL MEDIO AMBIENTE"/>
    <s v="3.3 - Cambio Climático"/>
    <s v="3.3.99 - Planificación, gestión y supervisión de cambio climático"/>
    <s v="2.3 - MATERIALES Y SUMINISTROS"/>
    <s v="2.3.9 - PRODUCTOS Y ÚTILES VARIOS"/>
    <s v="N"/>
    <s v="00 - N/A"/>
    <s v="10 - FONDO GENERAL"/>
    <s v="(en blanco)"/>
    <s v="99 - MULTIPROVINCIAL"/>
    <n v="0"/>
    <n v="0"/>
  </r>
  <r>
    <s v="2025"/>
    <x v="0"/>
    <x v="0"/>
    <x v="0"/>
    <x v="0"/>
    <s v="2 - Poder Ejecutivo"/>
    <x v="20"/>
    <x v="142"/>
    <s v="3 - PROTECCIÓN DEL MEDIO AMBIENTE"/>
    <s v="3.3 - Cambio Climático"/>
    <s v="3.3.99 - Planificación, gestión y supervisión de cambio climático"/>
    <s v="2.3 - MATERIALES Y SUMINISTROS"/>
    <s v="2.3.9 - PRODUCTOS Y ÚTILES VARIOS"/>
    <s v="N"/>
    <s v="00 - N/A"/>
    <s v="70 - DONACION EXTERNA"/>
    <s v="(en blanco)"/>
    <s v="99 - MULTIPROVINCIAL"/>
    <n v="0"/>
    <n v="0"/>
  </r>
  <r>
    <s v="2025"/>
    <x v="0"/>
    <x v="0"/>
    <x v="0"/>
    <x v="0"/>
    <s v="2 - Poder Ejecutivo"/>
    <x v="20"/>
    <x v="143"/>
    <s v="3 - PROTECCIÓN DEL MEDIO AMBIENTE"/>
    <s v="3.2 - Protección de la biodiversidad y ordenación de desechos"/>
    <s v="3.2.99 - Planificación, gestión y supervisión de la protección del medio ambiente"/>
    <s v="2.1 - REMUNERACIONES Y CONTRIBUCIONES"/>
    <s v="2.1.1 - REMUNERACIONES"/>
    <s v="N"/>
    <s v="00 - N/A"/>
    <s v="10 - FONDO GENERAL"/>
    <s v="(en blanco)"/>
    <s v="99 - MULTIPROVINCIAL"/>
    <n v="32787315"/>
    <n v="164594791.64999998"/>
  </r>
  <r>
    <s v="2025"/>
    <x v="0"/>
    <x v="0"/>
    <x v="0"/>
    <x v="0"/>
    <s v="2 - Poder Ejecutivo"/>
    <x v="20"/>
    <x v="143"/>
    <s v="3 - PROTECCIÓN DEL MEDIO AMBIENTE"/>
    <s v="3.2 - Protección de la biodiversidad y ordenación de desechos"/>
    <s v="3.2.99 - Planificación, gestión y supervisión de la protección del medio ambiente"/>
    <s v="2.1 - REMUNERACIONES Y CONTRIBUCIONES"/>
    <s v="2.1.2 - SOBRESUELDOS"/>
    <s v="N"/>
    <s v="00 - N/A"/>
    <s v="10 - FONDO GENERAL"/>
    <s v="(en blanco)"/>
    <s v="99 - MULTIPROVINCIAL"/>
    <n v="0"/>
    <n v="96000"/>
  </r>
  <r>
    <s v="2025"/>
    <x v="0"/>
    <x v="0"/>
    <x v="0"/>
    <x v="0"/>
    <s v="2 - Poder Ejecutivo"/>
    <x v="20"/>
    <x v="143"/>
    <s v="3 - PROTECCIÓN DEL MEDIO AMBIENTE"/>
    <s v="3.2 - Protección de la biodiversidad y ordenación de desechos"/>
    <s v="3.2.99 - Planificación, gestión y supervisión de la protección del medio ambiente"/>
    <s v="2.1 - REMUNERACIONES Y CONTRIBUCIONES"/>
    <s v="2.1.5 - CONTRIBUCIONES A LA SEGURIDAD SOCIAL"/>
    <s v="N"/>
    <s v="00 - N/A"/>
    <s v="10 - FONDO GENERAL"/>
    <s v="(en blanco)"/>
    <s v="99 - MULTIPROVINCIAL"/>
    <n v="5051068"/>
    <n v="2606808.4500000002"/>
  </r>
  <r>
    <s v="2025"/>
    <x v="0"/>
    <x v="0"/>
    <x v="0"/>
    <x v="0"/>
    <s v="2 - Poder Ejecutivo"/>
    <x v="20"/>
    <x v="143"/>
    <s v="3 - PROTECCIÓN DEL MEDIO AMBIENTE"/>
    <s v="3.2 - Protección de la biodiversidad y ordenación de desechos"/>
    <s v="3.2.99 - Planificación, gestión y supervisión de la protección del medio ambiente"/>
    <s v="2.2 - CONTRATACIÓN DE SERVICIOS"/>
    <s v="2.2.1 - SERVICIOS BÁSICOS"/>
    <s v="N"/>
    <s v="00 - N/A"/>
    <s v="10 - FONDO GENERAL"/>
    <s v="(en blanco)"/>
    <s v="99 - MULTIPROVINCIAL"/>
    <n v="6275500"/>
    <n v="11406"/>
  </r>
  <r>
    <s v="2025"/>
    <x v="0"/>
    <x v="0"/>
    <x v="0"/>
    <x v="0"/>
    <s v="2 - Poder Ejecutivo"/>
    <x v="20"/>
    <x v="143"/>
    <s v="3 - PROTECCIÓN DEL MEDIO AMBIENTE"/>
    <s v="3.2 - Protección de la biodiversidad y ordenación de desechos"/>
    <s v="3.2.99 - Planificación, gestión y supervisión de la protección del medio ambiente"/>
    <s v="2.2 - CONTRATACIÓN DE SERVICIOS"/>
    <s v="2.2.5 - ALQUILERES Y RENTAS"/>
    <s v="N"/>
    <s v="00 - N/A"/>
    <s v="10 - FONDO GENERAL"/>
    <s v="(en blanco)"/>
    <s v="99 - MULTIPROVINCIAL"/>
    <n v="5348001"/>
    <n v="0"/>
  </r>
  <r>
    <s v="2025"/>
    <x v="0"/>
    <x v="0"/>
    <x v="0"/>
    <x v="0"/>
    <s v="2 - Poder Ejecutivo"/>
    <x v="20"/>
    <x v="143"/>
    <s v="3 - PROTECCIÓN DEL MEDIO AMBIENTE"/>
    <s v="3.2 - Protección de la biodiversidad y ordenación de desechos"/>
    <s v="3.2.99 - Planificación, gestión y supervisión de la protección del medio ambiente"/>
    <s v="2.2 - CONTRATACIÓN DE SERVICIOS"/>
    <s v="2.2.6 - SEGUROS"/>
    <s v="N"/>
    <s v="00 - N/A"/>
    <s v="10 - FONDO GENERAL"/>
    <s v="(en blanco)"/>
    <s v="99 - MULTIPROVINCIAL"/>
    <n v="3938116"/>
    <n v="219147.43"/>
  </r>
  <r>
    <s v="2025"/>
    <x v="0"/>
    <x v="0"/>
    <x v="0"/>
    <x v="0"/>
    <s v="2 - Poder Ejecutivo"/>
    <x v="20"/>
    <x v="143"/>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N"/>
    <s v="00 - N/A"/>
    <s v="10 - FONDO GENERAL"/>
    <s v="(en blanco)"/>
    <s v="99 - MULTIPROVINCIAL"/>
    <n v="100000"/>
    <n v="0"/>
  </r>
  <r>
    <s v="2025"/>
    <x v="0"/>
    <x v="0"/>
    <x v="0"/>
    <x v="0"/>
    <s v="2 - Poder Ejecutivo"/>
    <x v="21"/>
    <x v="144"/>
    <s v="4 - SERVICIOS SOCIALES"/>
    <s v="4.4 - Educación"/>
    <s v="4.4.04 - Educación superior"/>
    <s v="2.1 - REMUNERACIONES Y CONTRIBUCIONES"/>
    <s v="2.1.1 - REMUNERACIONES"/>
    <s v="N"/>
    <s v="00 - N/A"/>
    <s v="10 - FONDO GENERAL"/>
    <s v="(en blanco)"/>
    <s v="99 - MULTIPROVINCIAL"/>
    <n v="750700700"/>
    <n v="316319286.19999993"/>
  </r>
  <r>
    <s v="2025"/>
    <x v="0"/>
    <x v="0"/>
    <x v="0"/>
    <x v="0"/>
    <s v="2 - Poder Ejecutivo"/>
    <x v="21"/>
    <x v="144"/>
    <s v="4 - SERVICIOS SOCIALES"/>
    <s v="4.4 - Educación"/>
    <s v="4.4.04 - Educación superior"/>
    <s v="2.1 - REMUNERACIONES Y CONTRIBUCIONES"/>
    <s v="2.1.2 - SOBRESUELDOS"/>
    <s v="N"/>
    <s v="00 - N/A"/>
    <s v="10 - FONDO GENERAL"/>
    <s v="(en blanco)"/>
    <s v="99 - MULTIPROVINCIAL"/>
    <n v="112164283"/>
    <n v="56785049.529999994"/>
  </r>
  <r>
    <s v="2025"/>
    <x v="0"/>
    <x v="0"/>
    <x v="0"/>
    <x v="0"/>
    <s v="2 - Poder Ejecutivo"/>
    <x v="21"/>
    <x v="144"/>
    <s v="4 - SERVICIOS SOCIALES"/>
    <s v="4.4 - Educación"/>
    <s v="4.4.04 - Educación superior"/>
    <s v="2.1 - REMUNERACIONES Y CONTRIBUCIONES"/>
    <s v="2.1.4 - GRATIFICACIONES Y BONIFICACIONES"/>
    <s v="N"/>
    <s v="00 - N/A"/>
    <s v="10 - FONDO GENERAL"/>
    <s v="(en blanco)"/>
    <s v="99 - MULTIPROVINCIAL"/>
    <n v="43797079"/>
    <n v="0"/>
  </r>
  <r>
    <s v="2025"/>
    <x v="0"/>
    <x v="0"/>
    <x v="0"/>
    <x v="0"/>
    <s v="2 - Poder Ejecutivo"/>
    <x v="21"/>
    <x v="144"/>
    <s v="4 - SERVICIOS SOCIALES"/>
    <s v="4.4 - Educación"/>
    <s v="4.4.04 - Educación superior"/>
    <s v="2.1 - REMUNERACIONES Y CONTRIBUCIONES"/>
    <s v="2.1.5 - CONTRIBUCIONES A LA SEGURIDAD SOCIAL"/>
    <s v="N"/>
    <s v="00 - N/A"/>
    <s v="10 - FONDO GENERAL"/>
    <s v="(en blanco)"/>
    <s v="99 - MULTIPROVINCIAL"/>
    <n v="95161960"/>
    <n v="47576752.819999956"/>
  </r>
  <r>
    <s v="2025"/>
    <x v="0"/>
    <x v="0"/>
    <x v="0"/>
    <x v="0"/>
    <s v="2 - Poder Ejecutivo"/>
    <x v="21"/>
    <x v="144"/>
    <s v="4 - SERVICIOS SOCIALES"/>
    <s v="4.4 - Educación"/>
    <s v="4.4.04 - Educación superior"/>
    <s v="2.2 - CONTRATACIÓN DE SERVICIOS"/>
    <s v="2.2.1 - SERVICIOS BÁSICOS"/>
    <s v="N"/>
    <s v="00 - N/A"/>
    <s v="10 - FONDO GENERAL"/>
    <s v="(en blanco)"/>
    <s v="99 - MULTIPROVINCIAL"/>
    <n v="28250000"/>
    <n v="12286699.27"/>
  </r>
  <r>
    <s v="2025"/>
    <x v="0"/>
    <x v="0"/>
    <x v="0"/>
    <x v="0"/>
    <s v="2 - Poder Ejecutivo"/>
    <x v="21"/>
    <x v="144"/>
    <s v="4 - SERVICIOS SOCIALES"/>
    <s v="4.4 - Educación"/>
    <s v="4.4.04 - Educación superior"/>
    <s v="2.2 - CONTRATACIÓN DE SERVICIOS"/>
    <s v="2.2.2 - PUBLICIDAD, IMPRESIÓN Y ENCUADERNACIÓN"/>
    <s v="N"/>
    <s v="00 - N/A"/>
    <s v="10 - FONDO GENERAL"/>
    <s v="(en blanco)"/>
    <s v="99 - MULTIPROVINCIAL"/>
    <n v="11948023"/>
    <n v="2387921.17"/>
  </r>
  <r>
    <s v="2025"/>
    <x v="0"/>
    <x v="0"/>
    <x v="0"/>
    <x v="0"/>
    <s v="2 - Poder Ejecutivo"/>
    <x v="21"/>
    <x v="144"/>
    <s v="4 - SERVICIOS SOCIALES"/>
    <s v="4.4 - Educación"/>
    <s v="4.4.04 - Educación superior"/>
    <s v="2.2 - CONTRATACIÓN DE SERVICIOS"/>
    <s v="2.2.2 - PUBLICIDAD, IMPRESIÓN Y ENCUADERNACIÓN"/>
    <s v="N"/>
    <s v="00 - N/A"/>
    <s v="20 - FONDOS CON DESTINO ESPECÍFICO"/>
    <s v="(en blanco)"/>
    <s v="99 - MULTIPROVINCIAL"/>
    <n v="2000000"/>
    <n v="0"/>
  </r>
  <r>
    <s v="2025"/>
    <x v="0"/>
    <x v="0"/>
    <x v="0"/>
    <x v="0"/>
    <s v="2 - Poder Ejecutivo"/>
    <x v="21"/>
    <x v="144"/>
    <s v="4 - SERVICIOS SOCIALES"/>
    <s v="4.4 - Educación"/>
    <s v="4.4.04 - Educación superior"/>
    <s v="2.2 - CONTRATACIÓN DE SERVICIOS"/>
    <s v="2.2.3 - VIÁTICOS"/>
    <s v="N"/>
    <s v="00 - N/A"/>
    <s v="10 - FONDO GENERAL"/>
    <s v="(en blanco)"/>
    <s v="99 - MULTIPROVINCIAL"/>
    <n v="17965111"/>
    <n v="685251.60000000009"/>
  </r>
  <r>
    <s v="2025"/>
    <x v="0"/>
    <x v="0"/>
    <x v="0"/>
    <x v="0"/>
    <s v="2 - Poder Ejecutivo"/>
    <x v="21"/>
    <x v="144"/>
    <s v="4 - SERVICIOS SOCIALES"/>
    <s v="4.4 - Educación"/>
    <s v="4.4.04 - Educación superior"/>
    <s v="2.2 - CONTRATACIÓN DE SERVICIOS"/>
    <s v="2.2.3 - VIÁTICOS"/>
    <s v="N"/>
    <s v="00 - N/A"/>
    <s v="20 - FONDOS CON DESTINO ESPECÍFICO"/>
    <s v="(en blanco)"/>
    <s v="99 - MULTIPROVINCIAL"/>
    <n v="500000"/>
    <n v="0"/>
  </r>
  <r>
    <s v="2025"/>
    <x v="0"/>
    <x v="0"/>
    <x v="0"/>
    <x v="0"/>
    <s v="2 - Poder Ejecutivo"/>
    <x v="21"/>
    <x v="144"/>
    <s v="4 - SERVICIOS SOCIALES"/>
    <s v="4.4 - Educación"/>
    <s v="4.4.04 - Educación superior"/>
    <s v="2.2 - CONTRATACIÓN DE SERVICIOS"/>
    <s v="2.2.4 - TRANSPORTE Y ALMACENAJE"/>
    <s v="N"/>
    <s v="00 - N/A"/>
    <s v="10 - FONDO GENERAL"/>
    <s v="(en blanco)"/>
    <s v="99 - MULTIPROVINCIAL"/>
    <n v="4193916"/>
    <n v="441299.07"/>
  </r>
  <r>
    <s v="2025"/>
    <x v="0"/>
    <x v="0"/>
    <x v="0"/>
    <x v="0"/>
    <s v="2 - Poder Ejecutivo"/>
    <x v="21"/>
    <x v="144"/>
    <s v="4 - SERVICIOS SOCIALES"/>
    <s v="4.4 - Educación"/>
    <s v="4.4.04 - Educación superior"/>
    <s v="2.2 - CONTRATACIÓN DE SERVICIOS"/>
    <s v="2.2.4 - TRANSPORTE Y ALMACENAJE"/>
    <s v="N"/>
    <s v="00 - N/A"/>
    <s v="20 - FONDOS CON DESTINO ESPECÍFICO"/>
    <s v="(en blanco)"/>
    <s v="99 - MULTIPROVINCIAL"/>
    <n v="200000"/>
    <n v="0"/>
  </r>
  <r>
    <s v="2025"/>
    <x v="0"/>
    <x v="0"/>
    <x v="0"/>
    <x v="0"/>
    <s v="2 - Poder Ejecutivo"/>
    <x v="21"/>
    <x v="144"/>
    <s v="4 - SERVICIOS SOCIALES"/>
    <s v="4.4 - Educación"/>
    <s v="4.4.04 - Educación superior"/>
    <s v="2.2 - CONTRATACIÓN DE SERVICIOS"/>
    <s v="2.2.5 - ALQUILERES Y RENTAS"/>
    <s v="N"/>
    <s v="00 - N/A"/>
    <s v="10 - FONDO GENERAL"/>
    <s v="(en blanco)"/>
    <s v="99 - MULTIPROVINCIAL"/>
    <n v="45992930"/>
    <n v="13294688.73"/>
  </r>
  <r>
    <s v="2025"/>
    <x v="0"/>
    <x v="0"/>
    <x v="0"/>
    <x v="0"/>
    <s v="2 - Poder Ejecutivo"/>
    <x v="21"/>
    <x v="144"/>
    <s v="4 - SERVICIOS SOCIALES"/>
    <s v="4.4 - Educación"/>
    <s v="4.4.04 - Educación superior"/>
    <s v="2.2 - CONTRATACIÓN DE SERVICIOS"/>
    <s v="2.2.5 - ALQUILERES Y RENTAS"/>
    <s v="N"/>
    <s v="00 - N/A"/>
    <s v="20 - FONDOS CON DESTINO ESPECÍFICO"/>
    <s v="(en blanco)"/>
    <s v="99 - MULTIPROVINCIAL"/>
    <n v="2180000"/>
    <n v="374768"/>
  </r>
  <r>
    <s v="2025"/>
    <x v="0"/>
    <x v="0"/>
    <x v="0"/>
    <x v="0"/>
    <s v="2 - Poder Ejecutivo"/>
    <x v="21"/>
    <x v="144"/>
    <s v="4 - SERVICIOS SOCIALES"/>
    <s v="4.4 - Educación"/>
    <s v="4.4.04 - Educación superior"/>
    <s v="2.2 - CONTRATACIÓN DE SERVICIOS"/>
    <s v="2.2.6 - SEGUROS"/>
    <s v="N"/>
    <s v="00 - N/A"/>
    <s v="10 - FONDO GENERAL"/>
    <s v="(en blanco)"/>
    <s v="99 - MULTIPROVINCIAL"/>
    <n v="16476400"/>
    <n v="7759871.2299999995"/>
  </r>
  <r>
    <s v="2025"/>
    <x v="0"/>
    <x v="0"/>
    <x v="0"/>
    <x v="0"/>
    <s v="2 - Poder Ejecutivo"/>
    <x v="21"/>
    <x v="144"/>
    <s v="4 - SERVICIOS SOCIALES"/>
    <s v="4.4 - Educación"/>
    <s v="4.4.04 - Educación superior"/>
    <s v="2.2 - CONTRATACIÓN DE SERVICIOS"/>
    <s v="2.2.6 - SEGUROS"/>
    <s v="N"/>
    <s v="00 - N/A"/>
    <s v="20 - FONDOS CON DESTINO ESPECÍFICO"/>
    <s v="(en blanco)"/>
    <s v="99 - MULTIPROVINCIAL"/>
    <n v="20000"/>
    <n v="0"/>
  </r>
  <r>
    <s v="2025"/>
    <x v="0"/>
    <x v="0"/>
    <x v="0"/>
    <x v="0"/>
    <s v="2 - Poder Ejecutivo"/>
    <x v="21"/>
    <x v="144"/>
    <s v="4 - SERVICIOS SOCIALES"/>
    <s v="4.4 - Educación"/>
    <s v="4.4.04 - Educación superior"/>
    <s v="2.2 - CONTRATACIÓN DE SERVICIOS"/>
    <s v="2.2.7 - SERVICIOS DE CONSERVACIÓN, REPARACIONES MENORES E INSTALACIONES TEMPORALES"/>
    <s v="N"/>
    <s v="00 - N/A"/>
    <s v="10 - FONDO GENERAL"/>
    <s v="(en blanco)"/>
    <s v="99 - MULTIPROVINCIAL"/>
    <n v="2081410"/>
    <n v="25960"/>
  </r>
  <r>
    <s v="2025"/>
    <x v="0"/>
    <x v="0"/>
    <x v="0"/>
    <x v="0"/>
    <s v="2 - Poder Ejecutivo"/>
    <x v="21"/>
    <x v="144"/>
    <s v="4 - SERVICIOS SOCIALES"/>
    <s v="4.4 - Educación"/>
    <s v="4.4.04 - Educación superior"/>
    <s v="2.2 - CONTRATACIÓN DE SERVICIOS"/>
    <s v="2.2.7 - SERVICIOS DE CONSERVACIÓN, REPARACIONES MENORES E INSTALACIONES TEMPORALES"/>
    <s v="N"/>
    <s v="00 - N/A"/>
    <s v="20 - FONDOS CON DESTINO ESPECÍFICO"/>
    <s v="(en blanco)"/>
    <s v="99 - MULTIPROVINCIAL"/>
    <n v="7300000"/>
    <n v="2955810.8099999996"/>
  </r>
  <r>
    <s v="2025"/>
    <x v="0"/>
    <x v="0"/>
    <x v="0"/>
    <x v="0"/>
    <s v="2 - Poder Ejecutivo"/>
    <x v="21"/>
    <x v="144"/>
    <s v="4 - SERVICIOS SOCIALES"/>
    <s v="4.4 - Educación"/>
    <s v="4.4.04 - Educación superior"/>
    <s v="2.2 - CONTRATACIÓN DE SERVICIOS"/>
    <s v="2.2.8 - OTROS SERVICIOS NO INCLUIDOS EN CONCEPTOS ANTERIORES"/>
    <s v="N"/>
    <s v="00 - N/A"/>
    <s v="10 - FONDO GENERAL"/>
    <s v="(en blanco)"/>
    <s v="99 - MULTIPROVINCIAL"/>
    <n v="302707627"/>
    <n v="70800024.590000004"/>
  </r>
  <r>
    <s v="2025"/>
    <x v="0"/>
    <x v="0"/>
    <x v="0"/>
    <x v="0"/>
    <s v="2 - Poder Ejecutivo"/>
    <x v="21"/>
    <x v="144"/>
    <s v="4 - SERVICIOS SOCIALES"/>
    <s v="4.4 - Educación"/>
    <s v="4.4.04 - Educación superior"/>
    <s v="2.2 - CONTRATACIÓN DE SERVICIOS"/>
    <s v="2.2.8 - OTROS SERVICIOS NO INCLUIDOS EN CONCEPTOS ANTERIORES"/>
    <s v="N"/>
    <s v="00 - N/A"/>
    <s v="20 - FONDOS CON DESTINO ESPECÍFICO"/>
    <s v="(en blanco)"/>
    <s v="99 - MULTIPROVINCIAL"/>
    <n v="11500000"/>
    <n v="2289263"/>
  </r>
  <r>
    <s v="2025"/>
    <x v="0"/>
    <x v="0"/>
    <x v="0"/>
    <x v="0"/>
    <s v="2 - Poder Ejecutivo"/>
    <x v="21"/>
    <x v="144"/>
    <s v="4 - SERVICIOS SOCIALES"/>
    <s v="4.4 - Educación"/>
    <s v="4.4.04 - Educación superior"/>
    <s v="2.2 - CONTRATACIÓN DE SERVICIOS"/>
    <s v="2.2.8 - OTROS SERVICIOS NO INCLUIDOS EN CONCEPTOS ANTERIORES"/>
    <s v="N"/>
    <s v="00 - N/A"/>
    <s v="70 - DONACION EXTERNA"/>
    <s v="(en blanco)"/>
    <s v="99 - MULTIPROVINCIAL"/>
    <n v="0"/>
    <n v="14933325"/>
  </r>
  <r>
    <s v="2025"/>
    <x v="0"/>
    <x v="0"/>
    <x v="0"/>
    <x v="0"/>
    <s v="2 - Poder Ejecutivo"/>
    <x v="21"/>
    <x v="144"/>
    <s v="4 - SERVICIOS SOCIALES"/>
    <s v="4.4 - Educación"/>
    <s v="4.4.04 - Educación superior"/>
    <s v="2.2 - CONTRATACIÓN DE SERVICIOS"/>
    <s v="2.2.9 - OTRAS CONTRATACIONES DE SERVICIOS"/>
    <s v="N"/>
    <s v="00 - N/A"/>
    <s v="10 - FONDO GENERAL"/>
    <s v="(en blanco)"/>
    <s v="99 - MULTIPROVINCIAL"/>
    <n v="7952518"/>
    <n v="171234.99"/>
  </r>
  <r>
    <s v="2025"/>
    <x v="0"/>
    <x v="0"/>
    <x v="0"/>
    <x v="0"/>
    <s v="2 - Poder Ejecutivo"/>
    <x v="21"/>
    <x v="144"/>
    <s v="4 - SERVICIOS SOCIALES"/>
    <s v="4.4 - Educación"/>
    <s v="4.4.04 - Educación superior"/>
    <s v="2.2 - CONTRATACIÓN DE SERVICIOS"/>
    <s v="2.2.9 - OTRAS CONTRATACIONES DE SERVICIOS"/>
    <s v="N"/>
    <s v="00 - N/A"/>
    <s v="20 - FONDOS CON DESTINO ESPECÍFICO"/>
    <s v="(en blanco)"/>
    <s v="99 - MULTIPROVINCIAL"/>
    <n v="2000000"/>
    <n v="0"/>
  </r>
  <r>
    <s v="2025"/>
    <x v="0"/>
    <x v="0"/>
    <x v="0"/>
    <x v="0"/>
    <s v="2 - Poder Ejecutivo"/>
    <x v="21"/>
    <x v="144"/>
    <s v="4 - SERVICIOS SOCIALES"/>
    <s v="4.4 - Educación"/>
    <s v="4.4.04 - Educación superior"/>
    <s v="2.3 - MATERIALES Y SUMINISTROS"/>
    <s v="2.3.1 - ALIMENTOS Y PRODUCTOS AGROFORESTALES"/>
    <s v="N"/>
    <s v="00 - N/A"/>
    <s v="10 - FONDO GENERAL"/>
    <s v="(en blanco)"/>
    <s v="99 - MULTIPROVINCIAL"/>
    <n v="772800"/>
    <n v="247095"/>
  </r>
  <r>
    <s v="2025"/>
    <x v="0"/>
    <x v="0"/>
    <x v="0"/>
    <x v="0"/>
    <s v="2 - Poder Ejecutivo"/>
    <x v="21"/>
    <x v="144"/>
    <s v="4 - SERVICIOS SOCIALES"/>
    <s v="4.4 - Educación"/>
    <s v="4.4.04 - Educación superior"/>
    <s v="2.3 - MATERIALES Y SUMINISTROS"/>
    <s v="2.3.1 - ALIMENTOS Y PRODUCTOS AGROFORESTALES"/>
    <s v="N"/>
    <s v="00 - N/A"/>
    <s v="20 - FONDOS CON DESTINO ESPECÍFICO"/>
    <s v="(en blanco)"/>
    <s v="99 - MULTIPROVINCIAL"/>
    <n v="3350000"/>
    <n v="3523372.81"/>
  </r>
  <r>
    <s v="2025"/>
    <x v="0"/>
    <x v="0"/>
    <x v="0"/>
    <x v="0"/>
    <s v="2 - Poder Ejecutivo"/>
    <x v="21"/>
    <x v="144"/>
    <s v="4 - SERVICIOS SOCIALES"/>
    <s v="4.4 - Educación"/>
    <s v="4.4.04 - Educación superior"/>
    <s v="2.3 - MATERIALES Y SUMINISTROS"/>
    <s v="2.3.2 - TEXTILES Y VESTUARIOS"/>
    <s v="N"/>
    <s v="00 - N/A"/>
    <s v="10 - FONDO GENERAL"/>
    <s v="(en blanco)"/>
    <s v="99 - MULTIPROVINCIAL"/>
    <n v="1870000"/>
    <n v="146401.79"/>
  </r>
  <r>
    <s v="2025"/>
    <x v="0"/>
    <x v="0"/>
    <x v="0"/>
    <x v="0"/>
    <s v="2 - Poder Ejecutivo"/>
    <x v="21"/>
    <x v="144"/>
    <s v="4 - SERVICIOS SOCIALES"/>
    <s v="4.4 - Educación"/>
    <s v="4.4.04 - Educación superior"/>
    <s v="2.3 - MATERIALES Y SUMINISTROS"/>
    <s v="2.3.2 - TEXTILES Y VESTUARIOS"/>
    <s v="N"/>
    <s v="00 - N/A"/>
    <s v="20 - FONDOS CON DESTINO ESPECÍFICO"/>
    <s v="(en blanco)"/>
    <s v="99 - MULTIPROVINCIAL"/>
    <n v="5200000"/>
    <n v="212185.99"/>
  </r>
  <r>
    <s v="2025"/>
    <x v="0"/>
    <x v="0"/>
    <x v="0"/>
    <x v="0"/>
    <s v="2 - Poder Ejecutivo"/>
    <x v="21"/>
    <x v="144"/>
    <s v="4 - SERVICIOS SOCIALES"/>
    <s v="4.4 - Educación"/>
    <s v="4.4.04 - Educación superior"/>
    <s v="2.3 - MATERIALES Y SUMINISTROS"/>
    <s v="2.3.3 - PAPEL, CARTÓN E IMPRESOS"/>
    <s v="N"/>
    <s v="00 - N/A"/>
    <s v="10 - FONDO GENERAL"/>
    <s v="(en blanco)"/>
    <s v="99 - MULTIPROVINCIAL"/>
    <n v="44000000"/>
    <n v="6950625"/>
  </r>
  <r>
    <s v="2025"/>
    <x v="0"/>
    <x v="0"/>
    <x v="0"/>
    <x v="0"/>
    <s v="2 - Poder Ejecutivo"/>
    <x v="21"/>
    <x v="144"/>
    <s v="4 - SERVICIOS SOCIALES"/>
    <s v="4.4 - Educación"/>
    <s v="4.4.04 - Educación superior"/>
    <s v="2.3 - MATERIALES Y SUMINISTROS"/>
    <s v="2.3.3 - PAPEL, CARTÓN E IMPRESOS"/>
    <s v="N"/>
    <s v="00 - N/A"/>
    <s v="20 - FONDOS CON DESTINO ESPECÍFICO"/>
    <s v="(en blanco)"/>
    <s v="99 - MULTIPROVINCIAL"/>
    <n v="12042953"/>
    <n v="2900525.16"/>
  </r>
  <r>
    <s v="2025"/>
    <x v="0"/>
    <x v="0"/>
    <x v="0"/>
    <x v="0"/>
    <s v="2 - Poder Ejecutivo"/>
    <x v="21"/>
    <x v="144"/>
    <s v="4 - SERVICIOS SOCIALES"/>
    <s v="4.4 - Educación"/>
    <s v="4.4.04 - Educación superior"/>
    <s v="2.3 - MATERIALES Y SUMINISTROS"/>
    <s v="2.3.4 - PRODUCTOS FARMACÉUTICOS"/>
    <s v="N"/>
    <s v="00 - N/A"/>
    <s v="10 - FONDO GENERAL"/>
    <s v="(en blanco)"/>
    <s v="99 - MULTIPROVINCIAL"/>
    <n v="261157"/>
    <n v="0"/>
  </r>
  <r>
    <s v="2025"/>
    <x v="0"/>
    <x v="0"/>
    <x v="0"/>
    <x v="0"/>
    <s v="2 - Poder Ejecutivo"/>
    <x v="21"/>
    <x v="144"/>
    <s v="4 - SERVICIOS SOCIALES"/>
    <s v="4.4 - Educación"/>
    <s v="4.4.04 - Educación superior"/>
    <s v="2.3 - MATERIALES Y SUMINISTROS"/>
    <s v="2.3.4 - PRODUCTOS FARMACÉUTICOS"/>
    <s v="N"/>
    <s v="00 - N/A"/>
    <s v="20 - FONDOS CON DESTINO ESPECÍFICO"/>
    <s v="(en blanco)"/>
    <s v="99 - MULTIPROVINCIAL"/>
    <n v="138843"/>
    <n v="131805.18"/>
  </r>
  <r>
    <s v="2025"/>
    <x v="0"/>
    <x v="0"/>
    <x v="0"/>
    <x v="0"/>
    <s v="2 - Poder Ejecutivo"/>
    <x v="21"/>
    <x v="144"/>
    <s v="4 - SERVICIOS SOCIALES"/>
    <s v="4.4 - Educación"/>
    <s v="4.4.04 - Educación superior"/>
    <s v="2.3 - MATERIALES Y SUMINISTROS"/>
    <s v="2.3.5 - CUERO, CAUCHO Y PLÁSTICO"/>
    <s v="N"/>
    <s v="00 - N/A"/>
    <s v="10 - FONDO GENERAL"/>
    <s v="(en blanco)"/>
    <s v="99 - MULTIPROVINCIAL"/>
    <n v="130000"/>
    <n v="13452"/>
  </r>
  <r>
    <s v="2025"/>
    <x v="0"/>
    <x v="0"/>
    <x v="0"/>
    <x v="0"/>
    <s v="2 - Poder Ejecutivo"/>
    <x v="21"/>
    <x v="144"/>
    <s v="4 - SERVICIOS SOCIALES"/>
    <s v="4.4 - Educación"/>
    <s v="4.4.04 - Educación superior"/>
    <s v="2.3 - MATERIALES Y SUMINISTROS"/>
    <s v="2.3.5 - CUERO, CAUCHO Y PLÁSTICO"/>
    <s v="N"/>
    <s v="00 - N/A"/>
    <s v="20 - FONDOS CON DESTINO ESPECÍFICO"/>
    <s v="(en blanco)"/>
    <s v="99 - MULTIPROVINCIAL"/>
    <n v="2450000"/>
    <n v="129025.92"/>
  </r>
  <r>
    <s v="2025"/>
    <x v="0"/>
    <x v="0"/>
    <x v="0"/>
    <x v="0"/>
    <s v="2 - Poder Ejecutivo"/>
    <x v="21"/>
    <x v="144"/>
    <s v="4 - SERVICIOS SOCIALES"/>
    <s v="4.4 - Educación"/>
    <s v="4.4.04 - Educación superior"/>
    <s v="2.3 - MATERIALES Y SUMINISTROS"/>
    <s v="2.3.6 - PRODUCTOS DE MINERALES, METÁLICOS Y NO METÁLICOS"/>
    <s v="N"/>
    <s v="00 - N/A"/>
    <s v="10 - FONDO GENERAL"/>
    <s v="(en blanco)"/>
    <s v="99 - MULTIPROVINCIAL"/>
    <n v="826000"/>
    <n v="0"/>
  </r>
  <r>
    <s v="2025"/>
    <x v="0"/>
    <x v="0"/>
    <x v="0"/>
    <x v="0"/>
    <s v="2 - Poder Ejecutivo"/>
    <x v="21"/>
    <x v="144"/>
    <s v="4 - SERVICIOS SOCIALES"/>
    <s v="4.4 - Educación"/>
    <s v="4.4.04 - Educación superior"/>
    <s v="2.3 - MATERIALES Y SUMINISTROS"/>
    <s v="2.3.6 - PRODUCTOS DE MINERALES, METÁLICOS Y NO METÁLICOS"/>
    <s v="N"/>
    <s v="00 - N/A"/>
    <s v="20 - FONDOS CON DESTINO ESPECÍFICO"/>
    <s v="(en blanco)"/>
    <s v="99 - MULTIPROVINCIAL"/>
    <n v="1450000"/>
    <n v="0"/>
  </r>
  <r>
    <s v="2025"/>
    <x v="0"/>
    <x v="0"/>
    <x v="0"/>
    <x v="0"/>
    <s v="2 - Poder Ejecutivo"/>
    <x v="21"/>
    <x v="144"/>
    <s v="4 - SERVICIOS SOCIALES"/>
    <s v="4.4 - Educación"/>
    <s v="4.4.04 - Educación superior"/>
    <s v="2.3 - MATERIALES Y SUMINISTROS"/>
    <s v="2.3.7 - COMBUSTIBLES, LUBRICANTES, PRODUCTOS QUÍMICOS Y CONEXOS"/>
    <s v="N"/>
    <s v="00 - N/A"/>
    <s v="10 - FONDO GENERAL"/>
    <s v="(en blanco)"/>
    <s v="99 - MULTIPROVINCIAL"/>
    <n v="10700000"/>
    <n v="74624.97"/>
  </r>
  <r>
    <s v="2025"/>
    <x v="0"/>
    <x v="0"/>
    <x v="0"/>
    <x v="0"/>
    <s v="2 - Poder Ejecutivo"/>
    <x v="21"/>
    <x v="144"/>
    <s v="4 - SERVICIOS SOCIALES"/>
    <s v="4.4 - Educación"/>
    <s v="4.4.04 - Educación superior"/>
    <s v="2.3 - MATERIALES Y SUMINISTROS"/>
    <s v="2.3.7 - COMBUSTIBLES, LUBRICANTES, PRODUCTOS QUÍMICOS Y CONEXOS"/>
    <s v="N"/>
    <s v="00 - N/A"/>
    <s v="20 - FONDOS CON DESTINO ESPECÍFICO"/>
    <s v="(en blanco)"/>
    <s v="99 - MULTIPROVINCIAL"/>
    <n v="1500000"/>
    <n v="22075.79"/>
  </r>
  <r>
    <s v="2025"/>
    <x v="0"/>
    <x v="0"/>
    <x v="0"/>
    <x v="0"/>
    <s v="2 - Poder Ejecutivo"/>
    <x v="21"/>
    <x v="144"/>
    <s v="4 - SERVICIOS SOCIALES"/>
    <s v="4.4 - Educación"/>
    <s v="4.4.04 - Educación superior"/>
    <s v="2.3 - MATERIALES Y SUMINISTROS"/>
    <s v="2.3.9 - PRODUCTOS Y ÚTILES VARIOS"/>
    <s v="N"/>
    <s v="00 - N/A"/>
    <s v="10 - FONDO GENERAL"/>
    <s v="(en blanco)"/>
    <s v="99 - MULTIPROVINCIAL"/>
    <n v="3260646"/>
    <n v="243493"/>
  </r>
  <r>
    <s v="2025"/>
    <x v="0"/>
    <x v="0"/>
    <x v="0"/>
    <x v="0"/>
    <s v="2 - Poder Ejecutivo"/>
    <x v="21"/>
    <x v="144"/>
    <s v="4 - SERVICIOS SOCIALES"/>
    <s v="4.4 - Educación"/>
    <s v="4.4.04 - Educación superior"/>
    <s v="2.3 - MATERIALES Y SUMINISTROS"/>
    <s v="2.3.9 - PRODUCTOS Y ÚTILES VARIOS"/>
    <s v="N"/>
    <s v="00 - N/A"/>
    <s v="20 - FONDOS CON DESTINO ESPECÍFICO"/>
    <s v="(en blanco)"/>
    <s v="99 - MULTIPROVINCIAL"/>
    <n v="31150000"/>
    <n v="10789152.26"/>
  </r>
  <r>
    <s v="2025"/>
    <x v="0"/>
    <x v="0"/>
    <x v="0"/>
    <x v="0"/>
    <s v="2 - Poder Ejecutivo"/>
    <x v="21"/>
    <x v="145"/>
    <s v="4 - SERVICIOS SOCIALES"/>
    <s v="4.4 - Educación"/>
    <s v="4.4.06 - Educación técnica"/>
    <s v="2.1 - REMUNERACIONES Y CONTRIBUCIONES"/>
    <s v="2.1.1 - REMUNERACIONES"/>
    <s v="N"/>
    <s v="00 - N/A"/>
    <s v="10 - FONDO GENERAL"/>
    <s v="(en blanco)"/>
    <s v="99 - MULTIPROVINCIAL"/>
    <n v="608501180"/>
    <n v="285432557.18000001"/>
  </r>
  <r>
    <s v="2025"/>
    <x v="0"/>
    <x v="0"/>
    <x v="0"/>
    <x v="0"/>
    <s v="2 - Poder Ejecutivo"/>
    <x v="21"/>
    <x v="145"/>
    <s v="4 - SERVICIOS SOCIALES"/>
    <s v="4.4 - Educación"/>
    <s v="4.4.06 - Educación técnica"/>
    <s v="2.1 - REMUNERACIONES Y CONTRIBUCIONES"/>
    <s v="2.1.1 - REMUNERACIONES"/>
    <s v="N"/>
    <s v="00 - N/A"/>
    <s v="20 - FONDOS CON DESTINO ESPECÍFICO"/>
    <s v="(en blanco)"/>
    <s v="99 - MULTIPROVINCIAL"/>
    <n v="5000000"/>
    <n v="6784785.8499999996"/>
  </r>
  <r>
    <s v="2025"/>
    <x v="0"/>
    <x v="0"/>
    <x v="0"/>
    <x v="0"/>
    <s v="2 - Poder Ejecutivo"/>
    <x v="21"/>
    <x v="145"/>
    <s v="4 - SERVICIOS SOCIALES"/>
    <s v="4.4 - Educación"/>
    <s v="4.4.06 - Educación técnica"/>
    <s v="2.1 - REMUNERACIONES Y CONTRIBUCIONES"/>
    <s v="2.1.2 - SOBRESUELDOS"/>
    <s v="N"/>
    <s v="00 - N/A"/>
    <s v="10 - FONDO GENERAL"/>
    <s v="(en blanco)"/>
    <s v="99 - MULTIPROVINCIAL"/>
    <n v="37880000"/>
    <n v="35162743.50999999"/>
  </r>
  <r>
    <s v="2025"/>
    <x v="0"/>
    <x v="0"/>
    <x v="0"/>
    <x v="0"/>
    <s v="2 - Poder Ejecutivo"/>
    <x v="21"/>
    <x v="145"/>
    <s v="4 - SERVICIOS SOCIALES"/>
    <s v="4.4 - Educación"/>
    <s v="4.4.06 - Educación técnica"/>
    <s v="2.1 - REMUNERACIONES Y CONTRIBUCIONES"/>
    <s v="2.1.2 - SOBRESUELDOS"/>
    <s v="N"/>
    <s v="00 - N/A"/>
    <s v="20 - FONDOS CON DESTINO ESPECÍFICO"/>
    <s v="(en blanco)"/>
    <s v="99 - MULTIPROVINCIAL"/>
    <n v="35000000"/>
    <n v="1878059.07"/>
  </r>
  <r>
    <s v="2025"/>
    <x v="0"/>
    <x v="0"/>
    <x v="0"/>
    <x v="0"/>
    <s v="2 - Poder Ejecutivo"/>
    <x v="21"/>
    <x v="145"/>
    <s v="4 - SERVICIOS SOCIALES"/>
    <s v="4.4 - Educación"/>
    <s v="4.4.06 - Educación técnica"/>
    <s v="2.1 - REMUNERACIONES Y CONTRIBUCIONES"/>
    <s v="2.1.3 - DIETAS Y GASTOS DE REPRESENTACIÓN"/>
    <s v="N"/>
    <s v="00 - N/A"/>
    <s v="10 - FONDO GENERAL"/>
    <s v="(en blanco)"/>
    <s v="99 - MULTIPROVINCIAL"/>
    <n v="1200000"/>
    <n v="33300.21"/>
  </r>
  <r>
    <s v="2025"/>
    <x v="0"/>
    <x v="0"/>
    <x v="0"/>
    <x v="0"/>
    <s v="2 - Poder Ejecutivo"/>
    <x v="21"/>
    <x v="145"/>
    <s v="4 - SERVICIOS SOCIALES"/>
    <s v="4.4 - Educación"/>
    <s v="4.4.06 - Educación técnica"/>
    <s v="2.1 - REMUNERACIONES Y CONTRIBUCIONES"/>
    <s v="2.1.4 - GRATIFICACIONES Y BONIFICACIONES"/>
    <s v="N"/>
    <s v="00 - N/A"/>
    <s v="10 - FONDO GENERAL"/>
    <s v="(en blanco)"/>
    <s v="99 - MULTIPROVINCIAL"/>
    <n v="9700000"/>
    <n v="0"/>
  </r>
  <r>
    <s v="2025"/>
    <x v="0"/>
    <x v="0"/>
    <x v="0"/>
    <x v="0"/>
    <s v="2 - Poder Ejecutivo"/>
    <x v="21"/>
    <x v="145"/>
    <s v="4 - SERVICIOS SOCIALES"/>
    <s v="4.4 - Educación"/>
    <s v="4.4.06 - Educación técnica"/>
    <s v="2.1 - REMUNERACIONES Y CONTRIBUCIONES"/>
    <s v="2.1.4 - GRATIFICACIONES Y BONIFICACIONES"/>
    <s v="N"/>
    <s v="00 - N/A"/>
    <s v="20 - FONDOS CON DESTINO ESPECÍFICO"/>
    <s v="(en blanco)"/>
    <s v="99 - MULTIPROVINCIAL"/>
    <n v="1600000"/>
    <n v="0"/>
  </r>
  <r>
    <s v="2025"/>
    <x v="0"/>
    <x v="0"/>
    <x v="0"/>
    <x v="0"/>
    <s v="2 - Poder Ejecutivo"/>
    <x v="21"/>
    <x v="145"/>
    <s v="4 - SERVICIOS SOCIALES"/>
    <s v="4.4 - Educación"/>
    <s v="4.4.06 - Educación técnica"/>
    <s v="2.1 - REMUNERACIONES Y CONTRIBUCIONES"/>
    <s v="2.1.5 - CONTRIBUCIONES A LA SEGURIDAD SOCIAL"/>
    <s v="N"/>
    <s v="00 - N/A"/>
    <s v="10 - FONDO GENERAL"/>
    <s v="(en blanco)"/>
    <s v="99 - MULTIPROVINCIAL"/>
    <n v="90297780"/>
    <n v="43446607.619999997"/>
  </r>
  <r>
    <s v="2025"/>
    <x v="0"/>
    <x v="0"/>
    <x v="0"/>
    <x v="0"/>
    <s v="2 - Poder Ejecutivo"/>
    <x v="21"/>
    <x v="145"/>
    <s v="4 - SERVICIOS SOCIALES"/>
    <s v="4.4 - Educación"/>
    <s v="4.4.06 - Educación técnica"/>
    <s v="2.2 - CONTRATACIÓN DE SERVICIOS"/>
    <s v="2.2.1 - SERVICIOS BÁSICOS"/>
    <s v="N"/>
    <s v="00 - N/A"/>
    <s v="20 - FONDOS CON DESTINO ESPECÍFICO"/>
    <s v="(en blanco)"/>
    <s v="99 - MULTIPROVINCIAL"/>
    <n v="86300000"/>
    <n v="48515084.450000003"/>
  </r>
  <r>
    <s v="2025"/>
    <x v="0"/>
    <x v="0"/>
    <x v="0"/>
    <x v="0"/>
    <s v="2 - Poder Ejecutivo"/>
    <x v="21"/>
    <x v="145"/>
    <s v="4 - SERVICIOS SOCIALES"/>
    <s v="4.4 - Educación"/>
    <s v="4.4.06 - Educación técnica"/>
    <s v="2.2 - CONTRATACIÓN DE SERVICIOS"/>
    <s v="2.2.2 - PUBLICIDAD, IMPRESIÓN Y ENCUADERNACIÓN"/>
    <s v="N"/>
    <s v="00 - N/A"/>
    <s v="20 - FONDOS CON DESTINO ESPECÍFICO"/>
    <s v="(en blanco)"/>
    <s v="99 - MULTIPROVINCIAL"/>
    <n v="7200000"/>
    <n v="1506692.0300000003"/>
  </r>
  <r>
    <s v="2025"/>
    <x v="0"/>
    <x v="0"/>
    <x v="0"/>
    <x v="0"/>
    <s v="2 - Poder Ejecutivo"/>
    <x v="21"/>
    <x v="145"/>
    <s v="4 - SERVICIOS SOCIALES"/>
    <s v="4.4 - Educación"/>
    <s v="4.4.06 - Educación técnica"/>
    <s v="2.2 - CONTRATACIÓN DE SERVICIOS"/>
    <s v="2.2.3 - VIÁTICOS"/>
    <s v="N"/>
    <s v="00 - N/A"/>
    <s v="10 - FONDO GENERAL"/>
    <s v="(en blanco)"/>
    <s v="99 - MULTIPROVINCIAL"/>
    <n v="6027691"/>
    <n v="3939710.82"/>
  </r>
  <r>
    <s v="2025"/>
    <x v="0"/>
    <x v="0"/>
    <x v="0"/>
    <x v="0"/>
    <s v="2 - Poder Ejecutivo"/>
    <x v="21"/>
    <x v="145"/>
    <s v="4 - SERVICIOS SOCIALES"/>
    <s v="4.4 - Educación"/>
    <s v="4.4.06 - Educación técnica"/>
    <s v="2.2 - CONTRATACIÓN DE SERVICIOS"/>
    <s v="2.2.4 - TRANSPORTE Y ALMACENAJE"/>
    <s v="N"/>
    <s v="00 - N/A"/>
    <s v="10 - FONDO GENERAL"/>
    <s v="(en blanco)"/>
    <s v="99 - MULTIPROVINCIAL"/>
    <n v="2750000"/>
    <n v="1518749.08"/>
  </r>
  <r>
    <s v="2025"/>
    <x v="0"/>
    <x v="0"/>
    <x v="0"/>
    <x v="0"/>
    <s v="2 - Poder Ejecutivo"/>
    <x v="21"/>
    <x v="145"/>
    <s v="4 - SERVICIOS SOCIALES"/>
    <s v="4.4 - Educación"/>
    <s v="4.4.06 - Educación técnica"/>
    <s v="2.2 - CONTRATACIÓN DE SERVICIOS"/>
    <s v="2.2.5 - ALQUILERES Y RENTAS"/>
    <s v="N"/>
    <s v="00 - N/A"/>
    <s v="10 - FONDO GENERAL"/>
    <s v="(en blanco)"/>
    <s v="99 - MULTIPROVINCIAL"/>
    <n v="0"/>
    <n v="5358513.8100000005"/>
  </r>
  <r>
    <s v="2025"/>
    <x v="0"/>
    <x v="0"/>
    <x v="0"/>
    <x v="0"/>
    <s v="2 - Poder Ejecutivo"/>
    <x v="21"/>
    <x v="145"/>
    <s v="4 - SERVICIOS SOCIALES"/>
    <s v="4.4 - Educación"/>
    <s v="4.4.06 - Educación técnica"/>
    <s v="2.2 - CONTRATACIÓN DE SERVICIOS"/>
    <s v="2.2.5 - ALQUILERES Y RENTAS"/>
    <s v="N"/>
    <s v="00 - N/A"/>
    <s v="20 - FONDOS CON DESTINO ESPECÍFICO"/>
    <s v="(en blanco)"/>
    <s v="99 - MULTIPROVINCIAL"/>
    <n v="76500000"/>
    <n v="27007239.179999996"/>
  </r>
  <r>
    <s v="2025"/>
    <x v="0"/>
    <x v="0"/>
    <x v="0"/>
    <x v="0"/>
    <s v="2 - Poder Ejecutivo"/>
    <x v="21"/>
    <x v="145"/>
    <s v="4 - SERVICIOS SOCIALES"/>
    <s v="4.4 - Educación"/>
    <s v="4.4.06 - Educación técnica"/>
    <s v="2.2 - CONTRATACIÓN DE SERVICIOS"/>
    <s v="2.2.6 - SEGUROS"/>
    <s v="N"/>
    <s v="00 - N/A"/>
    <s v="10 - FONDO GENERAL"/>
    <s v="(en blanco)"/>
    <s v="99 - MULTIPROVINCIAL"/>
    <n v="4500000"/>
    <n v="2047447.33"/>
  </r>
  <r>
    <s v="2025"/>
    <x v="0"/>
    <x v="0"/>
    <x v="0"/>
    <x v="0"/>
    <s v="2 - Poder Ejecutivo"/>
    <x v="21"/>
    <x v="145"/>
    <s v="4 - SERVICIOS SOCIALES"/>
    <s v="4.4 - Educación"/>
    <s v="4.4.06 - Educación técnica"/>
    <s v="2.2 - CONTRATACIÓN DE SERVICIOS"/>
    <s v="2.2.6 - SEGUROS"/>
    <s v="N"/>
    <s v="00 - N/A"/>
    <s v="20 - FONDOS CON DESTINO ESPECÍFICO"/>
    <s v="(en blanco)"/>
    <s v="99 - MULTIPROVINCIAL"/>
    <n v="9200000"/>
    <n v="6699561.71"/>
  </r>
  <r>
    <s v="2025"/>
    <x v="0"/>
    <x v="0"/>
    <x v="0"/>
    <x v="0"/>
    <s v="2 - Poder Ejecutivo"/>
    <x v="21"/>
    <x v="145"/>
    <s v="4 - SERVICIOS SOCIALES"/>
    <s v="4.4 - Educación"/>
    <s v="4.4.06 - Educación técnica"/>
    <s v="2.2 - CONTRATACIÓN DE SERVICIOS"/>
    <s v="2.2.7 - SERVICIOS DE CONSERVACIÓN, REPARACIONES MENORES E INSTALACIONES TEMPORALES"/>
    <s v="N"/>
    <s v="00 - N/A"/>
    <s v="10 - FONDO GENERAL"/>
    <s v="(en blanco)"/>
    <s v="99 - MULTIPROVINCIAL"/>
    <n v="0"/>
    <n v="188153.76"/>
  </r>
  <r>
    <s v="2025"/>
    <x v="0"/>
    <x v="0"/>
    <x v="0"/>
    <x v="0"/>
    <s v="2 - Poder Ejecutivo"/>
    <x v="21"/>
    <x v="145"/>
    <s v="4 - SERVICIOS SOCIALES"/>
    <s v="4.4 - Educación"/>
    <s v="4.4.06 - Educación técnica"/>
    <s v="2.2 - CONTRATACIÓN DE SERVICIOS"/>
    <s v="2.2.7 - SERVICIOS DE CONSERVACIÓN, REPARACIONES MENORES E INSTALACIONES TEMPORALES"/>
    <s v="N"/>
    <s v="00 - N/A"/>
    <s v="20 - FONDOS CON DESTINO ESPECÍFICO"/>
    <s v="(en blanco)"/>
    <s v="99 - MULTIPROVINCIAL"/>
    <n v="16800000"/>
    <n v="5567272.5499999989"/>
  </r>
  <r>
    <s v="2025"/>
    <x v="0"/>
    <x v="0"/>
    <x v="0"/>
    <x v="0"/>
    <s v="2 - Poder Ejecutivo"/>
    <x v="21"/>
    <x v="145"/>
    <s v="4 - SERVICIOS SOCIALES"/>
    <s v="4.4 - Educación"/>
    <s v="4.4.06 - Educación técnica"/>
    <s v="2.2 - CONTRATACIÓN DE SERVICIOS"/>
    <s v="2.2.8 - OTROS SERVICIOS NO INCLUIDOS EN CONCEPTOS ANTERIORES"/>
    <s v="N"/>
    <s v="00 - N/A"/>
    <s v="10 - FONDO GENERAL"/>
    <s v="(en blanco)"/>
    <s v="99 - MULTIPROVINCIAL"/>
    <n v="3300000"/>
    <n v="240960"/>
  </r>
  <r>
    <s v="2025"/>
    <x v="0"/>
    <x v="0"/>
    <x v="0"/>
    <x v="0"/>
    <s v="2 - Poder Ejecutivo"/>
    <x v="21"/>
    <x v="145"/>
    <s v="4 - SERVICIOS SOCIALES"/>
    <s v="4.4 - Educación"/>
    <s v="4.4.06 - Educación técnica"/>
    <s v="2.2 - CONTRATACIÓN DE SERVICIOS"/>
    <s v="2.2.8 - OTROS SERVICIOS NO INCLUIDOS EN CONCEPTOS ANTERIORES"/>
    <s v="N"/>
    <s v="00 - N/A"/>
    <s v="20 - FONDOS CON DESTINO ESPECÍFICO"/>
    <s v="(en blanco)"/>
    <s v="99 - MULTIPROVINCIAL"/>
    <n v="5800000"/>
    <n v="1045666.68"/>
  </r>
  <r>
    <s v="2025"/>
    <x v="0"/>
    <x v="0"/>
    <x v="0"/>
    <x v="0"/>
    <s v="2 - Poder Ejecutivo"/>
    <x v="21"/>
    <x v="145"/>
    <s v="4 - SERVICIOS SOCIALES"/>
    <s v="4.4 - Educación"/>
    <s v="4.4.06 - Educación técnica"/>
    <s v="2.2 - CONTRATACIÓN DE SERVICIOS"/>
    <s v="2.2.9 - OTRAS CONTRATACIONES DE SERVICIOS"/>
    <s v="N"/>
    <s v="00 - N/A"/>
    <s v="10 - FONDO GENERAL"/>
    <s v="(en blanco)"/>
    <s v="99 - MULTIPROVINCIAL"/>
    <n v="2500000"/>
    <n v="2006978.98"/>
  </r>
  <r>
    <s v="2025"/>
    <x v="0"/>
    <x v="0"/>
    <x v="0"/>
    <x v="0"/>
    <s v="2 - Poder Ejecutivo"/>
    <x v="21"/>
    <x v="145"/>
    <s v="4 - SERVICIOS SOCIALES"/>
    <s v="4.4 - Educación"/>
    <s v="4.4.06 - Educación técnica"/>
    <s v="2.2 - CONTRATACIÓN DE SERVICIOS"/>
    <s v="2.2.9 - OTRAS CONTRATACIONES DE SERVICIOS"/>
    <s v="N"/>
    <s v="00 - N/A"/>
    <s v="20 - FONDOS CON DESTINO ESPECÍFICO"/>
    <s v="(en blanco)"/>
    <s v="99 - MULTIPROVINCIAL"/>
    <n v="0"/>
    <n v="0"/>
  </r>
  <r>
    <s v="2025"/>
    <x v="0"/>
    <x v="0"/>
    <x v="0"/>
    <x v="0"/>
    <s v="2 - Poder Ejecutivo"/>
    <x v="21"/>
    <x v="145"/>
    <s v="4 - SERVICIOS SOCIALES"/>
    <s v="4.4 - Educación"/>
    <s v="4.4.06 - Educación técnica"/>
    <s v="2.3 - MATERIALES Y SUMINISTROS"/>
    <s v="2.3.1 - ALIMENTOS Y PRODUCTOS AGROFORESTALES"/>
    <s v="N"/>
    <s v="00 - N/A"/>
    <s v="20 - FONDOS CON DESTINO ESPECÍFICO"/>
    <s v="(en blanco)"/>
    <s v="99 - MULTIPROVINCIAL"/>
    <n v="2000000"/>
    <n v="1134095.3500000001"/>
  </r>
  <r>
    <s v="2025"/>
    <x v="0"/>
    <x v="0"/>
    <x v="0"/>
    <x v="0"/>
    <s v="2 - Poder Ejecutivo"/>
    <x v="21"/>
    <x v="145"/>
    <s v="4 - SERVICIOS SOCIALES"/>
    <s v="4.4 - Educación"/>
    <s v="4.4.06 - Educación técnica"/>
    <s v="2.3 - MATERIALES Y SUMINISTROS"/>
    <s v="2.3.2 - TEXTILES Y VESTUARIOS"/>
    <s v="N"/>
    <s v="00 - N/A"/>
    <s v="20 - FONDOS CON DESTINO ESPECÍFICO"/>
    <s v="(en blanco)"/>
    <s v="99 - MULTIPROVINCIAL"/>
    <n v="2200000"/>
    <n v="1966540.8"/>
  </r>
  <r>
    <s v="2025"/>
    <x v="0"/>
    <x v="0"/>
    <x v="0"/>
    <x v="0"/>
    <s v="2 - Poder Ejecutivo"/>
    <x v="21"/>
    <x v="145"/>
    <s v="4 - SERVICIOS SOCIALES"/>
    <s v="4.4 - Educación"/>
    <s v="4.4.06 - Educación técnica"/>
    <s v="2.3 - MATERIALES Y SUMINISTROS"/>
    <s v="2.3.3 - PAPEL, CARTÓN E IMPRESOS"/>
    <s v="N"/>
    <s v="00 - N/A"/>
    <s v="20 - FONDOS CON DESTINO ESPECÍFICO"/>
    <s v="(en blanco)"/>
    <s v="99 - MULTIPROVINCIAL"/>
    <n v="1600000"/>
    <n v="0"/>
  </r>
  <r>
    <s v="2025"/>
    <x v="0"/>
    <x v="0"/>
    <x v="0"/>
    <x v="0"/>
    <s v="2 - Poder Ejecutivo"/>
    <x v="21"/>
    <x v="145"/>
    <s v="4 - SERVICIOS SOCIALES"/>
    <s v="4.4 - Educación"/>
    <s v="4.4.06 - Educación técnica"/>
    <s v="2.3 - MATERIALES Y SUMINISTROS"/>
    <s v="2.3.4 - PRODUCTOS FARMACÉUTICOS"/>
    <s v="N"/>
    <s v="00 - N/A"/>
    <s v="20 - FONDOS CON DESTINO ESPECÍFICO"/>
    <s v="(en blanco)"/>
    <s v="99 - MULTIPROVINCIAL"/>
    <n v="250000"/>
    <n v="0"/>
  </r>
  <r>
    <s v="2025"/>
    <x v="0"/>
    <x v="0"/>
    <x v="0"/>
    <x v="0"/>
    <s v="2 - Poder Ejecutivo"/>
    <x v="21"/>
    <x v="145"/>
    <s v="4 - SERVICIOS SOCIALES"/>
    <s v="4.4 - Educación"/>
    <s v="4.4.06 - Educación técnica"/>
    <s v="2.3 - MATERIALES Y SUMINISTROS"/>
    <s v="2.3.5 - CUERO, CAUCHO Y PLÁSTICO"/>
    <s v="N"/>
    <s v="00 - N/A"/>
    <s v="10 - FONDO GENERAL"/>
    <s v="(en blanco)"/>
    <s v="99 - MULTIPROVINCIAL"/>
    <n v="0"/>
    <n v="0"/>
  </r>
  <r>
    <s v="2025"/>
    <x v="0"/>
    <x v="0"/>
    <x v="0"/>
    <x v="0"/>
    <s v="2 - Poder Ejecutivo"/>
    <x v="21"/>
    <x v="145"/>
    <s v="4 - SERVICIOS SOCIALES"/>
    <s v="4.4 - Educación"/>
    <s v="4.4.06 - Educación técnica"/>
    <s v="2.3 - MATERIALES Y SUMINISTROS"/>
    <s v="2.3.5 - CUERO, CAUCHO Y PLÁSTICO"/>
    <s v="N"/>
    <s v="00 - N/A"/>
    <s v="20 - FONDOS CON DESTINO ESPECÍFICO"/>
    <s v="(en blanco)"/>
    <s v="99 - MULTIPROVINCIAL"/>
    <n v="250000"/>
    <n v="27849.89"/>
  </r>
  <r>
    <s v="2025"/>
    <x v="0"/>
    <x v="0"/>
    <x v="0"/>
    <x v="0"/>
    <s v="2 - Poder Ejecutivo"/>
    <x v="21"/>
    <x v="145"/>
    <s v="4 - SERVICIOS SOCIALES"/>
    <s v="4.4 - Educación"/>
    <s v="4.4.06 - Educación técnica"/>
    <s v="2.3 - MATERIALES Y SUMINISTROS"/>
    <s v="2.3.6 - PRODUCTOS DE MINERALES, METÁLICOS Y NO METÁLICOS"/>
    <s v="N"/>
    <s v="00 - N/A"/>
    <s v="10 - FONDO GENERAL"/>
    <s v="(en blanco)"/>
    <s v="99 - MULTIPROVINCIAL"/>
    <n v="0"/>
    <n v="1068951.1400000001"/>
  </r>
  <r>
    <s v="2025"/>
    <x v="0"/>
    <x v="0"/>
    <x v="0"/>
    <x v="0"/>
    <s v="2 - Poder Ejecutivo"/>
    <x v="21"/>
    <x v="145"/>
    <s v="4 - SERVICIOS SOCIALES"/>
    <s v="4.4 - Educación"/>
    <s v="4.4.06 - Educación técnica"/>
    <s v="2.3 - MATERIALES Y SUMINISTROS"/>
    <s v="2.3.6 - PRODUCTOS DE MINERALES, METÁLICOS Y NO METÁLICOS"/>
    <s v="N"/>
    <s v="00 - N/A"/>
    <s v="20 - FONDOS CON DESTINO ESPECÍFICO"/>
    <s v="(en blanco)"/>
    <s v="99 - MULTIPROVINCIAL"/>
    <n v="2100000"/>
    <n v="181699.59"/>
  </r>
  <r>
    <s v="2025"/>
    <x v="0"/>
    <x v="0"/>
    <x v="0"/>
    <x v="0"/>
    <s v="2 - Poder Ejecutivo"/>
    <x v="21"/>
    <x v="145"/>
    <s v="4 - SERVICIOS SOCIALES"/>
    <s v="4.4 - Educación"/>
    <s v="4.4.06 - Educación técnica"/>
    <s v="2.3 - MATERIALES Y SUMINISTROS"/>
    <s v="2.3.7 - COMBUSTIBLES, LUBRICANTES, PRODUCTOS QUÍMICOS Y CONEXOS"/>
    <s v="N"/>
    <s v="00 - N/A"/>
    <s v="20 - FONDOS CON DESTINO ESPECÍFICO"/>
    <s v="(en blanco)"/>
    <s v="99 - MULTIPROVINCIAL"/>
    <n v="21100000"/>
    <n v="4806351.8"/>
  </r>
  <r>
    <s v="2025"/>
    <x v="0"/>
    <x v="0"/>
    <x v="0"/>
    <x v="0"/>
    <s v="2 - Poder Ejecutivo"/>
    <x v="21"/>
    <x v="145"/>
    <s v="4 - SERVICIOS SOCIALES"/>
    <s v="4.4 - Educación"/>
    <s v="4.4.06 - Educación técnica"/>
    <s v="2.3 - MATERIALES Y SUMINISTROS"/>
    <s v="2.3.9 - PRODUCTOS Y ÚTILES VARIOS"/>
    <s v="N"/>
    <s v="00 - N/A"/>
    <s v="10 - FONDO GENERAL"/>
    <s v="(en blanco)"/>
    <s v="99 - MULTIPROVINCIAL"/>
    <n v="43349"/>
    <n v="51920"/>
  </r>
  <r>
    <s v="2025"/>
    <x v="0"/>
    <x v="0"/>
    <x v="0"/>
    <x v="0"/>
    <s v="2 - Poder Ejecutivo"/>
    <x v="21"/>
    <x v="145"/>
    <s v="4 - SERVICIOS SOCIALES"/>
    <s v="4.4 - Educación"/>
    <s v="4.4.06 - Educación técnica"/>
    <s v="2.3 - MATERIALES Y SUMINISTROS"/>
    <s v="2.3.9 - PRODUCTOS Y ÚTILES VARIOS"/>
    <s v="N"/>
    <s v="00 - N/A"/>
    <s v="20 - FONDOS CON DESTINO ESPECÍFICO"/>
    <s v="(en blanco)"/>
    <s v="99 - MULTIPROVINCIAL"/>
    <n v="10510000"/>
    <n v="6973723.9300000006"/>
  </r>
  <r>
    <s v="2025"/>
    <x v="0"/>
    <x v="0"/>
    <x v="0"/>
    <x v="0"/>
    <s v="2 - Poder Ejecutivo"/>
    <x v="21"/>
    <x v="146"/>
    <s v="4 - SERVICIOS SOCIALES"/>
    <s v="4.4 - Educación"/>
    <s v="4.4.04 - Educación superior"/>
    <s v="2.1 - REMUNERACIONES Y CONTRIBUCIONES"/>
    <s v="2.1.1 - REMUNERACIONES"/>
    <s v="N"/>
    <s v="00 - N/A"/>
    <s v="10 - FONDO GENERAL"/>
    <s v="(en blanco)"/>
    <s v="99 - MULTIPROVINCIAL"/>
    <n v="505019621"/>
    <n v="194603398.93999997"/>
  </r>
  <r>
    <s v="2025"/>
    <x v="0"/>
    <x v="0"/>
    <x v="0"/>
    <x v="0"/>
    <s v="2 - Poder Ejecutivo"/>
    <x v="21"/>
    <x v="146"/>
    <s v="4 - SERVICIOS SOCIALES"/>
    <s v="4.4 - Educación"/>
    <s v="4.4.04 - Educación superior"/>
    <s v="2.1 - REMUNERACIONES Y CONTRIBUCIONES"/>
    <s v="2.1.2 - SOBRESUELDOS"/>
    <s v="N"/>
    <s v="00 - N/A"/>
    <s v="10 - FONDO GENERAL"/>
    <s v="(en blanco)"/>
    <s v="99 - MULTIPROVINCIAL"/>
    <n v="61000000"/>
    <n v="27881133.259999998"/>
  </r>
  <r>
    <s v="2025"/>
    <x v="0"/>
    <x v="0"/>
    <x v="0"/>
    <x v="0"/>
    <s v="2 - Poder Ejecutivo"/>
    <x v="21"/>
    <x v="146"/>
    <s v="4 - SERVICIOS SOCIALES"/>
    <s v="4.4 - Educación"/>
    <s v="4.4.04 - Educación superior"/>
    <s v="2.1 - REMUNERACIONES Y CONTRIBUCIONES"/>
    <s v="2.1.4 - GRATIFICACIONES Y BONIFICACIONES"/>
    <s v="N"/>
    <s v="00 - N/A"/>
    <s v="10 - FONDO GENERAL"/>
    <s v="(en blanco)"/>
    <s v="99 - MULTIPROVINCIAL"/>
    <n v="31700000"/>
    <n v="0"/>
  </r>
  <r>
    <s v="2025"/>
    <x v="0"/>
    <x v="0"/>
    <x v="0"/>
    <x v="0"/>
    <s v="2 - Poder Ejecutivo"/>
    <x v="21"/>
    <x v="146"/>
    <s v="4 - SERVICIOS SOCIALES"/>
    <s v="4.4 - Educación"/>
    <s v="4.4.04 - Educación superior"/>
    <s v="2.1 - REMUNERACIONES Y CONTRIBUCIONES"/>
    <s v="2.1.5 - CONTRIBUCIONES A LA SEGURIDAD SOCIAL"/>
    <s v="N"/>
    <s v="00 - N/A"/>
    <s v="10 - FONDO GENERAL"/>
    <s v="(en blanco)"/>
    <s v="99 - MULTIPROVINCIAL"/>
    <n v="72700000"/>
    <n v="28845385.219999999"/>
  </r>
  <r>
    <s v="2025"/>
    <x v="0"/>
    <x v="0"/>
    <x v="0"/>
    <x v="0"/>
    <s v="2 - Poder Ejecutivo"/>
    <x v="21"/>
    <x v="146"/>
    <s v="4 - SERVICIOS SOCIALES"/>
    <s v="4.4 - Educación"/>
    <s v="4.4.04 - Educación superior"/>
    <s v="2.2 - CONTRATACIÓN DE SERVICIOS"/>
    <s v="2.2.1 - SERVICIOS BÁSICOS"/>
    <s v="N"/>
    <s v="00 - N/A"/>
    <s v="10 - FONDO GENERAL"/>
    <s v="(en blanco)"/>
    <s v="99 - MULTIPROVINCIAL"/>
    <n v="36488000"/>
    <n v="11718949.160000004"/>
  </r>
  <r>
    <s v="2025"/>
    <x v="0"/>
    <x v="0"/>
    <x v="0"/>
    <x v="0"/>
    <s v="2 - Poder Ejecutivo"/>
    <x v="21"/>
    <x v="146"/>
    <s v="4 - SERVICIOS SOCIALES"/>
    <s v="4.4 - Educación"/>
    <s v="4.4.04 - Educación superior"/>
    <s v="2.2 - CONTRATACIÓN DE SERVICIOS"/>
    <s v="2.2.2 - PUBLICIDAD, IMPRESIÓN Y ENCUADERNACIÓN"/>
    <s v="N"/>
    <s v="00 - N/A"/>
    <s v="10 - FONDO GENERAL"/>
    <s v="(en blanco)"/>
    <s v="99 - MULTIPROVINCIAL"/>
    <n v="6000000"/>
    <n v="969586.85"/>
  </r>
  <r>
    <s v="2025"/>
    <x v="0"/>
    <x v="0"/>
    <x v="0"/>
    <x v="0"/>
    <s v="2 - Poder Ejecutivo"/>
    <x v="21"/>
    <x v="146"/>
    <s v="4 - SERVICIOS SOCIALES"/>
    <s v="4.4 - Educación"/>
    <s v="4.4.04 - Educación superior"/>
    <s v="2.2 - CONTRATACIÓN DE SERVICIOS"/>
    <s v="2.2.3 - VIÁTICOS"/>
    <s v="N"/>
    <s v="00 - N/A"/>
    <s v="10 - FONDO GENERAL"/>
    <s v="(en blanco)"/>
    <s v="99 - MULTIPROVINCIAL"/>
    <n v="9150000"/>
    <n v="0"/>
  </r>
  <r>
    <s v="2025"/>
    <x v="0"/>
    <x v="0"/>
    <x v="0"/>
    <x v="0"/>
    <s v="2 - Poder Ejecutivo"/>
    <x v="21"/>
    <x v="146"/>
    <s v="4 - SERVICIOS SOCIALES"/>
    <s v="4.4 - Educación"/>
    <s v="4.4.04 - Educación superior"/>
    <s v="2.2 - CONTRATACIÓN DE SERVICIOS"/>
    <s v="2.2.4 - TRANSPORTE Y ALMACENAJE"/>
    <s v="N"/>
    <s v="00 - N/A"/>
    <s v="10 - FONDO GENERAL"/>
    <s v="(en blanco)"/>
    <s v="99 - MULTIPROVINCIAL"/>
    <n v="2910000"/>
    <n v="0"/>
  </r>
  <r>
    <s v="2025"/>
    <x v="0"/>
    <x v="0"/>
    <x v="0"/>
    <x v="0"/>
    <s v="2 - Poder Ejecutivo"/>
    <x v="21"/>
    <x v="146"/>
    <s v="4 - SERVICIOS SOCIALES"/>
    <s v="4.4 - Educación"/>
    <s v="4.4.04 - Educación superior"/>
    <s v="2.2 - CONTRATACIÓN DE SERVICIOS"/>
    <s v="2.2.5 - ALQUILERES Y RENTAS"/>
    <s v="N"/>
    <s v="00 - N/A"/>
    <s v="10 - FONDO GENERAL"/>
    <s v="(en blanco)"/>
    <s v="99 - MULTIPROVINCIAL"/>
    <n v="39320000"/>
    <n v="2618669.58"/>
  </r>
  <r>
    <s v="2025"/>
    <x v="0"/>
    <x v="0"/>
    <x v="0"/>
    <x v="0"/>
    <s v="2 - Poder Ejecutivo"/>
    <x v="21"/>
    <x v="146"/>
    <s v="4 - SERVICIOS SOCIALES"/>
    <s v="4.4 - Educación"/>
    <s v="4.4.04 - Educación superior"/>
    <s v="2.2 - CONTRATACIÓN DE SERVICIOS"/>
    <s v="2.2.5 - ALQUILERES Y RENTAS"/>
    <s v="N"/>
    <s v="00 - N/A"/>
    <s v="20 - FONDOS CON DESTINO ESPECÍFICO"/>
    <s v="(en blanco)"/>
    <s v="99 - MULTIPROVINCIAL"/>
    <n v="5000000"/>
    <n v="2500000"/>
  </r>
  <r>
    <s v="2025"/>
    <x v="0"/>
    <x v="0"/>
    <x v="0"/>
    <x v="0"/>
    <s v="2 - Poder Ejecutivo"/>
    <x v="21"/>
    <x v="146"/>
    <s v="4 - SERVICIOS SOCIALES"/>
    <s v="4.4 - Educación"/>
    <s v="4.4.04 - Educación superior"/>
    <s v="2.2 - CONTRATACIÓN DE SERVICIOS"/>
    <s v="2.2.6 - SEGUROS"/>
    <s v="N"/>
    <s v="00 - N/A"/>
    <s v="10 - FONDO GENERAL"/>
    <s v="(en blanco)"/>
    <s v="99 - MULTIPROVINCIAL"/>
    <n v="46250000"/>
    <n v="21633903.259999998"/>
  </r>
  <r>
    <s v="2025"/>
    <x v="0"/>
    <x v="0"/>
    <x v="0"/>
    <x v="0"/>
    <s v="2 - Poder Ejecutivo"/>
    <x v="21"/>
    <x v="146"/>
    <s v="4 - SERVICIOS SOCIALES"/>
    <s v="4.4 - Educación"/>
    <s v="4.4.04 - Educación superior"/>
    <s v="2.2 - CONTRATACIÓN DE SERVICIOS"/>
    <s v="2.2.7 - SERVICIOS DE CONSERVACIÓN, REPARACIONES MENORES E INSTALACIONES TEMPORALES"/>
    <s v="N"/>
    <s v="00 - N/A"/>
    <s v="10 - FONDO GENERAL"/>
    <s v="(en blanco)"/>
    <s v="99 - MULTIPROVINCIAL"/>
    <n v="77180000"/>
    <n v="1125825.5999999999"/>
  </r>
  <r>
    <s v="2025"/>
    <x v="0"/>
    <x v="0"/>
    <x v="0"/>
    <x v="0"/>
    <s v="2 - Poder Ejecutivo"/>
    <x v="21"/>
    <x v="146"/>
    <s v="4 - SERVICIOS SOCIALES"/>
    <s v="4.4 - Educación"/>
    <s v="4.4.04 - Educación superior"/>
    <s v="2.2 - CONTRATACIÓN DE SERVICIOS"/>
    <s v="2.2.8 - OTROS SERVICIOS NO INCLUIDOS EN CONCEPTOS ANTERIORES"/>
    <s v="N"/>
    <s v="00 - N/A"/>
    <s v="10 - FONDO GENERAL"/>
    <s v="(en blanco)"/>
    <s v="99 - MULTIPROVINCIAL"/>
    <n v="59100000"/>
    <n v="5115849.75"/>
  </r>
  <r>
    <s v="2025"/>
    <x v="0"/>
    <x v="0"/>
    <x v="0"/>
    <x v="0"/>
    <s v="2 - Poder Ejecutivo"/>
    <x v="21"/>
    <x v="146"/>
    <s v="4 - SERVICIOS SOCIALES"/>
    <s v="4.4 - Educación"/>
    <s v="4.4.04 - Educación superior"/>
    <s v="2.2 - CONTRATACIÓN DE SERVICIOS"/>
    <s v="2.2.9 - OTRAS CONTRATACIONES DE SERVICIOS"/>
    <s v="N"/>
    <s v="00 - N/A"/>
    <s v="10 - FONDO GENERAL"/>
    <s v="(en blanco)"/>
    <s v="99 - MULTIPROVINCIAL"/>
    <n v="1000000"/>
    <n v="50728.2"/>
  </r>
  <r>
    <s v="2025"/>
    <x v="0"/>
    <x v="0"/>
    <x v="0"/>
    <x v="0"/>
    <s v="2 - Poder Ejecutivo"/>
    <x v="21"/>
    <x v="146"/>
    <s v="4 - SERVICIOS SOCIALES"/>
    <s v="4.4 - Educación"/>
    <s v="4.4.04 - Educación superior"/>
    <s v="2.3 - MATERIALES Y SUMINISTROS"/>
    <s v="2.3.1 - ALIMENTOS Y PRODUCTOS AGROFORESTALES"/>
    <s v="N"/>
    <s v="00 - N/A"/>
    <s v="10 - FONDO GENERAL"/>
    <s v="(en blanco)"/>
    <s v="99 - MULTIPROVINCIAL"/>
    <n v="15630000"/>
    <n v="3063927.34"/>
  </r>
  <r>
    <s v="2025"/>
    <x v="0"/>
    <x v="0"/>
    <x v="0"/>
    <x v="0"/>
    <s v="2 - Poder Ejecutivo"/>
    <x v="21"/>
    <x v="146"/>
    <s v="4 - SERVICIOS SOCIALES"/>
    <s v="4.4 - Educación"/>
    <s v="4.4.04 - Educación superior"/>
    <s v="2.3 - MATERIALES Y SUMINISTROS"/>
    <s v="2.3.2 - TEXTILES Y VESTUARIOS"/>
    <s v="N"/>
    <s v="00 - N/A"/>
    <s v="10 - FONDO GENERAL"/>
    <s v="(en blanco)"/>
    <s v="99 - MULTIPROVINCIAL"/>
    <n v="9800000"/>
    <n v="1395403.76"/>
  </r>
  <r>
    <s v="2025"/>
    <x v="0"/>
    <x v="0"/>
    <x v="0"/>
    <x v="0"/>
    <s v="2 - Poder Ejecutivo"/>
    <x v="21"/>
    <x v="146"/>
    <s v="4 - SERVICIOS SOCIALES"/>
    <s v="4.4 - Educación"/>
    <s v="4.4.04 - Educación superior"/>
    <s v="2.3 - MATERIALES Y SUMINISTROS"/>
    <s v="2.3.3 - PAPEL, CARTÓN E IMPRESOS"/>
    <s v="N"/>
    <s v="00 - N/A"/>
    <s v="10 - FONDO GENERAL"/>
    <s v="(en blanco)"/>
    <s v="99 - MULTIPROVINCIAL"/>
    <n v="8235000"/>
    <n v="1300949.6499999999"/>
  </r>
  <r>
    <s v="2025"/>
    <x v="0"/>
    <x v="0"/>
    <x v="0"/>
    <x v="0"/>
    <s v="2 - Poder Ejecutivo"/>
    <x v="21"/>
    <x v="146"/>
    <s v="4 - SERVICIOS SOCIALES"/>
    <s v="4.4 - Educación"/>
    <s v="4.4.04 - Educación superior"/>
    <s v="2.3 - MATERIALES Y SUMINISTROS"/>
    <s v="2.3.4 - PRODUCTOS FARMACÉUTICOS"/>
    <s v="N"/>
    <s v="00 - N/A"/>
    <s v="10 - FONDO GENERAL"/>
    <s v="(en blanco)"/>
    <s v="99 - MULTIPROVINCIAL"/>
    <n v="1260000"/>
    <n v="8811.9699999999993"/>
  </r>
  <r>
    <s v="2025"/>
    <x v="0"/>
    <x v="0"/>
    <x v="0"/>
    <x v="0"/>
    <s v="2 - Poder Ejecutivo"/>
    <x v="21"/>
    <x v="146"/>
    <s v="4 - SERVICIOS SOCIALES"/>
    <s v="4.4 - Educación"/>
    <s v="4.4.04 - Educación superior"/>
    <s v="2.3 - MATERIALES Y SUMINISTROS"/>
    <s v="2.3.5 - CUERO, CAUCHO Y PLÁSTICO"/>
    <s v="N"/>
    <s v="00 - N/A"/>
    <s v="10 - FONDO GENERAL"/>
    <s v="(en blanco)"/>
    <s v="99 - MULTIPROVINCIAL"/>
    <n v="1400000"/>
    <n v="64098.18"/>
  </r>
  <r>
    <s v="2025"/>
    <x v="0"/>
    <x v="0"/>
    <x v="0"/>
    <x v="0"/>
    <s v="2 - Poder Ejecutivo"/>
    <x v="21"/>
    <x v="146"/>
    <s v="4 - SERVICIOS SOCIALES"/>
    <s v="4.4 - Educación"/>
    <s v="4.4.04 - Educación superior"/>
    <s v="2.3 - MATERIALES Y SUMINISTROS"/>
    <s v="2.3.6 - PRODUCTOS DE MINERALES, METÁLICOS Y NO METÁLICOS"/>
    <s v="N"/>
    <s v="00 - N/A"/>
    <s v="10 - FONDO GENERAL"/>
    <s v="(en blanco)"/>
    <s v="99 - MULTIPROVINCIAL"/>
    <n v="2500000"/>
    <n v="1176682.3700000001"/>
  </r>
  <r>
    <s v="2025"/>
    <x v="0"/>
    <x v="0"/>
    <x v="0"/>
    <x v="0"/>
    <s v="2 - Poder Ejecutivo"/>
    <x v="21"/>
    <x v="146"/>
    <s v="4 - SERVICIOS SOCIALES"/>
    <s v="4.4 - Educación"/>
    <s v="4.4.04 - Educación superior"/>
    <s v="2.3 - MATERIALES Y SUMINISTROS"/>
    <s v="2.3.7 - COMBUSTIBLES, LUBRICANTES, PRODUCTOS QUÍMICOS Y CONEXOS"/>
    <s v="N"/>
    <s v="00 - N/A"/>
    <s v="10 - FONDO GENERAL"/>
    <s v="(en blanco)"/>
    <s v="99 - MULTIPROVINCIAL"/>
    <n v="24605000"/>
    <n v="8031726.1600000001"/>
  </r>
  <r>
    <s v="2025"/>
    <x v="0"/>
    <x v="0"/>
    <x v="0"/>
    <x v="0"/>
    <s v="2 - Poder Ejecutivo"/>
    <x v="21"/>
    <x v="146"/>
    <s v="4 - SERVICIOS SOCIALES"/>
    <s v="4.4 - Educación"/>
    <s v="4.4.04 - Educación superior"/>
    <s v="2.3 - MATERIALES Y SUMINISTROS"/>
    <s v="2.3.9 - PRODUCTOS Y ÚTILES VARIOS"/>
    <s v="N"/>
    <s v="00 - N/A"/>
    <s v="10 - FONDO GENERAL"/>
    <s v="(en blanco)"/>
    <s v="99 - MULTIPROVINCIAL"/>
    <n v="29400000"/>
    <n v="7828159.6799999988"/>
  </r>
  <r>
    <s v="2025"/>
    <x v="0"/>
    <x v="0"/>
    <x v="0"/>
    <x v="0"/>
    <s v="2 - Poder Ejecutivo"/>
    <x v="21"/>
    <x v="147"/>
    <s v="4 - SERVICIOS SOCIALES"/>
    <s v="4.4 - Educación"/>
    <s v="4.4.04 - Educación superior"/>
    <s v="2.1 - REMUNERACIONES Y CONTRIBUCIONES"/>
    <s v="2.1.1 - REMUNERACIONES"/>
    <s v="N"/>
    <s v="00 - N/A"/>
    <s v="10 - FONDO GENERAL"/>
    <s v="(en blanco)"/>
    <s v="99 - MULTIPROVINCIAL"/>
    <n v="26424529"/>
    <n v="0"/>
  </r>
  <r>
    <s v="2025"/>
    <x v="0"/>
    <x v="0"/>
    <x v="0"/>
    <x v="0"/>
    <s v="2 - Poder Ejecutivo"/>
    <x v="21"/>
    <x v="147"/>
    <s v="4 - SERVICIOS SOCIALES"/>
    <s v="4.4 - Educación"/>
    <s v="4.4.04 - Educación superior"/>
    <s v="2.1 - REMUNERACIONES Y CONTRIBUCIONES"/>
    <s v="2.1.2 - SOBRESUELDOS"/>
    <s v="N"/>
    <s v="00 - N/A"/>
    <s v="10 - FONDO GENERAL"/>
    <s v="(en blanco)"/>
    <s v="99 - MULTIPROVINCIAL"/>
    <n v="771000"/>
    <n v="0"/>
  </r>
  <r>
    <s v="2025"/>
    <x v="0"/>
    <x v="0"/>
    <x v="0"/>
    <x v="0"/>
    <s v="2 - Poder Ejecutivo"/>
    <x v="21"/>
    <x v="147"/>
    <s v="4 - SERVICIOS SOCIALES"/>
    <s v="4.4 - Educación"/>
    <s v="4.4.04 - Educación superior"/>
    <s v="2.1 - REMUNERACIONES Y CONTRIBUCIONES"/>
    <s v="2.1.3 - DIETAS Y GASTOS DE REPRESENTACIÓN"/>
    <s v="N"/>
    <s v="00 - N/A"/>
    <s v="10 - FONDO GENERAL"/>
    <s v="(en blanco)"/>
    <s v="99 - MULTIPROVINCIAL"/>
    <n v="30000"/>
    <n v="0"/>
  </r>
  <r>
    <s v="2025"/>
    <x v="0"/>
    <x v="0"/>
    <x v="0"/>
    <x v="0"/>
    <s v="2 - Poder Ejecutivo"/>
    <x v="21"/>
    <x v="147"/>
    <s v="4 - SERVICIOS SOCIALES"/>
    <s v="4.4 - Educación"/>
    <s v="4.4.04 - Educación superior"/>
    <s v="2.1 - REMUNERACIONES Y CONTRIBUCIONES"/>
    <s v="2.1.5 - CONTRIBUCIONES A LA SEGURIDAD SOCIAL"/>
    <s v="N"/>
    <s v="00 - N/A"/>
    <s v="10 - FONDO GENERAL"/>
    <s v="(en blanco)"/>
    <s v="99 - MULTIPROVINCIAL"/>
    <n v="3664000"/>
    <n v="0"/>
  </r>
  <r>
    <s v="2025"/>
    <x v="0"/>
    <x v="0"/>
    <x v="0"/>
    <x v="0"/>
    <s v="2 - Poder Ejecutivo"/>
    <x v="21"/>
    <x v="147"/>
    <s v="4 - SERVICIOS SOCIALES"/>
    <s v="4.4 - Educación"/>
    <s v="4.4.04 - Educación superior"/>
    <s v="2.2 - CONTRATACIÓN DE SERVICIOS"/>
    <s v="2.2.1 - SERVICIOS BÁSICOS"/>
    <s v="N"/>
    <s v="00 - N/A"/>
    <s v="10 - FONDO GENERAL"/>
    <s v="(en blanco)"/>
    <s v="99 - MULTIPROVINCIAL"/>
    <n v="1128000"/>
    <n v="0"/>
  </r>
  <r>
    <s v="2025"/>
    <x v="0"/>
    <x v="0"/>
    <x v="0"/>
    <x v="0"/>
    <s v="2 - Poder Ejecutivo"/>
    <x v="21"/>
    <x v="147"/>
    <s v="4 - SERVICIOS SOCIALES"/>
    <s v="4.4 - Educación"/>
    <s v="4.4.04 - Educación superior"/>
    <s v="2.2 - CONTRATACIÓN DE SERVICIOS"/>
    <s v="2.2.2 - PUBLICIDAD, IMPRESIÓN Y ENCUADERNACIÓN"/>
    <s v="N"/>
    <s v="00 - N/A"/>
    <s v="10 - FONDO GENERAL"/>
    <s v="(en blanco)"/>
    <s v="99 - MULTIPROVINCIAL"/>
    <n v="48000"/>
    <n v="0"/>
  </r>
  <r>
    <s v="2025"/>
    <x v="0"/>
    <x v="0"/>
    <x v="0"/>
    <x v="0"/>
    <s v="2 - Poder Ejecutivo"/>
    <x v="21"/>
    <x v="147"/>
    <s v="4 - SERVICIOS SOCIALES"/>
    <s v="4.4 - Educación"/>
    <s v="4.4.04 - Educación superior"/>
    <s v="2.2 - CONTRATACIÓN DE SERVICIOS"/>
    <s v="2.2.5 - ALQUILERES Y RENTAS"/>
    <s v="N"/>
    <s v="00 - N/A"/>
    <s v="10 - FONDO GENERAL"/>
    <s v="(en blanco)"/>
    <s v="99 - MULTIPROVINCIAL"/>
    <n v="1797000"/>
    <n v="0"/>
  </r>
  <r>
    <s v="2025"/>
    <x v="0"/>
    <x v="0"/>
    <x v="0"/>
    <x v="0"/>
    <s v="2 - Poder Ejecutivo"/>
    <x v="21"/>
    <x v="147"/>
    <s v="4 - SERVICIOS SOCIALES"/>
    <s v="4.4 - Educación"/>
    <s v="4.4.04 - Educación superior"/>
    <s v="2.2 - CONTRATACIÓN DE SERVICIOS"/>
    <s v="2.2.6 - SEGUROS"/>
    <s v="N"/>
    <s v="00 - N/A"/>
    <s v="10 - FONDO GENERAL"/>
    <s v="(en blanco)"/>
    <s v="99 - MULTIPROVINCIAL"/>
    <n v="1062000"/>
    <n v="0"/>
  </r>
  <r>
    <s v="2025"/>
    <x v="0"/>
    <x v="0"/>
    <x v="0"/>
    <x v="0"/>
    <s v="2 - Poder Ejecutivo"/>
    <x v="21"/>
    <x v="147"/>
    <s v="4 - SERVICIOS SOCIALES"/>
    <s v="4.4 - Educación"/>
    <s v="4.4.04 - Educación superior"/>
    <s v="2.2 - CONTRATACIÓN DE SERVICIOS"/>
    <s v="2.2.8 - OTROS SERVICIOS NO INCLUIDOS EN CONCEPTOS ANTERIORES"/>
    <s v="N"/>
    <s v="00 - N/A"/>
    <s v="10 - FONDO GENERAL"/>
    <s v="(en blanco)"/>
    <s v="99 - MULTIPROVINCIAL"/>
    <n v="3920000"/>
    <n v="0"/>
  </r>
  <r>
    <s v="2025"/>
    <x v="0"/>
    <x v="0"/>
    <x v="0"/>
    <x v="0"/>
    <s v="2 - Poder Ejecutivo"/>
    <x v="21"/>
    <x v="147"/>
    <s v="4 - SERVICIOS SOCIALES"/>
    <s v="4.4 - Educación"/>
    <s v="4.4.04 - Educación superior"/>
    <s v="2.3 - MATERIALES Y SUMINISTROS"/>
    <s v="2.3.1 - ALIMENTOS Y PRODUCTOS AGROFORESTALES"/>
    <s v="N"/>
    <s v="00 - N/A"/>
    <s v="10 - FONDO GENERAL"/>
    <s v="(en blanco)"/>
    <s v="99 - MULTIPROVINCIAL"/>
    <n v="30000"/>
    <n v="0"/>
  </r>
  <r>
    <s v="2025"/>
    <x v="0"/>
    <x v="0"/>
    <x v="0"/>
    <x v="0"/>
    <s v="2 - Poder Ejecutivo"/>
    <x v="21"/>
    <x v="147"/>
    <s v="4 - SERVICIOS SOCIALES"/>
    <s v="4.4 - Educación"/>
    <s v="4.4.04 - Educación superior"/>
    <s v="2.3 - MATERIALES Y SUMINISTROS"/>
    <s v="2.3.3 - PAPEL, CARTÓN E IMPRESOS"/>
    <s v="N"/>
    <s v="00 - N/A"/>
    <s v="10 - FONDO GENERAL"/>
    <s v="(en blanco)"/>
    <s v="99 - MULTIPROVINCIAL"/>
    <n v="37000"/>
    <n v="0"/>
  </r>
  <r>
    <s v="2025"/>
    <x v="0"/>
    <x v="0"/>
    <x v="0"/>
    <x v="0"/>
    <s v="2 - Poder Ejecutivo"/>
    <x v="21"/>
    <x v="147"/>
    <s v="4 - SERVICIOS SOCIALES"/>
    <s v="4.4 - Educación"/>
    <s v="4.4.04 - Educación superior"/>
    <s v="2.3 - MATERIALES Y SUMINISTROS"/>
    <s v="2.3.7 - COMBUSTIBLES, LUBRICANTES, PRODUCTOS QUÍMICOS Y CONEXOS"/>
    <s v="N"/>
    <s v="00 - N/A"/>
    <s v="10 - FONDO GENERAL"/>
    <s v="(en blanco)"/>
    <s v="99 - MULTIPROVINCIAL"/>
    <n v="1013500"/>
    <n v="0"/>
  </r>
  <r>
    <s v="2025"/>
    <x v="0"/>
    <x v="0"/>
    <x v="0"/>
    <x v="0"/>
    <s v="2 - Poder Ejecutivo"/>
    <x v="21"/>
    <x v="147"/>
    <s v="4 - SERVICIOS SOCIALES"/>
    <s v="4.4 - Educación"/>
    <s v="4.4.04 - Educación superior"/>
    <s v="2.3 - MATERIALES Y SUMINISTROS"/>
    <s v="2.3.9 - PRODUCTOS Y ÚTILES VARIOS"/>
    <s v="N"/>
    <s v="00 - N/A"/>
    <s v="10 - FONDO GENERAL"/>
    <s v="(en blanco)"/>
    <s v="99 - MULTIPROVINCIAL"/>
    <n v="674971"/>
    <n v="0"/>
  </r>
  <r>
    <s v="2025"/>
    <x v="0"/>
    <x v="0"/>
    <x v="0"/>
    <x v="0"/>
    <s v="2 - Poder Ejecutivo"/>
    <x v="22"/>
    <x v="148"/>
    <s v="1 - SERVICIOS  GENERALES"/>
    <s v="1.1 - Administración general"/>
    <s v="1.1.02 - Gestión administrativa, financiera, fiscal, económica y planificación"/>
    <s v="2.1 - REMUNERACIONES Y CONTRIBUCIONES"/>
    <s v="2.1.1 - REMUNERACIONES"/>
    <s v="N"/>
    <s v="00 - N/A"/>
    <s v="10 - FONDO GENERAL"/>
    <s v="(en blanco)"/>
    <s v="04 - BARAHONA"/>
    <n v="9750000"/>
    <n v="4170000"/>
  </r>
  <r>
    <s v="2025"/>
    <x v="0"/>
    <x v="0"/>
    <x v="0"/>
    <x v="0"/>
    <s v="2 - Poder Ejecutivo"/>
    <x v="22"/>
    <x v="148"/>
    <s v="1 - SERVICIOS  GENERALES"/>
    <s v="1.1 - Administración general"/>
    <s v="1.1.02 - Gestión administrativa, financiera, fiscal, económica y planificación"/>
    <s v="2.1 - REMUNERACIONES Y CONTRIBUCIONES"/>
    <s v="2.1.1 - REMUNERACIONES"/>
    <s v="N"/>
    <s v="00 - N/A"/>
    <s v="10 - FONDO GENERAL"/>
    <s v="(en blanco)"/>
    <s v="06 - DUARTE"/>
    <n v="8775000"/>
    <n v="4170000"/>
  </r>
  <r>
    <s v="2025"/>
    <x v="0"/>
    <x v="0"/>
    <x v="0"/>
    <x v="0"/>
    <s v="2 - Poder Ejecutivo"/>
    <x v="22"/>
    <x v="148"/>
    <s v="1 - SERVICIOS  GENERALES"/>
    <s v="1.1 - Administración general"/>
    <s v="1.1.02 - Gestión administrativa, financiera, fiscal, económica y planificación"/>
    <s v="2.1 - REMUNERACIONES Y CONTRIBUCIONES"/>
    <s v="2.1.1 - REMUNERACIONES"/>
    <s v="N"/>
    <s v="00 - N/A"/>
    <s v="10 - FONDO GENERAL"/>
    <s v="(en blanco)"/>
    <s v="08 - EL SEIBO"/>
    <n v="10834000"/>
    <n v="5820000"/>
  </r>
  <r>
    <s v="2025"/>
    <x v="0"/>
    <x v="0"/>
    <x v="0"/>
    <x v="0"/>
    <s v="2 - Poder Ejecutivo"/>
    <x v="22"/>
    <x v="148"/>
    <s v="1 - SERVICIOS  GENERALES"/>
    <s v="1.1 - Administración general"/>
    <s v="1.1.02 - Gestión administrativa, financiera, fiscal, económica y planificación"/>
    <s v="2.1 - REMUNERACIONES Y CONTRIBUCIONES"/>
    <s v="2.1.1 - REMUNERACIONES"/>
    <s v="N"/>
    <s v="00 - N/A"/>
    <s v="10 - FONDO GENERAL"/>
    <s v="(en blanco)"/>
    <s v="21 - SAN CRISTOBAL"/>
    <n v="9209000"/>
    <n v="4122000"/>
  </r>
  <r>
    <s v="2025"/>
    <x v="0"/>
    <x v="0"/>
    <x v="0"/>
    <x v="0"/>
    <s v="2 - Poder Ejecutivo"/>
    <x v="22"/>
    <x v="148"/>
    <s v="1 - SERVICIOS  GENERALES"/>
    <s v="1.1 - Administración general"/>
    <s v="1.1.02 - Gestión administrativa, financiera, fiscal, económica y planificación"/>
    <s v="2.1 - REMUNERACIONES Y CONTRIBUCIONES"/>
    <s v="2.1.1 - REMUNERACIONES"/>
    <s v="N"/>
    <s v="00 - N/A"/>
    <s v="10 - FONDO GENERAL"/>
    <s v="(en blanco)"/>
    <s v="25 - SANTIAGO"/>
    <n v="11050000"/>
    <n v="4860000"/>
  </r>
  <r>
    <s v="2025"/>
    <x v="0"/>
    <x v="0"/>
    <x v="0"/>
    <x v="0"/>
    <s v="2 - Poder Ejecutivo"/>
    <x v="22"/>
    <x v="148"/>
    <s v="1 - SERVICIOS  GENERALES"/>
    <s v="1.1 - Administración general"/>
    <s v="1.1.02 - Gestión administrativa, financiera, fiscal, económica y planificación"/>
    <s v="2.1 - REMUNERACIONES Y CONTRIBUCIONES"/>
    <s v="2.1.1 - REMUNERACIONES"/>
    <s v="N"/>
    <s v="00 - N/A"/>
    <s v="10 - FONDO GENERAL"/>
    <s v="(en blanco)"/>
    <s v="99 - MULTIPROVINCIAL"/>
    <n v="860533015"/>
    <n v="392063909.66000003"/>
  </r>
  <r>
    <s v="2025"/>
    <x v="0"/>
    <x v="0"/>
    <x v="0"/>
    <x v="0"/>
    <s v="2 - Poder Ejecutivo"/>
    <x v="22"/>
    <x v="148"/>
    <s v="1 - SERVICIOS  GENERALES"/>
    <s v="1.1 - Administración general"/>
    <s v="1.1.02 - Gestión administrativa, financiera, fiscal, económica y planificación"/>
    <s v="2.1 - REMUNERACIONES Y CONTRIBUCIONES"/>
    <s v="2.1.1 - REMUNERACIONES"/>
    <s v="N"/>
    <s v="00 - N/A"/>
    <s v="70 - DONACION EXTERNA"/>
    <s v="(en blanco)"/>
    <s v="99 - MULTIPROVINCIAL"/>
    <n v="0"/>
    <n v="5965000"/>
  </r>
  <r>
    <s v="2025"/>
    <x v="0"/>
    <x v="0"/>
    <x v="0"/>
    <x v="0"/>
    <s v="2 - Poder Ejecutivo"/>
    <x v="22"/>
    <x v="148"/>
    <s v="1 - SERVICIOS  GENERALES"/>
    <s v="1.1 - Administración general"/>
    <s v="1.1.02 - Gestión administrativa, financiera, fiscal, económica y planificación"/>
    <s v="2.1 - REMUNERACIONES Y CONTRIBUCIONES"/>
    <s v="2.1.2 - SOBRESUELDOS"/>
    <s v="N"/>
    <s v="00 - N/A"/>
    <s v="10 - FONDO GENERAL"/>
    <s v="(en blanco)"/>
    <s v="99 - MULTIPROVINCIAL"/>
    <n v="242214617"/>
    <n v="90445619.349999994"/>
  </r>
  <r>
    <s v="2025"/>
    <x v="0"/>
    <x v="0"/>
    <x v="0"/>
    <x v="0"/>
    <s v="2 - Poder Ejecutivo"/>
    <x v="22"/>
    <x v="148"/>
    <s v="1 - SERVICIOS  GENERALES"/>
    <s v="1.1 - Administración general"/>
    <s v="1.1.02 - Gestión administrativa, financiera, fiscal, económica y planificación"/>
    <s v="2.1 - REMUNERACIONES Y CONTRIBUCIONES"/>
    <s v="2.1.3 - DIETAS Y GASTOS DE REPRESENTACIÓN"/>
    <s v="N"/>
    <s v="00 - N/A"/>
    <s v="10 - FONDO GENERAL"/>
    <s v="(en blanco)"/>
    <s v="99 - MULTIPROVINCIAL"/>
    <n v="540000"/>
    <n v="158708.59000000003"/>
  </r>
  <r>
    <s v="2025"/>
    <x v="0"/>
    <x v="0"/>
    <x v="0"/>
    <x v="0"/>
    <s v="2 - Poder Ejecutivo"/>
    <x v="22"/>
    <x v="148"/>
    <s v="1 - SERVICIOS  GENERALES"/>
    <s v="1.1 - Administración general"/>
    <s v="1.1.02 - Gestión administrativa, financiera, fiscal, económica y planificación"/>
    <s v="2.1 - REMUNERACIONES Y CONTRIBUCIONES"/>
    <s v="2.1.5 - CONTRIBUCIONES A LA SEGURIDAD SOCIAL"/>
    <s v="N"/>
    <s v="00 - N/A"/>
    <s v="10 - FONDO GENERAL"/>
    <s v="(en blanco)"/>
    <s v="04 - BARAHONA"/>
    <n v="1350000"/>
    <n v="623091"/>
  </r>
  <r>
    <s v="2025"/>
    <x v="0"/>
    <x v="0"/>
    <x v="0"/>
    <x v="0"/>
    <s v="2 - Poder Ejecutivo"/>
    <x v="22"/>
    <x v="148"/>
    <s v="1 - SERVICIOS  GENERALES"/>
    <s v="1.1 - Administración general"/>
    <s v="1.1.02 - Gestión administrativa, financiera, fiscal, económica y planificación"/>
    <s v="2.1 - REMUNERACIONES Y CONTRIBUCIONES"/>
    <s v="2.1.5 - CONTRIBUCIONES A LA SEGURIDAD SOCIAL"/>
    <s v="N"/>
    <s v="00 - N/A"/>
    <s v="10 - FONDO GENERAL"/>
    <s v="(en blanco)"/>
    <s v="06 - DUARTE"/>
    <n v="1215000"/>
    <n v="623091"/>
  </r>
  <r>
    <s v="2025"/>
    <x v="0"/>
    <x v="0"/>
    <x v="0"/>
    <x v="0"/>
    <s v="2 - Poder Ejecutivo"/>
    <x v="22"/>
    <x v="148"/>
    <s v="1 - SERVICIOS  GENERALES"/>
    <s v="1.1 - Administración general"/>
    <s v="1.1.02 - Gestión administrativa, financiera, fiscal, económica y planificación"/>
    <s v="2.1 - REMUNERACIONES Y CONTRIBUCIONES"/>
    <s v="2.1.5 - CONTRIBUCIONES A LA SEGURIDAD SOCIAL"/>
    <s v="N"/>
    <s v="00 - N/A"/>
    <s v="10 - FONDO GENERAL"/>
    <s v="(en blanco)"/>
    <s v="08 - EL SEIBO"/>
    <n v="1500000"/>
    <n v="872456.12999999989"/>
  </r>
  <r>
    <s v="2025"/>
    <x v="0"/>
    <x v="0"/>
    <x v="0"/>
    <x v="0"/>
    <s v="2 - Poder Ejecutivo"/>
    <x v="22"/>
    <x v="148"/>
    <s v="1 - SERVICIOS  GENERALES"/>
    <s v="1.1 - Administración general"/>
    <s v="1.1.02 - Gestión administrativa, financiera, fiscal, económica y planificación"/>
    <s v="2.1 - REMUNERACIONES Y CONTRIBUCIONES"/>
    <s v="2.1.5 - CONTRIBUCIONES A LA SEGURIDAD SOCIAL"/>
    <s v="N"/>
    <s v="00 - N/A"/>
    <s v="10 - FONDO GENERAL"/>
    <s v="(en blanco)"/>
    <s v="21 - SAN CRISTOBAL"/>
    <n v="1275000"/>
    <n v="615091.80000000016"/>
  </r>
  <r>
    <s v="2025"/>
    <x v="0"/>
    <x v="0"/>
    <x v="0"/>
    <x v="0"/>
    <s v="2 - Poder Ejecutivo"/>
    <x v="22"/>
    <x v="148"/>
    <s v="1 - SERVICIOS  GENERALES"/>
    <s v="1.1 - Administración general"/>
    <s v="1.1.02 - Gestión administrativa, financiera, fiscal, económica y planificación"/>
    <s v="2.1 - REMUNERACIONES Y CONTRIBUCIONES"/>
    <s v="2.1.5 - CONTRIBUCIONES A LA SEGURIDAD SOCIAL"/>
    <s v="N"/>
    <s v="00 - N/A"/>
    <s v="10 - FONDO GENERAL"/>
    <s v="(en blanco)"/>
    <s v="25 - SANTIAGO"/>
    <n v="1530000"/>
    <n v="726417.60000000009"/>
  </r>
  <r>
    <s v="2025"/>
    <x v="0"/>
    <x v="0"/>
    <x v="0"/>
    <x v="0"/>
    <s v="2 - Poder Ejecutivo"/>
    <x v="22"/>
    <x v="148"/>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118709000"/>
    <n v="57511847.769999966"/>
  </r>
  <r>
    <s v="2025"/>
    <x v="0"/>
    <x v="0"/>
    <x v="0"/>
    <x v="0"/>
    <s v="2 - Poder Ejecutivo"/>
    <x v="22"/>
    <x v="148"/>
    <s v="1 - SERVICIOS  GENERALES"/>
    <s v="1.1 - Administración general"/>
    <s v="1.1.02 - Gestión administrativa, financiera, fiscal, económica y planificación"/>
    <s v="2.1 - REMUNERACIONES Y CONTRIBUCIONES"/>
    <s v="2.1.5 - CONTRIBUCIONES A LA SEGURIDAD SOCIAL"/>
    <s v="N"/>
    <s v="00 - N/A"/>
    <s v="70 - DONACION EXTERNA"/>
    <s v="(en blanco)"/>
    <s v="99 - MULTIPROVINCIAL"/>
    <n v="0"/>
    <n v="893777.57"/>
  </r>
  <r>
    <s v="2025"/>
    <x v="0"/>
    <x v="0"/>
    <x v="0"/>
    <x v="0"/>
    <s v="2 - Poder Ejecutivo"/>
    <x v="22"/>
    <x v="148"/>
    <s v="1 - SERVICIOS  GENERALES"/>
    <s v="1.1 - Administración general"/>
    <s v="1.1.02 - Gestión administrativa, financiera, fiscal, económica y planificación"/>
    <s v="2.2 - CONTRATACIÓN DE SERVICIOS"/>
    <s v="2.2.1 - SERVICIOS BÁSICOS"/>
    <s v="N"/>
    <s v="00 - N/A"/>
    <s v="10 - FONDO GENERAL"/>
    <s v="(en blanco)"/>
    <s v="99 - MULTIPROVINCIAL"/>
    <n v="37000000"/>
    <n v="17767354.100000005"/>
  </r>
  <r>
    <s v="2025"/>
    <x v="0"/>
    <x v="0"/>
    <x v="0"/>
    <x v="0"/>
    <s v="2 - Poder Ejecutivo"/>
    <x v="22"/>
    <x v="148"/>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4873985"/>
    <n v="2152277.9899999998"/>
  </r>
  <r>
    <s v="2025"/>
    <x v="0"/>
    <x v="0"/>
    <x v="0"/>
    <x v="0"/>
    <s v="2 - Poder Ejecutivo"/>
    <x v="22"/>
    <x v="148"/>
    <s v="1 - SERVICIOS  GENERALES"/>
    <s v="1.1 - Administración general"/>
    <s v="1.1.02 - Gestión administrativa, financiera, fiscal, económica y planificación"/>
    <s v="2.2 - CONTRATACIÓN DE SERVICIOS"/>
    <s v="2.2.2 - PUBLICIDAD, IMPRESIÓN Y ENCUADERNACIÓN"/>
    <s v="N"/>
    <s v="00 - N/A"/>
    <s v="70 - DONACION EXTERNA"/>
    <s v="(en blanco)"/>
    <s v="99 - MULTIPROVINCIAL"/>
    <n v="0"/>
    <n v="0"/>
  </r>
  <r>
    <s v="2025"/>
    <x v="0"/>
    <x v="0"/>
    <x v="0"/>
    <x v="0"/>
    <s v="2 - Poder Ejecutivo"/>
    <x v="22"/>
    <x v="148"/>
    <s v="1 - SERVICIOS  GENERALES"/>
    <s v="1.1 - Administración general"/>
    <s v="1.1.02 - Gestión administrativa, financiera, fiscal, económica y planificación"/>
    <s v="2.2 - CONTRATACIÓN DE SERVICIOS"/>
    <s v="2.2.3 - VIÁTICOS"/>
    <s v="N"/>
    <s v="00 - N/A"/>
    <s v="10 - FONDO GENERAL"/>
    <s v="(en blanco)"/>
    <s v="99 - MULTIPROVINCIAL"/>
    <n v="20300000"/>
    <n v="5673525.709999999"/>
  </r>
  <r>
    <s v="2025"/>
    <x v="0"/>
    <x v="0"/>
    <x v="0"/>
    <x v="0"/>
    <s v="2 - Poder Ejecutivo"/>
    <x v="22"/>
    <x v="148"/>
    <s v="1 - SERVICIOS  GENERALES"/>
    <s v="1.1 - Administración general"/>
    <s v="1.1.02 - Gestión administrativa, financiera, fiscal, económica y planificación"/>
    <s v="2.2 - CONTRATACIÓN DE SERVICIOS"/>
    <s v="2.2.3 - VIÁTICOS"/>
    <s v="N"/>
    <s v="00 - N/A"/>
    <s v="70 - DONACION EXTERNA"/>
    <s v="(en blanco)"/>
    <s v="99 - MULTIPROVINCIAL"/>
    <n v="0"/>
    <n v="0"/>
  </r>
  <r>
    <s v="2025"/>
    <x v="0"/>
    <x v="0"/>
    <x v="0"/>
    <x v="0"/>
    <s v="2 - Poder Ejecutivo"/>
    <x v="22"/>
    <x v="148"/>
    <s v="1 - SERVICIOS  GENERALES"/>
    <s v="1.1 - Administración general"/>
    <s v="1.1.02 - Gestión administrativa, financiera, fiscal, económica y planificación"/>
    <s v="2.2 - CONTRATACIÓN DE SERVICIOS"/>
    <s v="2.2.4 - TRANSPORTE Y ALMACENAJE"/>
    <s v="N"/>
    <s v="00 - N/A"/>
    <s v="10 - FONDO GENERAL"/>
    <s v="(en blanco)"/>
    <s v="99 - MULTIPROVINCIAL"/>
    <n v="7310000"/>
    <n v="982345.5199999999"/>
  </r>
  <r>
    <s v="2025"/>
    <x v="0"/>
    <x v="0"/>
    <x v="0"/>
    <x v="0"/>
    <s v="2 - Poder Ejecutivo"/>
    <x v="22"/>
    <x v="148"/>
    <s v="1 - SERVICIOS  GENERALES"/>
    <s v="1.1 - Administración general"/>
    <s v="1.1.02 - Gestión administrativa, financiera, fiscal, económica y planificación"/>
    <s v="2.2 - CONTRATACIÓN DE SERVICIOS"/>
    <s v="2.2.5 - ALQUILERES Y RENTAS"/>
    <s v="N"/>
    <s v="00 - N/A"/>
    <s v="10 - FONDO GENERAL"/>
    <s v="(en blanco)"/>
    <s v="99 - MULTIPROVINCIAL"/>
    <n v="49008000"/>
    <n v="8292041.4199999999"/>
  </r>
  <r>
    <s v="2025"/>
    <x v="0"/>
    <x v="0"/>
    <x v="0"/>
    <x v="0"/>
    <s v="2 - Poder Ejecutivo"/>
    <x v="22"/>
    <x v="148"/>
    <s v="1 - SERVICIOS  GENERALES"/>
    <s v="1.1 - Administración general"/>
    <s v="1.1.02 - Gestión administrativa, financiera, fiscal, económica y planificación"/>
    <s v="2.2 - CONTRATACIÓN DE SERVICIOS"/>
    <s v="2.2.6 - SEGUROS"/>
    <s v="N"/>
    <s v="00 - N/A"/>
    <s v="10 - FONDO GENERAL"/>
    <s v="(en blanco)"/>
    <s v="04 - BARAHONA"/>
    <n v="90000"/>
    <n v="43380"/>
  </r>
  <r>
    <s v="2025"/>
    <x v="0"/>
    <x v="0"/>
    <x v="0"/>
    <x v="0"/>
    <s v="2 - Poder Ejecutivo"/>
    <x v="22"/>
    <x v="148"/>
    <s v="1 - SERVICIOS  GENERALES"/>
    <s v="1.1 - Administración general"/>
    <s v="1.1.02 - Gestión administrativa, financiera, fiscal, económica y planificación"/>
    <s v="2.2 - CONTRATACIÓN DE SERVICIOS"/>
    <s v="2.2.6 - SEGUROS"/>
    <s v="N"/>
    <s v="00 - N/A"/>
    <s v="10 - FONDO GENERAL"/>
    <s v="(en blanco)"/>
    <s v="06 - DUARTE"/>
    <n v="140000"/>
    <n v="62849.16"/>
  </r>
  <r>
    <s v="2025"/>
    <x v="0"/>
    <x v="0"/>
    <x v="0"/>
    <x v="0"/>
    <s v="2 - Poder Ejecutivo"/>
    <x v="22"/>
    <x v="148"/>
    <s v="1 - SERVICIOS  GENERALES"/>
    <s v="1.1 - Administración general"/>
    <s v="1.1.02 - Gestión administrativa, financiera, fiscal, económica y planificación"/>
    <s v="2.2 - CONTRATACIÓN DE SERVICIOS"/>
    <s v="2.2.6 - SEGUROS"/>
    <s v="N"/>
    <s v="00 - N/A"/>
    <s v="10 - FONDO GENERAL"/>
    <s v="(en blanco)"/>
    <s v="08 - EL SEIBO"/>
    <n v="140000"/>
    <n v="62035.320000000007"/>
  </r>
  <r>
    <s v="2025"/>
    <x v="0"/>
    <x v="0"/>
    <x v="0"/>
    <x v="0"/>
    <s v="2 - Poder Ejecutivo"/>
    <x v="22"/>
    <x v="148"/>
    <s v="1 - SERVICIOS  GENERALES"/>
    <s v="1.1 - Administración general"/>
    <s v="1.1.02 - Gestión administrativa, financiera, fiscal, económica y planificación"/>
    <s v="2.2 - CONTRATACIÓN DE SERVICIOS"/>
    <s v="2.2.6 - SEGUROS"/>
    <s v="N"/>
    <s v="00 - N/A"/>
    <s v="10 - FONDO GENERAL"/>
    <s v="(en blanco)"/>
    <s v="21 - SAN CRISTOBAL"/>
    <n v="90000"/>
    <n v="37065.9"/>
  </r>
  <r>
    <s v="2025"/>
    <x v="0"/>
    <x v="0"/>
    <x v="0"/>
    <x v="0"/>
    <s v="2 - Poder Ejecutivo"/>
    <x v="22"/>
    <x v="148"/>
    <s v="1 - SERVICIOS  GENERALES"/>
    <s v="1.1 - Administración general"/>
    <s v="1.1.02 - Gestión administrativa, financiera, fiscal, económica y planificación"/>
    <s v="2.2 - CONTRATACIÓN DE SERVICIOS"/>
    <s v="2.2.6 - SEGUROS"/>
    <s v="N"/>
    <s v="00 - N/A"/>
    <s v="10 - FONDO GENERAL"/>
    <s v="(en blanco)"/>
    <s v="25 - SANTIAGO"/>
    <n v="45000"/>
    <n v="19469.16"/>
  </r>
  <r>
    <s v="2025"/>
    <x v="0"/>
    <x v="0"/>
    <x v="0"/>
    <x v="0"/>
    <s v="2 - Poder Ejecutivo"/>
    <x v="22"/>
    <x v="148"/>
    <s v="1 - SERVICIOS  GENERALES"/>
    <s v="1.1 - Administración general"/>
    <s v="1.1.02 - Gestión administrativa, financiera, fiscal, económica y planificación"/>
    <s v="2.2 - CONTRATACIÓN DE SERVICIOS"/>
    <s v="2.2.6 - SEGUROS"/>
    <s v="N"/>
    <s v="00 - N/A"/>
    <s v="10 - FONDO GENERAL"/>
    <s v="(en blanco)"/>
    <s v="99 - MULTIPROVINCIAL"/>
    <n v="29300000"/>
    <n v="10242818.869999995"/>
  </r>
  <r>
    <s v="2025"/>
    <x v="0"/>
    <x v="0"/>
    <x v="0"/>
    <x v="0"/>
    <s v="2 - Poder Ejecutivo"/>
    <x v="22"/>
    <x v="148"/>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13890000"/>
    <n v="4419855.96"/>
  </r>
  <r>
    <s v="2025"/>
    <x v="0"/>
    <x v="0"/>
    <x v="0"/>
    <x v="0"/>
    <s v="2 - Poder Ejecutivo"/>
    <x v="22"/>
    <x v="148"/>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32550000"/>
    <n v="9228666.6700000018"/>
  </r>
  <r>
    <s v="2025"/>
    <x v="0"/>
    <x v="0"/>
    <x v="0"/>
    <x v="0"/>
    <s v="2 - Poder Ejecutivo"/>
    <x v="22"/>
    <x v="148"/>
    <s v="1 - SERVICIOS  GENERALES"/>
    <s v="1.1 - Administración general"/>
    <s v="1.1.02 - Gestión administrativa, financiera, fiscal, económica y planificación"/>
    <s v="2.2 - CONTRATACIÓN DE SERVICIOS"/>
    <s v="2.2.8 - OTROS SERVICIOS NO INCLUIDOS EN CONCEPTOS ANTERIORES"/>
    <s v="N"/>
    <s v="00 - N/A"/>
    <s v="70 - DONACION EXTERNA"/>
    <s v="(en blanco)"/>
    <s v="99 - MULTIPROVINCIAL"/>
    <n v="238158561"/>
    <n v="0"/>
  </r>
  <r>
    <s v="2025"/>
    <x v="0"/>
    <x v="0"/>
    <x v="0"/>
    <x v="0"/>
    <s v="2 - Poder Ejecutivo"/>
    <x v="22"/>
    <x v="148"/>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40300000"/>
    <n v="16856502.690000001"/>
  </r>
  <r>
    <s v="2025"/>
    <x v="0"/>
    <x v="0"/>
    <x v="0"/>
    <x v="0"/>
    <s v="2 - Poder Ejecutivo"/>
    <x v="22"/>
    <x v="148"/>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3450000"/>
    <n v="2177696.6100000003"/>
  </r>
  <r>
    <s v="2025"/>
    <x v="0"/>
    <x v="0"/>
    <x v="0"/>
    <x v="0"/>
    <s v="2 - Poder Ejecutivo"/>
    <x v="22"/>
    <x v="148"/>
    <s v="1 - SERVICIOS  GENERALES"/>
    <s v="1.1 - Administración general"/>
    <s v="1.1.02 - Gestión administrativa, financiera, fiscal, económica y planificación"/>
    <s v="2.3 - MATERIALES Y SUMINISTROS"/>
    <s v="2.3.2 - TEXTILES Y VESTUARIOS"/>
    <s v="N"/>
    <s v="00 - N/A"/>
    <s v="10 - FONDO GENERAL"/>
    <s v="(en blanco)"/>
    <s v="99 - MULTIPROVINCIAL"/>
    <n v="1300000"/>
    <n v="239540"/>
  </r>
  <r>
    <s v="2025"/>
    <x v="0"/>
    <x v="0"/>
    <x v="0"/>
    <x v="0"/>
    <s v="2 - Poder Ejecutivo"/>
    <x v="22"/>
    <x v="148"/>
    <s v="1 - SERVICIOS  GENERALES"/>
    <s v="1.1 - Administración general"/>
    <s v="1.1.02 - Gestión administrativa, financiera, fiscal, económica y planificación"/>
    <s v="2.3 - MATERIALES Y SUMINISTROS"/>
    <s v="2.3.3 - PAPEL, CARTÓN E IMPRESOS"/>
    <s v="N"/>
    <s v="00 - N/A"/>
    <s v="10 - FONDO GENERAL"/>
    <s v="(en blanco)"/>
    <s v="99 - MULTIPROVINCIAL"/>
    <n v="3000000"/>
    <n v="317577.59999999998"/>
  </r>
  <r>
    <s v="2025"/>
    <x v="0"/>
    <x v="0"/>
    <x v="0"/>
    <x v="0"/>
    <s v="2 - Poder Ejecutivo"/>
    <x v="22"/>
    <x v="148"/>
    <s v="1 - SERVICIOS  GENERALES"/>
    <s v="1.1 - Administración general"/>
    <s v="1.1.02 - Gestión administrativa, financiera, fiscal, económica y planificación"/>
    <s v="2.3 - MATERIALES Y SUMINISTROS"/>
    <s v="2.3.4 - PRODUCTOS FARMACÉUTICOS"/>
    <s v="N"/>
    <s v="00 - N/A"/>
    <s v="10 - FONDO GENERAL"/>
    <s v="(en blanco)"/>
    <s v="99 - MULTIPROVINCIAL"/>
    <n v="400000"/>
    <n v="15045"/>
  </r>
  <r>
    <s v="2025"/>
    <x v="0"/>
    <x v="0"/>
    <x v="0"/>
    <x v="0"/>
    <s v="2 - Poder Ejecutivo"/>
    <x v="22"/>
    <x v="148"/>
    <s v="1 - SERVICIOS  GENERALES"/>
    <s v="1.1 - Administración general"/>
    <s v="1.1.02 - Gestión administrativa, financiera, fiscal, económica y planificación"/>
    <s v="2.3 - MATERIALES Y SUMINISTROS"/>
    <s v="2.3.5 - CUERO, CAUCHO Y PLÁSTICO"/>
    <s v="N"/>
    <s v="00 - N/A"/>
    <s v="10 - FONDO GENERAL"/>
    <s v="(en blanco)"/>
    <s v="99 - MULTIPROVINCIAL"/>
    <n v="2450000"/>
    <n v="511058"/>
  </r>
  <r>
    <s v="2025"/>
    <x v="0"/>
    <x v="0"/>
    <x v="0"/>
    <x v="0"/>
    <s v="2 - Poder Ejecutivo"/>
    <x v="22"/>
    <x v="148"/>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793000"/>
    <n v="0"/>
  </r>
  <r>
    <s v="2025"/>
    <x v="0"/>
    <x v="0"/>
    <x v="0"/>
    <x v="0"/>
    <s v="2 - Poder Ejecutivo"/>
    <x v="22"/>
    <x v="148"/>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04 - BARAHONA"/>
    <n v="180000"/>
    <n v="90000"/>
  </r>
  <r>
    <s v="2025"/>
    <x v="0"/>
    <x v="0"/>
    <x v="0"/>
    <x v="0"/>
    <s v="2 - Poder Ejecutivo"/>
    <x v="22"/>
    <x v="148"/>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06 - DUARTE"/>
    <n v="198000"/>
    <n v="90000"/>
  </r>
  <r>
    <s v="2025"/>
    <x v="0"/>
    <x v="0"/>
    <x v="0"/>
    <x v="0"/>
    <s v="2 - Poder Ejecutivo"/>
    <x v="22"/>
    <x v="148"/>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08 - EL SEIBO"/>
    <n v="660000"/>
    <n v="330000"/>
  </r>
  <r>
    <s v="2025"/>
    <x v="0"/>
    <x v="0"/>
    <x v="0"/>
    <x v="0"/>
    <s v="2 - Poder Ejecutivo"/>
    <x v="22"/>
    <x v="148"/>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21 - SAN CRISTOBAL"/>
    <n v="180000"/>
    <n v="90000"/>
  </r>
  <r>
    <s v="2025"/>
    <x v="0"/>
    <x v="0"/>
    <x v="0"/>
    <x v="0"/>
    <s v="2 - Poder Ejecutivo"/>
    <x v="22"/>
    <x v="148"/>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25 - SANTIAGO"/>
    <n v="200000"/>
    <n v="90000"/>
  </r>
  <r>
    <s v="2025"/>
    <x v="0"/>
    <x v="0"/>
    <x v="0"/>
    <x v="0"/>
    <s v="2 - Poder Ejecutivo"/>
    <x v="22"/>
    <x v="148"/>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29657759"/>
    <n v="10716788.319999998"/>
  </r>
  <r>
    <s v="2025"/>
    <x v="0"/>
    <x v="0"/>
    <x v="0"/>
    <x v="0"/>
    <s v="2 - Poder Ejecutivo"/>
    <x v="22"/>
    <x v="148"/>
    <s v="1 - SERVICIOS  GENERALES"/>
    <s v="1.1 - Administración general"/>
    <s v="1.1.02 - Gestión administrativa, financiera, fiscal, económica y planificación"/>
    <s v="2.3 - MATERIALES Y SUMINISTROS"/>
    <s v="2.3.9 - PRODUCTOS Y ÚTILES VARIOS"/>
    <s v="N"/>
    <s v="00 - N/A"/>
    <s v="10 - FONDO GENERAL"/>
    <s v="(en blanco)"/>
    <s v="99 - MULTIPROVINCIAL"/>
    <n v="10707000"/>
    <n v="3772604.7600000007"/>
  </r>
  <r>
    <s v="2025"/>
    <x v="0"/>
    <x v="0"/>
    <x v="0"/>
    <x v="0"/>
    <s v="2 - Poder Ejecutivo"/>
    <x v="22"/>
    <x v="148"/>
    <s v="1 - SERVICIOS  GENERALES"/>
    <s v="1.1 - Administración general"/>
    <s v="1.1.02 - Gestión administrativa, financiera, fiscal, económica y planificación"/>
    <s v="2.3 - MATERIALES Y SUMINISTROS"/>
    <s v="2.3.9 - PRODUCTOS Y ÚTILES VARIOS"/>
    <s v="N"/>
    <s v="00 - N/A"/>
    <s v="70 - DONACION EXTERNA"/>
    <s v="(en blanco)"/>
    <s v="99 - MULTIPROVINCIAL"/>
    <n v="0"/>
    <n v="0"/>
  </r>
  <r>
    <s v="2025"/>
    <x v="0"/>
    <x v="0"/>
    <x v="0"/>
    <x v="0"/>
    <s v="2 - Poder Ejecutivo"/>
    <x v="22"/>
    <x v="148"/>
    <s v="1 - SERVICIOS  GENERALES"/>
    <s v="1.1 - Administración general"/>
    <s v="1.1.05 - Gestión de la administración general para transversalizar el enfoque de género"/>
    <s v="2.1 - REMUNERACIONES Y CONTRIBUCIONES"/>
    <s v="2.1.1 - REMUNERACIONES"/>
    <s v="N"/>
    <s v="00 - N/A"/>
    <s v="10 - FONDO GENERAL"/>
    <s v="(en blanco)"/>
    <s v="99 - MULTIPROVINCIAL"/>
    <n v="1725000"/>
    <n v="1023000"/>
  </r>
  <r>
    <s v="2025"/>
    <x v="0"/>
    <x v="0"/>
    <x v="0"/>
    <x v="0"/>
    <s v="2 - Poder Ejecutivo"/>
    <x v="22"/>
    <x v="148"/>
    <s v="1 - SERVICIOS  GENERALES"/>
    <s v="1.1 - Administración general"/>
    <s v="1.1.05 - Gestión de la administración general para transversalizar el enfoque de género"/>
    <s v="2.1 - REMUNERACIONES Y CONTRIBUCIONES"/>
    <s v="2.1.5 - CONTRIBUCIONES A LA SEGURIDAD SOCIAL"/>
    <s v="N"/>
    <s v="00 - N/A"/>
    <s v="10 - FONDO GENERAL"/>
    <s v="(en blanco)"/>
    <s v="99 - MULTIPROVINCIAL"/>
    <n v="240000"/>
    <n v="154473.29999999999"/>
  </r>
  <r>
    <s v="2025"/>
    <x v="0"/>
    <x v="0"/>
    <x v="0"/>
    <x v="0"/>
    <s v="2 - Poder Ejecutivo"/>
    <x v="22"/>
    <x v="148"/>
    <s v="1 - SERVICIOS  GENERALES"/>
    <s v="1.1 - Administración general"/>
    <s v="1.1.05 - Gestión de la administración general para transversalizar el enfoque de género"/>
    <s v="2.2 - CONTRATACIÓN DE SERVICIOS"/>
    <s v="2.2.6 - SEGUROS"/>
    <s v="N"/>
    <s v="00 - N/A"/>
    <s v="10 - FONDO GENERAL"/>
    <s v="(en blanco)"/>
    <s v="99 - MULTIPROVINCIAL"/>
    <n v="25000"/>
    <n v="11249.51"/>
  </r>
  <r>
    <s v="2025"/>
    <x v="0"/>
    <x v="0"/>
    <x v="0"/>
    <x v="0"/>
    <s v="2 - Poder Ejecutivo"/>
    <x v="22"/>
    <x v="148"/>
    <s v="1 - SERVICIOS  GENERALES"/>
    <s v="1.1 - Administración general"/>
    <s v="1.1.05 - Gestión de la administración general para transversalizar el enfoque de género"/>
    <s v="2.3 - MATERIALES Y SUMINISTROS"/>
    <s v="2.3.7 - COMBUSTIBLES, LUBRICANTES, PRODUCTOS QUÍMICOS Y CONEXOS"/>
    <s v="N"/>
    <s v="00 - N/A"/>
    <s v="10 - FONDO GENERAL"/>
    <s v="(en blanco)"/>
    <s v="99 - MULTIPROVINCIAL"/>
    <n v="100000"/>
    <n v="0"/>
  </r>
  <r>
    <s v="2025"/>
    <x v="0"/>
    <x v="0"/>
    <x v="0"/>
    <x v="0"/>
    <s v="2 - Poder Ejecutivo"/>
    <x v="22"/>
    <x v="149"/>
    <s v="1 - SERVICIOS  GENERALES"/>
    <s v="1.1 - Administración general"/>
    <s v="1.1.02 - Gestión administrativa, financiera, fiscal, económica y planificación"/>
    <s v="2.1 - REMUNERACIONES Y CONTRIBUCIONES"/>
    <s v="2.1.1 - REMUNERACIONES"/>
    <s v="N"/>
    <s v="00 - N/A"/>
    <s v="10 - FONDO GENERAL"/>
    <s v="(en blanco)"/>
    <s v="99 - MULTIPROVINCIAL"/>
    <n v="347641421"/>
    <n v="161231632.91000003"/>
  </r>
  <r>
    <s v="2025"/>
    <x v="0"/>
    <x v="0"/>
    <x v="0"/>
    <x v="0"/>
    <s v="2 - Poder Ejecutivo"/>
    <x v="22"/>
    <x v="149"/>
    <s v="1 - SERVICIOS  GENERALES"/>
    <s v="1.1 - Administración general"/>
    <s v="1.1.02 - Gestión administrativa, financiera, fiscal, económica y planificación"/>
    <s v="2.1 - REMUNERACIONES Y CONTRIBUCIONES"/>
    <s v="2.1.2 - SOBRESUELDOS"/>
    <s v="N"/>
    <s v="00 - N/A"/>
    <s v="10 - FONDO GENERAL"/>
    <s v="(en blanco)"/>
    <s v="99 - MULTIPROVINCIAL"/>
    <n v="63853314"/>
    <n v="29783660.890000001"/>
  </r>
  <r>
    <s v="2025"/>
    <x v="0"/>
    <x v="0"/>
    <x v="0"/>
    <x v="0"/>
    <s v="2 - Poder Ejecutivo"/>
    <x v="22"/>
    <x v="149"/>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47255416"/>
    <n v="22437435.98"/>
  </r>
  <r>
    <s v="2025"/>
    <x v="0"/>
    <x v="0"/>
    <x v="0"/>
    <x v="0"/>
    <s v="2 - Poder Ejecutivo"/>
    <x v="22"/>
    <x v="149"/>
    <s v="1 - SERVICIOS  GENERALES"/>
    <s v="1.1 - Administración general"/>
    <s v="1.1.02 - Gestión administrativa, financiera, fiscal, económica y planificación"/>
    <s v="2.2 - CONTRATACIÓN DE SERVICIOS"/>
    <s v="2.2.1 - SERVICIOS BÁSICOS"/>
    <s v="N"/>
    <s v="00 - N/A"/>
    <s v="10 - FONDO GENERAL"/>
    <s v="(en blanco)"/>
    <s v="99 - MULTIPROVINCIAL"/>
    <n v="19389904"/>
    <n v="8988033.1899999995"/>
  </r>
  <r>
    <s v="2025"/>
    <x v="0"/>
    <x v="0"/>
    <x v="0"/>
    <x v="0"/>
    <s v="2 - Poder Ejecutivo"/>
    <x v="22"/>
    <x v="149"/>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348850"/>
    <n v="328777.5"/>
  </r>
  <r>
    <s v="2025"/>
    <x v="0"/>
    <x v="0"/>
    <x v="0"/>
    <x v="0"/>
    <s v="2 - Poder Ejecutivo"/>
    <x v="22"/>
    <x v="149"/>
    <s v="1 - SERVICIOS  GENERALES"/>
    <s v="1.1 - Administración general"/>
    <s v="1.1.02 - Gestión administrativa, financiera, fiscal, económica y planificación"/>
    <s v="2.2 - CONTRATACIÓN DE SERVICIOS"/>
    <s v="2.2.3 - VIÁTICOS"/>
    <s v="N"/>
    <s v="00 - N/A"/>
    <s v="10 - FONDO GENERAL"/>
    <s v="(en blanco)"/>
    <s v="99 - MULTIPROVINCIAL"/>
    <n v="25551558"/>
    <n v="20720133.309999999"/>
  </r>
  <r>
    <s v="2025"/>
    <x v="0"/>
    <x v="0"/>
    <x v="0"/>
    <x v="0"/>
    <s v="2 - Poder Ejecutivo"/>
    <x v="22"/>
    <x v="149"/>
    <s v="1 - SERVICIOS  GENERALES"/>
    <s v="1.1 - Administración general"/>
    <s v="1.1.02 - Gestión administrativa, financiera, fiscal, económica y planificación"/>
    <s v="2.2 - CONTRATACIÓN DE SERVICIOS"/>
    <s v="2.2.4 - TRANSPORTE Y ALMACENAJE"/>
    <s v="N"/>
    <s v="00 - N/A"/>
    <s v="10 - FONDO GENERAL"/>
    <s v="(en blanco)"/>
    <s v="99 - MULTIPROVINCIAL"/>
    <n v="9507304"/>
    <n v="3870000"/>
  </r>
  <r>
    <s v="2025"/>
    <x v="0"/>
    <x v="0"/>
    <x v="0"/>
    <x v="0"/>
    <s v="2 - Poder Ejecutivo"/>
    <x v="22"/>
    <x v="149"/>
    <s v="1 - SERVICIOS  GENERALES"/>
    <s v="1.1 - Administración general"/>
    <s v="1.1.02 - Gestión administrativa, financiera, fiscal, económica y planificación"/>
    <s v="2.2 - CONTRATACIÓN DE SERVICIOS"/>
    <s v="2.2.5 - ALQUILERES Y RENTAS"/>
    <s v="N"/>
    <s v="00 - N/A"/>
    <s v="10 - FONDO GENERAL"/>
    <s v="(en blanco)"/>
    <s v="99 - MULTIPROVINCIAL"/>
    <n v="12245000"/>
    <n v="1619825.02"/>
  </r>
  <r>
    <s v="2025"/>
    <x v="0"/>
    <x v="0"/>
    <x v="0"/>
    <x v="0"/>
    <s v="2 - Poder Ejecutivo"/>
    <x v="22"/>
    <x v="149"/>
    <s v="1 - SERVICIOS  GENERALES"/>
    <s v="1.1 - Administración general"/>
    <s v="1.1.02 - Gestión administrativa, financiera, fiscal, económica y planificación"/>
    <s v="2.2 - CONTRATACIÓN DE SERVICIOS"/>
    <s v="2.2.6 - SEGUROS"/>
    <s v="N"/>
    <s v="00 - N/A"/>
    <s v="10 - FONDO GENERAL"/>
    <s v="(en blanco)"/>
    <s v="99 - MULTIPROVINCIAL"/>
    <n v="10215000"/>
    <n v="1577476.23"/>
  </r>
  <r>
    <s v="2025"/>
    <x v="0"/>
    <x v="0"/>
    <x v="0"/>
    <x v="0"/>
    <s v="2 - Poder Ejecutivo"/>
    <x v="22"/>
    <x v="149"/>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3534430"/>
    <n v="1503186.3599999999"/>
  </r>
  <r>
    <s v="2025"/>
    <x v="0"/>
    <x v="0"/>
    <x v="0"/>
    <x v="0"/>
    <s v="2 - Poder Ejecutivo"/>
    <x v="22"/>
    <x v="149"/>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44877600"/>
    <n v="350931.76"/>
  </r>
  <r>
    <s v="2025"/>
    <x v="0"/>
    <x v="0"/>
    <x v="0"/>
    <x v="0"/>
    <s v="2 - Poder Ejecutivo"/>
    <x v="22"/>
    <x v="149"/>
    <s v="1 - SERVICIOS  GENERALES"/>
    <s v="1.1 - Administración general"/>
    <s v="1.1.02 - Gestión administrativa, financiera, fiscal, económica y planificación"/>
    <s v="2.2 - CONTRATACIÓN DE SERVICIOS"/>
    <s v="2.2.8 - OTROS SERVICIOS NO INCLUIDOS EN CONCEPTOS ANTERIORES"/>
    <s v="N"/>
    <s v="00 - N/A"/>
    <s v="70 - DONACION EXTERNA"/>
    <s v="(en blanco)"/>
    <s v="99 - MULTIPROVINCIAL"/>
    <n v="16916745"/>
    <n v="0"/>
  </r>
  <r>
    <s v="2025"/>
    <x v="0"/>
    <x v="0"/>
    <x v="0"/>
    <x v="0"/>
    <s v="2 - Poder Ejecutivo"/>
    <x v="22"/>
    <x v="149"/>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3355413"/>
    <n v="498833.2"/>
  </r>
  <r>
    <s v="2025"/>
    <x v="0"/>
    <x v="0"/>
    <x v="0"/>
    <x v="0"/>
    <s v="2 - Poder Ejecutivo"/>
    <x v="22"/>
    <x v="149"/>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1151943"/>
    <n v="633942.38"/>
  </r>
  <r>
    <s v="2025"/>
    <x v="0"/>
    <x v="0"/>
    <x v="0"/>
    <x v="0"/>
    <s v="2 - Poder Ejecutivo"/>
    <x v="22"/>
    <x v="149"/>
    <s v="1 - SERVICIOS  GENERALES"/>
    <s v="1.1 - Administración general"/>
    <s v="1.1.02 - Gestión administrativa, financiera, fiscal, económica y planificación"/>
    <s v="2.3 - MATERIALES Y SUMINISTROS"/>
    <s v="2.3.2 - TEXTILES Y VESTUARIOS"/>
    <s v="N"/>
    <s v="00 - N/A"/>
    <s v="10 - FONDO GENERAL"/>
    <s v="(en blanco)"/>
    <s v="99 - MULTIPROVINCIAL"/>
    <n v="353000"/>
    <n v="304693.7"/>
  </r>
  <r>
    <s v="2025"/>
    <x v="0"/>
    <x v="0"/>
    <x v="0"/>
    <x v="0"/>
    <s v="2 - Poder Ejecutivo"/>
    <x v="22"/>
    <x v="149"/>
    <s v="1 - SERVICIOS  GENERALES"/>
    <s v="1.1 - Administración general"/>
    <s v="1.1.02 - Gestión administrativa, financiera, fiscal, económica y planificación"/>
    <s v="2.3 - MATERIALES Y SUMINISTROS"/>
    <s v="2.3.3 - PAPEL, CARTÓN E IMPRESOS"/>
    <s v="N"/>
    <s v="00 - N/A"/>
    <s v="10 - FONDO GENERAL"/>
    <s v="(en blanco)"/>
    <s v="99 - MULTIPROVINCIAL"/>
    <n v="1788970"/>
    <n v="618446.16"/>
  </r>
  <r>
    <s v="2025"/>
    <x v="0"/>
    <x v="0"/>
    <x v="0"/>
    <x v="0"/>
    <s v="2 - Poder Ejecutivo"/>
    <x v="22"/>
    <x v="149"/>
    <s v="1 - SERVICIOS  GENERALES"/>
    <s v="1.1 - Administración general"/>
    <s v="1.1.02 - Gestión administrativa, financiera, fiscal, económica y planificación"/>
    <s v="2.3 - MATERIALES Y SUMINISTROS"/>
    <s v="2.3.4 - PRODUCTOS FARMACÉUTICOS"/>
    <s v="N"/>
    <s v="00 - N/A"/>
    <s v="10 - FONDO GENERAL"/>
    <s v="(en blanco)"/>
    <s v="99 - MULTIPROVINCIAL"/>
    <n v="24154"/>
    <n v="11275"/>
  </r>
  <r>
    <s v="2025"/>
    <x v="0"/>
    <x v="0"/>
    <x v="0"/>
    <x v="0"/>
    <s v="2 - Poder Ejecutivo"/>
    <x v="22"/>
    <x v="149"/>
    <s v="1 - SERVICIOS  GENERALES"/>
    <s v="1.1 - Administración general"/>
    <s v="1.1.02 - Gestión administrativa, financiera, fiscal, económica y planificación"/>
    <s v="2.3 - MATERIALES Y SUMINISTROS"/>
    <s v="2.3.5 - CUERO, CAUCHO Y PLÁSTICO"/>
    <s v="N"/>
    <s v="00 - N/A"/>
    <s v="10 - FONDO GENERAL"/>
    <s v="(en blanco)"/>
    <s v="99 - MULTIPROVINCIAL"/>
    <n v="2000"/>
    <n v="0"/>
  </r>
  <r>
    <s v="2025"/>
    <x v="0"/>
    <x v="0"/>
    <x v="0"/>
    <x v="0"/>
    <s v="2 - Poder Ejecutivo"/>
    <x v="22"/>
    <x v="149"/>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8500"/>
    <n v="0"/>
  </r>
  <r>
    <s v="2025"/>
    <x v="0"/>
    <x v="0"/>
    <x v="0"/>
    <x v="0"/>
    <s v="2 - Poder Ejecutivo"/>
    <x v="22"/>
    <x v="149"/>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9847000"/>
    <n v="6040027"/>
  </r>
  <r>
    <s v="2025"/>
    <x v="0"/>
    <x v="0"/>
    <x v="0"/>
    <x v="0"/>
    <s v="2 - Poder Ejecutivo"/>
    <x v="22"/>
    <x v="149"/>
    <s v="1 - SERVICIOS  GENERALES"/>
    <s v="1.1 - Administración general"/>
    <s v="1.1.02 - Gestión administrativa, financiera, fiscal, económica y planificación"/>
    <s v="2.3 - MATERIALES Y SUMINISTROS"/>
    <s v="2.3.9 - PRODUCTOS Y ÚTILES VARIOS"/>
    <s v="N"/>
    <s v="00 - N/A"/>
    <s v="10 - FONDO GENERAL"/>
    <s v="(en blanco)"/>
    <s v="99 - MULTIPROVINCIAL"/>
    <n v="1709473"/>
    <n v="867133.82000000007"/>
  </r>
  <r>
    <s v="2025"/>
    <x v="0"/>
    <x v="0"/>
    <x v="0"/>
    <x v="0"/>
    <s v="2 - Poder Ejecutivo"/>
    <x v="22"/>
    <x v="149"/>
    <s v="1 - SERVICIOS  GENERALES"/>
    <s v="1.1 - Administración general"/>
    <s v="1.1.05 - Gestión de la administración general para transversalizar el enfoque de género"/>
    <s v="2.2 - CONTRATACIÓN DE SERVICIOS"/>
    <s v="2.2.9 - OTRAS CONTRATACIONES DE SERVICIOS"/>
    <s v="N"/>
    <s v="00 - N/A"/>
    <s v="10 - FONDO GENERAL"/>
    <s v="(en blanco)"/>
    <s v="99 - MULTIPROVINCIAL"/>
    <n v="100000"/>
    <n v="34810"/>
  </r>
  <r>
    <s v="2025"/>
    <x v="0"/>
    <x v="0"/>
    <x v="0"/>
    <x v="0"/>
    <s v="2 - Poder Ejecutivo"/>
    <x v="22"/>
    <x v="150"/>
    <s v="1 - SERVICIOS  GENERALES"/>
    <s v="1.1 - Administración general"/>
    <s v="1.1.02 - Gestión administrativa, financiera, fiscal, económica y planificación"/>
    <s v="2.1 - REMUNERACIONES Y CONTRIBUCIONES"/>
    <s v="2.1.1 - REMUNERACIONES"/>
    <s v="N"/>
    <s v="00 - N/A"/>
    <s v="10 - FONDO GENERAL"/>
    <s v="(en blanco)"/>
    <s v="99 - MULTIPROVINCIAL"/>
    <n v="11468425"/>
    <n v="4706102.03"/>
  </r>
  <r>
    <s v="2025"/>
    <x v="0"/>
    <x v="0"/>
    <x v="0"/>
    <x v="0"/>
    <s v="2 - Poder Ejecutivo"/>
    <x v="22"/>
    <x v="150"/>
    <s v="1 - SERVICIOS  GENERALES"/>
    <s v="1.1 - Administración general"/>
    <s v="1.1.02 - Gestión administrativa, financiera, fiscal, económica y planificación"/>
    <s v="2.1 - REMUNERACIONES Y CONTRIBUCIONES"/>
    <s v="2.1.2 - SOBRESUELDOS"/>
    <s v="N"/>
    <s v="00 - N/A"/>
    <s v="10 - FONDO GENERAL"/>
    <s v="(en blanco)"/>
    <s v="99 - MULTIPROVINCIAL"/>
    <n v="15958611"/>
    <n v="6956400"/>
  </r>
  <r>
    <s v="2025"/>
    <x v="0"/>
    <x v="0"/>
    <x v="0"/>
    <x v="0"/>
    <s v="2 - Poder Ejecutivo"/>
    <x v="22"/>
    <x v="150"/>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1425816"/>
    <n v="704458.87999999989"/>
  </r>
  <r>
    <s v="2025"/>
    <x v="0"/>
    <x v="0"/>
    <x v="0"/>
    <x v="0"/>
    <s v="2 - Poder Ejecutivo"/>
    <x v="22"/>
    <x v="150"/>
    <s v="1 - SERVICIOS  GENERALES"/>
    <s v="1.1 - Administración general"/>
    <s v="1.1.02 - Gestión administrativa, financiera, fiscal, económica y planificación"/>
    <s v="2.2 - CONTRATACIÓN DE SERVICIOS"/>
    <s v="2.2.1 - SERVICIOS BÁSICOS"/>
    <s v="N"/>
    <s v="00 - N/A"/>
    <s v="10 - FONDO GENERAL"/>
    <s v="(en blanco)"/>
    <s v="99 - MULTIPROVINCIAL"/>
    <n v="2970000"/>
    <n v="1260045.27"/>
  </r>
  <r>
    <s v="2025"/>
    <x v="0"/>
    <x v="0"/>
    <x v="0"/>
    <x v="0"/>
    <s v="2 - Poder Ejecutivo"/>
    <x v="22"/>
    <x v="150"/>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500000"/>
    <n v="0"/>
  </r>
  <r>
    <s v="2025"/>
    <x v="0"/>
    <x v="0"/>
    <x v="0"/>
    <x v="0"/>
    <s v="2 - Poder Ejecutivo"/>
    <x v="22"/>
    <x v="150"/>
    <s v="1 - SERVICIOS  GENERALES"/>
    <s v="1.1 - Administración general"/>
    <s v="1.1.02 - Gestión administrativa, financiera, fiscal, económica y planificación"/>
    <s v="2.2 - CONTRATACIÓN DE SERVICIOS"/>
    <s v="2.2.5 - ALQUILERES Y RENTAS"/>
    <s v="N"/>
    <s v="00 - N/A"/>
    <s v="10 - FONDO GENERAL"/>
    <s v="(en blanco)"/>
    <s v="99 - MULTIPROVINCIAL"/>
    <n v="250000"/>
    <n v="0"/>
  </r>
  <r>
    <s v="2025"/>
    <x v="0"/>
    <x v="0"/>
    <x v="0"/>
    <x v="0"/>
    <s v="2 - Poder Ejecutivo"/>
    <x v="22"/>
    <x v="150"/>
    <s v="1 - SERVICIOS  GENERALES"/>
    <s v="1.1 - Administración general"/>
    <s v="1.1.02 - Gestión administrativa, financiera, fiscal, económica y planificación"/>
    <s v="2.2 - CONTRATACIÓN DE SERVICIOS"/>
    <s v="2.2.6 - SEGUROS"/>
    <s v="N"/>
    <s v="00 - N/A"/>
    <s v="10 - FONDO GENERAL"/>
    <s v="(en blanco)"/>
    <s v="99 - MULTIPROVINCIAL"/>
    <n v="115000"/>
    <n v="105299.6"/>
  </r>
  <r>
    <s v="2025"/>
    <x v="0"/>
    <x v="0"/>
    <x v="0"/>
    <x v="0"/>
    <s v="2 - Poder Ejecutivo"/>
    <x v="22"/>
    <x v="150"/>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6800000"/>
    <n v="1812940.1199999999"/>
  </r>
  <r>
    <s v="2025"/>
    <x v="0"/>
    <x v="0"/>
    <x v="0"/>
    <x v="0"/>
    <s v="2 - Poder Ejecutivo"/>
    <x v="22"/>
    <x v="150"/>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1200000"/>
    <n v="482414.51"/>
  </r>
  <r>
    <s v="2025"/>
    <x v="0"/>
    <x v="0"/>
    <x v="0"/>
    <x v="0"/>
    <s v="2 - Poder Ejecutivo"/>
    <x v="22"/>
    <x v="150"/>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7700000"/>
    <n v="3007393.43"/>
  </r>
  <r>
    <s v="2025"/>
    <x v="0"/>
    <x v="0"/>
    <x v="0"/>
    <x v="0"/>
    <s v="2 - Poder Ejecutivo"/>
    <x v="22"/>
    <x v="150"/>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250000"/>
    <n v="108427.2"/>
  </r>
  <r>
    <s v="2025"/>
    <x v="0"/>
    <x v="0"/>
    <x v="0"/>
    <x v="0"/>
    <s v="2 - Poder Ejecutivo"/>
    <x v="22"/>
    <x v="150"/>
    <s v="1 - SERVICIOS  GENERALES"/>
    <s v="1.1 - Administración general"/>
    <s v="1.1.02 - Gestión administrativa, financiera, fiscal, económica y planificación"/>
    <s v="2.3 - MATERIALES Y SUMINISTROS"/>
    <s v="2.3.2 - TEXTILES Y VESTUARIOS"/>
    <s v="N"/>
    <s v="00 - N/A"/>
    <s v="10 - FONDO GENERAL"/>
    <s v="(en blanco)"/>
    <s v="99 - MULTIPROVINCIAL"/>
    <n v="1400000"/>
    <n v="255527.82"/>
  </r>
  <r>
    <s v="2025"/>
    <x v="0"/>
    <x v="0"/>
    <x v="0"/>
    <x v="0"/>
    <s v="2 - Poder Ejecutivo"/>
    <x v="22"/>
    <x v="150"/>
    <s v="1 - SERVICIOS  GENERALES"/>
    <s v="1.1 - Administración general"/>
    <s v="1.1.02 - Gestión administrativa, financiera, fiscal, económica y planificación"/>
    <s v="2.3 - MATERIALES Y SUMINISTROS"/>
    <s v="2.3.3 - PAPEL, CARTÓN E IMPRESOS"/>
    <s v="N"/>
    <s v="00 - N/A"/>
    <s v="10 - FONDO GENERAL"/>
    <s v="(en blanco)"/>
    <s v="99 - MULTIPROVINCIAL"/>
    <n v="800000"/>
    <n v="319801.36"/>
  </r>
  <r>
    <s v="2025"/>
    <x v="0"/>
    <x v="0"/>
    <x v="0"/>
    <x v="0"/>
    <s v="2 - Poder Ejecutivo"/>
    <x v="22"/>
    <x v="150"/>
    <s v="1 - SERVICIOS  GENERALES"/>
    <s v="1.1 - Administración general"/>
    <s v="1.1.02 - Gestión administrativa, financiera, fiscal, económica y planificación"/>
    <s v="2.3 - MATERIALES Y SUMINISTROS"/>
    <s v="2.3.4 - PRODUCTOS FARMACÉUTICOS"/>
    <s v="N"/>
    <s v="00 - N/A"/>
    <s v="10 - FONDO GENERAL"/>
    <s v="(en blanco)"/>
    <s v="99 - MULTIPROVINCIAL"/>
    <n v="300000"/>
    <n v="0"/>
  </r>
  <r>
    <s v="2025"/>
    <x v="0"/>
    <x v="0"/>
    <x v="0"/>
    <x v="0"/>
    <s v="2 - Poder Ejecutivo"/>
    <x v="22"/>
    <x v="150"/>
    <s v="1 - SERVICIOS  GENERALES"/>
    <s v="1.1 - Administración general"/>
    <s v="1.1.02 - Gestión administrativa, financiera, fiscal, económica y planificación"/>
    <s v="2.3 - MATERIALES Y SUMINISTROS"/>
    <s v="2.3.5 - CUERO, CAUCHO Y PLÁSTICO"/>
    <s v="N"/>
    <s v="00 - N/A"/>
    <s v="10 - FONDO GENERAL"/>
    <s v="(en blanco)"/>
    <s v="99 - MULTIPROVINCIAL"/>
    <n v="300000"/>
    <n v="12200.609999999999"/>
  </r>
  <r>
    <s v="2025"/>
    <x v="0"/>
    <x v="0"/>
    <x v="0"/>
    <x v="0"/>
    <s v="2 - Poder Ejecutivo"/>
    <x v="22"/>
    <x v="150"/>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400000"/>
    <n v="23236.739999999998"/>
  </r>
  <r>
    <s v="2025"/>
    <x v="0"/>
    <x v="0"/>
    <x v="0"/>
    <x v="0"/>
    <s v="2 - Poder Ejecutivo"/>
    <x v="22"/>
    <x v="150"/>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4400000"/>
    <n v="1977852.46"/>
  </r>
  <r>
    <s v="2025"/>
    <x v="0"/>
    <x v="0"/>
    <x v="0"/>
    <x v="0"/>
    <s v="2 - Poder Ejecutivo"/>
    <x v="22"/>
    <x v="150"/>
    <s v="1 - SERVICIOS  GENERALES"/>
    <s v="1.1 - Administración general"/>
    <s v="1.1.02 - Gestión administrativa, financiera, fiscal, económica y planificación"/>
    <s v="2.3 - MATERIALES Y SUMINISTROS"/>
    <s v="2.3.9 - PRODUCTOS Y ÚTILES VARIOS"/>
    <s v="N"/>
    <s v="00 - N/A"/>
    <s v="10 - FONDO GENERAL"/>
    <s v="(en blanco)"/>
    <s v="99 - MULTIPROVINCIAL"/>
    <n v="1897289"/>
    <n v="1528412.41"/>
  </r>
  <r>
    <s v="2025"/>
    <x v="0"/>
    <x v="0"/>
    <x v="0"/>
    <x v="0"/>
    <s v="2 - Poder Ejecutivo"/>
    <x v="22"/>
    <x v="151"/>
    <s v="4 - SERVICIOS SOCIALES"/>
    <s v="4.5 - Protección social"/>
    <s v="4.5.10 - Asistencia social"/>
    <s v="2.1 - REMUNERACIONES Y CONTRIBUCIONES"/>
    <s v="2.1.1 - REMUNERACIONES"/>
    <s v="N"/>
    <s v="00 - N/A"/>
    <s v="10 - FONDO GENERAL"/>
    <s v="(en blanco)"/>
    <s v="99 - MULTIPROVINCIAL"/>
    <n v="166834000"/>
    <n v="75921360.76000002"/>
  </r>
  <r>
    <s v="2025"/>
    <x v="0"/>
    <x v="0"/>
    <x v="0"/>
    <x v="0"/>
    <s v="2 - Poder Ejecutivo"/>
    <x v="22"/>
    <x v="151"/>
    <s v="4 - SERVICIOS SOCIALES"/>
    <s v="4.5 - Protección social"/>
    <s v="4.5.10 - Asistencia social"/>
    <s v="2.1 - REMUNERACIONES Y CONTRIBUCIONES"/>
    <s v="2.1.2 - SOBRESUELDOS"/>
    <s v="N"/>
    <s v="00 - N/A"/>
    <s v="10 - FONDO GENERAL"/>
    <s v="(en blanco)"/>
    <s v="99 - MULTIPROVINCIAL"/>
    <n v="28302000"/>
    <n v="13769390.100000001"/>
  </r>
  <r>
    <s v="2025"/>
    <x v="0"/>
    <x v="0"/>
    <x v="0"/>
    <x v="0"/>
    <s v="2 - Poder Ejecutivo"/>
    <x v="22"/>
    <x v="151"/>
    <s v="4 - SERVICIOS SOCIALES"/>
    <s v="4.5 - Protección social"/>
    <s v="4.5.10 - Asistencia social"/>
    <s v="2.1 - REMUNERACIONES Y CONTRIBUCIONES"/>
    <s v="2.1.5 - CONTRIBUCIONES A LA SEGURIDAD SOCIAL"/>
    <s v="N"/>
    <s v="00 - N/A"/>
    <s v="10 - FONDO GENERAL"/>
    <s v="(en blanco)"/>
    <s v="99 - MULTIPROVINCIAL"/>
    <n v="22465998"/>
    <n v="10947935.779999999"/>
  </r>
  <r>
    <s v="2025"/>
    <x v="0"/>
    <x v="0"/>
    <x v="0"/>
    <x v="0"/>
    <s v="2 - Poder Ejecutivo"/>
    <x v="22"/>
    <x v="151"/>
    <s v="4 - SERVICIOS SOCIALES"/>
    <s v="4.5 - Protección social"/>
    <s v="4.5.10 - Asistencia social"/>
    <s v="2.2 - CONTRATACIÓN DE SERVICIOS"/>
    <s v="2.2.1 - SERVICIOS BÁSICOS"/>
    <s v="N"/>
    <s v="00 - N/A"/>
    <s v="10 - FONDO GENERAL"/>
    <s v="(en blanco)"/>
    <s v="99 - MULTIPROVINCIAL"/>
    <n v="27452090"/>
    <n v="14578752.370000005"/>
  </r>
  <r>
    <s v="2025"/>
    <x v="0"/>
    <x v="0"/>
    <x v="0"/>
    <x v="0"/>
    <s v="2 - Poder Ejecutivo"/>
    <x v="22"/>
    <x v="151"/>
    <s v="4 - SERVICIOS SOCIALES"/>
    <s v="4.5 - Protección social"/>
    <s v="4.5.10 - Asistencia social"/>
    <s v="2.2 - CONTRATACIÓN DE SERVICIOS"/>
    <s v="2.2.2 - PUBLICIDAD, IMPRESIÓN Y ENCUADERNACIÓN"/>
    <s v="N"/>
    <s v="00 - N/A"/>
    <s v="10 - FONDO GENERAL"/>
    <s v="(en blanco)"/>
    <s v="99 - MULTIPROVINCIAL"/>
    <n v="215000"/>
    <n v="1500"/>
  </r>
  <r>
    <s v="2025"/>
    <x v="0"/>
    <x v="0"/>
    <x v="0"/>
    <x v="0"/>
    <s v="2 - Poder Ejecutivo"/>
    <x v="22"/>
    <x v="151"/>
    <s v="4 - SERVICIOS SOCIALES"/>
    <s v="4.5 - Protección social"/>
    <s v="4.5.10 - Asistencia social"/>
    <s v="2.2 - CONTRATACIÓN DE SERVICIOS"/>
    <s v="2.2.3 - VIÁTICOS"/>
    <s v="N"/>
    <s v="00 - N/A"/>
    <s v="10 - FONDO GENERAL"/>
    <s v="(en blanco)"/>
    <s v="99 - MULTIPROVINCIAL"/>
    <n v="3700000"/>
    <n v="542247.5"/>
  </r>
  <r>
    <s v="2025"/>
    <x v="0"/>
    <x v="0"/>
    <x v="0"/>
    <x v="0"/>
    <s v="2 - Poder Ejecutivo"/>
    <x v="22"/>
    <x v="151"/>
    <s v="4 - SERVICIOS SOCIALES"/>
    <s v="4.5 - Protección social"/>
    <s v="4.5.10 - Asistencia social"/>
    <s v="2.2 - CONTRATACIÓN DE SERVICIOS"/>
    <s v="2.2.4 - TRANSPORTE Y ALMACENAJE"/>
    <s v="N"/>
    <s v="00 - N/A"/>
    <s v="10 - FONDO GENERAL"/>
    <s v="(en blanco)"/>
    <s v="99 - MULTIPROVINCIAL"/>
    <n v="1720000"/>
    <n v="0"/>
  </r>
  <r>
    <s v="2025"/>
    <x v="0"/>
    <x v="0"/>
    <x v="0"/>
    <x v="0"/>
    <s v="2 - Poder Ejecutivo"/>
    <x v="22"/>
    <x v="151"/>
    <s v="4 - SERVICIOS SOCIALES"/>
    <s v="4.5 - Protección social"/>
    <s v="4.5.10 - Asistencia social"/>
    <s v="2.2 - CONTRATACIÓN DE SERVICIOS"/>
    <s v="2.2.5 - ALQUILERES Y RENTAS"/>
    <s v="N"/>
    <s v="00 - N/A"/>
    <s v="10 - FONDO GENERAL"/>
    <s v="(en blanco)"/>
    <s v="99 - MULTIPROVINCIAL"/>
    <n v="23404000"/>
    <n v="7739834.54"/>
  </r>
  <r>
    <s v="2025"/>
    <x v="0"/>
    <x v="0"/>
    <x v="0"/>
    <x v="0"/>
    <s v="2 - Poder Ejecutivo"/>
    <x v="22"/>
    <x v="151"/>
    <s v="4 - SERVICIOS SOCIALES"/>
    <s v="4.5 - Protección social"/>
    <s v="4.5.10 - Asistencia social"/>
    <s v="2.2 - CONTRATACIÓN DE SERVICIOS"/>
    <s v="2.2.6 - SEGUROS"/>
    <s v="N"/>
    <s v="00 - N/A"/>
    <s v="10 - FONDO GENERAL"/>
    <s v="(en blanco)"/>
    <s v="99 - MULTIPROVINCIAL"/>
    <n v="14670500"/>
    <n v="8287524.1699999999"/>
  </r>
  <r>
    <s v="2025"/>
    <x v="0"/>
    <x v="0"/>
    <x v="0"/>
    <x v="0"/>
    <s v="2 - Poder Ejecutivo"/>
    <x v="22"/>
    <x v="151"/>
    <s v="4 - SERVICIOS SOCIALES"/>
    <s v="4.5 - Protección social"/>
    <s v="4.5.10 - Asistencia social"/>
    <s v="2.2 - CONTRATACIÓN DE SERVICIOS"/>
    <s v="2.2.7 - SERVICIOS DE CONSERVACIÓN, REPARACIONES MENORES E INSTALACIONES TEMPORALES"/>
    <s v="N"/>
    <s v="00 - N/A"/>
    <s v="10 - FONDO GENERAL"/>
    <s v="(en blanco)"/>
    <s v="99 - MULTIPROVINCIAL"/>
    <n v="2820000"/>
    <n v="1151996.6000000001"/>
  </r>
  <r>
    <s v="2025"/>
    <x v="0"/>
    <x v="0"/>
    <x v="0"/>
    <x v="0"/>
    <s v="2 - Poder Ejecutivo"/>
    <x v="22"/>
    <x v="151"/>
    <s v="4 - SERVICIOS SOCIALES"/>
    <s v="4.5 - Protección social"/>
    <s v="4.5.10 - Asistencia social"/>
    <s v="2.2 - CONTRATACIÓN DE SERVICIOS"/>
    <s v="2.2.8 - OTROS SERVICIOS NO INCLUIDOS EN CONCEPTOS ANTERIORES"/>
    <s v="N"/>
    <s v="00 - N/A"/>
    <s v="10 - FONDO GENERAL"/>
    <s v="(en blanco)"/>
    <s v="99 - MULTIPROVINCIAL"/>
    <n v="1635000"/>
    <n v="389276.57"/>
  </r>
  <r>
    <s v="2025"/>
    <x v="0"/>
    <x v="0"/>
    <x v="0"/>
    <x v="0"/>
    <s v="2 - Poder Ejecutivo"/>
    <x v="22"/>
    <x v="151"/>
    <s v="4 - SERVICIOS SOCIALES"/>
    <s v="4.5 - Protección social"/>
    <s v="4.5.10 - Asistencia social"/>
    <s v="2.2 - CONTRATACIÓN DE SERVICIOS"/>
    <s v="2.2.9 - OTRAS CONTRATACIONES DE SERVICIOS"/>
    <s v="N"/>
    <s v="00 - N/A"/>
    <s v="10 - FONDO GENERAL"/>
    <s v="(en blanco)"/>
    <s v="99 - MULTIPROVINCIAL"/>
    <n v="3280000"/>
    <n v="1379360.7499999998"/>
  </r>
  <r>
    <s v="2025"/>
    <x v="0"/>
    <x v="0"/>
    <x v="0"/>
    <x v="0"/>
    <s v="2 - Poder Ejecutivo"/>
    <x v="22"/>
    <x v="151"/>
    <s v="4 - SERVICIOS SOCIALES"/>
    <s v="4.5 - Protección social"/>
    <s v="4.5.10 - Asistencia social"/>
    <s v="2.3 - MATERIALES Y SUMINISTROS"/>
    <s v="2.3.1 - ALIMENTOS Y PRODUCTOS AGROFORESTALES"/>
    <s v="N"/>
    <s v="00 - N/A"/>
    <s v="10 - FONDO GENERAL"/>
    <s v="(en blanco)"/>
    <s v="99 - MULTIPROVINCIAL"/>
    <n v="665000"/>
    <n v="279782.74"/>
  </r>
  <r>
    <s v="2025"/>
    <x v="0"/>
    <x v="0"/>
    <x v="0"/>
    <x v="0"/>
    <s v="2 - Poder Ejecutivo"/>
    <x v="22"/>
    <x v="151"/>
    <s v="4 - SERVICIOS SOCIALES"/>
    <s v="4.5 - Protección social"/>
    <s v="4.5.10 - Asistencia social"/>
    <s v="2.3 - MATERIALES Y SUMINISTROS"/>
    <s v="2.3.2 - TEXTILES Y VESTUARIOS"/>
    <s v="N"/>
    <s v="00 - N/A"/>
    <s v="10 - FONDO GENERAL"/>
    <s v="(en blanco)"/>
    <s v="99 - MULTIPROVINCIAL"/>
    <n v="125000"/>
    <n v="0"/>
  </r>
  <r>
    <s v="2025"/>
    <x v="0"/>
    <x v="0"/>
    <x v="0"/>
    <x v="0"/>
    <s v="2 - Poder Ejecutivo"/>
    <x v="22"/>
    <x v="151"/>
    <s v="4 - SERVICIOS SOCIALES"/>
    <s v="4.5 - Protección social"/>
    <s v="4.5.10 - Asistencia social"/>
    <s v="2.3 - MATERIALES Y SUMINISTROS"/>
    <s v="2.3.3 - PAPEL, CARTÓN E IMPRESOS"/>
    <s v="N"/>
    <s v="00 - N/A"/>
    <s v="10 - FONDO GENERAL"/>
    <s v="(en blanco)"/>
    <s v="99 - MULTIPROVINCIAL"/>
    <n v="475000"/>
    <n v="102636.4"/>
  </r>
  <r>
    <s v="2025"/>
    <x v="0"/>
    <x v="0"/>
    <x v="0"/>
    <x v="0"/>
    <s v="2 - Poder Ejecutivo"/>
    <x v="22"/>
    <x v="151"/>
    <s v="4 - SERVICIOS SOCIALES"/>
    <s v="4.5 - Protección social"/>
    <s v="4.5.10 - Asistencia social"/>
    <s v="2.3 - MATERIALES Y SUMINISTROS"/>
    <s v="2.3.5 - CUERO, CAUCHO Y PLÁSTICO"/>
    <s v="N"/>
    <s v="00 - N/A"/>
    <s v="10 - FONDO GENERAL"/>
    <s v="(en blanco)"/>
    <s v="99 - MULTIPROVINCIAL"/>
    <n v="300000"/>
    <n v="147786.74"/>
  </r>
  <r>
    <s v="2025"/>
    <x v="0"/>
    <x v="0"/>
    <x v="0"/>
    <x v="0"/>
    <s v="2 - Poder Ejecutivo"/>
    <x v="22"/>
    <x v="151"/>
    <s v="4 - SERVICIOS SOCIALES"/>
    <s v="4.5 - Protección social"/>
    <s v="4.5.10 - Asistencia social"/>
    <s v="2.3 - MATERIALES Y SUMINISTROS"/>
    <s v="2.3.6 - PRODUCTOS DE MINERALES, METÁLICOS Y NO METÁLICOS"/>
    <s v="N"/>
    <s v="00 - N/A"/>
    <s v="10 - FONDO GENERAL"/>
    <s v="(en blanco)"/>
    <s v="99 - MULTIPROVINCIAL"/>
    <n v="305002"/>
    <n v="19256.939999999999"/>
  </r>
  <r>
    <s v="2025"/>
    <x v="0"/>
    <x v="0"/>
    <x v="0"/>
    <x v="0"/>
    <s v="2 - Poder Ejecutivo"/>
    <x v="22"/>
    <x v="151"/>
    <s v="4 - SERVICIOS SOCIALES"/>
    <s v="4.5 - Protección social"/>
    <s v="4.5.10 - Asistencia social"/>
    <s v="2.3 - MATERIALES Y SUMINISTROS"/>
    <s v="2.3.7 - COMBUSTIBLES, LUBRICANTES, PRODUCTOS QUÍMICOS Y CONEXOS"/>
    <s v="N"/>
    <s v="00 - N/A"/>
    <s v="10 - FONDO GENERAL"/>
    <s v="(en blanco)"/>
    <s v="99 - MULTIPROVINCIAL"/>
    <n v="11100000"/>
    <n v="4667262.1700000009"/>
  </r>
  <r>
    <s v="2025"/>
    <x v="0"/>
    <x v="0"/>
    <x v="0"/>
    <x v="0"/>
    <s v="2 - Poder Ejecutivo"/>
    <x v="22"/>
    <x v="151"/>
    <s v="4 - SERVICIOS SOCIALES"/>
    <s v="4.5 - Protección social"/>
    <s v="4.5.10 - Asistencia social"/>
    <s v="2.3 - MATERIALES Y SUMINISTROS"/>
    <s v="2.3.9 - PRODUCTOS Y ÚTILES VARIOS"/>
    <s v="N"/>
    <s v="00 - N/A"/>
    <s v="10 - FONDO GENERAL"/>
    <s v="(en blanco)"/>
    <s v="99 - MULTIPROVINCIAL"/>
    <n v="1180687"/>
    <n v="626546.95000000007"/>
  </r>
  <r>
    <s v="2025"/>
    <x v="0"/>
    <x v="0"/>
    <x v="0"/>
    <x v="0"/>
    <s v="2 - Poder Ejecutivo"/>
    <x v="23"/>
    <x v="152"/>
    <s v="1 - SERVICIOS  GENERALES"/>
    <s v="1.1 - Administración general"/>
    <s v="1.1.02 - Gestión administrativa, financiera, fiscal, económica y planificación"/>
    <s v="2.1 - REMUNERACIONES Y CONTRIBUCIONES"/>
    <s v="2.1.1 - REMUNERACIONES"/>
    <s v="N"/>
    <s v="00 - N/A"/>
    <s v="10 - FONDO GENERAL"/>
    <s v="(en blanco)"/>
    <s v="01 - DISTRITO NACIONAL"/>
    <n v="320950608"/>
    <n v="150032527.78"/>
  </r>
  <r>
    <s v="2025"/>
    <x v="0"/>
    <x v="0"/>
    <x v="0"/>
    <x v="0"/>
    <s v="2 - Poder Ejecutivo"/>
    <x v="23"/>
    <x v="152"/>
    <s v="1 - SERVICIOS  GENERALES"/>
    <s v="1.1 - Administración general"/>
    <s v="1.1.02 - Gestión administrativa, financiera, fiscal, económica y planificación"/>
    <s v="2.1 - REMUNERACIONES Y CONTRIBUCIONES"/>
    <s v="2.1.1 - REMUNERACIONES"/>
    <s v="N"/>
    <s v="00 - N/A"/>
    <s v="10 - FONDO GENERAL"/>
    <s v="(en blanco)"/>
    <s v="99 - MULTIPROVINCIAL"/>
    <n v="130199000"/>
    <n v="62263756.579999998"/>
  </r>
  <r>
    <s v="2025"/>
    <x v="0"/>
    <x v="0"/>
    <x v="0"/>
    <x v="0"/>
    <s v="2 - Poder Ejecutivo"/>
    <x v="23"/>
    <x v="152"/>
    <s v="1 - SERVICIOS  GENERALES"/>
    <s v="1.1 - Administración general"/>
    <s v="1.1.02 - Gestión administrativa, financiera, fiscal, económica y planificación"/>
    <s v="2.1 - REMUNERACIONES Y CONTRIBUCIONES"/>
    <s v="2.1.2 - SOBRESUELDOS"/>
    <s v="N"/>
    <s v="00 - N/A"/>
    <s v="10 - FONDO GENERAL"/>
    <s v="(en blanco)"/>
    <s v="01 - DISTRITO NACIONAL"/>
    <n v="76487550"/>
    <n v="46775186.559999995"/>
  </r>
  <r>
    <s v="2025"/>
    <x v="0"/>
    <x v="0"/>
    <x v="0"/>
    <x v="0"/>
    <s v="2 - Poder Ejecutivo"/>
    <x v="23"/>
    <x v="152"/>
    <s v="1 - SERVICIOS  GENERALES"/>
    <s v="1.1 - Administración general"/>
    <s v="1.1.02 - Gestión administrativa, financiera, fiscal, económica y planificación"/>
    <s v="2.1 - REMUNERACIONES Y CONTRIBUCIONES"/>
    <s v="2.1.2 - SOBRESUELDOS"/>
    <s v="N"/>
    <s v="00 - N/A"/>
    <s v="10 - FONDO GENERAL"/>
    <s v="(en blanco)"/>
    <s v="99 - MULTIPROVINCIAL"/>
    <n v="27967000"/>
    <n v="18297583.369999997"/>
  </r>
  <r>
    <s v="2025"/>
    <x v="0"/>
    <x v="0"/>
    <x v="0"/>
    <x v="0"/>
    <s v="2 - Poder Ejecutivo"/>
    <x v="23"/>
    <x v="152"/>
    <s v="1 - SERVICIOS  GENERALES"/>
    <s v="1.1 - Administración general"/>
    <s v="1.1.02 - Gestión administrativa, financiera, fiscal, económica y planificación"/>
    <s v="2.1 - REMUNERACIONES Y CONTRIBUCIONES"/>
    <s v="2.1.5 - CONTRIBUCIONES A LA SEGURIDAD SOCIAL"/>
    <s v="N"/>
    <s v="00 - N/A"/>
    <s v="10 - FONDO GENERAL"/>
    <s v="(en blanco)"/>
    <s v="01 - DISTRITO NACIONAL"/>
    <n v="37284247"/>
    <n v="21035705.390000004"/>
  </r>
  <r>
    <s v="2025"/>
    <x v="0"/>
    <x v="0"/>
    <x v="0"/>
    <x v="0"/>
    <s v="2 - Poder Ejecutivo"/>
    <x v="23"/>
    <x v="152"/>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18418389"/>
    <n v="9091479.6099999994"/>
  </r>
  <r>
    <s v="2025"/>
    <x v="0"/>
    <x v="0"/>
    <x v="0"/>
    <x v="0"/>
    <s v="2 - Poder Ejecutivo"/>
    <x v="23"/>
    <x v="152"/>
    <s v="1 - SERVICIOS  GENERALES"/>
    <s v="1.1 - Administración general"/>
    <s v="1.1.02 - Gestión administrativa, financiera, fiscal, económica y planificación"/>
    <s v="2.2 - CONTRATACIÓN DE SERVICIOS"/>
    <s v="2.2.1 - SERVICIOS BÁSICOS"/>
    <s v="N"/>
    <s v="00 - N/A"/>
    <s v="10 - FONDO GENERAL"/>
    <s v="(en blanco)"/>
    <s v="01 - DISTRITO NACIONAL"/>
    <n v="29080000"/>
    <n v="12000067.579999998"/>
  </r>
  <r>
    <s v="2025"/>
    <x v="0"/>
    <x v="0"/>
    <x v="0"/>
    <x v="0"/>
    <s v="2 - Poder Ejecutivo"/>
    <x v="23"/>
    <x v="152"/>
    <s v="1 - SERVICIOS  GENERALES"/>
    <s v="1.1 - Administración general"/>
    <s v="1.1.02 - Gestión administrativa, financiera, fiscal, económica y planificación"/>
    <s v="2.2 - CONTRATACIÓN DE SERVICIOS"/>
    <s v="2.2.2 - PUBLICIDAD, IMPRESIÓN Y ENCUADERNACIÓN"/>
    <s v="N"/>
    <s v="00 - N/A"/>
    <s v="10 - FONDO GENERAL"/>
    <s v="(en blanco)"/>
    <s v="01 - DISTRITO NACIONAL"/>
    <n v="4200000"/>
    <n v="816790.29"/>
  </r>
  <r>
    <s v="2025"/>
    <x v="0"/>
    <x v="0"/>
    <x v="0"/>
    <x v="0"/>
    <s v="2 - Poder Ejecutivo"/>
    <x v="23"/>
    <x v="152"/>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1100000"/>
    <n v="0"/>
  </r>
  <r>
    <s v="2025"/>
    <x v="0"/>
    <x v="0"/>
    <x v="0"/>
    <x v="0"/>
    <s v="2 - Poder Ejecutivo"/>
    <x v="23"/>
    <x v="152"/>
    <s v="1 - SERVICIOS  GENERALES"/>
    <s v="1.1 - Administración general"/>
    <s v="1.1.02 - Gestión administrativa, financiera, fiscal, económica y planificación"/>
    <s v="2.2 - CONTRATACIÓN DE SERVICIOS"/>
    <s v="2.2.3 - VIÁTICOS"/>
    <s v="N"/>
    <s v="00 - N/A"/>
    <s v="10 - FONDO GENERAL"/>
    <s v="(en blanco)"/>
    <s v="01 - DISTRITO NACIONAL"/>
    <n v="2100000"/>
    <n v="2750370.81"/>
  </r>
  <r>
    <s v="2025"/>
    <x v="0"/>
    <x v="0"/>
    <x v="0"/>
    <x v="0"/>
    <s v="2 - Poder Ejecutivo"/>
    <x v="23"/>
    <x v="152"/>
    <s v="1 - SERVICIOS  GENERALES"/>
    <s v="1.1 - Administración general"/>
    <s v="1.1.02 - Gestión administrativa, financiera, fiscal, económica y planificación"/>
    <s v="2.2 - CONTRATACIÓN DE SERVICIOS"/>
    <s v="2.2.3 - VIÁTICOS"/>
    <s v="N"/>
    <s v="00 - N/A"/>
    <s v="10 - FONDO GENERAL"/>
    <s v="(en blanco)"/>
    <s v="99 - MULTIPROVINCIAL"/>
    <n v="1200000"/>
    <n v="662068.76"/>
  </r>
  <r>
    <s v="2025"/>
    <x v="0"/>
    <x v="0"/>
    <x v="0"/>
    <x v="0"/>
    <s v="2 - Poder Ejecutivo"/>
    <x v="23"/>
    <x v="152"/>
    <s v="1 - SERVICIOS  GENERALES"/>
    <s v="1.1 - Administración general"/>
    <s v="1.1.02 - Gestión administrativa, financiera, fiscal, económica y planificación"/>
    <s v="2.2 - CONTRATACIÓN DE SERVICIOS"/>
    <s v="2.2.4 - TRANSPORTE Y ALMACENAJE"/>
    <s v="N"/>
    <s v="00 - N/A"/>
    <s v="10 - FONDO GENERAL"/>
    <s v="(en blanco)"/>
    <s v="01 - DISTRITO NACIONAL"/>
    <n v="2050000"/>
    <n v="352396.35"/>
  </r>
  <r>
    <s v="2025"/>
    <x v="0"/>
    <x v="0"/>
    <x v="0"/>
    <x v="0"/>
    <s v="2 - Poder Ejecutivo"/>
    <x v="23"/>
    <x v="152"/>
    <s v="1 - SERVICIOS  GENERALES"/>
    <s v="1.1 - Administración general"/>
    <s v="1.1.02 - Gestión administrativa, financiera, fiscal, económica y planificación"/>
    <s v="2.2 - CONTRATACIÓN DE SERVICIOS"/>
    <s v="2.2.4 - TRANSPORTE Y ALMACENAJE"/>
    <s v="N"/>
    <s v="00 - N/A"/>
    <s v="10 - FONDO GENERAL"/>
    <s v="(en blanco)"/>
    <s v="99 - MULTIPROVINCIAL"/>
    <n v="900000"/>
    <n v="224244.52"/>
  </r>
  <r>
    <s v="2025"/>
    <x v="0"/>
    <x v="0"/>
    <x v="0"/>
    <x v="0"/>
    <s v="2 - Poder Ejecutivo"/>
    <x v="23"/>
    <x v="152"/>
    <s v="1 - SERVICIOS  GENERALES"/>
    <s v="1.1 - Administración general"/>
    <s v="1.1.02 - Gestión administrativa, financiera, fiscal, económica y planificación"/>
    <s v="2.2 - CONTRATACIÓN DE SERVICIOS"/>
    <s v="2.2.5 - ALQUILERES Y RENTAS"/>
    <s v="N"/>
    <s v="00 - N/A"/>
    <s v="10 - FONDO GENERAL"/>
    <s v="(en blanco)"/>
    <s v="01 - DISTRITO NACIONAL"/>
    <n v="11320000"/>
    <n v="1303251.74"/>
  </r>
  <r>
    <s v="2025"/>
    <x v="0"/>
    <x v="0"/>
    <x v="0"/>
    <x v="0"/>
    <s v="2 - Poder Ejecutivo"/>
    <x v="23"/>
    <x v="152"/>
    <s v="1 - SERVICIOS  GENERALES"/>
    <s v="1.1 - Administración general"/>
    <s v="1.1.02 - Gestión administrativa, financiera, fiscal, económica y planificación"/>
    <s v="2.2 - CONTRATACIÓN DE SERVICIOS"/>
    <s v="2.2.6 - SEGUROS"/>
    <s v="N"/>
    <s v="00 - N/A"/>
    <s v="10 - FONDO GENERAL"/>
    <s v="(en blanco)"/>
    <s v="01 - DISTRITO NACIONAL"/>
    <n v="31000000"/>
    <n v="18728617.489999998"/>
  </r>
  <r>
    <s v="2025"/>
    <x v="0"/>
    <x v="0"/>
    <x v="0"/>
    <x v="0"/>
    <s v="2 - Poder Ejecutivo"/>
    <x v="23"/>
    <x v="152"/>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01 - DISTRITO NACIONAL"/>
    <n v="19800000"/>
    <n v="9081034.2400000002"/>
  </r>
  <r>
    <s v="2025"/>
    <x v="0"/>
    <x v="0"/>
    <x v="0"/>
    <x v="0"/>
    <s v="2 - Poder Ejecutivo"/>
    <x v="23"/>
    <x v="152"/>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01 - DISTRITO NACIONAL"/>
    <n v="22300000"/>
    <n v="5310213.5500000007"/>
  </r>
  <r>
    <s v="2025"/>
    <x v="0"/>
    <x v="0"/>
    <x v="0"/>
    <x v="0"/>
    <s v="2 - Poder Ejecutivo"/>
    <x v="23"/>
    <x v="152"/>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39800000"/>
    <n v="17590495.66"/>
  </r>
  <r>
    <s v="2025"/>
    <x v="0"/>
    <x v="0"/>
    <x v="0"/>
    <x v="0"/>
    <s v="2 - Poder Ejecutivo"/>
    <x v="23"/>
    <x v="152"/>
    <s v="1 - SERVICIOS  GENERALES"/>
    <s v="1.1 - Administración general"/>
    <s v="1.1.02 - Gestión administrativa, financiera, fiscal, económica y planificación"/>
    <s v="2.2 - CONTRATACIÓN DE SERVICIOS"/>
    <s v="2.2.9 - OTRAS CONTRATACIONES DE SERVICIOS"/>
    <s v="N"/>
    <s v="00 - N/A"/>
    <s v="10 - FONDO GENERAL"/>
    <s v="(en blanco)"/>
    <s v="01 - DISTRITO NACIONAL"/>
    <n v="15849366"/>
    <n v="3046555.19"/>
  </r>
  <r>
    <s v="2025"/>
    <x v="0"/>
    <x v="0"/>
    <x v="0"/>
    <x v="0"/>
    <s v="2 - Poder Ejecutivo"/>
    <x v="23"/>
    <x v="152"/>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2600000"/>
    <n v="0"/>
  </r>
  <r>
    <s v="2025"/>
    <x v="0"/>
    <x v="0"/>
    <x v="0"/>
    <x v="0"/>
    <s v="2 - Poder Ejecutivo"/>
    <x v="23"/>
    <x v="152"/>
    <s v="1 - SERVICIOS  GENERALES"/>
    <s v="1.1 - Administración general"/>
    <s v="1.1.02 - Gestión administrativa, financiera, fiscal, económica y planificación"/>
    <s v="2.3 - MATERIALES Y SUMINISTROS"/>
    <s v="2.3.1 - ALIMENTOS Y PRODUCTOS AGROFORESTALES"/>
    <s v="N"/>
    <s v="00 - N/A"/>
    <s v="10 - FONDO GENERAL"/>
    <s v="(en blanco)"/>
    <s v="01 - DISTRITO NACIONAL"/>
    <n v="2350000"/>
    <n v="1632696.3900000001"/>
  </r>
  <r>
    <s v="2025"/>
    <x v="0"/>
    <x v="0"/>
    <x v="0"/>
    <x v="0"/>
    <s v="2 - Poder Ejecutivo"/>
    <x v="23"/>
    <x v="152"/>
    <s v="1 - SERVICIOS  GENERALES"/>
    <s v="1.1 - Administración general"/>
    <s v="1.1.02 - Gestión administrativa, financiera, fiscal, económica y planificación"/>
    <s v="2.3 - MATERIALES Y SUMINISTROS"/>
    <s v="2.3.2 - TEXTILES Y VESTUARIOS"/>
    <s v="N"/>
    <s v="00 - N/A"/>
    <s v="10 - FONDO GENERAL"/>
    <s v="(en blanco)"/>
    <s v="01 - DISTRITO NACIONAL"/>
    <n v="600000"/>
    <n v="236072.72"/>
  </r>
  <r>
    <s v="2025"/>
    <x v="0"/>
    <x v="0"/>
    <x v="0"/>
    <x v="0"/>
    <s v="2 - Poder Ejecutivo"/>
    <x v="23"/>
    <x v="152"/>
    <s v="1 - SERVICIOS  GENERALES"/>
    <s v="1.1 - Administración general"/>
    <s v="1.1.02 - Gestión administrativa, financiera, fiscal, económica y planificación"/>
    <s v="2.3 - MATERIALES Y SUMINISTROS"/>
    <s v="2.3.3 - PAPEL, CARTÓN E IMPRESOS"/>
    <s v="N"/>
    <s v="00 - N/A"/>
    <s v="10 - FONDO GENERAL"/>
    <s v="(en blanco)"/>
    <s v="01 - DISTRITO NACIONAL"/>
    <n v="650000"/>
    <n v="1006325.6"/>
  </r>
  <r>
    <s v="2025"/>
    <x v="0"/>
    <x v="0"/>
    <x v="0"/>
    <x v="0"/>
    <s v="2 - Poder Ejecutivo"/>
    <x v="23"/>
    <x v="152"/>
    <s v="1 - SERVICIOS  GENERALES"/>
    <s v="1.1 - Administración general"/>
    <s v="1.1.02 - Gestión administrativa, financiera, fiscal, económica y planificación"/>
    <s v="2.3 - MATERIALES Y SUMINISTROS"/>
    <s v="2.3.4 - PRODUCTOS FARMACÉUTICOS"/>
    <s v="N"/>
    <s v="00 - N/A"/>
    <s v="10 - FONDO GENERAL"/>
    <s v="(en blanco)"/>
    <s v="01 - DISTRITO NACIONAL"/>
    <n v="280000"/>
    <n v="224169.47"/>
  </r>
  <r>
    <s v="2025"/>
    <x v="0"/>
    <x v="0"/>
    <x v="0"/>
    <x v="0"/>
    <s v="2 - Poder Ejecutivo"/>
    <x v="23"/>
    <x v="152"/>
    <s v="1 - SERVICIOS  GENERALES"/>
    <s v="1.1 - Administración general"/>
    <s v="1.1.02 - Gestión administrativa, financiera, fiscal, económica y planificación"/>
    <s v="2.3 - MATERIALES Y SUMINISTROS"/>
    <s v="2.3.5 - CUERO, CAUCHO Y PLÁSTICO"/>
    <s v="N"/>
    <s v="00 - N/A"/>
    <s v="10 - FONDO GENERAL"/>
    <s v="(en blanco)"/>
    <s v="01 - DISTRITO NACIONAL"/>
    <n v="850000"/>
    <n v="245053.66999999998"/>
  </r>
  <r>
    <s v="2025"/>
    <x v="0"/>
    <x v="0"/>
    <x v="0"/>
    <x v="0"/>
    <s v="2 - Poder Ejecutivo"/>
    <x v="23"/>
    <x v="152"/>
    <s v="1 - SERVICIOS  GENERALES"/>
    <s v="1.1 - Administración general"/>
    <s v="1.1.02 - Gestión administrativa, financiera, fiscal, económica y planificación"/>
    <s v="2.3 - MATERIALES Y SUMINISTROS"/>
    <s v="2.3.6 - PRODUCTOS DE MINERALES, METÁLICOS Y NO METÁLICOS"/>
    <s v="N"/>
    <s v="00 - N/A"/>
    <s v="10 - FONDO GENERAL"/>
    <s v="(en blanco)"/>
    <s v="01 - DISTRITO NACIONAL"/>
    <n v="450000"/>
    <n v="719.21"/>
  </r>
  <r>
    <s v="2025"/>
    <x v="0"/>
    <x v="0"/>
    <x v="0"/>
    <x v="0"/>
    <s v="2 - Poder Ejecutivo"/>
    <x v="23"/>
    <x v="152"/>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01 - DISTRITO NACIONAL"/>
    <n v="14350000"/>
    <n v="6391519.8200000003"/>
  </r>
  <r>
    <s v="2025"/>
    <x v="0"/>
    <x v="0"/>
    <x v="0"/>
    <x v="0"/>
    <s v="2 - Poder Ejecutivo"/>
    <x v="23"/>
    <x v="152"/>
    <s v="1 - SERVICIOS  GENERALES"/>
    <s v="1.1 - Administración general"/>
    <s v="1.1.02 - Gestión administrativa, financiera, fiscal, económica y planificación"/>
    <s v="2.3 - MATERIALES Y SUMINISTROS"/>
    <s v="2.3.9 - PRODUCTOS Y ÚTILES VARIOS"/>
    <s v="N"/>
    <s v="00 - N/A"/>
    <s v="10 - FONDO GENERAL"/>
    <s v="(en blanco)"/>
    <s v="01 - DISTRITO NACIONAL"/>
    <n v="14350000"/>
    <n v="1983057.4100000001"/>
  </r>
  <r>
    <s v="2025"/>
    <x v="0"/>
    <x v="0"/>
    <x v="0"/>
    <x v="0"/>
    <s v="2 - Poder Ejecutivo"/>
    <x v="23"/>
    <x v="152"/>
    <s v="1 - SERVICIOS  GENERALES"/>
    <s v="1.1 - Administración general"/>
    <s v="1.1.05 - Gestión de la administración general para transversalizar el enfoque de género"/>
    <s v="2.2 - CONTRATACIÓN DE SERVICIOS"/>
    <s v="2.2.3 - VIÁTICOS"/>
    <s v="N"/>
    <s v="00 - N/A"/>
    <s v="10 - FONDO GENERAL"/>
    <s v="(en blanco)"/>
    <s v="99 - MULTIPROVINCIAL"/>
    <n v="300000"/>
    <n v="228221"/>
  </r>
  <r>
    <s v="2025"/>
    <x v="0"/>
    <x v="0"/>
    <x v="0"/>
    <x v="0"/>
    <s v="2 - Poder Ejecutivo"/>
    <x v="23"/>
    <x v="152"/>
    <s v="1 - SERVICIOS  GENERALES"/>
    <s v="1.1 - Administración general"/>
    <s v="1.1.05 - Gestión de la administración general para transversalizar el enfoque de género"/>
    <s v="2.2 - CONTRATACIÓN DE SERVICIOS"/>
    <s v="2.2.4 - TRANSPORTE Y ALMACENAJE"/>
    <s v="N"/>
    <s v="00 - N/A"/>
    <s v="10 - FONDO GENERAL"/>
    <s v="(en blanco)"/>
    <s v="99 - MULTIPROVINCIAL"/>
    <n v="175000"/>
    <n v="0"/>
  </r>
  <r>
    <s v="2025"/>
    <x v="0"/>
    <x v="0"/>
    <x v="0"/>
    <x v="0"/>
    <s v="2 - Poder Ejecutivo"/>
    <x v="23"/>
    <x v="152"/>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en blanco)"/>
    <s v="99 - MULTIPROVINCIAL"/>
    <n v="1500000"/>
    <n v="500000"/>
  </r>
  <r>
    <s v="2025"/>
    <x v="0"/>
    <x v="0"/>
    <x v="0"/>
    <x v="0"/>
    <s v="2 - Poder Ejecutivo"/>
    <x v="23"/>
    <x v="152"/>
    <s v="1 - SERVICIOS  GENERALES"/>
    <s v="1.1 - Administración general"/>
    <s v="1.1.05 - Gestión de la administración general para transversalizar el enfoque de género"/>
    <s v="2.2 - CONTRATACIÓN DE SERVICIOS"/>
    <s v="2.2.9 - OTRAS CONTRATACIONES DE SERVICIOS"/>
    <s v="N"/>
    <s v="00 - N/A"/>
    <s v="10 - FONDO GENERAL"/>
    <s v="(en blanco)"/>
    <s v="99 - MULTIPROVINCIAL"/>
    <n v="500000"/>
    <n v="0"/>
  </r>
  <r>
    <s v="2025"/>
    <x v="0"/>
    <x v="0"/>
    <x v="0"/>
    <x v="0"/>
    <s v="2 - Poder Ejecutivo"/>
    <x v="23"/>
    <x v="152"/>
    <s v="3 - PROTECCIÓN DEL MEDIO AMBIENTE"/>
    <s v="3.3 - Cambio Climático"/>
    <s v="3.3.04 - Gobernanza del riesgo de desastres climáticos"/>
    <s v="2.2 - CONTRATACIÓN DE SERVICIOS"/>
    <s v="2.2.8 - OTROS SERVICIOS NO INCLUIDOS EN CONCEPTOS ANTERIORES"/>
    <s v="N"/>
    <s v="00 - N/A"/>
    <s v="10 - FONDO GENERAL"/>
    <s v="(en blanco)"/>
    <s v="99 - MULTIPROVINCIAL"/>
    <n v="1100000"/>
    <n v="0"/>
  </r>
  <r>
    <s v="2025"/>
    <x v="0"/>
    <x v="0"/>
    <x v="0"/>
    <x v="0"/>
    <s v="2 - Poder Ejecutivo"/>
    <x v="23"/>
    <x v="152"/>
    <s v="3 - PROTECCIÓN DEL MEDIO AMBIENTE"/>
    <s v="3.3 - Cambio Climático"/>
    <s v="3.3.04 - Gobernanza del riesgo de desastres climáticos"/>
    <s v="2.3 - MATERIALES Y SUMINISTROS"/>
    <s v="2.3.9 - PRODUCTOS Y ÚTILES VARIOS"/>
    <s v="N"/>
    <s v="00 - N/A"/>
    <s v="10 - FONDO GENERAL"/>
    <s v="(en blanco)"/>
    <s v="99 - MULTIPROVINCIAL"/>
    <n v="200000"/>
    <n v="0"/>
  </r>
  <r>
    <s v="2025"/>
    <x v="0"/>
    <x v="0"/>
    <x v="0"/>
    <x v="0"/>
    <s v="2 - Poder Ejecutivo"/>
    <x v="23"/>
    <x v="153"/>
    <s v="4 - SERVICIOS SOCIALES"/>
    <s v="4.4 - Educación"/>
    <s v="4.4.09 - Enseñanza no atribuible a ningún nivel"/>
    <s v="2.1 - REMUNERACIONES Y CONTRIBUCIONES"/>
    <s v="2.1.1 - REMUNERACIONES"/>
    <s v="N"/>
    <s v="00 - N/A"/>
    <s v="10 - FONDO GENERAL"/>
    <s v="(en blanco)"/>
    <s v="01 - DISTRITO NACIONAL"/>
    <n v="76461017"/>
    <n v="33110324.359999999"/>
  </r>
  <r>
    <s v="2025"/>
    <x v="0"/>
    <x v="0"/>
    <x v="0"/>
    <x v="0"/>
    <s v="2 - Poder Ejecutivo"/>
    <x v="23"/>
    <x v="153"/>
    <s v="4 - SERVICIOS SOCIALES"/>
    <s v="4.4 - Educación"/>
    <s v="4.4.09 - Enseñanza no atribuible a ningún nivel"/>
    <s v="2.1 - REMUNERACIONES Y CONTRIBUCIONES"/>
    <s v="2.1.1 - REMUNERACIONES"/>
    <s v="N"/>
    <s v="00 - N/A"/>
    <s v="10 - FONDO GENERAL"/>
    <s v="(en blanco)"/>
    <s v="99 - MULTIPROVINCIAL"/>
    <n v="81231758"/>
    <n v="20806850"/>
  </r>
  <r>
    <s v="2025"/>
    <x v="0"/>
    <x v="0"/>
    <x v="0"/>
    <x v="0"/>
    <s v="2 - Poder Ejecutivo"/>
    <x v="23"/>
    <x v="153"/>
    <s v="4 - SERVICIOS SOCIALES"/>
    <s v="4.4 - Educación"/>
    <s v="4.4.09 - Enseñanza no atribuible a ningún nivel"/>
    <s v="2.1 - REMUNERACIONES Y CONTRIBUCIONES"/>
    <s v="2.1.2 - SOBRESUELDOS"/>
    <s v="N"/>
    <s v="00 - N/A"/>
    <s v="10 - FONDO GENERAL"/>
    <s v="(en blanco)"/>
    <s v="01 - DISTRITO NACIONAL"/>
    <n v="19210934"/>
    <n v="9380802.7599999998"/>
  </r>
  <r>
    <s v="2025"/>
    <x v="0"/>
    <x v="0"/>
    <x v="0"/>
    <x v="0"/>
    <s v="2 - Poder Ejecutivo"/>
    <x v="23"/>
    <x v="153"/>
    <s v="4 - SERVICIOS SOCIALES"/>
    <s v="4.4 - Educación"/>
    <s v="4.4.09 - Enseñanza no atribuible a ningún nivel"/>
    <s v="2.1 - REMUNERACIONES Y CONTRIBUCIONES"/>
    <s v="2.1.4 - GRATIFICACIONES Y BONIFICACIONES"/>
    <s v="N"/>
    <s v="00 - N/A"/>
    <s v="10 - FONDO GENERAL"/>
    <s v="(en blanco)"/>
    <s v="01 - DISTRITO NACIONAL"/>
    <n v="7820000"/>
    <n v="0"/>
  </r>
  <r>
    <s v="2025"/>
    <x v="0"/>
    <x v="0"/>
    <x v="0"/>
    <x v="0"/>
    <s v="2 - Poder Ejecutivo"/>
    <x v="23"/>
    <x v="153"/>
    <s v="4 - SERVICIOS SOCIALES"/>
    <s v="4.4 - Educación"/>
    <s v="4.4.09 - Enseñanza no atribuible a ningún nivel"/>
    <s v="2.1 - REMUNERACIONES Y CONTRIBUCIONES"/>
    <s v="2.1.5 - CONTRIBUCIONES A LA SEGURIDAD SOCIAL"/>
    <s v="N"/>
    <s v="00 - N/A"/>
    <s v="10 - FONDO GENERAL"/>
    <s v="(en blanco)"/>
    <s v="01 - DISTRITO NACIONAL"/>
    <n v="10480654"/>
    <n v="4845660.6199999992"/>
  </r>
  <r>
    <s v="2025"/>
    <x v="0"/>
    <x v="0"/>
    <x v="0"/>
    <x v="0"/>
    <s v="2 - Poder Ejecutivo"/>
    <x v="23"/>
    <x v="153"/>
    <s v="4 - SERVICIOS SOCIALES"/>
    <s v="4.4 - Educación"/>
    <s v="4.4.09 - Enseñanza no atribuible a ningún nivel"/>
    <s v="2.1 - REMUNERACIONES Y CONTRIBUCIONES"/>
    <s v="2.1.5 - CONTRIBUCIONES A LA SEGURIDAD SOCIAL"/>
    <s v="N"/>
    <s v="00 - N/A"/>
    <s v="10 - FONDO GENERAL"/>
    <s v="(en blanco)"/>
    <s v="99 - MULTIPROVINCIAL"/>
    <n v="7036062"/>
    <n v="3128439.89"/>
  </r>
  <r>
    <s v="2025"/>
    <x v="0"/>
    <x v="0"/>
    <x v="0"/>
    <x v="0"/>
    <s v="2 - Poder Ejecutivo"/>
    <x v="23"/>
    <x v="153"/>
    <s v="4 - SERVICIOS SOCIALES"/>
    <s v="4.4 - Educación"/>
    <s v="4.4.09 - Enseñanza no atribuible a ningún nivel"/>
    <s v="2.2 - CONTRATACIÓN DE SERVICIOS"/>
    <s v="2.2.1 - SERVICIOS BÁSICOS"/>
    <s v="N"/>
    <s v="00 - N/A"/>
    <s v="10 - FONDO GENERAL"/>
    <s v="(en blanco)"/>
    <s v="01 - DISTRITO NACIONAL"/>
    <n v="10746608"/>
    <n v="5635449.2299999995"/>
  </r>
  <r>
    <s v="2025"/>
    <x v="0"/>
    <x v="0"/>
    <x v="0"/>
    <x v="0"/>
    <s v="2 - Poder Ejecutivo"/>
    <x v="23"/>
    <x v="153"/>
    <s v="4 - SERVICIOS SOCIALES"/>
    <s v="4.4 - Educación"/>
    <s v="4.4.09 - Enseñanza no atribuible a ningún nivel"/>
    <s v="2.2 - CONTRATACIÓN DE SERVICIOS"/>
    <s v="2.2.2 - PUBLICIDAD, IMPRESIÓN Y ENCUADERNACIÓN"/>
    <s v="N"/>
    <s v="00 - N/A"/>
    <s v="10 - FONDO GENERAL"/>
    <s v="(en blanco)"/>
    <s v="01 - DISTRITO NACIONAL"/>
    <n v="39000"/>
    <n v="14691"/>
  </r>
  <r>
    <s v="2025"/>
    <x v="0"/>
    <x v="0"/>
    <x v="0"/>
    <x v="0"/>
    <s v="2 - Poder Ejecutivo"/>
    <x v="23"/>
    <x v="153"/>
    <s v="4 - SERVICIOS SOCIALES"/>
    <s v="4.4 - Educación"/>
    <s v="4.4.09 - Enseñanza no atribuible a ningún nivel"/>
    <s v="2.2 - CONTRATACIÓN DE SERVICIOS"/>
    <s v="2.2.3 - VIÁTICOS"/>
    <s v="N"/>
    <s v="00 - N/A"/>
    <s v="10 - FONDO GENERAL"/>
    <s v="(en blanco)"/>
    <s v="01 - DISTRITO NACIONAL"/>
    <n v="1276000"/>
    <n v="0"/>
  </r>
  <r>
    <s v="2025"/>
    <x v="0"/>
    <x v="0"/>
    <x v="0"/>
    <x v="0"/>
    <s v="2 - Poder Ejecutivo"/>
    <x v="23"/>
    <x v="153"/>
    <s v="4 - SERVICIOS SOCIALES"/>
    <s v="4.4 - Educación"/>
    <s v="4.4.09 - Enseñanza no atribuible a ningún nivel"/>
    <s v="2.2 - CONTRATACIÓN DE SERVICIOS"/>
    <s v="2.2.4 - TRANSPORTE Y ALMACENAJE"/>
    <s v="N"/>
    <s v="00 - N/A"/>
    <s v="10 - FONDO GENERAL"/>
    <s v="(en blanco)"/>
    <s v="01 - DISTRITO NACIONAL"/>
    <n v="0"/>
    <n v="79987.149999999994"/>
  </r>
  <r>
    <s v="2025"/>
    <x v="0"/>
    <x v="0"/>
    <x v="0"/>
    <x v="0"/>
    <s v="2 - Poder Ejecutivo"/>
    <x v="23"/>
    <x v="153"/>
    <s v="4 - SERVICIOS SOCIALES"/>
    <s v="4.4 - Educación"/>
    <s v="4.4.09 - Enseñanza no atribuible a ningún nivel"/>
    <s v="2.2 - CONTRATACIÓN DE SERVICIOS"/>
    <s v="2.2.5 - ALQUILERES Y RENTAS"/>
    <s v="N"/>
    <s v="00 - N/A"/>
    <s v="10 - FONDO GENERAL"/>
    <s v="(en blanco)"/>
    <s v="01 - DISTRITO NACIONAL"/>
    <n v="4971392"/>
    <n v="901962.41999999993"/>
  </r>
  <r>
    <s v="2025"/>
    <x v="0"/>
    <x v="0"/>
    <x v="0"/>
    <x v="0"/>
    <s v="2 - Poder Ejecutivo"/>
    <x v="23"/>
    <x v="153"/>
    <s v="4 - SERVICIOS SOCIALES"/>
    <s v="4.4 - Educación"/>
    <s v="4.4.09 - Enseñanza no atribuible a ningún nivel"/>
    <s v="2.2 - CONTRATACIÓN DE SERVICIOS"/>
    <s v="2.2.6 - SEGUROS"/>
    <s v="N"/>
    <s v="00 - N/A"/>
    <s v="10 - FONDO GENERAL"/>
    <s v="(en blanco)"/>
    <s v="01 - DISTRITO NACIONAL"/>
    <n v="1750000"/>
    <n v="1024651.5399999999"/>
  </r>
  <r>
    <s v="2025"/>
    <x v="0"/>
    <x v="0"/>
    <x v="0"/>
    <x v="0"/>
    <s v="2 - Poder Ejecutivo"/>
    <x v="23"/>
    <x v="153"/>
    <s v="4 - SERVICIOS SOCIALES"/>
    <s v="4.4 - Educación"/>
    <s v="4.4.09 - Enseñanza no atribuible a ningún nivel"/>
    <s v="2.2 - CONTRATACIÓN DE SERVICIOS"/>
    <s v="2.2.7 - SERVICIOS DE CONSERVACIÓN, REPARACIONES MENORES E INSTALACIONES TEMPORALES"/>
    <s v="N"/>
    <s v="00 - N/A"/>
    <s v="10 - FONDO GENERAL"/>
    <s v="(en blanco)"/>
    <s v="01 - DISTRITO NACIONAL"/>
    <n v="14220000"/>
    <n v="943926.4"/>
  </r>
  <r>
    <s v="2025"/>
    <x v="0"/>
    <x v="0"/>
    <x v="0"/>
    <x v="0"/>
    <s v="2 - Poder Ejecutivo"/>
    <x v="23"/>
    <x v="153"/>
    <s v="4 - SERVICIOS SOCIALES"/>
    <s v="4.4 - Educación"/>
    <s v="4.4.09 - Enseñanza no atribuible a ningún nivel"/>
    <s v="2.2 - CONTRATACIÓN DE SERVICIOS"/>
    <s v="2.2.8 - OTROS SERVICIOS NO INCLUIDOS EN CONCEPTOS ANTERIORES"/>
    <s v="N"/>
    <s v="00 - N/A"/>
    <s v="10 - FONDO GENERAL"/>
    <s v="(en blanco)"/>
    <s v="01 - DISTRITO NACIONAL"/>
    <n v="8498000"/>
    <n v="660522.5"/>
  </r>
  <r>
    <s v="2025"/>
    <x v="0"/>
    <x v="0"/>
    <x v="0"/>
    <x v="0"/>
    <s v="2 - Poder Ejecutivo"/>
    <x v="23"/>
    <x v="153"/>
    <s v="4 - SERVICIOS SOCIALES"/>
    <s v="4.4 - Educación"/>
    <s v="4.4.09 - Enseñanza no atribuible a ningún nivel"/>
    <s v="2.2 - CONTRATACIÓN DE SERVICIOS"/>
    <s v="2.2.9 - OTRAS CONTRATACIONES DE SERVICIOS"/>
    <s v="N"/>
    <s v="00 - N/A"/>
    <s v="10 - FONDO GENERAL"/>
    <s v="(en blanco)"/>
    <s v="01 - DISTRITO NACIONAL"/>
    <n v="4217000"/>
    <n v="711280.78"/>
  </r>
  <r>
    <s v="2025"/>
    <x v="0"/>
    <x v="0"/>
    <x v="0"/>
    <x v="0"/>
    <s v="2 - Poder Ejecutivo"/>
    <x v="23"/>
    <x v="153"/>
    <s v="4 - SERVICIOS SOCIALES"/>
    <s v="4.4 - Educación"/>
    <s v="4.4.09 - Enseñanza no atribuible a ningún nivel"/>
    <s v="2.3 - MATERIALES Y SUMINISTROS"/>
    <s v="2.3.1 - ALIMENTOS Y PRODUCTOS AGROFORESTALES"/>
    <s v="N"/>
    <s v="00 - N/A"/>
    <s v="10 - FONDO GENERAL"/>
    <s v="(en blanco)"/>
    <s v="01 - DISTRITO NACIONAL"/>
    <n v="533434"/>
    <n v="156512.13"/>
  </r>
  <r>
    <s v="2025"/>
    <x v="0"/>
    <x v="0"/>
    <x v="0"/>
    <x v="0"/>
    <s v="2 - Poder Ejecutivo"/>
    <x v="23"/>
    <x v="153"/>
    <s v="4 - SERVICIOS SOCIALES"/>
    <s v="4.4 - Educación"/>
    <s v="4.4.09 - Enseñanza no atribuible a ningún nivel"/>
    <s v="2.3 - MATERIALES Y SUMINISTROS"/>
    <s v="2.3.2 - TEXTILES Y VESTUARIOS"/>
    <s v="N"/>
    <s v="00 - N/A"/>
    <s v="10 - FONDO GENERAL"/>
    <s v="(en blanco)"/>
    <s v="01 - DISTRITO NACIONAL"/>
    <n v="0"/>
    <n v="0"/>
  </r>
  <r>
    <s v="2025"/>
    <x v="0"/>
    <x v="0"/>
    <x v="0"/>
    <x v="0"/>
    <s v="2 - Poder Ejecutivo"/>
    <x v="23"/>
    <x v="153"/>
    <s v="4 - SERVICIOS SOCIALES"/>
    <s v="4.4 - Educación"/>
    <s v="4.4.09 - Enseñanza no atribuible a ningún nivel"/>
    <s v="2.3 - MATERIALES Y SUMINISTROS"/>
    <s v="2.3.3 - PAPEL, CARTÓN E IMPRESOS"/>
    <s v="N"/>
    <s v="00 - N/A"/>
    <s v="10 - FONDO GENERAL"/>
    <s v="(en blanco)"/>
    <s v="01 - DISTRITO NACIONAL"/>
    <n v="268000"/>
    <n v="227503.03999999998"/>
  </r>
  <r>
    <s v="2025"/>
    <x v="0"/>
    <x v="0"/>
    <x v="0"/>
    <x v="0"/>
    <s v="2 - Poder Ejecutivo"/>
    <x v="23"/>
    <x v="153"/>
    <s v="4 - SERVICIOS SOCIALES"/>
    <s v="4.4 - Educación"/>
    <s v="4.4.09 - Enseñanza no atribuible a ningún nivel"/>
    <s v="2.3 - MATERIALES Y SUMINISTROS"/>
    <s v="2.3.4 - PRODUCTOS FARMACÉUTICOS"/>
    <s v="N"/>
    <s v="00 - N/A"/>
    <s v="10 - FONDO GENERAL"/>
    <s v="(en blanco)"/>
    <s v="01 - DISTRITO NACIONAL"/>
    <n v="252320"/>
    <n v="58410.95"/>
  </r>
  <r>
    <s v="2025"/>
    <x v="0"/>
    <x v="0"/>
    <x v="0"/>
    <x v="0"/>
    <s v="2 - Poder Ejecutivo"/>
    <x v="23"/>
    <x v="153"/>
    <s v="4 - SERVICIOS SOCIALES"/>
    <s v="4.4 - Educación"/>
    <s v="4.4.09 - Enseñanza no atribuible a ningún nivel"/>
    <s v="2.3 - MATERIALES Y SUMINISTROS"/>
    <s v="2.3.5 - CUERO, CAUCHO Y PLÁSTICO"/>
    <s v="N"/>
    <s v="00 - N/A"/>
    <s v="10 - FONDO GENERAL"/>
    <s v="(en blanco)"/>
    <s v="01 - DISTRITO NACIONAL"/>
    <n v="0"/>
    <n v="0"/>
  </r>
  <r>
    <s v="2025"/>
    <x v="0"/>
    <x v="0"/>
    <x v="0"/>
    <x v="0"/>
    <s v="2 - Poder Ejecutivo"/>
    <x v="23"/>
    <x v="153"/>
    <s v="4 - SERVICIOS SOCIALES"/>
    <s v="4.4 - Educación"/>
    <s v="4.4.09 - Enseñanza no atribuible a ningún nivel"/>
    <s v="2.3 - MATERIALES Y SUMINISTROS"/>
    <s v="2.3.6 - PRODUCTOS DE MINERALES, METÁLICOS Y NO METÁLICOS"/>
    <s v="N"/>
    <s v="00 - N/A"/>
    <s v="10 - FONDO GENERAL"/>
    <s v="(en blanco)"/>
    <s v="01 - DISTRITO NACIONAL"/>
    <n v="50696"/>
    <n v="0"/>
  </r>
  <r>
    <s v="2025"/>
    <x v="0"/>
    <x v="0"/>
    <x v="0"/>
    <x v="0"/>
    <s v="2 - Poder Ejecutivo"/>
    <x v="23"/>
    <x v="153"/>
    <s v="4 - SERVICIOS SOCIALES"/>
    <s v="4.4 - Educación"/>
    <s v="4.4.09 - Enseñanza no atribuible a ningún nivel"/>
    <s v="2.3 - MATERIALES Y SUMINISTROS"/>
    <s v="2.3.7 - COMBUSTIBLES, LUBRICANTES, PRODUCTOS QUÍMICOS Y CONEXOS"/>
    <s v="N"/>
    <s v="00 - N/A"/>
    <s v="10 - FONDO GENERAL"/>
    <s v="(en blanco)"/>
    <s v="01 - DISTRITO NACIONAL"/>
    <n v="4700000"/>
    <n v="2006208.5"/>
  </r>
  <r>
    <s v="2025"/>
    <x v="0"/>
    <x v="0"/>
    <x v="0"/>
    <x v="0"/>
    <s v="2 - Poder Ejecutivo"/>
    <x v="23"/>
    <x v="153"/>
    <s v="4 - SERVICIOS SOCIALES"/>
    <s v="4.4 - Educación"/>
    <s v="4.4.09 - Enseñanza no atribuible a ningún nivel"/>
    <s v="2.3 - MATERIALES Y SUMINISTROS"/>
    <s v="2.3.9 - PRODUCTOS Y ÚTILES VARIOS"/>
    <s v="N"/>
    <s v="00 - N/A"/>
    <s v="10 - FONDO GENERAL"/>
    <s v="(en blanco)"/>
    <s v="01 - DISTRITO NACIONAL"/>
    <n v="2059322"/>
    <n v="2146564.96"/>
  </r>
  <r>
    <s v="2025"/>
    <x v="0"/>
    <x v="0"/>
    <x v="0"/>
    <x v="0"/>
    <s v="2 - Poder Ejecutivo"/>
    <x v="23"/>
    <x v="154"/>
    <s v="2 - SERVICIOS ECONÓMICOS"/>
    <s v="2.7 - Comunicaciones"/>
    <s v="2.7.01 - Comunicaciones"/>
    <s v="2.1 - REMUNERACIONES Y CONTRIBUCIONES"/>
    <s v="2.1.1 - REMUNERACIONES"/>
    <s v="N"/>
    <s v="00 - N/A"/>
    <s v="10 - FONDO GENERAL"/>
    <s v="(en blanco)"/>
    <s v="01 - DISTRITO NACIONAL"/>
    <n v="380967722"/>
    <n v="171939881.84999999"/>
  </r>
  <r>
    <s v="2025"/>
    <x v="0"/>
    <x v="0"/>
    <x v="0"/>
    <x v="0"/>
    <s v="2 - Poder Ejecutivo"/>
    <x v="23"/>
    <x v="154"/>
    <s v="2 - SERVICIOS ECONÓMICOS"/>
    <s v="2.7 - Comunicaciones"/>
    <s v="2.7.01 - Comunicaciones"/>
    <s v="2.1 - REMUNERACIONES Y CONTRIBUCIONES"/>
    <s v="2.1.1 - REMUNERACIONES"/>
    <s v="N"/>
    <s v="00 - N/A"/>
    <s v="10 - FONDO GENERAL"/>
    <s v="(en blanco)"/>
    <s v="99 - MULTIPROVINCIAL"/>
    <n v="126530564"/>
    <n v="47167410.769999996"/>
  </r>
  <r>
    <s v="2025"/>
    <x v="0"/>
    <x v="0"/>
    <x v="0"/>
    <x v="0"/>
    <s v="2 - Poder Ejecutivo"/>
    <x v="23"/>
    <x v="154"/>
    <s v="2 - SERVICIOS ECONÓMICOS"/>
    <s v="2.7 - Comunicaciones"/>
    <s v="2.7.01 - Comunicaciones"/>
    <s v="2.1 - REMUNERACIONES Y CONTRIBUCIONES"/>
    <s v="2.1.2 - SOBRESUELDOS"/>
    <s v="N"/>
    <s v="00 - N/A"/>
    <s v="10 - FONDO GENERAL"/>
    <s v="(en blanco)"/>
    <s v="01 - DISTRITO NACIONAL"/>
    <n v="75310894"/>
    <n v="29367346.789999999"/>
  </r>
  <r>
    <s v="2025"/>
    <x v="0"/>
    <x v="0"/>
    <x v="0"/>
    <x v="0"/>
    <s v="2 - Poder Ejecutivo"/>
    <x v="23"/>
    <x v="154"/>
    <s v="2 - SERVICIOS ECONÓMICOS"/>
    <s v="2.7 - Comunicaciones"/>
    <s v="2.7.01 - Comunicaciones"/>
    <s v="2.1 - REMUNERACIONES Y CONTRIBUCIONES"/>
    <s v="2.1.2 - SOBRESUELDOS"/>
    <s v="N"/>
    <s v="00 - N/A"/>
    <s v="10 - FONDO GENERAL"/>
    <s v="(en blanco)"/>
    <s v="99 - MULTIPROVINCIAL"/>
    <n v="45642532"/>
    <n v="16078277.76"/>
  </r>
  <r>
    <s v="2025"/>
    <x v="0"/>
    <x v="0"/>
    <x v="0"/>
    <x v="0"/>
    <s v="2 - Poder Ejecutivo"/>
    <x v="23"/>
    <x v="154"/>
    <s v="2 - SERVICIOS ECONÓMICOS"/>
    <s v="2.7 - Comunicaciones"/>
    <s v="2.7.01 - Comunicaciones"/>
    <s v="2.1 - REMUNERACIONES Y CONTRIBUCIONES"/>
    <s v="2.1.3 - DIETAS Y GASTOS DE REPRESENTACIÓN"/>
    <s v="N"/>
    <s v="00 - N/A"/>
    <s v="10 - FONDO GENERAL"/>
    <s v="(en blanco)"/>
    <s v="01 - DISTRITO NACIONAL"/>
    <n v="200000"/>
    <n v="0"/>
  </r>
  <r>
    <s v="2025"/>
    <x v="0"/>
    <x v="0"/>
    <x v="0"/>
    <x v="0"/>
    <s v="2 - Poder Ejecutivo"/>
    <x v="23"/>
    <x v="154"/>
    <s v="2 - SERVICIOS ECONÓMICOS"/>
    <s v="2.7 - Comunicaciones"/>
    <s v="2.7.01 - Comunicaciones"/>
    <s v="2.1 - REMUNERACIONES Y CONTRIBUCIONES"/>
    <s v="2.1.5 - CONTRIBUCIONES A LA SEGURIDAD SOCIAL"/>
    <s v="N"/>
    <s v="00 - N/A"/>
    <s v="10 - FONDO GENERAL"/>
    <s v="(en blanco)"/>
    <s v="01 - DISTRITO NACIONAL"/>
    <n v="62515866"/>
    <n v="24412222.430000003"/>
  </r>
  <r>
    <s v="2025"/>
    <x v="0"/>
    <x v="0"/>
    <x v="0"/>
    <x v="0"/>
    <s v="2 - Poder Ejecutivo"/>
    <x v="23"/>
    <x v="154"/>
    <s v="2 - SERVICIOS ECONÓMICOS"/>
    <s v="2.7 - Comunicaciones"/>
    <s v="2.7.01 - Comunicaciones"/>
    <s v="2.1 - REMUNERACIONES Y CONTRIBUCIONES"/>
    <s v="2.1.5 - CONTRIBUCIONES A LA SEGURIDAD SOCIAL"/>
    <s v="N"/>
    <s v="00 - N/A"/>
    <s v="10 - FONDO GENERAL"/>
    <s v="(en blanco)"/>
    <s v="99 - MULTIPROVINCIAL"/>
    <n v="18379942"/>
    <n v="7096399.7400000012"/>
  </r>
  <r>
    <s v="2025"/>
    <x v="0"/>
    <x v="0"/>
    <x v="0"/>
    <x v="0"/>
    <s v="2 - Poder Ejecutivo"/>
    <x v="23"/>
    <x v="154"/>
    <s v="2 - SERVICIOS ECONÓMICOS"/>
    <s v="2.7 - Comunicaciones"/>
    <s v="2.7.01 - Comunicaciones"/>
    <s v="2.2 - CONTRATACIÓN DE SERVICIOS"/>
    <s v="2.2.1 - SERVICIOS BÁSICOS"/>
    <s v="N"/>
    <s v="00 - N/A"/>
    <s v="10 - FONDO GENERAL"/>
    <s v="(en blanco)"/>
    <s v="01 - DISTRITO NACIONAL"/>
    <n v="10000000"/>
    <n v="4664594.0999999996"/>
  </r>
  <r>
    <s v="2025"/>
    <x v="0"/>
    <x v="0"/>
    <x v="0"/>
    <x v="0"/>
    <s v="2 - Poder Ejecutivo"/>
    <x v="23"/>
    <x v="154"/>
    <s v="2 - SERVICIOS ECONÓMICOS"/>
    <s v="2.7 - Comunicaciones"/>
    <s v="2.7.01 - Comunicaciones"/>
    <s v="2.2 - CONTRATACIÓN DE SERVICIOS"/>
    <s v="2.2.1 - SERVICIOS BÁSICOS"/>
    <s v="N"/>
    <s v="00 - N/A"/>
    <s v="10 - FONDO GENERAL"/>
    <s v="(en blanco)"/>
    <s v="99 - MULTIPROVINCIAL"/>
    <n v="92400000"/>
    <n v="46289733.069999993"/>
  </r>
  <r>
    <s v="2025"/>
    <x v="0"/>
    <x v="0"/>
    <x v="0"/>
    <x v="0"/>
    <s v="2 - Poder Ejecutivo"/>
    <x v="23"/>
    <x v="154"/>
    <s v="2 - SERVICIOS ECONÓMICOS"/>
    <s v="2.7 - Comunicaciones"/>
    <s v="2.7.01 - Comunicaciones"/>
    <s v="2.2 - CONTRATACIÓN DE SERVICIOS"/>
    <s v="2.2.2 - PUBLICIDAD, IMPRESIÓN Y ENCUADERNACIÓN"/>
    <s v="N"/>
    <s v="00 - N/A"/>
    <s v="10 - FONDO GENERAL"/>
    <s v="(en blanco)"/>
    <s v="01 - DISTRITO NACIONAL"/>
    <n v="0"/>
    <n v="0"/>
  </r>
  <r>
    <s v="2025"/>
    <x v="0"/>
    <x v="0"/>
    <x v="0"/>
    <x v="0"/>
    <s v="2 - Poder Ejecutivo"/>
    <x v="23"/>
    <x v="154"/>
    <s v="2 - SERVICIOS ECONÓMICOS"/>
    <s v="2.7 - Comunicaciones"/>
    <s v="2.7.01 - Comunicaciones"/>
    <s v="2.2 - CONTRATACIÓN DE SERVICIOS"/>
    <s v="2.2.5 - ALQUILERES Y RENTAS"/>
    <s v="N"/>
    <s v="00 - N/A"/>
    <s v="10 - FONDO GENERAL"/>
    <s v="(en blanco)"/>
    <s v="01 - DISTRITO NACIONAL"/>
    <n v="182263629"/>
    <n v="65745765.599999994"/>
  </r>
  <r>
    <s v="2025"/>
    <x v="0"/>
    <x v="0"/>
    <x v="0"/>
    <x v="0"/>
    <s v="2 - Poder Ejecutivo"/>
    <x v="23"/>
    <x v="154"/>
    <s v="2 - SERVICIOS ECONÓMICOS"/>
    <s v="2.7 - Comunicaciones"/>
    <s v="2.7.01 - Comunicaciones"/>
    <s v="2.2 - CONTRATACIÓN DE SERVICIOS"/>
    <s v="2.2.5 - ALQUILERES Y RENTAS"/>
    <s v="N"/>
    <s v="00 - N/A"/>
    <s v="10 - FONDO GENERAL"/>
    <s v="(en blanco)"/>
    <s v="99 - MULTIPROVINCIAL"/>
    <n v="288565568"/>
    <n v="94758156.179999977"/>
  </r>
  <r>
    <s v="2025"/>
    <x v="0"/>
    <x v="0"/>
    <x v="0"/>
    <x v="0"/>
    <s v="2 - Poder Ejecutivo"/>
    <x v="23"/>
    <x v="154"/>
    <s v="2 - SERVICIOS ECONÓMICOS"/>
    <s v="2.7 - Comunicaciones"/>
    <s v="2.7.01 - Comunicaciones"/>
    <s v="2.2 - CONTRATACIÓN DE SERVICIOS"/>
    <s v="2.2.6 - SEGUROS"/>
    <s v="N"/>
    <s v="00 - N/A"/>
    <s v="10 - FONDO GENERAL"/>
    <s v="(en blanco)"/>
    <s v="01 - DISTRITO NACIONAL"/>
    <n v="5950000"/>
    <n v="3805435.55"/>
  </r>
  <r>
    <s v="2025"/>
    <x v="0"/>
    <x v="0"/>
    <x v="0"/>
    <x v="0"/>
    <s v="2 - Poder Ejecutivo"/>
    <x v="23"/>
    <x v="154"/>
    <s v="2 - SERVICIOS ECONÓMICOS"/>
    <s v="2.7 - Comunicaciones"/>
    <s v="2.7.01 - Comunicaciones"/>
    <s v="2.2 - CONTRATACIÓN DE SERVICIOS"/>
    <s v="2.2.7 - SERVICIOS DE CONSERVACIÓN, REPARACIONES MENORES E INSTALACIONES TEMPORALES"/>
    <s v="N"/>
    <s v="00 - N/A"/>
    <s v="10 - FONDO GENERAL"/>
    <s v="(en blanco)"/>
    <s v="01 - DISTRITO NACIONAL"/>
    <n v="0"/>
    <n v="0"/>
  </r>
  <r>
    <s v="2025"/>
    <x v="0"/>
    <x v="0"/>
    <x v="0"/>
    <x v="0"/>
    <s v="2 - Poder Ejecutivo"/>
    <x v="23"/>
    <x v="154"/>
    <s v="2 - SERVICIOS ECONÓMICOS"/>
    <s v="2.7 - Comunicaciones"/>
    <s v="2.7.01 - Comunicaciones"/>
    <s v="2.2 - CONTRATACIÓN DE SERVICIOS"/>
    <s v="2.2.8 - OTROS SERVICIOS NO INCLUIDOS EN CONCEPTOS ANTERIORES"/>
    <s v="N"/>
    <s v="00 - N/A"/>
    <s v="10 - FONDO GENERAL"/>
    <s v="(en blanco)"/>
    <s v="01 - DISTRITO NACIONAL"/>
    <n v="50000"/>
    <n v="300900"/>
  </r>
  <r>
    <s v="2025"/>
    <x v="0"/>
    <x v="0"/>
    <x v="0"/>
    <x v="0"/>
    <s v="2 - Poder Ejecutivo"/>
    <x v="23"/>
    <x v="154"/>
    <s v="2 - SERVICIOS ECONÓMICOS"/>
    <s v="2.7 - Comunicaciones"/>
    <s v="2.7.01 - Comunicaciones"/>
    <s v="2.2 - CONTRATACIÓN DE SERVICIOS"/>
    <s v="2.2.8 - OTROS SERVICIOS NO INCLUIDOS EN CONCEPTOS ANTERIORES"/>
    <s v="N"/>
    <s v="00 - N/A"/>
    <s v="10 - FONDO GENERAL"/>
    <s v="(en blanco)"/>
    <s v="99 - MULTIPROVINCIAL"/>
    <n v="21773071"/>
    <n v="13424747.359999999"/>
  </r>
  <r>
    <s v="2025"/>
    <x v="0"/>
    <x v="0"/>
    <x v="0"/>
    <x v="0"/>
    <s v="2 - Poder Ejecutivo"/>
    <x v="23"/>
    <x v="154"/>
    <s v="2 - SERVICIOS ECONÓMICOS"/>
    <s v="2.7 - Comunicaciones"/>
    <s v="2.7.01 - Comunicaciones"/>
    <s v="2.2 - CONTRATACIÓN DE SERVICIOS"/>
    <s v="2.2.9 - OTRAS CONTRATACIONES DE SERVICIOS"/>
    <s v="N"/>
    <s v="00 - N/A"/>
    <s v="10 - FONDO GENERAL"/>
    <s v="(en blanco)"/>
    <s v="01 - DISTRITO NACIONAL"/>
    <n v="0"/>
    <n v="360000"/>
  </r>
  <r>
    <s v="2025"/>
    <x v="0"/>
    <x v="0"/>
    <x v="0"/>
    <x v="0"/>
    <s v="2 - Poder Ejecutivo"/>
    <x v="23"/>
    <x v="154"/>
    <s v="2 - SERVICIOS ECONÓMICOS"/>
    <s v="2.7 - Comunicaciones"/>
    <s v="2.7.01 - Comunicaciones"/>
    <s v="2.2 - CONTRATACIÓN DE SERVICIOS"/>
    <s v="2.2.9 - OTRAS CONTRATACIONES DE SERVICIOS"/>
    <s v="N"/>
    <s v="00 - N/A"/>
    <s v="10 - FONDO GENERAL"/>
    <s v="(en blanco)"/>
    <s v="99 - MULTIPROVINCIAL"/>
    <n v="3650000"/>
    <n v="1750388.4"/>
  </r>
  <r>
    <s v="2025"/>
    <x v="0"/>
    <x v="0"/>
    <x v="0"/>
    <x v="0"/>
    <s v="2 - Poder Ejecutivo"/>
    <x v="23"/>
    <x v="154"/>
    <s v="2 - SERVICIOS ECONÓMICOS"/>
    <s v="2.7 - Comunicaciones"/>
    <s v="2.7.01 - Comunicaciones"/>
    <s v="2.3 - MATERIALES Y SUMINISTROS"/>
    <s v="2.3.1 - ALIMENTOS Y PRODUCTOS AGROFORESTALES"/>
    <s v="N"/>
    <s v="00 - N/A"/>
    <s v="10 - FONDO GENERAL"/>
    <s v="(en blanco)"/>
    <s v="01 - DISTRITO NACIONAL"/>
    <n v="0"/>
    <n v="246848"/>
  </r>
  <r>
    <s v="2025"/>
    <x v="0"/>
    <x v="0"/>
    <x v="0"/>
    <x v="0"/>
    <s v="2 - Poder Ejecutivo"/>
    <x v="23"/>
    <x v="154"/>
    <s v="2 - SERVICIOS ECONÓMICOS"/>
    <s v="2.7 - Comunicaciones"/>
    <s v="2.7.01 - Comunicaciones"/>
    <s v="2.3 - MATERIALES Y SUMINISTROS"/>
    <s v="2.3.2 - TEXTILES Y VESTUARIOS"/>
    <s v="N"/>
    <s v="00 - N/A"/>
    <s v="10 - FONDO GENERAL"/>
    <s v="(en blanco)"/>
    <s v="01 - DISTRITO NACIONAL"/>
    <n v="0"/>
    <n v="53100"/>
  </r>
  <r>
    <s v="2025"/>
    <x v="0"/>
    <x v="0"/>
    <x v="0"/>
    <x v="0"/>
    <s v="2 - Poder Ejecutivo"/>
    <x v="23"/>
    <x v="154"/>
    <s v="2 - SERVICIOS ECONÓMICOS"/>
    <s v="2.7 - Comunicaciones"/>
    <s v="2.7.01 - Comunicaciones"/>
    <s v="2.3 - MATERIALES Y SUMINISTROS"/>
    <s v="2.3.2 - TEXTILES Y VESTUARIOS"/>
    <s v="N"/>
    <s v="00 - N/A"/>
    <s v="10 - FONDO GENERAL"/>
    <s v="(en blanco)"/>
    <s v="99 - MULTIPROVINCIAL"/>
    <n v="0"/>
    <n v="0"/>
  </r>
  <r>
    <s v="2025"/>
    <x v="0"/>
    <x v="0"/>
    <x v="0"/>
    <x v="0"/>
    <s v="2 - Poder Ejecutivo"/>
    <x v="23"/>
    <x v="154"/>
    <s v="2 - SERVICIOS ECONÓMICOS"/>
    <s v="2.7 - Comunicaciones"/>
    <s v="2.7.01 - Comunicaciones"/>
    <s v="2.3 - MATERIALES Y SUMINISTROS"/>
    <s v="2.3.3 - PAPEL, CARTÓN E IMPRESOS"/>
    <s v="N"/>
    <s v="00 - N/A"/>
    <s v="10 - FONDO GENERAL"/>
    <s v="(en blanco)"/>
    <s v="01 - DISTRITO NACIONAL"/>
    <n v="0"/>
    <n v="0"/>
  </r>
  <r>
    <s v="2025"/>
    <x v="0"/>
    <x v="0"/>
    <x v="0"/>
    <x v="0"/>
    <s v="2 - Poder Ejecutivo"/>
    <x v="23"/>
    <x v="154"/>
    <s v="2 - SERVICIOS ECONÓMICOS"/>
    <s v="2.7 - Comunicaciones"/>
    <s v="2.7.01 - Comunicaciones"/>
    <s v="2.3 - MATERIALES Y SUMINISTROS"/>
    <s v="2.3.5 - CUERO, CAUCHO Y PLÁSTICO"/>
    <s v="N"/>
    <s v="00 - N/A"/>
    <s v="10 - FONDO GENERAL"/>
    <s v="(en blanco)"/>
    <s v="01 - DISTRITO NACIONAL"/>
    <n v="0"/>
    <n v="0"/>
  </r>
  <r>
    <s v="2025"/>
    <x v="0"/>
    <x v="0"/>
    <x v="0"/>
    <x v="0"/>
    <s v="2 - Poder Ejecutivo"/>
    <x v="23"/>
    <x v="154"/>
    <s v="2 - SERVICIOS ECONÓMICOS"/>
    <s v="2.7 - Comunicaciones"/>
    <s v="2.7.01 - Comunicaciones"/>
    <s v="2.3 - MATERIALES Y SUMINISTROS"/>
    <s v="2.3.7 - COMBUSTIBLES, LUBRICANTES, PRODUCTOS QUÍMICOS Y CONEXOS"/>
    <s v="N"/>
    <s v="00 - N/A"/>
    <s v="10 - FONDO GENERAL"/>
    <s v="(en blanco)"/>
    <s v="01 - DISTRITO NACIONAL"/>
    <n v="13200000"/>
    <n v="1837704.9"/>
  </r>
  <r>
    <s v="2025"/>
    <x v="0"/>
    <x v="0"/>
    <x v="0"/>
    <x v="0"/>
    <s v="2 - Poder Ejecutivo"/>
    <x v="23"/>
    <x v="154"/>
    <s v="2 - SERVICIOS ECONÓMICOS"/>
    <s v="2.7 - Comunicaciones"/>
    <s v="2.7.01 - Comunicaciones"/>
    <s v="2.3 - MATERIALES Y SUMINISTROS"/>
    <s v="2.3.9 - PRODUCTOS Y ÚTILES VARIOS"/>
    <s v="N"/>
    <s v="00 - N/A"/>
    <s v="10 - FONDO GENERAL"/>
    <s v="(en blanco)"/>
    <s v="01 - DISTRITO NACIONAL"/>
    <n v="0"/>
    <n v="0"/>
  </r>
  <r>
    <s v="2025"/>
    <x v="0"/>
    <x v="0"/>
    <x v="0"/>
    <x v="0"/>
    <s v="2 - Poder Ejecutivo"/>
    <x v="24"/>
    <x v="155"/>
    <s v="1 - SERVICIOS  GENERALES"/>
    <s v="1.1 - Administración general"/>
    <s v="1.1.05 - Gestión de la administración general para transversalizar el enfoque de género"/>
    <s v="2.2 - CONTRATACIÓN DE SERVICIOS"/>
    <s v="2.2.2 - PUBLICIDAD, IMPRESIÓN Y ENCUADERNACIÓN"/>
    <s v="N"/>
    <s v="00 - N/A"/>
    <s v="10 - FONDO GENERAL"/>
    <s v="(en blanco)"/>
    <s v="99 - MULTIPROVINCIAL"/>
    <n v="0"/>
    <n v="0"/>
  </r>
  <r>
    <s v="2025"/>
    <x v="0"/>
    <x v="0"/>
    <x v="0"/>
    <x v="0"/>
    <s v="2 - Poder Ejecutivo"/>
    <x v="24"/>
    <x v="155"/>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en blanco)"/>
    <s v="99 - MULTIPROVINCIAL"/>
    <n v="0"/>
    <n v="50000"/>
  </r>
  <r>
    <s v="2025"/>
    <x v="0"/>
    <x v="0"/>
    <x v="0"/>
    <x v="0"/>
    <s v="2 - Poder Ejecutivo"/>
    <x v="24"/>
    <x v="155"/>
    <s v="1 - SERVICIOS  GENERALES"/>
    <s v="1.1 - Administración general"/>
    <s v="1.1.05 - Gestión de la administración general para transversalizar el enfoque de género"/>
    <s v="2.3 - MATERIALES Y SUMINISTROS"/>
    <s v="2.3.2 - TEXTILES Y VESTUARIOS"/>
    <s v="N"/>
    <s v="00 - N/A"/>
    <s v="10 - FONDO GENERAL"/>
    <s v="(en blanco)"/>
    <s v="99 - MULTIPROVINCIAL"/>
    <n v="0"/>
    <n v="0"/>
  </r>
  <r>
    <s v="2025"/>
    <x v="0"/>
    <x v="0"/>
    <x v="0"/>
    <x v="0"/>
    <s v="2 - Poder Ejecutivo"/>
    <x v="24"/>
    <x v="155"/>
    <s v="1 - SERVICIOS  GENERALES"/>
    <s v="1.1 - Administración general"/>
    <s v="1.1.05 - Gestión de la administración general para transversalizar el enfoque de género"/>
    <s v="2.3 - MATERIALES Y SUMINISTROS"/>
    <s v="2.3.9 - PRODUCTOS Y ÚTILES VARIOS"/>
    <s v="N"/>
    <s v="00 - N/A"/>
    <s v="10 - FONDO GENERAL"/>
    <s v="(en blanco)"/>
    <s v="99 - MULTIPROVINCIAL"/>
    <n v="0"/>
    <n v="53100"/>
  </r>
  <r>
    <s v="2025"/>
    <x v="0"/>
    <x v="0"/>
    <x v="0"/>
    <x v="0"/>
    <s v="2 - Poder Ejecutivo"/>
    <x v="24"/>
    <x v="155"/>
    <s v="2 - SERVICIOS ECONÓMICOS"/>
    <s v="2.4 - Energía y combustible"/>
    <s v="2.4.03 - Combustible"/>
    <s v="2.1 - REMUNERACIONES Y CONTRIBUCIONES"/>
    <s v="2.1.1 - REMUNERACIONES"/>
    <s v="N"/>
    <s v="00 - N/A"/>
    <s v="10 - FONDO GENERAL"/>
    <s v="(en blanco)"/>
    <s v="99 - MULTIPROVINCIAL"/>
    <n v="10104000"/>
    <n v="5658000"/>
  </r>
  <r>
    <s v="2025"/>
    <x v="0"/>
    <x v="0"/>
    <x v="0"/>
    <x v="0"/>
    <s v="2 - Poder Ejecutivo"/>
    <x v="24"/>
    <x v="155"/>
    <s v="2 - SERVICIOS ECONÓMICOS"/>
    <s v="2.4 - Energía y combustible"/>
    <s v="2.4.03 - Combustible"/>
    <s v="2.1 - REMUNERACIONES Y CONTRIBUCIONES"/>
    <s v="2.1.5 - CONTRIBUCIONES A LA SEGURIDAD SOCIAL"/>
    <s v="N"/>
    <s v="00 - N/A"/>
    <s v="10 - FONDO GENERAL"/>
    <s v="(en blanco)"/>
    <s v="99 - MULTIPROVINCIAL"/>
    <n v="1415643"/>
    <n v="806984.52000000014"/>
  </r>
  <r>
    <s v="2025"/>
    <x v="0"/>
    <x v="0"/>
    <x v="0"/>
    <x v="0"/>
    <s v="2 - Poder Ejecutivo"/>
    <x v="24"/>
    <x v="155"/>
    <s v="2 - SERVICIOS ECONÓMICOS"/>
    <s v="2.4 - Energía y combustible"/>
    <s v="2.4.03 - Combustible"/>
    <s v="2.2 - CONTRATACIÓN DE SERVICIOS"/>
    <s v="2.2.3 - VIÁTICOS"/>
    <s v="N"/>
    <s v="00 - N/A"/>
    <s v="10 - FONDO GENERAL"/>
    <s v="(en blanco)"/>
    <s v="99 - MULTIPROVINCIAL"/>
    <n v="200000"/>
    <n v="0"/>
  </r>
  <r>
    <s v="2025"/>
    <x v="0"/>
    <x v="0"/>
    <x v="0"/>
    <x v="0"/>
    <s v="2 - Poder Ejecutivo"/>
    <x v="24"/>
    <x v="155"/>
    <s v="2 - SERVICIOS ECONÓMICOS"/>
    <s v="2.4 - Energía y combustible"/>
    <s v="2.4.03 - Combustible"/>
    <s v="2.2 - CONTRATACIÓN DE SERVICIOS"/>
    <s v="2.2.8 - OTROS SERVICIOS NO INCLUIDOS EN CONCEPTOS ANTERIORES"/>
    <s v="N"/>
    <s v="00 - N/A"/>
    <s v="10 - FONDO GENERAL"/>
    <s v="(en blanco)"/>
    <s v="99 - MULTIPROVINCIAL"/>
    <n v="800000"/>
    <n v="0"/>
  </r>
  <r>
    <s v="2025"/>
    <x v="0"/>
    <x v="0"/>
    <x v="0"/>
    <x v="0"/>
    <s v="2 - Poder Ejecutivo"/>
    <x v="24"/>
    <x v="155"/>
    <s v="2 - SERVICIOS ECONÓMICOS"/>
    <s v="2.4 - Energía y combustible"/>
    <s v="2.4.03 - Combustible"/>
    <s v="2.2 - CONTRATACIÓN DE SERVICIOS"/>
    <s v="2.2.9 - OTRAS CONTRATACIONES DE SERVICIOS"/>
    <s v="N"/>
    <s v="00 - N/A"/>
    <s v="10 - FONDO GENERAL"/>
    <s v="(en blanco)"/>
    <s v="99 - MULTIPROVINCIAL"/>
    <n v="0"/>
    <n v="185000"/>
  </r>
  <r>
    <s v="2025"/>
    <x v="0"/>
    <x v="0"/>
    <x v="0"/>
    <x v="0"/>
    <s v="2 - Poder Ejecutivo"/>
    <x v="24"/>
    <x v="155"/>
    <s v="2 - SERVICIOS ECONÓMICOS"/>
    <s v="2.4 - Energía y combustible"/>
    <s v="2.4.08 - Energía eléctrica de fuentes nucleares"/>
    <s v="2.2 - CONTRATACIÓN DE SERVICIOS"/>
    <s v="2.2.3 - VIÁTICOS"/>
    <s v="N"/>
    <s v="00 - N/A"/>
    <s v="10 - FONDO GENERAL"/>
    <s v="(en blanco)"/>
    <s v="99 - MULTIPROVINCIAL"/>
    <n v="500000"/>
    <n v="79600"/>
  </r>
  <r>
    <s v="2025"/>
    <x v="0"/>
    <x v="0"/>
    <x v="0"/>
    <x v="0"/>
    <s v="2 - Poder Ejecutivo"/>
    <x v="24"/>
    <x v="155"/>
    <s v="2 - SERVICIOS ECONÓMICOS"/>
    <s v="2.4 - Energía y combustible"/>
    <s v="2.4.08 - Energía eléctrica de fuentes nucleares"/>
    <s v="2.2 - CONTRATACIÓN DE SERVICIOS"/>
    <s v="2.2.8 - OTROS SERVICIOS NO INCLUIDOS EN CONCEPTOS ANTERIORES"/>
    <s v="N"/>
    <s v="00 - N/A"/>
    <s v="10 - FONDO GENERAL"/>
    <s v="(en blanco)"/>
    <s v="99 - MULTIPROVINCIAL"/>
    <n v="1000000"/>
    <n v="0"/>
  </r>
  <r>
    <s v="2025"/>
    <x v="0"/>
    <x v="0"/>
    <x v="0"/>
    <x v="0"/>
    <s v="2 - Poder Ejecutivo"/>
    <x v="24"/>
    <x v="155"/>
    <s v="2 - SERVICIOS ECONÓMICOS"/>
    <s v="2.4 - Energía y combustible"/>
    <s v="2.4.08 - Energía eléctrica de fuentes nucleares"/>
    <s v="2.2 - CONTRATACIÓN DE SERVICIOS"/>
    <s v="2.2.9 - OTRAS CONTRATACIONES DE SERVICIOS"/>
    <s v="N"/>
    <s v="00 - N/A"/>
    <s v="10 - FONDO GENERAL"/>
    <s v="(en blanco)"/>
    <s v="99 - MULTIPROVINCIAL"/>
    <n v="0"/>
    <n v="24200"/>
  </r>
  <r>
    <s v="2025"/>
    <x v="0"/>
    <x v="0"/>
    <x v="0"/>
    <x v="0"/>
    <s v="2 - Poder Ejecutivo"/>
    <x v="24"/>
    <x v="155"/>
    <s v="2 - SERVICIOS ECONÓMICOS"/>
    <s v="2.4 - Energía y combustible"/>
    <s v="2.4.09 - Conservación, aprovechamiento y explotación racionalizada de fuentes de electricidad"/>
    <s v="2.1 - REMUNERACIONES Y CONTRIBUCIONES"/>
    <s v="2.1.1 - REMUNERACIONES"/>
    <s v="N"/>
    <s v="00 - N/A"/>
    <s v="10 - FONDO GENERAL"/>
    <s v="(en blanco)"/>
    <s v="99 - MULTIPROVINCIAL"/>
    <n v="785478000"/>
    <n v="329988986.21000004"/>
  </r>
  <r>
    <s v="2025"/>
    <x v="0"/>
    <x v="0"/>
    <x v="0"/>
    <x v="0"/>
    <s v="2 - Poder Ejecutivo"/>
    <x v="24"/>
    <x v="155"/>
    <s v="2 - SERVICIOS ECONÓMICOS"/>
    <s v="2.4 - Energía y combustible"/>
    <s v="2.4.09 - Conservación, aprovechamiento y explotación racionalizada de fuentes de electricidad"/>
    <s v="2.1 - REMUNERACIONES Y CONTRIBUCIONES"/>
    <s v="2.1.2 - SOBRESUELDOS"/>
    <s v="N"/>
    <s v="00 - N/A"/>
    <s v="10 - FONDO GENERAL"/>
    <s v="(en blanco)"/>
    <s v="99 - MULTIPROVINCIAL"/>
    <n v="171446400"/>
    <n v="81596811.150000006"/>
  </r>
  <r>
    <s v="2025"/>
    <x v="0"/>
    <x v="0"/>
    <x v="0"/>
    <x v="0"/>
    <s v="2 - Poder Ejecutivo"/>
    <x v="24"/>
    <x v="155"/>
    <s v="2 - SERVICIOS ECONÓMICOS"/>
    <s v="2.4 - Energía y combustible"/>
    <s v="2.4.09 - Conservación, aprovechamiento y explotación racionalizada de fuentes de electricidad"/>
    <s v="2.1 - REMUNERACIONES Y CONTRIBUCIONES"/>
    <s v="2.1.4 - GRATIFICACIONES Y BONIFICACIONES"/>
    <s v="N"/>
    <s v="00 - N/A"/>
    <s v="10 - FONDO GENERAL"/>
    <s v="(en blanco)"/>
    <s v="99 - MULTIPROVINCIAL"/>
    <n v="72000000"/>
    <n v="0"/>
  </r>
  <r>
    <s v="2025"/>
    <x v="0"/>
    <x v="0"/>
    <x v="0"/>
    <x v="0"/>
    <s v="2 - Poder Ejecutivo"/>
    <x v="24"/>
    <x v="155"/>
    <s v="2 - SERVICIOS ECONÓMICOS"/>
    <s v="2.4 - Energía y combustible"/>
    <s v="2.4.09 - Conservación, aprovechamiento y explotación racionalizada de fuentes de electricidad"/>
    <s v="2.1 - REMUNERACIONES Y CONTRIBUCIONES"/>
    <s v="2.1.5 - CONTRIBUCIONES A LA SEGURIDAD SOCIAL"/>
    <s v="N"/>
    <s v="00 - N/A"/>
    <s v="10 - FONDO GENERAL"/>
    <s v="(en blanco)"/>
    <s v="99 - MULTIPROVINCIAL"/>
    <n v="106203865"/>
    <n v="48196809.43"/>
  </r>
  <r>
    <s v="2025"/>
    <x v="0"/>
    <x v="0"/>
    <x v="0"/>
    <x v="0"/>
    <s v="2 - Poder Ejecutivo"/>
    <x v="24"/>
    <x v="155"/>
    <s v="2 - SERVICIOS ECONÓMICOS"/>
    <s v="2.4 - Energía y combustible"/>
    <s v="2.4.09 - Conservación, aprovechamiento y explotación racionalizada de fuentes de electricidad"/>
    <s v="2.2 - CONTRATACIÓN DE SERVICIOS"/>
    <s v="2.2.1 - SERVICIOS BÁSICOS"/>
    <s v="N"/>
    <s v="00 - N/A"/>
    <s v="10 - FONDO GENERAL"/>
    <s v="(en blanco)"/>
    <s v="99 - MULTIPROVINCIAL"/>
    <n v="51813564"/>
    <n v="21136086.979999993"/>
  </r>
  <r>
    <s v="2025"/>
    <x v="0"/>
    <x v="0"/>
    <x v="0"/>
    <x v="0"/>
    <s v="2 - Poder Ejecutivo"/>
    <x v="24"/>
    <x v="155"/>
    <s v="2 - SERVICIOS ECONÓMICOS"/>
    <s v="2.4 - Energía y combustible"/>
    <s v="2.4.09 - Conservación, aprovechamiento y explotación racionalizada de fuentes de electricidad"/>
    <s v="2.2 - CONTRATACIÓN DE SERVICIOS"/>
    <s v="2.2.2 - PUBLICIDAD, IMPRESIÓN Y ENCUADERNACIÓN"/>
    <s v="N"/>
    <s v="00 - N/A"/>
    <s v="10 - FONDO GENERAL"/>
    <s v="(en blanco)"/>
    <s v="99 - MULTIPROVINCIAL"/>
    <n v="54000000"/>
    <n v="3097330.4800000004"/>
  </r>
  <r>
    <s v="2025"/>
    <x v="0"/>
    <x v="0"/>
    <x v="0"/>
    <x v="0"/>
    <s v="2 - Poder Ejecutivo"/>
    <x v="24"/>
    <x v="155"/>
    <s v="2 - SERVICIOS ECONÓMICOS"/>
    <s v="2.4 - Energía y combustible"/>
    <s v="2.4.09 - Conservación, aprovechamiento y explotación racionalizada de fuentes de electricidad"/>
    <s v="2.2 - CONTRATACIÓN DE SERVICIOS"/>
    <s v="2.2.2 - PUBLICIDAD, IMPRESIÓN Y ENCUADERNACIÓN"/>
    <s v="N"/>
    <s v="00 - N/A"/>
    <s v="20 - FONDOS CON DESTINO ESPECÍFICO"/>
    <s v="(en blanco)"/>
    <s v="99 - MULTIPROVINCIAL"/>
    <n v="0"/>
    <n v="0"/>
  </r>
  <r>
    <s v="2025"/>
    <x v="0"/>
    <x v="0"/>
    <x v="0"/>
    <x v="0"/>
    <s v="2 - Poder Ejecutivo"/>
    <x v="24"/>
    <x v="155"/>
    <s v="2 - SERVICIOS ECONÓMICOS"/>
    <s v="2.4 - Energía y combustible"/>
    <s v="2.4.09 - Conservación, aprovechamiento y explotación racionalizada de fuentes de electricidad"/>
    <s v="2.2 - CONTRATACIÓN DE SERVICIOS"/>
    <s v="2.2.3 - VIÁTICOS"/>
    <s v="N"/>
    <s v="00 - N/A"/>
    <s v="10 - FONDO GENERAL"/>
    <s v="(en blanco)"/>
    <s v="99 - MULTIPROVINCIAL"/>
    <n v="54000000"/>
    <n v="9712416.6899999995"/>
  </r>
  <r>
    <s v="2025"/>
    <x v="0"/>
    <x v="0"/>
    <x v="0"/>
    <x v="0"/>
    <s v="2 - Poder Ejecutivo"/>
    <x v="24"/>
    <x v="155"/>
    <s v="2 - SERVICIOS ECONÓMICOS"/>
    <s v="2.4 - Energía y combustible"/>
    <s v="2.4.09 - Conservación, aprovechamiento y explotación racionalizada de fuentes de electricidad"/>
    <s v="2.2 - CONTRATACIÓN DE SERVICIOS"/>
    <s v="2.2.4 - TRANSPORTE Y ALMACENAJE"/>
    <s v="N"/>
    <s v="00 - N/A"/>
    <s v="10 - FONDO GENERAL"/>
    <s v="(en blanco)"/>
    <s v="99 - MULTIPROVINCIAL"/>
    <n v="0"/>
    <n v="465445.80999999994"/>
  </r>
  <r>
    <s v="2025"/>
    <x v="0"/>
    <x v="0"/>
    <x v="0"/>
    <x v="0"/>
    <s v="2 - Poder Ejecutivo"/>
    <x v="24"/>
    <x v="155"/>
    <s v="2 - SERVICIOS ECONÓMICOS"/>
    <s v="2.4 - Energía y combustible"/>
    <s v="2.4.09 - Conservación, aprovechamiento y explotación racionalizada de fuentes de electricidad"/>
    <s v="2.2 - CONTRATACIÓN DE SERVICIOS"/>
    <s v="2.2.5 - ALQUILERES Y RENTAS"/>
    <s v="N"/>
    <s v="00 - N/A"/>
    <s v="10 - FONDO GENERAL"/>
    <s v="(en blanco)"/>
    <s v="99 - MULTIPROVINCIAL"/>
    <n v="76659500"/>
    <n v="55873754.019999996"/>
  </r>
  <r>
    <s v="2025"/>
    <x v="0"/>
    <x v="0"/>
    <x v="0"/>
    <x v="0"/>
    <s v="2 - Poder Ejecutivo"/>
    <x v="24"/>
    <x v="155"/>
    <s v="2 - SERVICIOS ECONÓMICOS"/>
    <s v="2.4 - Energía y combustible"/>
    <s v="2.4.09 - Conservación, aprovechamiento y explotación racionalizada de fuentes de electricidad"/>
    <s v="2.2 - CONTRATACIÓN DE SERVICIOS"/>
    <s v="2.2.5 - ALQUILERES Y RENTAS"/>
    <s v="N"/>
    <s v="00 - N/A"/>
    <s v="20 - FONDOS CON DESTINO ESPECÍFICO"/>
    <s v="(en blanco)"/>
    <s v="99 - MULTIPROVINCIAL"/>
    <n v="3000000"/>
    <n v="0"/>
  </r>
  <r>
    <s v="2025"/>
    <x v="0"/>
    <x v="0"/>
    <x v="0"/>
    <x v="0"/>
    <s v="2 - Poder Ejecutivo"/>
    <x v="24"/>
    <x v="155"/>
    <s v="2 - SERVICIOS ECONÓMICOS"/>
    <s v="2.4 - Energía y combustible"/>
    <s v="2.4.09 - Conservación, aprovechamiento y explotación racionalizada de fuentes de electricidad"/>
    <s v="2.2 - CONTRATACIÓN DE SERVICIOS"/>
    <s v="2.2.6 - SEGUROS"/>
    <s v="N"/>
    <s v="00 - N/A"/>
    <s v="10 - FONDO GENERAL"/>
    <s v="(en blanco)"/>
    <s v="99 - MULTIPROVINCIAL"/>
    <n v="60080000"/>
    <n v="14901156.670000002"/>
  </r>
  <r>
    <s v="2025"/>
    <x v="0"/>
    <x v="0"/>
    <x v="0"/>
    <x v="0"/>
    <s v="2 - Poder Ejecutivo"/>
    <x v="24"/>
    <x v="155"/>
    <s v="2 - SERVICIOS ECONÓMICOS"/>
    <s v="2.4 - Energía y combustible"/>
    <s v="2.4.09 - Conservación, aprovechamiento y explotación racionalizada de fuentes de electricidad"/>
    <s v="2.2 - CONTRATACIÓN DE SERVICIOS"/>
    <s v="2.2.7 - SERVICIOS DE CONSERVACIÓN, REPARACIONES MENORES E INSTALACIONES TEMPORALES"/>
    <s v="N"/>
    <s v="00 - N/A"/>
    <s v="10 - FONDO GENERAL"/>
    <s v="(en blanco)"/>
    <s v="99 - MULTIPROVINCIAL"/>
    <n v="13200000"/>
    <n v="4412957.3500000006"/>
  </r>
  <r>
    <s v="2025"/>
    <x v="0"/>
    <x v="0"/>
    <x v="0"/>
    <x v="0"/>
    <s v="2 - Poder Ejecutivo"/>
    <x v="24"/>
    <x v="155"/>
    <s v="2 - SERVICIOS ECONÓMICOS"/>
    <s v="2.4 - Energía y combustible"/>
    <s v="2.4.09 - Conservación, aprovechamiento y explotación racionalizada de fuentes de electricidad"/>
    <s v="2.2 - CONTRATACIÓN DE SERVICIOS"/>
    <s v="2.2.8 - OTROS SERVICIOS NO INCLUIDOS EN CONCEPTOS ANTERIORES"/>
    <s v="N"/>
    <s v="00 - N/A"/>
    <s v="10 - FONDO GENERAL"/>
    <s v="(en blanco)"/>
    <s v="99 - MULTIPROVINCIAL"/>
    <n v="126800000"/>
    <n v="21921108.93"/>
  </r>
  <r>
    <s v="2025"/>
    <x v="0"/>
    <x v="0"/>
    <x v="0"/>
    <x v="0"/>
    <s v="2 - Poder Ejecutivo"/>
    <x v="24"/>
    <x v="155"/>
    <s v="2 - SERVICIOS ECONÓMICOS"/>
    <s v="2.4 - Energía y combustible"/>
    <s v="2.4.09 - Conservación, aprovechamiento y explotación racionalizada de fuentes de electricidad"/>
    <s v="2.2 - CONTRATACIÓN DE SERVICIOS"/>
    <s v="2.2.8 - OTROS SERVICIOS NO INCLUIDOS EN CONCEPTOS ANTERIORES"/>
    <s v="N"/>
    <s v="00 - N/A"/>
    <s v="20 - FONDOS CON DESTINO ESPECÍFICO"/>
    <s v="(en blanco)"/>
    <s v="99 - MULTIPROVINCIAL"/>
    <n v="0"/>
    <n v="0"/>
  </r>
  <r>
    <s v="2025"/>
    <x v="0"/>
    <x v="0"/>
    <x v="0"/>
    <x v="0"/>
    <s v="2 - Poder Ejecutivo"/>
    <x v="24"/>
    <x v="155"/>
    <s v="2 - SERVICIOS ECONÓMICOS"/>
    <s v="2.4 - Energía y combustible"/>
    <s v="2.4.09 - Conservación, aprovechamiento y explotación racionalizada de fuentes de electricidad"/>
    <s v="2.2 - CONTRATACIÓN DE SERVICIOS"/>
    <s v="2.2.9 - OTRAS CONTRATACIONES DE SERVICIOS"/>
    <s v="N"/>
    <s v="00 - N/A"/>
    <s v="10 - FONDO GENERAL"/>
    <s v="(en blanco)"/>
    <s v="99 - MULTIPROVINCIAL"/>
    <n v="67000000"/>
    <n v="7835168.4799999995"/>
  </r>
  <r>
    <s v="2025"/>
    <x v="0"/>
    <x v="0"/>
    <x v="0"/>
    <x v="0"/>
    <s v="2 - Poder Ejecutivo"/>
    <x v="24"/>
    <x v="155"/>
    <s v="2 - SERVICIOS ECONÓMICOS"/>
    <s v="2.4 - Energía y combustible"/>
    <s v="2.4.09 - Conservación, aprovechamiento y explotación racionalizada de fuentes de electricidad"/>
    <s v="2.3 - MATERIALES Y SUMINISTROS"/>
    <s v="2.3.1 - ALIMENTOS Y PRODUCTOS AGROFORESTALES"/>
    <s v="N"/>
    <s v="00 - N/A"/>
    <s v="10 - FONDO GENERAL"/>
    <s v="(en blanco)"/>
    <s v="99 - MULTIPROVINCIAL"/>
    <n v="15000000"/>
    <n v="5215060.1000000006"/>
  </r>
  <r>
    <s v="2025"/>
    <x v="0"/>
    <x v="0"/>
    <x v="0"/>
    <x v="0"/>
    <s v="2 - Poder Ejecutivo"/>
    <x v="24"/>
    <x v="155"/>
    <s v="2 - SERVICIOS ECONÓMICOS"/>
    <s v="2.4 - Energía y combustible"/>
    <s v="2.4.09 - Conservación, aprovechamiento y explotación racionalizada de fuentes de electricidad"/>
    <s v="2.3 - MATERIALES Y SUMINISTROS"/>
    <s v="2.3.1 - ALIMENTOS Y PRODUCTOS AGROFORESTALES"/>
    <s v="N"/>
    <s v="00 - N/A"/>
    <s v="20 - FONDOS CON DESTINO ESPECÍFICO"/>
    <s v="(en blanco)"/>
    <s v="99 - MULTIPROVINCIAL"/>
    <n v="3000000"/>
    <n v="1709076.6"/>
  </r>
  <r>
    <s v="2025"/>
    <x v="0"/>
    <x v="0"/>
    <x v="0"/>
    <x v="0"/>
    <s v="2 - Poder Ejecutivo"/>
    <x v="24"/>
    <x v="155"/>
    <s v="2 - SERVICIOS ECONÓMICOS"/>
    <s v="2.4 - Energía y combustible"/>
    <s v="2.4.09 - Conservación, aprovechamiento y explotación racionalizada de fuentes de electricidad"/>
    <s v="2.3 - MATERIALES Y SUMINISTROS"/>
    <s v="2.3.2 - TEXTILES Y VESTUARIOS"/>
    <s v="N"/>
    <s v="00 - N/A"/>
    <s v="10 - FONDO GENERAL"/>
    <s v="(en blanco)"/>
    <s v="99 - MULTIPROVINCIAL"/>
    <n v="3469991"/>
    <n v="102178.56"/>
  </r>
  <r>
    <s v="2025"/>
    <x v="0"/>
    <x v="0"/>
    <x v="0"/>
    <x v="0"/>
    <s v="2 - Poder Ejecutivo"/>
    <x v="24"/>
    <x v="155"/>
    <s v="2 - SERVICIOS ECONÓMICOS"/>
    <s v="2.4 - Energía y combustible"/>
    <s v="2.4.09 - Conservación, aprovechamiento y explotación racionalizada de fuentes de electricidad"/>
    <s v="2.3 - MATERIALES Y SUMINISTROS"/>
    <s v="2.3.3 - PAPEL, CARTÓN E IMPRESOS"/>
    <s v="N"/>
    <s v="00 - N/A"/>
    <s v="10 - FONDO GENERAL"/>
    <s v="(en blanco)"/>
    <s v="99 - MULTIPROVINCIAL"/>
    <n v="7700000"/>
    <n v="527831.53999999992"/>
  </r>
  <r>
    <s v="2025"/>
    <x v="0"/>
    <x v="0"/>
    <x v="0"/>
    <x v="0"/>
    <s v="2 - Poder Ejecutivo"/>
    <x v="24"/>
    <x v="155"/>
    <s v="2 - SERVICIOS ECONÓMICOS"/>
    <s v="2.4 - Energía y combustible"/>
    <s v="2.4.09 - Conservación, aprovechamiento y explotación racionalizada de fuentes de electricidad"/>
    <s v="2.3 - MATERIALES Y SUMINISTROS"/>
    <s v="2.3.4 - PRODUCTOS FARMACÉUTICOS"/>
    <s v="N"/>
    <s v="00 - N/A"/>
    <s v="10 - FONDO GENERAL"/>
    <s v="(en blanco)"/>
    <s v="99 - MULTIPROVINCIAL"/>
    <n v="2000000"/>
    <n v="873.2"/>
  </r>
  <r>
    <s v="2025"/>
    <x v="0"/>
    <x v="0"/>
    <x v="0"/>
    <x v="0"/>
    <s v="2 - Poder Ejecutivo"/>
    <x v="24"/>
    <x v="155"/>
    <s v="2 - SERVICIOS ECONÓMICOS"/>
    <s v="2.4 - Energía y combustible"/>
    <s v="2.4.09 - Conservación, aprovechamiento y explotación racionalizada de fuentes de electricidad"/>
    <s v="2.3 - MATERIALES Y SUMINISTROS"/>
    <s v="2.3.5 - CUERO, CAUCHO Y PLÁSTICO"/>
    <s v="N"/>
    <s v="00 - N/A"/>
    <s v="10 - FONDO GENERAL"/>
    <s v="(en blanco)"/>
    <s v="99 - MULTIPROVINCIAL"/>
    <n v="3300000"/>
    <n v="153867"/>
  </r>
  <r>
    <s v="2025"/>
    <x v="0"/>
    <x v="0"/>
    <x v="0"/>
    <x v="0"/>
    <s v="2 - Poder Ejecutivo"/>
    <x v="24"/>
    <x v="155"/>
    <s v="2 - SERVICIOS ECONÓMICOS"/>
    <s v="2.4 - Energía y combustible"/>
    <s v="2.4.09 - Conservación, aprovechamiento y explotación racionalizada de fuentes de electricidad"/>
    <s v="2.3 - MATERIALES Y SUMINISTROS"/>
    <s v="2.3.6 - PRODUCTOS DE MINERALES, METÁLICOS Y NO METÁLICOS"/>
    <s v="N"/>
    <s v="00 - N/A"/>
    <s v="10 - FONDO GENERAL"/>
    <s v="(en blanco)"/>
    <s v="99 - MULTIPROVINCIAL"/>
    <n v="27640000"/>
    <n v="1007521.5099999999"/>
  </r>
  <r>
    <s v="2025"/>
    <x v="0"/>
    <x v="0"/>
    <x v="0"/>
    <x v="0"/>
    <s v="2 - Poder Ejecutivo"/>
    <x v="24"/>
    <x v="155"/>
    <s v="2 - SERVICIOS ECONÓMICOS"/>
    <s v="2.4 - Energía y combustible"/>
    <s v="2.4.09 - Conservación, aprovechamiento y explotación racionalizada de fuentes de electricidad"/>
    <s v="2.3 - MATERIALES Y SUMINISTROS"/>
    <s v="2.3.6 - PRODUCTOS DE MINERALES, METÁLICOS Y NO METÁLICOS"/>
    <s v="N"/>
    <s v="00 - N/A"/>
    <s v="20 - FONDOS CON DESTINO ESPECÍFICO"/>
    <s v="(en blanco)"/>
    <s v="99 - MULTIPROVINCIAL"/>
    <n v="30000000"/>
    <n v="2888005.79"/>
  </r>
  <r>
    <s v="2025"/>
    <x v="0"/>
    <x v="0"/>
    <x v="0"/>
    <x v="0"/>
    <s v="2 - Poder Ejecutivo"/>
    <x v="24"/>
    <x v="155"/>
    <s v="2 - SERVICIOS ECONÓMICOS"/>
    <s v="2.4 - Energía y combustible"/>
    <s v="2.4.09 - Conservación, aprovechamiento y explotación racionalizada de fuentes de electricidad"/>
    <s v="2.3 - MATERIALES Y SUMINISTROS"/>
    <s v="2.3.7 - COMBUSTIBLES, LUBRICANTES, PRODUCTOS QUÍMICOS Y CONEXOS"/>
    <s v="N"/>
    <s v="00 - N/A"/>
    <s v="10 - FONDO GENERAL"/>
    <s v="(en blanco)"/>
    <s v="99 - MULTIPROVINCIAL"/>
    <n v="49800000"/>
    <n v="4416813.8500000006"/>
  </r>
  <r>
    <s v="2025"/>
    <x v="0"/>
    <x v="0"/>
    <x v="0"/>
    <x v="0"/>
    <s v="2 - Poder Ejecutivo"/>
    <x v="24"/>
    <x v="155"/>
    <s v="2 - SERVICIOS ECONÓMICOS"/>
    <s v="2.4 - Energía y combustible"/>
    <s v="2.4.09 - Conservación, aprovechamiento y explotación racionalizada de fuentes de electricidad"/>
    <s v="2.3 - MATERIALES Y SUMINISTROS"/>
    <s v="2.3.7 - COMBUSTIBLES, LUBRICANTES, PRODUCTOS QUÍMICOS Y CONEXOS"/>
    <s v="N"/>
    <s v="00 - N/A"/>
    <s v="20 - FONDOS CON DESTINO ESPECÍFICO"/>
    <s v="(en blanco)"/>
    <s v="99 - MULTIPROVINCIAL"/>
    <n v="450000"/>
    <n v="0"/>
  </r>
  <r>
    <s v="2025"/>
    <x v="0"/>
    <x v="0"/>
    <x v="0"/>
    <x v="0"/>
    <s v="2 - Poder Ejecutivo"/>
    <x v="24"/>
    <x v="155"/>
    <s v="2 - SERVICIOS ECONÓMICOS"/>
    <s v="2.4 - Energía y combustible"/>
    <s v="2.4.09 - Conservación, aprovechamiento y explotación racionalizada de fuentes de electricidad"/>
    <s v="2.3 - MATERIALES Y SUMINISTROS"/>
    <s v="2.3.9 - PRODUCTOS Y ÚTILES VARIOS"/>
    <s v="N"/>
    <s v="00 - N/A"/>
    <s v="10 - FONDO GENERAL"/>
    <s v="(en blanco)"/>
    <s v="99 - MULTIPROVINCIAL"/>
    <n v="99102063"/>
    <n v="8515639.2599999998"/>
  </r>
  <r>
    <s v="2025"/>
    <x v="0"/>
    <x v="0"/>
    <x v="0"/>
    <x v="0"/>
    <s v="2 - Poder Ejecutivo"/>
    <x v="24"/>
    <x v="155"/>
    <s v="2 - SERVICIOS ECONÓMICOS"/>
    <s v="2.4 - Energía y combustible"/>
    <s v="2.4.09 - Conservación, aprovechamiento y explotación racionalizada de fuentes de electricidad"/>
    <s v="2.3 - MATERIALES Y SUMINISTROS"/>
    <s v="2.3.9 - PRODUCTOS Y ÚTILES VARIOS"/>
    <s v="N"/>
    <s v="00 - N/A"/>
    <s v="20 - FONDOS CON DESTINO ESPECÍFICO"/>
    <s v="(en blanco)"/>
    <s v="99 - MULTIPROVINCIAL"/>
    <n v="83000000"/>
    <n v="42263009.189999998"/>
  </r>
  <r>
    <s v="2025"/>
    <x v="0"/>
    <x v="0"/>
    <x v="0"/>
    <x v="0"/>
    <s v="2 - Poder Ejecutivo"/>
    <x v="24"/>
    <x v="155"/>
    <s v="2 - SERVICIOS ECONÓMICOS"/>
    <s v="2.5 - Minería, manufactura y construcción"/>
    <s v="2.5.01 - Extracción de recursos minerales"/>
    <s v="2.1 - REMUNERACIONES Y CONTRIBUCIONES"/>
    <s v="2.1.1 - REMUNERACIONES"/>
    <s v="N"/>
    <s v="00 - N/A"/>
    <s v="10 - FONDO GENERAL"/>
    <s v="(en blanco)"/>
    <s v="99 - MULTIPROVINCIAL"/>
    <n v="47148000"/>
    <n v="24509333.34"/>
  </r>
  <r>
    <s v="2025"/>
    <x v="0"/>
    <x v="0"/>
    <x v="0"/>
    <x v="0"/>
    <s v="2 - Poder Ejecutivo"/>
    <x v="24"/>
    <x v="155"/>
    <s v="2 - SERVICIOS ECONÓMICOS"/>
    <s v="2.5 - Minería, manufactura y construcción"/>
    <s v="2.5.01 - Extracción de recursos minerales"/>
    <s v="2.1 - REMUNERACIONES Y CONTRIBUCIONES"/>
    <s v="2.1.5 - CONTRIBUCIONES A LA SEGURIDAD SOCIAL"/>
    <s v="N"/>
    <s v="00 - N/A"/>
    <s v="10 - FONDO GENERAL"/>
    <s v="(en blanco)"/>
    <s v="99 - MULTIPROVINCIAL"/>
    <n v="7043300"/>
    <n v="3679901.1300000004"/>
  </r>
  <r>
    <s v="2025"/>
    <x v="0"/>
    <x v="0"/>
    <x v="0"/>
    <x v="0"/>
    <s v="2 - Poder Ejecutivo"/>
    <x v="24"/>
    <x v="155"/>
    <s v="2 - SERVICIOS ECONÓMICOS"/>
    <s v="2.5 - Minería, manufactura y construcción"/>
    <s v="2.5.01 - Extracción de recursos minerales"/>
    <s v="2.2 - CONTRATACIÓN DE SERVICIOS"/>
    <s v="2.2.3 - VIÁTICOS"/>
    <s v="N"/>
    <s v="00 - N/A"/>
    <s v="10 - FONDO GENERAL"/>
    <s v="(en blanco)"/>
    <s v="99 - MULTIPROVINCIAL"/>
    <n v="2200000"/>
    <n v="253644.94"/>
  </r>
  <r>
    <s v="2025"/>
    <x v="0"/>
    <x v="0"/>
    <x v="0"/>
    <x v="0"/>
    <s v="2 - Poder Ejecutivo"/>
    <x v="24"/>
    <x v="155"/>
    <s v="2 - SERVICIOS ECONÓMICOS"/>
    <s v="2.5 - Minería, manufactura y construcción"/>
    <s v="2.5.01 - Extracción de recursos minerales"/>
    <s v="2.2 - CONTRATACIÓN DE SERVICIOS"/>
    <s v="2.2.8 - OTROS SERVICIOS NO INCLUIDOS EN CONCEPTOS ANTERIORES"/>
    <s v="N"/>
    <s v="00 - N/A"/>
    <s v="10 - FONDO GENERAL"/>
    <s v="(en blanco)"/>
    <s v="99 - MULTIPROVINCIAL"/>
    <n v="200000"/>
    <n v="0"/>
  </r>
  <r>
    <s v="2025"/>
    <x v="0"/>
    <x v="0"/>
    <x v="0"/>
    <x v="0"/>
    <s v="2 - Poder Ejecutivo"/>
    <x v="24"/>
    <x v="155"/>
    <s v="2 - SERVICIOS ECONÓMICOS"/>
    <s v="2.5 - Minería, manufactura y construcción"/>
    <s v="2.5.01 - Extracción de recursos minerales"/>
    <s v="2.2 - CONTRATACIÓN DE SERVICIOS"/>
    <s v="2.2.9 - OTRAS CONTRATACIONES DE SERVICIOS"/>
    <s v="N"/>
    <s v="00 - N/A"/>
    <s v="10 - FONDO GENERAL"/>
    <s v="(en blanco)"/>
    <s v="99 - MULTIPROVINCIAL"/>
    <n v="0"/>
    <n v="295000"/>
  </r>
  <r>
    <s v="2025"/>
    <x v="0"/>
    <x v="0"/>
    <x v="0"/>
    <x v="0"/>
    <s v="2 - Poder Ejecutivo"/>
    <x v="24"/>
    <x v="155"/>
    <s v="2 - SERVICIOS ECONÓMICOS"/>
    <s v="2.5 - Minería, manufactura y construcción"/>
    <s v="2.5.01 - Extracción de recursos minerales"/>
    <s v="2.3 - MATERIALES Y SUMINISTROS"/>
    <s v="2.3.2 - TEXTILES Y VESTUARIOS"/>
    <s v="N"/>
    <s v="00 - N/A"/>
    <s v="10 - FONDO GENERAL"/>
    <s v="(en blanco)"/>
    <s v="99 - MULTIPROVINCIAL"/>
    <n v="0"/>
    <n v="0"/>
  </r>
  <r>
    <s v="2025"/>
    <x v="0"/>
    <x v="0"/>
    <x v="0"/>
    <x v="0"/>
    <s v="2 - Poder Ejecutivo"/>
    <x v="24"/>
    <x v="155"/>
    <s v="2 - SERVICIOS ECONÓMICOS"/>
    <s v="2.5 - Minería, manufactura y construcción"/>
    <s v="2.5.01 - Extracción de recursos minerales"/>
    <s v="2.3 - MATERIALES Y SUMINISTROS"/>
    <s v="2.3.6 - PRODUCTOS DE MINERALES, METÁLICOS Y NO METÁLICOS"/>
    <s v="N"/>
    <s v="00 - N/A"/>
    <s v="10 - FONDO GENERAL"/>
    <s v="(en blanco)"/>
    <s v="99 - MULTIPROVINCIAL"/>
    <n v="0"/>
    <n v="0"/>
  </r>
  <r>
    <s v="2025"/>
    <x v="0"/>
    <x v="0"/>
    <x v="0"/>
    <x v="0"/>
    <s v="2 - Poder Ejecutivo"/>
    <x v="24"/>
    <x v="155"/>
    <s v="2 - SERVICIOS ECONÓMICOS"/>
    <s v="2.5 - Minería, manufactura y construcción"/>
    <s v="2.5.01 - Extracción de recursos minerales"/>
    <s v="2.3 - MATERIALES Y SUMINISTROS"/>
    <s v="2.3.9 - PRODUCTOS Y ÚTILES VARIOS"/>
    <s v="N"/>
    <s v="00 - N/A"/>
    <s v="10 - FONDO GENERAL"/>
    <s v="(en blanco)"/>
    <s v="99 - MULTIPROVINCIAL"/>
    <n v="0"/>
    <n v="59981.760000000002"/>
  </r>
  <r>
    <s v="2025"/>
    <x v="0"/>
    <x v="0"/>
    <x v="0"/>
    <x v="0"/>
    <s v="2 - Poder Ejecutivo"/>
    <x v="24"/>
    <x v="156"/>
    <s v="2 - SERVICIOS ECONÓMICOS"/>
    <s v="2.5 - Minería, manufactura y construcción"/>
    <s v="2.5.01 - Extracción de recursos minerales"/>
    <s v="2.1 - REMUNERACIONES Y CONTRIBUCIONES"/>
    <s v="2.1.1 - REMUNERACIONES"/>
    <s v="N"/>
    <s v="00 - N/A"/>
    <s v="10 - FONDO GENERAL"/>
    <s v="(en blanco)"/>
    <s v="99 - MULTIPROVINCIAL"/>
    <n v="122283982"/>
    <n v="53982444.239999995"/>
  </r>
  <r>
    <s v="2025"/>
    <x v="0"/>
    <x v="0"/>
    <x v="0"/>
    <x v="0"/>
    <s v="2 - Poder Ejecutivo"/>
    <x v="24"/>
    <x v="156"/>
    <s v="2 - SERVICIOS ECONÓMICOS"/>
    <s v="2.5 - Minería, manufactura y construcción"/>
    <s v="2.5.01 - Extracción de recursos minerales"/>
    <s v="2.1 - REMUNERACIONES Y CONTRIBUCIONES"/>
    <s v="2.1.2 - SOBRESUELDOS"/>
    <s v="N"/>
    <s v="00 - N/A"/>
    <s v="10 - FONDO GENERAL"/>
    <s v="(en blanco)"/>
    <s v="99 - MULTIPROVINCIAL"/>
    <n v="19793842"/>
    <n v="9028225.6600000001"/>
  </r>
  <r>
    <s v="2025"/>
    <x v="0"/>
    <x v="0"/>
    <x v="0"/>
    <x v="0"/>
    <s v="2 - Poder Ejecutivo"/>
    <x v="24"/>
    <x v="156"/>
    <s v="2 - SERVICIOS ECONÓMICOS"/>
    <s v="2.5 - Minería, manufactura y construcción"/>
    <s v="2.5.01 - Extracción de recursos minerales"/>
    <s v="2.1 - REMUNERACIONES Y CONTRIBUCIONES"/>
    <s v="2.1.3 - DIETAS Y GASTOS DE REPRESENTACIÓN"/>
    <s v="N"/>
    <s v="00 - N/A"/>
    <s v="10 - FONDO GENERAL"/>
    <s v="(en blanco)"/>
    <s v="99 - MULTIPROVINCIAL"/>
    <n v="100000"/>
    <n v="0"/>
  </r>
  <r>
    <s v="2025"/>
    <x v="0"/>
    <x v="0"/>
    <x v="0"/>
    <x v="0"/>
    <s v="2 - Poder Ejecutivo"/>
    <x v="24"/>
    <x v="156"/>
    <s v="2 - SERVICIOS ECONÓMICOS"/>
    <s v="2.5 - Minería, manufactura y construcción"/>
    <s v="2.5.01 - Extracción de recursos minerales"/>
    <s v="2.1 - REMUNERACIONES Y CONTRIBUCIONES"/>
    <s v="2.1.5 - CONTRIBUCIONES A LA SEGURIDAD SOCIAL"/>
    <s v="N"/>
    <s v="00 - N/A"/>
    <s v="10 - FONDO GENERAL"/>
    <s v="(en blanco)"/>
    <s v="99 - MULTIPROVINCIAL"/>
    <n v="17102596"/>
    <n v="8140628.9100000001"/>
  </r>
  <r>
    <s v="2025"/>
    <x v="0"/>
    <x v="0"/>
    <x v="0"/>
    <x v="0"/>
    <s v="2 - Poder Ejecutivo"/>
    <x v="24"/>
    <x v="156"/>
    <s v="2 - SERVICIOS ECONÓMICOS"/>
    <s v="2.5 - Minería, manufactura y construcción"/>
    <s v="2.5.01 - Extracción de recursos minerales"/>
    <s v="2.2 - CONTRATACIÓN DE SERVICIOS"/>
    <s v="2.2.1 - SERVICIOS BÁSICOS"/>
    <s v="N"/>
    <s v="00 - N/A"/>
    <s v="10 - FONDO GENERAL"/>
    <s v="(en blanco)"/>
    <s v="99 - MULTIPROVINCIAL"/>
    <n v="3053332"/>
    <n v="1997400.2099999995"/>
  </r>
  <r>
    <s v="2025"/>
    <x v="0"/>
    <x v="0"/>
    <x v="0"/>
    <x v="0"/>
    <s v="2 - Poder Ejecutivo"/>
    <x v="24"/>
    <x v="156"/>
    <s v="2 - SERVICIOS ECONÓMICOS"/>
    <s v="2.5 - Minería, manufactura y construcción"/>
    <s v="2.5.01 - Extracción de recursos minerales"/>
    <s v="2.2 - CONTRATACIÓN DE SERVICIOS"/>
    <s v="2.2.2 - PUBLICIDAD, IMPRESIÓN Y ENCUADERNACIÓN"/>
    <s v="N"/>
    <s v="00 - N/A"/>
    <s v="10 - FONDO GENERAL"/>
    <s v="(en blanco)"/>
    <s v="99 - MULTIPROVINCIAL"/>
    <n v="40000"/>
    <n v="0"/>
  </r>
  <r>
    <s v="2025"/>
    <x v="0"/>
    <x v="0"/>
    <x v="0"/>
    <x v="0"/>
    <s v="2 - Poder Ejecutivo"/>
    <x v="24"/>
    <x v="156"/>
    <s v="2 - SERVICIOS ECONÓMICOS"/>
    <s v="2.5 - Minería, manufactura y construcción"/>
    <s v="2.5.01 - Extracción de recursos minerales"/>
    <s v="2.2 - CONTRATACIÓN DE SERVICIOS"/>
    <s v="2.2.3 - VIÁTICOS"/>
    <s v="N"/>
    <s v="00 - N/A"/>
    <s v="10 - FONDO GENERAL"/>
    <s v="(en blanco)"/>
    <s v="99 - MULTIPROVINCIAL"/>
    <n v="3500000"/>
    <n v="2315105.4"/>
  </r>
  <r>
    <s v="2025"/>
    <x v="0"/>
    <x v="0"/>
    <x v="0"/>
    <x v="0"/>
    <s v="2 - Poder Ejecutivo"/>
    <x v="24"/>
    <x v="156"/>
    <s v="2 - SERVICIOS ECONÓMICOS"/>
    <s v="2.5 - Minería, manufactura y construcción"/>
    <s v="2.5.01 - Extracción de recursos minerales"/>
    <s v="2.2 - CONTRATACIÓN DE SERVICIOS"/>
    <s v="2.2.3 - VIÁTICOS"/>
    <s v="N"/>
    <s v="00 - N/A"/>
    <s v="20 - FONDOS CON DESTINO ESPECÍFICO"/>
    <s v="(en blanco)"/>
    <s v="99 - MULTIPROVINCIAL"/>
    <n v="950000"/>
    <n v="681000"/>
  </r>
  <r>
    <s v="2025"/>
    <x v="0"/>
    <x v="0"/>
    <x v="0"/>
    <x v="0"/>
    <s v="2 - Poder Ejecutivo"/>
    <x v="24"/>
    <x v="156"/>
    <s v="2 - SERVICIOS ECONÓMICOS"/>
    <s v="2.5 - Minería, manufactura y construcción"/>
    <s v="2.5.01 - Extracción de recursos minerales"/>
    <s v="2.2 - CONTRATACIÓN DE SERVICIOS"/>
    <s v="2.2.4 - TRANSPORTE Y ALMACENAJE"/>
    <s v="N"/>
    <s v="00 - N/A"/>
    <s v="10 - FONDO GENERAL"/>
    <s v="(en blanco)"/>
    <s v="99 - MULTIPROVINCIAL"/>
    <n v="362000"/>
    <n v="81696.72"/>
  </r>
  <r>
    <s v="2025"/>
    <x v="0"/>
    <x v="0"/>
    <x v="0"/>
    <x v="0"/>
    <s v="2 - Poder Ejecutivo"/>
    <x v="24"/>
    <x v="156"/>
    <s v="2 - SERVICIOS ECONÓMICOS"/>
    <s v="2.5 - Minería, manufactura y construcción"/>
    <s v="2.5.01 - Extracción de recursos minerales"/>
    <s v="2.2 - CONTRATACIÓN DE SERVICIOS"/>
    <s v="2.2.5 - ALQUILERES Y RENTAS"/>
    <s v="N"/>
    <s v="00 - N/A"/>
    <s v="10 - FONDO GENERAL"/>
    <s v="(en blanco)"/>
    <s v="99 - MULTIPROVINCIAL"/>
    <n v="1205000"/>
    <n v="16000"/>
  </r>
  <r>
    <s v="2025"/>
    <x v="0"/>
    <x v="0"/>
    <x v="0"/>
    <x v="0"/>
    <s v="2 - Poder Ejecutivo"/>
    <x v="24"/>
    <x v="156"/>
    <s v="2 - SERVICIOS ECONÓMICOS"/>
    <s v="2.5 - Minería, manufactura y construcción"/>
    <s v="2.5.01 - Extracción de recursos minerales"/>
    <s v="2.2 - CONTRATACIÓN DE SERVICIOS"/>
    <s v="2.2.6 - SEGUROS"/>
    <s v="N"/>
    <s v="00 - N/A"/>
    <s v="10 - FONDO GENERAL"/>
    <s v="(en blanco)"/>
    <s v="99 - MULTIPROVINCIAL"/>
    <n v="2499650"/>
    <n v="1890604.26"/>
  </r>
  <r>
    <s v="2025"/>
    <x v="0"/>
    <x v="0"/>
    <x v="0"/>
    <x v="0"/>
    <s v="2 - Poder Ejecutivo"/>
    <x v="24"/>
    <x v="156"/>
    <s v="2 - SERVICIOS ECONÓMICOS"/>
    <s v="2.5 - Minería, manufactura y construcción"/>
    <s v="2.5.01 - Extracción de recursos minerales"/>
    <s v="2.2 - CONTRATACIÓN DE SERVICIOS"/>
    <s v="2.2.7 - SERVICIOS DE CONSERVACIÓN, REPARACIONES MENORES E INSTALACIONES TEMPORALES"/>
    <s v="N"/>
    <s v="00 - N/A"/>
    <s v="10 - FONDO GENERAL"/>
    <s v="(en blanco)"/>
    <s v="99 - MULTIPROVINCIAL"/>
    <n v="1923000"/>
    <n v="614436.07000000007"/>
  </r>
  <r>
    <s v="2025"/>
    <x v="0"/>
    <x v="0"/>
    <x v="0"/>
    <x v="0"/>
    <s v="2 - Poder Ejecutivo"/>
    <x v="24"/>
    <x v="156"/>
    <s v="2 - SERVICIOS ECONÓMICOS"/>
    <s v="2.5 - Minería, manufactura y construcción"/>
    <s v="2.5.01 - Extracción de recursos minerales"/>
    <s v="2.2 - CONTRATACIÓN DE SERVICIOS"/>
    <s v="2.2.7 - SERVICIOS DE CONSERVACIÓN, REPARACIONES MENORES E INSTALACIONES TEMPORALES"/>
    <s v="N"/>
    <s v="00 - N/A"/>
    <s v="20 - FONDOS CON DESTINO ESPECÍFICO"/>
    <s v="(en blanco)"/>
    <s v="99 - MULTIPROVINCIAL"/>
    <n v="100000"/>
    <n v="86897.56"/>
  </r>
  <r>
    <s v="2025"/>
    <x v="0"/>
    <x v="0"/>
    <x v="0"/>
    <x v="0"/>
    <s v="2 - Poder Ejecutivo"/>
    <x v="24"/>
    <x v="156"/>
    <s v="2 - SERVICIOS ECONÓMICOS"/>
    <s v="2.5 - Minería, manufactura y construcción"/>
    <s v="2.5.01 - Extracción de recursos minerales"/>
    <s v="2.2 - CONTRATACIÓN DE SERVICIOS"/>
    <s v="2.2.8 - OTROS SERVICIOS NO INCLUIDOS EN CONCEPTOS ANTERIORES"/>
    <s v="N"/>
    <s v="00 - N/A"/>
    <s v="10 - FONDO GENERAL"/>
    <s v="(en blanco)"/>
    <s v="99 - MULTIPROVINCIAL"/>
    <n v="720600"/>
    <n v="290798.95"/>
  </r>
  <r>
    <s v="2025"/>
    <x v="0"/>
    <x v="0"/>
    <x v="0"/>
    <x v="0"/>
    <s v="2 - Poder Ejecutivo"/>
    <x v="24"/>
    <x v="156"/>
    <s v="2 - SERVICIOS ECONÓMICOS"/>
    <s v="2.5 - Minería, manufactura y construcción"/>
    <s v="2.5.01 - Extracción de recursos minerales"/>
    <s v="2.2 - CONTRATACIÓN DE SERVICIOS"/>
    <s v="2.2.9 - OTRAS CONTRATACIONES DE SERVICIOS"/>
    <s v="N"/>
    <s v="00 - N/A"/>
    <s v="10 - FONDO GENERAL"/>
    <s v="(en blanco)"/>
    <s v="99 - MULTIPROVINCIAL"/>
    <n v="5493075"/>
    <n v="1798282.2400000002"/>
  </r>
  <r>
    <s v="2025"/>
    <x v="0"/>
    <x v="0"/>
    <x v="0"/>
    <x v="0"/>
    <s v="2 - Poder Ejecutivo"/>
    <x v="24"/>
    <x v="156"/>
    <s v="2 - SERVICIOS ECONÓMICOS"/>
    <s v="2.5 - Minería, manufactura y construcción"/>
    <s v="2.5.01 - Extracción de recursos minerales"/>
    <s v="2.2 - CONTRATACIÓN DE SERVICIOS"/>
    <s v="2.2.9 - OTRAS CONTRATACIONES DE SERVICIOS"/>
    <s v="N"/>
    <s v="00 - N/A"/>
    <s v="20 - FONDOS CON DESTINO ESPECÍFICO"/>
    <s v="(en blanco)"/>
    <s v="99 - MULTIPROVINCIAL"/>
    <n v="500000"/>
    <n v="0"/>
  </r>
  <r>
    <s v="2025"/>
    <x v="0"/>
    <x v="0"/>
    <x v="0"/>
    <x v="0"/>
    <s v="2 - Poder Ejecutivo"/>
    <x v="24"/>
    <x v="156"/>
    <s v="2 - SERVICIOS ECONÓMICOS"/>
    <s v="2.5 - Minería, manufactura y construcción"/>
    <s v="2.5.01 - Extracción de recursos minerales"/>
    <s v="2.3 - MATERIALES Y SUMINISTROS"/>
    <s v="2.3.1 - ALIMENTOS Y PRODUCTOS AGROFORESTALES"/>
    <s v="N"/>
    <s v="00 - N/A"/>
    <s v="10 - FONDO GENERAL"/>
    <s v="(en blanco)"/>
    <s v="99 - MULTIPROVINCIAL"/>
    <n v="614400"/>
    <n v="273359.57999999996"/>
  </r>
  <r>
    <s v="2025"/>
    <x v="0"/>
    <x v="0"/>
    <x v="0"/>
    <x v="0"/>
    <s v="2 - Poder Ejecutivo"/>
    <x v="24"/>
    <x v="156"/>
    <s v="2 - SERVICIOS ECONÓMICOS"/>
    <s v="2.5 - Minería, manufactura y construcción"/>
    <s v="2.5.01 - Extracción de recursos minerales"/>
    <s v="2.3 - MATERIALES Y SUMINISTROS"/>
    <s v="2.3.2 - TEXTILES Y VESTUARIOS"/>
    <s v="N"/>
    <s v="00 - N/A"/>
    <s v="10 - FONDO GENERAL"/>
    <s v="(en blanco)"/>
    <s v="99 - MULTIPROVINCIAL"/>
    <n v="225000"/>
    <n v="44397.5"/>
  </r>
  <r>
    <s v="2025"/>
    <x v="0"/>
    <x v="0"/>
    <x v="0"/>
    <x v="0"/>
    <s v="2 - Poder Ejecutivo"/>
    <x v="24"/>
    <x v="156"/>
    <s v="2 - SERVICIOS ECONÓMICOS"/>
    <s v="2.5 - Minería, manufactura y construcción"/>
    <s v="2.5.01 - Extracción de recursos minerales"/>
    <s v="2.3 - MATERIALES Y SUMINISTROS"/>
    <s v="2.3.3 - PAPEL, CARTÓN E IMPRESOS"/>
    <s v="N"/>
    <s v="00 - N/A"/>
    <s v="10 - FONDO GENERAL"/>
    <s v="(en blanco)"/>
    <s v="99 - MULTIPROVINCIAL"/>
    <n v="435100"/>
    <n v="206874.2"/>
  </r>
  <r>
    <s v="2025"/>
    <x v="0"/>
    <x v="0"/>
    <x v="0"/>
    <x v="0"/>
    <s v="2 - Poder Ejecutivo"/>
    <x v="24"/>
    <x v="156"/>
    <s v="2 - SERVICIOS ECONÓMICOS"/>
    <s v="2.5 - Minería, manufactura y construcción"/>
    <s v="2.5.01 - Extracción de recursos minerales"/>
    <s v="2.3 - MATERIALES Y SUMINISTROS"/>
    <s v="2.3.5 - CUERO, CAUCHO Y PLÁSTICO"/>
    <s v="N"/>
    <s v="00 - N/A"/>
    <s v="10 - FONDO GENERAL"/>
    <s v="(en blanco)"/>
    <s v="99 - MULTIPROVINCIAL"/>
    <n v="228000"/>
    <n v="135352.32999999999"/>
  </r>
  <r>
    <s v="2025"/>
    <x v="0"/>
    <x v="0"/>
    <x v="0"/>
    <x v="0"/>
    <s v="2 - Poder Ejecutivo"/>
    <x v="24"/>
    <x v="156"/>
    <s v="2 - SERVICIOS ECONÓMICOS"/>
    <s v="2.5 - Minería, manufactura y construcción"/>
    <s v="2.5.01 - Extracción de recursos minerales"/>
    <s v="2.3 - MATERIALES Y SUMINISTROS"/>
    <s v="2.3.6 - PRODUCTOS DE MINERALES, METÁLICOS Y NO METÁLICOS"/>
    <s v="N"/>
    <s v="00 - N/A"/>
    <s v="10 - FONDO GENERAL"/>
    <s v="(en blanco)"/>
    <s v="99 - MULTIPROVINCIAL"/>
    <n v="180000"/>
    <n v="0"/>
  </r>
  <r>
    <s v="2025"/>
    <x v="0"/>
    <x v="0"/>
    <x v="0"/>
    <x v="0"/>
    <s v="2 - Poder Ejecutivo"/>
    <x v="24"/>
    <x v="156"/>
    <s v="2 - SERVICIOS ECONÓMICOS"/>
    <s v="2.5 - Minería, manufactura y construcción"/>
    <s v="2.5.01 - Extracción de recursos minerales"/>
    <s v="2.3 - MATERIALES Y SUMINISTROS"/>
    <s v="2.3.7 - COMBUSTIBLES, LUBRICANTES, PRODUCTOS QUÍMICOS Y CONEXOS"/>
    <s v="N"/>
    <s v="00 - N/A"/>
    <s v="10 - FONDO GENERAL"/>
    <s v="(en blanco)"/>
    <s v="99 - MULTIPROVINCIAL"/>
    <n v="4700000"/>
    <n v="1812537.5"/>
  </r>
  <r>
    <s v="2025"/>
    <x v="0"/>
    <x v="0"/>
    <x v="0"/>
    <x v="0"/>
    <s v="2 - Poder Ejecutivo"/>
    <x v="24"/>
    <x v="156"/>
    <s v="2 - SERVICIOS ECONÓMICOS"/>
    <s v="2.5 - Minería, manufactura y construcción"/>
    <s v="2.5.01 - Extracción de recursos minerales"/>
    <s v="2.3 - MATERIALES Y SUMINISTROS"/>
    <s v="2.3.9 - PRODUCTOS Y ÚTILES VARIOS"/>
    <s v="N"/>
    <s v="00 - N/A"/>
    <s v="10 - FONDO GENERAL"/>
    <s v="(en blanco)"/>
    <s v="99 - MULTIPROVINCIAL"/>
    <n v="1400991"/>
    <n v="820767.96"/>
  </r>
  <r>
    <s v="2025"/>
    <x v="0"/>
    <x v="0"/>
    <x v="0"/>
    <x v="0"/>
    <s v="2 - Poder Ejecutivo"/>
    <x v="24"/>
    <x v="156"/>
    <s v="2 - SERVICIOS ECONÓMICOS"/>
    <s v="2.5 - Minería, manufactura y construcción"/>
    <s v="2.5.01 - Extracción de recursos minerales"/>
    <s v="2.3 - MATERIALES Y SUMINISTROS"/>
    <s v="2.3.9 - PRODUCTOS Y ÚTILES VARIOS"/>
    <s v="N"/>
    <s v="00 - N/A"/>
    <s v="20 - FONDOS CON DESTINO ESPECÍFICO"/>
    <s v="(en blanco)"/>
    <s v="99 - MULTIPROVINCIAL"/>
    <n v="148836"/>
    <n v="0"/>
  </r>
  <r>
    <s v="2025"/>
    <x v="0"/>
    <x v="0"/>
    <x v="0"/>
    <x v="0"/>
    <s v="2 - Poder Ejecutivo"/>
    <x v="25"/>
    <x v="157"/>
    <s v="1 - SERVICIOS  GENERALES"/>
    <s v="1.1 - Administración general"/>
    <s v="1.1.05 - Gestión de la administración general para transversalizar el enfoque de género"/>
    <s v="2.1 - REMUNERACIONES Y CONTRIBUCIONES"/>
    <s v="2.1.1 - REMUNERACIONES"/>
    <s v="N"/>
    <s v="00 - N/A"/>
    <s v="10 - FONDO GENERAL"/>
    <s v="(en blanco)"/>
    <s v="99 - MULTIPROVINCIAL"/>
    <n v="709398"/>
    <n v="0"/>
  </r>
  <r>
    <s v="2025"/>
    <x v="0"/>
    <x v="0"/>
    <x v="0"/>
    <x v="0"/>
    <s v="2 - Poder Ejecutivo"/>
    <x v="25"/>
    <x v="157"/>
    <s v="1 - SERVICIOS  GENERALES"/>
    <s v="1.1 - Administración general"/>
    <s v="1.1.05 - Gestión de la administración general para transversalizar el enfoque de género"/>
    <s v="2.1 - REMUNERACIONES Y CONTRIBUCIONES"/>
    <s v="2.1.2 - SOBRESUELDOS"/>
    <s v="N"/>
    <s v="00 - N/A"/>
    <s v="10 - FONDO GENERAL"/>
    <s v="(en blanco)"/>
    <s v="99 - MULTIPROVINCIAL"/>
    <n v="109398"/>
    <n v="0"/>
  </r>
  <r>
    <s v="2025"/>
    <x v="0"/>
    <x v="0"/>
    <x v="0"/>
    <x v="0"/>
    <s v="2 - Poder Ejecutivo"/>
    <x v="25"/>
    <x v="157"/>
    <s v="1 - SERVICIOS  GENERALES"/>
    <s v="1.1 - Administración general"/>
    <s v="1.1.05 - Gestión de la administración general para transversalizar el enfoque de género"/>
    <s v="2.1 - REMUNERACIONES Y CONTRIBUCIONES"/>
    <s v="2.1.5 - CONTRIBUCIONES A LA SEGURIDAD SOCIAL"/>
    <s v="N"/>
    <s v="00 - N/A"/>
    <s v="10 - FONDO GENERAL"/>
    <s v="(en blanco)"/>
    <s v="99 - MULTIPROVINCIAL"/>
    <n v="225880"/>
    <n v="0"/>
  </r>
  <r>
    <s v="2025"/>
    <x v="0"/>
    <x v="0"/>
    <x v="0"/>
    <x v="0"/>
    <s v="2 - Poder Ejecutivo"/>
    <x v="25"/>
    <x v="157"/>
    <s v="3 - PROTECCIÓN DEL MEDIO AMBIENTE"/>
    <s v="3.3 - Cambio Climático"/>
    <s v="3.3.06 - Respuesta y recuperación de desastres climáticos"/>
    <s v="2.1 - REMUNERACIONES Y CONTRIBUCIONES"/>
    <s v="2.1.1 - REMUNERACIONES"/>
    <s v="N"/>
    <s v="00 - N/A"/>
    <s v="10 - FONDO GENERAL"/>
    <s v="(en blanco)"/>
    <s v="99 - MULTIPROVINCIAL"/>
    <n v="709398"/>
    <n v="0"/>
  </r>
  <r>
    <s v="2025"/>
    <x v="0"/>
    <x v="0"/>
    <x v="0"/>
    <x v="0"/>
    <s v="2 - Poder Ejecutivo"/>
    <x v="25"/>
    <x v="157"/>
    <s v="3 - PROTECCIÓN DEL MEDIO AMBIENTE"/>
    <s v="3.3 - Cambio Climático"/>
    <s v="3.3.06 - Respuesta y recuperación de desastres climáticos"/>
    <s v="2.1 - REMUNERACIONES Y CONTRIBUCIONES"/>
    <s v="2.1.2 - SOBRESUELDOS"/>
    <s v="N"/>
    <s v="00 - N/A"/>
    <s v="10 - FONDO GENERAL"/>
    <s v="(en blanco)"/>
    <s v="99 - MULTIPROVINCIAL"/>
    <n v="109398"/>
    <n v="0"/>
  </r>
  <r>
    <s v="2025"/>
    <x v="0"/>
    <x v="0"/>
    <x v="0"/>
    <x v="0"/>
    <s v="2 - Poder Ejecutivo"/>
    <x v="25"/>
    <x v="157"/>
    <s v="3 - PROTECCIÓN DEL MEDIO AMBIENTE"/>
    <s v="3.3 - Cambio Climático"/>
    <s v="3.3.06 - Respuesta y recuperación de desastres climáticos"/>
    <s v="2.1 - REMUNERACIONES Y CONTRIBUCIONES"/>
    <s v="2.1.5 - CONTRIBUCIONES A LA SEGURIDAD SOCIAL"/>
    <s v="N"/>
    <s v="00 - N/A"/>
    <s v="10 - FONDO GENERAL"/>
    <s v="(en blanco)"/>
    <s v="99 - MULTIPROVINCIAL"/>
    <n v="225880"/>
    <n v="0"/>
  </r>
  <r>
    <s v="2025"/>
    <x v="0"/>
    <x v="0"/>
    <x v="0"/>
    <x v="0"/>
    <s v="2 - Poder Ejecutivo"/>
    <x v="25"/>
    <x v="157"/>
    <s v="4 - SERVICIOS SOCIALES"/>
    <s v="4.5 - Protección social"/>
    <s v="4.5.07 - Vivienda social"/>
    <s v="2.1 - REMUNERACIONES Y CONTRIBUCIONES"/>
    <s v="2.1.1 - REMUNERACIONES"/>
    <s v="N"/>
    <s v="00 - N/A"/>
    <s v="10 - FONDO GENERAL"/>
    <s v="(en blanco)"/>
    <s v="99 - MULTIPROVINCIAL"/>
    <n v="1407995594"/>
    <n v="596928475.20000005"/>
  </r>
  <r>
    <s v="2025"/>
    <x v="0"/>
    <x v="0"/>
    <x v="0"/>
    <x v="0"/>
    <s v="2 - Poder Ejecutivo"/>
    <x v="25"/>
    <x v="157"/>
    <s v="4 - SERVICIOS SOCIALES"/>
    <s v="4.5 - Protección social"/>
    <s v="4.5.07 - Vivienda social"/>
    <s v="2.1 - REMUNERACIONES Y CONTRIBUCIONES"/>
    <s v="2.1.1 - REMUNERACIONES"/>
    <s v="N"/>
    <s v="00 - N/A"/>
    <s v="20 - FONDOS CON DESTINO ESPECÍFICO"/>
    <s v="(en blanco)"/>
    <s v="99 - MULTIPROVINCIAL"/>
    <n v="55100000"/>
    <n v="1403659.4"/>
  </r>
  <r>
    <s v="2025"/>
    <x v="0"/>
    <x v="0"/>
    <x v="0"/>
    <x v="0"/>
    <s v="2 - Poder Ejecutivo"/>
    <x v="25"/>
    <x v="157"/>
    <s v="4 - SERVICIOS SOCIALES"/>
    <s v="4.5 - Protección social"/>
    <s v="4.5.07 - Vivienda social"/>
    <s v="2.1 - REMUNERACIONES Y CONTRIBUCIONES"/>
    <s v="2.1.2 - SOBRESUELDOS"/>
    <s v="N"/>
    <s v="00 - N/A"/>
    <s v="10 - FONDO GENERAL"/>
    <s v="(en blanco)"/>
    <s v="99 - MULTIPROVINCIAL"/>
    <n v="187229617"/>
    <n v="129542131.56"/>
  </r>
  <r>
    <s v="2025"/>
    <x v="0"/>
    <x v="0"/>
    <x v="0"/>
    <x v="0"/>
    <s v="2 - Poder Ejecutivo"/>
    <x v="25"/>
    <x v="157"/>
    <s v="4 - SERVICIOS SOCIALES"/>
    <s v="4.5 - Protección social"/>
    <s v="4.5.07 - Vivienda social"/>
    <s v="2.1 - REMUNERACIONES Y CONTRIBUCIONES"/>
    <s v="2.1.2 - SOBRESUELDOS"/>
    <s v="N"/>
    <s v="00 - N/A"/>
    <s v="20 - FONDOS CON DESTINO ESPECÍFICO"/>
    <s v="(en blanco)"/>
    <s v="99 - MULTIPROVINCIAL"/>
    <n v="265905946"/>
    <n v="0"/>
  </r>
  <r>
    <s v="2025"/>
    <x v="0"/>
    <x v="0"/>
    <x v="0"/>
    <x v="0"/>
    <s v="2 - Poder Ejecutivo"/>
    <x v="25"/>
    <x v="157"/>
    <s v="4 - SERVICIOS SOCIALES"/>
    <s v="4.5 - Protección social"/>
    <s v="4.5.07 - Vivienda social"/>
    <s v="2.1 - REMUNERACIONES Y CONTRIBUCIONES"/>
    <s v="2.1.3 - DIETAS Y GASTOS DE REPRESENTACIÓN"/>
    <s v="N"/>
    <s v="00 - N/A"/>
    <s v="10 - FONDO GENERAL"/>
    <s v="(en blanco)"/>
    <s v="99 - MULTIPROVINCIAL"/>
    <n v="1500000"/>
    <n v="0"/>
  </r>
  <r>
    <s v="2025"/>
    <x v="0"/>
    <x v="0"/>
    <x v="0"/>
    <x v="0"/>
    <s v="2 - Poder Ejecutivo"/>
    <x v="25"/>
    <x v="157"/>
    <s v="4 - SERVICIOS SOCIALES"/>
    <s v="4.5 - Protección social"/>
    <s v="4.5.07 - Vivienda social"/>
    <s v="2.1 - REMUNERACIONES Y CONTRIBUCIONES"/>
    <s v="2.1.3 - DIETAS Y GASTOS DE REPRESENTACIÓN"/>
    <s v="N"/>
    <s v="00 - N/A"/>
    <s v="20 - FONDOS CON DESTINO ESPECÍFICO"/>
    <s v="(en blanco)"/>
    <s v="99 - MULTIPROVINCIAL"/>
    <n v="1500000"/>
    <n v="0"/>
  </r>
  <r>
    <s v="2025"/>
    <x v="0"/>
    <x v="0"/>
    <x v="0"/>
    <x v="0"/>
    <s v="2 - Poder Ejecutivo"/>
    <x v="25"/>
    <x v="157"/>
    <s v="4 - SERVICIOS SOCIALES"/>
    <s v="4.5 - Protección social"/>
    <s v="4.5.07 - Vivienda social"/>
    <s v="2.1 - REMUNERACIONES Y CONTRIBUCIONES"/>
    <s v="2.1.4 - GRATIFICACIONES Y BONIFICACIONES"/>
    <s v="N"/>
    <s v="00 - N/A"/>
    <s v="20 - FONDOS CON DESTINO ESPECÍFICO"/>
    <s v="(en blanco)"/>
    <s v="99 - MULTIPROVINCIAL"/>
    <n v="1000000"/>
    <n v="0"/>
  </r>
  <r>
    <s v="2025"/>
    <x v="0"/>
    <x v="0"/>
    <x v="0"/>
    <x v="0"/>
    <s v="2 - Poder Ejecutivo"/>
    <x v="25"/>
    <x v="157"/>
    <s v="4 - SERVICIOS SOCIALES"/>
    <s v="4.5 - Protección social"/>
    <s v="4.5.07 - Vivienda social"/>
    <s v="2.1 - REMUNERACIONES Y CONTRIBUCIONES"/>
    <s v="2.1.5 - CONTRIBUCIONES A LA SEGURIDAD SOCIAL"/>
    <s v="N"/>
    <s v="00 - N/A"/>
    <s v="10 - FONDO GENERAL"/>
    <s v="(en blanco)"/>
    <s v="99 - MULTIPROVINCIAL"/>
    <n v="236992639"/>
    <n v="90297353.060000017"/>
  </r>
  <r>
    <s v="2025"/>
    <x v="0"/>
    <x v="0"/>
    <x v="0"/>
    <x v="0"/>
    <s v="2 - Poder Ejecutivo"/>
    <x v="25"/>
    <x v="157"/>
    <s v="4 - SERVICIOS SOCIALES"/>
    <s v="4.5 - Protección social"/>
    <s v="4.5.07 - Vivienda social"/>
    <s v="2.1 - REMUNERACIONES Y CONTRIBUCIONES"/>
    <s v="2.1.5 - CONTRIBUCIONES A LA SEGURIDAD SOCIAL"/>
    <s v="N"/>
    <s v="00 - N/A"/>
    <s v="20 - FONDOS CON DESTINO ESPECÍFICO"/>
    <s v="(en blanco)"/>
    <s v="99 - MULTIPROVINCIAL"/>
    <n v="4000000"/>
    <n v="0"/>
  </r>
  <r>
    <s v="2025"/>
    <x v="0"/>
    <x v="0"/>
    <x v="0"/>
    <x v="0"/>
    <s v="2 - Poder Ejecutivo"/>
    <x v="25"/>
    <x v="157"/>
    <s v="4 - SERVICIOS SOCIALES"/>
    <s v="4.5 - Protección social"/>
    <s v="4.5.07 - Vivienda social"/>
    <s v="2.2 - CONTRATACIÓN DE SERVICIOS"/>
    <s v="2.2.1 - SERVICIOS BÁSICOS"/>
    <s v="N"/>
    <s v="00 - N/A"/>
    <s v="10 - FONDO GENERAL"/>
    <s v="(en blanco)"/>
    <s v="99 - MULTIPROVINCIAL"/>
    <n v="52385000"/>
    <n v="20321617.159999996"/>
  </r>
  <r>
    <s v="2025"/>
    <x v="0"/>
    <x v="0"/>
    <x v="0"/>
    <x v="0"/>
    <s v="2 - Poder Ejecutivo"/>
    <x v="25"/>
    <x v="157"/>
    <s v="4 - SERVICIOS SOCIALES"/>
    <s v="4.5 - Protección social"/>
    <s v="4.5.07 - Vivienda social"/>
    <s v="2.2 - CONTRATACIÓN DE SERVICIOS"/>
    <s v="2.2.1 - SERVICIOS BÁSICOS"/>
    <s v="N"/>
    <s v="00 - N/A"/>
    <s v="20 - FONDOS CON DESTINO ESPECÍFICO"/>
    <s v="(en blanco)"/>
    <s v="99 - MULTIPROVINCIAL"/>
    <n v="7025000"/>
    <n v="0"/>
  </r>
  <r>
    <s v="2025"/>
    <x v="0"/>
    <x v="0"/>
    <x v="0"/>
    <x v="0"/>
    <s v="2 - Poder Ejecutivo"/>
    <x v="25"/>
    <x v="157"/>
    <s v="4 - SERVICIOS SOCIALES"/>
    <s v="4.5 - Protección social"/>
    <s v="4.5.07 - Vivienda social"/>
    <s v="2.2 - CONTRATACIÓN DE SERVICIOS"/>
    <s v="2.2.2 - PUBLICIDAD, IMPRESIÓN Y ENCUADERNACIÓN"/>
    <s v="N"/>
    <s v="00 - N/A"/>
    <s v="10 - FONDO GENERAL"/>
    <s v="(en blanco)"/>
    <s v="99 - MULTIPROVINCIAL"/>
    <n v="49605000"/>
    <n v="41739577.700000003"/>
  </r>
  <r>
    <s v="2025"/>
    <x v="0"/>
    <x v="0"/>
    <x v="0"/>
    <x v="0"/>
    <s v="2 - Poder Ejecutivo"/>
    <x v="25"/>
    <x v="157"/>
    <s v="4 - SERVICIOS SOCIALES"/>
    <s v="4.5 - Protección social"/>
    <s v="4.5.07 - Vivienda social"/>
    <s v="2.2 - CONTRATACIÓN DE SERVICIOS"/>
    <s v="2.2.2 - PUBLICIDAD, IMPRESIÓN Y ENCUADERNACIÓN"/>
    <s v="N"/>
    <s v="00 - N/A"/>
    <s v="20 - FONDOS CON DESTINO ESPECÍFICO"/>
    <s v="(en blanco)"/>
    <s v="99 - MULTIPROVINCIAL"/>
    <n v="5005000"/>
    <n v="2090075"/>
  </r>
  <r>
    <s v="2025"/>
    <x v="0"/>
    <x v="0"/>
    <x v="0"/>
    <x v="0"/>
    <s v="2 - Poder Ejecutivo"/>
    <x v="25"/>
    <x v="157"/>
    <s v="4 - SERVICIOS SOCIALES"/>
    <s v="4.5 - Protección social"/>
    <s v="4.5.07 - Vivienda social"/>
    <s v="2.2 - CONTRATACIÓN DE SERVICIOS"/>
    <s v="2.2.3 - VIÁTICOS"/>
    <s v="N"/>
    <s v="00 - N/A"/>
    <s v="10 - FONDO GENERAL"/>
    <s v="(en blanco)"/>
    <s v="99 - MULTIPROVINCIAL"/>
    <n v="10300000"/>
    <n v="7896957"/>
  </r>
  <r>
    <s v="2025"/>
    <x v="0"/>
    <x v="0"/>
    <x v="0"/>
    <x v="0"/>
    <s v="2 - Poder Ejecutivo"/>
    <x v="25"/>
    <x v="157"/>
    <s v="4 - SERVICIOS SOCIALES"/>
    <s v="4.5 - Protección social"/>
    <s v="4.5.07 - Vivienda social"/>
    <s v="2.2 - CONTRATACIÓN DE SERVICIOS"/>
    <s v="2.2.3 - VIÁTICOS"/>
    <s v="N"/>
    <s v="00 - N/A"/>
    <s v="20 - FONDOS CON DESTINO ESPECÍFICO"/>
    <s v="(en blanco)"/>
    <s v="99 - MULTIPROVINCIAL"/>
    <n v="15300000"/>
    <n v="6279959.9699999997"/>
  </r>
  <r>
    <s v="2025"/>
    <x v="0"/>
    <x v="0"/>
    <x v="0"/>
    <x v="0"/>
    <s v="2 - Poder Ejecutivo"/>
    <x v="25"/>
    <x v="157"/>
    <s v="4 - SERVICIOS SOCIALES"/>
    <s v="4.5 - Protección social"/>
    <s v="4.5.07 - Vivienda social"/>
    <s v="2.2 - CONTRATACIÓN DE SERVICIOS"/>
    <s v="2.2.4 - TRANSPORTE Y ALMACENAJE"/>
    <s v="N"/>
    <s v="00 - N/A"/>
    <s v="10 - FONDO GENERAL"/>
    <s v="(en blanco)"/>
    <s v="99 - MULTIPROVINCIAL"/>
    <n v="2500000"/>
    <n v="355000"/>
  </r>
  <r>
    <s v="2025"/>
    <x v="0"/>
    <x v="0"/>
    <x v="0"/>
    <x v="0"/>
    <s v="2 - Poder Ejecutivo"/>
    <x v="25"/>
    <x v="157"/>
    <s v="4 - SERVICIOS SOCIALES"/>
    <s v="4.5 - Protección social"/>
    <s v="4.5.07 - Vivienda social"/>
    <s v="2.2 - CONTRATACIÓN DE SERVICIOS"/>
    <s v="2.2.4 - TRANSPORTE Y ALMACENAJE"/>
    <s v="N"/>
    <s v="00 - N/A"/>
    <s v="20 - FONDOS CON DESTINO ESPECÍFICO"/>
    <s v="(en blanco)"/>
    <s v="99 - MULTIPROVINCIAL"/>
    <n v="17000000"/>
    <n v="30387134.129999999"/>
  </r>
  <r>
    <s v="2025"/>
    <x v="0"/>
    <x v="0"/>
    <x v="0"/>
    <x v="0"/>
    <s v="2 - Poder Ejecutivo"/>
    <x v="25"/>
    <x v="157"/>
    <s v="4 - SERVICIOS SOCIALES"/>
    <s v="4.5 - Protección social"/>
    <s v="4.5.07 - Vivienda social"/>
    <s v="2.2 - CONTRATACIÓN DE SERVICIOS"/>
    <s v="2.2.5 - ALQUILERES Y RENTAS"/>
    <s v="N"/>
    <s v="00 - N/A"/>
    <s v="10 - FONDO GENERAL"/>
    <s v="(en blanco)"/>
    <s v="99 - MULTIPROVINCIAL"/>
    <n v="104161551"/>
    <n v="32351093.959999993"/>
  </r>
  <r>
    <s v="2025"/>
    <x v="0"/>
    <x v="0"/>
    <x v="0"/>
    <x v="0"/>
    <s v="2 - Poder Ejecutivo"/>
    <x v="25"/>
    <x v="157"/>
    <s v="4 - SERVICIOS SOCIALES"/>
    <s v="4.5 - Protección social"/>
    <s v="4.5.07 - Vivienda social"/>
    <s v="2.2 - CONTRATACIÓN DE SERVICIOS"/>
    <s v="2.2.5 - ALQUILERES Y RENTAS"/>
    <s v="N"/>
    <s v="00 - N/A"/>
    <s v="20 - FONDOS CON DESTINO ESPECÍFICO"/>
    <s v="(en blanco)"/>
    <s v="99 - MULTIPROVINCIAL"/>
    <n v="102320000"/>
    <n v="34693719.539999999"/>
  </r>
  <r>
    <s v="2025"/>
    <x v="0"/>
    <x v="0"/>
    <x v="0"/>
    <x v="0"/>
    <s v="2 - Poder Ejecutivo"/>
    <x v="25"/>
    <x v="157"/>
    <s v="4 - SERVICIOS SOCIALES"/>
    <s v="4.5 - Protección social"/>
    <s v="4.5.07 - Vivienda social"/>
    <s v="2.2 - CONTRATACIÓN DE SERVICIOS"/>
    <s v="2.2.6 - SEGUROS"/>
    <s v="N"/>
    <s v="00 - N/A"/>
    <s v="10 - FONDO GENERAL"/>
    <s v="(en blanco)"/>
    <s v="99 - MULTIPROVINCIAL"/>
    <n v="68005000"/>
    <n v="39796506.060000002"/>
  </r>
  <r>
    <s v="2025"/>
    <x v="0"/>
    <x v="0"/>
    <x v="0"/>
    <x v="0"/>
    <s v="2 - Poder Ejecutivo"/>
    <x v="25"/>
    <x v="157"/>
    <s v="4 - SERVICIOS SOCIALES"/>
    <s v="4.5 - Protección social"/>
    <s v="4.5.07 - Vivienda social"/>
    <s v="2.2 - CONTRATACIÓN DE SERVICIOS"/>
    <s v="2.2.6 - SEGUROS"/>
    <s v="N"/>
    <s v="00 - N/A"/>
    <s v="20 - FONDOS CON DESTINO ESPECÍFICO"/>
    <s v="(en blanco)"/>
    <s v="99 - MULTIPROVINCIAL"/>
    <n v="19005000"/>
    <n v="0"/>
  </r>
  <r>
    <s v="2025"/>
    <x v="0"/>
    <x v="0"/>
    <x v="0"/>
    <x v="0"/>
    <s v="2 - Poder Ejecutivo"/>
    <x v="25"/>
    <x v="157"/>
    <s v="4 - SERVICIOS SOCIALES"/>
    <s v="4.5 - Protección social"/>
    <s v="4.5.07 - Vivienda social"/>
    <s v="2.2 - CONTRATACIÓN DE SERVICIOS"/>
    <s v="2.2.7 - SERVICIOS DE CONSERVACIÓN, REPARACIONES MENORES E INSTALACIONES TEMPORALES"/>
    <s v="N"/>
    <s v="00 - N/A"/>
    <s v="10 - FONDO GENERAL"/>
    <s v="(en blanco)"/>
    <s v="99 - MULTIPROVINCIAL"/>
    <n v="4160000"/>
    <n v="1545585.6400000001"/>
  </r>
  <r>
    <s v="2025"/>
    <x v="0"/>
    <x v="0"/>
    <x v="0"/>
    <x v="0"/>
    <s v="2 - Poder Ejecutivo"/>
    <x v="25"/>
    <x v="157"/>
    <s v="4 - SERVICIOS SOCIALES"/>
    <s v="4.5 - Protección social"/>
    <s v="4.5.07 - Vivienda social"/>
    <s v="2.2 - CONTRATACIÓN DE SERVICIOS"/>
    <s v="2.2.7 - SERVICIOS DE CONSERVACIÓN, REPARACIONES MENORES E INSTALACIONES TEMPORALES"/>
    <s v="N"/>
    <s v="00 - N/A"/>
    <s v="20 - FONDOS CON DESTINO ESPECÍFICO"/>
    <s v="(en blanco)"/>
    <s v="99 - MULTIPROVINCIAL"/>
    <n v="25940000"/>
    <n v="15818024.420000004"/>
  </r>
  <r>
    <s v="2025"/>
    <x v="0"/>
    <x v="0"/>
    <x v="0"/>
    <x v="0"/>
    <s v="2 - Poder Ejecutivo"/>
    <x v="25"/>
    <x v="157"/>
    <s v="4 - SERVICIOS SOCIALES"/>
    <s v="4.5 - Protección social"/>
    <s v="4.5.07 - Vivienda social"/>
    <s v="2.2 - CONTRATACIÓN DE SERVICIOS"/>
    <s v="2.2.8 - OTROS SERVICIOS NO INCLUIDOS EN CONCEPTOS ANTERIORES"/>
    <s v="N"/>
    <s v="00 - N/A"/>
    <s v="10 - FONDO GENERAL"/>
    <s v="(en blanco)"/>
    <s v="99 - MULTIPROVINCIAL"/>
    <n v="24236330"/>
    <n v="12202041.430000005"/>
  </r>
  <r>
    <s v="2025"/>
    <x v="0"/>
    <x v="0"/>
    <x v="0"/>
    <x v="0"/>
    <s v="2 - Poder Ejecutivo"/>
    <x v="25"/>
    <x v="157"/>
    <s v="4 - SERVICIOS SOCIALES"/>
    <s v="4.5 - Protección social"/>
    <s v="4.5.07 - Vivienda social"/>
    <s v="2.2 - CONTRATACIÓN DE SERVICIOS"/>
    <s v="2.2.8 - OTROS SERVICIOS NO INCLUIDOS EN CONCEPTOS ANTERIORES"/>
    <s v="N"/>
    <s v="00 - N/A"/>
    <s v="20 - FONDOS CON DESTINO ESPECÍFICO"/>
    <s v="(en blanco)"/>
    <s v="99 - MULTIPROVINCIAL"/>
    <n v="175450000"/>
    <n v="83980295.389999986"/>
  </r>
  <r>
    <s v="2025"/>
    <x v="0"/>
    <x v="0"/>
    <x v="0"/>
    <x v="0"/>
    <s v="2 - Poder Ejecutivo"/>
    <x v="25"/>
    <x v="157"/>
    <s v="4 - SERVICIOS SOCIALES"/>
    <s v="4.5 - Protección social"/>
    <s v="4.5.07 - Vivienda social"/>
    <s v="2.2 - CONTRATACIÓN DE SERVICIOS"/>
    <s v="2.2.9 - OTRAS CONTRATACIONES DE SERVICIOS"/>
    <s v="N"/>
    <s v="00 - N/A"/>
    <s v="10 - FONDO GENERAL"/>
    <s v="(en blanco)"/>
    <s v="99 - MULTIPROVINCIAL"/>
    <n v="10000000"/>
    <n v="4696608.83"/>
  </r>
  <r>
    <s v="2025"/>
    <x v="0"/>
    <x v="0"/>
    <x v="0"/>
    <x v="0"/>
    <s v="2 - Poder Ejecutivo"/>
    <x v="25"/>
    <x v="157"/>
    <s v="4 - SERVICIOS SOCIALES"/>
    <s v="4.5 - Protección social"/>
    <s v="4.5.07 - Vivienda social"/>
    <s v="2.2 - CONTRATACIÓN DE SERVICIOS"/>
    <s v="2.2.9 - OTRAS CONTRATACIONES DE SERVICIOS"/>
    <s v="N"/>
    <s v="00 - N/A"/>
    <s v="20 - FONDOS CON DESTINO ESPECÍFICO"/>
    <s v="(en blanco)"/>
    <s v="99 - MULTIPROVINCIAL"/>
    <n v="39000000"/>
    <n v="18500955.680000003"/>
  </r>
  <r>
    <s v="2025"/>
    <x v="0"/>
    <x v="0"/>
    <x v="0"/>
    <x v="0"/>
    <s v="2 - Poder Ejecutivo"/>
    <x v="25"/>
    <x v="157"/>
    <s v="4 - SERVICIOS SOCIALES"/>
    <s v="4.5 - Protección social"/>
    <s v="4.5.07 - Vivienda social"/>
    <s v="2.3 - MATERIALES Y SUMINISTROS"/>
    <s v="2.3.1 - ALIMENTOS Y PRODUCTOS AGROFORESTALES"/>
    <s v="N"/>
    <s v="00 - N/A"/>
    <s v="10 - FONDO GENERAL"/>
    <s v="(en blanco)"/>
    <s v="99 - MULTIPROVINCIAL"/>
    <n v="3155000"/>
    <n v="1836407.4300000002"/>
  </r>
  <r>
    <s v="2025"/>
    <x v="0"/>
    <x v="0"/>
    <x v="0"/>
    <x v="0"/>
    <s v="2 - Poder Ejecutivo"/>
    <x v="25"/>
    <x v="157"/>
    <s v="4 - SERVICIOS SOCIALES"/>
    <s v="4.5 - Protección social"/>
    <s v="4.5.07 - Vivienda social"/>
    <s v="2.3 - MATERIALES Y SUMINISTROS"/>
    <s v="2.3.1 - ALIMENTOS Y PRODUCTOS AGROFORESTALES"/>
    <s v="N"/>
    <s v="00 - N/A"/>
    <s v="20 - FONDOS CON DESTINO ESPECÍFICO"/>
    <s v="(en blanco)"/>
    <s v="99 - MULTIPROVINCIAL"/>
    <n v="11105000"/>
    <n v="210380"/>
  </r>
  <r>
    <s v="2025"/>
    <x v="0"/>
    <x v="0"/>
    <x v="0"/>
    <x v="0"/>
    <s v="2 - Poder Ejecutivo"/>
    <x v="25"/>
    <x v="157"/>
    <s v="4 - SERVICIOS SOCIALES"/>
    <s v="4.5 - Protección social"/>
    <s v="4.5.07 - Vivienda social"/>
    <s v="2.3 - MATERIALES Y SUMINISTROS"/>
    <s v="2.3.2 - TEXTILES Y VESTUARIOS"/>
    <s v="N"/>
    <s v="00 - N/A"/>
    <s v="10 - FONDO GENERAL"/>
    <s v="(en blanco)"/>
    <s v="99 - MULTIPROVINCIAL"/>
    <n v="610000"/>
    <n v="0"/>
  </r>
  <r>
    <s v="2025"/>
    <x v="0"/>
    <x v="0"/>
    <x v="0"/>
    <x v="0"/>
    <s v="2 - Poder Ejecutivo"/>
    <x v="25"/>
    <x v="157"/>
    <s v="4 - SERVICIOS SOCIALES"/>
    <s v="4.5 - Protección social"/>
    <s v="4.5.07 - Vivienda social"/>
    <s v="2.3 - MATERIALES Y SUMINISTROS"/>
    <s v="2.3.2 - TEXTILES Y VESTUARIOS"/>
    <s v="N"/>
    <s v="00 - N/A"/>
    <s v="20 - FONDOS CON DESTINO ESPECÍFICO"/>
    <s v="(en blanco)"/>
    <s v="99 - MULTIPROVINCIAL"/>
    <n v="2150000"/>
    <n v="749966.7"/>
  </r>
  <r>
    <s v="2025"/>
    <x v="0"/>
    <x v="0"/>
    <x v="0"/>
    <x v="0"/>
    <s v="2 - Poder Ejecutivo"/>
    <x v="25"/>
    <x v="157"/>
    <s v="4 - SERVICIOS SOCIALES"/>
    <s v="4.5 - Protección social"/>
    <s v="4.5.07 - Vivienda social"/>
    <s v="2.3 - MATERIALES Y SUMINISTROS"/>
    <s v="2.3.3 - PAPEL, CARTÓN E IMPRESOS"/>
    <s v="N"/>
    <s v="00 - N/A"/>
    <s v="10 - FONDO GENERAL"/>
    <s v="(en blanco)"/>
    <s v="99 - MULTIPROVINCIAL"/>
    <n v="1019300"/>
    <n v="562191.74"/>
  </r>
  <r>
    <s v="2025"/>
    <x v="0"/>
    <x v="0"/>
    <x v="0"/>
    <x v="0"/>
    <s v="2 - Poder Ejecutivo"/>
    <x v="25"/>
    <x v="157"/>
    <s v="4 - SERVICIOS SOCIALES"/>
    <s v="4.5 - Protección social"/>
    <s v="4.5.07 - Vivienda social"/>
    <s v="2.3 - MATERIALES Y SUMINISTROS"/>
    <s v="2.3.3 - PAPEL, CARTÓN E IMPRESOS"/>
    <s v="N"/>
    <s v="00 - N/A"/>
    <s v="20 - FONDOS CON DESTINO ESPECÍFICO"/>
    <s v="(en blanco)"/>
    <s v="99 - MULTIPROVINCIAL"/>
    <n v="2080700"/>
    <n v="1152243.22"/>
  </r>
  <r>
    <s v="2025"/>
    <x v="0"/>
    <x v="0"/>
    <x v="0"/>
    <x v="0"/>
    <s v="2 - Poder Ejecutivo"/>
    <x v="25"/>
    <x v="157"/>
    <s v="4 - SERVICIOS SOCIALES"/>
    <s v="4.5 - Protección social"/>
    <s v="4.5.07 - Vivienda social"/>
    <s v="2.3 - MATERIALES Y SUMINISTROS"/>
    <s v="2.3.4 - PRODUCTOS FARMACÉUTICOS"/>
    <s v="N"/>
    <s v="00 - N/A"/>
    <s v="10 - FONDO GENERAL"/>
    <s v="(en blanco)"/>
    <s v="99 - MULTIPROVINCIAL"/>
    <n v="10000"/>
    <n v="0"/>
  </r>
  <r>
    <s v="2025"/>
    <x v="0"/>
    <x v="0"/>
    <x v="0"/>
    <x v="0"/>
    <s v="2 - Poder Ejecutivo"/>
    <x v="25"/>
    <x v="157"/>
    <s v="4 - SERVICIOS SOCIALES"/>
    <s v="4.5 - Protección social"/>
    <s v="4.5.07 - Vivienda social"/>
    <s v="2.3 - MATERIALES Y SUMINISTROS"/>
    <s v="2.3.4 - PRODUCTOS FARMACÉUTICOS"/>
    <s v="N"/>
    <s v="00 - N/A"/>
    <s v="20 - FONDOS CON DESTINO ESPECÍFICO"/>
    <s v="(en blanco)"/>
    <s v="99 - MULTIPROVINCIAL"/>
    <n v="191341"/>
    <n v="0"/>
  </r>
  <r>
    <s v="2025"/>
    <x v="0"/>
    <x v="0"/>
    <x v="0"/>
    <x v="0"/>
    <s v="2 - Poder Ejecutivo"/>
    <x v="25"/>
    <x v="157"/>
    <s v="4 - SERVICIOS SOCIALES"/>
    <s v="4.5 - Protección social"/>
    <s v="4.5.07 - Vivienda social"/>
    <s v="2.3 - MATERIALES Y SUMINISTROS"/>
    <s v="2.3.5 - CUERO, CAUCHO Y PLÁSTICO"/>
    <s v="N"/>
    <s v="00 - N/A"/>
    <s v="10 - FONDO GENERAL"/>
    <s v="(en blanco)"/>
    <s v="99 - MULTIPROVINCIAL"/>
    <n v="115000"/>
    <n v="0"/>
  </r>
  <r>
    <s v="2025"/>
    <x v="0"/>
    <x v="0"/>
    <x v="0"/>
    <x v="0"/>
    <s v="2 - Poder Ejecutivo"/>
    <x v="25"/>
    <x v="157"/>
    <s v="4 - SERVICIOS SOCIALES"/>
    <s v="4.5 - Protección social"/>
    <s v="4.5.07 - Vivienda social"/>
    <s v="2.3 - MATERIALES Y SUMINISTROS"/>
    <s v="2.3.5 - CUERO, CAUCHO Y PLÁSTICO"/>
    <s v="N"/>
    <s v="00 - N/A"/>
    <s v="20 - FONDOS CON DESTINO ESPECÍFICO"/>
    <s v="(en blanco)"/>
    <s v="99 - MULTIPROVINCIAL"/>
    <n v="945000"/>
    <n v="488538.88"/>
  </r>
  <r>
    <s v="2025"/>
    <x v="0"/>
    <x v="0"/>
    <x v="0"/>
    <x v="0"/>
    <s v="2 - Poder Ejecutivo"/>
    <x v="25"/>
    <x v="157"/>
    <s v="4 - SERVICIOS SOCIALES"/>
    <s v="4.5 - Protección social"/>
    <s v="4.5.07 - Vivienda social"/>
    <s v="2.3 - MATERIALES Y SUMINISTROS"/>
    <s v="2.3.6 - PRODUCTOS DE MINERALES, METÁLICOS Y NO METÁLICOS"/>
    <s v="N"/>
    <s v="00 - N/A"/>
    <s v="10 - FONDO GENERAL"/>
    <s v="(en blanco)"/>
    <s v="99 - MULTIPROVINCIAL"/>
    <n v="160000"/>
    <n v="27889.420000000002"/>
  </r>
  <r>
    <s v="2025"/>
    <x v="0"/>
    <x v="0"/>
    <x v="0"/>
    <x v="0"/>
    <s v="2 - Poder Ejecutivo"/>
    <x v="25"/>
    <x v="157"/>
    <s v="4 - SERVICIOS SOCIALES"/>
    <s v="4.5 - Protección social"/>
    <s v="4.5.07 - Vivienda social"/>
    <s v="2.3 - MATERIALES Y SUMINISTROS"/>
    <s v="2.3.6 - PRODUCTOS DE MINERALES, METÁLICOS Y NO METÁLICOS"/>
    <s v="N"/>
    <s v="00 - N/A"/>
    <s v="20 - FONDOS CON DESTINO ESPECÍFICO"/>
    <s v="(en blanco)"/>
    <s v="99 - MULTIPROVINCIAL"/>
    <n v="550000"/>
    <n v="859984"/>
  </r>
  <r>
    <s v="2025"/>
    <x v="0"/>
    <x v="0"/>
    <x v="0"/>
    <x v="0"/>
    <s v="2 - Poder Ejecutivo"/>
    <x v="25"/>
    <x v="157"/>
    <s v="4 - SERVICIOS SOCIALES"/>
    <s v="4.5 - Protección social"/>
    <s v="4.5.07 - Vivienda social"/>
    <s v="2.3 - MATERIALES Y SUMINISTROS"/>
    <s v="2.3.7 - COMBUSTIBLES, LUBRICANTES, PRODUCTOS QUÍMICOS Y CONEXOS"/>
    <s v="N"/>
    <s v="00 - N/A"/>
    <s v="10 - FONDO GENERAL"/>
    <s v="(en blanco)"/>
    <s v="99 - MULTIPROVINCIAL"/>
    <n v="17384119"/>
    <n v="6756057.7599999998"/>
  </r>
  <r>
    <s v="2025"/>
    <x v="0"/>
    <x v="0"/>
    <x v="0"/>
    <x v="0"/>
    <s v="2 - Poder Ejecutivo"/>
    <x v="25"/>
    <x v="157"/>
    <s v="4 - SERVICIOS SOCIALES"/>
    <s v="4.5 - Protección social"/>
    <s v="4.5.07 - Vivienda social"/>
    <s v="2.3 - MATERIALES Y SUMINISTROS"/>
    <s v="2.3.7 - COMBUSTIBLES, LUBRICANTES, PRODUCTOS QUÍMICOS Y CONEXOS"/>
    <s v="N"/>
    <s v="00 - N/A"/>
    <s v="20 - FONDOS CON DESTINO ESPECÍFICO"/>
    <s v="(en blanco)"/>
    <s v="99 - MULTIPROVINCIAL"/>
    <n v="46845881"/>
    <n v="19507320"/>
  </r>
  <r>
    <s v="2025"/>
    <x v="0"/>
    <x v="0"/>
    <x v="0"/>
    <x v="0"/>
    <s v="2 - Poder Ejecutivo"/>
    <x v="25"/>
    <x v="157"/>
    <s v="4 - SERVICIOS SOCIALES"/>
    <s v="4.5 - Protección social"/>
    <s v="4.5.07 - Vivienda social"/>
    <s v="2.3 - MATERIALES Y SUMINISTROS"/>
    <s v="2.3.9 - PRODUCTOS Y ÚTILES VARIOS"/>
    <s v="N"/>
    <s v="00 - N/A"/>
    <s v="10 - FONDO GENERAL"/>
    <s v="(en blanco)"/>
    <s v="99 - MULTIPROVINCIAL"/>
    <n v="2585000"/>
    <n v="1024711.8699999999"/>
  </r>
  <r>
    <s v="2025"/>
    <x v="0"/>
    <x v="0"/>
    <x v="0"/>
    <x v="0"/>
    <s v="2 - Poder Ejecutivo"/>
    <x v="25"/>
    <x v="157"/>
    <s v="4 - SERVICIOS SOCIALES"/>
    <s v="4.5 - Protección social"/>
    <s v="4.5.07 - Vivienda social"/>
    <s v="2.3 - MATERIALES Y SUMINISTROS"/>
    <s v="2.3.9 - PRODUCTOS Y ÚTILES VARIOS"/>
    <s v="N"/>
    <s v="00 - N/A"/>
    <s v="20 - FONDOS CON DESTINO ESPECÍFICO"/>
    <s v="(en blanco)"/>
    <s v="99 - MULTIPROVINCIAL"/>
    <n v="10581132"/>
    <n v="2466555.2199999997"/>
  </r>
  <r>
    <s v="2025"/>
    <x v="0"/>
    <x v="0"/>
    <x v="0"/>
    <x v="0"/>
    <s v="2 - Poder Ejecutivo"/>
    <x v="26"/>
    <x v="158"/>
    <s v="1 - SERVICIOS  GENERALES"/>
    <s v="1.1 - Administración general"/>
    <s v="1.1.02 - Gestión administrativa, financiera, fiscal, económica y planificación"/>
    <s v="2.2 - CONTRATACIÓN DE SERVICIOS"/>
    <s v="2.2.1 - SERVICIOS BÁSICOS"/>
    <s v="N"/>
    <s v="00 - N/A"/>
    <s v="10 - FONDO GENERAL"/>
    <s v="(en blanco)"/>
    <s v="99 - MULTIPROVINCIAL"/>
    <n v="3701712"/>
    <n v="1861245.4099999997"/>
  </r>
  <r>
    <s v="2025"/>
    <x v="0"/>
    <x v="0"/>
    <x v="0"/>
    <x v="0"/>
    <s v="2 - Poder Ejecutivo"/>
    <x v="26"/>
    <x v="159"/>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0"/>
    <n v="0"/>
  </r>
  <r>
    <s v="2025"/>
    <x v="0"/>
    <x v="0"/>
    <x v="0"/>
    <x v="0"/>
    <s v="2 - Poder Ejecutivo"/>
    <x v="26"/>
    <x v="159"/>
    <s v="1 - SERVICIOS  GENERALES"/>
    <s v="1.1 - Administración general"/>
    <s v="1.1.02 - Gestión administrativa, financiera, fiscal, económica y planificación"/>
    <s v="2.2 - CONTRATACIÓN DE SERVICIOS"/>
    <s v="2.2.8 - OTROS SERVICIOS NO INCLUIDOS EN CONCEPTOS ANTERIORES"/>
    <s v="N"/>
    <s v="00 - N/A"/>
    <s v="60 - CREDITO EXTERNO"/>
    <s v="(en blanco)"/>
    <s v="99 - MULTIPROVINCIAL"/>
    <n v="0"/>
    <n v="0"/>
  </r>
  <r>
    <s v="2025"/>
    <x v="0"/>
    <x v="0"/>
    <x v="0"/>
    <x v="0"/>
    <s v="3 - Poder Judicial"/>
    <x v="27"/>
    <x v="160"/>
    <s v="1 - SERVICIOS  GENERALES"/>
    <s v="1.1 - Administración general"/>
    <s v="1.1.05 - Gestión de la administración general para transversalizar el enfoque de género"/>
    <s v="2.1 - REMUNERACIONES Y CONTRIBUCIONES"/>
    <s v="2.1.1 - REMUNERACIONES"/>
    <s v="N"/>
    <s v="00 - N/A"/>
    <s v="10 - FONDO GENERAL"/>
    <s v="(en blanco)"/>
    <s v="99 - MULTIPROVINCIAL"/>
    <n v="25529425"/>
    <n v="12842152"/>
  </r>
  <r>
    <s v="2025"/>
    <x v="0"/>
    <x v="0"/>
    <x v="0"/>
    <x v="0"/>
    <s v="3 - Poder Judicial"/>
    <x v="27"/>
    <x v="160"/>
    <s v="1 - SERVICIOS  GENERALES"/>
    <s v="1.1 - Administración general"/>
    <s v="1.1.05 - Gestión de la administración general para transversalizar el enfoque de género"/>
    <s v="2.1 - REMUNERACIONES Y CONTRIBUCIONES"/>
    <s v="2.1.2 - SOBRESUELDOS"/>
    <s v="N"/>
    <s v="00 - N/A"/>
    <s v="10 - FONDO GENERAL"/>
    <s v="(en blanco)"/>
    <s v="99 - MULTIPROVINCIAL"/>
    <n v="2385720"/>
    <n v="1191962"/>
  </r>
  <r>
    <s v="2025"/>
    <x v="0"/>
    <x v="0"/>
    <x v="0"/>
    <x v="0"/>
    <s v="3 - Poder Judicial"/>
    <x v="27"/>
    <x v="160"/>
    <s v="1 - SERVICIOS  GENERALES"/>
    <s v="1.1 - Administración general"/>
    <s v="1.1.05 - Gestión de la administración general para transversalizar el enfoque de género"/>
    <s v="2.1 - REMUNERACIONES Y CONTRIBUCIONES"/>
    <s v="2.1.3 - DIETAS Y GASTOS DE REPRESENTACIÓN"/>
    <s v="N"/>
    <s v="00 - N/A"/>
    <s v="10 - FONDO GENERAL"/>
    <s v="(en blanco)"/>
    <s v="99 - MULTIPROVINCIAL"/>
    <n v="591251"/>
    <n v="295534"/>
  </r>
  <r>
    <s v="2025"/>
    <x v="0"/>
    <x v="0"/>
    <x v="0"/>
    <x v="0"/>
    <s v="3 - Poder Judicial"/>
    <x v="27"/>
    <x v="160"/>
    <s v="1 - SERVICIOS  GENERALES"/>
    <s v="1.1 - Administración general"/>
    <s v="1.1.05 - Gestión de la administración general para transversalizar el enfoque de género"/>
    <s v="2.1 - REMUNERACIONES Y CONTRIBUCIONES"/>
    <s v="2.1.4 - GRATIFICACIONES Y BONIFICACIONES"/>
    <s v="N"/>
    <s v="00 - N/A"/>
    <s v="10 - FONDO GENERAL"/>
    <s v="(en blanco)"/>
    <s v="99 - MULTIPROVINCIAL"/>
    <n v="1817757"/>
    <n v="912472"/>
  </r>
  <r>
    <s v="2025"/>
    <x v="0"/>
    <x v="0"/>
    <x v="0"/>
    <x v="0"/>
    <s v="3 - Poder Judicial"/>
    <x v="27"/>
    <x v="160"/>
    <s v="1 - SERVICIOS  GENERALES"/>
    <s v="1.1 - Administración general"/>
    <s v="1.1.05 - Gestión de la administración general para transversalizar el enfoque de género"/>
    <s v="2.2 - CONTRATACIÓN DE SERVICIOS"/>
    <s v="2.2.1 - SERVICIOS BÁSICOS"/>
    <s v="N"/>
    <s v="00 - N/A"/>
    <s v="10 - FONDO GENERAL"/>
    <s v="(en blanco)"/>
    <s v="99 - MULTIPROVINCIAL"/>
    <n v="114254"/>
    <n v="57126"/>
  </r>
  <r>
    <s v="2025"/>
    <x v="0"/>
    <x v="0"/>
    <x v="0"/>
    <x v="0"/>
    <s v="3 - Poder Judicial"/>
    <x v="27"/>
    <x v="160"/>
    <s v="1 - SERVICIOS  GENERALES"/>
    <s v="1.1 - Administración general"/>
    <s v="1.1.05 - Gestión de la administración general para transversalizar el enfoque de género"/>
    <s v="2.2 - CONTRATACIÓN DE SERVICIOS"/>
    <s v="2.2.2 - PUBLICIDAD, IMPRESIÓN Y ENCUADERNACIÓN"/>
    <s v="N"/>
    <s v="00 - N/A"/>
    <s v="10 - FONDO GENERAL"/>
    <s v="(en blanco)"/>
    <s v="99 - MULTIPROVINCIAL"/>
    <n v="138060"/>
    <n v="81604.33"/>
  </r>
  <r>
    <s v="2025"/>
    <x v="0"/>
    <x v="0"/>
    <x v="0"/>
    <x v="0"/>
    <s v="3 - Poder Judicial"/>
    <x v="27"/>
    <x v="160"/>
    <s v="1 - SERVICIOS  GENERALES"/>
    <s v="1.1 - Administración general"/>
    <s v="1.1.05 - Gestión de la administración general para transversalizar el enfoque de género"/>
    <s v="2.2 - CONTRATACIÓN DE SERVICIOS"/>
    <s v="2.2.3 - VIÁTICOS"/>
    <s v="N"/>
    <s v="00 - N/A"/>
    <s v="10 - FONDO GENERAL"/>
    <s v="(en blanco)"/>
    <s v="99 - MULTIPROVINCIAL"/>
    <n v="505090"/>
    <n v="218754.33"/>
  </r>
  <r>
    <s v="2025"/>
    <x v="0"/>
    <x v="0"/>
    <x v="0"/>
    <x v="0"/>
    <s v="3 - Poder Judicial"/>
    <x v="27"/>
    <x v="160"/>
    <s v="1 - SERVICIOS  GENERALES"/>
    <s v="1.1 - Administración general"/>
    <s v="1.1.05 - Gestión de la administración general para transversalizar el enfoque de género"/>
    <s v="2.2 - CONTRATACIÓN DE SERVICIOS"/>
    <s v="2.2.4 - TRANSPORTE Y ALMACENAJE"/>
    <s v="N"/>
    <s v="00 - N/A"/>
    <s v="10 - FONDO GENERAL"/>
    <s v="(en blanco)"/>
    <s v="99 - MULTIPROVINCIAL"/>
    <n v="43851"/>
    <n v="43851"/>
  </r>
  <r>
    <s v="2025"/>
    <x v="0"/>
    <x v="0"/>
    <x v="0"/>
    <x v="0"/>
    <s v="3 - Poder Judicial"/>
    <x v="27"/>
    <x v="160"/>
    <s v="1 - SERVICIOS  GENERALES"/>
    <s v="1.1 - Administración general"/>
    <s v="1.1.05 - Gestión de la administración general para transversalizar el enfoque de género"/>
    <s v="2.2 - CONTRATACIÓN DE SERVICIOS"/>
    <s v="2.2.5 - ALQUILERES Y RENTAS"/>
    <s v="N"/>
    <s v="00 - N/A"/>
    <s v="10 - FONDO GENERAL"/>
    <s v="(en blanco)"/>
    <s v="99 - MULTIPROVINCIAL"/>
    <n v="471700"/>
    <n v="266920"/>
  </r>
  <r>
    <s v="2025"/>
    <x v="0"/>
    <x v="0"/>
    <x v="0"/>
    <x v="0"/>
    <s v="3 - Poder Judicial"/>
    <x v="27"/>
    <x v="160"/>
    <s v="1 - SERVICIOS  GENERALES"/>
    <s v="1.1 - Administración general"/>
    <s v="1.1.05 - Gestión de la administración general para transversalizar el enfoque de género"/>
    <s v="2.2 - CONTRATACIÓN DE SERVICIOS"/>
    <s v="2.2.6 - SEGUROS"/>
    <s v="N"/>
    <s v="00 - N/A"/>
    <s v="10 - FONDO GENERAL"/>
    <s v="(en blanco)"/>
    <s v="99 - MULTIPROVINCIAL"/>
    <n v="749318"/>
    <n v="374658.16000000003"/>
  </r>
  <r>
    <s v="2025"/>
    <x v="0"/>
    <x v="0"/>
    <x v="0"/>
    <x v="0"/>
    <s v="3 - Poder Judicial"/>
    <x v="27"/>
    <x v="160"/>
    <s v="1 - SERVICIOS  GENERALES"/>
    <s v="1.1 - Administración general"/>
    <s v="1.1.05 - Gestión de la administración general para transversalizar el enfoque de género"/>
    <s v="2.2 - CONTRATACIÓN DE SERVICIOS"/>
    <s v="2.2.7 - SERVICIOS DE CONSERVACIÓN, REPARACIONES MENORES E INSTALACIONES TEMPORALES"/>
    <s v="N"/>
    <s v="00 - N/A"/>
    <s v="10 - FONDO GENERAL"/>
    <s v="(en blanco)"/>
    <s v="99 - MULTIPROVINCIAL"/>
    <n v="38620"/>
    <n v="0"/>
  </r>
  <r>
    <s v="2025"/>
    <x v="0"/>
    <x v="0"/>
    <x v="0"/>
    <x v="0"/>
    <s v="3 - Poder Judicial"/>
    <x v="27"/>
    <x v="160"/>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en blanco)"/>
    <s v="99 - MULTIPROVINCIAL"/>
    <n v="880731"/>
    <n v="880731"/>
  </r>
  <r>
    <s v="2025"/>
    <x v="0"/>
    <x v="0"/>
    <x v="0"/>
    <x v="0"/>
    <s v="3 - Poder Judicial"/>
    <x v="27"/>
    <x v="160"/>
    <s v="1 - SERVICIOS  GENERALES"/>
    <s v="1.1 - Administración general"/>
    <s v="1.1.05 - Gestión de la administración general para transversalizar el enfoque de género"/>
    <s v="2.2 - CONTRATACIÓN DE SERVICIOS"/>
    <s v="2.2.9 - OTRAS CONTRATACIONES DE SERVICIOS"/>
    <s v="N"/>
    <s v="00 - N/A"/>
    <s v="10 - FONDO GENERAL"/>
    <s v="(en blanco)"/>
    <s v="99 - MULTIPROVINCIAL"/>
    <n v="7886282"/>
    <n v="3491846.16"/>
  </r>
  <r>
    <s v="2025"/>
    <x v="0"/>
    <x v="0"/>
    <x v="0"/>
    <x v="0"/>
    <s v="3 - Poder Judicial"/>
    <x v="27"/>
    <x v="160"/>
    <s v="1 - SERVICIOS  GENERALES"/>
    <s v="1.1 - Administración general"/>
    <s v="1.1.05 - Gestión de la administración general para transversalizar el enfoque de género"/>
    <s v="2.3 - MATERIALES Y SUMINISTROS"/>
    <s v="2.3.2 - TEXTILES Y VESTUARIOS"/>
    <s v="N"/>
    <s v="00 - N/A"/>
    <s v="10 - FONDO GENERAL"/>
    <s v="(en blanco)"/>
    <s v="99 - MULTIPROVINCIAL"/>
    <n v="91029"/>
    <n v="91029"/>
  </r>
  <r>
    <s v="2025"/>
    <x v="0"/>
    <x v="0"/>
    <x v="0"/>
    <x v="0"/>
    <s v="3 - Poder Judicial"/>
    <x v="27"/>
    <x v="160"/>
    <s v="1 - SERVICIOS  GENERALES"/>
    <s v="1.1 - Administración general"/>
    <s v="1.1.05 - Gestión de la administración general para transversalizar el enfoque de género"/>
    <s v="2.3 - MATERIALES Y SUMINISTROS"/>
    <s v="2.3.3 - PAPEL, CARTÓN E IMPRESOS"/>
    <s v="N"/>
    <s v="00 - N/A"/>
    <s v="10 - FONDO GENERAL"/>
    <s v="(en blanco)"/>
    <s v="99 - MULTIPROVINCIAL"/>
    <n v="36059"/>
    <n v="36059"/>
  </r>
  <r>
    <s v="2025"/>
    <x v="0"/>
    <x v="0"/>
    <x v="0"/>
    <x v="0"/>
    <s v="3 - Poder Judicial"/>
    <x v="27"/>
    <x v="160"/>
    <s v="1 - SERVICIOS  GENERALES"/>
    <s v="1.1 - Administración general"/>
    <s v="1.1.05 - Gestión de la administración general para transversalizar el enfoque de género"/>
    <s v="2.3 - MATERIALES Y SUMINISTROS"/>
    <s v="2.3.9 - PRODUCTOS Y ÚTILES VARIOS"/>
    <s v="N"/>
    <s v="00 - N/A"/>
    <s v="10 - FONDO GENERAL"/>
    <s v="(en blanco)"/>
    <s v="99 - MULTIPROVINCIAL"/>
    <n v="741377"/>
    <n v="225563"/>
  </r>
  <r>
    <s v="2025"/>
    <x v="0"/>
    <x v="0"/>
    <x v="0"/>
    <x v="0"/>
    <s v="3 - Poder Judicial"/>
    <x v="27"/>
    <x v="160"/>
    <s v="1 - SERVICIOS  GENERALES"/>
    <s v="1.4 - Justicia, orden público y seguridad"/>
    <s v="1.4.03 - Administración y servicios de justicia"/>
    <s v="2.1 - REMUNERACIONES Y CONTRIBUCIONES"/>
    <s v="2.1.1 - REMUNERACIONES"/>
    <s v="N"/>
    <s v="00 - N/A"/>
    <s v="10 - FONDO GENERAL"/>
    <s v="(en blanco)"/>
    <s v="99 - MULTIPROVINCIAL"/>
    <n v="7221660563"/>
    <n v="3633457491.04"/>
  </r>
  <r>
    <s v="2025"/>
    <x v="0"/>
    <x v="0"/>
    <x v="0"/>
    <x v="0"/>
    <s v="3 - Poder Judicial"/>
    <x v="27"/>
    <x v="160"/>
    <s v="1 - SERVICIOS  GENERALES"/>
    <s v="1.4 - Justicia, orden público y seguridad"/>
    <s v="1.4.03 - Administración y servicios de justicia"/>
    <s v="2.1 - REMUNERACIONES Y CONTRIBUCIONES"/>
    <s v="2.1.2 - SOBRESUELDOS"/>
    <s v="N"/>
    <s v="00 - N/A"/>
    <s v="10 - FONDO GENERAL"/>
    <s v="(en blanco)"/>
    <s v="99 - MULTIPROVINCIAL"/>
    <n v="1483914922"/>
    <n v="769536759.06999993"/>
  </r>
  <r>
    <s v="2025"/>
    <x v="0"/>
    <x v="0"/>
    <x v="0"/>
    <x v="0"/>
    <s v="3 - Poder Judicial"/>
    <x v="27"/>
    <x v="160"/>
    <s v="1 - SERVICIOS  GENERALES"/>
    <s v="1.4 - Justicia, orden público y seguridad"/>
    <s v="1.4.03 - Administración y servicios de justicia"/>
    <s v="2.1 - REMUNERACIONES Y CONTRIBUCIONES"/>
    <s v="2.1.3 - DIETAS Y GASTOS DE REPRESENTACIÓN"/>
    <s v="N"/>
    <s v="00 - N/A"/>
    <s v="10 - FONDO GENERAL"/>
    <s v="(en blanco)"/>
    <s v="99 - MULTIPROVINCIAL"/>
    <n v="241684008"/>
    <n v="120088276.21000001"/>
  </r>
  <r>
    <s v="2025"/>
    <x v="0"/>
    <x v="0"/>
    <x v="0"/>
    <x v="0"/>
    <s v="3 - Poder Judicial"/>
    <x v="27"/>
    <x v="160"/>
    <s v="1 - SERVICIOS  GENERALES"/>
    <s v="1.4 - Justicia, orden público y seguridad"/>
    <s v="1.4.03 - Administración y servicios de justicia"/>
    <s v="2.1 - REMUNERACIONES Y CONTRIBUCIONES"/>
    <s v="2.1.4 - GRATIFICACIONES Y BONIFICACIONES"/>
    <s v="N"/>
    <s v="00 - N/A"/>
    <s v="10 - FONDO GENERAL"/>
    <s v="(en blanco)"/>
    <s v="99 - MULTIPROVINCIAL"/>
    <n v="612690810"/>
    <n v="255255846.15000001"/>
  </r>
  <r>
    <s v="2025"/>
    <x v="0"/>
    <x v="0"/>
    <x v="0"/>
    <x v="0"/>
    <s v="3 - Poder Judicial"/>
    <x v="27"/>
    <x v="160"/>
    <s v="1 - SERVICIOS  GENERALES"/>
    <s v="1.4 - Justicia, orden público y seguridad"/>
    <s v="1.4.03 - Administración y servicios de justicia"/>
    <s v="2.2 - CONTRATACIÓN DE SERVICIOS"/>
    <s v="2.2.1 - SERVICIOS BÁSICOS"/>
    <s v="N"/>
    <s v="00 - N/A"/>
    <s v="10 - FONDO GENERAL"/>
    <s v="(en blanco)"/>
    <s v="99 - MULTIPROVINCIAL"/>
    <n v="421066063"/>
    <n v="211090246.00999999"/>
  </r>
  <r>
    <s v="2025"/>
    <x v="0"/>
    <x v="0"/>
    <x v="0"/>
    <x v="0"/>
    <s v="3 - Poder Judicial"/>
    <x v="27"/>
    <x v="160"/>
    <s v="1 - SERVICIOS  GENERALES"/>
    <s v="1.4 - Justicia, orden público y seguridad"/>
    <s v="1.4.03 - Administración y servicios de justicia"/>
    <s v="2.2 - CONTRATACIÓN DE SERVICIOS"/>
    <s v="2.2.2 - PUBLICIDAD, IMPRESIÓN Y ENCUADERNACIÓN"/>
    <s v="N"/>
    <s v="00 - N/A"/>
    <s v="10 - FONDO GENERAL"/>
    <s v="(en blanco)"/>
    <s v="99 - MULTIPROVINCIAL"/>
    <n v="7019319"/>
    <n v="3456533"/>
  </r>
  <r>
    <s v="2025"/>
    <x v="0"/>
    <x v="0"/>
    <x v="0"/>
    <x v="0"/>
    <s v="3 - Poder Judicial"/>
    <x v="27"/>
    <x v="160"/>
    <s v="1 - SERVICIOS  GENERALES"/>
    <s v="1.4 - Justicia, orden público y seguridad"/>
    <s v="1.4.03 - Administración y servicios de justicia"/>
    <s v="2.2 - CONTRATACIÓN DE SERVICIOS"/>
    <s v="2.2.3 - VIÁTICOS"/>
    <s v="N"/>
    <s v="00 - N/A"/>
    <s v="10 - FONDO GENERAL"/>
    <s v="(en blanco)"/>
    <s v="99 - MULTIPROVINCIAL"/>
    <n v="68079340"/>
    <n v="38452768.040000007"/>
  </r>
  <r>
    <s v="2025"/>
    <x v="0"/>
    <x v="0"/>
    <x v="0"/>
    <x v="0"/>
    <s v="3 - Poder Judicial"/>
    <x v="27"/>
    <x v="160"/>
    <s v="1 - SERVICIOS  GENERALES"/>
    <s v="1.4 - Justicia, orden público y seguridad"/>
    <s v="1.4.03 - Administración y servicios de justicia"/>
    <s v="2.2 - CONTRATACIÓN DE SERVICIOS"/>
    <s v="2.2.4 - TRANSPORTE Y ALMACENAJE"/>
    <s v="N"/>
    <s v="00 - N/A"/>
    <s v="10 - FONDO GENERAL"/>
    <s v="(en blanco)"/>
    <s v="99 - MULTIPROVINCIAL"/>
    <n v="32302009"/>
    <n v="22059810.960000001"/>
  </r>
  <r>
    <s v="2025"/>
    <x v="0"/>
    <x v="0"/>
    <x v="0"/>
    <x v="0"/>
    <s v="3 - Poder Judicial"/>
    <x v="27"/>
    <x v="160"/>
    <s v="1 - SERVICIOS  GENERALES"/>
    <s v="1.4 - Justicia, orden público y seguridad"/>
    <s v="1.4.03 - Administración y servicios de justicia"/>
    <s v="2.2 - CONTRATACIÓN DE SERVICIOS"/>
    <s v="2.2.5 - ALQUILERES Y RENTAS"/>
    <s v="N"/>
    <s v="00 - N/A"/>
    <s v="10 - FONDO GENERAL"/>
    <s v="(en blanco)"/>
    <s v="99 - MULTIPROVINCIAL"/>
    <n v="462199462"/>
    <n v="235661969.58999997"/>
  </r>
  <r>
    <s v="2025"/>
    <x v="0"/>
    <x v="0"/>
    <x v="0"/>
    <x v="0"/>
    <s v="3 - Poder Judicial"/>
    <x v="27"/>
    <x v="160"/>
    <s v="1 - SERVICIOS  GENERALES"/>
    <s v="1.4 - Justicia, orden público y seguridad"/>
    <s v="1.4.03 - Administración y servicios de justicia"/>
    <s v="2.2 - CONTRATACIÓN DE SERVICIOS"/>
    <s v="2.2.6 - SEGUROS"/>
    <s v="N"/>
    <s v="00 - N/A"/>
    <s v="10 - FONDO GENERAL"/>
    <s v="(en blanco)"/>
    <s v="99 - MULTIPROVINCIAL"/>
    <n v="488222596"/>
    <n v="244070509"/>
  </r>
  <r>
    <s v="2025"/>
    <x v="0"/>
    <x v="0"/>
    <x v="0"/>
    <x v="0"/>
    <s v="3 - Poder Judicial"/>
    <x v="27"/>
    <x v="160"/>
    <s v="1 - SERVICIOS  GENERALES"/>
    <s v="1.4 - Justicia, orden público y seguridad"/>
    <s v="1.4.03 - Administración y servicios de justicia"/>
    <s v="2.2 - CONTRATACIÓN DE SERVICIOS"/>
    <s v="2.2.7 - SERVICIOS DE CONSERVACIÓN, REPARACIONES MENORES E INSTALACIONES TEMPORALES"/>
    <s v="N"/>
    <s v="00 - N/A"/>
    <s v="10 - FONDO GENERAL"/>
    <s v="(en blanco)"/>
    <s v="99 - MULTIPROVINCIAL"/>
    <n v="286867717"/>
    <n v="137679018.78999999"/>
  </r>
  <r>
    <s v="2025"/>
    <x v="0"/>
    <x v="0"/>
    <x v="0"/>
    <x v="0"/>
    <s v="3 - Poder Judicial"/>
    <x v="27"/>
    <x v="160"/>
    <s v="1 - SERVICIOS  GENERALES"/>
    <s v="1.4 - Justicia, orden público y seguridad"/>
    <s v="1.4.03 - Administración y servicios de justicia"/>
    <s v="2.2 - CONTRATACIÓN DE SERVICIOS"/>
    <s v="2.2.8 - OTROS SERVICIOS NO INCLUIDOS EN CONCEPTOS ANTERIORES"/>
    <s v="N"/>
    <s v="00 - N/A"/>
    <s v="10 - FONDO GENERAL"/>
    <s v="(en blanco)"/>
    <s v="99 - MULTIPROVINCIAL"/>
    <n v="230748710"/>
    <n v="116133126.97"/>
  </r>
  <r>
    <s v="2025"/>
    <x v="0"/>
    <x v="0"/>
    <x v="0"/>
    <x v="0"/>
    <s v="3 - Poder Judicial"/>
    <x v="27"/>
    <x v="160"/>
    <s v="1 - SERVICIOS  GENERALES"/>
    <s v="1.4 - Justicia, orden público y seguridad"/>
    <s v="1.4.03 - Administración y servicios de justicia"/>
    <s v="2.2 - CONTRATACIÓN DE SERVICIOS"/>
    <s v="2.2.9 - OTRAS CONTRATACIONES DE SERVICIOS"/>
    <s v="N"/>
    <s v="00 - N/A"/>
    <s v="10 - FONDO GENERAL"/>
    <s v="(en blanco)"/>
    <s v="99 - MULTIPROVINCIAL"/>
    <n v="101013211"/>
    <n v="41435838.880000003"/>
  </r>
  <r>
    <s v="2025"/>
    <x v="0"/>
    <x v="0"/>
    <x v="0"/>
    <x v="0"/>
    <s v="3 - Poder Judicial"/>
    <x v="27"/>
    <x v="160"/>
    <s v="1 - SERVICIOS  GENERALES"/>
    <s v="1.4 - Justicia, orden público y seguridad"/>
    <s v="1.4.03 - Administración y servicios de justicia"/>
    <s v="2.3 - MATERIALES Y SUMINISTROS"/>
    <s v="2.3.1 - ALIMENTOS Y PRODUCTOS AGROFORESTALES"/>
    <s v="N"/>
    <s v="00 - N/A"/>
    <s v="10 - FONDO GENERAL"/>
    <s v="(en blanco)"/>
    <s v="99 - MULTIPROVINCIAL"/>
    <n v="17068764"/>
    <n v="10839424.92"/>
  </r>
  <r>
    <s v="2025"/>
    <x v="0"/>
    <x v="0"/>
    <x v="0"/>
    <x v="0"/>
    <s v="3 - Poder Judicial"/>
    <x v="27"/>
    <x v="160"/>
    <s v="1 - SERVICIOS  GENERALES"/>
    <s v="1.4 - Justicia, orden público y seguridad"/>
    <s v="1.4.03 - Administración y servicios de justicia"/>
    <s v="2.3 - MATERIALES Y SUMINISTROS"/>
    <s v="2.3.2 - TEXTILES Y VESTUARIOS"/>
    <s v="N"/>
    <s v="00 - N/A"/>
    <s v="10 - FONDO GENERAL"/>
    <s v="(en blanco)"/>
    <s v="99 - MULTIPROVINCIAL"/>
    <n v="2860496"/>
    <n v="1919397.43"/>
  </r>
  <r>
    <s v="2025"/>
    <x v="0"/>
    <x v="0"/>
    <x v="0"/>
    <x v="0"/>
    <s v="3 - Poder Judicial"/>
    <x v="27"/>
    <x v="160"/>
    <s v="1 - SERVICIOS  GENERALES"/>
    <s v="1.4 - Justicia, orden público y seguridad"/>
    <s v="1.4.03 - Administración y servicios de justicia"/>
    <s v="2.3 - MATERIALES Y SUMINISTROS"/>
    <s v="2.3.3 - PAPEL, CARTÓN E IMPRESOS"/>
    <s v="N"/>
    <s v="00 - N/A"/>
    <s v="10 - FONDO GENERAL"/>
    <s v="(en blanco)"/>
    <s v="99 - MULTIPROVINCIAL"/>
    <n v="68850984"/>
    <n v="29933711.329999998"/>
  </r>
  <r>
    <s v="2025"/>
    <x v="0"/>
    <x v="0"/>
    <x v="0"/>
    <x v="0"/>
    <s v="3 - Poder Judicial"/>
    <x v="27"/>
    <x v="160"/>
    <s v="1 - SERVICIOS  GENERALES"/>
    <s v="1.4 - Justicia, orden público y seguridad"/>
    <s v="1.4.03 - Administración y servicios de justicia"/>
    <s v="2.3 - MATERIALES Y SUMINISTROS"/>
    <s v="2.3.4 - PRODUCTOS FARMACÉUTICOS"/>
    <s v="N"/>
    <s v="00 - N/A"/>
    <s v="10 - FONDO GENERAL"/>
    <s v="(en blanco)"/>
    <s v="99 - MULTIPROVINCIAL"/>
    <n v="84245"/>
    <n v="50536"/>
  </r>
  <r>
    <s v="2025"/>
    <x v="0"/>
    <x v="0"/>
    <x v="0"/>
    <x v="0"/>
    <s v="3 - Poder Judicial"/>
    <x v="27"/>
    <x v="160"/>
    <s v="1 - SERVICIOS  GENERALES"/>
    <s v="1.4 - Justicia, orden público y seguridad"/>
    <s v="1.4.03 - Administración y servicios de justicia"/>
    <s v="2.3 - MATERIALES Y SUMINISTROS"/>
    <s v="2.3.5 - CUERO, CAUCHO Y PLÁSTICO"/>
    <s v="N"/>
    <s v="00 - N/A"/>
    <s v="10 - FONDO GENERAL"/>
    <s v="(en blanco)"/>
    <s v="99 - MULTIPROVINCIAL"/>
    <n v="3086638"/>
    <n v="1935731"/>
  </r>
  <r>
    <s v="2025"/>
    <x v="0"/>
    <x v="0"/>
    <x v="0"/>
    <x v="0"/>
    <s v="3 - Poder Judicial"/>
    <x v="27"/>
    <x v="160"/>
    <s v="1 - SERVICIOS  GENERALES"/>
    <s v="1.4 - Justicia, orden público y seguridad"/>
    <s v="1.4.03 - Administración y servicios de justicia"/>
    <s v="2.3 - MATERIALES Y SUMINISTROS"/>
    <s v="2.3.6 - PRODUCTOS DE MINERALES, METÁLICOS Y NO METÁLICOS"/>
    <s v="N"/>
    <s v="00 - N/A"/>
    <s v="10 - FONDO GENERAL"/>
    <s v="(en blanco)"/>
    <s v="99 - MULTIPROVINCIAL"/>
    <n v="2148765"/>
    <n v="1096854"/>
  </r>
  <r>
    <s v="2025"/>
    <x v="0"/>
    <x v="0"/>
    <x v="0"/>
    <x v="0"/>
    <s v="3 - Poder Judicial"/>
    <x v="27"/>
    <x v="160"/>
    <s v="1 - SERVICIOS  GENERALES"/>
    <s v="1.4 - Justicia, orden público y seguridad"/>
    <s v="1.4.03 - Administración y servicios de justicia"/>
    <s v="2.3 - MATERIALES Y SUMINISTROS"/>
    <s v="2.3.7 - COMBUSTIBLES, LUBRICANTES, PRODUCTOS QUÍMICOS Y CONEXOS"/>
    <s v="N"/>
    <s v="00 - N/A"/>
    <s v="10 - FONDO GENERAL"/>
    <s v="(en blanco)"/>
    <s v="99 - MULTIPROVINCIAL"/>
    <n v="40346614"/>
    <n v="19972528"/>
  </r>
  <r>
    <s v="2025"/>
    <x v="0"/>
    <x v="0"/>
    <x v="0"/>
    <x v="0"/>
    <s v="3 - Poder Judicial"/>
    <x v="27"/>
    <x v="160"/>
    <s v="1 - SERVICIOS  GENERALES"/>
    <s v="1.4 - Justicia, orden público y seguridad"/>
    <s v="1.4.03 - Administración y servicios de justicia"/>
    <s v="2.3 - MATERIALES Y SUMINISTROS"/>
    <s v="2.3.9 - PRODUCTOS Y ÚTILES VARIOS"/>
    <s v="N"/>
    <s v="00 - N/A"/>
    <s v="10 - FONDO GENERAL"/>
    <s v="(en blanco)"/>
    <s v="99 - MULTIPROVINCIAL"/>
    <n v="47515907"/>
    <n v="29901890.300000008"/>
  </r>
  <r>
    <s v="2025"/>
    <x v="0"/>
    <x v="0"/>
    <x v="0"/>
    <x v="0"/>
    <s v="4 - Junta Central Electoral"/>
    <x v="28"/>
    <x v="161"/>
    <s v="1 - SERVICIOS  GENERALES"/>
    <s v="1.1 - Administración general"/>
    <s v="1.1.04 - Órganos electorales y promoción de la participación ciudadana"/>
    <s v="2.1 - REMUNERACIONES Y CONTRIBUCIONES"/>
    <s v="2.1.1 - REMUNERACIONES"/>
    <s v="N"/>
    <s v="00 - N/A"/>
    <s v="10 - FONDO GENERAL"/>
    <s v="(en blanco)"/>
    <s v="99 - MULTIPROVINCIAL"/>
    <n v="2865626737"/>
    <n v="1719396831"/>
  </r>
  <r>
    <s v="2025"/>
    <x v="0"/>
    <x v="0"/>
    <x v="0"/>
    <x v="0"/>
    <s v="4 - Junta Central Electoral"/>
    <x v="28"/>
    <x v="161"/>
    <s v="1 - SERVICIOS  GENERALES"/>
    <s v="1.1 - Administración general"/>
    <s v="1.1.04 - Órganos electorales y promoción de la participación ciudadana"/>
    <s v="2.1 - REMUNERACIONES Y CONTRIBUCIONES"/>
    <s v="2.1.2 - SOBRESUELDOS"/>
    <s v="N"/>
    <s v="00 - N/A"/>
    <s v="10 - FONDO GENERAL"/>
    <s v="(en blanco)"/>
    <s v="99 - MULTIPROVINCIAL"/>
    <n v="282449300"/>
    <n v="169468280"/>
  </r>
  <r>
    <s v="2025"/>
    <x v="0"/>
    <x v="0"/>
    <x v="0"/>
    <x v="0"/>
    <s v="4 - Junta Central Electoral"/>
    <x v="28"/>
    <x v="161"/>
    <s v="1 - SERVICIOS  GENERALES"/>
    <s v="1.1 - Administración general"/>
    <s v="1.1.04 - Órganos electorales y promoción de la participación ciudadana"/>
    <s v="2.1 - REMUNERACIONES Y CONTRIBUCIONES"/>
    <s v="2.1.3 - DIETAS Y GASTOS DE REPRESENTACIÓN"/>
    <s v="N"/>
    <s v="00 - N/A"/>
    <s v="10 - FONDO GENERAL"/>
    <s v="(en blanco)"/>
    <s v="99 - MULTIPROVINCIAL"/>
    <n v="10012700"/>
    <n v="6007397"/>
  </r>
  <r>
    <s v="2025"/>
    <x v="0"/>
    <x v="0"/>
    <x v="0"/>
    <x v="0"/>
    <s v="4 - Junta Central Electoral"/>
    <x v="28"/>
    <x v="161"/>
    <s v="1 - SERVICIOS  GENERALES"/>
    <s v="1.1 - Administración general"/>
    <s v="1.1.04 - Órganos electorales y promoción de la participación ciudadana"/>
    <s v="2.2 - CONTRATACIÓN DE SERVICIOS"/>
    <s v="2.2.1 - SERVICIOS BÁSICOS"/>
    <s v="N"/>
    <s v="00 - N/A"/>
    <s v="10 - FONDO GENERAL"/>
    <s v="(en blanco)"/>
    <s v="99 - MULTIPROVINCIAL"/>
    <n v="1065165600"/>
    <n v="639096960"/>
  </r>
  <r>
    <s v="2025"/>
    <x v="0"/>
    <x v="0"/>
    <x v="0"/>
    <x v="0"/>
    <s v="4 - Junta Central Electoral"/>
    <x v="28"/>
    <x v="161"/>
    <s v="1 - SERVICIOS  GENERALES"/>
    <s v="1.1 - Administración general"/>
    <s v="1.1.04 - Órganos electorales y promoción de la participación ciudadana"/>
    <s v="2.2 - CONTRATACIÓN DE SERVICIOS"/>
    <s v="2.2.2 - PUBLICIDAD, IMPRESIÓN Y ENCUADERNACIÓN"/>
    <s v="N"/>
    <s v="00 - N/A"/>
    <s v="10 - FONDO GENERAL"/>
    <s v="(en blanco)"/>
    <s v="99 - MULTIPROVINCIAL"/>
    <n v="15475400"/>
    <n v="9284960"/>
  </r>
  <r>
    <s v="2025"/>
    <x v="0"/>
    <x v="0"/>
    <x v="0"/>
    <x v="0"/>
    <s v="4 - Junta Central Electoral"/>
    <x v="28"/>
    <x v="161"/>
    <s v="1 - SERVICIOS  GENERALES"/>
    <s v="1.1 - Administración general"/>
    <s v="1.1.04 - Órganos electorales y promoción de la participación ciudadana"/>
    <s v="2.2 - CONTRATACIÓN DE SERVICIOS"/>
    <s v="2.2.3 - VIÁTICOS"/>
    <s v="N"/>
    <s v="00 - N/A"/>
    <s v="10 - FONDO GENERAL"/>
    <s v="(en blanco)"/>
    <s v="99 - MULTIPROVINCIAL"/>
    <n v="102024900"/>
    <n v="61214760"/>
  </r>
  <r>
    <s v="2025"/>
    <x v="0"/>
    <x v="0"/>
    <x v="0"/>
    <x v="0"/>
    <s v="4 - Junta Central Electoral"/>
    <x v="28"/>
    <x v="161"/>
    <s v="1 - SERVICIOS  GENERALES"/>
    <s v="1.1 - Administración general"/>
    <s v="1.1.04 - Órganos electorales y promoción de la participación ciudadana"/>
    <s v="2.2 - CONTRATACIÓN DE SERVICIOS"/>
    <s v="2.2.4 - TRANSPORTE Y ALMACENAJE"/>
    <s v="N"/>
    <s v="00 - N/A"/>
    <s v="10 - FONDO GENERAL"/>
    <s v="(en blanco)"/>
    <s v="99 - MULTIPROVINCIAL"/>
    <n v="5985600"/>
    <n v="3590400"/>
  </r>
  <r>
    <s v="2025"/>
    <x v="0"/>
    <x v="0"/>
    <x v="0"/>
    <x v="0"/>
    <s v="4 - Junta Central Electoral"/>
    <x v="28"/>
    <x v="161"/>
    <s v="1 - SERVICIOS  GENERALES"/>
    <s v="1.1 - Administración general"/>
    <s v="1.1.04 - Órganos electorales y promoción de la participación ciudadana"/>
    <s v="2.2 - CONTRATACIÓN DE SERVICIOS"/>
    <s v="2.2.5 - ALQUILERES Y RENTAS"/>
    <s v="N"/>
    <s v="00 - N/A"/>
    <s v="10 - FONDO GENERAL"/>
    <s v="(en blanco)"/>
    <s v="99 - MULTIPROVINCIAL"/>
    <n v="229660000"/>
    <n v="137795200"/>
  </r>
  <r>
    <s v="2025"/>
    <x v="0"/>
    <x v="0"/>
    <x v="0"/>
    <x v="0"/>
    <s v="4 - Junta Central Electoral"/>
    <x v="28"/>
    <x v="161"/>
    <s v="1 - SERVICIOS  GENERALES"/>
    <s v="1.1 - Administración general"/>
    <s v="1.1.04 - Órganos electorales y promoción de la participación ciudadana"/>
    <s v="2.2 - CONTRATACIÓN DE SERVICIOS"/>
    <s v="2.2.6 - SEGUROS"/>
    <s v="N"/>
    <s v="00 - N/A"/>
    <s v="10 - FONDO GENERAL"/>
    <s v="(en blanco)"/>
    <s v="99 - MULTIPROVINCIAL"/>
    <n v="91279200"/>
    <n v="54767280"/>
  </r>
  <r>
    <s v="2025"/>
    <x v="0"/>
    <x v="0"/>
    <x v="0"/>
    <x v="0"/>
    <s v="4 - Junta Central Electoral"/>
    <x v="28"/>
    <x v="161"/>
    <s v="1 - SERVICIOS  GENERALES"/>
    <s v="1.1 - Administración general"/>
    <s v="1.1.04 - Órganos electorales y promoción de la participación ciudadana"/>
    <s v="2.2 - CONTRATACIÓN DE SERVICIOS"/>
    <s v="2.2.7 - SERVICIOS DE CONSERVACIÓN, REPARACIONES MENORES E INSTALACIONES TEMPORALES"/>
    <s v="N"/>
    <s v="00 - N/A"/>
    <s v="10 - FONDO GENERAL"/>
    <s v="(en blanco)"/>
    <s v="99 - MULTIPROVINCIAL"/>
    <n v="8033900"/>
    <n v="4819160"/>
  </r>
  <r>
    <s v="2025"/>
    <x v="0"/>
    <x v="0"/>
    <x v="0"/>
    <x v="0"/>
    <s v="4 - Junta Central Electoral"/>
    <x v="28"/>
    <x v="161"/>
    <s v="1 - SERVICIOS  GENERALES"/>
    <s v="1.1 - Administración general"/>
    <s v="1.1.04 - Órganos electorales y promoción de la participación ciudadana"/>
    <s v="2.2 - CONTRATACIÓN DE SERVICIOS"/>
    <s v="2.2.8 - OTROS SERVICIOS NO INCLUIDOS EN CONCEPTOS ANTERIORES"/>
    <s v="N"/>
    <s v="00 - N/A"/>
    <s v="10 - FONDO GENERAL"/>
    <s v="(en blanco)"/>
    <s v="99 - MULTIPROVINCIAL"/>
    <n v="136562300"/>
    <n v="81934760"/>
  </r>
  <r>
    <s v="2025"/>
    <x v="0"/>
    <x v="0"/>
    <x v="0"/>
    <x v="0"/>
    <s v="4 - Junta Central Electoral"/>
    <x v="28"/>
    <x v="161"/>
    <s v="1 - SERVICIOS  GENERALES"/>
    <s v="1.1 - Administración general"/>
    <s v="1.1.04 - Órganos electorales y promoción de la participación ciudadana"/>
    <s v="2.3 - MATERIALES Y SUMINISTROS"/>
    <s v="2.3.1 - ALIMENTOS Y PRODUCTOS AGROFORESTALES"/>
    <s v="N"/>
    <s v="00 - N/A"/>
    <s v="10 - FONDO GENERAL"/>
    <s v="(en blanco)"/>
    <s v="99 - MULTIPROVINCIAL"/>
    <n v="165465700"/>
    <n v="99278920"/>
  </r>
  <r>
    <s v="2025"/>
    <x v="0"/>
    <x v="0"/>
    <x v="0"/>
    <x v="0"/>
    <s v="4 - Junta Central Electoral"/>
    <x v="28"/>
    <x v="161"/>
    <s v="1 - SERVICIOS  GENERALES"/>
    <s v="1.1 - Administración general"/>
    <s v="1.1.04 - Órganos electorales y promoción de la participación ciudadana"/>
    <s v="2.3 - MATERIALES Y SUMINISTROS"/>
    <s v="2.3.2 - TEXTILES Y VESTUARIOS"/>
    <s v="N"/>
    <s v="00 - N/A"/>
    <s v="10 - FONDO GENERAL"/>
    <s v="(en blanco)"/>
    <s v="99 - MULTIPROVINCIAL"/>
    <n v="4726000"/>
    <n v="2835040"/>
  </r>
  <r>
    <s v="2025"/>
    <x v="0"/>
    <x v="0"/>
    <x v="0"/>
    <x v="0"/>
    <s v="4 - Junta Central Electoral"/>
    <x v="28"/>
    <x v="161"/>
    <s v="1 - SERVICIOS  GENERALES"/>
    <s v="1.1 - Administración general"/>
    <s v="1.1.04 - Órganos electorales y promoción de la participación ciudadana"/>
    <s v="2.3 - MATERIALES Y SUMINISTROS"/>
    <s v="2.3.3 - PAPEL, CARTÓN E IMPRESOS"/>
    <s v="N"/>
    <s v="00 - N/A"/>
    <s v="10 - FONDO GENERAL"/>
    <s v="(en blanco)"/>
    <s v="99 - MULTIPROVINCIAL"/>
    <n v="2650200"/>
    <n v="1589040"/>
  </r>
  <r>
    <s v="2025"/>
    <x v="0"/>
    <x v="0"/>
    <x v="0"/>
    <x v="0"/>
    <s v="4 - Junta Central Electoral"/>
    <x v="28"/>
    <x v="161"/>
    <s v="1 - SERVICIOS  GENERALES"/>
    <s v="1.1 - Administración general"/>
    <s v="1.1.04 - Órganos electorales y promoción de la participación ciudadana"/>
    <s v="2.3 - MATERIALES Y SUMINISTROS"/>
    <s v="2.3.5 - CUERO, CAUCHO Y PLÁSTICO"/>
    <s v="N"/>
    <s v="00 - N/A"/>
    <s v="10 - FONDO GENERAL"/>
    <s v="(en blanco)"/>
    <s v="99 - MULTIPROVINCIAL"/>
    <n v="4262500"/>
    <n v="2556520"/>
  </r>
  <r>
    <s v="2025"/>
    <x v="0"/>
    <x v="0"/>
    <x v="0"/>
    <x v="0"/>
    <s v="4 - Junta Central Electoral"/>
    <x v="28"/>
    <x v="161"/>
    <s v="1 - SERVICIOS  GENERALES"/>
    <s v="1.1 - Administración general"/>
    <s v="1.1.04 - Órganos electorales y promoción de la participación ciudadana"/>
    <s v="2.3 - MATERIALES Y SUMINISTROS"/>
    <s v="2.3.6 - PRODUCTOS DE MINERALES, METÁLICOS Y NO METÁLICOS"/>
    <s v="N"/>
    <s v="00 - N/A"/>
    <s v="10 - FONDO GENERAL"/>
    <s v="(en blanco)"/>
    <s v="99 - MULTIPROVINCIAL"/>
    <n v="18619000"/>
    <n v="11169040"/>
  </r>
  <r>
    <s v="2025"/>
    <x v="0"/>
    <x v="0"/>
    <x v="0"/>
    <x v="0"/>
    <s v="4 - Junta Central Electoral"/>
    <x v="28"/>
    <x v="161"/>
    <s v="1 - SERVICIOS  GENERALES"/>
    <s v="1.1 - Administración general"/>
    <s v="1.1.04 - Órganos electorales y promoción de la participación ciudadana"/>
    <s v="2.3 - MATERIALES Y SUMINISTROS"/>
    <s v="2.3.7 - COMBUSTIBLES, LUBRICANTES, PRODUCTOS QUÍMICOS Y CONEXOS"/>
    <s v="N"/>
    <s v="00 - N/A"/>
    <s v="10 - FONDO GENERAL"/>
    <s v="(en blanco)"/>
    <s v="99 - MULTIPROVINCIAL"/>
    <n v="86709900"/>
    <n v="52025400"/>
  </r>
  <r>
    <s v="2025"/>
    <x v="0"/>
    <x v="0"/>
    <x v="0"/>
    <x v="0"/>
    <s v="4 - Junta Central Electoral"/>
    <x v="28"/>
    <x v="161"/>
    <s v="1 - SERVICIOS  GENERALES"/>
    <s v="1.1 - Administración general"/>
    <s v="1.1.04 - Órganos electorales y promoción de la participación ciudadana"/>
    <s v="2.3 - MATERIALES Y SUMINISTROS"/>
    <s v="2.3.9 - PRODUCTOS Y ÚTILES VARIOS"/>
    <s v="N"/>
    <s v="00 - N/A"/>
    <s v="10 - FONDO GENERAL"/>
    <s v="(en blanco)"/>
    <s v="99 - MULTIPROVINCIAL"/>
    <n v="14933000"/>
    <n v="8957840"/>
  </r>
  <r>
    <s v="2025"/>
    <x v="0"/>
    <x v="0"/>
    <x v="0"/>
    <x v="0"/>
    <s v="4 - Junta Central Electoral"/>
    <x v="28"/>
    <x v="161"/>
    <s v="1 - SERVICIOS  GENERALES"/>
    <s v="1.1 - Administración general"/>
    <s v="1.1.05 - Gestión de la administración general para transversalizar el enfoque de género"/>
    <s v="2.1 - REMUNERACIONES Y CONTRIBUCIONES"/>
    <s v="2.1.1 - REMUNERACIONES"/>
    <s v="N"/>
    <s v="00 - N/A"/>
    <s v="10 - FONDO GENERAL"/>
    <s v="(en blanco)"/>
    <s v="99 - MULTIPROVINCIAL"/>
    <n v="7155300"/>
    <n v="4293000"/>
  </r>
  <r>
    <s v="2025"/>
    <x v="0"/>
    <x v="0"/>
    <x v="0"/>
    <x v="0"/>
    <s v="4 - Junta Central Electoral"/>
    <x v="28"/>
    <x v="161"/>
    <s v="1 - SERVICIOS  GENERALES"/>
    <s v="1.1 - Administración general"/>
    <s v="1.1.05 - Gestión de la administración general para transversalizar el enfoque de género"/>
    <s v="2.1 - REMUNERACIONES Y CONTRIBUCIONES"/>
    <s v="2.1.2 - SOBRESUELDOS"/>
    <s v="N"/>
    <s v="00 - N/A"/>
    <s v="10 - FONDO GENERAL"/>
    <s v="(en blanco)"/>
    <s v="99 - MULTIPROVINCIAL"/>
    <n v="658200"/>
    <n v="394800"/>
  </r>
  <r>
    <s v="2025"/>
    <x v="0"/>
    <x v="0"/>
    <x v="0"/>
    <x v="0"/>
    <s v="4 - Junta Central Electoral"/>
    <x v="28"/>
    <x v="161"/>
    <s v="1 - SERVICIOS  GENERALES"/>
    <s v="1.1 - Administración general"/>
    <s v="1.1.05 - Gestión de la administración general para transversalizar el enfoque de género"/>
    <s v="2.2 - CONTRATACIÓN DE SERVICIOS"/>
    <s v="2.2.2 - PUBLICIDAD, IMPRESIÓN Y ENCUADERNACIÓN"/>
    <s v="N"/>
    <s v="00 - N/A"/>
    <s v="10 - FONDO GENERAL"/>
    <s v="(en blanco)"/>
    <s v="99 - MULTIPROVINCIAL"/>
    <n v="4153900"/>
    <n v="2492200"/>
  </r>
  <r>
    <s v="2025"/>
    <x v="0"/>
    <x v="0"/>
    <x v="0"/>
    <x v="0"/>
    <s v="4 - Junta Central Electoral"/>
    <x v="28"/>
    <x v="161"/>
    <s v="1 - SERVICIOS  GENERALES"/>
    <s v="1.1 - Administración general"/>
    <s v="1.1.05 - Gestión de la administración general para transversalizar el enfoque de género"/>
    <s v="2.3 - MATERIALES Y SUMINISTROS"/>
    <s v="2.3.1 - ALIMENTOS Y PRODUCTOS AGROFORESTALES"/>
    <s v="N"/>
    <s v="00 - N/A"/>
    <s v="10 - FONDO GENERAL"/>
    <s v="(en blanco)"/>
    <s v="99 - MULTIPROVINCIAL"/>
    <n v="167600"/>
    <n v="100400"/>
  </r>
  <r>
    <s v="2025"/>
    <x v="0"/>
    <x v="0"/>
    <x v="0"/>
    <x v="0"/>
    <s v="5 - Cámara de Cuentas de la República Dominicana"/>
    <x v="29"/>
    <x v="162"/>
    <s v="1 - SERVICIOS  GENERALES"/>
    <s v="1.1 - Administración general"/>
    <s v="1.1.02 - Gestión administrativa, financiera, fiscal, económica y planificación"/>
    <s v="2.1 - REMUNERACIONES Y CONTRIBUCIONES"/>
    <s v="2.1.1 - REMUNERACIONES"/>
    <s v="N"/>
    <s v="00 - N/A"/>
    <s v="10 - FONDO GENERAL"/>
    <s v="(en blanco)"/>
    <s v="99 - MULTIPROVINCIAL"/>
    <n v="729479096"/>
    <n v="368157175.89999998"/>
  </r>
  <r>
    <s v="2025"/>
    <x v="0"/>
    <x v="0"/>
    <x v="0"/>
    <x v="0"/>
    <s v="5 - Cámara de Cuentas de la República Dominicana"/>
    <x v="29"/>
    <x v="162"/>
    <s v="1 - SERVICIOS  GENERALES"/>
    <s v="1.1 - Administración general"/>
    <s v="1.1.02 - Gestión administrativa, financiera, fiscal, económica y planificación"/>
    <s v="2.1 - REMUNERACIONES Y CONTRIBUCIONES"/>
    <s v="2.1.2 - SOBRESUELDOS"/>
    <s v="N"/>
    <s v="00 - N/A"/>
    <s v="10 - FONDO GENERAL"/>
    <s v="(en blanco)"/>
    <s v="99 - MULTIPROVINCIAL"/>
    <n v="293045885"/>
    <n v="72313403.510000005"/>
  </r>
  <r>
    <s v="2025"/>
    <x v="0"/>
    <x v="0"/>
    <x v="0"/>
    <x v="0"/>
    <s v="5 - Cámara de Cuentas de la República Dominicana"/>
    <x v="29"/>
    <x v="162"/>
    <s v="1 - SERVICIOS  GENERALES"/>
    <s v="1.1 - Administración general"/>
    <s v="1.1.02 - Gestión administrativa, financiera, fiscal, económica y planificación"/>
    <s v="2.1 - REMUNERACIONES Y CONTRIBUCIONES"/>
    <s v="2.1.3 - DIETAS Y GASTOS DE REPRESENTACIÓN"/>
    <s v="N"/>
    <s v="00 - N/A"/>
    <s v="10 - FONDO GENERAL"/>
    <s v="(en blanco)"/>
    <s v="99 - MULTIPROVINCIAL"/>
    <n v="6185808"/>
    <n v="3092904"/>
  </r>
  <r>
    <s v="2025"/>
    <x v="0"/>
    <x v="0"/>
    <x v="0"/>
    <x v="0"/>
    <s v="5 - Cámara de Cuentas de la República Dominicana"/>
    <x v="29"/>
    <x v="162"/>
    <s v="1 - SERVICIOS  GENERALES"/>
    <s v="1.1 - Administración general"/>
    <s v="1.1.02 - Gestión administrativa, financiera, fiscal, económica y planificación"/>
    <s v="2.1 - REMUNERACIONES Y CONTRIBUCIONES"/>
    <s v="2.1.4 - GRATIFICACIONES Y BONIFICACIONES"/>
    <s v="N"/>
    <s v="00 - N/A"/>
    <s v="10 - FONDO GENERAL"/>
    <s v="(en blanco)"/>
    <s v="99 - MULTIPROVINCIAL"/>
    <n v="55300000"/>
    <n v="38954444.119999997"/>
  </r>
  <r>
    <s v="2025"/>
    <x v="0"/>
    <x v="0"/>
    <x v="0"/>
    <x v="0"/>
    <s v="5 - Cámara de Cuentas de la República Dominicana"/>
    <x v="29"/>
    <x v="162"/>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94131647"/>
    <n v="49408251.320000015"/>
  </r>
  <r>
    <s v="2025"/>
    <x v="0"/>
    <x v="0"/>
    <x v="0"/>
    <x v="0"/>
    <s v="5 - Cámara de Cuentas de la República Dominicana"/>
    <x v="29"/>
    <x v="162"/>
    <s v="1 - SERVICIOS  GENERALES"/>
    <s v="1.1 - Administración general"/>
    <s v="1.1.02 - Gestión administrativa, financiera, fiscal, económica y planificación"/>
    <s v="2.2 - CONTRATACIÓN DE SERVICIOS"/>
    <s v="2.2.1 - SERVICIOS BÁSICOS"/>
    <s v="N"/>
    <s v="00 - N/A"/>
    <s v="10 - FONDO GENERAL"/>
    <s v="(en blanco)"/>
    <s v="99 - MULTIPROVINCIAL"/>
    <n v="26919931"/>
    <n v="13459964.649999997"/>
  </r>
  <r>
    <s v="2025"/>
    <x v="0"/>
    <x v="0"/>
    <x v="0"/>
    <x v="0"/>
    <s v="5 - Cámara de Cuentas de la República Dominicana"/>
    <x v="29"/>
    <x v="162"/>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25756658"/>
    <n v="14991308.660000002"/>
  </r>
  <r>
    <s v="2025"/>
    <x v="0"/>
    <x v="0"/>
    <x v="0"/>
    <x v="0"/>
    <s v="5 - Cámara de Cuentas de la República Dominicana"/>
    <x v="29"/>
    <x v="162"/>
    <s v="1 - SERVICIOS  GENERALES"/>
    <s v="1.1 - Administración general"/>
    <s v="1.1.02 - Gestión administrativa, financiera, fiscal, económica y planificación"/>
    <s v="2.2 - CONTRATACIÓN DE SERVICIOS"/>
    <s v="2.2.3 - VIÁTICOS"/>
    <s v="N"/>
    <s v="00 - N/A"/>
    <s v="10 - FONDO GENERAL"/>
    <s v="(en blanco)"/>
    <s v="99 - MULTIPROVINCIAL"/>
    <n v="49423500"/>
    <n v="35259881.109999999"/>
  </r>
  <r>
    <s v="2025"/>
    <x v="0"/>
    <x v="0"/>
    <x v="0"/>
    <x v="0"/>
    <s v="5 - Cámara de Cuentas de la República Dominicana"/>
    <x v="29"/>
    <x v="162"/>
    <s v="1 - SERVICIOS  GENERALES"/>
    <s v="1.1 - Administración general"/>
    <s v="1.1.02 - Gestión administrativa, financiera, fiscal, económica y planificación"/>
    <s v="2.2 - CONTRATACIÓN DE SERVICIOS"/>
    <s v="2.2.4 - TRANSPORTE Y ALMACENAJE"/>
    <s v="N"/>
    <s v="00 - N/A"/>
    <s v="10 - FONDO GENERAL"/>
    <s v="(en blanco)"/>
    <s v="99 - MULTIPROVINCIAL"/>
    <n v="3099075"/>
    <n v="1549434.8099999996"/>
  </r>
  <r>
    <s v="2025"/>
    <x v="0"/>
    <x v="0"/>
    <x v="0"/>
    <x v="0"/>
    <s v="5 - Cámara de Cuentas de la República Dominicana"/>
    <x v="29"/>
    <x v="162"/>
    <s v="1 - SERVICIOS  GENERALES"/>
    <s v="1.1 - Administración general"/>
    <s v="1.1.02 - Gestión administrativa, financiera, fiscal, económica y planificación"/>
    <s v="2.2 - CONTRATACIÓN DE SERVICIOS"/>
    <s v="2.2.5 - ALQUILERES Y RENTAS"/>
    <s v="N"/>
    <s v="00 - N/A"/>
    <s v="10 - FONDO GENERAL"/>
    <s v="(en blanco)"/>
    <s v="99 - MULTIPROVINCIAL"/>
    <n v="28484711"/>
    <n v="20212524.370000001"/>
  </r>
  <r>
    <s v="2025"/>
    <x v="0"/>
    <x v="0"/>
    <x v="0"/>
    <x v="0"/>
    <s v="5 - Cámara de Cuentas de la República Dominicana"/>
    <x v="29"/>
    <x v="162"/>
    <s v="1 - SERVICIOS  GENERALES"/>
    <s v="1.1 - Administración general"/>
    <s v="1.1.02 - Gestión administrativa, financiera, fiscal, económica y planificación"/>
    <s v="2.2 - CONTRATACIÓN DE SERVICIOS"/>
    <s v="2.2.6 - SEGUROS"/>
    <s v="N"/>
    <s v="00 - N/A"/>
    <s v="10 - FONDO GENERAL"/>
    <s v="(en blanco)"/>
    <s v="99 - MULTIPROVINCIAL"/>
    <n v="30802393"/>
    <n v="16663635.770000001"/>
  </r>
  <r>
    <s v="2025"/>
    <x v="0"/>
    <x v="0"/>
    <x v="0"/>
    <x v="0"/>
    <s v="5 - Cámara de Cuentas de la República Dominicana"/>
    <x v="29"/>
    <x v="162"/>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6524394"/>
    <n v="3262196.9800000004"/>
  </r>
  <r>
    <s v="2025"/>
    <x v="0"/>
    <x v="0"/>
    <x v="0"/>
    <x v="0"/>
    <s v="5 - Cámara de Cuentas de la República Dominicana"/>
    <x v="29"/>
    <x v="162"/>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46649958"/>
    <n v="34158465.680000007"/>
  </r>
  <r>
    <s v="2025"/>
    <x v="0"/>
    <x v="0"/>
    <x v="0"/>
    <x v="0"/>
    <s v="5 - Cámara de Cuentas de la República Dominicana"/>
    <x v="29"/>
    <x v="162"/>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18414726"/>
    <n v="10660053.460000001"/>
  </r>
  <r>
    <s v="2025"/>
    <x v="0"/>
    <x v="0"/>
    <x v="0"/>
    <x v="0"/>
    <s v="5 - Cámara de Cuentas de la República Dominicana"/>
    <x v="29"/>
    <x v="162"/>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2100000"/>
    <n v="2100000"/>
  </r>
  <r>
    <s v="2025"/>
    <x v="0"/>
    <x v="0"/>
    <x v="0"/>
    <x v="0"/>
    <s v="5 - Cámara de Cuentas de la República Dominicana"/>
    <x v="29"/>
    <x v="162"/>
    <s v="1 - SERVICIOS  GENERALES"/>
    <s v="1.1 - Administración general"/>
    <s v="1.1.02 - Gestión administrativa, financiera, fiscal, económica y planificación"/>
    <s v="2.3 - MATERIALES Y SUMINISTROS"/>
    <s v="2.3.2 - TEXTILES Y VESTUARIOS"/>
    <s v="N"/>
    <s v="00 - N/A"/>
    <s v="10 - FONDO GENERAL"/>
    <s v="(en blanco)"/>
    <s v="99 - MULTIPROVINCIAL"/>
    <n v="1343211"/>
    <n v="586266.54000000015"/>
  </r>
  <r>
    <s v="2025"/>
    <x v="0"/>
    <x v="0"/>
    <x v="0"/>
    <x v="0"/>
    <s v="5 - Cámara de Cuentas de la República Dominicana"/>
    <x v="29"/>
    <x v="162"/>
    <s v="1 - SERVICIOS  GENERALES"/>
    <s v="1.1 - Administración general"/>
    <s v="1.1.02 - Gestión administrativa, financiera, fiscal, económica y planificación"/>
    <s v="2.3 - MATERIALES Y SUMINISTROS"/>
    <s v="2.3.3 - PAPEL, CARTÓN E IMPRESOS"/>
    <s v="N"/>
    <s v="00 - N/A"/>
    <s v="10 - FONDO GENERAL"/>
    <s v="(en blanco)"/>
    <s v="99 - MULTIPROVINCIAL"/>
    <n v="5418901"/>
    <n v="4566372.2700000005"/>
  </r>
  <r>
    <s v="2025"/>
    <x v="0"/>
    <x v="0"/>
    <x v="0"/>
    <x v="0"/>
    <s v="5 - Cámara de Cuentas de la República Dominicana"/>
    <x v="29"/>
    <x v="162"/>
    <s v="1 - SERVICIOS  GENERALES"/>
    <s v="1.1 - Administración general"/>
    <s v="1.1.02 - Gestión administrativa, financiera, fiscal, económica y planificación"/>
    <s v="2.3 - MATERIALES Y SUMINISTROS"/>
    <s v="2.3.5 - CUERO, CAUCHO Y PLÁSTICO"/>
    <s v="N"/>
    <s v="00 - N/A"/>
    <s v="10 - FONDO GENERAL"/>
    <s v="(en blanco)"/>
    <s v="99 - MULTIPROVINCIAL"/>
    <n v="146400"/>
    <n v="73200"/>
  </r>
  <r>
    <s v="2025"/>
    <x v="0"/>
    <x v="0"/>
    <x v="0"/>
    <x v="0"/>
    <s v="5 - Cámara de Cuentas de la República Dominicana"/>
    <x v="29"/>
    <x v="162"/>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15000"/>
    <n v="7500"/>
  </r>
  <r>
    <s v="2025"/>
    <x v="0"/>
    <x v="0"/>
    <x v="0"/>
    <x v="0"/>
    <s v="5 - Cámara de Cuentas de la República Dominicana"/>
    <x v="29"/>
    <x v="162"/>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21713004"/>
    <n v="19124459.190000001"/>
  </r>
  <r>
    <s v="2025"/>
    <x v="0"/>
    <x v="0"/>
    <x v="0"/>
    <x v="0"/>
    <s v="5 - Cámara de Cuentas de la República Dominicana"/>
    <x v="29"/>
    <x v="162"/>
    <s v="1 - SERVICIOS  GENERALES"/>
    <s v="1.1 - Administración general"/>
    <s v="1.1.02 - Gestión administrativa, financiera, fiscal, económica y planificación"/>
    <s v="2.3 - MATERIALES Y SUMINISTROS"/>
    <s v="2.3.9 - PRODUCTOS Y ÚTILES VARIOS"/>
    <s v="N"/>
    <s v="00 - N/A"/>
    <s v="10 - FONDO GENERAL"/>
    <s v="(en blanco)"/>
    <s v="99 - MULTIPROVINCIAL"/>
    <n v="12435279"/>
    <n v="10604231.129999997"/>
  </r>
  <r>
    <s v="2025"/>
    <x v="0"/>
    <x v="0"/>
    <x v="0"/>
    <x v="0"/>
    <s v="6 - Tribunal Constitucional"/>
    <x v="30"/>
    <x v="163"/>
    <s v="1 - SERVICIOS  GENERALES"/>
    <s v="1.4 - Justicia, orden público y seguridad"/>
    <s v="1.4.03 - Administración y servicios de justicia"/>
    <s v="2.1 - REMUNERACIONES Y CONTRIBUCIONES"/>
    <s v="2.1.1 - REMUNERACIONES"/>
    <s v="N"/>
    <s v="00 - N/A"/>
    <s v="10 - FONDO GENERAL"/>
    <s v="(en blanco)"/>
    <s v="99 - MULTIPROVINCIAL"/>
    <n v="919168478"/>
    <n v="459584202"/>
  </r>
  <r>
    <s v="2025"/>
    <x v="0"/>
    <x v="0"/>
    <x v="0"/>
    <x v="0"/>
    <s v="6 - Tribunal Constitucional"/>
    <x v="30"/>
    <x v="163"/>
    <s v="1 - SERVICIOS  GENERALES"/>
    <s v="1.4 - Justicia, orden público y seguridad"/>
    <s v="1.4.03 - Administración y servicios de justicia"/>
    <s v="2.1 - REMUNERACIONES Y CONTRIBUCIONES"/>
    <s v="2.1.2 - SOBRESUELDOS"/>
    <s v="N"/>
    <s v="00 - N/A"/>
    <s v="10 - FONDO GENERAL"/>
    <s v="(en blanco)"/>
    <s v="99 - MULTIPROVINCIAL"/>
    <n v="125400504"/>
    <n v="62700258"/>
  </r>
  <r>
    <s v="2025"/>
    <x v="0"/>
    <x v="0"/>
    <x v="0"/>
    <x v="0"/>
    <s v="6 - Tribunal Constitucional"/>
    <x v="30"/>
    <x v="163"/>
    <s v="1 - SERVICIOS  GENERALES"/>
    <s v="1.4 - Justicia, orden público y seguridad"/>
    <s v="1.4.03 - Administración y servicios de justicia"/>
    <s v="2.1 - REMUNERACIONES Y CONTRIBUCIONES"/>
    <s v="2.1.3 - DIETAS Y GASTOS DE REPRESENTACIÓN"/>
    <s v="N"/>
    <s v="00 - N/A"/>
    <s v="10 - FONDO GENERAL"/>
    <s v="(en blanco)"/>
    <s v="99 - MULTIPROVINCIAL"/>
    <n v="7932000"/>
    <n v="3966000"/>
  </r>
  <r>
    <s v="2025"/>
    <x v="0"/>
    <x v="0"/>
    <x v="0"/>
    <x v="0"/>
    <s v="6 - Tribunal Constitucional"/>
    <x v="30"/>
    <x v="163"/>
    <s v="1 - SERVICIOS  GENERALES"/>
    <s v="1.4 - Justicia, orden público y seguridad"/>
    <s v="1.4.03 - Administración y servicios de justicia"/>
    <s v="2.1 - REMUNERACIONES Y CONTRIBUCIONES"/>
    <s v="2.1.4 - GRATIFICACIONES Y BONIFICACIONES"/>
    <s v="N"/>
    <s v="00 - N/A"/>
    <s v="10 - FONDO GENERAL"/>
    <s v="(en blanco)"/>
    <s v="99 - MULTIPROVINCIAL"/>
    <n v="139151428"/>
    <n v="69575718"/>
  </r>
  <r>
    <s v="2025"/>
    <x v="0"/>
    <x v="0"/>
    <x v="0"/>
    <x v="0"/>
    <s v="6 - Tribunal Constitucional"/>
    <x v="30"/>
    <x v="163"/>
    <s v="1 - SERVICIOS  GENERALES"/>
    <s v="1.4 - Justicia, orden público y seguridad"/>
    <s v="1.4.03 - Administración y servicios de justicia"/>
    <s v="2.1 - REMUNERACIONES Y CONTRIBUCIONES"/>
    <s v="2.1.5 - CONTRIBUCIONES A LA SEGURIDAD SOCIAL"/>
    <s v="N"/>
    <s v="00 - N/A"/>
    <s v="10 - FONDO GENERAL"/>
    <s v="(en blanco)"/>
    <s v="99 - MULTIPROVINCIAL"/>
    <n v="102161222"/>
    <n v="51080610"/>
  </r>
  <r>
    <s v="2025"/>
    <x v="0"/>
    <x v="0"/>
    <x v="0"/>
    <x v="0"/>
    <s v="6 - Tribunal Constitucional"/>
    <x v="30"/>
    <x v="163"/>
    <s v="1 - SERVICIOS  GENERALES"/>
    <s v="1.4 - Justicia, orden público y seguridad"/>
    <s v="1.4.03 - Administración y servicios de justicia"/>
    <s v="2.2 - CONTRATACIÓN DE SERVICIOS"/>
    <s v="2.2.1 - SERVICIOS BÁSICOS"/>
    <s v="N"/>
    <s v="00 - N/A"/>
    <s v="10 - FONDO GENERAL"/>
    <s v="(en blanco)"/>
    <s v="99 - MULTIPROVINCIAL"/>
    <n v="26611281"/>
    <n v="13305642"/>
  </r>
  <r>
    <s v="2025"/>
    <x v="0"/>
    <x v="0"/>
    <x v="0"/>
    <x v="0"/>
    <s v="6 - Tribunal Constitucional"/>
    <x v="30"/>
    <x v="163"/>
    <s v="1 - SERVICIOS  GENERALES"/>
    <s v="1.4 - Justicia, orden público y seguridad"/>
    <s v="1.4.03 - Administración y servicios de justicia"/>
    <s v="2.2 - CONTRATACIÓN DE SERVICIOS"/>
    <s v="2.2.2 - PUBLICIDAD, IMPRESIÓN Y ENCUADERNACIÓN"/>
    <s v="N"/>
    <s v="00 - N/A"/>
    <s v="10 - FONDO GENERAL"/>
    <s v="(en blanco)"/>
    <s v="99 - MULTIPROVINCIAL"/>
    <n v="15890000"/>
    <n v="7944999"/>
  </r>
  <r>
    <s v="2025"/>
    <x v="0"/>
    <x v="0"/>
    <x v="0"/>
    <x v="0"/>
    <s v="6 - Tribunal Constitucional"/>
    <x v="30"/>
    <x v="163"/>
    <s v="1 - SERVICIOS  GENERALES"/>
    <s v="1.4 - Justicia, orden público y seguridad"/>
    <s v="1.4.03 - Administración y servicios de justicia"/>
    <s v="2.2 - CONTRATACIÓN DE SERVICIOS"/>
    <s v="2.2.3 - VIÁTICOS"/>
    <s v="N"/>
    <s v="00 - N/A"/>
    <s v="10 - FONDO GENERAL"/>
    <s v="(en blanco)"/>
    <s v="99 - MULTIPROVINCIAL"/>
    <n v="5480000"/>
    <n v="1644996"/>
  </r>
  <r>
    <s v="2025"/>
    <x v="0"/>
    <x v="0"/>
    <x v="0"/>
    <x v="0"/>
    <s v="6 - Tribunal Constitucional"/>
    <x v="30"/>
    <x v="163"/>
    <s v="1 - SERVICIOS  GENERALES"/>
    <s v="1.4 - Justicia, orden público y seguridad"/>
    <s v="1.4.03 - Administración y servicios de justicia"/>
    <s v="2.2 - CONTRATACIÓN DE SERVICIOS"/>
    <s v="2.2.4 - TRANSPORTE Y ALMACENAJE"/>
    <s v="N"/>
    <s v="00 - N/A"/>
    <s v="10 - FONDO GENERAL"/>
    <s v="(en blanco)"/>
    <s v="99 - MULTIPROVINCIAL"/>
    <n v="2750000"/>
    <n v="749997"/>
  </r>
  <r>
    <s v="2025"/>
    <x v="0"/>
    <x v="0"/>
    <x v="0"/>
    <x v="0"/>
    <s v="6 - Tribunal Constitucional"/>
    <x v="30"/>
    <x v="163"/>
    <s v="1 - SERVICIOS  GENERALES"/>
    <s v="1.4 - Justicia, orden público y seguridad"/>
    <s v="1.4.03 - Administración y servicios de justicia"/>
    <s v="2.2 - CONTRATACIÓN DE SERVICIOS"/>
    <s v="2.2.5 - ALQUILERES Y RENTAS"/>
    <s v="N"/>
    <s v="00 - N/A"/>
    <s v="10 - FONDO GENERAL"/>
    <s v="(en blanco)"/>
    <s v="99 - MULTIPROVINCIAL"/>
    <n v="22767904"/>
    <n v="13443126"/>
  </r>
  <r>
    <s v="2025"/>
    <x v="0"/>
    <x v="0"/>
    <x v="0"/>
    <x v="0"/>
    <s v="6 - Tribunal Constitucional"/>
    <x v="30"/>
    <x v="163"/>
    <s v="1 - SERVICIOS  GENERALES"/>
    <s v="1.4 - Justicia, orden público y seguridad"/>
    <s v="1.4.03 - Administración y servicios de justicia"/>
    <s v="2.2 - CONTRATACIÓN DE SERVICIOS"/>
    <s v="2.2.6 - SEGUROS"/>
    <s v="N"/>
    <s v="00 - N/A"/>
    <s v="10 - FONDO GENERAL"/>
    <s v="(en blanco)"/>
    <s v="99 - MULTIPROVINCIAL"/>
    <n v="176186032"/>
    <n v="88093014"/>
  </r>
  <r>
    <s v="2025"/>
    <x v="0"/>
    <x v="0"/>
    <x v="0"/>
    <x v="0"/>
    <s v="6 - Tribunal Constitucional"/>
    <x v="30"/>
    <x v="163"/>
    <s v="1 - SERVICIOS  GENERALES"/>
    <s v="1.4 - Justicia, orden público y seguridad"/>
    <s v="1.4.03 - Administración y servicios de justicia"/>
    <s v="2.2 - CONTRATACIÓN DE SERVICIOS"/>
    <s v="2.2.7 - SERVICIOS DE CONSERVACIÓN, REPARACIONES MENORES E INSTALACIONES TEMPORALES"/>
    <s v="N"/>
    <s v="00 - N/A"/>
    <s v="10 - FONDO GENERAL"/>
    <s v="(en blanco)"/>
    <s v="99 - MULTIPROVINCIAL"/>
    <n v="51290000"/>
    <n v="25497501"/>
  </r>
  <r>
    <s v="2025"/>
    <x v="0"/>
    <x v="0"/>
    <x v="0"/>
    <x v="0"/>
    <s v="6 - Tribunal Constitucional"/>
    <x v="30"/>
    <x v="163"/>
    <s v="1 - SERVICIOS  GENERALES"/>
    <s v="1.4 - Justicia, orden público y seguridad"/>
    <s v="1.4.03 - Administración y servicios de justicia"/>
    <s v="2.2 - CONTRATACIÓN DE SERVICIOS"/>
    <s v="2.2.8 - OTROS SERVICIOS NO INCLUIDOS EN CONCEPTOS ANTERIORES"/>
    <s v="N"/>
    <s v="00 - N/A"/>
    <s v="10 - FONDO GENERAL"/>
    <s v="(en blanco)"/>
    <s v="99 - MULTIPROVINCIAL"/>
    <n v="39252635"/>
    <n v="20535126"/>
  </r>
  <r>
    <s v="2025"/>
    <x v="0"/>
    <x v="0"/>
    <x v="0"/>
    <x v="0"/>
    <s v="6 - Tribunal Constitucional"/>
    <x v="30"/>
    <x v="163"/>
    <s v="1 - SERVICIOS  GENERALES"/>
    <s v="1.4 - Justicia, orden público y seguridad"/>
    <s v="1.4.03 - Administración y servicios de justicia"/>
    <s v="2.2 - CONTRATACIÓN DE SERVICIOS"/>
    <s v="2.2.9 - OTRAS CONTRATACIONES DE SERVICIOS"/>
    <s v="N"/>
    <s v="00 - N/A"/>
    <s v="10 - FONDO GENERAL"/>
    <s v="(en blanco)"/>
    <s v="99 - MULTIPROVINCIAL"/>
    <n v="17700000"/>
    <n v="8881998"/>
  </r>
  <r>
    <s v="2025"/>
    <x v="0"/>
    <x v="0"/>
    <x v="0"/>
    <x v="0"/>
    <s v="6 - Tribunal Constitucional"/>
    <x v="30"/>
    <x v="163"/>
    <s v="1 - SERVICIOS  GENERALES"/>
    <s v="1.4 - Justicia, orden público y seguridad"/>
    <s v="1.4.03 - Administración y servicios de justicia"/>
    <s v="2.3 - MATERIALES Y SUMINISTROS"/>
    <s v="2.3.1 - ALIMENTOS Y PRODUCTOS AGROFORESTALES"/>
    <s v="N"/>
    <s v="00 - N/A"/>
    <s v="10 - FONDO GENERAL"/>
    <s v="(en blanco)"/>
    <s v="99 - MULTIPROVINCIAL"/>
    <n v="3955773"/>
    <n v="1977888"/>
  </r>
  <r>
    <s v="2025"/>
    <x v="0"/>
    <x v="0"/>
    <x v="0"/>
    <x v="0"/>
    <s v="6 - Tribunal Constitucional"/>
    <x v="30"/>
    <x v="163"/>
    <s v="1 - SERVICIOS  GENERALES"/>
    <s v="1.4 - Justicia, orden público y seguridad"/>
    <s v="1.4.03 - Administración y servicios de justicia"/>
    <s v="2.3 - MATERIALES Y SUMINISTROS"/>
    <s v="2.3.2 - TEXTILES Y VESTUARIOS"/>
    <s v="N"/>
    <s v="00 - N/A"/>
    <s v="10 - FONDO GENERAL"/>
    <s v="(en blanco)"/>
    <s v="99 - MULTIPROVINCIAL"/>
    <n v="1345000"/>
    <n v="1068333"/>
  </r>
  <r>
    <s v="2025"/>
    <x v="0"/>
    <x v="0"/>
    <x v="0"/>
    <x v="0"/>
    <s v="6 - Tribunal Constitucional"/>
    <x v="30"/>
    <x v="163"/>
    <s v="1 - SERVICIOS  GENERALES"/>
    <s v="1.4 - Justicia, orden público y seguridad"/>
    <s v="1.4.03 - Administración y servicios de justicia"/>
    <s v="2.3 - MATERIALES Y SUMINISTROS"/>
    <s v="2.3.3 - PAPEL, CARTÓN E IMPRESOS"/>
    <s v="N"/>
    <s v="00 - N/A"/>
    <s v="10 - FONDO GENERAL"/>
    <s v="(en blanco)"/>
    <s v="99 - MULTIPROVINCIAL"/>
    <n v="38670000"/>
    <n v="16579998"/>
  </r>
  <r>
    <s v="2025"/>
    <x v="0"/>
    <x v="0"/>
    <x v="0"/>
    <x v="0"/>
    <s v="6 - Tribunal Constitucional"/>
    <x v="30"/>
    <x v="163"/>
    <s v="1 - SERVICIOS  GENERALES"/>
    <s v="1.4 - Justicia, orden público y seguridad"/>
    <s v="1.4.03 - Administración y servicios de justicia"/>
    <s v="2.3 - MATERIALES Y SUMINISTROS"/>
    <s v="2.3.4 - PRODUCTOS FARMACÉUTICOS"/>
    <s v="N"/>
    <s v="00 - N/A"/>
    <s v="10 - FONDO GENERAL"/>
    <s v="(en blanco)"/>
    <s v="99 - MULTIPROVINCIAL"/>
    <n v="290000"/>
    <n v="145002"/>
  </r>
  <r>
    <s v="2025"/>
    <x v="0"/>
    <x v="0"/>
    <x v="0"/>
    <x v="0"/>
    <s v="6 - Tribunal Constitucional"/>
    <x v="30"/>
    <x v="163"/>
    <s v="1 - SERVICIOS  GENERALES"/>
    <s v="1.4 - Justicia, orden público y seguridad"/>
    <s v="1.4.03 - Administración y servicios de justicia"/>
    <s v="2.3 - MATERIALES Y SUMINISTROS"/>
    <s v="2.3.7 - COMBUSTIBLES, LUBRICANTES, PRODUCTOS QUÍMICOS Y CONEXOS"/>
    <s v="N"/>
    <s v="00 - N/A"/>
    <s v="10 - FONDO GENERAL"/>
    <s v="(en blanco)"/>
    <s v="99 - MULTIPROVINCIAL"/>
    <n v="36605618"/>
    <n v="19381974"/>
  </r>
  <r>
    <s v="2025"/>
    <x v="0"/>
    <x v="0"/>
    <x v="0"/>
    <x v="0"/>
    <s v="6 - Tribunal Constitucional"/>
    <x v="30"/>
    <x v="163"/>
    <s v="1 - SERVICIOS  GENERALES"/>
    <s v="1.4 - Justicia, orden público y seguridad"/>
    <s v="1.4.03 - Administración y servicios de justicia"/>
    <s v="2.3 - MATERIALES Y SUMINISTROS"/>
    <s v="2.3.9 - PRODUCTOS Y ÚTILES VARIOS"/>
    <s v="N"/>
    <s v="00 - N/A"/>
    <s v="10 - FONDO GENERAL"/>
    <s v="(en blanco)"/>
    <s v="99 - MULTIPROVINCIAL"/>
    <n v="13440000"/>
    <n v="5317500"/>
  </r>
  <r>
    <s v="2025"/>
    <x v="0"/>
    <x v="0"/>
    <x v="0"/>
    <x v="0"/>
    <s v="7 - Defensor del Pueblo"/>
    <x v="31"/>
    <x v="164"/>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en blanco)"/>
    <s v="99 - MULTIPROVINCIAL"/>
    <n v="800000"/>
    <n v="644002.27"/>
  </r>
  <r>
    <s v="2025"/>
    <x v="0"/>
    <x v="0"/>
    <x v="0"/>
    <x v="0"/>
    <s v="7 - Defensor del Pueblo"/>
    <x v="31"/>
    <x v="164"/>
    <s v="1 - SERVICIOS  GENERALES"/>
    <s v="1.1 - Administración general"/>
    <s v="1.1.05 - Gestión de la administración general para transversalizar el enfoque de género"/>
    <s v="2.2 - CONTRATACIÓN DE SERVICIOS"/>
    <s v="2.2.9 - OTRAS CONTRATACIONES DE SERVICIOS"/>
    <s v="N"/>
    <s v="00 - N/A"/>
    <s v="10 - FONDO GENERAL"/>
    <s v="(en blanco)"/>
    <s v="99 - MULTIPROVINCIAL"/>
    <n v="200000"/>
    <n v="175407"/>
  </r>
  <r>
    <s v="2025"/>
    <x v="0"/>
    <x v="0"/>
    <x v="0"/>
    <x v="0"/>
    <s v="7 - Defensor del Pueblo"/>
    <x v="31"/>
    <x v="164"/>
    <s v="1 - SERVICIOS  GENERALES"/>
    <s v="1.4 - Justicia, orden público y seguridad"/>
    <s v="1.4.03 - Administración y servicios de justicia"/>
    <s v="2.1 - REMUNERACIONES Y CONTRIBUCIONES"/>
    <s v="2.1.1 - REMUNERACIONES"/>
    <s v="N"/>
    <s v="00 - N/A"/>
    <s v="10 - FONDO GENERAL"/>
    <s v="(en blanco)"/>
    <s v="99 - MULTIPROVINCIAL"/>
    <n v="217019000"/>
    <n v="94878814.860000014"/>
  </r>
  <r>
    <s v="2025"/>
    <x v="0"/>
    <x v="0"/>
    <x v="0"/>
    <x v="0"/>
    <s v="7 - Defensor del Pueblo"/>
    <x v="31"/>
    <x v="164"/>
    <s v="1 - SERVICIOS  GENERALES"/>
    <s v="1.4 - Justicia, orden público y seguridad"/>
    <s v="1.4.03 - Administración y servicios de justicia"/>
    <s v="2.1 - REMUNERACIONES Y CONTRIBUCIONES"/>
    <s v="2.1.2 - SOBRESUELDOS"/>
    <s v="N"/>
    <s v="00 - N/A"/>
    <s v="10 - FONDO GENERAL"/>
    <s v="(en blanco)"/>
    <s v="99 - MULTIPROVINCIAL"/>
    <n v="23660000"/>
    <n v="18201936.239999998"/>
  </r>
  <r>
    <s v="2025"/>
    <x v="0"/>
    <x v="0"/>
    <x v="0"/>
    <x v="0"/>
    <s v="7 - Defensor del Pueblo"/>
    <x v="31"/>
    <x v="164"/>
    <s v="1 - SERVICIOS  GENERALES"/>
    <s v="1.4 - Justicia, orden público y seguridad"/>
    <s v="1.4.03 - Administración y servicios de justicia"/>
    <s v="2.1 - REMUNERACIONES Y CONTRIBUCIONES"/>
    <s v="2.1.3 - DIETAS Y GASTOS DE REPRESENTACIÓN"/>
    <s v="N"/>
    <s v="00 - N/A"/>
    <s v="10 - FONDO GENERAL"/>
    <s v="(en blanco)"/>
    <s v="99 - MULTIPROVINCIAL"/>
    <n v="840000"/>
    <n v="420000"/>
  </r>
  <r>
    <s v="2025"/>
    <x v="0"/>
    <x v="0"/>
    <x v="0"/>
    <x v="0"/>
    <s v="7 - Defensor del Pueblo"/>
    <x v="31"/>
    <x v="164"/>
    <s v="1 - SERVICIOS  GENERALES"/>
    <s v="1.4 - Justicia, orden público y seguridad"/>
    <s v="1.4.03 - Administración y servicios de justicia"/>
    <s v="2.1 - REMUNERACIONES Y CONTRIBUCIONES"/>
    <s v="2.1.4 - GRATIFICACIONES Y BONIFICACIONES"/>
    <s v="N"/>
    <s v="00 - N/A"/>
    <s v="10 - FONDO GENERAL"/>
    <s v="(en blanco)"/>
    <s v="99 - MULTIPROVINCIAL"/>
    <n v="15800000"/>
    <n v="15155110"/>
  </r>
  <r>
    <s v="2025"/>
    <x v="0"/>
    <x v="0"/>
    <x v="0"/>
    <x v="0"/>
    <s v="7 - Defensor del Pueblo"/>
    <x v="31"/>
    <x v="164"/>
    <s v="1 - SERVICIOS  GENERALES"/>
    <s v="1.4 - Justicia, orden público y seguridad"/>
    <s v="1.4.03 - Administración y servicios de justicia"/>
    <s v="2.1 - REMUNERACIONES Y CONTRIBUCIONES"/>
    <s v="2.1.5 - CONTRIBUCIONES A LA SEGURIDAD SOCIAL"/>
    <s v="N"/>
    <s v="00 - N/A"/>
    <s v="10 - FONDO GENERAL"/>
    <s v="(en blanco)"/>
    <s v="99 - MULTIPROVINCIAL"/>
    <n v="20079000"/>
    <n v="13181115.769999996"/>
  </r>
  <r>
    <s v="2025"/>
    <x v="0"/>
    <x v="0"/>
    <x v="0"/>
    <x v="0"/>
    <s v="7 - Defensor del Pueblo"/>
    <x v="31"/>
    <x v="164"/>
    <s v="1 - SERVICIOS  GENERALES"/>
    <s v="1.4 - Justicia, orden público y seguridad"/>
    <s v="1.4.03 - Administración y servicios de justicia"/>
    <s v="2.2 - CONTRATACIÓN DE SERVICIOS"/>
    <s v="2.2.1 - SERVICIOS BÁSICOS"/>
    <s v="N"/>
    <s v="00 - N/A"/>
    <s v="10 - FONDO GENERAL"/>
    <s v="(en blanco)"/>
    <s v="99 - MULTIPROVINCIAL"/>
    <n v="8000000"/>
    <n v="5178355.5500000007"/>
  </r>
  <r>
    <s v="2025"/>
    <x v="0"/>
    <x v="0"/>
    <x v="0"/>
    <x v="0"/>
    <s v="7 - Defensor del Pueblo"/>
    <x v="31"/>
    <x v="164"/>
    <s v="1 - SERVICIOS  GENERALES"/>
    <s v="1.4 - Justicia, orden público y seguridad"/>
    <s v="1.4.03 - Administración y servicios de justicia"/>
    <s v="2.2 - CONTRATACIÓN DE SERVICIOS"/>
    <s v="2.2.2 - PUBLICIDAD, IMPRESIÓN Y ENCUADERNACIÓN"/>
    <s v="N"/>
    <s v="00 - N/A"/>
    <s v="10 - FONDO GENERAL"/>
    <s v="(en blanco)"/>
    <s v="99 - MULTIPROVINCIAL"/>
    <n v="6000000"/>
    <n v="5074390.04"/>
  </r>
  <r>
    <s v="2025"/>
    <x v="0"/>
    <x v="0"/>
    <x v="0"/>
    <x v="0"/>
    <s v="7 - Defensor del Pueblo"/>
    <x v="31"/>
    <x v="164"/>
    <s v="1 - SERVICIOS  GENERALES"/>
    <s v="1.4 - Justicia, orden público y seguridad"/>
    <s v="1.4.03 - Administración y servicios de justicia"/>
    <s v="2.2 - CONTRATACIÓN DE SERVICIOS"/>
    <s v="2.2.3 - VIÁTICOS"/>
    <s v="N"/>
    <s v="00 - N/A"/>
    <s v="10 - FONDO GENERAL"/>
    <s v="(en blanco)"/>
    <s v="99 - MULTIPROVINCIAL"/>
    <n v="1400000"/>
    <n v="4109852.89"/>
  </r>
  <r>
    <s v="2025"/>
    <x v="0"/>
    <x v="0"/>
    <x v="0"/>
    <x v="0"/>
    <s v="7 - Defensor del Pueblo"/>
    <x v="31"/>
    <x v="164"/>
    <s v="1 - SERVICIOS  GENERALES"/>
    <s v="1.4 - Justicia, orden público y seguridad"/>
    <s v="1.4.03 - Administración y servicios de justicia"/>
    <s v="2.2 - CONTRATACIÓN DE SERVICIOS"/>
    <s v="2.2.4 - TRANSPORTE Y ALMACENAJE"/>
    <s v="N"/>
    <s v="00 - N/A"/>
    <s v="10 - FONDO GENERAL"/>
    <s v="(en blanco)"/>
    <s v="99 - MULTIPROVINCIAL"/>
    <n v="500000"/>
    <n v="1920352.3200000003"/>
  </r>
  <r>
    <s v="2025"/>
    <x v="0"/>
    <x v="0"/>
    <x v="0"/>
    <x v="0"/>
    <s v="7 - Defensor del Pueblo"/>
    <x v="31"/>
    <x v="164"/>
    <s v="1 - SERVICIOS  GENERALES"/>
    <s v="1.4 - Justicia, orden público y seguridad"/>
    <s v="1.4.03 - Administración y servicios de justicia"/>
    <s v="2.2 - CONTRATACIÓN DE SERVICIOS"/>
    <s v="2.2.5 - ALQUILERES Y RENTAS"/>
    <s v="N"/>
    <s v="00 - N/A"/>
    <s v="10 - FONDO GENERAL"/>
    <s v="(en blanco)"/>
    <s v="99 - MULTIPROVINCIAL"/>
    <n v="37271772"/>
    <n v="2913930.66"/>
  </r>
  <r>
    <s v="2025"/>
    <x v="0"/>
    <x v="0"/>
    <x v="0"/>
    <x v="0"/>
    <s v="7 - Defensor del Pueblo"/>
    <x v="31"/>
    <x v="164"/>
    <s v="1 - SERVICIOS  GENERALES"/>
    <s v="1.4 - Justicia, orden público y seguridad"/>
    <s v="1.4.03 - Administración y servicios de justicia"/>
    <s v="2.2 - CONTRATACIÓN DE SERVICIOS"/>
    <s v="2.2.6 - SEGUROS"/>
    <s v="N"/>
    <s v="00 - N/A"/>
    <s v="10 - FONDO GENERAL"/>
    <s v="(en blanco)"/>
    <s v="99 - MULTIPROVINCIAL"/>
    <n v="5000000"/>
    <n v="2725070.92"/>
  </r>
  <r>
    <s v="2025"/>
    <x v="0"/>
    <x v="0"/>
    <x v="0"/>
    <x v="0"/>
    <s v="7 - Defensor del Pueblo"/>
    <x v="31"/>
    <x v="164"/>
    <s v="1 - SERVICIOS  GENERALES"/>
    <s v="1.4 - Justicia, orden público y seguridad"/>
    <s v="1.4.03 - Administración y servicios de justicia"/>
    <s v="2.2 - CONTRATACIÓN DE SERVICIOS"/>
    <s v="2.2.7 - SERVICIOS DE CONSERVACIÓN, REPARACIONES MENORES E INSTALACIONES TEMPORALES"/>
    <s v="N"/>
    <s v="00 - N/A"/>
    <s v="10 - FONDO GENERAL"/>
    <s v="(en blanco)"/>
    <s v="99 - MULTIPROVINCIAL"/>
    <n v="0"/>
    <n v="649364.20000000007"/>
  </r>
  <r>
    <s v="2025"/>
    <x v="0"/>
    <x v="0"/>
    <x v="0"/>
    <x v="0"/>
    <s v="7 - Defensor del Pueblo"/>
    <x v="31"/>
    <x v="164"/>
    <s v="1 - SERVICIOS  GENERALES"/>
    <s v="1.4 - Justicia, orden público y seguridad"/>
    <s v="1.4.03 - Administración y servicios de justicia"/>
    <s v="2.2 - CONTRATACIÓN DE SERVICIOS"/>
    <s v="2.2.8 - OTROS SERVICIOS NO INCLUIDOS EN CONCEPTOS ANTERIORES"/>
    <s v="N"/>
    <s v="00 - N/A"/>
    <s v="10 - FONDO GENERAL"/>
    <s v="(en blanco)"/>
    <s v="99 - MULTIPROVINCIAL"/>
    <n v="4616000"/>
    <n v="5695694.2599999998"/>
  </r>
  <r>
    <s v="2025"/>
    <x v="0"/>
    <x v="0"/>
    <x v="0"/>
    <x v="0"/>
    <s v="7 - Defensor del Pueblo"/>
    <x v="31"/>
    <x v="164"/>
    <s v="1 - SERVICIOS  GENERALES"/>
    <s v="1.4 - Justicia, orden público y seguridad"/>
    <s v="1.4.03 - Administración y servicios de justicia"/>
    <s v="2.2 - CONTRATACIÓN DE SERVICIOS"/>
    <s v="2.2.9 - OTRAS CONTRATACIONES DE SERVICIOS"/>
    <s v="N"/>
    <s v="00 - N/A"/>
    <s v="10 - FONDO GENERAL"/>
    <s v="(en blanco)"/>
    <s v="99 - MULTIPROVINCIAL"/>
    <n v="1300000"/>
    <n v="2118919.4500000002"/>
  </r>
  <r>
    <s v="2025"/>
    <x v="0"/>
    <x v="0"/>
    <x v="0"/>
    <x v="0"/>
    <s v="7 - Defensor del Pueblo"/>
    <x v="31"/>
    <x v="164"/>
    <s v="1 - SERVICIOS  GENERALES"/>
    <s v="1.4 - Justicia, orden público y seguridad"/>
    <s v="1.4.03 - Administración y servicios de justicia"/>
    <s v="2.3 - MATERIALES Y SUMINISTROS"/>
    <s v="2.3.1 - ALIMENTOS Y PRODUCTOS AGROFORESTALES"/>
    <s v="N"/>
    <s v="00 - N/A"/>
    <s v="10 - FONDO GENERAL"/>
    <s v="(en blanco)"/>
    <s v="99 - MULTIPROVINCIAL"/>
    <n v="220000"/>
    <n v="613254.86"/>
  </r>
  <r>
    <s v="2025"/>
    <x v="0"/>
    <x v="0"/>
    <x v="0"/>
    <x v="0"/>
    <s v="7 - Defensor del Pueblo"/>
    <x v="31"/>
    <x v="164"/>
    <s v="1 - SERVICIOS  GENERALES"/>
    <s v="1.4 - Justicia, orden público y seguridad"/>
    <s v="1.4.03 - Administración y servicios de justicia"/>
    <s v="2.3 - MATERIALES Y SUMINISTROS"/>
    <s v="2.3.2 - TEXTILES Y VESTUARIOS"/>
    <s v="N"/>
    <s v="00 - N/A"/>
    <s v="10 - FONDO GENERAL"/>
    <s v="(en blanco)"/>
    <s v="99 - MULTIPROVINCIAL"/>
    <n v="0"/>
    <n v="418466"/>
  </r>
  <r>
    <s v="2025"/>
    <x v="0"/>
    <x v="0"/>
    <x v="0"/>
    <x v="0"/>
    <s v="7 - Defensor del Pueblo"/>
    <x v="31"/>
    <x v="164"/>
    <s v="1 - SERVICIOS  GENERALES"/>
    <s v="1.4 - Justicia, orden público y seguridad"/>
    <s v="1.4.03 - Administración y servicios de justicia"/>
    <s v="2.3 - MATERIALES Y SUMINISTROS"/>
    <s v="2.3.3 - PAPEL, CARTÓN E IMPRESOS"/>
    <s v="N"/>
    <s v="00 - N/A"/>
    <s v="10 - FONDO GENERAL"/>
    <s v="(en blanco)"/>
    <s v="99 - MULTIPROVINCIAL"/>
    <n v="100000"/>
    <n v="611240"/>
  </r>
  <r>
    <s v="2025"/>
    <x v="0"/>
    <x v="0"/>
    <x v="0"/>
    <x v="0"/>
    <s v="7 - Defensor del Pueblo"/>
    <x v="31"/>
    <x v="164"/>
    <s v="1 - SERVICIOS  GENERALES"/>
    <s v="1.4 - Justicia, orden público y seguridad"/>
    <s v="1.4.03 - Administración y servicios de justicia"/>
    <s v="2.3 - MATERIALES Y SUMINISTROS"/>
    <s v="2.3.5 - CUERO, CAUCHO Y PLÁSTICO"/>
    <s v="N"/>
    <s v="00 - N/A"/>
    <s v="10 - FONDO GENERAL"/>
    <s v="(en blanco)"/>
    <s v="99 - MULTIPROVINCIAL"/>
    <n v="200000"/>
    <n v="0"/>
  </r>
  <r>
    <s v="2025"/>
    <x v="0"/>
    <x v="0"/>
    <x v="0"/>
    <x v="0"/>
    <s v="7 - Defensor del Pueblo"/>
    <x v="31"/>
    <x v="164"/>
    <s v="1 - SERVICIOS  GENERALES"/>
    <s v="1.4 - Justicia, orden público y seguridad"/>
    <s v="1.4.03 - Administración y servicios de justicia"/>
    <s v="2.3 - MATERIALES Y SUMINISTROS"/>
    <s v="2.3.7 - COMBUSTIBLES, LUBRICANTES, PRODUCTOS QUÍMICOS Y CONEXOS"/>
    <s v="N"/>
    <s v="00 - N/A"/>
    <s v="10 - FONDO GENERAL"/>
    <s v="(en blanco)"/>
    <s v="99 - MULTIPROVINCIAL"/>
    <n v="8100000"/>
    <n v="5555780"/>
  </r>
  <r>
    <s v="2025"/>
    <x v="0"/>
    <x v="0"/>
    <x v="0"/>
    <x v="0"/>
    <s v="7 - Defensor del Pueblo"/>
    <x v="31"/>
    <x v="164"/>
    <s v="1 - SERVICIOS  GENERALES"/>
    <s v="1.4 - Justicia, orden público y seguridad"/>
    <s v="1.4.03 - Administración y servicios de justicia"/>
    <s v="2.3 - MATERIALES Y SUMINISTROS"/>
    <s v="2.3.9 - PRODUCTOS Y ÚTILES VARIOS"/>
    <s v="N"/>
    <s v="00 - N/A"/>
    <s v="10 - FONDO GENERAL"/>
    <s v="(en blanco)"/>
    <s v="99 - MULTIPROVINCIAL"/>
    <n v="19679628"/>
    <n v="2841974.77"/>
  </r>
  <r>
    <s v="2025"/>
    <x v="0"/>
    <x v="0"/>
    <x v="0"/>
    <x v="0"/>
    <s v="8 - Tribunal Superior Electoral (TSE)"/>
    <x v="32"/>
    <x v="165"/>
    <s v="1 - SERVICIOS  GENERALES"/>
    <s v="1.1 - Administración general"/>
    <s v="1.1.05 - Gestión de la administración general para transversalizar el enfoque de género"/>
    <s v="2.1 - REMUNERACIONES Y CONTRIBUCIONES"/>
    <s v="2.1.1 - REMUNERACIONES"/>
    <s v="N"/>
    <s v="00 - N/A"/>
    <s v="10 - FONDO GENERAL"/>
    <s v="(en blanco)"/>
    <s v="99 - MULTIPROVINCIAL"/>
    <n v="4700000"/>
    <n v="2083333.3399999999"/>
  </r>
  <r>
    <s v="2025"/>
    <x v="0"/>
    <x v="0"/>
    <x v="0"/>
    <x v="0"/>
    <s v="8 - Tribunal Superior Electoral (TSE)"/>
    <x v="32"/>
    <x v="165"/>
    <s v="1 - SERVICIOS  GENERALES"/>
    <s v="1.1 - Administración general"/>
    <s v="1.1.05 - Gestión de la administración general para transversalizar el enfoque de género"/>
    <s v="2.1 - REMUNERACIONES Y CONTRIBUCIONES"/>
    <s v="2.1.5 - CONTRIBUCIONES A LA SEGURIDAD SOCIAL"/>
    <s v="N"/>
    <s v="00 - N/A"/>
    <s v="10 - FONDO GENERAL"/>
    <s v="(en blanco)"/>
    <s v="99 - MULTIPROVINCIAL"/>
    <n v="670000"/>
    <n v="287917.53000000003"/>
  </r>
  <r>
    <s v="2025"/>
    <x v="0"/>
    <x v="0"/>
    <x v="0"/>
    <x v="0"/>
    <s v="8 - Tribunal Superior Electoral (TSE)"/>
    <x v="32"/>
    <x v="165"/>
    <s v="1 - SERVICIOS  GENERALES"/>
    <s v="1.1 - Administración general"/>
    <s v="1.1.05 - Gestión de la administración general para transversalizar el enfoque de género"/>
    <s v="2.2 - CONTRATACIÓN DE SERVICIOS"/>
    <s v="2.2.2 - PUBLICIDAD, IMPRESIÓN Y ENCUADERNACIÓN"/>
    <s v="N"/>
    <s v="00 - N/A"/>
    <s v="10 - FONDO GENERAL"/>
    <s v="(en blanco)"/>
    <s v="99 - MULTIPROVINCIAL"/>
    <n v="435000"/>
    <n v="351750"/>
  </r>
  <r>
    <s v="2025"/>
    <x v="0"/>
    <x v="0"/>
    <x v="0"/>
    <x v="0"/>
    <s v="8 - Tribunal Superior Electoral (TSE)"/>
    <x v="32"/>
    <x v="165"/>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en blanco)"/>
    <s v="99 - MULTIPROVINCIAL"/>
    <n v="500000"/>
    <n v="468000.00999999995"/>
  </r>
  <r>
    <s v="2025"/>
    <x v="0"/>
    <x v="0"/>
    <x v="0"/>
    <x v="0"/>
    <s v="8 - Tribunal Superior Electoral (TSE)"/>
    <x v="32"/>
    <x v="165"/>
    <s v="1 - SERVICIOS  GENERALES"/>
    <s v="1.4 - Justicia, orden público y seguridad"/>
    <s v="1.4.03 - Administración y servicios de justicia"/>
    <s v="2.1 - REMUNERACIONES Y CONTRIBUCIONES"/>
    <s v="2.1.1 - REMUNERACIONES"/>
    <s v="N"/>
    <s v="00 - N/A"/>
    <s v="10 - FONDO GENERAL"/>
    <s v="(en blanco)"/>
    <s v="99 - MULTIPROVINCIAL"/>
    <n v="575973577"/>
    <n v="297427797.41000003"/>
  </r>
  <r>
    <s v="2025"/>
    <x v="0"/>
    <x v="0"/>
    <x v="0"/>
    <x v="0"/>
    <s v="8 - Tribunal Superior Electoral (TSE)"/>
    <x v="32"/>
    <x v="165"/>
    <s v="1 - SERVICIOS  GENERALES"/>
    <s v="1.4 - Justicia, orden público y seguridad"/>
    <s v="1.4.03 - Administración y servicios de justicia"/>
    <s v="2.1 - REMUNERACIONES Y CONTRIBUCIONES"/>
    <s v="2.1.2 - SOBRESUELDOS"/>
    <s v="N"/>
    <s v="00 - N/A"/>
    <s v="10 - FONDO GENERAL"/>
    <s v="(en blanco)"/>
    <s v="99 - MULTIPROVINCIAL"/>
    <n v="45800000"/>
    <n v="22606039.41"/>
  </r>
  <r>
    <s v="2025"/>
    <x v="0"/>
    <x v="0"/>
    <x v="0"/>
    <x v="0"/>
    <s v="8 - Tribunal Superior Electoral (TSE)"/>
    <x v="32"/>
    <x v="165"/>
    <s v="1 - SERVICIOS  GENERALES"/>
    <s v="1.4 - Justicia, orden público y seguridad"/>
    <s v="1.4.03 - Administración y servicios de justicia"/>
    <s v="2.1 - REMUNERACIONES Y CONTRIBUCIONES"/>
    <s v="2.1.3 - DIETAS Y GASTOS DE REPRESENTACIÓN"/>
    <s v="N"/>
    <s v="00 - N/A"/>
    <s v="10 - FONDO GENERAL"/>
    <s v="(en blanco)"/>
    <s v="99 - MULTIPROVINCIAL"/>
    <n v="14800000"/>
    <n v="7993697.4199999999"/>
  </r>
  <r>
    <s v="2025"/>
    <x v="0"/>
    <x v="0"/>
    <x v="0"/>
    <x v="0"/>
    <s v="8 - Tribunal Superior Electoral (TSE)"/>
    <x v="32"/>
    <x v="165"/>
    <s v="1 - SERVICIOS  GENERALES"/>
    <s v="1.4 - Justicia, orden público y seguridad"/>
    <s v="1.4.03 - Administración y servicios de justicia"/>
    <s v="2.1 - REMUNERACIONES Y CONTRIBUCIONES"/>
    <s v="2.1.4 - GRATIFICACIONES Y BONIFICACIONES"/>
    <s v="N"/>
    <s v="00 - N/A"/>
    <s v="10 - FONDO GENERAL"/>
    <s v="(en blanco)"/>
    <s v="99 - MULTIPROVINCIAL"/>
    <n v="43400000"/>
    <n v="9203828.2100000009"/>
  </r>
  <r>
    <s v="2025"/>
    <x v="0"/>
    <x v="0"/>
    <x v="0"/>
    <x v="0"/>
    <s v="8 - Tribunal Superior Electoral (TSE)"/>
    <x v="32"/>
    <x v="165"/>
    <s v="1 - SERVICIOS  GENERALES"/>
    <s v="1.4 - Justicia, orden público y seguridad"/>
    <s v="1.4.03 - Administración y servicios de justicia"/>
    <s v="2.1 - REMUNERACIONES Y CONTRIBUCIONES"/>
    <s v="2.1.5 - CONTRIBUCIONES A LA SEGURIDAD SOCIAL"/>
    <s v="N"/>
    <s v="00 - N/A"/>
    <s v="10 - FONDO GENERAL"/>
    <s v="(en blanco)"/>
    <s v="99 - MULTIPROVINCIAL"/>
    <n v="76583362"/>
    <n v="41360515.950000018"/>
  </r>
  <r>
    <s v="2025"/>
    <x v="0"/>
    <x v="0"/>
    <x v="0"/>
    <x v="0"/>
    <s v="8 - Tribunal Superior Electoral (TSE)"/>
    <x v="32"/>
    <x v="165"/>
    <s v="1 - SERVICIOS  GENERALES"/>
    <s v="1.4 - Justicia, orden público y seguridad"/>
    <s v="1.4.03 - Administración y servicios de justicia"/>
    <s v="2.2 - CONTRATACIÓN DE SERVICIOS"/>
    <s v="2.2.1 - SERVICIOS BÁSICOS"/>
    <s v="N"/>
    <s v="00 - N/A"/>
    <s v="10 - FONDO GENERAL"/>
    <s v="(en blanco)"/>
    <s v="99 - MULTIPROVINCIAL"/>
    <n v="12500000"/>
    <n v="6123127.1200000001"/>
  </r>
  <r>
    <s v="2025"/>
    <x v="0"/>
    <x v="0"/>
    <x v="0"/>
    <x v="0"/>
    <s v="8 - Tribunal Superior Electoral (TSE)"/>
    <x v="32"/>
    <x v="165"/>
    <s v="1 - SERVICIOS  GENERALES"/>
    <s v="1.4 - Justicia, orden público y seguridad"/>
    <s v="1.4.03 - Administración y servicios de justicia"/>
    <s v="2.2 - CONTRATACIÓN DE SERVICIOS"/>
    <s v="2.2.2 - PUBLICIDAD, IMPRESIÓN Y ENCUADERNACIÓN"/>
    <s v="N"/>
    <s v="00 - N/A"/>
    <s v="10 - FONDO GENERAL"/>
    <s v="(en blanco)"/>
    <s v="99 - MULTIPROVINCIAL"/>
    <n v="5398500"/>
    <n v="2758612.9999999995"/>
  </r>
  <r>
    <s v="2025"/>
    <x v="0"/>
    <x v="0"/>
    <x v="0"/>
    <x v="0"/>
    <s v="8 - Tribunal Superior Electoral (TSE)"/>
    <x v="32"/>
    <x v="165"/>
    <s v="1 - SERVICIOS  GENERALES"/>
    <s v="1.4 - Justicia, orden público y seguridad"/>
    <s v="1.4.03 - Administración y servicios de justicia"/>
    <s v="2.2 - CONTRATACIÓN DE SERVICIOS"/>
    <s v="2.2.3 - VIÁTICOS"/>
    <s v="N"/>
    <s v="00 - N/A"/>
    <s v="10 - FONDO GENERAL"/>
    <s v="(en blanco)"/>
    <s v="99 - MULTIPROVINCIAL"/>
    <n v="5928000"/>
    <n v="3029666.67"/>
  </r>
  <r>
    <s v="2025"/>
    <x v="0"/>
    <x v="0"/>
    <x v="0"/>
    <x v="0"/>
    <s v="8 - Tribunal Superior Electoral (TSE)"/>
    <x v="32"/>
    <x v="165"/>
    <s v="1 - SERVICIOS  GENERALES"/>
    <s v="1.4 - Justicia, orden público y seguridad"/>
    <s v="1.4.03 - Administración y servicios de justicia"/>
    <s v="2.2 - CONTRATACIÓN DE SERVICIOS"/>
    <s v="2.2.4 - TRANSPORTE Y ALMACENAJE"/>
    <s v="N"/>
    <s v="00 - N/A"/>
    <s v="10 - FONDO GENERAL"/>
    <s v="(en blanco)"/>
    <s v="99 - MULTIPROVINCIAL"/>
    <n v="2450000"/>
    <n v="1138333.3400000001"/>
  </r>
  <r>
    <s v="2025"/>
    <x v="0"/>
    <x v="0"/>
    <x v="0"/>
    <x v="0"/>
    <s v="8 - Tribunal Superior Electoral (TSE)"/>
    <x v="32"/>
    <x v="165"/>
    <s v="1 - SERVICIOS  GENERALES"/>
    <s v="1.4 - Justicia, orden público y seguridad"/>
    <s v="1.4.03 - Administración y servicios de justicia"/>
    <s v="2.2 - CONTRATACIÓN DE SERVICIOS"/>
    <s v="2.2.5 - ALQUILERES Y RENTAS"/>
    <s v="N"/>
    <s v="00 - N/A"/>
    <s v="10 - FONDO GENERAL"/>
    <s v="(en blanco)"/>
    <s v="99 - MULTIPROVINCIAL"/>
    <n v="7580000"/>
    <n v="3985333.3499999996"/>
  </r>
  <r>
    <s v="2025"/>
    <x v="0"/>
    <x v="0"/>
    <x v="0"/>
    <x v="0"/>
    <s v="8 - Tribunal Superior Electoral (TSE)"/>
    <x v="32"/>
    <x v="165"/>
    <s v="1 - SERVICIOS  GENERALES"/>
    <s v="1.4 - Justicia, orden público y seguridad"/>
    <s v="1.4.03 - Administración y servicios de justicia"/>
    <s v="2.2 - CONTRATACIÓN DE SERVICIOS"/>
    <s v="2.2.6 - SEGUROS"/>
    <s v="N"/>
    <s v="00 - N/A"/>
    <s v="10 - FONDO GENERAL"/>
    <s v="(en blanco)"/>
    <s v="99 - MULTIPROVINCIAL"/>
    <n v="57400000"/>
    <n v="30062958.169999998"/>
  </r>
  <r>
    <s v="2025"/>
    <x v="0"/>
    <x v="0"/>
    <x v="0"/>
    <x v="0"/>
    <s v="8 - Tribunal Superior Electoral (TSE)"/>
    <x v="32"/>
    <x v="165"/>
    <s v="1 - SERVICIOS  GENERALES"/>
    <s v="1.4 - Justicia, orden público y seguridad"/>
    <s v="1.4.03 - Administración y servicios de justicia"/>
    <s v="2.2 - CONTRATACIÓN DE SERVICIOS"/>
    <s v="2.2.7 - SERVICIOS DE CONSERVACIÓN, REPARACIONES MENORES E INSTALACIONES TEMPORALES"/>
    <s v="N"/>
    <s v="00 - N/A"/>
    <s v="10 - FONDO GENERAL"/>
    <s v="(en blanco)"/>
    <s v="99 - MULTIPROVINCIAL"/>
    <n v="7590100"/>
    <n v="4274227.1199999992"/>
  </r>
  <r>
    <s v="2025"/>
    <x v="0"/>
    <x v="0"/>
    <x v="0"/>
    <x v="0"/>
    <s v="8 - Tribunal Superior Electoral (TSE)"/>
    <x v="32"/>
    <x v="165"/>
    <s v="1 - SERVICIOS  GENERALES"/>
    <s v="1.4 - Justicia, orden público y seguridad"/>
    <s v="1.4.03 - Administración y servicios de justicia"/>
    <s v="2.2 - CONTRATACIÓN DE SERVICIOS"/>
    <s v="2.2.8 - OTROS SERVICIOS NO INCLUIDOS EN CONCEPTOS ANTERIORES"/>
    <s v="N"/>
    <s v="00 - N/A"/>
    <s v="10 - FONDO GENERAL"/>
    <s v="(en blanco)"/>
    <s v="99 - MULTIPROVINCIAL"/>
    <n v="22933271"/>
    <n v="9443457.7299999967"/>
  </r>
  <r>
    <s v="2025"/>
    <x v="0"/>
    <x v="0"/>
    <x v="0"/>
    <x v="0"/>
    <s v="8 - Tribunal Superior Electoral (TSE)"/>
    <x v="32"/>
    <x v="165"/>
    <s v="1 - SERVICIOS  GENERALES"/>
    <s v="1.4 - Justicia, orden público y seguridad"/>
    <s v="1.4.03 - Administración y servicios de justicia"/>
    <s v="2.2 - CONTRATACIÓN DE SERVICIOS"/>
    <s v="2.2.9 - OTRAS CONTRATACIONES DE SERVICIOS"/>
    <s v="N"/>
    <s v="00 - N/A"/>
    <s v="10 - FONDO GENERAL"/>
    <s v="(en blanco)"/>
    <s v="99 - MULTIPROVINCIAL"/>
    <n v="9400000"/>
    <n v="4421933.33"/>
  </r>
  <r>
    <s v="2025"/>
    <x v="0"/>
    <x v="0"/>
    <x v="0"/>
    <x v="0"/>
    <s v="8 - Tribunal Superior Electoral (TSE)"/>
    <x v="32"/>
    <x v="165"/>
    <s v="1 - SERVICIOS  GENERALES"/>
    <s v="1.4 - Justicia, orden público y seguridad"/>
    <s v="1.4.03 - Administración y servicios de justicia"/>
    <s v="2.3 - MATERIALES Y SUMINISTROS"/>
    <s v="2.3.1 - ALIMENTOS Y PRODUCTOS AGROFORESTALES"/>
    <s v="N"/>
    <s v="00 - N/A"/>
    <s v="10 - FONDO GENERAL"/>
    <s v="(en blanco)"/>
    <s v="99 - MULTIPROVINCIAL"/>
    <n v="2811000"/>
    <n v="1761551.87"/>
  </r>
  <r>
    <s v="2025"/>
    <x v="0"/>
    <x v="0"/>
    <x v="0"/>
    <x v="0"/>
    <s v="8 - Tribunal Superior Electoral (TSE)"/>
    <x v="32"/>
    <x v="165"/>
    <s v="1 - SERVICIOS  GENERALES"/>
    <s v="1.4 - Justicia, orden público y seguridad"/>
    <s v="1.4.03 - Administración y servicios de justicia"/>
    <s v="2.3 - MATERIALES Y SUMINISTROS"/>
    <s v="2.3.2 - TEXTILES Y VESTUARIOS"/>
    <s v="N"/>
    <s v="00 - N/A"/>
    <s v="10 - FONDO GENERAL"/>
    <s v="(en blanco)"/>
    <s v="99 - MULTIPROVINCIAL"/>
    <n v="700000"/>
    <n v="545867.42000000004"/>
  </r>
  <r>
    <s v="2025"/>
    <x v="0"/>
    <x v="0"/>
    <x v="0"/>
    <x v="0"/>
    <s v="8 - Tribunal Superior Electoral (TSE)"/>
    <x v="32"/>
    <x v="165"/>
    <s v="1 - SERVICIOS  GENERALES"/>
    <s v="1.4 - Justicia, orden público y seguridad"/>
    <s v="1.4.03 - Administración y servicios de justicia"/>
    <s v="2.3 - MATERIALES Y SUMINISTROS"/>
    <s v="2.3.3 - PAPEL, CARTÓN E IMPRESOS"/>
    <s v="N"/>
    <s v="00 - N/A"/>
    <s v="10 - FONDO GENERAL"/>
    <s v="(en blanco)"/>
    <s v="99 - MULTIPROVINCIAL"/>
    <n v="1801000"/>
    <n v="856681.46"/>
  </r>
  <r>
    <s v="2025"/>
    <x v="0"/>
    <x v="0"/>
    <x v="0"/>
    <x v="0"/>
    <s v="8 - Tribunal Superior Electoral (TSE)"/>
    <x v="32"/>
    <x v="165"/>
    <s v="1 - SERVICIOS  GENERALES"/>
    <s v="1.4 - Justicia, orden público y seguridad"/>
    <s v="1.4.03 - Administración y servicios de justicia"/>
    <s v="2.3 - MATERIALES Y SUMINISTROS"/>
    <s v="2.3.4 - PRODUCTOS FARMACÉUTICOS"/>
    <s v="N"/>
    <s v="00 - N/A"/>
    <s v="10 - FONDO GENERAL"/>
    <s v="(en blanco)"/>
    <s v="99 - MULTIPROVINCIAL"/>
    <n v="100000"/>
    <n v="38333.33"/>
  </r>
  <r>
    <s v="2025"/>
    <x v="0"/>
    <x v="0"/>
    <x v="0"/>
    <x v="0"/>
    <s v="8 - Tribunal Superior Electoral (TSE)"/>
    <x v="32"/>
    <x v="165"/>
    <s v="1 - SERVICIOS  GENERALES"/>
    <s v="1.4 - Justicia, orden público y seguridad"/>
    <s v="1.4.03 - Administración y servicios de justicia"/>
    <s v="2.3 - MATERIALES Y SUMINISTROS"/>
    <s v="2.3.5 - CUERO, CAUCHO Y PLÁSTICO"/>
    <s v="N"/>
    <s v="00 - N/A"/>
    <s v="10 - FONDO GENERAL"/>
    <s v="(en blanco)"/>
    <s v="99 - MULTIPROVINCIAL"/>
    <n v="1199000"/>
    <n v="549215.56000000006"/>
  </r>
  <r>
    <s v="2025"/>
    <x v="0"/>
    <x v="0"/>
    <x v="0"/>
    <x v="0"/>
    <s v="8 - Tribunal Superior Electoral (TSE)"/>
    <x v="32"/>
    <x v="165"/>
    <s v="1 - SERVICIOS  GENERALES"/>
    <s v="1.4 - Justicia, orden público y seguridad"/>
    <s v="1.4.03 - Administración y servicios de justicia"/>
    <s v="2.3 - MATERIALES Y SUMINISTROS"/>
    <s v="2.3.6 - PRODUCTOS DE MINERALES, METÁLICOS Y NO METÁLICOS"/>
    <s v="N"/>
    <s v="00 - N/A"/>
    <s v="10 - FONDO GENERAL"/>
    <s v="(en blanco)"/>
    <s v="99 - MULTIPROVINCIAL"/>
    <n v="1900000"/>
    <n v="766146.08999999973"/>
  </r>
  <r>
    <s v="2025"/>
    <x v="0"/>
    <x v="0"/>
    <x v="0"/>
    <x v="0"/>
    <s v="8 - Tribunal Superior Electoral (TSE)"/>
    <x v="32"/>
    <x v="165"/>
    <s v="1 - SERVICIOS  GENERALES"/>
    <s v="1.4 - Justicia, orden público y seguridad"/>
    <s v="1.4.03 - Administración y servicios de justicia"/>
    <s v="2.3 - MATERIALES Y SUMINISTROS"/>
    <s v="2.3.7 - COMBUSTIBLES, LUBRICANTES, PRODUCTOS QUÍMICOS Y CONEXOS"/>
    <s v="N"/>
    <s v="00 - N/A"/>
    <s v="10 - FONDO GENERAL"/>
    <s v="(en blanco)"/>
    <s v="99 - MULTIPROVINCIAL"/>
    <n v="18697952"/>
    <n v="9355487.6999999993"/>
  </r>
  <r>
    <s v="2025"/>
    <x v="0"/>
    <x v="0"/>
    <x v="0"/>
    <x v="0"/>
    <s v="8 - Tribunal Superior Electoral (TSE)"/>
    <x v="32"/>
    <x v="165"/>
    <s v="1 - SERVICIOS  GENERALES"/>
    <s v="1.4 - Justicia, orden público y seguridad"/>
    <s v="1.4.03 - Administración y servicios de justicia"/>
    <s v="2.3 - MATERIALES Y SUMINISTROS"/>
    <s v="2.3.9 - PRODUCTOS Y ÚTILES VARIOS"/>
    <s v="N"/>
    <s v="00 - N/A"/>
    <s v="10 - FONDO GENERAL"/>
    <s v="(en blanco)"/>
    <s v="99 - MULTIPROVINCIAL"/>
    <n v="14979923"/>
    <n v="7221153.0600000015"/>
  </r>
  <r>
    <s v="2025"/>
    <x v="0"/>
    <x v="0"/>
    <x v="0"/>
    <x v="1"/>
    <s v="1 - Poder Legislativo"/>
    <x v="1"/>
    <x v="1"/>
    <s v="1 - SERVICIOS  GENERALES"/>
    <s v="1.1 - Administración general"/>
    <s v="1.1.01 - Órganos ejecutivos y legislativos"/>
    <s v="2.4 - TRANSFERENCIAS CORRIENTES"/>
    <s v="2.4.1 - TRANSFERENCIAS CORRIENTES AL SECTOR PRIVADO"/>
    <s v="N"/>
    <s v="00 - N/A"/>
    <s v="10 - FONDO GENERAL"/>
    <s v="(en blanco)"/>
    <s v="99 - MULTIPROVINCIAL"/>
    <n v="37500000"/>
    <n v="19482248.949999999"/>
  </r>
  <r>
    <s v="2025"/>
    <x v="0"/>
    <x v="0"/>
    <x v="0"/>
    <x v="1"/>
    <s v="2 - Poder Ejecutivo"/>
    <x v="5"/>
    <x v="52"/>
    <s v="4 - SERVICIOS SOCIALES"/>
    <s v="4.5 - Protección social"/>
    <s v="4.5.01 - Edad avanzada, pensiones (por edad o incapacidad)"/>
    <s v="2.4 - TRANSFERENCIAS CORRIENTES"/>
    <s v="2.4.1 - TRANSFERENCIAS CORRIENTES AL SECTOR PRIVADO"/>
    <s v="N"/>
    <s v="00 - N/A"/>
    <s v="10 - FONDO GENERAL"/>
    <s v="(en blanco)"/>
    <s v="99 - MULTIPROVINCIAL"/>
    <n v="10418215409"/>
    <n v="4213842667.2399998"/>
  </r>
  <r>
    <s v="2025"/>
    <x v="0"/>
    <x v="0"/>
    <x v="0"/>
    <x v="1"/>
    <s v="2 - Poder Ejecutivo"/>
    <x v="8"/>
    <x v="101"/>
    <s v="4 - SERVICIOS SOCIALES"/>
    <s v="4.5 - Protección social"/>
    <s v="4.5.01 - Edad avanzada, pensiones (por edad o incapacidad)"/>
    <s v="2.4 - TRANSFERENCIAS CORRIENTES"/>
    <s v="2.4.1 - TRANSFERENCIAS CORRIENTES AL SECTOR PRIVADO"/>
    <s v="N"/>
    <s v="00 - N/A"/>
    <s v="10 - FONDO GENERAL"/>
    <s v="(en blanco)"/>
    <s v="99 - MULTIPROVINCIAL"/>
    <n v="24466151788"/>
    <n v="11709398983.190002"/>
  </r>
  <r>
    <s v="2025"/>
    <x v="0"/>
    <x v="0"/>
    <x v="0"/>
    <x v="1"/>
    <s v="2 - Poder Ejecutivo"/>
    <x v="26"/>
    <x v="158"/>
    <s v="4 - SERVICIOS SOCIALES"/>
    <s v="4.5 - Protección social"/>
    <s v="4.5.01 - Edad avanzada, pensiones (por edad o incapacidad)"/>
    <s v="2.4 - TRANSFERENCIAS CORRIENTES"/>
    <s v="2.4.1 - TRANSFERENCIAS CORRIENTES AL SECTOR PRIVADO"/>
    <s v="N"/>
    <s v="00 - N/A"/>
    <s v="10 - FONDO GENERAL"/>
    <s v="(en blanco)"/>
    <s v="99 - MULTIPROVINCIAL"/>
    <n v="55541667521"/>
    <n v="23225568668.570007"/>
  </r>
  <r>
    <s v="2025"/>
    <x v="0"/>
    <x v="0"/>
    <x v="0"/>
    <x v="1"/>
    <s v="3 - Poder Judicial"/>
    <x v="27"/>
    <x v="160"/>
    <s v="4 - SERVICIOS SOCIALES"/>
    <s v="4.5 - Protección social"/>
    <s v="4.5.01 - Edad avanzada, pensiones (por edad o incapacidad)"/>
    <s v="2.4 - TRANSFERENCIAS CORRIENTES"/>
    <s v="2.4.1 - TRANSFERENCIAS CORRIENTES AL SECTOR PRIVADO"/>
    <s v="N"/>
    <s v="00 - N/A"/>
    <s v="10 - FONDO GENERAL"/>
    <s v="(en blanco)"/>
    <s v="99 - MULTIPROVINCIAL"/>
    <n v="383633960"/>
    <n v="191966008"/>
  </r>
  <r>
    <s v="2025"/>
    <x v="0"/>
    <x v="0"/>
    <x v="0"/>
    <x v="1"/>
    <s v="6 - Tribunal Constitucional"/>
    <x v="30"/>
    <x v="163"/>
    <s v="4 - SERVICIOS SOCIALES"/>
    <s v="4.5 - Protección social"/>
    <s v="4.5.01 - Edad avanzada, pensiones (por edad o incapacidad)"/>
    <s v="2.4 - TRANSFERENCIAS CORRIENTES"/>
    <s v="2.4.1 - TRANSFERENCIAS CORRIENTES AL SECTOR PRIVADO"/>
    <s v="N"/>
    <s v="00 - N/A"/>
    <s v="10 - FONDO GENERAL"/>
    <s v="(en blanco)"/>
    <s v="99 - MULTIPROVINCIAL"/>
    <n v="139000000"/>
    <n v="69869999"/>
  </r>
  <r>
    <s v="2025"/>
    <x v="0"/>
    <x v="0"/>
    <x v="0"/>
    <x v="2"/>
    <s v="2 - Poder Ejecutivo"/>
    <x v="33"/>
    <x v="166"/>
    <s v="5 - INTERESES DE LA DEUDA PÚBLICA"/>
    <s v="5.1 - Intereses y comisiones de deuda pública"/>
    <s v="5.1.01 - Intereses y comisiones de deuda pública"/>
    <s v="2.9 - GASTOS FINANCIEROS"/>
    <s v="2.9.1 - INTERESES DE LA DEUDA PÚBLICA INTERNA"/>
    <s v="N"/>
    <s v="00 - N/A"/>
    <s v="10 - FONDO GENERAL"/>
    <s v="(en blanco)"/>
    <s v="99 - MULTIPROVINCIAL"/>
    <n v="66844554474"/>
    <n v="54090972055.529999"/>
  </r>
  <r>
    <s v="2025"/>
    <x v="0"/>
    <x v="0"/>
    <x v="0"/>
    <x v="2"/>
    <s v="2 - Poder Ejecutivo"/>
    <x v="33"/>
    <x v="166"/>
    <s v="5 - INTERESES DE LA DEUDA PÚBLICA"/>
    <s v="5.1 - Intereses y comisiones de deuda pública"/>
    <s v="5.1.01 - Intereses y comisiones de deuda pública"/>
    <s v="2.9 - GASTOS FINANCIEROS"/>
    <s v="2.9.1 - INTERESES DE LA DEUDA PÚBLICA INTERNA"/>
    <s v="N"/>
    <s v="00 - N/A"/>
    <s v="50 - CRÉDITO INTERNO"/>
    <s v="(en blanco)"/>
    <s v="99 - MULTIPROVINCIAL"/>
    <n v="50000000000"/>
    <n v="0"/>
  </r>
  <r>
    <s v="2025"/>
    <x v="0"/>
    <x v="0"/>
    <x v="0"/>
    <x v="2"/>
    <s v="2 - Poder Ejecutivo"/>
    <x v="33"/>
    <x v="166"/>
    <s v="5 - INTERESES DE LA DEUDA PÚBLICA"/>
    <s v="5.1 - Intereses y comisiones de deuda pública"/>
    <s v="5.1.01 - Intereses y comisiones de deuda pública"/>
    <s v="2.9 - GASTOS FINANCIEROS"/>
    <s v="2.9.1 - INTERESES DE LA DEUDA PÚBLICA INTERNA"/>
    <s v="N"/>
    <s v="00 - N/A"/>
    <s v="60 - CREDITO EXTERNO"/>
    <s v="(en blanco)"/>
    <s v="99 - MULTIPROVINCIAL"/>
    <n v="3166097688"/>
    <n v="0"/>
  </r>
  <r>
    <s v="2025"/>
    <x v="0"/>
    <x v="0"/>
    <x v="0"/>
    <x v="2"/>
    <s v="2 - Poder Ejecutivo"/>
    <x v="33"/>
    <x v="166"/>
    <s v="5 - INTERESES DE LA DEUDA PÚBLICA"/>
    <s v="5.1 - Intereses y comisiones de deuda pública"/>
    <s v="5.1.01 - Intereses y comisiones de deuda pública"/>
    <s v="2.9 - GASTOS FINANCIEROS"/>
    <s v="2.9.2 - INTERESES DE LA DEUDA PUBLICA EXTERNA"/>
    <s v="N"/>
    <s v="00 - N/A"/>
    <s v="10 - FONDO GENERAL"/>
    <s v="(en blanco)"/>
    <s v="99 - MULTIPROVINCIAL"/>
    <n v="21933183453"/>
    <n v="7102930799.7600002"/>
  </r>
  <r>
    <s v="2025"/>
    <x v="0"/>
    <x v="0"/>
    <x v="0"/>
    <x v="2"/>
    <s v="2 - Poder Ejecutivo"/>
    <x v="33"/>
    <x v="166"/>
    <s v="5 - INTERESES DE LA DEUDA PÚBLICA"/>
    <s v="5.1 - Intereses y comisiones de deuda pública"/>
    <s v="5.1.01 - Intereses y comisiones de deuda pública"/>
    <s v="2.9 - GASTOS FINANCIEROS"/>
    <s v="2.9.2 - INTERESES DE LA DEUDA PUBLICA EXTERNA"/>
    <s v="N"/>
    <s v="00 - N/A"/>
    <s v="20 - FONDOS CON DESTINO ESPECÍFICO"/>
    <s v="(en blanco)"/>
    <s v="99 - MULTIPROVINCIAL"/>
    <n v="55057780206"/>
    <n v="54009697517.010002"/>
  </r>
  <r>
    <s v="2025"/>
    <x v="0"/>
    <x v="0"/>
    <x v="0"/>
    <x v="2"/>
    <s v="2 - Poder Ejecutivo"/>
    <x v="33"/>
    <x v="166"/>
    <s v="5 - INTERESES DE LA DEUDA PÚBLICA"/>
    <s v="5.1 - Intereses y comisiones de deuda pública"/>
    <s v="5.1.01 - Intereses y comisiones de deuda pública"/>
    <s v="2.9 - GASTOS FINANCIEROS"/>
    <s v="2.9.2 - INTERESES DE LA DEUDA PUBLICA EXTERNA"/>
    <s v="N"/>
    <s v="00 - N/A"/>
    <s v="50 - CRÉDITO INTERNO"/>
    <s v="(en blanco)"/>
    <s v="99 - MULTIPROVINCIAL"/>
    <n v="55000000000"/>
    <n v="15923007212.5"/>
  </r>
  <r>
    <s v="2025"/>
    <x v="0"/>
    <x v="0"/>
    <x v="0"/>
    <x v="2"/>
    <s v="2 - Poder Ejecutivo"/>
    <x v="33"/>
    <x v="166"/>
    <s v="5 - INTERESES DE LA DEUDA PÚBLICA"/>
    <s v="5.1 - Intereses y comisiones de deuda pública"/>
    <s v="5.1.01 - Intereses y comisiones de deuda pública"/>
    <s v="2.9 - GASTOS FINANCIEROS"/>
    <s v="2.9.2 - INTERESES DE LA DEUDA PUBLICA EXTERNA"/>
    <s v="N"/>
    <s v="00 - N/A"/>
    <s v="60 - CREDITO EXTERNO"/>
    <s v="(en blanco)"/>
    <s v="99 - MULTIPROVINCIAL"/>
    <n v="45000000000"/>
    <n v="12628048411.209999"/>
  </r>
  <r>
    <s v="2025"/>
    <x v="0"/>
    <x v="0"/>
    <x v="0"/>
    <x v="2"/>
    <s v="2 - Poder Ejecutivo"/>
    <x v="33"/>
    <x v="166"/>
    <s v="5 - INTERESES DE LA DEUDA PÚBLICA"/>
    <s v="5.1 - Intereses y comisiones de deuda pública"/>
    <s v="5.1.01 - Intereses y comisiones de deuda pública"/>
    <s v="2.9 - GASTOS FINANCIEROS"/>
    <s v="2.9.4 - COMISIONES Y OTROS GASTOS BANCARIOS DE LA DEUDA PÚBLICA"/>
    <s v="N"/>
    <s v="00 - N/A"/>
    <s v="10 - FONDO GENERAL"/>
    <s v="(en blanco)"/>
    <s v="99 - MULTIPROVINCIAL"/>
    <n v="78912434"/>
    <n v="45912723"/>
  </r>
  <r>
    <s v="2025"/>
    <x v="0"/>
    <x v="0"/>
    <x v="0"/>
    <x v="2"/>
    <s v="2 - Poder Ejecutivo"/>
    <x v="33"/>
    <x v="166"/>
    <s v="5 - INTERESES DE LA DEUDA PÚBLICA"/>
    <s v="5.1 - Intereses y comisiones de deuda pública"/>
    <s v="5.1.01 - Intereses y comisiones de deuda pública"/>
    <s v="2.9 - GASTOS FINANCIEROS"/>
    <s v="2.9.4 - COMISIONES Y OTROS GASTOS BANCARIOS DE LA DEUDA PÚBLICA"/>
    <s v="N"/>
    <s v="00 - N/A"/>
    <s v="50 - CRÉDITO INTERNO"/>
    <s v="(en blanco)"/>
    <s v="99 - MULTIPROVINCIAL"/>
    <n v="20000000"/>
    <n v="0"/>
  </r>
  <r>
    <s v="2025"/>
    <x v="0"/>
    <x v="0"/>
    <x v="0"/>
    <x v="2"/>
    <s v="2 - Poder Ejecutivo"/>
    <x v="33"/>
    <x v="166"/>
    <s v="5 - INTERESES DE LA DEUDA PÚBLICA"/>
    <s v="5.1 - Intereses y comisiones de deuda pública"/>
    <s v="5.1.01 - Intereses y comisiones de deuda pública"/>
    <s v="2.9 - GASTOS FINANCIEROS"/>
    <s v="2.9.4 - COMISIONES Y OTROS GASTOS BANCARIOS DE LA DEUDA PÚBLICA"/>
    <s v="N"/>
    <s v="00 - N/A"/>
    <s v="60 - CREDITO EXTERNO"/>
    <s v="(en blanco)"/>
    <s v="99 - MULTIPROVINCIAL"/>
    <n v="1385913357"/>
    <n v="1333498673.2299995"/>
  </r>
  <r>
    <s v="2025"/>
    <x v="0"/>
    <x v="0"/>
    <x v="0"/>
    <x v="3"/>
    <s v="2 - Poder Ejecutivo"/>
    <x v="12"/>
    <x v="116"/>
    <s v="2 - SERVICIOS ECONÓMICOS"/>
    <s v="2.2 - Agropecuaria, caza, pesca y silvicultura"/>
    <s v="2.2.99 - Planificación, gestión y supervisión agropecuaria, caza, pesca y silvicultura"/>
    <s v="2.4 - TRANSFERENCIAS CORRIENTES"/>
    <s v="2.4.6 - SUBVENCIONES"/>
    <s v="N"/>
    <s v="00 - N/A"/>
    <s v="10 - FONDO GENERAL"/>
    <s v="(en blanco)"/>
    <s v="99 - MULTIPROVINCIAL"/>
    <n v="0"/>
    <n v="98567645.589999989"/>
  </r>
  <r>
    <s v="2025"/>
    <x v="0"/>
    <x v="0"/>
    <x v="0"/>
    <x v="3"/>
    <s v="2 - Poder Ejecutivo"/>
    <x v="14"/>
    <x v="127"/>
    <s v="2 - SERVICIOS ECONÓMICOS"/>
    <s v="2.1 - Asuntos económicos, comerciales y laborales"/>
    <s v="2.1.01 - Asuntos económicos y regulación del comercio"/>
    <s v="2.4 - TRANSFERENCIAS CORRIENTES"/>
    <s v="2.4.6 - SUBVENCIONES"/>
    <s v="N"/>
    <s v="00 - N/A"/>
    <s v="10 - FONDO GENERAL"/>
    <s v="(en blanco)"/>
    <s v="99 - MULTIPROVINCIAL"/>
    <n v="8500000000"/>
    <n v="7504143183.8400002"/>
  </r>
  <r>
    <s v="2025"/>
    <x v="0"/>
    <x v="0"/>
    <x v="0"/>
    <x v="3"/>
    <s v="2 - Poder Ejecutivo"/>
    <x v="14"/>
    <x v="127"/>
    <s v="2 - SERVICIOS ECONÓMICOS"/>
    <s v="2.1 - Asuntos económicos, comerciales y laborales"/>
    <s v="2.1.01 - Asuntos económicos y regulación del comercio"/>
    <s v="2.4 - TRANSFERENCIAS CORRIENTES"/>
    <s v="2.4.6 - SUBVENCIONES"/>
    <s v="N"/>
    <s v="00 - N/A"/>
    <s v="50 - CRÉDITO INTERNO"/>
    <s v="(en blanco)"/>
    <s v="99 - MULTIPROVINCIAL"/>
    <n v="5000000000"/>
    <n v="1436943458.5699999"/>
  </r>
  <r>
    <s v="2025"/>
    <x v="0"/>
    <x v="0"/>
    <x v="0"/>
    <x v="4"/>
    <s v="1 - Poder Legislativo"/>
    <x v="0"/>
    <x v="0"/>
    <s v="1 - SERVICIOS  GENERALES"/>
    <s v="1.1 - Administración general"/>
    <s v="1.1.01 - Órganos ejecutivos y legislativos"/>
    <s v="2.4 - TRANSFERENCIAS CORRIENTES"/>
    <s v="2.4.1 - TRANSFERENCIAS CORRIENTES AL SECTOR PRIVADO"/>
    <s v="N"/>
    <s v="00 - N/A"/>
    <s v="10 - FONDO GENERAL"/>
    <s v="(en blanco)"/>
    <s v="99 - MULTIPROVINCIAL"/>
    <n v="17000000"/>
    <n v="8500002"/>
  </r>
  <r>
    <s v="2025"/>
    <x v="0"/>
    <x v="0"/>
    <x v="0"/>
    <x v="4"/>
    <s v="1 - Poder Legislativo"/>
    <x v="0"/>
    <x v="0"/>
    <s v="1 - SERVICIOS  GENERALES"/>
    <s v="1.2 - Relaciones internacionales"/>
    <s v="1.2.01 - Relaciones internacionales desde oficinas en el país"/>
    <s v="2.4 - TRANSFERENCIAS CORRIENTES"/>
    <s v="2.4.7 - TRANSFERENCIAS CORRIENTES AL SECTOR EXTERNO"/>
    <s v="N"/>
    <s v="00 - N/A"/>
    <s v="10 - FONDO GENERAL"/>
    <s v="(en blanco)"/>
    <s v="99 - MULTIPROVINCIAL"/>
    <n v="2200000"/>
    <n v="1099998"/>
  </r>
  <r>
    <s v="2025"/>
    <x v="0"/>
    <x v="0"/>
    <x v="0"/>
    <x v="4"/>
    <s v="1 - Poder Legislativo"/>
    <x v="0"/>
    <x v="0"/>
    <s v="4 - SERVICIOS SOCIALES"/>
    <s v="4.4 - Educación"/>
    <s v="4.4.09 - Enseñanza no atribuible a ningún nivel"/>
    <s v="2.4 - TRANSFERENCIAS CORRIENTES"/>
    <s v="2.4.1 - TRANSFERENCIAS CORRIENTES AL SECTOR PRIVADO"/>
    <s v="N"/>
    <s v="00 - N/A"/>
    <s v="10 - FONDO GENERAL"/>
    <s v="(en blanco)"/>
    <s v="99 - MULTIPROVINCIAL"/>
    <n v="2000000"/>
    <n v="1000002"/>
  </r>
  <r>
    <s v="2025"/>
    <x v="0"/>
    <x v="0"/>
    <x v="0"/>
    <x v="4"/>
    <s v="1 - Poder Legislativo"/>
    <x v="0"/>
    <x v="0"/>
    <s v="4 - SERVICIOS SOCIALES"/>
    <s v="4.5 - Protección social"/>
    <s v="4.5.10 - Asistencia social"/>
    <s v="2.4 - TRANSFERENCIAS CORRIENTES"/>
    <s v="2.4.1 - TRANSFERENCIAS CORRIENTES AL SECTOR PRIVADO"/>
    <s v="N"/>
    <s v="00 - N/A"/>
    <s v="10 - FONDO GENERAL"/>
    <s v="(en blanco)"/>
    <s v="99 - MULTIPROVINCIAL"/>
    <n v="400500000"/>
    <n v="200250006"/>
  </r>
  <r>
    <s v="2025"/>
    <x v="0"/>
    <x v="0"/>
    <x v="0"/>
    <x v="4"/>
    <s v="1 - Poder Legislativo"/>
    <x v="1"/>
    <x v="1"/>
    <s v="1 - SERVICIOS  GENERALES"/>
    <s v="1.1 - Administración general"/>
    <s v="1.1.01 - Órganos ejecutivos y legislativos"/>
    <s v="2.4 - TRANSFERENCIAS CORRIENTES"/>
    <s v="2.4.1 - TRANSFERENCIAS CORRIENTES AL SECTOR PRIVADO"/>
    <s v="N"/>
    <s v="00 - N/A"/>
    <s v="10 - FONDO GENERAL"/>
    <s v="(en blanco)"/>
    <s v="99 - MULTIPROVINCIAL"/>
    <n v="40111775"/>
    <n v="17498234"/>
  </r>
  <r>
    <s v="2025"/>
    <x v="0"/>
    <x v="0"/>
    <x v="0"/>
    <x v="4"/>
    <s v="1 - Poder Legislativo"/>
    <x v="1"/>
    <x v="1"/>
    <s v="1 - SERVICIOS  GENERALES"/>
    <s v="1.1 - Administración general"/>
    <s v="1.1.01 - Órganos ejecutivos y legislativos"/>
    <s v="2.4 - TRANSFERENCIAS CORRIENTES"/>
    <s v="2.4.7 - TRANSFERENCIAS CORRIENTES AL SECTOR EXTERNO"/>
    <s v="N"/>
    <s v="00 - N/A"/>
    <s v="10 - FONDO GENERAL"/>
    <s v="(en blanco)"/>
    <s v="99 - MULTIPROVINCIAL"/>
    <n v="100749814"/>
    <n v="51704678.649999999"/>
  </r>
  <r>
    <s v="2025"/>
    <x v="0"/>
    <x v="0"/>
    <x v="0"/>
    <x v="4"/>
    <s v="1 - Poder Legislativo"/>
    <x v="1"/>
    <x v="1"/>
    <s v="4 - SERVICIOS SOCIALES"/>
    <s v="4.4 - Educación"/>
    <s v="4.4.09 - Enseñanza no atribuible a ningún nivel"/>
    <s v="2.4 - TRANSFERENCIAS CORRIENTES"/>
    <s v="2.4.1 - TRANSFERENCIAS CORRIENTES AL SECTOR PRIVADO"/>
    <s v="N"/>
    <s v="00 - N/A"/>
    <s v="10 - FONDO GENERAL"/>
    <s v="(en blanco)"/>
    <s v="99 - MULTIPROVINCIAL"/>
    <n v="31800490"/>
    <n v="17316140.840000004"/>
  </r>
  <r>
    <s v="2025"/>
    <x v="0"/>
    <x v="0"/>
    <x v="0"/>
    <x v="4"/>
    <s v="1 - Poder Legislativo"/>
    <x v="1"/>
    <x v="1"/>
    <s v="4 - SERVICIOS SOCIALES"/>
    <s v="4.5 - Protección social"/>
    <s v="4.5.10 - Asistencia social"/>
    <s v="2.4 - TRANSFERENCIAS CORRIENTES"/>
    <s v="2.4.1 - TRANSFERENCIAS CORRIENTES AL SECTOR PRIVADO"/>
    <s v="N"/>
    <s v="00 - N/A"/>
    <s v="10 - FONDO GENERAL"/>
    <s v="(en blanco)"/>
    <s v="99 - MULTIPROVINCIAL"/>
    <n v="521240570"/>
    <n v="207146135.50999999"/>
  </r>
  <r>
    <s v="2025"/>
    <x v="0"/>
    <x v="0"/>
    <x v="0"/>
    <x v="4"/>
    <s v="2 - Poder Ejecutivo"/>
    <x v="3"/>
    <x v="3"/>
    <s v="1 - SERVICIOS  GENERALES"/>
    <s v="1.1 - Administración general"/>
    <s v="1.1.02 - Gestión administrativa, financiera, fiscal, económica y planificación"/>
    <s v="2.4 - TRANSFERENCIAS CORRIENTES"/>
    <s v="2.4.1 - TRANSFERENCIAS CORRIENTES AL SECTOR PRIVADO"/>
    <s v="N"/>
    <s v="00 - N/A"/>
    <s v="10 - FONDO GENERAL"/>
    <s v="(en blanco)"/>
    <s v="99 - MULTIPROVINCIAL"/>
    <n v="100000"/>
    <n v="0"/>
  </r>
  <r>
    <s v="2025"/>
    <x v="0"/>
    <x v="0"/>
    <x v="0"/>
    <x v="4"/>
    <s v="2 - Poder Ejecutivo"/>
    <x v="3"/>
    <x v="3"/>
    <s v="1 - SERVICIOS  GENERALES"/>
    <s v="1.1 - Administración general"/>
    <s v="1.1.02 - Gestión administrativa, financiera, fiscal, económica y planificación"/>
    <s v="2.4 - TRANSFERENCIAS CORRIENTES"/>
    <s v="2.4.7 - TRANSFERENCIAS CORRIENTES AL SECTOR EXTERNO"/>
    <s v="N"/>
    <s v="00 - N/A"/>
    <s v="10 - FONDO GENERAL"/>
    <s v="(en blanco)"/>
    <s v="99 - MULTIPROVINCIAL"/>
    <n v="200000"/>
    <n v="176110.48"/>
  </r>
  <r>
    <s v="2025"/>
    <x v="0"/>
    <x v="0"/>
    <x v="0"/>
    <x v="4"/>
    <s v="2 - Poder Ejecutivo"/>
    <x v="3"/>
    <x v="4"/>
    <s v="2 - SERVICIOS ECONÓMICOS"/>
    <s v="2.1 - Asuntos económicos, comerciales y laborales"/>
    <s v="2.1.03 - Asuntos laborales para fortalecer la autonomía económica de las mujeres"/>
    <s v="2.4 - TRANSFERENCIAS CORRIENTES"/>
    <s v="2.4.1 - TRANSFERENCIAS CORRIENTES AL SECTOR PRIVADO"/>
    <s v="N"/>
    <s v="00 - N/A"/>
    <s v="10 - FONDO GENERAL"/>
    <s v="(en blanco)"/>
    <s v="99 - MULTIPROVINCIAL"/>
    <n v="4000000"/>
    <n v="630000"/>
  </r>
  <r>
    <s v="2025"/>
    <x v="0"/>
    <x v="0"/>
    <x v="0"/>
    <x v="4"/>
    <s v="2 - Poder Ejecutivo"/>
    <x v="3"/>
    <x v="4"/>
    <s v="4 - SERVICIOS SOCIALES"/>
    <s v="4.5 - Protección social"/>
    <s v="4.5.09 - Juventud"/>
    <s v="2.4 - TRANSFERENCIAS CORRIENTES"/>
    <s v="2.4.1 - TRANSFERENCIAS CORRIENTES AL SECTOR PRIVADO"/>
    <s v="N"/>
    <s v="00 - N/A"/>
    <s v="10 - FONDO GENERAL"/>
    <s v="(en blanco)"/>
    <s v="99 - MULTIPROVINCIAL"/>
    <n v="70054415"/>
    <n v="33403211"/>
  </r>
  <r>
    <s v="2025"/>
    <x v="0"/>
    <x v="0"/>
    <x v="0"/>
    <x v="4"/>
    <s v="2 - Poder Ejecutivo"/>
    <x v="3"/>
    <x v="4"/>
    <s v="4 - SERVICIOS SOCIALES"/>
    <s v="4.5 - Protección social"/>
    <s v="4.5.10 - Asistencia social"/>
    <s v="2.4 - TRANSFERENCIAS CORRIENTES"/>
    <s v="2.4.1 - TRANSFERENCIAS CORRIENTES AL SECTOR PRIVADO"/>
    <s v="N"/>
    <s v="00 - N/A"/>
    <s v="10 - FONDO GENERAL"/>
    <s v="(en blanco)"/>
    <s v="99 - MULTIPROVINCIAL"/>
    <n v="1267605996"/>
    <n v="476616608.07999998"/>
  </r>
  <r>
    <s v="2025"/>
    <x v="0"/>
    <x v="0"/>
    <x v="0"/>
    <x v="4"/>
    <s v="2 - Poder Ejecutivo"/>
    <x v="3"/>
    <x v="4"/>
    <s v="4 - SERVICIOS SOCIALES"/>
    <s v="4.5 - Protección social"/>
    <s v="4.5.10 - Asistencia social"/>
    <s v="2.4 - TRANSFERENCIAS CORRIENTES"/>
    <s v="2.4.2 - TRANSFERENCIAS CORRIENTES AL  GOBIERNO GENERAL NACIONAL"/>
    <s v="N"/>
    <s v="00 - N/A"/>
    <s v="10 - FONDO GENERAL"/>
    <s v="(en blanco)"/>
    <s v="99 - MULTIPROVINCIAL"/>
    <n v="2186712150"/>
    <n v="1114898713.6500001"/>
  </r>
  <r>
    <s v="2025"/>
    <x v="0"/>
    <x v="0"/>
    <x v="0"/>
    <x v="4"/>
    <s v="2 - Poder Ejecutivo"/>
    <x v="3"/>
    <x v="4"/>
    <s v="4 - SERVICIOS SOCIALES"/>
    <s v="4.5 - Protección social"/>
    <s v="4.5.10 - Asistencia social"/>
    <s v="2.4 - TRANSFERENCIAS CORRIENTES"/>
    <s v="2.4.2 - TRANSFERENCIAS CORRIENTES AL  GOBIERNO GENERAL NACIONAL"/>
    <s v="N"/>
    <s v="00 - N/A"/>
    <s v="20 - FONDOS CON DESTINO ESPECÍFICO"/>
    <s v="(en blanco)"/>
    <s v="99 - MULTIPROVINCIAL"/>
    <n v="73361802"/>
    <n v="36680901"/>
  </r>
  <r>
    <s v="2025"/>
    <x v="0"/>
    <x v="0"/>
    <x v="0"/>
    <x v="4"/>
    <s v="2 - Poder Ejecutivo"/>
    <x v="3"/>
    <x v="5"/>
    <s v="1 - SERVICIOS  GENERALES"/>
    <s v="1.1 - Administración general"/>
    <s v="1.1.02 - Gestión administrativa, financiera, fiscal, económica y planificación"/>
    <s v="2.4 - TRANSFERENCIAS CORRIENTES"/>
    <s v="2.4.1 - TRANSFERENCIAS CORRIENTES AL SECTOR PRIVADO"/>
    <s v="N"/>
    <s v="00 - N/A"/>
    <s v="10 - FONDO GENERAL"/>
    <s v="(en blanco)"/>
    <s v="99 - MULTIPROVINCIAL"/>
    <n v="2000000"/>
    <n v="9026000"/>
  </r>
  <r>
    <s v="2025"/>
    <x v="0"/>
    <x v="0"/>
    <x v="0"/>
    <x v="4"/>
    <s v="2 - Poder Ejecutivo"/>
    <x v="3"/>
    <x v="5"/>
    <s v="1 - SERVICIOS  GENERALES"/>
    <s v="1.1 - Administración general"/>
    <s v="1.1.02 - Gestión administrativa, financiera, fiscal, económica y planificación"/>
    <s v="2.4 - TRANSFERENCIAS CORRIENTES"/>
    <s v="2.4.2 - TRANSFERENCIAS CORRIENTES AL  GOBIERNO GENERAL NACIONAL"/>
    <s v="N"/>
    <s v="00 - N/A"/>
    <s v="10 - FONDO GENERAL"/>
    <s v="(en blanco)"/>
    <s v="99 - MULTIPROVINCIAL"/>
    <n v="559353239"/>
    <n v="269421046.55999994"/>
  </r>
  <r>
    <s v="2025"/>
    <x v="0"/>
    <x v="0"/>
    <x v="0"/>
    <x v="4"/>
    <s v="2 - Poder Ejecutivo"/>
    <x v="3"/>
    <x v="5"/>
    <s v="1 - SERVICIOS  GENERALES"/>
    <s v="1.1 - Administración general"/>
    <s v="1.1.02 - Gestión administrativa, financiera, fiscal, económica y planificación"/>
    <s v="2.4 - TRANSFERENCIAS CORRIENTES"/>
    <s v="2.4.4 - TRANSFERENCIAS CORRIENTES A EMPRESAS PÚBLICAS NO FINANCIERAS"/>
    <s v="N"/>
    <s v="00 - N/A"/>
    <s v="10 - FONDO GENERAL"/>
    <s v="(en blanco)"/>
    <s v="99 - MULTIPROVINCIAL"/>
    <n v="0"/>
    <n v="50000000"/>
  </r>
  <r>
    <s v="2025"/>
    <x v="0"/>
    <x v="0"/>
    <x v="0"/>
    <x v="4"/>
    <s v="2 - Poder Ejecutivo"/>
    <x v="3"/>
    <x v="5"/>
    <s v="1 - SERVICIOS  GENERALES"/>
    <s v="1.1 - Administración general"/>
    <s v="1.1.02 - Gestión administrativa, financiera, fiscal, económica y planificación"/>
    <s v="2.4 - TRANSFERENCIAS CORRIENTES"/>
    <s v="2.4.7 - TRANSFERENCIAS CORRIENTES AL SECTOR EXTERNO"/>
    <s v="N"/>
    <s v="00 - N/A"/>
    <s v="10 - FONDO GENERAL"/>
    <s v="(en blanco)"/>
    <s v="99 - MULTIPROVINCIAL"/>
    <n v="0"/>
    <n v="29059500.399999999"/>
  </r>
  <r>
    <s v="2025"/>
    <x v="0"/>
    <x v="0"/>
    <x v="0"/>
    <x v="4"/>
    <s v="2 - Poder Ejecutivo"/>
    <x v="3"/>
    <x v="6"/>
    <s v="1 - SERVICIOS  GENERALES"/>
    <s v="1.1 - Administración general"/>
    <s v="1.1.02 - Gestión administrativa, financiera, fiscal, económica y planificación"/>
    <s v="2.4 - TRANSFERENCIAS CORRIENTES"/>
    <s v="2.4.1 - TRANSFERENCIAS CORRIENTES AL SECTOR PRIVADO"/>
    <s v="N"/>
    <s v="00 - N/A"/>
    <s v="10 - FONDO GENERAL"/>
    <s v="(en blanco)"/>
    <s v="99 - MULTIPROVINCIAL"/>
    <n v="0"/>
    <n v="21811250"/>
  </r>
  <r>
    <s v="2025"/>
    <x v="0"/>
    <x v="0"/>
    <x v="0"/>
    <x v="4"/>
    <s v="2 - Poder Ejecutivo"/>
    <x v="3"/>
    <x v="6"/>
    <s v="1 - SERVICIOS  GENERALES"/>
    <s v="1.1 - Administración general"/>
    <s v="1.1.02 - Gestión administrativa, financiera, fiscal, económica y planificación"/>
    <s v="2.4 - TRANSFERENCIAS CORRIENTES"/>
    <s v="2.4.5 - TRANSFERENCIAS CORRIENTES A INSTITUCIONES PÚBLICAS FINANCIERAS"/>
    <s v="N"/>
    <s v="00 - N/A"/>
    <s v="10 - FONDO GENERAL"/>
    <s v="(en blanco)"/>
    <s v="99 - MULTIPROVINCIAL"/>
    <n v="0"/>
    <n v="45000000"/>
  </r>
  <r>
    <s v="2025"/>
    <x v="0"/>
    <x v="0"/>
    <x v="0"/>
    <x v="4"/>
    <s v="2 - Poder Ejecutivo"/>
    <x v="3"/>
    <x v="6"/>
    <s v="1 - SERVICIOS  GENERALES"/>
    <s v="1.1 - Administración general"/>
    <s v="1.1.02 - Gestión administrativa, financiera, fiscal, económica y planificación"/>
    <s v="2.4 - TRANSFERENCIAS CORRIENTES"/>
    <s v="2.4.9 - TRANSFERENCIAS CORRIENTES A OTRAS INSTITUCIONES PÚBLICAS"/>
    <s v="N"/>
    <s v="00 - N/A"/>
    <s v="10 - FONDO GENERAL"/>
    <s v="(en blanco)"/>
    <s v="99 - MULTIPROVINCIAL"/>
    <n v="8665124"/>
    <n v="4217562"/>
  </r>
  <r>
    <s v="2025"/>
    <x v="0"/>
    <x v="0"/>
    <x v="0"/>
    <x v="4"/>
    <s v="2 - Poder Ejecutivo"/>
    <x v="3"/>
    <x v="6"/>
    <s v="1 - SERVICIOS  GENERALES"/>
    <s v="1.1 - Administración general"/>
    <s v="1.1.03 - Transferencias a instituciones públicas incluidos los gobiernos locales"/>
    <s v="2.4 - TRANSFERENCIAS CORRIENTES"/>
    <s v="2.4.3 - TRANSFERENCIAS CORRIENTES A GOBIERNOS GENERALES LOCALES"/>
    <s v="N"/>
    <s v="00 - N/A"/>
    <s v="10 - FONDO GENERAL"/>
    <s v="(en blanco)"/>
    <s v="99 - MULTIPROVINCIAL"/>
    <n v="0"/>
    <n v="16098116.52"/>
  </r>
  <r>
    <s v="2025"/>
    <x v="0"/>
    <x v="0"/>
    <x v="0"/>
    <x v="4"/>
    <s v="2 - Poder Ejecutivo"/>
    <x v="3"/>
    <x v="6"/>
    <s v="1 - SERVICIOS  GENERALES"/>
    <s v="1.4 - Justicia, orden público y seguridad"/>
    <s v="1.4.98 - Investigación y desarrollo relacionados con la justicia, orden público y seguridad"/>
    <s v="2.4 - TRANSFERENCIAS CORRIENTES"/>
    <s v="2.4.9 - TRANSFERENCIAS CORRIENTES A OTRAS INSTITUCIONES PÚBLICAS"/>
    <s v="N"/>
    <s v="00 - N/A"/>
    <s v="10 - FONDO GENERAL"/>
    <s v="(en blanco)"/>
    <s v="99 - MULTIPROVINCIAL"/>
    <n v="1583663831"/>
    <n v="790618416.01999998"/>
  </r>
  <r>
    <s v="2025"/>
    <x v="0"/>
    <x v="0"/>
    <x v="0"/>
    <x v="4"/>
    <s v="2 - Poder Ejecutivo"/>
    <x v="3"/>
    <x v="6"/>
    <s v="2 - SERVICIOS ECONÓMICOS"/>
    <s v="2.2 - Agropecuaria, caza, pesca y silvicultura"/>
    <s v="2.2.01 - Agropecuaria"/>
    <s v="2.4 - TRANSFERENCIAS CORRIENTES"/>
    <s v="2.4.1 - TRANSFERENCIAS CORRIENTES AL SECTOR PRIVADO"/>
    <s v="N"/>
    <s v="00 - N/A"/>
    <s v="10 - FONDO GENERAL"/>
    <s v="(en blanco)"/>
    <s v="99 - MULTIPROVINCIAL"/>
    <n v="0"/>
    <n v="13500000"/>
  </r>
  <r>
    <s v="2025"/>
    <x v="0"/>
    <x v="0"/>
    <x v="0"/>
    <x v="4"/>
    <s v="2 - Poder Ejecutivo"/>
    <x v="3"/>
    <x v="6"/>
    <s v="3 - PROTECCIÓN DEL MEDIO AMBIENTE"/>
    <s v="3.3 - Cambio Climático"/>
    <s v="3.3.01 - Mixtos"/>
    <s v="2.4 - TRANSFERENCIAS CORRIENTES"/>
    <s v="2.4.2 - TRANSFERENCIAS CORRIENTES AL  GOBIERNO GENERAL NACIONAL"/>
    <s v="N"/>
    <s v="00 - N/A"/>
    <s v="10 - FONDO GENERAL"/>
    <s v="(en blanco)"/>
    <s v="99 - MULTIPROVINCIAL"/>
    <n v="230514883"/>
    <n v="109597032.66999999"/>
  </r>
  <r>
    <s v="2025"/>
    <x v="0"/>
    <x v="0"/>
    <x v="0"/>
    <x v="4"/>
    <s v="2 - Poder Ejecutivo"/>
    <x v="3"/>
    <x v="6"/>
    <s v="4 - SERVICIOS SOCIALES"/>
    <s v="4.2 - Salud"/>
    <s v="4.2.03 - Servicios de la salud pública y prevención de la salud"/>
    <s v="2.4 - TRANSFERENCIAS CORRIENTES"/>
    <s v="2.4.9 - TRANSFERENCIAS CORRIENTES A OTRAS INSTITUCIONES PÚBLICAS"/>
    <s v="N"/>
    <s v="00 - N/A"/>
    <s v="10 - FONDO GENERAL"/>
    <s v="(en blanco)"/>
    <s v="99 - MULTIPROVINCIAL"/>
    <n v="0"/>
    <n v="5500000"/>
  </r>
  <r>
    <s v="2025"/>
    <x v="0"/>
    <x v="0"/>
    <x v="0"/>
    <x v="4"/>
    <s v="2 - Poder Ejecutivo"/>
    <x v="3"/>
    <x v="6"/>
    <s v="4 - SERVICIOS SOCIALES"/>
    <s v="4.3 - Actividades deportivas, recreativas, culturales y religiosas"/>
    <s v="4.3.02 - Servicios recreativos y deportivos"/>
    <s v="2.4 - TRANSFERENCIAS CORRIENTES"/>
    <s v="2.4.1 - TRANSFERENCIAS CORRIENTES AL SECTOR PRIVADO"/>
    <s v="N"/>
    <s v="00 - N/A"/>
    <s v="10 - FONDO GENERAL"/>
    <s v="(en blanco)"/>
    <s v="99 - MULTIPROVINCIAL"/>
    <n v="0"/>
    <n v="21900000"/>
  </r>
  <r>
    <s v="2025"/>
    <x v="0"/>
    <x v="0"/>
    <x v="0"/>
    <x v="4"/>
    <s v="2 - Poder Ejecutivo"/>
    <x v="3"/>
    <x v="6"/>
    <s v="4 - SERVICIOS SOCIALES"/>
    <s v="4.3 - Actividades deportivas, recreativas, culturales y religiosas"/>
    <s v="4.3.03 - Servicios culturales"/>
    <s v="2.4 - TRANSFERENCIAS CORRIENTES"/>
    <s v="2.4.1 - TRANSFERENCIAS CORRIENTES AL SECTOR PRIVADO"/>
    <s v="N"/>
    <s v="00 - N/A"/>
    <s v="10 - FONDO GENERAL"/>
    <s v="(en blanco)"/>
    <s v="99 - MULTIPROVINCIAL"/>
    <n v="0"/>
    <n v="21000000"/>
  </r>
  <r>
    <s v="2025"/>
    <x v="0"/>
    <x v="0"/>
    <x v="0"/>
    <x v="4"/>
    <s v="2 - Poder Ejecutivo"/>
    <x v="3"/>
    <x v="6"/>
    <s v="4 - SERVICIOS SOCIALES"/>
    <s v="4.3 - Actividades deportivas, recreativas, culturales y religiosas"/>
    <s v="4.3.05 - Servicios religiosos y otros servicios comunitarios religiosos"/>
    <s v="2.4 - TRANSFERENCIAS CORRIENTES"/>
    <s v="2.4.1 - TRANSFERENCIAS CORRIENTES AL SECTOR PRIVADO"/>
    <s v="N"/>
    <s v="00 - N/A"/>
    <s v="10 - FONDO GENERAL"/>
    <s v="(en blanco)"/>
    <s v="99 - MULTIPROVINCIAL"/>
    <n v="0"/>
    <n v="57000000"/>
  </r>
  <r>
    <s v="2025"/>
    <x v="0"/>
    <x v="0"/>
    <x v="0"/>
    <x v="4"/>
    <s v="2 - Poder Ejecutivo"/>
    <x v="3"/>
    <x v="6"/>
    <s v="4 - SERVICIOS SOCIALES"/>
    <s v="4.4 - Educación"/>
    <s v="4.4.04 - Educación superior"/>
    <s v="2.4 - TRANSFERENCIAS CORRIENTES"/>
    <s v="2.4.1 - TRANSFERENCIAS CORRIENTES AL SECTOR PRIVADO"/>
    <s v="N"/>
    <s v="00 - N/A"/>
    <s v="10 - FONDO GENERAL"/>
    <s v="(en blanco)"/>
    <s v="99 - MULTIPROVINCIAL"/>
    <n v="0"/>
    <n v="37626521.640000001"/>
  </r>
  <r>
    <s v="2025"/>
    <x v="0"/>
    <x v="0"/>
    <x v="0"/>
    <x v="4"/>
    <s v="2 - Poder Ejecutivo"/>
    <x v="3"/>
    <x v="6"/>
    <s v="4 - SERVICIOS SOCIALES"/>
    <s v="4.5 - Protección social"/>
    <s v="4.5.10 - Asistencia social"/>
    <s v="2.4 - TRANSFERENCIAS CORRIENTES"/>
    <s v="2.4.1 - TRANSFERENCIAS CORRIENTES AL SECTOR PRIVADO"/>
    <s v="N"/>
    <s v="00 - N/A"/>
    <s v="10 - FONDO GENERAL"/>
    <s v="(en blanco)"/>
    <s v="99 - MULTIPROVINCIAL"/>
    <n v="347303592"/>
    <n v="159882277.63999999"/>
  </r>
  <r>
    <s v="2025"/>
    <x v="0"/>
    <x v="0"/>
    <x v="0"/>
    <x v="4"/>
    <s v="2 - Poder Ejecutivo"/>
    <x v="3"/>
    <x v="7"/>
    <s v="4 - SERVICIOS SOCIALES"/>
    <s v="4.5 - Protección social"/>
    <s v="4.5.10 - Asistencia social"/>
    <s v="2.4 - TRANSFERENCIAS CORRIENTES"/>
    <s v="2.4.1 - TRANSFERENCIAS CORRIENTES AL SECTOR PRIVADO"/>
    <s v="N"/>
    <s v="00 - N/A"/>
    <s v="10 - FONDO GENERAL"/>
    <s v="(en blanco)"/>
    <s v="99 - MULTIPROVINCIAL"/>
    <n v="12000000"/>
    <n v="0"/>
  </r>
  <r>
    <s v="2025"/>
    <x v="0"/>
    <x v="0"/>
    <x v="0"/>
    <x v="4"/>
    <s v="2 - Poder Ejecutivo"/>
    <x v="3"/>
    <x v="8"/>
    <s v="4 - SERVICIOS SOCIALES"/>
    <s v="4.5 - Protección social"/>
    <s v="4.5.10 - Asistencia social"/>
    <s v="2.4 - TRANSFERENCIAS CORRIENTES"/>
    <s v="2.4.1 - TRANSFERENCIAS CORRIENTES AL SECTOR PRIVADO"/>
    <s v="N"/>
    <s v="00 - N/A"/>
    <s v="10 - FONDO GENERAL"/>
    <s v="(en blanco)"/>
    <s v="99 - MULTIPROVINCIAL"/>
    <n v="3200000"/>
    <n v="1189094.25"/>
  </r>
  <r>
    <s v="2025"/>
    <x v="0"/>
    <x v="0"/>
    <x v="0"/>
    <x v="4"/>
    <s v="2 - Poder Ejecutivo"/>
    <x v="3"/>
    <x v="13"/>
    <s v="3 - PROTECCIÓN DEL MEDIO AMBIENTE"/>
    <s v="3.3 - Cambio Climático"/>
    <s v="3.3.06 - Respuesta y recuperación de desastres climáticos"/>
    <s v="2.4 - TRANSFERENCIAS CORRIENTES"/>
    <s v="2.4.1 - TRANSFERENCIAS CORRIENTES AL SECTOR PRIVADO"/>
    <s v="N"/>
    <s v="00 - N/A"/>
    <s v="10 - FONDO GENERAL"/>
    <s v="(en blanco)"/>
    <s v="99 - MULTIPROVINCIAL"/>
    <n v="0"/>
    <n v="4500000"/>
  </r>
  <r>
    <s v="2025"/>
    <x v="0"/>
    <x v="0"/>
    <x v="0"/>
    <x v="4"/>
    <s v="2 - Poder Ejecutivo"/>
    <x v="3"/>
    <x v="13"/>
    <s v="4 - SERVICIOS SOCIALES"/>
    <s v="4.5 - Protección social"/>
    <s v="4.5.10 - Asistencia social"/>
    <s v="2.4 - TRANSFERENCIAS CORRIENTES"/>
    <s v="2.4.1 - TRANSFERENCIAS CORRIENTES AL SECTOR PRIVADO"/>
    <s v="N"/>
    <s v="00 - N/A"/>
    <s v="10 - FONDO GENERAL"/>
    <s v="(en blanco)"/>
    <s v="99 - MULTIPROVINCIAL"/>
    <n v="39926164956"/>
    <n v="18111649170.119999"/>
  </r>
  <r>
    <s v="2025"/>
    <x v="0"/>
    <x v="0"/>
    <x v="0"/>
    <x v="4"/>
    <s v="2 - Poder Ejecutivo"/>
    <x v="3"/>
    <x v="13"/>
    <s v="4 - SERVICIOS SOCIALES"/>
    <s v="4.5 - Protección social"/>
    <s v="4.5.10 - Asistencia social"/>
    <s v="2.4 - TRANSFERENCIAS CORRIENTES"/>
    <s v="2.4.1 - TRANSFERENCIAS CORRIENTES AL SECTOR PRIVADO"/>
    <s v="N"/>
    <s v="00 - N/A"/>
    <s v="60 - CREDITO EXTERNO"/>
    <s v="(en blanco)"/>
    <s v="99 - MULTIPROVINCIAL"/>
    <n v="7613018640"/>
    <n v="3363325956.71"/>
  </r>
  <r>
    <s v="2025"/>
    <x v="0"/>
    <x v="0"/>
    <x v="0"/>
    <x v="4"/>
    <s v="2 - Poder Ejecutivo"/>
    <x v="3"/>
    <x v="13"/>
    <s v="4 - SERVICIOS SOCIALES"/>
    <s v="4.5 - Protección social"/>
    <s v="4.5.10 - Asistencia social"/>
    <s v="2.4 - TRANSFERENCIAS CORRIENTES"/>
    <s v="2.4.9 - TRANSFERENCIAS CORRIENTES A OTRAS INSTITUCIONES PÚBLICAS"/>
    <s v="N"/>
    <s v="00 - N/A"/>
    <s v="10 - FONDO GENERAL"/>
    <s v="(en blanco)"/>
    <s v="99 - MULTIPROVINCIAL"/>
    <n v="150000"/>
    <n v="0"/>
  </r>
  <r>
    <s v="2025"/>
    <x v="0"/>
    <x v="0"/>
    <x v="0"/>
    <x v="4"/>
    <s v="2 - Poder Ejecutivo"/>
    <x v="3"/>
    <x v="13"/>
    <s v="4 - SERVICIOS SOCIALES"/>
    <s v="4.5 - Protección social"/>
    <s v="4.5.99 - Planificación, gestión y supervisión de la protección social"/>
    <s v="2.4 - TRANSFERENCIAS CORRIENTES"/>
    <s v="2.4.1 - TRANSFERENCIAS CORRIENTES AL SECTOR PRIVADO"/>
    <s v="S"/>
    <s v="00 - N/A"/>
    <s v="60 - CREDITO EXTERNO"/>
    <s v="(en blanco)"/>
    <s v="99 - MULTIPROVINCIAL"/>
    <n v="75732000"/>
    <n v="0"/>
  </r>
  <r>
    <s v="2025"/>
    <x v="0"/>
    <x v="0"/>
    <x v="0"/>
    <x v="4"/>
    <s v="2 - Poder Ejecutivo"/>
    <x v="3"/>
    <x v="13"/>
    <s v="4 - SERVICIOS SOCIALES"/>
    <s v="4.6 - Equidad de género"/>
    <s v="4.6.02 - Corresponsabilidad social y pública en el cuidado de la familia y la reproducción de la fuerza de trabajo"/>
    <s v="2.4 - TRANSFERENCIAS CORRIENTES"/>
    <s v="2.4.1 - TRANSFERENCIAS CORRIENTES AL SECTOR PRIVADO"/>
    <s v="N"/>
    <s v="00 - N/A"/>
    <s v="10 - FONDO GENERAL"/>
    <s v="(en blanco)"/>
    <s v="99 - MULTIPROVINCIAL"/>
    <n v="700000"/>
    <n v="0"/>
  </r>
  <r>
    <s v="2025"/>
    <x v="0"/>
    <x v="0"/>
    <x v="0"/>
    <x v="4"/>
    <s v="2 - Poder Ejecutivo"/>
    <x v="3"/>
    <x v="14"/>
    <s v="4 - SERVICIOS SOCIALES"/>
    <s v="4.5 - Protección social"/>
    <s v="4.5.10 - Asistencia social"/>
    <s v="2.4 - TRANSFERENCIAS CORRIENTES"/>
    <s v="2.4.1 - TRANSFERENCIAS CORRIENTES AL SECTOR PRIVADO"/>
    <s v="N"/>
    <s v="00 - N/A"/>
    <s v="10 - FONDO GENERAL"/>
    <s v="(en blanco)"/>
    <s v="99 - MULTIPROVINCIAL"/>
    <n v="2300000"/>
    <n v="248149"/>
  </r>
  <r>
    <s v="2025"/>
    <x v="0"/>
    <x v="0"/>
    <x v="0"/>
    <x v="4"/>
    <s v="2 - Poder Ejecutivo"/>
    <x v="3"/>
    <x v="15"/>
    <s v="1 - SERVICIOS  GENERALES"/>
    <s v="1.1 - Administración general"/>
    <s v="1.1.02 - Gestión administrativa, financiera, fiscal, económica y planificación"/>
    <s v="2.4 - TRANSFERENCIAS CORRIENTES"/>
    <s v="2.4.1 - TRANSFERENCIAS CORRIENTES AL SECTOR PRIVADO"/>
    <s v="N"/>
    <s v="00 - N/A"/>
    <s v="10 - FONDO GENERAL"/>
    <s v="(en blanco)"/>
    <s v="99 - MULTIPROVINCIAL"/>
    <n v="531000"/>
    <n v="752406.65999999992"/>
  </r>
  <r>
    <s v="2025"/>
    <x v="0"/>
    <x v="0"/>
    <x v="0"/>
    <x v="4"/>
    <s v="2 - Poder Ejecutivo"/>
    <x v="3"/>
    <x v="15"/>
    <s v="1 - SERVICIOS  GENERALES"/>
    <s v="1.1 - Administración general"/>
    <s v="1.1.02 - Gestión administrativa, financiera, fiscal, económica y planificación"/>
    <s v="2.4 - TRANSFERENCIAS CORRIENTES"/>
    <s v="2.4.7 - TRANSFERENCIAS CORRIENTES AL SECTOR EXTERNO"/>
    <s v="N"/>
    <s v="00 - N/A"/>
    <s v="10 - FONDO GENERAL"/>
    <s v="(en blanco)"/>
    <s v="99 - MULTIPROVINCIAL"/>
    <n v="4205250"/>
    <n v="4038450.75"/>
  </r>
  <r>
    <s v="2025"/>
    <x v="0"/>
    <x v="0"/>
    <x v="0"/>
    <x v="4"/>
    <s v="2 - Poder Ejecutivo"/>
    <x v="3"/>
    <x v="15"/>
    <s v="1 - SERVICIOS  GENERALES"/>
    <s v="1.1 - Administración general"/>
    <s v="1.1.02 - Gestión administrativa, financiera, fiscal, económica y planificación"/>
    <s v="2.4 - TRANSFERENCIAS CORRIENTES"/>
    <s v="2.4.9 - TRANSFERENCIAS CORRIENTES A OTRAS INSTITUCIONES PÚBLICAS"/>
    <s v="N"/>
    <s v="00 - N/A"/>
    <s v="10 - FONDO GENERAL"/>
    <s v="(en blanco)"/>
    <s v="99 - MULTIPROVINCIAL"/>
    <n v="120000"/>
    <n v="60000"/>
  </r>
  <r>
    <s v="2025"/>
    <x v="0"/>
    <x v="0"/>
    <x v="0"/>
    <x v="4"/>
    <s v="2 - Poder Ejecutivo"/>
    <x v="3"/>
    <x v="16"/>
    <s v="1 - SERVICIOS  GENERALES"/>
    <s v="1.1 - Administración general"/>
    <s v="1.1.02 - Gestión administrativa, financiera, fiscal, económica y planificación"/>
    <s v="2.4 - TRANSFERENCIAS CORRIENTES"/>
    <s v="2.4.1 - TRANSFERENCIAS CORRIENTES AL SECTOR PRIVADO"/>
    <s v="N"/>
    <s v="00 - N/A"/>
    <s v="10 - FONDO GENERAL"/>
    <s v="(en blanco)"/>
    <s v="99 - MULTIPROVINCIAL"/>
    <n v="1000000"/>
    <n v="0"/>
  </r>
  <r>
    <s v="2025"/>
    <x v="0"/>
    <x v="0"/>
    <x v="0"/>
    <x v="4"/>
    <s v="2 - Poder Ejecutivo"/>
    <x v="3"/>
    <x v="17"/>
    <s v="1 - SERVICIOS  GENERALES"/>
    <s v="1.1 - Administración general"/>
    <s v="1.1.02 - Gestión administrativa, financiera, fiscal, económica y planificación"/>
    <s v="2.4 - TRANSFERENCIAS CORRIENTES"/>
    <s v="2.4.1 - TRANSFERENCIAS CORRIENTES AL SECTOR PRIVADO"/>
    <s v="N"/>
    <s v="00 - N/A"/>
    <s v="10 - FONDO GENERAL"/>
    <s v="(en blanco)"/>
    <s v="99 - MULTIPROVINCIAL"/>
    <n v="5070930"/>
    <n v="4325473.59"/>
  </r>
  <r>
    <s v="2025"/>
    <x v="0"/>
    <x v="0"/>
    <x v="0"/>
    <x v="4"/>
    <s v="2 - Poder Ejecutivo"/>
    <x v="3"/>
    <x v="18"/>
    <s v="4 - SERVICIOS SOCIALES"/>
    <s v="4.5 - Protección social"/>
    <s v="4.5.10 - Asistencia social"/>
    <s v="2.4 - TRANSFERENCIAS CORRIENTES"/>
    <s v="2.4.1 - TRANSFERENCIAS CORRIENTES AL SECTOR PRIVADO"/>
    <s v="N"/>
    <s v="00 - N/A"/>
    <s v="10 - FONDO GENERAL"/>
    <s v="(en blanco)"/>
    <s v="01 - DISTRITO NACIONAL"/>
    <n v="67451045"/>
    <n v="21933941.819999997"/>
  </r>
  <r>
    <s v="2025"/>
    <x v="0"/>
    <x v="0"/>
    <x v="0"/>
    <x v="4"/>
    <s v="2 - Poder Ejecutivo"/>
    <x v="3"/>
    <x v="18"/>
    <s v="4 - SERVICIOS SOCIALES"/>
    <s v="4.5 - Protección social"/>
    <s v="4.5.10 - Asistencia social"/>
    <s v="2.4 - TRANSFERENCIAS CORRIENTES"/>
    <s v="2.4.1 - TRANSFERENCIAS CORRIENTES AL SECTOR PRIVADO"/>
    <s v="N"/>
    <s v="00 - N/A"/>
    <s v="10 - FONDO GENERAL"/>
    <s v="(en blanco)"/>
    <s v="02 - AZUA"/>
    <n v="8415446"/>
    <n v="4207723.0200000005"/>
  </r>
  <r>
    <s v="2025"/>
    <x v="0"/>
    <x v="0"/>
    <x v="0"/>
    <x v="4"/>
    <s v="2 - Poder Ejecutivo"/>
    <x v="3"/>
    <x v="18"/>
    <s v="4 - SERVICIOS SOCIALES"/>
    <s v="4.5 - Protección social"/>
    <s v="4.5.10 - Asistencia social"/>
    <s v="2.4 - TRANSFERENCIAS CORRIENTES"/>
    <s v="2.4.1 - TRANSFERENCIAS CORRIENTES AL SECTOR PRIVADO"/>
    <s v="N"/>
    <s v="00 - N/A"/>
    <s v="10 - FONDO GENERAL"/>
    <s v="(en blanco)"/>
    <s v="10 - INDEPENDENCIA"/>
    <n v="5883571"/>
    <n v="2941785.8400000003"/>
  </r>
  <r>
    <s v="2025"/>
    <x v="0"/>
    <x v="0"/>
    <x v="0"/>
    <x v="4"/>
    <s v="2 - Poder Ejecutivo"/>
    <x v="3"/>
    <x v="18"/>
    <s v="4 - SERVICIOS SOCIALES"/>
    <s v="4.5 - Protección social"/>
    <s v="4.5.10 - Asistencia social"/>
    <s v="2.4 - TRANSFERENCIAS CORRIENTES"/>
    <s v="2.4.1 - TRANSFERENCIAS CORRIENTES AL SECTOR PRIVADO"/>
    <s v="N"/>
    <s v="00 - N/A"/>
    <s v="10 - FONDO GENERAL"/>
    <s v="(en blanco)"/>
    <s v="11 - LA ALTAGRACIA"/>
    <n v="9265829"/>
    <n v="4632914.5199999996"/>
  </r>
  <r>
    <s v="2025"/>
    <x v="0"/>
    <x v="0"/>
    <x v="0"/>
    <x v="4"/>
    <s v="2 - Poder Ejecutivo"/>
    <x v="3"/>
    <x v="18"/>
    <s v="4 - SERVICIOS SOCIALES"/>
    <s v="4.5 - Protección social"/>
    <s v="4.5.10 - Asistencia social"/>
    <s v="2.4 - TRANSFERENCIAS CORRIENTES"/>
    <s v="2.4.1 - TRANSFERENCIAS CORRIENTES AL SECTOR PRIVADO"/>
    <s v="N"/>
    <s v="00 - N/A"/>
    <s v="10 - FONDO GENERAL"/>
    <s v="(en blanco)"/>
    <s v="13 - LA VEGA"/>
    <n v="28633506"/>
    <n v="14455848.749999996"/>
  </r>
  <r>
    <s v="2025"/>
    <x v="0"/>
    <x v="0"/>
    <x v="0"/>
    <x v="4"/>
    <s v="2 - Poder Ejecutivo"/>
    <x v="3"/>
    <x v="18"/>
    <s v="4 - SERVICIOS SOCIALES"/>
    <s v="4.5 - Protección social"/>
    <s v="4.5.10 - Asistencia social"/>
    <s v="2.4 - TRANSFERENCIAS CORRIENTES"/>
    <s v="2.4.1 - TRANSFERENCIAS CORRIENTES AL SECTOR PRIVADO"/>
    <s v="N"/>
    <s v="00 - N/A"/>
    <s v="10 - FONDO GENERAL"/>
    <s v="(en blanco)"/>
    <s v="17 - PERAVIA"/>
    <n v="4464534"/>
    <n v="2232267"/>
  </r>
  <r>
    <s v="2025"/>
    <x v="0"/>
    <x v="0"/>
    <x v="0"/>
    <x v="4"/>
    <s v="2 - Poder Ejecutivo"/>
    <x v="3"/>
    <x v="18"/>
    <s v="4 - SERVICIOS SOCIALES"/>
    <s v="4.5 - Protección social"/>
    <s v="4.5.10 - Asistencia social"/>
    <s v="2.4 - TRANSFERENCIAS CORRIENTES"/>
    <s v="2.4.1 - TRANSFERENCIAS CORRIENTES AL SECTOR PRIVADO"/>
    <s v="N"/>
    <s v="00 - N/A"/>
    <s v="10 - FONDO GENERAL"/>
    <s v="(en blanco)"/>
    <s v="22 - SAN JUAN"/>
    <n v="9234979"/>
    <n v="4617489.4799999995"/>
  </r>
  <r>
    <s v="2025"/>
    <x v="0"/>
    <x v="0"/>
    <x v="0"/>
    <x v="4"/>
    <s v="2 - Poder Ejecutivo"/>
    <x v="3"/>
    <x v="18"/>
    <s v="4 - SERVICIOS SOCIALES"/>
    <s v="4.5 - Protección social"/>
    <s v="4.5.10 - Asistencia social"/>
    <s v="2.4 - TRANSFERENCIAS CORRIENTES"/>
    <s v="2.4.1 - TRANSFERENCIAS CORRIENTES AL SECTOR PRIVADO"/>
    <s v="N"/>
    <s v="00 - N/A"/>
    <s v="10 - FONDO GENERAL"/>
    <s v="(en blanco)"/>
    <s v="27 - VALVERDE"/>
    <n v="26798536"/>
    <n v="12732720.24"/>
  </r>
  <r>
    <s v="2025"/>
    <x v="0"/>
    <x v="0"/>
    <x v="0"/>
    <x v="4"/>
    <s v="2 - Poder Ejecutivo"/>
    <x v="3"/>
    <x v="18"/>
    <s v="4 - SERVICIOS SOCIALES"/>
    <s v="4.5 - Protección social"/>
    <s v="4.5.10 - Asistencia social"/>
    <s v="2.4 - TRANSFERENCIAS CORRIENTES"/>
    <s v="2.4.1 - TRANSFERENCIAS CORRIENTES AL SECTOR PRIVADO"/>
    <s v="N"/>
    <s v="00 - N/A"/>
    <s v="10 - FONDO GENERAL"/>
    <s v="(en blanco)"/>
    <s v="30 - HATO MAYOR"/>
    <n v="6177560"/>
    <n v="0"/>
  </r>
  <r>
    <s v="2025"/>
    <x v="0"/>
    <x v="0"/>
    <x v="0"/>
    <x v="4"/>
    <s v="2 - Poder Ejecutivo"/>
    <x v="3"/>
    <x v="18"/>
    <s v="4 - SERVICIOS SOCIALES"/>
    <s v="4.5 - Protección social"/>
    <s v="4.5.10 - Asistencia social"/>
    <s v="2.4 - TRANSFERENCIAS CORRIENTES"/>
    <s v="2.4.1 - TRANSFERENCIAS CORRIENTES AL SECTOR PRIVADO"/>
    <s v="N"/>
    <s v="00 - N/A"/>
    <s v="10 - FONDO GENERAL"/>
    <s v="(en blanco)"/>
    <s v="32 - SANTO DOMINGO"/>
    <n v="25212144"/>
    <n v="12606072"/>
  </r>
  <r>
    <s v="2025"/>
    <x v="0"/>
    <x v="0"/>
    <x v="0"/>
    <x v="4"/>
    <s v="2 - Poder Ejecutivo"/>
    <x v="3"/>
    <x v="18"/>
    <s v="4 - SERVICIOS SOCIALES"/>
    <s v="4.5 - Protección social"/>
    <s v="4.5.10 - Asistencia social"/>
    <s v="2.4 - TRANSFERENCIAS CORRIENTES"/>
    <s v="2.4.1 - TRANSFERENCIAS CORRIENTES AL SECTOR PRIVADO"/>
    <s v="N"/>
    <s v="00 - N/A"/>
    <s v="10 - FONDO GENERAL"/>
    <s v="(en blanco)"/>
    <s v="99 - MULTIPROVINCIAL"/>
    <n v="425347151"/>
    <n v="153992214.13000003"/>
  </r>
  <r>
    <s v="2025"/>
    <x v="0"/>
    <x v="0"/>
    <x v="0"/>
    <x v="4"/>
    <s v="2 - Poder Ejecutivo"/>
    <x v="3"/>
    <x v="18"/>
    <s v="4 - SERVICIOS SOCIALES"/>
    <s v="4.5 - Protección social"/>
    <s v="4.5.10 - Asistencia social"/>
    <s v="2.4 - TRANSFERENCIAS CORRIENTES"/>
    <s v="2.4.7 - TRANSFERENCIAS CORRIENTES AL SECTOR EXTERNO"/>
    <s v="N"/>
    <s v="00 - N/A"/>
    <s v="10 - FONDO GENERAL"/>
    <s v="(en blanco)"/>
    <s v="99 - MULTIPROVINCIAL"/>
    <n v="500000"/>
    <n v="337572.32"/>
  </r>
  <r>
    <s v="2025"/>
    <x v="0"/>
    <x v="0"/>
    <x v="0"/>
    <x v="4"/>
    <s v="2 - Poder Ejecutivo"/>
    <x v="3"/>
    <x v="22"/>
    <s v="4 - SERVICIOS SOCIALES"/>
    <s v="4.5 - Protección social"/>
    <s v="4.5.10 - Asistencia social"/>
    <s v="2.4 - TRANSFERENCIAS CORRIENTES"/>
    <s v="2.4.1 - TRANSFERENCIAS CORRIENTES AL SECTOR PRIVADO"/>
    <s v="N"/>
    <s v="00 - N/A"/>
    <s v="10 - FONDO GENERAL"/>
    <s v="(en blanco)"/>
    <s v="99 - MULTIPROVINCIAL"/>
    <n v="2500000"/>
    <n v="0"/>
  </r>
  <r>
    <s v="2025"/>
    <x v="0"/>
    <x v="0"/>
    <x v="0"/>
    <x v="4"/>
    <s v="2 - Poder Ejecutivo"/>
    <x v="3"/>
    <x v="23"/>
    <s v="4 - SERVICIOS SOCIALES"/>
    <s v="4.5 - Protección social"/>
    <s v="4.5.10 - Asistencia social"/>
    <s v="2.4 - TRANSFERENCIAS CORRIENTES"/>
    <s v="2.4.1 - TRANSFERENCIAS CORRIENTES AL SECTOR PRIVADO"/>
    <s v="N"/>
    <s v="00 - N/A"/>
    <s v="10 - FONDO GENERAL"/>
    <s v="(en blanco)"/>
    <s v="99 - MULTIPROVINCIAL"/>
    <n v="18000000"/>
    <n v="21446392.740000002"/>
  </r>
  <r>
    <s v="2025"/>
    <x v="0"/>
    <x v="0"/>
    <x v="0"/>
    <x v="4"/>
    <s v="2 - Poder Ejecutivo"/>
    <x v="3"/>
    <x v="24"/>
    <s v="4 - SERVICIOS SOCIALES"/>
    <s v="4.5 - Protección social"/>
    <s v="4.5.10 - Asistencia social"/>
    <s v="2.4 - TRANSFERENCIAS CORRIENTES"/>
    <s v="2.4.1 - TRANSFERENCIAS CORRIENTES AL SECTOR PRIVADO"/>
    <s v="N"/>
    <s v="00 - N/A"/>
    <s v="10 - FONDO GENERAL"/>
    <s v="(en blanco)"/>
    <s v="99 - MULTIPROVINCIAL"/>
    <n v="600000"/>
    <n v="0"/>
  </r>
  <r>
    <s v="2025"/>
    <x v="0"/>
    <x v="0"/>
    <x v="0"/>
    <x v="4"/>
    <s v="2 - Poder Ejecutivo"/>
    <x v="3"/>
    <x v="24"/>
    <s v="4 - SERVICIOS SOCIALES"/>
    <s v="4.5 - Protección social"/>
    <s v="4.5.10 - Asistencia social"/>
    <s v="2.4 - TRANSFERENCIAS CORRIENTES"/>
    <s v="2.4.3 - TRANSFERENCIAS CORRIENTES A GOBIERNOS GENERALES LOCALES"/>
    <s v="N"/>
    <s v="00 - N/A"/>
    <s v="10 - FONDO GENERAL"/>
    <s v="(en blanco)"/>
    <s v="99 - MULTIPROVINCIAL"/>
    <n v="1000000"/>
    <n v="0"/>
  </r>
  <r>
    <s v="2025"/>
    <x v="0"/>
    <x v="0"/>
    <x v="0"/>
    <x v="4"/>
    <s v="2 - Poder Ejecutivo"/>
    <x v="3"/>
    <x v="25"/>
    <s v="4 - SERVICIOS SOCIALES"/>
    <s v="4.3 - Actividades deportivas, recreativas, culturales y religiosas"/>
    <s v="4.3.03 - Servicios culturales"/>
    <s v="2.4 - TRANSFERENCIAS CORRIENTES"/>
    <s v="2.4.1 - TRANSFERENCIAS CORRIENTES AL SECTOR PRIVADO"/>
    <s v="N"/>
    <s v="00 - N/A"/>
    <s v="10 - FONDO GENERAL"/>
    <s v="(en blanco)"/>
    <s v="99 - MULTIPROVINCIAL"/>
    <n v="500000"/>
    <n v="0"/>
  </r>
  <r>
    <s v="2025"/>
    <x v="0"/>
    <x v="0"/>
    <x v="0"/>
    <x v="4"/>
    <s v="2 - Poder Ejecutivo"/>
    <x v="3"/>
    <x v="25"/>
    <s v="4 - SERVICIOS SOCIALES"/>
    <s v="4.3 - Actividades deportivas, recreativas, culturales y religiosas"/>
    <s v="4.3.03 - Servicios culturales"/>
    <s v="2.4 - TRANSFERENCIAS CORRIENTES"/>
    <s v="2.4.9 - TRANSFERENCIAS CORRIENTES A OTRAS INSTITUCIONES PÚBLICAS"/>
    <s v="N"/>
    <s v="00 - N/A"/>
    <s v="10 - FONDO GENERAL"/>
    <s v="(en blanco)"/>
    <s v="99 - MULTIPROVINCIAL"/>
    <n v="300000"/>
    <n v="0"/>
  </r>
  <r>
    <s v="2025"/>
    <x v="0"/>
    <x v="0"/>
    <x v="0"/>
    <x v="4"/>
    <s v="2 - Poder Ejecutivo"/>
    <x v="3"/>
    <x v="26"/>
    <s v="3 - PROTECCIÓN DEL MEDIO AMBIENTE"/>
    <s v="3.2 - Protección de la biodiversidad y ordenación de desechos"/>
    <s v="3.2.11 - Uso sostenible"/>
    <s v="2.4 - TRANSFERENCIAS CORRIENTES"/>
    <s v="2.4.7 - TRANSFERENCIAS CORRIENTES AL SECTOR EXTERNO"/>
    <s v="N"/>
    <s v="00 - N/A"/>
    <s v="10 - FONDO GENERAL"/>
    <s v="(en blanco)"/>
    <s v="99 - MULTIPROVINCIAL"/>
    <n v="2930325"/>
    <n v="2451930.23"/>
  </r>
  <r>
    <s v="2025"/>
    <x v="0"/>
    <x v="0"/>
    <x v="0"/>
    <x v="4"/>
    <s v="2 - Poder Ejecutivo"/>
    <x v="3"/>
    <x v="27"/>
    <s v="1 - SERVICIOS  GENERALES"/>
    <s v="1.1 - Administración general"/>
    <s v="1.1.02 - Gestión administrativa, financiera, fiscal, económica y planificación"/>
    <s v="2.4 - TRANSFERENCIAS CORRIENTES"/>
    <s v="2.4.1 - TRANSFERENCIAS CORRIENTES AL SECTOR PRIVADO"/>
    <s v="N"/>
    <s v="00 - N/A"/>
    <s v="10 - FONDO GENERAL"/>
    <s v="(en blanco)"/>
    <s v="99 - MULTIPROVINCIAL"/>
    <n v="300000"/>
    <n v="0"/>
  </r>
  <r>
    <s v="2025"/>
    <x v="0"/>
    <x v="0"/>
    <x v="0"/>
    <x v="4"/>
    <s v="2 - Poder Ejecutivo"/>
    <x v="3"/>
    <x v="31"/>
    <s v="1 - SERVICIOS  GENERALES"/>
    <s v="1.4 - Justicia, orden público y seguridad"/>
    <s v="1.4.98 - Investigación y desarrollo relacionados con la justicia, orden público y seguridad"/>
    <s v="2.4 - TRANSFERENCIAS CORRIENTES"/>
    <s v="2.4.1 - TRANSFERENCIAS CORRIENTES AL SECTOR PRIVADO"/>
    <s v="N"/>
    <s v="00 - N/A"/>
    <s v="10 - FONDO GENERAL"/>
    <s v="(en blanco)"/>
    <s v="99 - MULTIPROVINCIAL"/>
    <n v="5446800"/>
    <n v="1887000"/>
  </r>
  <r>
    <s v="2025"/>
    <x v="0"/>
    <x v="0"/>
    <x v="0"/>
    <x v="4"/>
    <s v="2 - Poder Ejecutivo"/>
    <x v="3"/>
    <x v="31"/>
    <s v="1 - SERVICIOS  GENERALES"/>
    <s v="1.4 - Justicia, orden público y seguridad"/>
    <s v="1.4.98 - Investigación y desarrollo relacionados con la justicia, orden público y seguridad"/>
    <s v="2.4 - TRANSFERENCIAS CORRIENTES"/>
    <s v="2.4.4 - TRANSFERENCIAS CORRIENTES A EMPRESAS PÚBLICAS NO FINANCIERAS"/>
    <s v="N"/>
    <s v="00 - N/A"/>
    <s v="10 - FONDO GENERAL"/>
    <s v="(en blanco)"/>
    <s v="99 - MULTIPROVINCIAL"/>
    <n v="336000"/>
    <n v="0"/>
  </r>
  <r>
    <s v="2025"/>
    <x v="0"/>
    <x v="0"/>
    <x v="0"/>
    <x v="4"/>
    <s v="2 - Poder Ejecutivo"/>
    <x v="4"/>
    <x v="32"/>
    <s v="1 - SERVICIOS  GENERALES"/>
    <s v="1.1 - Administración general"/>
    <s v="1.1.02 - Gestión administrativa, financiera, fiscal, económica y planificación"/>
    <s v="2.4 - TRANSFERENCIAS CORRIENTES"/>
    <s v="2.4.1 - TRANSFERENCIAS CORRIENTES AL SECTOR PRIVADO"/>
    <s v="N"/>
    <s v="00 - N/A"/>
    <s v="10 - FONDO GENERAL"/>
    <s v="(en blanco)"/>
    <s v="99 - MULTIPROVINCIAL"/>
    <n v="0"/>
    <n v="3492447.13"/>
  </r>
  <r>
    <s v="2025"/>
    <x v="0"/>
    <x v="0"/>
    <x v="0"/>
    <x v="4"/>
    <s v="2 - Poder Ejecutivo"/>
    <x v="4"/>
    <x v="32"/>
    <s v="1 - SERVICIOS  GENERALES"/>
    <s v="1.1 - Administración general"/>
    <s v="1.1.02 - Gestión administrativa, financiera, fiscal, económica y planificación"/>
    <s v="2.4 - TRANSFERENCIAS CORRIENTES"/>
    <s v="2.4.1 - TRANSFERENCIAS CORRIENTES AL SECTOR PRIVADO"/>
    <s v="N"/>
    <s v="00 - N/A"/>
    <s v="20 - FONDOS CON DESTINO ESPECÍFICO"/>
    <s v="(en blanco)"/>
    <s v="99 - MULTIPROVINCIAL"/>
    <n v="7000000"/>
    <n v="622307.76"/>
  </r>
  <r>
    <s v="2025"/>
    <x v="0"/>
    <x v="0"/>
    <x v="0"/>
    <x v="4"/>
    <s v="2 - Poder Ejecutivo"/>
    <x v="4"/>
    <x v="32"/>
    <s v="1 - SERVICIOS  GENERALES"/>
    <s v="1.1 - Administración general"/>
    <s v="1.1.02 - Gestión administrativa, financiera, fiscal, económica y planificación"/>
    <s v="2.4 - TRANSFERENCIAS CORRIENTES"/>
    <s v="2.4.7 - TRANSFERENCIAS CORRIENTES AL SECTOR EXTERNO"/>
    <s v="N"/>
    <s v="00 - N/A"/>
    <s v="10 - FONDO GENERAL"/>
    <s v="(en blanco)"/>
    <s v="99 - MULTIPROVINCIAL"/>
    <n v="4300000"/>
    <n v="25771473.099999998"/>
  </r>
  <r>
    <s v="2025"/>
    <x v="0"/>
    <x v="0"/>
    <x v="0"/>
    <x v="4"/>
    <s v="2 - Poder Ejecutivo"/>
    <x v="4"/>
    <x v="32"/>
    <s v="1 - SERVICIOS  GENERALES"/>
    <s v="1.1 - Administración general"/>
    <s v="1.1.03 - Transferencias a instituciones públicas incluidos los gobiernos locales"/>
    <s v="2.4 - TRANSFERENCIAS CORRIENTES"/>
    <s v="2.4.2 - TRANSFERENCIAS CORRIENTES AL  GOBIERNO GENERAL NACIONAL"/>
    <s v="N"/>
    <s v="00 - N/A"/>
    <s v="20 - FONDOS CON DESTINO ESPECÍFICO"/>
    <s v="(en blanco)"/>
    <s v="99 - MULTIPROVINCIAL"/>
    <n v="1249947745"/>
    <n v="624973872"/>
  </r>
  <r>
    <s v="2025"/>
    <x v="0"/>
    <x v="0"/>
    <x v="0"/>
    <x v="4"/>
    <s v="2 - Poder Ejecutivo"/>
    <x v="4"/>
    <x v="32"/>
    <s v="1 - SERVICIOS  GENERALES"/>
    <s v="1.1 - Administración general"/>
    <s v="1.1.03 - Transferencias a instituciones públicas incluidos los gobiernos locales"/>
    <s v="2.4 - TRANSFERENCIAS CORRIENTES"/>
    <s v="2.4.3 - TRANSFERENCIAS CORRIENTES A GOBIERNOS GENERALES LOCALES"/>
    <s v="N"/>
    <s v="00 - N/A"/>
    <s v="10 - FONDO GENERAL"/>
    <s v="(en blanco)"/>
    <s v="99 - MULTIPROVINCIAL"/>
    <n v="332089341"/>
    <n v="169774717.96000001"/>
  </r>
  <r>
    <s v="2025"/>
    <x v="0"/>
    <x v="0"/>
    <x v="0"/>
    <x v="4"/>
    <s v="2 - Poder Ejecutivo"/>
    <x v="4"/>
    <x v="32"/>
    <s v="1 - SERVICIOS  GENERALES"/>
    <s v="1.1 - Administración general"/>
    <s v="1.1.03 - Transferencias a instituciones públicas incluidos los gobiernos locales"/>
    <s v="2.4 - TRANSFERENCIAS CORRIENTES"/>
    <s v="2.4.3 - TRANSFERENCIAS CORRIENTES A GOBIERNOS GENERALES LOCALES"/>
    <s v="N"/>
    <s v="00 - N/A"/>
    <s v="20 - FONDOS CON DESTINO ESPECÍFICO"/>
    <s v="(en blanco)"/>
    <s v="99 - MULTIPROVINCIAL"/>
    <n v="14888314608"/>
    <n v="7018739670"/>
  </r>
  <r>
    <s v="2025"/>
    <x v="0"/>
    <x v="0"/>
    <x v="0"/>
    <x v="4"/>
    <s v="2 - Poder Ejecutivo"/>
    <x v="4"/>
    <x v="32"/>
    <s v="1 - SERVICIOS  GENERALES"/>
    <s v="1.4 - Justicia, orden público y seguridad"/>
    <s v="1.4.01 - Servicios de seguridad interior"/>
    <s v="2.4 - TRANSFERENCIAS CORRIENTES"/>
    <s v="2.4.1 - TRANSFERENCIAS CORRIENTES AL SECTOR PRIVADO"/>
    <s v="N"/>
    <s v="00 - N/A"/>
    <s v="10 - FONDO GENERAL"/>
    <s v="(en blanco)"/>
    <s v="99 - MULTIPROVINCIAL"/>
    <n v="132670342"/>
    <n v="52895000"/>
  </r>
  <r>
    <s v="2025"/>
    <x v="0"/>
    <x v="0"/>
    <x v="0"/>
    <x v="4"/>
    <s v="2 - Poder Ejecutivo"/>
    <x v="4"/>
    <x v="32"/>
    <s v="1 - SERVICIOS  GENERALES"/>
    <s v="1.4 - Justicia, orden público y seguridad"/>
    <s v="1.4.02 - Servicios de protección contra incendios"/>
    <s v="2.4 - TRANSFERENCIAS CORRIENTES"/>
    <s v="2.4.3 - TRANSFERENCIAS CORRIENTES A GOBIERNOS GENERALES LOCALES"/>
    <s v="N"/>
    <s v="00 - N/A"/>
    <s v="10 - FONDO GENERAL"/>
    <s v="(en blanco)"/>
    <s v="99 - MULTIPROVINCIAL"/>
    <n v="491000000"/>
    <n v="225843091.88000003"/>
  </r>
  <r>
    <s v="2025"/>
    <x v="0"/>
    <x v="0"/>
    <x v="0"/>
    <x v="4"/>
    <s v="2 - Poder Ejecutivo"/>
    <x v="4"/>
    <x v="32"/>
    <s v="1 - SERVICIOS  GENERALES"/>
    <s v="1.4 - Justicia, orden público y seguridad"/>
    <s v="1.4.02 - Servicios de protección contra incendios"/>
    <s v="2.4 - TRANSFERENCIAS CORRIENTES"/>
    <s v="2.4.9 - TRANSFERENCIAS CORRIENTES A OTRAS INSTITUCIONES PÚBLICAS"/>
    <s v="N"/>
    <s v="00 - N/A"/>
    <s v="10 - FONDO GENERAL"/>
    <s v="(en blanco)"/>
    <s v="99 - MULTIPROVINCIAL"/>
    <n v="557245718"/>
    <n v="99883868.180000007"/>
  </r>
  <r>
    <s v="2025"/>
    <x v="0"/>
    <x v="0"/>
    <x v="0"/>
    <x v="4"/>
    <s v="2 - Poder Ejecutivo"/>
    <x v="4"/>
    <x v="32"/>
    <s v="3 - PROTECCIÓN DEL MEDIO AMBIENTE"/>
    <s v="3.3 - Cambio Climático"/>
    <s v="3.3.01 - Mixtos"/>
    <s v="2.4 - TRANSFERENCIAS CORRIENTES"/>
    <s v="2.4.2 - TRANSFERENCIAS CORRIENTES AL  GOBIERNO GENERAL NACIONAL"/>
    <s v="N"/>
    <s v="00 - N/A"/>
    <s v="10 - FONDO GENERAL"/>
    <s v="(en blanco)"/>
    <s v="99 - MULTIPROVINCIAL"/>
    <n v="0"/>
    <n v="148254.5"/>
  </r>
  <r>
    <s v="2025"/>
    <x v="0"/>
    <x v="0"/>
    <x v="0"/>
    <x v="4"/>
    <s v="2 - Poder Ejecutivo"/>
    <x v="4"/>
    <x v="32"/>
    <s v="4 - SERVICIOS SOCIALES"/>
    <s v="4.3 - Actividades deportivas, recreativas, culturales y religiosas"/>
    <s v="4.3.02 - Servicios recreativos y deportivos"/>
    <s v="2.4 - TRANSFERENCIAS CORRIENTES"/>
    <s v="2.4.1 - TRANSFERENCIAS CORRIENTES AL SECTOR PRIVADO"/>
    <s v="N"/>
    <s v="00 - N/A"/>
    <s v="10 - FONDO GENERAL"/>
    <s v="(en blanco)"/>
    <s v="99 - MULTIPROVINCIAL"/>
    <n v="0"/>
    <n v="685000"/>
  </r>
  <r>
    <s v="2025"/>
    <x v="0"/>
    <x v="0"/>
    <x v="0"/>
    <x v="4"/>
    <s v="2 - Poder Ejecutivo"/>
    <x v="4"/>
    <x v="32"/>
    <s v="4 - SERVICIOS SOCIALES"/>
    <s v="4.3 - Actividades deportivas, recreativas, culturales y religiosas"/>
    <s v="4.3.03 - Servicios culturales"/>
    <s v="2.4 - TRANSFERENCIAS CORRIENTES"/>
    <s v="2.4.1 - TRANSFERENCIAS CORRIENTES AL SECTOR PRIVADO"/>
    <s v="N"/>
    <s v="00 - N/A"/>
    <s v="10 - FONDO GENERAL"/>
    <s v="(en blanco)"/>
    <s v="99 - MULTIPROVINCIAL"/>
    <n v="0"/>
    <n v="100000"/>
  </r>
  <r>
    <s v="2025"/>
    <x v="0"/>
    <x v="0"/>
    <x v="0"/>
    <x v="4"/>
    <s v="2 - Poder Ejecutivo"/>
    <x v="4"/>
    <x v="32"/>
    <s v="4 - SERVICIOS SOCIALES"/>
    <s v="4.3 - Actividades deportivas, recreativas, culturales y religiosas"/>
    <s v="4.3.03 - Servicios culturales"/>
    <s v="2.4 - TRANSFERENCIAS CORRIENTES"/>
    <s v="2.4.2 - TRANSFERENCIAS CORRIENTES AL  GOBIERNO GENERAL NACIONAL"/>
    <s v="N"/>
    <s v="00 - N/A"/>
    <s v="10 - FONDO GENERAL"/>
    <s v="(en blanco)"/>
    <s v="99 - MULTIPROVINCIAL"/>
    <n v="0"/>
    <n v="100000"/>
  </r>
  <r>
    <s v="2025"/>
    <x v="0"/>
    <x v="0"/>
    <x v="0"/>
    <x v="4"/>
    <s v="2 - Poder Ejecutivo"/>
    <x v="4"/>
    <x v="32"/>
    <s v="4 - SERVICIOS SOCIALES"/>
    <s v="4.3 - Actividades deportivas, recreativas, culturales y religiosas"/>
    <s v="4.3.05 - Servicios religiosos y otros servicios comunitarios religiosos"/>
    <s v="2.4 - TRANSFERENCIAS CORRIENTES"/>
    <s v="2.4.1 - TRANSFERENCIAS CORRIENTES AL SECTOR PRIVADO"/>
    <s v="N"/>
    <s v="00 - N/A"/>
    <s v="10 - FONDO GENERAL"/>
    <s v="(en blanco)"/>
    <s v="99 - MULTIPROVINCIAL"/>
    <n v="0"/>
    <n v="490000"/>
  </r>
  <r>
    <s v="2025"/>
    <x v="0"/>
    <x v="0"/>
    <x v="0"/>
    <x v="4"/>
    <s v="2 - Poder Ejecutivo"/>
    <x v="4"/>
    <x v="32"/>
    <s v="4 - SERVICIOS SOCIALES"/>
    <s v="4.4 - Educación"/>
    <s v="4.4.04 - Educación superior"/>
    <s v="2.4 - TRANSFERENCIAS CORRIENTES"/>
    <s v="2.4.1 - TRANSFERENCIAS CORRIENTES AL SECTOR PRIVADO"/>
    <s v="N"/>
    <s v="00 - N/A"/>
    <s v="10 - FONDO GENERAL"/>
    <s v="(en blanco)"/>
    <s v="99 - MULTIPROVINCIAL"/>
    <n v="0"/>
    <n v="279000"/>
  </r>
  <r>
    <s v="2025"/>
    <x v="0"/>
    <x v="0"/>
    <x v="0"/>
    <x v="4"/>
    <s v="2 - Poder Ejecutivo"/>
    <x v="4"/>
    <x v="32"/>
    <s v="4 - SERVICIOS SOCIALES"/>
    <s v="4.5 - Protección social"/>
    <s v="4.5.10 - Asistencia social"/>
    <s v="2.4 - TRANSFERENCIAS CORRIENTES"/>
    <s v="2.4.1 - TRANSFERENCIAS CORRIENTES AL SECTOR PRIVADO"/>
    <s v="N"/>
    <s v="00 - N/A"/>
    <s v="10 - FONDO GENERAL"/>
    <s v="(en blanco)"/>
    <s v="99 - MULTIPROVINCIAL"/>
    <n v="0"/>
    <n v="4909419.2699999996"/>
  </r>
  <r>
    <s v="2025"/>
    <x v="0"/>
    <x v="0"/>
    <x v="0"/>
    <x v="4"/>
    <s v="2 - Poder Ejecutivo"/>
    <x v="4"/>
    <x v="32"/>
    <s v="4 - SERVICIOS SOCIALES"/>
    <s v="4.5 - Protección social"/>
    <s v="4.5.99 - Planificación, gestión y supervisión de la protección social"/>
    <s v="2.4 - TRANSFERENCIAS CORRIENTES"/>
    <s v="2.4.2 - TRANSFERENCIAS CORRIENTES AL  GOBIERNO GENERAL NACIONAL"/>
    <s v="N"/>
    <s v="00 - N/A"/>
    <s v="10 - FONDO GENERAL"/>
    <s v="(en blanco)"/>
    <s v="99 - MULTIPROVINCIAL"/>
    <n v="151600000"/>
    <n v="51079975.890000001"/>
  </r>
  <r>
    <s v="2025"/>
    <x v="0"/>
    <x v="0"/>
    <x v="0"/>
    <x v="4"/>
    <s v="2 - Poder Ejecutivo"/>
    <x v="4"/>
    <x v="33"/>
    <s v="1 - SERVICIOS  GENERALES"/>
    <s v="1.4 - Justicia, orden público y seguridad"/>
    <s v="1.4.01 - Servicios de seguridad interior"/>
    <s v="2.4 - TRANSFERENCIAS CORRIENTES"/>
    <s v="2.4.7 - TRANSFERENCIAS CORRIENTES AL SECTOR EXTERNO"/>
    <s v="N"/>
    <s v="00 - N/A"/>
    <s v="10 - FONDO GENERAL"/>
    <s v="(en blanco)"/>
    <s v="99 - MULTIPROVINCIAL"/>
    <n v="7400000"/>
    <n v="6430606.5999999996"/>
  </r>
  <r>
    <s v="2025"/>
    <x v="0"/>
    <x v="0"/>
    <x v="0"/>
    <x v="4"/>
    <s v="2 - Poder Ejecutivo"/>
    <x v="4"/>
    <x v="46"/>
    <s v="4 - SERVICIOS SOCIALES"/>
    <s v="4.5 - Protección social"/>
    <s v="4.5.01 - Edad avanzada, pensiones (por edad o incapacidad)"/>
    <s v="2.4 - TRANSFERENCIAS CORRIENTES"/>
    <s v="2.4.1 - TRANSFERENCIAS CORRIENTES AL SECTOR PRIVADO"/>
    <s v="N"/>
    <s v="00 - N/A"/>
    <s v="10 - FONDO GENERAL"/>
    <s v="(en blanco)"/>
    <s v="99 - MULTIPROVINCIAL"/>
    <n v="1100000"/>
    <n v="490000"/>
  </r>
  <r>
    <s v="2025"/>
    <x v="0"/>
    <x v="0"/>
    <x v="0"/>
    <x v="4"/>
    <s v="2 - Poder Ejecutivo"/>
    <x v="5"/>
    <x v="49"/>
    <s v="1 - SERVICIOS  GENERALES"/>
    <s v="1.3 - Defensa nacional"/>
    <s v="1.3.01 - Defensa militar"/>
    <s v="2.4 - TRANSFERENCIAS CORRIENTES"/>
    <s v="2.4.1 - TRANSFERENCIAS CORRIENTES AL SECTOR PRIVADO"/>
    <s v="N"/>
    <s v="00 - N/A"/>
    <s v="10 - FONDO GENERAL"/>
    <s v="(en blanco)"/>
    <s v="99 - MULTIPROVINCIAL"/>
    <n v="10700000"/>
    <n v="3458000"/>
  </r>
  <r>
    <s v="2025"/>
    <x v="0"/>
    <x v="0"/>
    <x v="0"/>
    <x v="4"/>
    <s v="2 - Poder Ejecutivo"/>
    <x v="5"/>
    <x v="49"/>
    <s v="4 - SERVICIOS SOCIALES"/>
    <s v="4.4 - Educación"/>
    <s v="4.4.08 - Enseñanza y capacitación para defensa y seguridad"/>
    <s v="2.4 - TRANSFERENCIAS CORRIENTES"/>
    <s v="2.4.1 - TRANSFERENCIAS CORRIENTES AL SECTOR PRIVADO"/>
    <s v="N"/>
    <s v="00 - N/A"/>
    <s v="10 - FONDO GENERAL"/>
    <s v="(en blanco)"/>
    <s v="99 - MULTIPROVINCIAL"/>
    <n v="31261600"/>
    <n v="15005774.27"/>
  </r>
  <r>
    <s v="2025"/>
    <x v="0"/>
    <x v="0"/>
    <x v="0"/>
    <x v="4"/>
    <s v="2 - Poder Ejecutivo"/>
    <x v="5"/>
    <x v="51"/>
    <s v="1 - SERVICIOS  GENERALES"/>
    <s v="1.3 - Defensa nacional"/>
    <s v="1.3.01 - Defensa militar"/>
    <s v="2.4 - TRANSFERENCIAS CORRIENTES"/>
    <s v="2.4.1 - TRANSFERENCIAS CORRIENTES AL SECTOR PRIVADO"/>
    <s v="N"/>
    <s v="00 - N/A"/>
    <s v="10 - FONDO GENERAL"/>
    <s v="(en blanco)"/>
    <s v="99 - MULTIPROVINCIAL"/>
    <n v="78921777"/>
    <n v="25887340.73"/>
  </r>
  <r>
    <s v="2025"/>
    <x v="0"/>
    <x v="0"/>
    <x v="0"/>
    <x v="4"/>
    <s v="2 - Poder Ejecutivo"/>
    <x v="5"/>
    <x v="52"/>
    <s v="0 - N/A"/>
    <s v="0.0 - N/A"/>
    <s v="0.0.00 - N/A"/>
    <s v="2.4 - TRANSFERENCIAS CORRIENTES"/>
    <s v="2.4.2 - TRANSFERENCIAS CORRIENTES AL  GOBIERNO GENERAL NACIONAL"/>
    <s v="N"/>
    <s v="00 - N/A"/>
    <s v="10 - FONDO GENERAL"/>
    <s v="(en blanco)"/>
    <s v="99 - MULTIPROVINCIAL"/>
    <n v="0"/>
    <n v="0"/>
  </r>
  <r>
    <s v="2025"/>
    <x v="0"/>
    <x v="0"/>
    <x v="0"/>
    <x v="4"/>
    <s v="2 - Poder Ejecutivo"/>
    <x v="5"/>
    <x v="52"/>
    <s v="1 - SERVICIOS  GENERALES"/>
    <s v="1.3 - Defensa nacional"/>
    <s v="1.3.01 - Defensa militar"/>
    <s v="2.4 - TRANSFERENCIAS CORRIENTES"/>
    <s v="2.4.9 - TRANSFERENCIAS CORRIENTES A OTRAS INSTITUCIONES PÚBLICAS"/>
    <s v="N"/>
    <s v="00 - N/A"/>
    <s v="10 - FONDO GENERAL"/>
    <s v="(en blanco)"/>
    <s v="99 - MULTIPROVINCIAL"/>
    <n v="47917748"/>
    <n v="23958872"/>
  </r>
  <r>
    <s v="2025"/>
    <x v="0"/>
    <x v="0"/>
    <x v="0"/>
    <x v="4"/>
    <s v="2 - Poder Ejecutivo"/>
    <x v="5"/>
    <x v="52"/>
    <s v="4 - SERVICIOS SOCIALES"/>
    <s v="4.5 - Protección social"/>
    <s v="4.5.01 - Edad avanzada, pensiones (por edad o incapacidad)"/>
    <s v="2.4 - TRANSFERENCIAS CORRIENTES"/>
    <s v="2.4.1 - TRANSFERENCIAS CORRIENTES AL SECTOR PRIVADO"/>
    <s v="N"/>
    <s v="00 - N/A"/>
    <s v="10 - FONDO GENERAL"/>
    <s v="(en blanco)"/>
    <s v="99 - MULTIPROVINCIAL"/>
    <n v="48269488"/>
    <n v="24211103.629999999"/>
  </r>
  <r>
    <s v="2025"/>
    <x v="0"/>
    <x v="0"/>
    <x v="0"/>
    <x v="4"/>
    <s v="2 - Poder Ejecutivo"/>
    <x v="5"/>
    <x v="52"/>
    <s v="4 - SERVICIOS SOCIALES"/>
    <s v="4.5 - Protección social"/>
    <s v="4.5.01 - Edad avanzada, pensiones (por edad o incapacidad)"/>
    <s v="2.4 - TRANSFERENCIAS CORRIENTES"/>
    <s v="2.4.7 - TRANSFERENCIAS CORRIENTES AL SECTOR EXTERNO"/>
    <s v="N"/>
    <s v="00 - N/A"/>
    <s v="10 - FONDO GENERAL"/>
    <s v="(en blanco)"/>
    <s v="99 - MULTIPROVINCIAL"/>
    <n v="15967570"/>
    <n v="10856179.789999999"/>
  </r>
  <r>
    <s v="2025"/>
    <x v="0"/>
    <x v="0"/>
    <x v="0"/>
    <x v="4"/>
    <s v="2 - Poder Ejecutivo"/>
    <x v="5"/>
    <x v="52"/>
    <s v="4 - SERVICIOS SOCIALES"/>
    <s v="4.5 - Protección social"/>
    <s v="4.5.99 - Planificación, gestión y supervisión de la protección social"/>
    <s v="2.4 - TRANSFERENCIAS CORRIENTES"/>
    <s v="2.4.2 - TRANSFERENCIAS CORRIENTES AL  GOBIERNO GENERAL NACIONAL"/>
    <s v="N"/>
    <s v="00 - N/A"/>
    <s v="10 - FONDO GENERAL"/>
    <s v="(en blanco)"/>
    <s v="99 - MULTIPROVINCIAL"/>
    <n v="0"/>
    <n v="71677704"/>
  </r>
  <r>
    <s v="2025"/>
    <x v="0"/>
    <x v="0"/>
    <x v="0"/>
    <x v="4"/>
    <s v="2 - Poder Ejecutivo"/>
    <x v="5"/>
    <x v="61"/>
    <s v="4 - SERVICIOS SOCIALES"/>
    <s v="4.5 - Protección social"/>
    <s v="4.5.10 - Asistencia social"/>
    <s v="2.4 - TRANSFERENCIAS CORRIENTES"/>
    <s v="2.4.1 - TRANSFERENCIAS CORRIENTES AL SECTOR PRIVADO"/>
    <s v="N"/>
    <s v="00 - N/A"/>
    <s v="10 - FONDO GENERAL"/>
    <s v="(en blanco)"/>
    <s v="99 - MULTIPROVINCIAL"/>
    <n v="13000000"/>
    <n v="5795400"/>
  </r>
  <r>
    <s v="2025"/>
    <x v="0"/>
    <x v="0"/>
    <x v="0"/>
    <x v="4"/>
    <s v="2 - Poder Ejecutivo"/>
    <x v="5"/>
    <x v="66"/>
    <s v="4 - SERVICIOS SOCIALES"/>
    <s v="4.3 - Actividades deportivas, recreativas, culturales y religiosas"/>
    <s v="4.3.02 - Servicios recreativos y deportivos"/>
    <s v="2.4 - TRANSFERENCIAS CORRIENTES"/>
    <s v="2.4.7 - TRANSFERENCIAS CORRIENTES AL SECTOR EXTERNO"/>
    <s v="N"/>
    <s v="00 - N/A"/>
    <s v="10 - FONDO GENERAL"/>
    <s v="(en blanco)"/>
    <s v="01 - DISTRITO NACIONAL"/>
    <n v="750000"/>
    <n v="742440"/>
  </r>
  <r>
    <s v="2025"/>
    <x v="0"/>
    <x v="0"/>
    <x v="0"/>
    <x v="4"/>
    <s v="2 - Poder Ejecutivo"/>
    <x v="5"/>
    <x v="67"/>
    <s v="4 - SERVICIOS SOCIALES"/>
    <s v="4.4 - Educación"/>
    <s v="4.4.08 - Enseñanza y capacitación para defensa y seguridad"/>
    <s v="2.4 - TRANSFERENCIAS CORRIENTES"/>
    <s v="2.4.1 - TRANSFERENCIAS CORRIENTES AL SECTOR PRIVADO"/>
    <s v="N"/>
    <s v="00 - N/A"/>
    <s v="10 - FONDO GENERAL"/>
    <s v="(en blanco)"/>
    <s v="99 - MULTIPROVINCIAL"/>
    <n v="6557562"/>
    <n v="0"/>
  </r>
  <r>
    <s v="2025"/>
    <x v="0"/>
    <x v="0"/>
    <x v="0"/>
    <x v="4"/>
    <s v="2 - Poder Ejecutivo"/>
    <x v="5"/>
    <x v="77"/>
    <s v="4 - SERVICIOS SOCIALES"/>
    <s v="4.5 - Protección social"/>
    <s v="4.5.10 - Asistencia social"/>
    <s v="2.4 - TRANSFERENCIAS CORRIENTES"/>
    <s v="2.4.1 - TRANSFERENCIAS CORRIENTES AL SECTOR PRIVADO"/>
    <s v="N"/>
    <s v="00 - N/A"/>
    <s v="10 - FONDO GENERAL"/>
    <s v="(en blanco)"/>
    <s v="99 - MULTIPROVINCIAL"/>
    <n v="13251946"/>
    <n v="6625968"/>
  </r>
  <r>
    <s v="2025"/>
    <x v="0"/>
    <x v="0"/>
    <x v="0"/>
    <x v="4"/>
    <s v="2 - Poder Ejecutivo"/>
    <x v="5"/>
    <x v="78"/>
    <s v="4 - SERVICIOS SOCIALES"/>
    <s v="4.4 - Educación"/>
    <s v="4.4.04 - Educación superior"/>
    <s v="2.4 - TRANSFERENCIAS CORRIENTES"/>
    <s v="2.4.1 - TRANSFERENCIAS CORRIENTES AL SECTOR PRIVADO"/>
    <s v="N"/>
    <s v="00 - N/A"/>
    <s v="10 - FONDO GENERAL"/>
    <s v="(en blanco)"/>
    <s v="99 - MULTIPROVINCIAL"/>
    <n v="100000"/>
    <n v="50000"/>
  </r>
  <r>
    <s v="2025"/>
    <x v="0"/>
    <x v="0"/>
    <x v="0"/>
    <x v="4"/>
    <s v="2 - Poder Ejecutivo"/>
    <x v="5"/>
    <x v="81"/>
    <s v="1 - SERVICIOS  GENERALES"/>
    <s v="1.3 - Defensa nacional"/>
    <s v="1.3.01 - Defensa militar"/>
    <s v="2.4 - TRANSFERENCIAS CORRIENTES"/>
    <s v="2.4.1 - TRANSFERENCIAS CORRIENTES AL SECTOR PRIVADO"/>
    <s v="N"/>
    <s v="00 - N/A"/>
    <s v="10 - FONDO GENERAL"/>
    <s v="(en blanco)"/>
    <s v="99 - MULTIPROVINCIAL"/>
    <n v="550000"/>
    <n v="270000"/>
  </r>
  <r>
    <s v="2025"/>
    <x v="0"/>
    <x v="0"/>
    <x v="0"/>
    <x v="4"/>
    <s v="2 - Poder Ejecutivo"/>
    <x v="6"/>
    <x v="82"/>
    <s v="1 - SERVICIOS  GENERALES"/>
    <s v="1.2 - Relaciones internacionales"/>
    <s v="1.2.02 - Relaciones internacionales desde oficinas en el exterior"/>
    <s v="2.4 - TRANSFERENCIAS CORRIENTES"/>
    <s v="2.4.1 - TRANSFERENCIAS CORRIENTES AL SECTOR PRIVADO"/>
    <s v="N"/>
    <s v="00 - N/A"/>
    <s v="10 - FONDO GENERAL"/>
    <s v="(en blanco)"/>
    <s v="99 - MULTIPROVINCIAL"/>
    <n v="20000000"/>
    <n v="1851250"/>
  </r>
  <r>
    <s v="2025"/>
    <x v="0"/>
    <x v="0"/>
    <x v="0"/>
    <x v="4"/>
    <s v="2 - Poder Ejecutivo"/>
    <x v="6"/>
    <x v="82"/>
    <s v="1 - SERVICIOS  GENERALES"/>
    <s v="1.2 - Relaciones internacionales"/>
    <s v="1.2.02 - Relaciones internacionales desde oficinas en el exterior"/>
    <s v="2.4 - TRANSFERENCIAS CORRIENTES"/>
    <s v="2.4.7 - TRANSFERENCIAS CORRIENTES AL SECTOR EXTERNO"/>
    <s v="N"/>
    <s v="00 - N/A"/>
    <s v="10 - FONDO GENERAL"/>
    <s v="(en blanco)"/>
    <s v="99 - MULTIPROVINCIAL"/>
    <n v="398974599"/>
    <n v="60157279.560000002"/>
  </r>
  <r>
    <s v="2025"/>
    <x v="0"/>
    <x v="0"/>
    <x v="0"/>
    <x v="4"/>
    <s v="2 - Poder Ejecutivo"/>
    <x v="6"/>
    <x v="84"/>
    <s v="4 - SERVICIOS SOCIALES"/>
    <s v="4.4 - Educación"/>
    <s v="4.4.04 - Educación superior"/>
    <s v="2.4 - TRANSFERENCIAS CORRIENTES"/>
    <s v="2.4.1 - TRANSFERENCIAS CORRIENTES AL SECTOR PRIVADO"/>
    <s v="N"/>
    <s v="00 - N/A"/>
    <s v="10 - FONDO GENERAL"/>
    <s v="(en blanco)"/>
    <s v="01 - DISTRITO NACIONAL"/>
    <n v="300000"/>
    <n v="100000"/>
  </r>
  <r>
    <s v="2025"/>
    <x v="0"/>
    <x v="0"/>
    <x v="0"/>
    <x v="4"/>
    <s v="2 - Poder Ejecutivo"/>
    <x v="6"/>
    <x v="84"/>
    <s v="4 - SERVICIOS SOCIALES"/>
    <s v="4.4 - Educación"/>
    <s v="4.4.04 - Educación superior"/>
    <s v="2.4 - TRANSFERENCIAS CORRIENTES"/>
    <s v="2.4.7 - TRANSFERENCIAS CORRIENTES AL SECTOR EXTERNO"/>
    <s v="N"/>
    <s v="00 - N/A"/>
    <s v="10 - FONDO GENERAL"/>
    <s v="(en blanco)"/>
    <s v="01 - DISTRITO NACIONAL"/>
    <n v="300000"/>
    <n v="218551.5"/>
  </r>
  <r>
    <s v="2025"/>
    <x v="0"/>
    <x v="0"/>
    <x v="0"/>
    <x v="4"/>
    <s v="2 - Poder Ejecutivo"/>
    <x v="7"/>
    <x v="87"/>
    <s v="1 - SERVICIOS  GENERALES"/>
    <s v="1.1 - Administración general"/>
    <s v="1.1.02 - Gestión administrativa, financiera, fiscal, económica y planificación"/>
    <s v="2.4 - TRANSFERENCIAS CORRIENTES"/>
    <s v="2.4.1 - TRANSFERENCIAS CORRIENTES AL SECTOR PRIVADO"/>
    <s v="N"/>
    <s v="00 - N/A"/>
    <s v="10 - FONDO GENERAL"/>
    <s v="(en blanco)"/>
    <s v="99 - MULTIPROVINCIAL"/>
    <n v="303924000"/>
    <n v="827040.23"/>
  </r>
  <r>
    <s v="2025"/>
    <x v="0"/>
    <x v="0"/>
    <x v="0"/>
    <x v="4"/>
    <s v="2 - Poder Ejecutivo"/>
    <x v="7"/>
    <x v="87"/>
    <s v="1 - SERVICIOS  GENERALES"/>
    <s v="1.1 - Administración general"/>
    <s v="1.1.02 - Gestión administrativa, financiera, fiscal, económica y planificación"/>
    <s v="2.4 - TRANSFERENCIAS CORRIENTES"/>
    <s v="2.4.1 - TRANSFERENCIAS CORRIENTES AL SECTOR PRIVADO"/>
    <s v="N"/>
    <s v="00 - N/A"/>
    <s v="20 - FONDOS CON DESTINO ESPECÍFICO"/>
    <s v="(en blanco)"/>
    <s v="99 - MULTIPROVINCIAL"/>
    <n v="0"/>
    <n v="5468959.4199999999"/>
  </r>
  <r>
    <s v="2025"/>
    <x v="0"/>
    <x v="0"/>
    <x v="0"/>
    <x v="4"/>
    <s v="2 - Poder Ejecutivo"/>
    <x v="7"/>
    <x v="87"/>
    <s v="1 - SERVICIOS  GENERALES"/>
    <s v="1.1 - Administración general"/>
    <s v="1.1.02 - Gestión administrativa, financiera, fiscal, económica y planificación"/>
    <s v="2.4 - TRANSFERENCIAS CORRIENTES"/>
    <s v="2.4.2 - TRANSFERENCIAS CORRIENTES AL  GOBIERNO GENERAL NACIONAL"/>
    <s v="N"/>
    <s v="00 - N/A"/>
    <s v="10 - FONDO GENERAL"/>
    <s v="(en blanco)"/>
    <s v="99 - MULTIPROVINCIAL"/>
    <n v="10773514197"/>
    <n v="5220003789.8399992"/>
  </r>
  <r>
    <s v="2025"/>
    <x v="0"/>
    <x v="0"/>
    <x v="0"/>
    <x v="4"/>
    <s v="2 - Poder Ejecutivo"/>
    <x v="7"/>
    <x v="87"/>
    <s v="1 - SERVICIOS  GENERALES"/>
    <s v="1.1 - Administración general"/>
    <s v="1.1.02 - Gestión administrativa, financiera, fiscal, económica y planificación"/>
    <s v="2.4 - TRANSFERENCIAS CORRIENTES"/>
    <s v="2.4.2 - TRANSFERENCIAS CORRIENTES AL  GOBIERNO GENERAL NACIONAL"/>
    <s v="N"/>
    <s v="00 - N/A"/>
    <s v="20 - FONDOS CON DESTINO ESPECÍFICO"/>
    <s v="(en blanco)"/>
    <s v="99 - MULTIPROVINCIAL"/>
    <n v="1328308604"/>
    <n v="664154304"/>
  </r>
  <r>
    <s v="2025"/>
    <x v="0"/>
    <x v="0"/>
    <x v="0"/>
    <x v="4"/>
    <s v="2 - Poder Ejecutivo"/>
    <x v="7"/>
    <x v="87"/>
    <s v="1 - SERVICIOS  GENERALES"/>
    <s v="1.1 - Administración general"/>
    <s v="1.1.02 - Gestión administrativa, financiera, fiscal, económica y planificación"/>
    <s v="2.4 - TRANSFERENCIAS CORRIENTES"/>
    <s v="2.4.2 - TRANSFERENCIAS CORRIENTES AL  GOBIERNO GENERAL NACIONAL"/>
    <s v="N"/>
    <s v="00 - N/A"/>
    <s v="60 - CREDITO EXTERNO"/>
    <s v="(en blanco)"/>
    <s v="99 - MULTIPROVINCIAL"/>
    <n v="36124420"/>
    <n v="0"/>
  </r>
  <r>
    <s v="2025"/>
    <x v="0"/>
    <x v="0"/>
    <x v="0"/>
    <x v="4"/>
    <s v="2 - Poder Ejecutivo"/>
    <x v="7"/>
    <x v="87"/>
    <s v="1 - SERVICIOS  GENERALES"/>
    <s v="1.1 - Administración general"/>
    <s v="1.1.02 - Gestión administrativa, financiera, fiscal, económica y planificación"/>
    <s v="2.4 - TRANSFERENCIAS CORRIENTES"/>
    <s v="2.4.5 - TRANSFERENCIAS CORRIENTES A INSTITUCIONES PÚBLICAS FINANCIERAS"/>
    <s v="N"/>
    <s v="00 - N/A"/>
    <s v="10 - FONDO GENERAL"/>
    <s v="(en blanco)"/>
    <s v="99 - MULTIPROVINCIAL"/>
    <n v="50758895"/>
    <n v="23427183.84"/>
  </r>
  <r>
    <s v="2025"/>
    <x v="0"/>
    <x v="0"/>
    <x v="0"/>
    <x v="4"/>
    <s v="2 - Poder Ejecutivo"/>
    <x v="7"/>
    <x v="87"/>
    <s v="1 - SERVICIOS  GENERALES"/>
    <s v="1.1 - Administración general"/>
    <s v="1.1.02 - Gestión administrativa, financiera, fiscal, económica y planificación"/>
    <s v="2.4 - TRANSFERENCIAS CORRIENTES"/>
    <s v="2.4.7 - TRANSFERENCIAS CORRIENTES AL SECTOR EXTERNO"/>
    <s v="N"/>
    <s v="00 - N/A"/>
    <s v="10 - FONDO GENERAL"/>
    <s v="(en blanco)"/>
    <s v="99 - MULTIPROVINCIAL"/>
    <n v="4000000"/>
    <n v="4413185.4800000004"/>
  </r>
  <r>
    <s v="2025"/>
    <x v="0"/>
    <x v="0"/>
    <x v="0"/>
    <x v="4"/>
    <s v="2 - Poder Ejecutivo"/>
    <x v="7"/>
    <x v="87"/>
    <s v="2 - SERVICIOS ECONÓMICOS"/>
    <s v="2.8 - Banca y seguros"/>
    <s v="2.8.02 - Operación de la banca y del sector seguros"/>
    <s v="2.4 - TRANSFERENCIAS CORRIENTES"/>
    <s v="2.4.5 - TRANSFERENCIAS CORRIENTES A INSTITUCIONES PÚBLICAS FINANCIERAS"/>
    <s v="N"/>
    <s v="00 - N/A"/>
    <s v="10 - FONDO GENERAL"/>
    <s v="(en blanco)"/>
    <s v="99 - MULTIPROVINCIAL"/>
    <n v="149703020"/>
    <n v="37425754.979999997"/>
  </r>
  <r>
    <s v="2025"/>
    <x v="0"/>
    <x v="0"/>
    <x v="0"/>
    <x v="4"/>
    <s v="2 - Poder Ejecutivo"/>
    <x v="7"/>
    <x v="87"/>
    <s v="4 - SERVICIOS SOCIALES"/>
    <s v="4.5 - Protección social"/>
    <s v="4.5.10 - Asistencia social"/>
    <s v="2.4 - TRANSFERENCIAS CORRIENTES"/>
    <s v="2.4.4 - TRANSFERENCIAS CORRIENTES A EMPRESAS PÚBLICAS NO FINANCIERAS"/>
    <s v="N"/>
    <s v="00 - N/A"/>
    <s v="10 - FONDO GENERAL"/>
    <s v="(en blanco)"/>
    <s v="99 - MULTIPROVINCIAL"/>
    <n v="306441777"/>
    <n v="168434664"/>
  </r>
  <r>
    <s v="2025"/>
    <x v="0"/>
    <x v="0"/>
    <x v="0"/>
    <x v="4"/>
    <s v="2 - Poder Ejecutivo"/>
    <x v="7"/>
    <x v="90"/>
    <s v="1 - SERVICIOS  GENERALES"/>
    <s v="1.1 - Administración general"/>
    <s v="1.1.02 - Gestión administrativa, financiera, fiscal, económica y planificación"/>
    <s v="2.4 - TRANSFERENCIAS CORRIENTES"/>
    <s v="2.4.1 - TRANSFERENCIAS CORRIENTES AL SECTOR PRIVADO"/>
    <s v="N"/>
    <s v="00 - N/A"/>
    <s v="10 - FONDO GENERAL"/>
    <s v="(en blanco)"/>
    <s v="99 - MULTIPROVINCIAL"/>
    <n v="100001"/>
    <n v="382035.83999999997"/>
  </r>
  <r>
    <s v="2025"/>
    <x v="0"/>
    <x v="0"/>
    <x v="0"/>
    <x v="4"/>
    <s v="2 - Poder Ejecutivo"/>
    <x v="7"/>
    <x v="90"/>
    <s v="1 - SERVICIOS  GENERALES"/>
    <s v="1.1 - Administración general"/>
    <s v="1.1.02 - Gestión administrativa, financiera, fiscal, económica y planificación"/>
    <s v="2.4 - TRANSFERENCIAS CORRIENTES"/>
    <s v="2.4.7 - TRANSFERENCIAS CORRIENTES AL SECTOR EXTERNO"/>
    <s v="N"/>
    <s v="00 - N/A"/>
    <s v="10 - FONDO GENERAL"/>
    <s v="(en blanco)"/>
    <s v="99 - MULTIPROVINCIAL"/>
    <n v="0"/>
    <n v="212639.82"/>
  </r>
  <r>
    <s v="2025"/>
    <x v="0"/>
    <x v="0"/>
    <x v="0"/>
    <x v="4"/>
    <s v="2 - Poder Ejecutivo"/>
    <x v="7"/>
    <x v="92"/>
    <s v="4 - SERVICIOS SOCIALES"/>
    <s v="4.4 - Educación"/>
    <s v="4.4.09 - Enseñanza no atribuible a ningún nivel"/>
    <s v="2.4 - TRANSFERENCIAS CORRIENTES"/>
    <s v="2.4.1 - TRANSFERENCIAS CORRIENTES AL SECTOR PRIVADO"/>
    <s v="N"/>
    <s v="00 - N/A"/>
    <s v="10 - FONDO GENERAL"/>
    <s v="(en blanco)"/>
    <s v="99 - MULTIPROVINCIAL"/>
    <n v="3000000"/>
    <n v="0"/>
  </r>
  <r>
    <s v="2025"/>
    <x v="0"/>
    <x v="0"/>
    <x v="0"/>
    <x v="4"/>
    <s v="2 - Poder Ejecutivo"/>
    <x v="7"/>
    <x v="93"/>
    <s v="1 - SERVICIOS  GENERALES"/>
    <s v="1.1 - Administración general"/>
    <s v="1.1.02 - Gestión administrativa, financiera, fiscal, económica y planificación"/>
    <s v="2.4 - TRANSFERENCIAS CORRIENTES"/>
    <s v="2.4.1 - TRANSFERENCIAS CORRIENTES AL SECTOR PRIVADO"/>
    <s v="N"/>
    <s v="00 - N/A"/>
    <s v="10 - FONDO GENERAL"/>
    <s v="(en blanco)"/>
    <s v="99 - MULTIPROVINCIAL"/>
    <n v="220000"/>
    <n v="70000"/>
  </r>
  <r>
    <s v="2025"/>
    <x v="0"/>
    <x v="0"/>
    <x v="0"/>
    <x v="4"/>
    <s v="2 - Poder Ejecutivo"/>
    <x v="7"/>
    <x v="94"/>
    <s v="1 - SERVICIOS  GENERALES"/>
    <s v="1.1 - Administración general"/>
    <s v="1.1.02 - Gestión administrativa, financiera, fiscal, económica y planificación"/>
    <s v="2.4 - TRANSFERENCIAS CORRIENTES"/>
    <s v="2.4.7 - TRANSFERENCIAS CORRIENTES AL SECTOR EXTERNO"/>
    <s v="N"/>
    <s v="00 - N/A"/>
    <s v="10 - FONDO GENERAL"/>
    <s v="(en blanco)"/>
    <s v="99 - MULTIPROVINCIAL"/>
    <n v="0"/>
    <n v="1717995.28"/>
  </r>
  <r>
    <s v="2025"/>
    <x v="0"/>
    <x v="0"/>
    <x v="0"/>
    <x v="4"/>
    <s v="2 - Poder Ejecutivo"/>
    <x v="7"/>
    <x v="95"/>
    <s v="1 - SERVICIOS  GENERALES"/>
    <s v="1.1 - Administración general"/>
    <s v="1.1.02 - Gestión administrativa, financiera, fiscal, económica y planificación"/>
    <s v="2.4 - TRANSFERENCIAS CORRIENTES"/>
    <s v="2.4.1 - TRANSFERENCIAS CORRIENTES AL SECTOR PRIVADO"/>
    <s v="N"/>
    <s v="00 - N/A"/>
    <s v="10 - FONDO GENERAL"/>
    <s v="(en blanco)"/>
    <s v="99 - MULTIPROVINCIAL"/>
    <n v="3000000"/>
    <n v="405486.76999999996"/>
  </r>
  <r>
    <s v="2025"/>
    <x v="0"/>
    <x v="0"/>
    <x v="0"/>
    <x v="4"/>
    <s v="2 - Poder Ejecutivo"/>
    <x v="7"/>
    <x v="97"/>
    <s v="1 - SERVICIOS  GENERALES"/>
    <s v="1.1 - Administración general"/>
    <s v="1.1.02 - Gestión administrativa, financiera, fiscal, económica y planificación"/>
    <s v="2.4 - TRANSFERENCIAS CORRIENTES"/>
    <s v="2.4.1 - TRANSFERENCIAS CORRIENTES AL SECTOR PRIVADO"/>
    <s v="N"/>
    <s v="00 - N/A"/>
    <s v="10 - FONDO GENERAL"/>
    <s v="(en blanco)"/>
    <s v="99 - MULTIPROVINCIAL"/>
    <n v="0"/>
    <n v="222238.12"/>
  </r>
  <r>
    <s v="2025"/>
    <x v="0"/>
    <x v="0"/>
    <x v="0"/>
    <x v="4"/>
    <s v="2 - Poder Ejecutivo"/>
    <x v="7"/>
    <x v="97"/>
    <s v="1 - SERVICIOS  GENERALES"/>
    <s v="1.1 - Administración general"/>
    <s v="1.1.02 - Gestión administrativa, financiera, fiscal, económica y planificación"/>
    <s v="2.4 - TRANSFERENCIAS CORRIENTES"/>
    <s v="2.4.7 - TRANSFERENCIAS CORRIENTES AL SECTOR EXTERNO"/>
    <s v="N"/>
    <s v="00 - N/A"/>
    <s v="10 - FONDO GENERAL"/>
    <s v="(en blanco)"/>
    <s v="99 - MULTIPROVINCIAL"/>
    <n v="0"/>
    <n v="277198.68"/>
  </r>
  <r>
    <s v="2025"/>
    <x v="0"/>
    <x v="0"/>
    <x v="0"/>
    <x v="4"/>
    <s v="2 - Poder Ejecutivo"/>
    <x v="8"/>
    <x v="98"/>
    <s v="3 - PROTECCIÓN DEL MEDIO AMBIENTE"/>
    <s v="3.3 - Cambio Climático"/>
    <s v="3.3.03 - Conocimiento del riesgo de desastres climáticos"/>
    <s v="2.4 - TRANSFERENCIAS CORRIENTES"/>
    <s v="2.4.9 - TRANSFERENCIAS CORRIENTES A OTRAS INSTITUCIONES PÚBLICAS"/>
    <s v="N"/>
    <s v="00 - N/A"/>
    <s v="10 - FONDO GENERAL"/>
    <s v="(en blanco)"/>
    <s v="99 - MULTIPROVINCIAL"/>
    <n v="0"/>
    <n v="685749.2"/>
  </r>
  <r>
    <s v="2025"/>
    <x v="0"/>
    <x v="0"/>
    <x v="0"/>
    <x v="4"/>
    <s v="2 - Poder Ejecutivo"/>
    <x v="8"/>
    <x v="98"/>
    <s v="4 - SERVICIOS SOCIALES"/>
    <s v="4.4 - Educación"/>
    <s v="4.4.01 - Educación inicial"/>
    <s v="2.4 - TRANSFERENCIAS CORRIENTES"/>
    <s v="2.4.2 - TRANSFERENCIAS CORRIENTES AL  GOBIERNO GENERAL NACIONAL"/>
    <s v="N"/>
    <s v="00 - N/A"/>
    <s v="10 - FONDO GENERAL"/>
    <s v="(en blanco)"/>
    <s v="99 - MULTIPROVINCIAL"/>
    <n v="10601409476"/>
    <n v="4972497512.1300001"/>
  </r>
  <r>
    <s v="2025"/>
    <x v="0"/>
    <x v="0"/>
    <x v="0"/>
    <x v="4"/>
    <s v="2 - Poder Ejecutivo"/>
    <x v="8"/>
    <x v="98"/>
    <s v="4 - SERVICIOS SOCIALES"/>
    <s v="4.4 - Educación"/>
    <s v="4.4.01 - Educación inicial"/>
    <s v="2.4 - TRANSFERENCIAS CORRIENTES"/>
    <s v="2.4.9 - TRANSFERENCIAS CORRIENTES A OTRAS INSTITUCIONES PÚBLICAS"/>
    <s v="N"/>
    <s v="00 - N/A"/>
    <s v="10 - FONDO GENERAL"/>
    <s v="(en blanco)"/>
    <s v="99 - MULTIPROVINCIAL"/>
    <n v="659125000"/>
    <n v="113270523.38000001"/>
  </r>
  <r>
    <s v="2025"/>
    <x v="0"/>
    <x v="0"/>
    <x v="0"/>
    <x v="4"/>
    <s v="2 - Poder Ejecutivo"/>
    <x v="8"/>
    <x v="98"/>
    <s v="4 - SERVICIOS SOCIALES"/>
    <s v="4.4 - Educación"/>
    <s v="4.4.02 - Educación primaria"/>
    <s v="2.4 - TRANSFERENCIAS CORRIENTES"/>
    <s v="2.4.1 - TRANSFERENCIAS CORRIENTES AL SECTOR PRIVADO"/>
    <s v="N"/>
    <s v="00 - N/A"/>
    <s v="10 - FONDO GENERAL"/>
    <s v="(en blanco)"/>
    <s v="99 - MULTIPROVINCIAL"/>
    <n v="35000000"/>
    <n v="845000000"/>
  </r>
  <r>
    <s v="2025"/>
    <x v="0"/>
    <x v="0"/>
    <x v="0"/>
    <x v="4"/>
    <s v="2 - Poder Ejecutivo"/>
    <x v="8"/>
    <x v="98"/>
    <s v="4 - SERVICIOS SOCIALES"/>
    <s v="4.4 - Educación"/>
    <s v="4.4.02 - Educación primaria"/>
    <s v="2.4 - TRANSFERENCIAS CORRIENTES"/>
    <s v="2.4.5 - TRANSFERENCIAS CORRIENTES A INSTITUCIONES PÚBLICAS FINANCIERAS"/>
    <s v="N"/>
    <s v="00 - N/A"/>
    <s v="10 - FONDO GENERAL"/>
    <s v="(en blanco)"/>
    <s v="99 - MULTIPROVINCIAL"/>
    <n v="0"/>
    <n v="0"/>
  </r>
  <r>
    <s v="2025"/>
    <x v="0"/>
    <x v="0"/>
    <x v="0"/>
    <x v="4"/>
    <s v="2 - Poder Ejecutivo"/>
    <x v="8"/>
    <x v="98"/>
    <s v="4 - SERVICIOS SOCIALES"/>
    <s v="4.4 - Educación"/>
    <s v="4.4.02 - Educación primaria"/>
    <s v="2.4 - TRANSFERENCIAS CORRIENTES"/>
    <s v="2.4.7 - TRANSFERENCIAS CORRIENTES AL SECTOR EXTERNO"/>
    <s v="N"/>
    <s v="00 - N/A"/>
    <s v="10 - FONDO GENERAL"/>
    <s v="(en blanco)"/>
    <s v="99 - MULTIPROVINCIAL"/>
    <n v="18940637"/>
    <n v="0"/>
  </r>
  <r>
    <s v="2025"/>
    <x v="0"/>
    <x v="0"/>
    <x v="0"/>
    <x v="4"/>
    <s v="2 - Poder Ejecutivo"/>
    <x v="8"/>
    <x v="98"/>
    <s v="4 - SERVICIOS SOCIALES"/>
    <s v="4.4 - Educación"/>
    <s v="4.4.02 - Educación primaria"/>
    <s v="2.4 - TRANSFERENCIAS CORRIENTES"/>
    <s v="2.4.9 - TRANSFERENCIAS CORRIENTES A OTRAS INSTITUCIONES PÚBLICAS"/>
    <s v="N"/>
    <s v="00 - N/A"/>
    <s v="10 - FONDO GENERAL"/>
    <s v="(en blanco)"/>
    <s v="99 - MULTIPROVINCIAL"/>
    <n v="4183489013"/>
    <n v="1725339213.3399999"/>
  </r>
  <r>
    <s v="2025"/>
    <x v="0"/>
    <x v="0"/>
    <x v="0"/>
    <x v="4"/>
    <s v="2 - Poder Ejecutivo"/>
    <x v="8"/>
    <x v="98"/>
    <s v="4 - SERVICIOS SOCIALES"/>
    <s v="4.4 - Educación"/>
    <s v="4.4.03 - Educación secundaria"/>
    <s v="2.4 - TRANSFERENCIAS CORRIENTES"/>
    <s v="2.4.1 - TRANSFERENCIAS CORRIENTES AL SECTOR PRIVADO"/>
    <s v="N"/>
    <s v="00 - N/A"/>
    <s v="10 - FONDO GENERAL"/>
    <s v="(en blanco)"/>
    <s v="99 - MULTIPROVINCIAL"/>
    <n v="0"/>
    <n v="455000000"/>
  </r>
  <r>
    <s v="2025"/>
    <x v="0"/>
    <x v="0"/>
    <x v="0"/>
    <x v="4"/>
    <s v="2 - Poder Ejecutivo"/>
    <x v="8"/>
    <x v="98"/>
    <s v="4 - SERVICIOS SOCIALES"/>
    <s v="4.4 - Educación"/>
    <s v="4.4.03 - Educación secundaria"/>
    <s v="2.4 - TRANSFERENCIAS CORRIENTES"/>
    <s v="2.4.9 - TRANSFERENCIAS CORRIENTES A OTRAS INSTITUCIONES PÚBLICAS"/>
    <s v="N"/>
    <s v="00 - N/A"/>
    <s v="10 - FONDO GENERAL"/>
    <s v="(en blanco)"/>
    <s v="99 - MULTIPROVINCIAL"/>
    <n v="2905760775"/>
    <n v="1213033689.2600005"/>
  </r>
  <r>
    <s v="2025"/>
    <x v="0"/>
    <x v="0"/>
    <x v="0"/>
    <x v="4"/>
    <s v="2 - Poder Ejecutivo"/>
    <x v="8"/>
    <x v="98"/>
    <s v="4 - SERVICIOS SOCIALES"/>
    <s v="4.4 - Educación"/>
    <s v="4.4.05 - Educación de adultos"/>
    <s v="2.4 - TRANSFERENCIAS CORRIENTES"/>
    <s v="2.4.9 - TRANSFERENCIAS CORRIENTES A OTRAS INSTITUCIONES PÚBLICAS"/>
    <s v="N"/>
    <s v="00 - N/A"/>
    <s v="10 - FONDO GENERAL"/>
    <s v="(en blanco)"/>
    <s v="99 - MULTIPROVINCIAL"/>
    <n v="242925000"/>
    <n v="90224066.220000014"/>
  </r>
  <r>
    <s v="2025"/>
    <x v="0"/>
    <x v="0"/>
    <x v="0"/>
    <x v="4"/>
    <s v="2 - Poder Ejecutivo"/>
    <x v="8"/>
    <x v="98"/>
    <s v="4 - SERVICIOS SOCIALES"/>
    <s v="4.4 - Educación"/>
    <s v="4.4.06 - Educación técnica"/>
    <s v="2.4 - TRANSFERENCIAS CORRIENTES"/>
    <s v="2.4.9 - TRANSFERENCIAS CORRIENTES A OTRAS INSTITUCIONES PÚBLICAS"/>
    <s v="N"/>
    <s v="00 - N/A"/>
    <s v="10 - FONDO GENERAL"/>
    <s v="(en blanco)"/>
    <s v="99 - MULTIPROVINCIAL"/>
    <n v="630000000"/>
    <n v="231163921.52000001"/>
  </r>
  <r>
    <s v="2025"/>
    <x v="0"/>
    <x v="0"/>
    <x v="0"/>
    <x v="4"/>
    <s v="2 - Poder Ejecutivo"/>
    <x v="8"/>
    <x v="98"/>
    <s v="4 - SERVICIOS SOCIALES"/>
    <s v="4.4 - Educación"/>
    <s v="4.4.07 - Educación vocacional"/>
    <s v="2.4 - TRANSFERENCIAS CORRIENTES"/>
    <s v="2.4.1 - TRANSFERENCIAS CORRIENTES AL SECTOR PRIVADO"/>
    <s v="N"/>
    <s v="00 - N/A"/>
    <s v="10 - FONDO GENERAL"/>
    <s v="(en blanco)"/>
    <s v="99 - MULTIPROVINCIAL"/>
    <n v="1800000"/>
    <n v="480156.43000000005"/>
  </r>
  <r>
    <s v="2025"/>
    <x v="0"/>
    <x v="0"/>
    <x v="0"/>
    <x v="4"/>
    <s v="2 - Poder Ejecutivo"/>
    <x v="8"/>
    <x v="98"/>
    <s v="4 - SERVICIOS SOCIALES"/>
    <s v="4.4 - Educación"/>
    <s v="4.4.07 - Educación vocacional"/>
    <s v="2.4 - TRANSFERENCIAS CORRIENTES"/>
    <s v="2.4.9 - TRANSFERENCIAS CORRIENTES A OTRAS INSTITUCIONES PÚBLICAS"/>
    <s v="N"/>
    <s v="00 - N/A"/>
    <s v="10 - FONDO GENERAL"/>
    <s v="(en blanco)"/>
    <s v="99 - MULTIPROVINCIAL"/>
    <n v="127000000"/>
    <n v="58590943.979999997"/>
  </r>
  <r>
    <s v="2025"/>
    <x v="0"/>
    <x v="0"/>
    <x v="0"/>
    <x v="4"/>
    <s v="2 - Poder Ejecutivo"/>
    <x v="8"/>
    <x v="98"/>
    <s v="4 - SERVICIOS SOCIALES"/>
    <s v="4.4 - Educación"/>
    <s v="4.4.99 - Planificación, gestión y supervisión de la educación"/>
    <s v="2.4 - TRANSFERENCIAS CORRIENTES"/>
    <s v="2.4.1 - TRANSFERENCIAS CORRIENTES AL SECTOR PRIVADO"/>
    <s v="N"/>
    <s v="00 - N/A"/>
    <s v="10 - FONDO GENERAL"/>
    <s v="(en blanco)"/>
    <s v="99 - MULTIPROVINCIAL"/>
    <n v="2192420694"/>
    <n v="964965822.74000013"/>
  </r>
  <r>
    <s v="2025"/>
    <x v="0"/>
    <x v="0"/>
    <x v="0"/>
    <x v="4"/>
    <s v="2 - Poder Ejecutivo"/>
    <x v="8"/>
    <x v="98"/>
    <s v="4 - SERVICIOS SOCIALES"/>
    <s v="4.4 - Educación"/>
    <s v="4.4.99 - Planificación, gestión y supervisión de la educación"/>
    <s v="2.4 - TRANSFERENCIAS CORRIENTES"/>
    <s v="2.4.5 - TRANSFERENCIAS CORRIENTES A INSTITUCIONES PÚBLICAS FINANCIERAS"/>
    <s v="N"/>
    <s v="00 - N/A"/>
    <s v="10 - FONDO GENERAL"/>
    <s v="(en blanco)"/>
    <s v="99 - MULTIPROVINCIAL"/>
    <n v="0"/>
    <n v="0"/>
  </r>
  <r>
    <s v="2025"/>
    <x v="0"/>
    <x v="0"/>
    <x v="0"/>
    <x v="4"/>
    <s v="2 - Poder Ejecutivo"/>
    <x v="8"/>
    <x v="98"/>
    <s v="4 - SERVICIOS SOCIALES"/>
    <s v="4.4 - Educación"/>
    <s v="4.4.99 - Planificación, gestión y supervisión de la educación"/>
    <s v="2.4 - TRANSFERENCIAS CORRIENTES"/>
    <s v="2.4.7 - TRANSFERENCIAS CORRIENTES AL SECTOR EXTERNO"/>
    <s v="N"/>
    <s v="00 - N/A"/>
    <s v="10 - FONDO GENERAL"/>
    <s v="(en blanco)"/>
    <s v="99 - MULTIPROVINCIAL"/>
    <n v="122766351"/>
    <n v="17540786.149999999"/>
  </r>
  <r>
    <s v="2025"/>
    <x v="0"/>
    <x v="0"/>
    <x v="0"/>
    <x v="4"/>
    <s v="2 - Poder Ejecutivo"/>
    <x v="8"/>
    <x v="98"/>
    <s v="4 - SERVICIOS SOCIALES"/>
    <s v="4.4 - Educación"/>
    <s v="4.4.99 - Planificación, gestión y supervisión de la educación"/>
    <s v="2.4 - TRANSFERENCIAS CORRIENTES"/>
    <s v="2.4.9 - TRANSFERENCIAS CORRIENTES A OTRAS INSTITUCIONES PÚBLICAS"/>
    <s v="N"/>
    <s v="00 - N/A"/>
    <s v="10 - FONDO GENERAL"/>
    <s v="(en blanco)"/>
    <s v="99 - MULTIPROVINCIAL"/>
    <n v="1894311938"/>
    <n v="490697221.81"/>
  </r>
  <r>
    <s v="2025"/>
    <x v="0"/>
    <x v="0"/>
    <x v="0"/>
    <x v="4"/>
    <s v="2 - Poder Ejecutivo"/>
    <x v="8"/>
    <x v="98"/>
    <s v="4 - SERVICIOS SOCIALES"/>
    <s v="4.5 - Protección social"/>
    <s v="4.5.10 - Asistencia social"/>
    <s v="2.4 - TRANSFERENCIAS CORRIENTES"/>
    <s v="2.4.1 - TRANSFERENCIAS CORRIENTES AL SECTOR PRIVADO"/>
    <s v="N"/>
    <s v="00 - N/A"/>
    <s v="10 - FONDO GENERAL"/>
    <s v="(en blanco)"/>
    <s v="99 - MULTIPROVINCIAL"/>
    <n v="840000000"/>
    <n v="337628000"/>
  </r>
  <r>
    <s v="2025"/>
    <x v="0"/>
    <x v="0"/>
    <x v="0"/>
    <x v="4"/>
    <s v="2 - Poder Ejecutivo"/>
    <x v="8"/>
    <x v="100"/>
    <s v="4 - SERVICIOS SOCIALES"/>
    <s v="4.3 - Actividades deportivas, recreativas, culturales y religiosas"/>
    <s v="4.3.02 - Servicios recreativos y deportivos"/>
    <s v="2.4 - TRANSFERENCIAS CORRIENTES"/>
    <s v="2.4.9 - TRANSFERENCIAS CORRIENTES A OTRAS INSTITUCIONES PÚBLICAS"/>
    <s v="N"/>
    <s v="00 - N/A"/>
    <s v="10 - FONDO GENERAL"/>
    <s v="(en blanco)"/>
    <s v="99 - MULTIPROVINCIAL"/>
    <n v="36774600"/>
    <n v="34215920"/>
  </r>
  <r>
    <s v="2025"/>
    <x v="0"/>
    <x v="0"/>
    <x v="0"/>
    <x v="4"/>
    <s v="2 - Poder Ejecutivo"/>
    <x v="8"/>
    <x v="100"/>
    <s v="4 - SERVICIOS SOCIALES"/>
    <s v="4.4 - Educación"/>
    <s v="4.4.98 - Investigación y desarrollo relacionados con la educación"/>
    <s v="2.4 - TRANSFERENCIAS CORRIENTES"/>
    <s v="2.4.9 - TRANSFERENCIAS CORRIENTES A OTRAS INSTITUCIONES PÚBLICAS"/>
    <s v="N"/>
    <s v="00 - N/A"/>
    <s v="10 - FONDO GENERAL"/>
    <s v="(en blanco)"/>
    <s v="99 - MULTIPROVINCIAL"/>
    <n v="0"/>
    <n v="46909097"/>
  </r>
  <r>
    <s v="2025"/>
    <x v="0"/>
    <x v="0"/>
    <x v="0"/>
    <x v="4"/>
    <s v="2 - Poder Ejecutivo"/>
    <x v="8"/>
    <x v="101"/>
    <s v="4 - SERVICIOS SOCIALES"/>
    <s v="4.4 - Educación"/>
    <s v="4.4.99 - Planificación, gestión y supervisión de la educación"/>
    <s v="2.4 - TRANSFERENCIAS CORRIENTES"/>
    <s v="2.4.1 - TRANSFERENCIAS CORRIENTES AL SECTOR PRIVADO"/>
    <s v="N"/>
    <s v="00 - N/A"/>
    <s v="20 - FONDOS CON DESTINO ESPECÍFICO"/>
    <s v="(en blanco)"/>
    <s v="99 - MULTIPROVINCIAL"/>
    <n v="0"/>
    <n v="0"/>
  </r>
  <r>
    <s v="2025"/>
    <x v="0"/>
    <x v="0"/>
    <x v="0"/>
    <x v="4"/>
    <s v="2 - Poder Ejecutivo"/>
    <x v="8"/>
    <x v="102"/>
    <s v="4 - SERVICIOS SOCIALES"/>
    <s v="4.4 - Educación"/>
    <s v="4.4.98 - Investigación y desarrollo relacionados con la educación"/>
    <s v="2.4 - TRANSFERENCIAS CORRIENTES"/>
    <s v="2.4.1 - TRANSFERENCIAS CORRIENTES AL SECTOR PRIVADO"/>
    <s v="N"/>
    <s v="00 - N/A"/>
    <s v="10 - FONDO GENERAL"/>
    <s v="(en blanco)"/>
    <s v="99 - MULTIPROVINCIAL"/>
    <n v="0"/>
    <n v="0"/>
  </r>
  <r>
    <s v="2025"/>
    <x v="0"/>
    <x v="0"/>
    <x v="0"/>
    <x v="4"/>
    <s v="2 - Poder Ejecutivo"/>
    <x v="8"/>
    <x v="102"/>
    <s v="4 - SERVICIOS SOCIALES"/>
    <s v="4.4 - Educación"/>
    <s v="4.4.98 - Investigación y desarrollo relacionados con la educación"/>
    <s v="2.4 - TRANSFERENCIAS CORRIENTES"/>
    <s v="2.4.9 - TRANSFERENCIAS CORRIENTES A OTRAS INSTITUCIONES PÚBLICAS"/>
    <s v="N"/>
    <s v="00 - N/A"/>
    <s v="10 - FONDO GENERAL"/>
    <s v="(en blanco)"/>
    <s v="99 - MULTIPROVINCIAL"/>
    <n v="17234145"/>
    <n v="11399002.560000001"/>
  </r>
  <r>
    <s v="2025"/>
    <x v="0"/>
    <x v="0"/>
    <x v="0"/>
    <x v="4"/>
    <s v="2 - Poder Ejecutivo"/>
    <x v="8"/>
    <x v="103"/>
    <s v="3 - PROTECCIÓN DEL MEDIO AMBIENTE"/>
    <s v="3.3 - Cambio Climático"/>
    <s v="3.3.99 - Planificación, gestión y supervisión de cambio climático"/>
    <s v="2.4 - TRANSFERENCIAS CORRIENTES"/>
    <s v="2.4.1 - TRANSFERENCIAS CORRIENTES AL SECTOR PRIVADO"/>
    <s v="N"/>
    <s v="00 - N/A"/>
    <s v="10 - FONDO GENERAL"/>
    <s v="(en blanco)"/>
    <s v="99 - MULTIPROVINCIAL"/>
    <n v="13500000"/>
    <n v="2360000"/>
  </r>
  <r>
    <s v="2025"/>
    <x v="0"/>
    <x v="0"/>
    <x v="0"/>
    <x v="4"/>
    <s v="2 - Poder Ejecutivo"/>
    <x v="8"/>
    <x v="103"/>
    <s v="4 - SERVICIOS SOCIALES"/>
    <s v="4.4 - Educación"/>
    <s v="4.4.02 - Educación primaria"/>
    <s v="2.4 - TRANSFERENCIAS CORRIENTES"/>
    <s v="2.4.1 - TRANSFERENCIAS CORRIENTES AL SECTOR PRIVADO"/>
    <s v="N"/>
    <s v="00 - N/A"/>
    <s v="10 - FONDO GENERAL"/>
    <s v="(en blanco)"/>
    <s v="99 - MULTIPROVINCIAL"/>
    <n v="458668000"/>
    <n v="55303040"/>
  </r>
  <r>
    <s v="2025"/>
    <x v="0"/>
    <x v="0"/>
    <x v="0"/>
    <x v="4"/>
    <s v="2 - Poder Ejecutivo"/>
    <x v="8"/>
    <x v="103"/>
    <s v="4 - SERVICIOS SOCIALES"/>
    <s v="4.4 - Educación"/>
    <s v="4.4.99 - Planificación, gestión y supervisión de la educación"/>
    <s v="2.4 - TRANSFERENCIAS CORRIENTES"/>
    <s v="2.4.1 - TRANSFERENCIAS CORRIENTES AL SECTOR PRIVADO"/>
    <s v="N"/>
    <s v="00 - N/A"/>
    <s v="10 - FONDO GENERAL"/>
    <s v="(en blanco)"/>
    <s v="99 - MULTIPROVINCIAL"/>
    <n v="2939013775"/>
    <n v="1551868296.7999997"/>
  </r>
  <r>
    <s v="2025"/>
    <x v="0"/>
    <x v="0"/>
    <x v="0"/>
    <x v="4"/>
    <s v="2 - Poder Ejecutivo"/>
    <x v="8"/>
    <x v="103"/>
    <s v="4 - SERVICIOS SOCIALES"/>
    <s v="4.6 - Equidad de género"/>
    <s v="4.6.03 - Acciones para una cultura de igualdad de género."/>
    <s v="2.4 - TRANSFERENCIAS CORRIENTES"/>
    <s v="2.4.1 - TRANSFERENCIAS CORRIENTES AL SECTOR PRIVADO"/>
    <s v="N"/>
    <s v="00 - N/A"/>
    <s v="10 - FONDO GENERAL"/>
    <s v="(en blanco)"/>
    <s v="99 - MULTIPROVINCIAL"/>
    <n v="5400000"/>
    <n v="5288280"/>
  </r>
  <r>
    <s v="2025"/>
    <x v="0"/>
    <x v="0"/>
    <x v="0"/>
    <x v="4"/>
    <s v="2 - Poder Ejecutivo"/>
    <x v="8"/>
    <x v="104"/>
    <s v="4 - SERVICIOS SOCIALES"/>
    <s v="4.4 - Educación"/>
    <s v="4.4.04 - Educación superior"/>
    <s v="2.4 - TRANSFERENCIAS CORRIENTES"/>
    <s v="2.4.1 - TRANSFERENCIAS CORRIENTES AL SECTOR PRIVADO"/>
    <s v="N"/>
    <s v="00 - N/A"/>
    <s v="10 - FONDO GENERAL"/>
    <s v="(en blanco)"/>
    <s v="99 - MULTIPROVINCIAL"/>
    <n v="158184600"/>
    <n v="66921437.5"/>
  </r>
  <r>
    <s v="2025"/>
    <x v="0"/>
    <x v="0"/>
    <x v="0"/>
    <x v="4"/>
    <s v="2 - Poder Ejecutivo"/>
    <x v="8"/>
    <x v="104"/>
    <s v="4 - SERVICIOS SOCIALES"/>
    <s v="4.4 - Educación"/>
    <s v="4.4.04 - Educación superior"/>
    <s v="2.4 - TRANSFERENCIAS CORRIENTES"/>
    <s v="2.4.2 - TRANSFERENCIAS CORRIENTES AL  GOBIERNO GENERAL NACIONAL"/>
    <s v="N"/>
    <s v="00 - N/A"/>
    <s v="10 - FONDO GENERAL"/>
    <s v="(en blanco)"/>
    <s v="99 - MULTIPROVINCIAL"/>
    <n v="0"/>
    <n v="0"/>
  </r>
  <r>
    <s v="2025"/>
    <x v="0"/>
    <x v="0"/>
    <x v="0"/>
    <x v="4"/>
    <s v="2 - Poder Ejecutivo"/>
    <x v="8"/>
    <x v="104"/>
    <s v="4 - SERVICIOS SOCIALES"/>
    <s v="4.4 - Educación"/>
    <s v="4.4.04 - Educación superior"/>
    <s v="2.4 - TRANSFERENCIAS CORRIENTES"/>
    <s v="2.4.9 - TRANSFERENCIAS CORRIENTES A OTRAS INSTITUCIONES PÚBLICAS"/>
    <s v="N"/>
    <s v="00 - N/A"/>
    <s v="10 - FONDO GENERAL"/>
    <s v="(en blanco)"/>
    <s v="99 - MULTIPROVINCIAL"/>
    <n v="0"/>
    <n v="1367000"/>
  </r>
  <r>
    <s v="2025"/>
    <x v="0"/>
    <x v="0"/>
    <x v="0"/>
    <x v="4"/>
    <s v="2 - Poder Ejecutivo"/>
    <x v="8"/>
    <x v="105"/>
    <s v="4 - SERVICIOS SOCIALES"/>
    <s v="4.4 - Educación"/>
    <s v="4.4.99 - Planificación, gestión y supervisión de la educación"/>
    <s v="2.4 - TRANSFERENCIAS CORRIENTES"/>
    <s v="2.4.1 - TRANSFERENCIAS CORRIENTES AL SECTOR PRIVADO"/>
    <s v="N"/>
    <s v="00 - N/A"/>
    <s v="10 - FONDO GENERAL"/>
    <s v="(en blanco)"/>
    <s v="99 - MULTIPROVINCIAL"/>
    <n v="9370000"/>
    <n v="4305422.93"/>
  </r>
  <r>
    <s v="2025"/>
    <x v="0"/>
    <x v="0"/>
    <x v="0"/>
    <x v="4"/>
    <s v="2 - Poder Ejecutivo"/>
    <x v="8"/>
    <x v="105"/>
    <s v="4 - SERVICIOS SOCIALES"/>
    <s v="4.4 - Educación"/>
    <s v="4.4.99 - Planificación, gestión y supervisión de la educación"/>
    <s v="2.4 - TRANSFERENCIAS CORRIENTES"/>
    <s v="2.4.9 - TRANSFERENCIAS CORRIENTES A OTRAS INSTITUCIONES PÚBLICAS"/>
    <s v="N"/>
    <s v="00 - N/A"/>
    <s v="10 - FONDO GENERAL"/>
    <s v="(en blanco)"/>
    <s v="99 - MULTIPROVINCIAL"/>
    <n v="373520798"/>
    <n v="366369463.46000004"/>
  </r>
  <r>
    <s v="2025"/>
    <x v="0"/>
    <x v="0"/>
    <x v="0"/>
    <x v="4"/>
    <s v="2 - Poder Ejecutivo"/>
    <x v="9"/>
    <x v="108"/>
    <s v="4 - SERVICIOS SOCIALES"/>
    <s v="4.1 - Vivienda y servicios comunitarios"/>
    <s v="4.1.03 - Abastecimiento de agua potable"/>
    <s v="2.4 - TRANSFERENCIAS CORRIENTES"/>
    <s v="2.4.4 - TRANSFERENCIAS CORRIENTES A EMPRESAS PÚBLICAS NO FINANCIERAS"/>
    <s v="N"/>
    <s v="00 - N/A"/>
    <s v="10 - FONDO GENERAL"/>
    <s v="(en blanco)"/>
    <s v="99 - MULTIPROVINCIAL"/>
    <n v="8619954564"/>
    <n v="4688485982.3999996"/>
  </r>
  <r>
    <s v="2025"/>
    <x v="0"/>
    <x v="0"/>
    <x v="0"/>
    <x v="4"/>
    <s v="2 - Poder Ejecutivo"/>
    <x v="9"/>
    <x v="108"/>
    <s v="4 - SERVICIOS SOCIALES"/>
    <s v="4.1 - Vivienda y servicios comunitarios"/>
    <s v="4.1.03 - Abastecimiento de agua potable"/>
    <s v="2.4 - TRANSFERENCIAS CORRIENTES"/>
    <s v="2.4.4 - TRANSFERENCIAS CORRIENTES A EMPRESAS PÚBLICAS NO FINANCIERAS"/>
    <s v="N"/>
    <s v="00 - N/A"/>
    <s v="60 - CREDITO EXTERNO"/>
    <s v="(en blanco)"/>
    <s v="99 - MULTIPROVINCIAL"/>
    <n v="659698150"/>
    <n v="290142416.68000001"/>
  </r>
  <r>
    <s v="2025"/>
    <x v="0"/>
    <x v="0"/>
    <x v="0"/>
    <x v="4"/>
    <s v="2 - Poder Ejecutivo"/>
    <x v="9"/>
    <x v="108"/>
    <s v="4 - SERVICIOS SOCIALES"/>
    <s v="4.2 - Salud"/>
    <s v="4.2.01 - Servicios para pacientes externos"/>
    <s v="2.4 - TRANSFERENCIAS CORRIENTES"/>
    <s v="2.4.2 - TRANSFERENCIAS CORRIENTES AL  GOBIERNO GENERAL NACIONAL"/>
    <s v="N"/>
    <s v="00 - N/A"/>
    <s v="10 - FONDO GENERAL"/>
    <s v="(en blanco)"/>
    <s v="99 - MULTIPROVINCIAL"/>
    <n v="212504665"/>
    <n v="112455995.11999999"/>
  </r>
  <r>
    <s v="2025"/>
    <x v="0"/>
    <x v="0"/>
    <x v="0"/>
    <x v="4"/>
    <s v="2 - Poder Ejecutivo"/>
    <x v="9"/>
    <x v="108"/>
    <s v="4 - SERVICIOS SOCIALES"/>
    <s v="4.2 - Salud"/>
    <s v="4.2.02 - Servicios hospitalarios"/>
    <s v="2.4 - TRANSFERENCIAS CORRIENTES"/>
    <s v="2.4.2 - TRANSFERENCIAS CORRIENTES AL  GOBIERNO GENERAL NACIONAL"/>
    <s v="N"/>
    <s v="00 - N/A"/>
    <s v="10 - FONDO GENERAL"/>
    <s v="(en blanco)"/>
    <s v="32 - SANTO DOMINGO"/>
    <n v="4951457098"/>
    <n v="2479997746.1500001"/>
  </r>
  <r>
    <s v="2025"/>
    <x v="0"/>
    <x v="0"/>
    <x v="0"/>
    <x v="4"/>
    <s v="2 - Poder Ejecutivo"/>
    <x v="9"/>
    <x v="108"/>
    <s v="4 - SERVICIOS SOCIALES"/>
    <s v="4.2 - Salud"/>
    <s v="4.2.02 - Servicios hospitalarios"/>
    <s v="2.4 - TRANSFERENCIAS CORRIENTES"/>
    <s v="2.4.2 - TRANSFERENCIAS CORRIENTES AL  GOBIERNO GENERAL NACIONAL"/>
    <s v="N"/>
    <s v="00 - N/A"/>
    <s v="10 - FONDO GENERAL"/>
    <s v="(en blanco)"/>
    <s v="99 - MULTIPROVINCIAL"/>
    <n v="3717744473"/>
    <n v="1752608864.9899995"/>
  </r>
  <r>
    <s v="2025"/>
    <x v="0"/>
    <x v="0"/>
    <x v="0"/>
    <x v="4"/>
    <s v="2 - Poder Ejecutivo"/>
    <x v="9"/>
    <x v="108"/>
    <s v="4 - SERVICIOS SOCIALES"/>
    <s v="4.2 - Salud"/>
    <s v="4.2.03 - Servicios de la salud pública y prevención de la salud"/>
    <s v="2.4 - TRANSFERENCIAS CORRIENTES"/>
    <s v="2.4.2 - TRANSFERENCIAS CORRIENTES AL  GOBIERNO GENERAL NACIONAL"/>
    <s v="N"/>
    <s v="00 - N/A"/>
    <s v="10 - FONDO GENERAL"/>
    <s v="(en blanco)"/>
    <s v="99 - MULTIPROVINCIAL"/>
    <n v="6583251821"/>
    <n v="3559701792.25"/>
  </r>
  <r>
    <s v="2025"/>
    <x v="0"/>
    <x v="0"/>
    <x v="0"/>
    <x v="4"/>
    <s v="2 - Poder Ejecutivo"/>
    <x v="9"/>
    <x v="108"/>
    <s v="4 - SERVICIOS SOCIALES"/>
    <s v="4.2 - Salud"/>
    <s v="4.2.03 - Servicios de la salud pública y prevención de la salud"/>
    <s v="2.4 - TRANSFERENCIAS CORRIENTES"/>
    <s v="2.4.9 - TRANSFERENCIAS CORRIENTES A OTRAS INSTITUCIONES PÚBLICAS"/>
    <s v="N"/>
    <s v="00 - N/A"/>
    <s v="10 - FONDO GENERAL"/>
    <s v="(en blanco)"/>
    <s v="99 - MULTIPROVINCIAL"/>
    <n v="161724"/>
    <n v="80862"/>
  </r>
  <r>
    <s v="2025"/>
    <x v="0"/>
    <x v="0"/>
    <x v="0"/>
    <x v="4"/>
    <s v="2 - Poder Ejecutivo"/>
    <x v="9"/>
    <x v="108"/>
    <s v="4 - SERVICIOS SOCIALES"/>
    <s v="4.2 - Salud"/>
    <s v="4.2.98 - Investigación y desarrollo relacionados con la salud"/>
    <s v="2.4 - TRANSFERENCIAS CORRIENTES"/>
    <s v="2.4.9 - TRANSFERENCIAS CORRIENTES A OTRAS INSTITUCIONES PÚBLICAS"/>
    <s v="N"/>
    <s v="00 - N/A"/>
    <s v="10 - FONDO GENERAL"/>
    <s v="(en blanco)"/>
    <s v="99 - MULTIPROVINCIAL"/>
    <n v="5130920"/>
    <n v="2565456"/>
  </r>
  <r>
    <s v="2025"/>
    <x v="0"/>
    <x v="0"/>
    <x v="0"/>
    <x v="4"/>
    <s v="2 - Poder Ejecutivo"/>
    <x v="9"/>
    <x v="108"/>
    <s v="4 - SERVICIOS SOCIALES"/>
    <s v="4.2 - Salud"/>
    <s v="4.2.99 - Planificación, gestión y supervisión de la salud"/>
    <s v="2.4 - TRANSFERENCIAS CORRIENTES"/>
    <s v="2.4.1 - TRANSFERENCIAS CORRIENTES AL SECTOR PRIVADO"/>
    <s v="N"/>
    <s v="00 - N/A"/>
    <s v="10 - FONDO GENERAL"/>
    <s v="(en blanco)"/>
    <s v="99 - MULTIPROVINCIAL"/>
    <n v="1354884306"/>
    <n v="633841085.45999992"/>
  </r>
  <r>
    <s v="2025"/>
    <x v="0"/>
    <x v="0"/>
    <x v="0"/>
    <x v="4"/>
    <s v="2 - Poder Ejecutivo"/>
    <x v="9"/>
    <x v="108"/>
    <s v="4 - SERVICIOS SOCIALES"/>
    <s v="4.2 - Salud"/>
    <s v="4.2.99 - Planificación, gestión y supervisión de la salud"/>
    <s v="2.4 - TRANSFERENCIAS CORRIENTES"/>
    <s v="2.4.2 - TRANSFERENCIAS CORRIENTES AL  GOBIERNO GENERAL NACIONAL"/>
    <s v="N"/>
    <s v="00 - N/A"/>
    <s v="10 - FONDO GENERAL"/>
    <s v="(en blanco)"/>
    <s v="99 - MULTIPROVINCIAL"/>
    <n v="72491886077"/>
    <n v="37852289180.75"/>
  </r>
  <r>
    <s v="2025"/>
    <x v="0"/>
    <x v="0"/>
    <x v="0"/>
    <x v="4"/>
    <s v="2 - Poder Ejecutivo"/>
    <x v="9"/>
    <x v="108"/>
    <s v="4 - SERVICIOS SOCIALES"/>
    <s v="4.2 - Salud"/>
    <s v="4.2.99 - Planificación, gestión y supervisión de la salud"/>
    <s v="2.4 - TRANSFERENCIAS CORRIENTES"/>
    <s v="2.4.2 - TRANSFERENCIAS CORRIENTES AL  GOBIERNO GENERAL NACIONAL"/>
    <s v="N"/>
    <s v="00 - N/A"/>
    <s v="60 - CREDITO EXTERNO"/>
    <s v="(en blanco)"/>
    <s v="99 - MULTIPROVINCIAL"/>
    <n v="10000000000"/>
    <n v="4999999999.9800005"/>
  </r>
  <r>
    <s v="2025"/>
    <x v="0"/>
    <x v="0"/>
    <x v="0"/>
    <x v="4"/>
    <s v="2 - Poder Ejecutivo"/>
    <x v="9"/>
    <x v="108"/>
    <s v="4 - SERVICIOS SOCIALES"/>
    <s v="4.2 - Salud"/>
    <s v="4.2.99 - Planificación, gestión y supervisión de la salud"/>
    <s v="2.4 - TRANSFERENCIAS CORRIENTES"/>
    <s v="2.4.7 - TRANSFERENCIAS CORRIENTES AL SECTOR EXTERNO"/>
    <s v="N"/>
    <s v="00 - N/A"/>
    <s v="10 - FONDO GENERAL"/>
    <s v="(en blanco)"/>
    <s v="99 - MULTIPROVINCIAL"/>
    <n v="55609317"/>
    <n v="6129509.2199999997"/>
  </r>
  <r>
    <s v="2025"/>
    <x v="0"/>
    <x v="0"/>
    <x v="0"/>
    <x v="4"/>
    <s v="2 - Poder Ejecutivo"/>
    <x v="9"/>
    <x v="109"/>
    <s v="4 - SERVICIOS SOCIALES"/>
    <s v="4.2 - Salud"/>
    <s v="4.2.03 - Servicios de la salud pública y prevención de la salud"/>
    <s v="2.4 - TRANSFERENCIAS CORRIENTES"/>
    <s v="2.4.1 - TRANSFERENCIAS CORRIENTES AL SECTOR PRIVADO"/>
    <s v="S"/>
    <s v="00 - N/A"/>
    <s v="10 - FONDO GENERAL"/>
    <s v="(en blanco)"/>
    <s v="99 - MULTIPROVINCIAL"/>
    <n v="110078278"/>
    <n v="47261815.24000001"/>
  </r>
  <r>
    <s v="2025"/>
    <x v="0"/>
    <x v="0"/>
    <x v="0"/>
    <x v="4"/>
    <s v="2 - Poder Ejecutivo"/>
    <x v="9"/>
    <x v="109"/>
    <s v="4 - SERVICIOS SOCIALES"/>
    <s v="4.2 - Salud"/>
    <s v="4.2.03 - Servicios de la salud pública y prevención de la salud"/>
    <s v="2.4 - TRANSFERENCIAS CORRIENTES"/>
    <s v="2.4.1 - TRANSFERENCIAS CORRIENTES AL SECTOR PRIVADO"/>
    <s v="S"/>
    <s v="00 - N/A"/>
    <s v="70 - DONACION EXTERNA"/>
    <s v="(en blanco)"/>
    <s v="99 - MULTIPROVINCIAL"/>
    <n v="15834250"/>
    <n v="50291685.450000003"/>
  </r>
  <r>
    <s v="2025"/>
    <x v="0"/>
    <x v="0"/>
    <x v="0"/>
    <x v="4"/>
    <s v="2 - Poder Ejecutivo"/>
    <x v="9"/>
    <x v="109"/>
    <s v="4 - SERVICIOS SOCIALES"/>
    <s v="4.2 - Salud"/>
    <s v="4.2.03 - Servicios de la salud pública y prevención de la salud"/>
    <s v="2.4 - TRANSFERENCIAS CORRIENTES"/>
    <s v="2.4.9 - TRANSFERENCIAS CORRIENTES A OTRAS INSTITUCIONES PÚBLICAS"/>
    <s v="S"/>
    <s v="00 - N/A"/>
    <s v="70 - DONACION EXTERNA"/>
    <s v="(en blanco)"/>
    <s v="99 - MULTIPROVINCIAL"/>
    <n v="431378"/>
    <n v="0"/>
  </r>
  <r>
    <s v="2025"/>
    <x v="0"/>
    <x v="0"/>
    <x v="0"/>
    <x v="4"/>
    <s v="2 - Poder Ejecutivo"/>
    <x v="9"/>
    <x v="111"/>
    <s v="4 - SERVICIOS SOCIALES"/>
    <s v="4.2 - Salud"/>
    <s v="4.2.99 - Planificación, gestión y supervisión de la salud"/>
    <s v="2.4 - TRANSFERENCIAS CORRIENTES"/>
    <s v="2.4.1 - TRANSFERENCIAS CORRIENTES AL SECTOR PRIVADO"/>
    <s v="N"/>
    <s v="00 - N/A"/>
    <s v="20 - FONDOS CON DESTINO ESPECÍFICO"/>
    <s v="(en blanco)"/>
    <s v="99 - MULTIPROVINCIAL"/>
    <n v="915000"/>
    <n v="0"/>
  </r>
  <r>
    <s v="2025"/>
    <x v="0"/>
    <x v="0"/>
    <x v="0"/>
    <x v="4"/>
    <s v="2 - Poder Ejecutivo"/>
    <x v="10"/>
    <x v="112"/>
    <s v="1 - SERVICIOS  GENERALES"/>
    <s v="1.1 - Administración general"/>
    <s v="1.1.05 - Gestión de la administración general para transversalizar el enfoque de género"/>
    <s v="2.4 - TRANSFERENCIAS CORRIENTES"/>
    <s v="2.4.1 - TRANSFERENCIAS CORRIENTES AL SECTOR PRIVADO"/>
    <s v="N"/>
    <s v="00 - N/A"/>
    <s v="10 - FONDO GENERAL"/>
    <s v="(en blanco)"/>
    <s v="99 - MULTIPROVINCIAL"/>
    <n v="0"/>
    <n v="200000"/>
  </r>
  <r>
    <s v="2025"/>
    <x v="0"/>
    <x v="0"/>
    <x v="0"/>
    <x v="4"/>
    <s v="2 - Poder Ejecutivo"/>
    <x v="10"/>
    <x v="112"/>
    <s v="4 - SERVICIOS SOCIALES"/>
    <s v="4.3 - Actividades deportivas, recreativas, culturales y religiosas"/>
    <s v="4.3.01 - Deportes de alto rendimiento"/>
    <s v="2.4 - TRANSFERENCIAS CORRIENTES"/>
    <s v="2.4.1 - TRANSFERENCIAS CORRIENTES AL SECTOR PRIVADO"/>
    <s v="N"/>
    <s v="00 - N/A"/>
    <s v="10 - FONDO GENERAL"/>
    <s v="(en blanco)"/>
    <s v="99 - MULTIPROVINCIAL"/>
    <n v="2126943000"/>
    <n v="580098873.41999996"/>
  </r>
  <r>
    <s v="2025"/>
    <x v="0"/>
    <x v="0"/>
    <x v="0"/>
    <x v="4"/>
    <s v="2 - Poder Ejecutivo"/>
    <x v="10"/>
    <x v="112"/>
    <s v="4 - SERVICIOS SOCIALES"/>
    <s v="4.3 - Actividades deportivas, recreativas, culturales y religiosas"/>
    <s v="4.3.01 - Deportes de alto rendimiento"/>
    <s v="2.4 - TRANSFERENCIAS CORRIENTES"/>
    <s v="2.4.4 - TRANSFERENCIAS CORRIENTES A EMPRESAS PÚBLICAS NO FINANCIERAS"/>
    <s v="N"/>
    <s v="00 - N/A"/>
    <s v="10 - FONDO GENERAL"/>
    <s v="(en blanco)"/>
    <s v="99 - MULTIPROVINCIAL"/>
    <n v="0"/>
    <n v="1000000000"/>
  </r>
  <r>
    <s v="2025"/>
    <x v="0"/>
    <x v="0"/>
    <x v="0"/>
    <x v="4"/>
    <s v="2 - Poder Ejecutivo"/>
    <x v="10"/>
    <x v="112"/>
    <s v="4 - SERVICIOS SOCIALES"/>
    <s v="4.3 - Actividades deportivas, recreativas, culturales y religiosas"/>
    <s v="4.3.99 - Planificación, gestión y supervisión de las actividades deportivas, recreativas, culturales y religiosas"/>
    <s v="2.4 - TRANSFERENCIAS CORRIENTES"/>
    <s v="2.4.7 - TRANSFERENCIAS CORRIENTES AL SECTOR EXTERNO"/>
    <s v="N"/>
    <s v="00 - N/A"/>
    <s v="20 - FONDOS CON DESTINO ESPECÍFICO"/>
    <s v="(en blanco)"/>
    <s v="99 - MULTIPROVINCIAL"/>
    <n v="0"/>
    <n v="0"/>
  </r>
  <r>
    <s v="2025"/>
    <x v="0"/>
    <x v="0"/>
    <x v="0"/>
    <x v="4"/>
    <s v="2 - Poder Ejecutivo"/>
    <x v="11"/>
    <x v="115"/>
    <s v="2 - SERVICIOS ECONÓMICOS"/>
    <s v="2.1 - Asuntos económicos, comerciales y laborales"/>
    <s v="2.1.02 - Asuntos laborales generales"/>
    <s v="2.4 - TRANSFERENCIAS CORRIENTES"/>
    <s v="2.4.1 - TRANSFERENCIAS CORRIENTES AL SECTOR PRIVADO"/>
    <s v="N"/>
    <s v="00 - N/A"/>
    <s v="10 - FONDO GENERAL"/>
    <s v="(en blanco)"/>
    <s v="99 - MULTIPROVINCIAL"/>
    <n v="299326965"/>
    <n v="41721462"/>
  </r>
  <r>
    <s v="2025"/>
    <x v="0"/>
    <x v="0"/>
    <x v="0"/>
    <x v="4"/>
    <s v="2 - Poder Ejecutivo"/>
    <x v="11"/>
    <x v="115"/>
    <s v="2 - SERVICIOS ECONÓMICOS"/>
    <s v="2.1 - Asuntos económicos, comerciales y laborales"/>
    <s v="2.1.02 - Asuntos laborales generales"/>
    <s v="2.4 - TRANSFERENCIAS CORRIENTES"/>
    <s v="2.4.7 - TRANSFERENCIAS CORRIENTES AL SECTOR EXTERNO"/>
    <s v="N"/>
    <s v="00 - N/A"/>
    <s v="10 - FONDO GENERAL"/>
    <s v="(en blanco)"/>
    <s v="99 - MULTIPROVINCIAL"/>
    <n v="17261791"/>
    <n v="20913074.399999999"/>
  </r>
  <r>
    <s v="2025"/>
    <x v="0"/>
    <x v="0"/>
    <x v="0"/>
    <x v="4"/>
    <s v="2 - Poder Ejecutivo"/>
    <x v="11"/>
    <x v="115"/>
    <s v="4 - SERVICIOS SOCIALES"/>
    <s v="4.4 - Educación"/>
    <s v="4.4.06 - Educación técnica"/>
    <s v="2.4 - TRANSFERENCIAS CORRIENTES"/>
    <s v="2.4.2 - TRANSFERENCIAS CORRIENTES AL  GOBIERNO GENERAL NACIONAL"/>
    <s v="N"/>
    <s v="00 - N/A"/>
    <s v="10 - FONDO GENERAL"/>
    <s v="(en blanco)"/>
    <s v="99 - MULTIPROVINCIAL"/>
    <n v="267271422"/>
    <n v="133635711"/>
  </r>
  <r>
    <s v="2025"/>
    <x v="0"/>
    <x v="0"/>
    <x v="0"/>
    <x v="4"/>
    <s v="2 - Poder Ejecutivo"/>
    <x v="11"/>
    <x v="115"/>
    <s v="4 - SERVICIOS SOCIALES"/>
    <s v="4.4 - Educación"/>
    <s v="4.4.06 - Educación técnica"/>
    <s v="2.4 - TRANSFERENCIAS CORRIENTES"/>
    <s v="2.4.2 - TRANSFERENCIAS CORRIENTES AL  GOBIERNO GENERAL NACIONAL"/>
    <s v="N"/>
    <s v="00 - N/A"/>
    <s v="70 - DONACION EXTERNA"/>
    <s v="(en blanco)"/>
    <s v="99 - MULTIPROVINCIAL"/>
    <n v="3623490"/>
    <n v="0"/>
  </r>
  <r>
    <s v="2025"/>
    <x v="0"/>
    <x v="0"/>
    <x v="0"/>
    <x v="4"/>
    <s v="2 - Poder Ejecutivo"/>
    <x v="11"/>
    <x v="115"/>
    <s v="4 - SERVICIOS SOCIALES"/>
    <s v="4.5 - Protección social"/>
    <s v="4.5.10 - Asistencia social"/>
    <s v="2.4 - TRANSFERENCIAS CORRIENTES"/>
    <s v="2.4.1 - TRANSFERENCIAS CORRIENTES AL SECTOR PRIVADO"/>
    <s v="N"/>
    <s v="00 - N/A"/>
    <s v="10 - FONDO GENERAL"/>
    <s v="(en blanco)"/>
    <s v="99 - MULTIPROVINCIAL"/>
    <n v="0"/>
    <n v="9000000"/>
  </r>
  <r>
    <s v="2025"/>
    <x v="0"/>
    <x v="0"/>
    <x v="0"/>
    <x v="4"/>
    <s v="2 - Poder Ejecutivo"/>
    <x v="11"/>
    <x v="115"/>
    <s v="4 - SERVICIOS SOCIALES"/>
    <s v="4.5 - Protección social"/>
    <s v="4.5.99 - Planificación, gestión y supervisión de la protección social"/>
    <s v="2.4 - TRANSFERENCIAS CORRIENTES"/>
    <s v="2.4.2 - TRANSFERENCIAS CORRIENTES AL  GOBIERNO GENERAL NACIONAL"/>
    <s v="N"/>
    <s v="00 - N/A"/>
    <s v="10 - FONDO GENERAL"/>
    <s v="(en blanco)"/>
    <s v="99 - MULTIPROVINCIAL"/>
    <n v="706048489"/>
    <n v="353024242.44"/>
  </r>
  <r>
    <s v="2025"/>
    <x v="0"/>
    <x v="0"/>
    <x v="0"/>
    <x v="4"/>
    <s v="2 - Poder Ejecutivo"/>
    <x v="12"/>
    <x v="116"/>
    <s v="2 - SERVICIOS ECONÓMICOS"/>
    <s v="2.1 - Asuntos económicos, comerciales y laborales"/>
    <s v="2.1.01 - Asuntos económicos y regulación del comercio"/>
    <s v="2.4 - TRANSFERENCIAS CORRIENTES"/>
    <s v="2.4.2 - TRANSFERENCIAS CORRIENTES AL  GOBIERNO GENERAL NACIONAL"/>
    <s v="N"/>
    <s v="00 - N/A"/>
    <s v="10 - FONDO GENERAL"/>
    <s v="(en blanco)"/>
    <s v="99 - MULTIPROVINCIAL"/>
    <n v="326979786"/>
    <n v="146791440"/>
  </r>
  <r>
    <s v="2025"/>
    <x v="0"/>
    <x v="0"/>
    <x v="0"/>
    <x v="4"/>
    <s v="2 - Poder Ejecutivo"/>
    <x v="12"/>
    <x v="116"/>
    <s v="2 - SERVICIOS ECONÓMICOS"/>
    <s v="2.2 - Agropecuaria, caza, pesca y silvicultura"/>
    <s v="2.2.01 - Agropecuaria"/>
    <s v="2.4 - TRANSFERENCIAS CORRIENTES"/>
    <s v="2.4.1 - TRANSFERENCIAS CORRIENTES AL SECTOR PRIVADO"/>
    <s v="N"/>
    <s v="00 - N/A"/>
    <s v="10 - FONDO GENERAL"/>
    <s v="(en blanco)"/>
    <s v="99 - MULTIPROVINCIAL"/>
    <n v="168681887"/>
    <n v="80642251"/>
  </r>
  <r>
    <s v="2025"/>
    <x v="0"/>
    <x v="0"/>
    <x v="0"/>
    <x v="4"/>
    <s v="2 - Poder Ejecutivo"/>
    <x v="12"/>
    <x v="116"/>
    <s v="2 - SERVICIOS ECONÓMICOS"/>
    <s v="2.2 - Agropecuaria, caza, pesca y silvicultura"/>
    <s v="2.2.01 - Agropecuaria"/>
    <s v="2.4 - TRANSFERENCIAS CORRIENTES"/>
    <s v="2.4.2 - TRANSFERENCIAS CORRIENTES AL  GOBIERNO GENERAL NACIONAL"/>
    <s v="N"/>
    <s v="00 - N/A"/>
    <s v="10 - FONDO GENERAL"/>
    <s v="(en blanco)"/>
    <s v="99 - MULTIPROVINCIAL"/>
    <n v="3662315858"/>
    <n v="1698564122.5199995"/>
  </r>
  <r>
    <s v="2025"/>
    <x v="0"/>
    <x v="0"/>
    <x v="0"/>
    <x v="4"/>
    <s v="2 - Poder Ejecutivo"/>
    <x v="12"/>
    <x v="116"/>
    <s v="2 - SERVICIOS ECONÓMICOS"/>
    <s v="2.2 - Agropecuaria, caza, pesca y silvicultura"/>
    <s v="2.2.01 - Agropecuaria"/>
    <s v="2.4 - TRANSFERENCIAS CORRIENTES"/>
    <s v="2.4.2 - TRANSFERENCIAS CORRIENTES AL  GOBIERNO GENERAL NACIONAL"/>
    <s v="N"/>
    <s v="00 - N/A"/>
    <s v="20 - FONDOS CON DESTINO ESPECÍFICO"/>
    <s v="(en blanco)"/>
    <s v="99 - MULTIPROVINCIAL"/>
    <n v="271544267"/>
    <n v="136863383.52000001"/>
  </r>
  <r>
    <s v="2025"/>
    <x v="0"/>
    <x v="0"/>
    <x v="0"/>
    <x v="4"/>
    <s v="2 - Poder Ejecutivo"/>
    <x v="12"/>
    <x v="116"/>
    <s v="2 - SERVICIOS ECONÓMICOS"/>
    <s v="2.2 - Agropecuaria, caza, pesca y silvicultura"/>
    <s v="2.2.01 - Agropecuaria"/>
    <s v="2.4 - TRANSFERENCIAS CORRIENTES"/>
    <s v="2.4.4 - TRANSFERENCIAS CORRIENTES A EMPRESAS PÚBLICAS NO FINANCIERAS"/>
    <s v="N"/>
    <s v="00 - N/A"/>
    <s v="10 - FONDO GENERAL"/>
    <s v="(en blanco)"/>
    <s v="99 - MULTIPROVINCIAL"/>
    <n v="1264612088"/>
    <n v="695502098.01999998"/>
  </r>
  <r>
    <s v="2025"/>
    <x v="0"/>
    <x v="0"/>
    <x v="0"/>
    <x v="4"/>
    <s v="2 - Poder Ejecutivo"/>
    <x v="12"/>
    <x v="116"/>
    <s v="2 - SERVICIOS ECONÓMICOS"/>
    <s v="2.2 - Agropecuaria, caza, pesca y silvicultura"/>
    <s v="2.2.01 - Agropecuaria"/>
    <s v="2.4 - TRANSFERENCIAS CORRIENTES"/>
    <s v="2.4.5 - TRANSFERENCIAS CORRIENTES A INSTITUCIONES PÚBLICAS FINANCIERAS"/>
    <s v="N"/>
    <s v="00 - N/A"/>
    <s v="10 - FONDO GENERAL"/>
    <s v="(en blanco)"/>
    <s v="99 - MULTIPROVINCIAL"/>
    <n v="250002253"/>
    <n v="115385655.23999998"/>
  </r>
  <r>
    <s v="2025"/>
    <x v="0"/>
    <x v="0"/>
    <x v="0"/>
    <x v="4"/>
    <s v="2 - Poder Ejecutivo"/>
    <x v="12"/>
    <x v="116"/>
    <s v="2 - SERVICIOS ECONÓMICOS"/>
    <s v="2.2 - Agropecuaria, caza, pesca y silvicultura"/>
    <s v="2.2.01 - Agropecuaria"/>
    <s v="2.4 - TRANSFERENCIAS CORRIENTES"/>
    <s v="2.4.7 - TRANSFERENCIAS CORRIENTES AL SECTOR EXTERNO"/>
    <s v="N"/>
    <s v="00 - N/A"/>
    <s v="10 - FONDO GENERAL"/>
    <s v="(en blanco)"/>
    <s v="99 - MULTIPROVINCIAL"/>
    <n v="40000000"/>
    <n v="24679789.079999998"/>
  </r>
  <r>
    <s v="2025"/>
    <x v="0"/>
    <x v="0"/>
    <x v="0"/>
    <x v="4"/>
    <s v="2 - Poder Ejecutivo"/>
    <x v="12"/>
    <x v="116"/>
    <s v="2 - SERVICIOS ECONÓMICOS"/>
    <s v="2.2 - Agropecuaria, caza, pesca y silvicultura"/>
    <s v="2.2.01 - Agropecuaria"/>
    <s v="2.4 - TRANSFERENCIAS CORRIENTES"/>
    <s v="2.4.9 - TRANSFERENCIAS CORRIENTES A OTRAS INSTITUCIONES PÚBLICAS"/>
    <s v="N"/>
    <s v="00 - N/A"/>
    <s v="10 - FONDO GENERAL"/>
    <s v="(en blanco)"/>
    <s v="99 - MULTIPROVINCIAL"/>
    <n v="100000000"/>
    <n v="0"/>
  </r>
  <r>
    <s v="2025"/>
    <x v="0"/>
    <x v="0"/>
    <x v="0"/>
    <x v="4"/>
    <s v="2 - Poder Ejecutivo"/>
    <x v="12"/>
    <x v="116"/>
    <s v="2 - SERVICIOS ECONÓMICOS"/>
    <s v="2.2 - Agropecuaria, caza, pesca y silvicultura"/>
    <s v="2.2.02 - Caza y pesca"/>
    <s v="2.4 - TRANSFERENCIAS CORRIENTES"/>
    <s v="2.4.2 - TRANSFERENCIAS CORRIENTES AL  GOBIERNO GENERAL NACIONAL"/>
    <s v="N"/>
    <s v="00 - N/A"/>
    <s v="10 - FONDO GENERAL"/>
    <s v="(en blanco)"/>
    <s v="99 - MULTIPROVINCIAL"/>
    <n v="143925000"/>
    <n v="73179520.020000011"/>
  </r>
  <r>
    <s v="2025"/>
    <x v="0"/>
    <x v="0"/>
    <x v="0"/>
    <x v="4"/>
    <s v="2 - Poder Ejecutivo"/>
    <x v="12"/>
    <x v="116"/>
    <s v="2 - SERVICIOS ECONÓMICOS"/>
    <s v="2.2 - Agropecuaria, caza, pesca y silvicultura"/>
    <s v="2.2.99 - Planificación, gestión y supervisión agropecuaria, caza, pesca y silvicultura"/>
    <s v="2.4 - TRANSFERENCIAS CORRIENTES"/>
    <s v="2.4.1 - TRANSFERENCIAS CORRIENTES AL SECTOR PRIVADO"/>
    <s v="N"/>
    <s v="00 - N/A"/>
    <s v="10 - FONDO GENERAL"/>
    <s v="(en blanco)"/>
    <s v="99 - MULTIPROVINCIAL"/>
    <n v="2000000"/>
    <n v="0"/>
  </r>
  <r>
    <s v="2025"/>
    <x v="0"/>
    <x v="0"/>
    <x v="0"/>
    <x v="4"/>
    <s v="2 - Poder Ejecutivo"/>
    <x v="12"/>
    <x v="117"/>
    <s v="2 - SERVICIOS ECONÓMICOS"/>
    <s v="2.2 - Agropecuaria, caza, pesca y silvicultura"/>
    <s v="2.2.01 - Agropecuaria"/>
    <s v="2.4 - TRANSFERENCIAS CORRIENTES"/>
    <s v="2.4.1 - TRANSFERENCIAS CORRIENTES AL SECTOR PRIVADO"/>
    <s v="N"/>
    <s v="00 - N/A"/>
    <s v="10 - FONDO GENERAL"/>
    <s v="(en blanco)"/>
    <s v="99 - MULTIPROVINCIAL"/>
    <n v="800000"/>
    <n v="0"/>
  </r>
  <r>
    <s v="2025"/>
    <x v="0"/>
    <x v="0"/>
    <x v="0"/>
    <x v="4"/>
    <s v="2 - Poder Ejecutivo"/>
    <x v="12"/>
    <x v="118"/>
    <s v="2 - SERVICIOS ECONÓMICOS"/>
    <s v="2.1 - Asuntos económicos, comerciales y laborales"/>
    <s v="2.1.01 - Asuntos económicos y regulación del comercio"/>
    <s v="2.4 - TRANSFERENCIAS CORRIENTES"/>
    <s v="2.4.1 - TRANSFERENCIAS CORRIENTES AL SECTOR PRIVADO"/>
    <s v="N"/>
    <s v="00 - N/A"/>
    <s v="10 - FONDO GENERAL"/>
    <s v="(en blanco)"/>
    <s v="99 - MULTIPROVINCIAL"/>
    <n v="50000"/>
    <n v="0"/>
  </r>
  <r>
    <s v="2025"/>
    <x v="0"/>
    <x v="0"/>
    <x v="0"/>
    <x v="4"/>
    <s v="2 - Poder Ejecutivo"/>
    <x v="12"/>
    <x v="118"/>
    <s v="2 - SERVICIOS ECONÓMICOS"/>
    <s v="2.1 - Asuntos económicos, comerciales y laborales"/>
    <s v="2.1.01 - Asuntos económicos y regulación del comercio"/>
    <s v="2.4 - TRANSFERENCIAS CORRIENTES"/>
    <s v="2.4.7 - TRANSFERENCIAS CORRIENTES AL SECTOR EXTERNO"/>
    <s v="N"/>
    <s v="00 - N/A"/>
    <s v="10 - FONDO GENERAL"/>
    <s v="(en blanco)"/>
    <s v="99 - MULTIPROVINCIAL"/>
    <n v="700000"/>
    <n v="0"/>
  </r>
  <r>
    <s v="2025"/>
    <x v="0"/>
    <x v="0"/>
    <x v="0"/>
    <x v="4"/>
    <s v="2 - Poder Ejecutivo"/>
    <x v="12"/>
    <x v="119"/>
    <s v="2 - SERVICIOS ECONÓMICOS"/>
    <s v="2.3 - Riego"/>
    <s v="2.3.01 - Riego"/>
    <s v="2.4 - TRANSFERENCIAS CORRIENTES"/>
    <s v="2.4.1 - TRANSFERENCIAS CORRIENTES AL SECTOR PRIVADO"/>
    <s v="N"/>
    <s v="00 - N/A"/>
    <s v="10 - FONDO GENERAL"/>
    <s v="(en blanco)"/>
    <s v="99 - MULTIPROVINCIAL"/>
    <n v="1200000"/>
    <n v="480000"/>
  </r>
  <r>
    <s v="2025"/>
    <x v="0"/>
    <x v="0"/>
    <x v="0"/>
    <x v="4"/>
    <s v="2 - Poder Ejecutivo"/>
    <x v="12"/>
    <x v="119"/>
    <s v="2 - SERVICIOS ECONÓMICOS"/>
    <s v="2.3 - Riego"/>
    <s v="2.3.01 - Riego"/>
    <s v="2.4 - TRANSFERENCIAS CORRIENTES"/>
    <s v="2.4.4 - TRANSFERENCIAS CORRIENTES A EMPRESAS PÚBLICAS NO FINANCIERAS"/>
    <s v="N"/>
    <s v="00 - N/A"/>
    <s v="10 - FONDO GENERAL"/>
    <s v="(en blanco)"/>
    <s v="99 - MULTIPROVINCIAL"/>
    <n v="100000000"/>
    <n v="100000000"/>
  </r>
  <r>
    <s v="2025"/>
    <x v="0"/>
    <x v="0"/>
    <x v="0"/>
    <x v="4"/>
    <s v="2 - Poder Ejecutivo"/>
    <x v="12"/>
    <x v="121"/>
    <s v="2 - SERVICIOS ECONÓMICOS"/>
    <s v="2.2 - Agropecuaria, caza, pesca y silvicultura"/>
    <s v="2.2.01 - Agropecuaria"/>
    <s v="2.4 - TRANSFERENCIAS CORRIENTES"/>
    <s v="2.4.5 - TRANSFERENCIAS CORRIENTES A INSTITUCIONES PÚBLICAS FINANCIERAS"/>
    <s v="N"/>
    <s v="00 - N/A"/>
    <s v="20 - FONDOS CON DESTINO ESPECÍFICO"/>
    <s v="(en blanco)"/>
    <s v="99 - MULTIPROVINCIAL"/>
    <n v="90000000"/>
    <n v="0"/>
  </r>
  <r>
    <s v="2025"/>
    <x v="0"/>
    <x v="0"/>
    <x v="0"/>
    <x v="4"/>
    <s v="2 - Poder Ejecutivo"/>
    <x v="13"/>
    <x v="122"/>
    <s v="2 - SERVICIOS ECONÓMICOS"/>
    <s v="2.6 - Transporte"/>
    <s v="2.6.01 - Transporte por carretera"/>
    <s v="2.4 - TRANSFERENCIAS CORRIENTES"/>
    <s v="2.4.2 - TRANSFERENCIAS CORRIENTES AL  GOBIERNO GENERAL NACIONAL"/>
    <s v="N"/>
    <s v="00 - N/A"/>
    <s v="10 - FONDO GENERAL"/>
    <s v="(en blanco)"/>
    <s v="99 - MULTIPROVINCIAL"/>
    <n v="821709386"/>
    <n v="378435312"/>
  </r>
  <r>
    <s v="2025"/>
    <x v="0"/>
    <x v="0"/>
    <x v="0"/>
    <x v="4"/>
    <s v="2 - Poder Ejecutivo"/>
    <x v="13"/>
    <x v="122"/>
    <s v="2 - SERVICIOS ECONÓMICOS"/>
    <s v="2.6 - Transporte"/>
    <s v="2.6.01 - Transporte por carretera"/>
    <s v="2.4 - TRANSFERENCIAS CORRIENTES"/>
    <s v="2.4.4 - TRANSFERENCIAS CORRIENTES A EMPRESAS PÚBLICAS NO FINANCIERAS"/>
    <s v="N"/>
    <s v="00 - N/A"/>
    <s v="10 - FONDO GENERAL"/>
    <s v="(en blanco)"/>
    <s v="99 - MULTIPROVINCIAL"/>
    <n v="2222755080"/>
    <n v="1014104744.3100002"/>
  </r>
  <r>
    <s v="2025"/>
    <x v="0"/>
    <x v="0"/>
    <x v="0"/>
    <x v="4"/>
    <s v="2 - Poder Ejecutivo"/>
    <x v="13"/>
    <x v="122"/>
    <s v="2 - SERVICIOS ECONÓMICOS"/>
    <s v="2.7 - Comunicaciones"/>
    <s v="2.7.01 - Comunicaciones"/>
    <s v="2.4 - TRANSFERENCIAS CORRIENTES"/>
    <s v="2.4.4 - TRANSFERENCIAS CORRIENTES A EMPRESAS PÚBLICAS NO FINANCIERAS"/>
    <s v="N"/>
    <s v="00 - N/A"/>
    <s v="10 - FONDO GENERAL"/>
    <s v="(en blanco)"/>
    <s v="99 - MULTIPROVINCIAL"/>
    <n v="405038460"/>
    <n v="394291001.61000001"/>
  </r>
  <r>
    <s v="2025"/>
    <x v="0"/>
    <x v="0"/>
    <x v="0"/>
    <x v="4"/>
    <s v="2 - Poder Ejecutivo"/>
    <x v="13"/>
    <x v="122"/>
    <s v="4 - SERVICIOS SOCIALES"/>
    <s v="4.5 - Protección social"/>
    <s v="4.5.10 - Asistencia social"/>
    <s v="2.4 - TRANSFERENCIAS CORRIENTES"/>
    <s v="2.4.1 - TRANSFERENCIAS CORRIENTES AL SECTOR PRIVADO"/>
    <s v="N"/>
    <s v="00 - N/A"/>
    <s v="20 - FONDOS CON DESTINO ESPECÍFICO"/>
    <s v="(en blanco)"/>
    <s v="99 - MULTIPROVINCIAL"/>
    <n v="5000000"/>
    <n v="0"/>
  </r>
  <r>
    <s v="2025"/>
    <x v="0"/>
    <x v="0"/>
    <x v="0"/>
    <x v="4"/>
    <s v="2 - Poder Ejecutivo"/>
    <x v="13"/>
    <x v="122"/>
    <s v="4 - SERVICIOS SOCIALES"/>
    <s v="4.5 - Protección social"/>
    <s v="4.5.10 - Asistencia social"/>
    <s v="2.4 - TRANSFERENCIAS CORRIENTES"/>
    <s v="2.4.2 - TRANSFERENCIAS CORRIENTES AL  GOBIERNO GENERAL NACIONAL"/>
    <s v="N"/>
    <s v="00 - N/A"/>
    <s v="10 - FONDO GENERAL"/>
    <s v="(en blanco)"/>
    <s v="99 - MULTIPROVINCIAL"/>
    <n v="285346590"/>
    <n v="131698354.38"/>
  </r>
  <r>
    <s v="2025"/>
    <x v="0"/>
    <x v="0"/>
    <x v="0"/>
    <x v="4"/>
    <s v="2 - Poder Ejecutivo"/>
    <x v="13"/>
    <x v="124"/>
    <s v="2 - SERVICIOS ECONÓMICOS"/>
    <s v="2.6 - Transporte"/>
    <s v="2.6.03 - Transporte por ferrocarril"/>
    <s v="2.4 - TRANSFERENCIAS CORRIENTES"/>
    <s v="2.4.7 - TRANSFERENCIAS CORRIENTES AL SECTOR EXTERNO"/>
    <s v="N"/>
    <s v="00 - N/A"/>
    <s v="10 - FONDO GENERAL"/>
    <s v="(en blanco)"/>
    <s v="99 - MULTIPROVINCIAL"/>
    <n v="500000"/>
    <n v="262008.4"/>
  </r>
  <r>
    <s v="2025"/>
    <x v="0"/>
    <x v="0"/>
    <x v="0"/>
    <x v="4"/>
    <s v="2 - Poder Ejecutivo"/>
    <x v="13"/>
    <x v="126"/>
    <s v="2 - SERVICIOS ECONÓMICOS"/>
    <s v="2.6 - Transporte"/>
    <s v="2.6.04 - Transporte aéreo"/>
    <s v="2.4 - TRANSFERENCIAS CORRIENTES"/>
    <s v="2.4.1 - TRANSFERENCIAS CORRIENTES AL SECTOR PRIVADO"/>
    <s v="N"/>
    <s v="00 - N/A"/>
    <s v="20 - FONDOS CON DESTINO ESPECÍFICO"/>
    <s v="(en blanco)"/>
    <s v="99 - MULTIPROVINCIAL"/>
    <n v="0"/>
    <n v="80000"/>
  </r>
  <r>
    <s v="2025"/>
    <x v="0"/>
    <x v="0"/>
    <x v="0"/>
    <x v="4"/>
    <s v="2 - Poder Ejecutivo"/>
    <x v="13"/>
    <x v="126"/>
    <s v="2 - SERVICIOS ECONÓMICOS"/>
    <s v="2.6 - Transporte"/>
    <s v="2.6.04 - Transporte aéreo"/>
    <s v="2.4 - TRANSFERENCIAS CORRIENTES"/>
    <s v="2.4.7 - TRANSFERENCIAS CORRIENTES AL SECTOR EXTERNO"/>
    <s v="N"/>
    <s v="00 - N/A"/>
    <s v="20 - FONDOS CON DESTINO ESPECÍFICO"/>
    <s v="(en blanco)"/>
    <s v="99 - MULTIPROVINCIAL"/>
    <n v="4689598"/>
    <n v="3734933"/>
  </r>
  <r>
    <s v="2025"/>
    <x v="0"/>
    <x v="0"/>
    <x v="0"/>
    <x v="4"/>
    <s v="2 - Poder Ejecutivo"/>
    <x v="14"/>
    <x v="127"/>
    <s v="1 - SERVICIOS  GENERALES"/>
    <s v="1.1 - Administración general"/>
    <s v="1.1.03 - Transferencias a instituciones públicas incluidos los gobiernos locales"/>
    <s v="2.4 - TRANSFERENCIAS CORRIENTES"/>
    <s v="2.4.3 - TRANSFERENCIAS CORRIENTES A GOBIERNOS GENERALES LOCALES"/>
    <s v="N"/>
    <s v="00 - N/A"/>
    <s v="20 - FONDOS CON DESTINO ESPECÍFICO"/>
    <s v="(en blanco)"/>
    <s v="99 - MULTIPROVINCIAL"/>
    <n v="0"/>
    <n v="21187123.899999999"/>
  </r>
  <r>
    <s v="2025"/>
    <x v="0"/>
    <x v="0"/>
    <x v="0"/>
    <x v="4"/>
    <s v="2 - Poder Ejecutivo"/>
    <x v="14"/>
    <x v="127"/>
    <s v="2 - SERVICIOS ECONÓMICOS"/>
    <s v="2.1 - Asuntos económicos, comerciales y laborales"/>
    <s v="2.1.01 - Asuntos económicos y regulación del comercio"/>
    <s v="2.4 - TRANSFERENCIAS CORRIENTES"/>
    <s v="2.4.1 - TRANSFERENCIAS CORRIENTES AL SECTOR PRIVADO"/>
    <s v="N"/>
    <s v="00 - N/A"/>
    <s v="10 - FONDO GENERAL"/>
    <s v="(en blanco)"/>
    <s v="99 - MULTIPROVINCIAL"/>
    <n v="17028000"/>
    <n v="7839448.0500000026"/>
  </r>
  <r>
    <s v="2025"/>
    <x v="0"/>
    <x v="0"/>
    <x v="0"/>
    <x v="4"/>
    <s v="2 - Poder Ejecutivo"/>
    <x v="14"/>
    <x v="127"/>
    <s v="2 - SERVICIOS ECONÓMICOS"/>
    <s v="2.1 - Asuntos económicos, comerciales y laborales"/>
    <s v="2.1.01 - Asuntos económicos y regulación del comercio"/>
    <s v="2.4 - TRANSFERENCIAS CORRIENTES"/>
    <s v="2.4.1 - TRANSFERENCIAS CORRIENTES AL SECTOR PRIVADO"/>
    <s v="N"/>
    <s v="00 - N/A"/>
    <s v="20 - FONDOS CON DESTINO ESPECÍFICO"/>
    <s v="(en blanco)"/>
    <s v="99 - MULTIPROVINCIAL"/>
    <n v="1000000"/>
    <n v="35308267.780000001"/>
  </r>
  <r>
    <s v="2025"/>
    <x v="0"/>
    <x v="0"/>
    <x v="0"/>
    <x v="4"/>
    <s v="2 - Poder Ejecutivo"/>
    <x v="14"/>
    <x v="127"/>
    <s v="2 - SERVICIOS ECONÓMICOS"/>
    <s v="2.1 - Asuntos económicos, comerciales y laborales"/>
    <s v="2.1.01 - Asuntos económicos y regulación del comercio"/>
    <s v="2.4 - TRANSFERENCIAS CORRIENTES"/>
    <s v="2.4.1 - TRANSFERENCIAS CORRIENTES AL SECTOR PRIVADO"/>
    <s v="N"/>
    <s v="00 - N/A"/>
    <s v="70 - DONACION EXTERNA"/>
    <s v="(en blanco)"/>
    <s v="99 - MULTIPROVINCIAL"/>
    <n v="0"/>
    <n v="0"/>
  </r>
  <r>
    <s v="2025"/>
    <x v="0"/>
    <x v="0"/>
    <x v="0"/>
    <x v="4"/>
    <s v="2 - Poder Ejecutivo"/>
    <x v="14"/>
    <x v="127"/>
    <s v="2 - SERVICIOS ECONÓMICOS"/>
    <s v="2.1 - Asuntos económicos, comerciales y laborales"/>
    <s v="2.1.01 - Asuntos económicos y regulación del comercio"/>
    <s v="2.4 - TRANSFERENCIAS CORRIENTES"/>
    <s v="2.4.2 - TRANSFERENCIAS CORRIENTES AL  GOBIERNO GENERAL NACIONAL"/>
    <s v="N"/>
    <s v="00 - N/A"/>
    <s v="10 - FONDO GENERAL"/>
    <s v="(en blanco)"/>
    <s v="99 - MULTIPROVINCIAL"/>
    <n v="1519454267"/>
    <n v="763597401.7099998"/>
  </r>
  <r>
    <s v="2025"/>
    <x v="0"/>
    <x v="0"/>
    <x v="0"/>
    <x v="4"/>
    <s v="2 - Poder Ejecutivo"/>
    <x v="14"/>
    <x v="127"/>
    <s v="2 - SERVICIOS ECONÓMICOS"/>
    <s v="2.1 - Asuntos económicos, comerciales y laborales"/>
    <s v="2.1.01 - Asuntos económicos y regulación del comercio"/>
    <s v="2.4 - TRANSFERENCIAS CORRIENTES"/>
    <s v="2.4.2 - TRANSFERENCIAS CORRIENTES AL  GOBIERNO GENERAL NACIONAL"/>
    <s v="N"/>
    <s v="00 - N/A"/>
    <s v="70 - DONACION EXTERNA"/>
    <s v="(en blanco)"/>
    <s v="99 - MULTIPROVINCIAL"/>
    <n v="0"/>
    <n v="10505943.98"/>
  </r>
  <r>
    <s v="2025"/>
    <x v="0"/>
    <x v="0"/>
    <x v="0"/>
    <x v="4"/>
    <s v="2 - Poder Ejecutivo"/>
    <x v="14"/>
    <x v="127"/>
    <s v="2 - SERVICIOS ECONÓMICOS"/>
    <s v="2.1 - Asuntos económicos, comerciales y laborales"/>
    <s v="2.1.01 - Asuntos económicos y regulación del comercio"/>
    <s v="2.4 - TRANSFERENCIAS CORRIENTES"/>
    <s v="2.4.3 - TRANSFERENCIAS CORRIENTES A GOBIERNOS GENERALES LOCALES"/>
    <s v="N"/>
    <s v="00 - N/A"/>
    <s v="20 - FONDOS CON DESTINO ESPECÍFICO"/>
    <s v="(en blanco)"/>
    <s v="99 - MULTIPROVINCIAL"/>
    <n v="150000000"/>
    <n v="24794430.639999997"/>
  </r>
  <r>
    <s v="2025"/>
    <x v="0"/>
    <x v="0"/>
    <x v="0"/>
    <x v="4"/>
    <s v="2 - Poder Ejecutivo"/>
    <x v="14"/>
    <x v="127"/>
    <s v="2 - SERVICIOS ECONÓMICOS"/>
    <s v="2.1 - Asuntos económicos, comerciales y laborales"/>
    <s v="2.1.01 - Asuntos económicos y regulación del comercio"/>
    <s v="2.4 - TRANSFERENCIAS CORRIENTES"/>
    <s v="2.4.5 - TRANSFERENCIAS CORRIENTES A INSTITUCIONES PÚBLICAS FINANCIERAS"/>
    <s v="N"/>
    <s v="00 - N/A"/>
    <s v="10 - FONDO GENERAL"/>
    <s v="(en blanco)"/>
    <s v="99 - MULTIPROVINCIAL"/>
    <n v="298874606"/>
    <n v="138104051.78999999"/>
  </r>
  <r>
    <s v="2025"/>
    <x v="0"/>
    <x v="0"/>
    <x v="0"/>
    <x v="4"/>
    <s v="2 - Poder Ejecutivo"/>
    <x v="14"/>
    <x v="127"/>
    <s v="2 - SERVICIOS ECONÓMICOS"/>
    <s v="2.1 - Asuntos económicos, comerciales y laborales"/>
    <s v="2.1.01 - Asuntos económicos y regulación del comercio"/>
    <s v="2.4 - TRANSFERENCIAS CORRIENTES"/>
    <s v="2.4.5 - TRANSFERENCIAS CORRIENTES A INSTITUCIONES PÚBLICAS FINANCIERAS"/>
    <s v="N"/>
    <s v="00 - N/A"/>
    <s v="20 - FONDOS CON DESTINO ESPECÍFICO"/>
    <s v="(en blanco)"/>
    <s v="99 - MULTIPROVINCIAL"/>
    <n v="1000000"/>
    <n v="0"/>
  </r>
  <r>
    <s v="2025"/>
    <x v="0"/>
    <x v="0"/>
    <x v="0"/>
    <x v="4"/>
    <s v="2 - Poder Ejecutivo"/>
    <x v="14"/>
    <x v="127"/>
    <s v="2 - SERVICIOS ECONÓMICOS"/>
    <s v="2.1 - Asuntos económicos, comerciales y laborales"/>
    <s v="2.1.01 - Asuntos económicos y regulación del comercio"/>
    <s v="2.4 - TRANSFERENCIAS CORRIENTES"/>
    <s v="2.4.5 - TRANSFERENCIAS CORRIENTES A INSTITUCIONES PÚBLICAS FINANCIERAS"/>
    <s v="N"/>
    <s v="00 - N/A"/>
    <s v="70 - DONACION EXTERNA"/>
    <s v="(en blanco)"/>
    <s v="99 - MULTIPROVINCIAL"/>
    <n v="0"/>
    <n v="7295794.4000000004"/>
  </r>
  <r>
    <s v="2025"/>
    <x v="0"/>
    <x v="0"/>
    <x v="0"/>
    <x v="4"/>
    <s v="2 - Poder Ejecutivo"/>
    <x v="14"/>
    <x v="127"/>
    <s v="2 - SERVICIOS ECONÓMICOS"/>
    <s v="2.1 - Asuntos económicos, comerciales y laborales"/>
    <s v="2.1.01 - Asuntos económicos y regulación del comercio"/>
    <s v="2.4 - TRANSFERENCIAS CORRIENTES"/>
    <s v="2.4.7 - TRANSFERENCIAS CORRIENTES AL SECTOR EXTERNO"/>
    <s v="N"/>
    <s v="00 - N/A"/>
    <s v="10 - FONDO GENERAL"/>
    <s v="(en blanco)"/>
    <s v="99 - MULTIPROVINCIAL"/>
    <n v="41786060"/>
    <n v="8622995.4600000009"/>
  </r>
  <r>
    <s v="2025"/>
    <x v="0"/>
    <x v="0"/>
    <x v="0"/>
    <x v="4"/>
    <s v="2 - Poder Ejecutivo"/>
    <x v="14"/>
    <x v="127"/>
    <s v="2 - SERVICIOS ECONÓMICOS"/>
    <s v="2.4 - Energía y combustible"/>
    <s v="2.4.03 - Combustible"/>
    <s v="2.4 - TRANSFERENCIAS CORRIENTES"/>
    <s v="2.4.5 - TRANSFERENCIAS CORRIENTES A INSTITUCIONES PÚBLICAS FINANCIERAS"/>
    <s v="N"/>
    <s v="00 - N/A"/>
    <s v="20 - FONDOS CON DESTINO ESPECÍFICO"/>
    <s v="(en blanco)"/>
    <s v="99 - MULTIPROVINCIAL"/>
    <n v="60000000"/>
    <n v="0"/>
  </r>
  <r>
    <s v="2025"/>
    <x v="0"/>
    <x v="0"/>
    <x v="0"/>
    <x v="4"/>
    <s v="2 - Poder Ejecutivo"/>
    <x v="15"/>
    <x v="132"/>
    <s v="2 - SERVICIOS ECONÓMICOS"/>
    <s v="2.9 - Otros servicios económicos"/>
    <s v="2.9.03 - Turismo"/>
    <s v="2.4 - TRANSFERENCIAS CORRIENTES"/>
    <s v="2.4.1 - TRANSFERENCIAS CORRIENTES AL SECTOR PRIVADO"/>
    <s v="N"/>
    <s v="00 - N/A"/>
    <s v="10 - FONDO GENERAL"/>
    <s v="(en blanco)"/>
    <s v="99 - MULTIPROVINCIAL"/>
    <n v="18500000"/>
    <n v="11550000"/>
  </r>
  <r>
    <s v="2025"/>
    <x v="0"/>
    <x v="0"/>
    <x v="0"/>
    <x v="4"/>
    <s v="2 - Poder Ejecutivo"/>
    <x v="15"/>
    <x v="132"/>
    <s v="2 - SERVICIOS ECONÓMICOS"/>
    <s v="2.9 - Otros servicios económicos"/>
    <s v="2.9.03 - Turismo"/>
    <s v="2.4 - TRANSFERENCIAS CORRIENTES"/>
    <s v="2.4.7 - TRANSFERENCIAS CORRIENTES AL SECTOR EXTERNO"/>
    <s v="N"/>
    <s v="00 - N/A"/>
    <s v="10 - FONDO GENERAL"/>
    <s v="(en blanco)"/>
    <s v="99 - MULTIPROVINCIAL"/>
    <n v="28660600"/>
    <n v="1668407.4"/>
  </r>
  <r>
    <s v="2025"/>
    <x v="0"/>
    <x v="0"/>
    <x v="0"/>
    <x v="4"/>
    <s v="2 - Poder Ejecutivo"/>
    <x v="15"/>
    <x v="132"/>
    <s v="2 - SERVICIOS ECONÓMICOS"/>
    <s v="2.9 - Otros servicios económicos"/>
    <s v="2.9.03 - Turismo"/>
    <s v="2.4 - TRANSFERENCIAS CORRIENTES"/>
    <s v="2.4.7 - TRANSFERENCIAS CORRIENTES AL SECTOR EXTERNO"/>
    <s v="N"/>
    <s v="00 - N/A"/>
    <s v="20 - FONDOS CON DESTINO ESPECÍFICO"/>
    <s v="(en blanco)"/>
    <s v="99 - MULTIPROVINCIAL"/>
    <n v="0"/>
    <n v="0"/>
  </r>
  <r>
    <s v="2025"/>
    <x v="0"/>
    <x v="0"/>
    <x v="0"/>
    <x v="4"/>
    <s v="2 - Poder Ejecutivo"/>
    <x v="15"/>
    <x v="132"/>
    <s v="2 - SERVICIOS ECONÓMICOS"/>
    <s v="2.9 - Otros servicios económicos"/>
    <s v="2.9.03 - Turismo"/>
    <s v="2.4 - TRANSFERENCIAS CORRIENTES"/>
    <s v="2.4.9 - TRANSFERENCIAS CORRIENTES A OTRAS INSTITUCIONES PÚBLICAS"/>
    <s v="N"/>
    <s v="00 - N/A"/>
    <s v="10 - FONDO GENERAL"/>
    <s v="(en blanco)"/>
    <s v="99 - MULTIPROVINCIAL"/>
    <n v="200000000"/>
    <n v="32571969.969999999"/>
  </r>
  <r>
    <s v="2025"/>
    <x v="0"/>
    <x v="0"/>
    <x v="0"/>
    <x v="4"/>
    <s v="2 - Poder Ejecutivo"/>
    <x v="17"/>
    <x v="135"/>
    <s v="1 - SERVICIOS  GENERALES"/>
    <s v="1.1 - Administración general"/>
    <s v="1.1.05 - Gestión de la administración general para transversalizar el enfoque de género"/>
    <s v="2.4 - TRANSFERENCIAS CORRIENTES"/>
    <s v="2.4.1 - TRANSFERENCIAS CORRIENTES AL SECTOR PRIVADO"/>
    <s v="N"/>
    <s v="00 - N/A"/>
    <s v="10 - FONDO GENERAL"/>
    <s v="(en blanco)"/>
    <s v="99 - MULTIPROVINCIAL"/>
    <n v="4050000"/>
    <n v="3075000"/>
  </r>
  <r>
    <s v="2025"/>
    <x v="0"/>
    <x v="0"/>
    <x v="0"/>
    <x v="4"/>
    <s v="2 - Poder Ejecutivo"/>
    <x v="17"/>
    <x v="135"/>
    <s v="1 - SERVICIOS  GENERALES"/>
    <s v="1.1 - Administración general"/>
    <s v="1.1.05 - Gestión de la administración general para transversalizar el enfoque de género"/>
    <s v="2.4 - TRANSFERENCIAS CORRIENTES"/>
    <s v="2.4.7 - TRANSFERENCIAS CORRIENTES AL SECTOR EXTERNO"/>
    <s v="N"/>
    <s v="00 - N/A"/>
    <s v="10 - FONDO GENERAL"/>
    <s v="(en blanco)"/>
    <s v="99 - MULTIPROVINCIAL"/>
    <n v="2800000"/>
    <n v="2614000"/>
  </r>
  <r>
    <s v="2025"/>
    <x v="0"/>
    <x v="0"/>
    <x v="0"/>
    <x v="4"/>
    <s v="2 - Poder Ejecutivo"/>
    <x v="17"/>
    <x v="135"/>
    <s v="1 - SERVICIOS  GENERALES"/>
    <s v="1.1 - Administración general"/>
    <s v="1.1.98 - Investigación y desarrollo relacionado con la administración general"/>
    <s v="2.4 - TRANSFERENCIAS CORRIENTES"/>
    <s v="2.4.1 - TRANSFERENCIAS CORRIENTES AL SECTOR PRIVADO"/>
    <s v="N"/>
    <s v="00 - N/A"/>
    <s v="10 - FONDO GENERAL"/>
    <s v="(en blanco)"/>
    <s v="99 - MULTIPROVINCIAL"/>
    <n v="91104888"/>
    <n v="43230858.649999999"/>
  </r>
  <r>
    <s v="2025"/>
    <x v="0"/>
    <x v="0"/>
    <x v="0"/>
    <x v="4"/>
    <s v="2 - Poder Ejecutivo"/>
    <x v="17"/>
    <x v="135"/>
    <s v="4 - SERVICIOS SOCIALES"/>
    <s v="4.5 - Protección social"/>
    <s v="4.5.98 - Investigación y desarrollo relacionado con la protección social"/>
    <s v="2.4 - TRANSFERENCIAS CORRIENTES"/>
    <s v="2.4.7 - TRANSFERENCIAS CORRIENTES AL SECTOR EXTERNO"/>
    <s v="N"/>
    <s v="00 - N/A"/>
    <s v="10 - FONDO GENERAL"/>
    <s v="(en blanco)"/>
    <s v="99 - MULTIPROVINCIAL"/>
    <n v="0"/>
    <n v="301250"/>
  </r>
  <r>
    <s v="2025"/>
    <x v="0"/>
    <x v="0"/>
    <x v="0"/>
    <x v="4"/>
    <s v="2 - Poder Ejecutivo"/>
    <x v="17"/>
    <x v="135"/>
    <s v="4 - SERVICIOS SOCIALES"/>
    <s v="4.6 - Equidad de género"/>
    <s v="4.6.04 - Acciones de prevención, atención y protección de violencia de género"/>
    <s v="2.4 - TRANSFERENCIAS CORRIENTES"/>
    <s v="2.4.9 - TRANSFERENCIAS CORRIENTES A OTRAS INSTITUCIONES PÚBLICAS"/>
    <s v="N"/>
    <s v="00 - N/A"/>
    <s v="10 - FONDO GENERAL"/>
    <s v="(en blanco)"/>
    <s v="99 - MULTIPROVINCIAL"/>
    <n v="286433082"/>
    <n v="138505340"/>
  </r>
  <r>
    <s v="2025"/>
    <x v="0"/>
    <x v="0"/>
    <x v="0"/>
    <x v="4"/>
    <s v="2 - Poder Ejecutivo"/>
    <x v="17"/>
    <x v="135"/>
    <s v="4 - SERVICIOS SOCIALES"/>
    <s v="4.6 - Equidad de género"/>
    <s v="4.6.04 - Acciones de prevención, atención y protección de violencia de género"/>
    <s v="2.4 - TRANSFERENCIAS CORRIENTES"/>
    <s v="2.4.9 - TRANSFERENCIAS CORRIENTES A OTRAS INSTITUCIONES PÚBLICAS"/>
    <s v="N"/>
    <s v="00 - N/A"/>
    <s v="20 - FONDOS CON DESTINO ESPECÍFICO"/>
    <s v="(en blanco)"/>
    <s v="99 - MULTIPROVINCIAL"/>
    <n v="2475309"/>
    <n v="1237654"/>
  </r>
  <r>
    <s v="2025"/>
    <x v="0"/>
    <x v="0"/>
    <x v="0"/>
    <x v="4"/>
    <s v="2 - Poder Ejecutivo"/>
    <x v="18"/>
    <x v="136"/>
    <s v="4 - SERVICIOS SOCIALES"/>
    <s v="4.3 - Actividades deportivas, recreativas, culturales y religiosas"/>
    <s v="4.3.03 - Servicios culturales"/>
    <s v="2.4 - TRANSFERENCIAS CORRIENTES"/>
    <s v="2.4.1 - TRANSFERENCIAS CORRIENTES AL SECTOR PRIVADO"/>
    <s v="N"/>
    <s v="00 - N/A"/>
    <s v="10 - FONDO GENERAL"/>
    <s v="(en blanco)"/>
    <s v="99 - MULTIPROVINCIAL"/>
    <n v="184456250"/>
    <n v="57081368.32"/>
  </r>
  <r>
    <s v="2025"/>
    <x v="0"/>
    <x v="0"/>
    <x v="0"/>
    <x v="4"/>
    <s v="2 - Poder Ejecutivo"/>
    <x v="18"/>
    <x v="136"/>
    <s v="4 - SERVICIOS SOCIALES"/>
    <s v="4.3 - Actividades deportivas, recreativas, culturales y religiosas"/>
    <s v="4.3.03 - Servicios culturales"/>
    <s v="2.4 - TRANSFERENCIAS CORRIENTES"/>
    <s v="2.4.2 - TRANSFERENCIAS CORRIENTES AL  GOBIERNO GENERAL NACIONAL"/>
    <s v="N"/>
    <s v="00 - N/A"/>
    <s v="10 - FONDO GENERAL"/>
    <s v="(en blanco)"/>
    <s v="99 - MULTIPROVINCIAL"/>
    <n v="570856474"/>
    <n v="282512437.25"/>
  </r>
  <r>
    <s v="2025"/>
    <x v="0"/>
    <x v="0"/>
    <x v="0"/>
    <x v="4"/>
    <s v="2 - Poder Ejecutivo"/>
    <x v="18"/>
    <x v="136"/>
    <s v="4 - SERVICIOS SOCIALES"/>
    <s v="4.3 - Actividades deportivas, recreativas, culturales y religiosas"/>
    <s v="4.3.03 - Servicios culturales"/>
    <s v="2.4 - TRANSFERENCIAS CORRIENTES"/>
    <s v="2.4.4 - TRANSFERENCIAS CORRIENTES A EMPRESAS PÚBLICAS NO FINANCIERAS"/>
    <s v="N"/>
    <s v="00 - N/A"/>
    <s v="10 - FONDO GENERAL"/>
    <s v="(en blanco)"/>
    <s v="99 - MULTIPROVINCIAL"/>
    <n v="169657636"/>
    <n v="79633563"/>
  </r>
  <r>
    <s v="2025"/>
    <x v="0"/>
    <x v="0"/>
    <x v="0"/>
    <x v="4"/>
    <s v="2 - Poder Ejecutivo"/>
    <x v="18"/>
    <x v="136"/>
    <s v="4 - SERVICIOS SOCIALES"/>
    <s v="4.3 - Actividades deportivas, recreativas, culturales y religiosas"/>
    <s v="4.3.03 - Servicios culturales"/>
    <s v="2.4 - TRANSFERENCIAS CORRIENTES"/>
    <s v="2.4.7 - TRANSFERENCIAS CORRIENTES AL SECTOR EXTERNO"/>
    <s v="N"/>
    <s v="00 - N/A"/>
    <s v="10 - FONDO GENERAL"/>
    <s v="(en blanco)"/>
    <s v="99 - MULTIPROVINCIAL"/>
    <n v="11556832"/>
    <n v="11511654.390000001"/>
  </r>
  <r>
    <s v="2025"/>
    <x v="0"/>
    <x v="0"/>
    <x v="0"/>
    <x v="4"/>
    <s v="2 - Poder Ejecutivo"/>
    <x v="18"/>
    <x v="136"/>
    <s v="4 - SERVICIOS SOCIALES"/>
    <s v="4.3 - Actividades deportivas, recreativas, culturales y religiosas"/>
    <s v="4.3.03 - Servicios culturales"/>
    <s v="2.4 - TRANSFERENCIAS CORRIENTES"/>
    <s v="2.4.9 - TRANSFERENCIAS CORRIENTES A OTRAS INSTITUCIONES PÚBLICAS"/>
    <s v="N"/>
    <s v="00 - N/A"/>
    <s v="10 - FONDO GENERAL"/>
    <s v="(en blanco)"/>
    <s v="99 - MULTIPROVINCIAL"/>
    <n v="234683132"/>
    <n v="113806982.04000001"/>
  </r>
  <r>
    <s v="2025"/>
    <x v="0"/>
    <x v="0"/>
    <x v="0"/>
    <x v="4"/>
    <s v="2 - Poder Ejecutivo"/>
    <x v="18"/>
    <x v="138"/>
    <s v="4 - SERVICIOS SOCIALES"/>
    <s v="4.3 - Actividades deportivas, recreativas, culturales y religiosas"/>
    <s v="4.3.03 - Servicios culturales"/>
    <s v="2.4 - TRANSFERENCIAS CORRIENTES"/>
    <s v="2.4.1 - TRANSFERENCIAS CORRIENTES AL SECTOR PRIVADO"/>
    <s v="N"/>
    <s v="00 - Dirección y coordinación de servicios bibliotecarios a los productos 02, 06 y 07"/>
    <s v="10 - FONDO GENERAL"/>
    <s v="(en blanco)"/>
    <s v="99 - MULTIPROVINCIAL"/>
    <n v="1100000"/>
    <n v="1030000"/>
  </r>
  <r>
    <s v="2025"/>
    <x v="0"/>
    <x v="0"/>
    <x v="0"/>
    <x v="4"/>
    <s v="2 - Poder Ejecutivo"/>
    <x v="18"/>
    <x v="138"/>
    <s v="4 - SERVICIOS SOCIALES"/>
    <s v="4.3 - Actividades deportivas, recreativas, culturales y religiosas"/>
    <s v="4.3.03 - Servicios culturales"/>
    <s v="2.4 - TRANSFERENCIAS CORRIENTES"/>
    <s v="2.4.1 - TRANSFERENCIAS CORRIENTES AL SECTOR PRIVADO"/>
    <s v="N"/>
    <s v="00 - N/A"/>
    <s v="10 - FONDO GENERAL"/>
    <s v="(en blanco)"/>
    <s v="99 - MULTIPROVINCIAL"/>
    <n v="200000"/>
    <n v="0"/>
  </r>
  <r>
    <s v="2025"/>
    <x v="0"/>
    <x v="0"/>
    <x v="0"/>
    <x v="4"/>
    <s v="2 - Poder Ejecutivo"/>
    <x v="18"/>
    <x v="138"/>
    <s v="4 - SERVICIOS SOCIALES"/>
    <s v="4.3 - Actividades deportivas, recreativas, culturales y religiosas"/>
    <s v="4.3.03 - Servicios culturales"/>
    <s v="2.4 - TRANSFERENCIAS CORRIENTES"/>
    <s v="2.4.7 - TRANSFERENCIAS CORRIENTES AL SECTOR EXTERNO"/>
    <s v="N"/>
    <s v="00 - Dirección y coordinación de servicios bibliotecarios a los productos 02, 06 y 07"/>
    <s v="10 - FONDO GENERAL"/>
    <s v="(en blanco)"/>
    <s v="99 - MULTIPROVINCIAL"/>
    <n v="300000"/>
    <n v="243362.9"/>
  </r>
  <r>
    <s v="2025"/>
    <x v="0"/>
    <x v="0"/>
    <x v="0"/>
    <x v="4"/>
    <s v="2 - Poder Ejecutivo"/>
    <x v="18"/>
    <x v="138"/>
    <s v="4 - SERVICIOS SOCIALES"/>
    <s v="4.3 - Actividades deportivas, recreativas, culturales y religiosas"/>
    <s v="4.3.03 - Servicios culturales"/>
    <s v="2.4 - TRANSFERENCIAS CORRIENTES"/>
    <s v="2.4.7 - TRANSFERENCIAS CORRIENTES AL SECTOR EXTERNO"/>
    <s v="N"/>
    <s v="00 - N/A"/>
    <s v="10 - FONDO GENERAL"/>
    <s v="(en blanco)"/>
    <s v="99 - MULTIPROVINCIAL"/>
    <n v="99000"/>
    <n v="92080.91"/>
  </r>
  <r>
    <s v="2025"/>
    <x v="0"/>
    <x v="0"/>
    <x v="0"/>
    <x v="4"/>
    <s v="2 - Poder Ejecutivo"/>
    <x v="19"/>
    <x v="141"/>
    <s v="4 - SERVICIOS SOCIALES"/>
    <s v="4.5 - Protección social"/>
    <s v="4.5.09 - Juventud"/>
    <s v="2.4 - TRANSFERENCIAS CORRIENTES"/>
    <s v="2.4.1 - TRANSFERENCIAS CORRIENTES AL SECTOR PRIVADO"/>
    <s v="N"/>
    <s v="00 - N/A"/>
    <s v="10 - FONDO GENERAL"/>
    <s v="(en blanco)"/>
    <s v="99 - MULTIPROVINCIAL"/>
    <n v="187415145"/>
    <n v="88041812.600000039"/>
  </r>
  <r>
    <s v="2025"/>
    <x v="0"/>
    <x v="0"/>
    <x v="0"/>
    <x v="4"/>
    <s v="2 - Poder Ejecutivo"/>
    <x v="20"/>
    <x v="142"/>
    <s v="2 - SERVICIOS ECONÓMICOS"/>
    <s v="2.1 - Asuntos económicos, comerciales y laborales"/>
    <s v="2.1.01 - Asuntos económicos y regulación del comercio"/>
    <s v="2.4 - TRANSFERENCIAS CORRIENTES"/>
    <s v="2.4.2 - TRANSFERENCIAS CORRIENTES AL  GOBIERNO GENERAL NACIONAL"/>
    <s v="N"/>
    <s v="00 - N/A"/>
    <s v="10 - FONDO GENERAL"/>
    <s v="(en blanco)"/>
    <s v="99 - MULTIPROVINCIAL"/>
    <n v="266985449"/>
    <n v="130718724.5"/>
  </r>
  <r>
    <s v="2025"/>
    <x v="0"/>
    <x v="0"/>
    <x v="0"/>
    <x v="4"/>
    <s v="2 - Poder Ejecutivo"/>
    <x v="20"/>
    <x v="142"/>
    <s v="2 - SERVICIOS ECONÓMICOS"/>
    <s v="2.3 - Riego"/>
    <s v="2.3.01 - Riego"/>
    <s v="2.4 - TRANSFERENCIAS CORRIENTES"/>
    <s v="2.4.2 - TRANSFERENCIAS CORRIENTES AL  GOBIERNO GENERAL NACIONAL"/>
    <s v="N"/>
    <s v="00 - N/A"/>
    <s v="10 - FONDO GENERAL"/>
    <s v="(en blanco)"/>
    <s v="99 - MULTIPROVINCIAL"/>
    <n v="2776056383"/>
    <n v="1313329858"/>
  </r>
  <r>
    <s v="2025"/>
    <x v="0"/>
    <x v="0"/>
    <x v="0"/>
    <x v="4"/>
    <s v="2 - Poder Ejecutivo"/>
    <x v="20"/>
    <x v="142"/>
    <s v="3 - PROTECCIÓN DEL MEDIO AMBIENTE"/>
    <s v="3.1 - Protección del aire, agua y suelo"/>
    <s v="3.1.01 - Reducción de la contaminación"/>
    <s v="2.4 - TRANSFERENCIAS CORRIENTES"/>
    <s v="2.4.1 - TRANSFERENCIAS CORRIENTES AL SECTOR PRIVADO"/>
    <s v="N"/>
    <s v="00 - N/A"/>
    <s v="10 - FONDO GENERAL"/>
    <s v="(en blanco)"/>
    <s v="99 - MULTIPROVINCIAL"/>
    <n v="175042000"/>
    <n v="51118000"/>
  </r>
  <r>
    <s v="2025"/>
    <x v="0"/>
    <x v="0"/>
    <x v="0"/>
    <x v="4"/>
    <s v="2 - Poder Ejecutivo"/>
    <x v="20"/>
    <x v="142"/>
    <s v="3 - PROTECCIÓN DEL MEDIO AMBIENTE"/>
    <s v="3.1 - Protección del aire, agua y suelo"/>
    <s v="3.1.01 - Reducción de la contaminación"/>
    <s v="2.4 - TRANSFERENCIAS CORRIENTES"/>
    <s v="2.4.2 - TRANSFERENCIAS CORRIENTES AL  GOBIERNO GENERAL NACIONAL"/>
    <s v="N"/>
    <s v="00 - N/A"/>
    <s v="10 - FONDO GENERAL"/>
    <s v="(en blanco)"/>
    <s v="99 - MULTIPROVINCIAL"/>
    <n v="50000000"/>
    <n v="23936500.020000003"/>
  </r>
  <r>
    <s v="2025"/>
    <x v="0"/>
    <x v="0"/>
    <x v="0"/>
    <x v="4"/>
    <s v="2 - Poder Ejecutivo"/>
    <x v="20"/>
    <x v="142"/>
    <s v="3 - PROTECCIÓN DEL MEDIO AMBIENTE"/>
    <s v="3.2 - Protección de la biodiversidad y ordenación de desechos"/>
    <s v="3.2.04 - Conciencia y conocimiento de la biodiversidad"/>
    <s v="2.4 - TRANSFERENCIAS CORRIENTES"/>
    <s v="2.4.1 - TRANSFERENCIAS CORRIENTES AL SECTOR PRIVADO"/>
    <s v="S"/>
    <s v="08 - MANEJO DE PAISAJES PRODUCTIVOS INTEGRADOS DE LAS CUENCAS DE LOS RÍOS YAQUE DEL NORTE Y YUNA"/>
    <s v="70 - DONACION EXTERNA"/>
    <n v="15003"/>
    <s v="06 - DUARTE"/>
    <n v="15117480"/>
    <n v="0"/>
  </r>
  <r>
    <s v="2025"/>
    <x v="0"/>
    <x v="0"/>
    <x v="0"/>
    <x v="4"/>
    <s v="2 - Poder Ejecutivo"/>
    <x v="20"/>
    <x v="142"/>
    <s v="3 - PROTECCIÓN DEL MEDIO AMBIENTE"/>
    <s v="3.2 - Protección de la biodiversidad y ordenación de desechos"/>
    <s v="3.2.04 - Conciencia y conocimiento de la biodiversidad"/>
    <s v="2.4 - TRANSFERENCIAS CORRIENTES"/>
    <s v="2.4.2 - TRANSFERENCIAS CORRIENTES AL  GOBIERNO GENERAL NACIONAL"/>
    <s v="N"/>
    <s v="00 - N/A"/>
    <s v="10 - FONDO GENERAL"/>
    <s v="(en blanco)"/>
    <s v="99 - MULTIPROVINCIAL"/>
    <n v="166700000"/>
    <n v="78895250.000000015"/>
  </r>
  <r>
    <s v="2025"/>
    <x v="0"/>
    <x v="0"/>
    <x v="0"/>
    <x v="4"/>
    <s v="2 - Poder Ejecutivo"/>
    <x v="20"/>
    <x v="142"/>
    <s v="3 - PROTECCIÓN DEL MEDIO AMBIENTE"/>
    <s v="3.2 - Protección de la biodiversidad y ordenación de desechos"/>
    <s v="3.2.07 - Biodiversidad y planificación del desarrollo"/>
    <s v="2.4 - TRANSFERENCIAS CORRIENTES"/>
    <s v="2.4.2 - TRANSFERENCIAS CORRIENTES AL  GOBIERNO GENERAL NACIONAL"/>
    <s v="N"/>
    <s v="00 - N/A"/>
    <s v="10 - FONDO GENERAL"/>
    <s v="(en blanco)"/>
    <s v="99 - MULTIPROVINCIAL"/>
    <n v="159100000"/>
    <n v="75245000.019999996"/>
  </r>
  <r>
    <s v="2025"/>
    <x v="0"/>
    <x v="0"/>
    <x v="0"/>
    <x v="4"/>
    <s v="2 - Poder Ejecutivo"/>
    <x v="20"/>
    <x v="142"/>
    <s v="3 - PROTECCIÓN DEL MEDIO AMBIENTE"/>
    <s v="3.2 - Protección de la biodiversidad y ordenación de desechos"/>
    <s v="3.2.98 - Investigación y desarrollo relacionado con la protección del  medio ambiente"/>
    <s v="2.4 - TRANSFERENCIAS CORRIENTES"/>
    <s v="2.4.7 - TRANSFERENCIAS CORRIENTES AL SECTOR EXTERNO"/>
    <s v="N"/>
    <s v="00 - N/A"/>
    <s v="10 - FONDO GENERAL"/>
    <s v="(en blanco)"/>
    <s v="99 - MULTIPROVINCIAL"/>
    <n v="12000000"/>
    <n v="11566797.539999999"/>
  </r>
  <r>
    <s v="2025"/>
    <x v="0"/>
    <x v="0"/>
    <x v="0"/>
    <x v="4"/>
    <s v="2 - Poder Ejecutivo"/>
    <x v="20"/>
    <x v="142"/>
    <s v="3 - PROTECCIÓN DEL MEDIO AMBIENTE"/>
    <s v="3.2 - Protección de la biodiversidad y ordenación de desechos"/>
    <s v="3.2.99 - Planificación, gestión y supervisión de la protección del medio ambiente"/>
    <s v="2.4 - TRANSFERENCIAS CORRIENTES"/>
    <s v="2.4.1 - TRANSFERENCIAS CORRIENTES AL SECTOR PRIVADO"/>
    <s v="N"/>
    <s v="00 - N/A"/>
    <s v="10 - FONDO GENERAL"/>
    <s v="(en blanco)"/>
    <s v="99 - MULTIPROVINCIAL"/>
    <n v="0"/>
    <n v="69212207.549999997"/>
  </r>
  <r>
    <s v="2025"/>
    <x v="0"/>
    <x v="0"/>
    <x v="0"/>
    <x v="4"/>
    <s v="2 - Poder Ejecutivo"/>
    <x v="20"/>
    <x v="142"/>
    <s v="3 - PROTECCIÓN DEL MEDIO AMBIENTE"/>
    <s v="3.2 - Protección de la biodiversidad y ordenación de desechos"/>
    <s v="3.2.99 - Planificación, gestión y supervisión de la protección del medio ambiente"/>
    <s v="2.4 - TRANSFERENCIAS CORRIENTES"/>
    <s v="2.4.2 - TRANSFERENCIAS CORRIENTES AL  GOBIERNO GENERAL NACIONAL"/>
    <s v="N"/>
    <s v="00 - N/A"/>
    <s v="10 - FONDO GENERAL"/>
    <s v="(en blanco)"/>
    <s v="99 - MULTIPROVINCIAL"/>
    <n v="121500000"/>
    <n v="57443426.519999996"/>
  </r>
  <r>
    <s v="2025"/>
    <x v="0"/>
    <x v="0"/>
    <x v="0"/>
    <x v="4"/>
    <s v="2 - Poder Ejecutivo"/>
    <x v="20"/>
    <x v="142"/>
    <s v="3 - PROTECCIÓN DEL MEDIO AMBIENTE"/>
    <s v="3.2 - Protección de la biodiversidad y ordenación de desechos"/>
    <s v="3.2.99 - Planificación, gestión y supervisión de la protección del medio ambiente"/>
    <s v="2.4 - TRANSFERENCIAS CORRIENTES"/>
    <s v="2.4.9 - TRANSFERENCIAS CORRIENTES A OTRAS INSTITUCIONES PÚBLICAS"/>
    <s v="N"/>
    <s v="00 - N/A"/>
    <s v="10 - FONDO GENERAL"/>
    <s v="(en blanco)"/>
    <s v="99 - MULTIPROVINCIAL"/>
    <n v="346931723"/>
    <n v="176133356"/>
  </r>
  <r>
    <s v="2025"/>
    <x v="0"/>
    <x v="0"/>
    <x v="0"/>
    <x v="4"/>
    <s v="2 - Poder Ejecutivo"/>
    <x v="20"/>
    <x v="142"/>
    <s v="4 - SERVICIOS SOCIALES"/>
    <s v="4.4 - Educación"/>
    <s v="4.4.99 - Planificación, gestión y supervisión de la educación"/>
    <s v="2.4 - TRANSFERENCIAS CORRIENTES"/>
    <s v="2.4.1 - TRANSFERENCIAS CORRIENTES AL SECTOR PRIVADO"/>
    <s v="N"/>
    <s v="00 - N/A"/>
    <s v="10 - FONDO GENERAL"/>
    <s v="(en blanco)"/>
    <s v="99 - MULTIPROVINCIAL"/>
    <n v="500000"/>
    <n v="0"/>
  </r>
  <r>
    <s v="2025"/>
    <x v="0"/>
    <x v="0"/>
    <x v="0"/>
    <x v="4"/>
    <s v="2 - Poder Ejecutivo"/>
    <x v="20"/>
    <x v="142"/>
    <s v="4 - SERVICIOS SOCIALES"/>
    <s v="4.5 - Protección social"/>
    <s v="4.5.10 - Asistencia social"/>
    <s v="2.4 - TRANSFERENCIAS CORRIENTES"/>
    <s v="2.4.1 - TRANSFERENCIAS CORRIENTES AL SECTOR PRIVADO"/>
    <s v="N"/>
    <s v="00 - N/A"/>
    <s v="10 - FONDO GENERAL"/>
    <s v="(en blanco)"/>
    <s v="99 - MULTIPROVINCIAL"/>
    <n v="3400000"/>
    <n v="8992980.5999999996"/>
  </r>
  <r>
    <s v="2025"/>
    <x v="0"/>
    <x v="0"/>
    <x v="0"/>
    <x v="4"/>
    <s v="2 - Poder Ejecutivo"/>
    <x v="20"/>
    <x v="143"/>
    <s v="3 - PROTECCIÓN DEL MEDIO AMBIENTE"/>
    <s v="3.2 - Protección de la biodiversidad y ordenación de desechos"/>
    <s v="3.2.10 - Restauración"/>
    <s v="2.4 - TRANSFERENCIAS CORRIENTES"/>
    <s v="2.4.1 - TRANSFERENCIAS CORRIENTES AL SECTOR PRIVADO"/>
    <s v="S"/>
    <s v="07 - Recuperación de la Cobertura Vegetal en Cuencas Hidrográficas de la República Dominicana."/>
    <s v="10 - FONDO GENERAL"/>
    <n v="13928"/>
    <s v="02 - AZUA"/>
    <n v="14286"/>
    <n v="10700000"/>
  </r>
  <r>
    <s v="2025"/>
    <x v="0"/>
    <x v="0"/>
    <x v="0"/>
    <x v="4"/>
    <s v="2 - Poder Ejecutivo"/>
    <x v="21"/>
    <x v="144"/>
    <s v="2 - SERVICIOS ECONÓMICOS"/>
    <s v="2.9 - Otros servicios económicos"/>
    <s v="2.9.98 - Investigación y desarrollo relacionados con los servicios económicos"/>
    <s v="2.4 - TRANSFERENCIAS CORRIENTES"/>
    <s v="2.4.2 - TRANSFERENCIAS CORRIENTES AL  GOBIERNO GENERAL NACIONAL"/>
    <s v="N"/>
    <s v="00 - N/A"/>
    <s v="10 - FONDO GENERAL"/>
    <s v="(en blanco)"/>
    <s v="99 - MULTIPROVINCIAL"/>
    <n v="173671257"/>
    <n v="86835628.5"/>
  </r>
  <r>
    <s v="2025"/>
    <x v="0"/>
    <x v="0"/>
    <x v="0"/>
    <x v="4"/>
    <s v="2 - Poder Ejecutivo"/>
    <x v="21"/>
    <x v="144"/>
    <s v="4 - SERVICIOS SOCIALES"/>
    <s v="4.4 - Educación"/>
    <s v="4.4.04 - Educación superior"/>
    <s v="2.4 - TRANSFERENCIAS CORRIENTES"/>
    <s v="2.4.1 - TRANSFERENCIAS CORRIENTES AL SECTOR PRIVADO"/>
    <s v="N"/>
    <s v="00 - N/A"/>
    <s v="10 - FONDO GENERAL"/>
    <s v="(en blanco)"/>
    <s v="99 - MULTIPROVINCIAL"/>
    <n v="2574795002"/>
    <n v="1051806565.9799998"/>
  </r>
  <r>
    <s v="2025"/>
    <x v="0"/>
    <x v="0"/>
    <x v="0"/>
    <x v="4"/>
    <s v="2 - Poder Ejecutivo"/>
    <x v="21"/>
    <x v="144"/>
    <s v="4 - SERVICIOS SOCIALES"/>
    <s v="4.4 - Educación"/>
    <s v="4.4.04 - Educación superior"/>
    <s v="2.4 - TRANSFERENCIAS CORRIENTES"/>
    <s v="2.4.2 - TRANSFERENCIAS CORRIENTES AL  GOBIERNO GENERAL NACIONAL"/>
    <s v="N"/>
    <s v="00 - N/A"/>
    <s v="10 - FONDO GENERAL"/>
    <s v="(en blanco)"/>
    <s v="99 - MULTIPROVINCIAL"/>
    <n v="15446295282"/>
    <n v="7164279654.8100004"/>
  </r>
  <r>
    <s v="2025"/>
    <x v="0"/>
    <x v="0"/>
    <x v="0"/>
    <x v="4"/>
    <s v="2 - Poder Ejecutivo"/>
    <x v="21"/>
    <x v="144"/>
    <s v="4 - SERVICIOS SOCIALES"/>
    <s v="4.4 - Educación"/>
    <s v="4.4.04 - Educación superior"/>
    <s v="2.4 - TRANSFERENCIAS CORRIENTES"/>
    <s v="2.4.9 - TRANSFERENCIAS CORRIENTES A OTRAS INSTITUCIONES PÚBLICAS"/>
    <s v="N"/>
    <s v="00 - N/A"/>
    <s v="10 - FONDO GENERAL"/>
    <s v="(en blanco)"/>
    <s v="99 - MULTIPROVINCIAL"/>
    <n v="680727278"/>
    <n v="337489457.06000006"/>
  </r>
  <r>
    <s v="2025"/>
    <x v="0"/>
    <x v="0"/>
    <x v="0"/>
    <x v="4"/>
    <s v="2 - Poder Ejecutivo"/>
    <x v="21"/>
    <x v="145"/>
    <s v="4 - SERVICIOS SOCIALES"/>
    <s v="4.4 - Educación"/>
    <s v="4.4.06 - Educación técnica"/>
    <s v="2.4 - TRANSFERENCIAS CORRIENTES"/>
    <s v="2.4.1 - TRANSFERENCIAS CORRIENTES AL SECTOR PRIVADO"/>
    <s v="N"/>
    <s v="00 - N/A"/>
    <s v="10 - FONDO GENERAL"/>
    <s v="(en blanco)"/>
    <s v="99 - MULTIPROVINCIAL"/>
    <n v="2300000"/>
    <n v="645260.44999999995"/>
  </r>
  <r>
    <s v="2025"/>
    <x v="0"/>
    <x v="0"/>
    <x v="0"/>
    <x v="4"/>
    <s v="2 - Poder Ejecutivo"/>
    <x v="21"/>
    <x v="145"/>
    <s v="4 - SERVICIOS SOCIALES"/>
    <s v="4.4 - Educación"/>
    <s v="4.4.06 - Educación técnica"/>
    <s v="2.4 - TRANSFERENCIAS CORRIENTES"/>
    <s v="2.4.7 - TRANSFERENCIAS CORRIENTES AL SECTOR EXTERNO"/>
    <s v="N"/>
    <s v="00 - N/A"/>
    <s v="20 - FONDOS CON DESTINO ESPECÍFICO"/>
    <s v="(en blanco)"/>
    <s v="99 - MULTIPROVINCIAL"/>
    <n v="200000"/>
    <n v="113514.15"/>
  </r>
  <r>
    <s v="2025"/>
    <x v="0"/>
    <x v="0"/>
    <x v="0"/>
    <x v="4"/>
    <s v="2 - Poder Ejecutivo"/>
    <x v="21"/>
    <x v="146"/>
    <s v="4 - SERVICIOS SOCIALES"/>
    <s v="4.4 - Educación"/>
    <s v="4.4.04 - Educación superior"/>
    <s v="2.4 - TRANSFERENCIAS CORRIENTES"/>
    <s v="2.4.1 - TRANSFERENCIAS CORRIENTES AL SECTOR PRIVADO"/>
    <s v="N"/>
    <s v="00 - N/A"/>
    <s v="10 - FONDO GENERAL"/>
    <s v="(en blanco)"/>
    <s v="99 - MULTIPROVINCIAL"/>
    <n v="500000"/>
    <n v="0"/>
  </r>
  <r>
    <s v="2025"/>
    <x v="0"/>
    <x v="0"/>
    <x v="0"/>
    <x v="4"/>
    <s v="2 - Poder Ejecutivo"/>
    <x v="22"/>
    <x v="148"/>
    <s v="1 - SERVICIOS  GENERALES"/>
    <s v="1.1 - Administración general"/>
    <s v="1.1.02 - Gestión administrativa, financiera, fiscal, económica y planificación"/>
    <s v="2.4 - TRANSFERENCIAS CORRIENTES"/>
    <s v="2.4.1 - TRANSFERENCIAS CORRIENTES AL SECTOR PRIVADO"/>
    <s v="N"/>
    <s v="00 - N/A"/>
    <s v="10 - FONDO GENERAL"/>
    <s v="(en blanco)"/>
    <s v="99 - MULTIPROVINCIAL"/>
    <n v="14000000"/>
    <n v="0"/>
  </r>
  <r>
    <s v="2025"/>
    <x v="0"/>
    <x v="0"/>
    <x v="0"/>
    <x v="4"/>
    <s v="2 - Poder Ejecutivo"/>
    <x v="22"/>
    <x v="148"/>
    <s v="1 - SERVICIOS  GENERALES"/>
    <s v="1.1 - Administración general"/>
    <s v="1.1.02 - Gestión administrativa, financiera, fiscal, económica y planificación"/>
    <s v="2.4 - TRANSFERENCIAS CORRIENTES"/>
    <s v="2.4.2 - TRANSFERENCIAS CORRIENTES AL  GOBIERNO GENERAL NACIONAL"/>
    <s v="N"/>
    <s v="00 - N/A"/>
    <s v="10 - FONDO GENERAL"/>
    <s v="(en blanco)"/>
    <s v="99 - MULTIPROVINCIAL"/>
    <n v="78594062"/>
    <n v="37126531.009999998"/>
  </r>
  <r>
    <s v="2025"/>
    <x v="0"/>
    <x v="0"/>
    <x v="0"/>
    <x v="4"/>
    <s v="2 - Poder Ejecutivo"/>
    <x v="22"/>
    <x v="148"/>
    <s v="1 - SERVICIOS  GENERALES"/>
    <s v="1.1 - Administración general"/>
    <s v="1.1.02 - Gestión administrativa, financiera, fiscal, económica y planificación"/>
    <s v="2.4 - TRANSFERENCIAS CORRIENTES"/>
    <s v="2.4.7 - TRANSFERENCIAS CORRIENTES AL SECTOR EXTERNO"/>
    <s v="N"/>
    <s v="00 - N/A"/>
    <s v="10 - FONDO GENERAL"/>
    <s v="(en blanco)"/>
    <s v="99 - MULTIPROVINCIAL"/>
    <n v="22000000"/>
    <n v="19206660.780000001"/>
  </r>
  <r>
    <s v="2025"/>
    <x v="0"/>
    <x v="0"/>
    <x v="0"/>
    <x v="4"/>
    <s v="2 - Poder Ejecutivo"/>
    <x v="22"/>
    <x v="148"/>
    <s v="1 - SERVICIOS  GENERALES"/>
    <s v="1.1 - Administración general"/>
    <s v="1.1.02 - Gestión administrativa, financiera, fiscal, económica y planificación"/>
    <s v="2.4 - TRANSFERENCIAS CORRIENTES"/>
    <s v="2.4.9 - TRANSFERENCIAS CORRIENTES A OTRAS INSTITUCIONES PÚBLICAS"/>
    <s v="N"/>
    <s v="00 - N/A"/>
    <s v="10 - FONDO GENERAL"/>
    <s v="(en blanco)"/>
    <s v="99 - MULTIPROVINCIAL"/>
    <n v="54039167"/>
    <n v="26287585.139999997"/>
  </r>
  <r>
    <s v="2025"/>
    <x v="0"/>
    <x v="0"/>
    <x v="0"/>
    <x v="4"/>
    <s v="2 - Poder Ejecutivo"/>
    <x v="22"/>
    <x v="148"/>
    <s v="3 - PROTECCIÓN DEL MEDIO AMBIENTE"/>
    <s v="3.1 - Protección del aire, agua y suelo"/>
    <s v="3.1.02 - Administración del agua"/>
    <s v="2.4 - TRANSFERENCIAS CORRIENTES"/>
    <s v="2.4.1 - TRANSFERENCIAS CORRIENTES AL SECTOR PRIVADO"/>
    <s v="S"/>
    <s v="00 - N/A"/>
    <s v="60 - CREDITO EXTERNO"/>
    <s v="(en blanco)"/>
    <s v="99 - MULTIPROVINCIAL"/>
    <n v="10000000"/>
    <n v="0"/>
  </r>
  <r>
    <s v="2025"/>
    <x v="0"/>
    <x v="0"/>
    <x v="0"/>
    <x v="4"/>
    <s v="2 - Poder Ejecutivo"/>
    <x v="22"/>
    <x v="148"/>
    <s v="4 - SERVICIOS SOCIALES"/>
    <s v="4.1 - Vivienda y servicios comunitarios"/>
    <s v="4.1.02 - Desarrollo comunitario"/>
    <s v="2.4 - TRANSFERENCIAS CORRIENTES"/>
    <s v="2.4.2 - TRANSFERENCIAS CORRIENTES AL  GOBIERNO GENERAL NACIONAL"/>
    <s v="N"/>
    <s v="00 - N/A"/>
    <s v="10 - FONDO GENERAL"/>
    <s v="(en blanco)"/>
    <s v="99 - MULTIPROVINCIAL"/>
    <n v="144144665"/>
    <n v="68875277.339999989"/>
  </r>
  <r>
    <s v="2025"/>
    <x v="0"/>
    <x v="0"/>
    <x v="0"/>
    <x v="4"/>
    <s v="2 - Poder Ejecutivo"/>
    <x v="22"/>
    <x v="148"/>
    <s v="4 - SERVICIOS SOCIALES"/>
    <s v="4.1 - Vivienda y servicios comunitarios"/>
    <s v="4.1.99 - Planificación, gestión y supervisión de vivienda y servicios comunitarios"/>
    <s v="2.4 - TRANSFERENCIAS CORRIENTES"/>
    <s v="2.4.1 - TRANSFERENCIAS CORRIENTES AL SECTOR PRIVADO"/>
    <s v="N"/>
    <s v="00 - N/A"/>
    <s v="10 - FONDO GENERAL"/>
    <s v="(en blanco)"/>
    <s v="99 - MULTIPROVINCIAL"/>
    <n v="22000000"/>
    <n v="0"/>
  </r>
  <r>
    <s v="2025"/>
    <x v="0"/>
    <x v="0"/>
    <x v="0"/>
    <x v="4"/>
    <s v="2 - Poder Ejecutivo"/>
    <x v="22"/>
    <x v="148"/>
    <s v="4 - SERVICIOS SOCIALES"/>
    <s v="4.3 - Actividades deportivas, recreativas, culturales y religiosas"/>
    <s v="4.3.02 - Servicios recreativos y deportivos"/>
    <s v="2.4 - TRANSFERENCIAS CORRIENTES"/>
    <s v="2.4.1 - TRANSFERENCIAS CORRIENTES AL SECTOR PRIVADO"/>
    <s v="N"/>
    <s v="00 - N/A"/>
    <s v="10 - FONDO GENERAL"/>
    <s v="(en blanco)"/>
    <s v="99 - MULTIPROVINCIAL"/>
    <n v="1014000"/>
    <n v="591500"/>
  </r>
  <r>
    <s v="2025"/>
    <x v="0"/>
    <x v="0"/>
    <x v="0"/>
    <x v="4"/>
    <s v="2 - Poder Ejecutivo"/>
    <x v="22"/>
    <x v="148"/>
    <s v="4 - SERVICIOS SOCIALES"/>
    <s v="4.4 - Educación"/>
    <s v="4.4.04 - Educación superior"/>
    <s v="2.4 - TRANSFERENCIAS CORRIENTES"/>
    <s v="2.4.1 - TRANSFERENCIAS CORRIENTES AL SECTOR PRIVADO"/>
    <s v="N"/>
    <s v="00 - N/A"/>
    <s v="10 - FONDO GENERAL"/>
    <s v="(en blanco)"/>
    <s v="99 - MULTIPROVINCIAL"/>
    <n v="1000000"/>
    <n v="0"/>
  </r>
  <r>
    <s v="2025"/>
    <x v="0"/>
    <x v="0"/>
    <x v="0"/>
    <x v="4"/>
    <s v="2 - Poder Ejecutivo"/>
    <x v="22"/>
    <x v="148"/>
    <s v="4 - SERVICIOS SOCIALES"/>
    <s v="4.5 - Protección social"/>
    <s v="4.5.10 - Asistencia social"/>
    <s v="2.4 - TRANSFERENCIAS CORRIENTES"/>
    <s v="2.4.1 - TRANSFERENCIAS CORRIENTES AL SECTOR PRIVADO"/>
    <s v="N"/>
    <s v="00 - N/A"/>
    <s v="10 - FONDO GENERAL"/>
    <s v="(en blanco)"/>
    <s v="99 - MULTIPROVINCIAL"/>
    <n v="1000000"/>
    <n v="0"/>
  </r>
  <r>
    <s v="2025"/>
    <x v="0"/>
    <x v="0"/>
    <x v="0"/>
    <x v="4"/>
    <s v="2 - Poder Ejecutivo"/>
    <x v="22"/>
    <x v="149"/>
    <s v="1 - SERVICIOS  GENERALES"/>
    <s v="1.1 - Administración general"/>
    <s v="1.1.02 - Gestión administrativa, financiera, fiscal, económica y planificación"/>
    <s v="2.4 - TRANSFERENCIAS CORRIENTES"/>
    <s v="2.4.1 - TRANSFERENCIAS CORRIENTES AL SECTOR PRIVADO"/>
    <s v="N"/>
    <s v="00 - N/A"/>
    <s v="10 - FONDO GENERAL"/>
    <s v="(en blanco)"/>
    <s v="99 - MULTIPROVINCIAL"/>
    <n v="600000"/>
    <n v="45475"/>
  </r>
  <r>
    <s v="2025"/>
    <x v="0"/>
    <x v="0"/>
    <x v="0"/>
    <x v="4"/>
    <s v="2 - Poder Ejecutivo"/>
    <x v="22"/>
    <x v="151"/>
    <s v="4 - SERVICIOS SOCIALES"/>
    <s v="4.5 - Protección social"/>
    <s v="4.5.10 - Asistencia social"/>
    <s v="2.4 - TRANSFERENCIAS CORRIENTES"/>
    <s v="2.4.1 - TRANSFERENCIAS CORRIENTES AL SECTOR PRIVADO"/>
    <s v="N"/>
    <s v="00 - N/A"/>
    <s v="10 - FONDO GENERAL"/>
    <s v="(en blanco)"/>
    <s v="99 - MULTIPROVINCIAL"/>
    <n v="50000"/>
    <n v="24000"/>
  </r>
  <r>
    <s v="2025"/>
    <x v="0"/>
    <x v="0"/>
    <x v="0"/>
    <x v="4"/>
    <s v="2 - Poder Ejecutivo"/>
    <x v="23"/>
    <x v="152"/>
    <s v="1 - SERVICIOS  GENERALES"/>
    <s v="1.1 - Administración general"/>
    <s v="1.1.02 - Gestión administrativa, financiera, fiscal, económica y planificación"/>
    <s v="2.4 - TRANSFERENCIAS CORRIENTES"/>
    <s v="2.4.1 - TRANSFERENCIAS CORRIENTES AL SECTOR PRIVADO"/>
    <s v="N"/>
    <s v="00 - N/A"/>
    <s v="10 - FONDO GENERAL"/>
    <s v="(en blanco)"/>
    <s v="99 - MULTIPROVINCIAL"/>
    <n v="20500000"/>
    <n v="5372932.1299999999"/>
  </r>
  <r>
    <s v="2025"/>
    <x v="0"/>
    <x v="0"/>
    <x v="0"/>
    <x v="4"/>
    <s v="2 - Poder Ejecutivo"/>
    <x v="23"/>
    <x v="152"/>
    <s v="1 - SERVICIOS  GENERALES"/>
    <s v="1.1 - Administración general"/>
    <s v="1.1.02 - Gestión administrativa, financiera, fiscal, económica y planificación"/>
    <s v="2.4 - TRANSFERENCIAS CORRIENTES"/>
    <s v="2.4.7 - TRANSFERENCIAS CORRIENTES AL SECTOR EXTERNO"/>
    <s v="N"/>
    <s v="00 - N/A"/>
    <s v="10 - FONDO GENERAL"/>
    <s v="(en blanco)"/>
    <s v="99 - MULTIPROVINCIAL"/>
    <n v="1200000"/>
    <n v="1151437.1399999999"/>
  </r>
  <r>
    <s v="2025"/>
    <x v="0"/>
    <x v="0"/>
    <x v="0"/>
    <x v="4"/>
    <s v="2 - Poder Ejecutivo"/>
    <x v="23"/>
    <x v="153"/>
    <s v="4 - SERVICIOS SOCIALES"/>
    <s v="4.4 - Educación"/>
    <s v="4.4.09 - Enseñanza no atribuible a ningún nivel"/>
    <s v="2.4 - TRANSFERENCIAS CORRIENTES"/>
    <s v="2.4.1 - TRANSFERENCIAS CORRIENTES AL SECTOR PRIVADO"/>
    <s v="N"/>
    <s v="00 - N/A"/>
    <s v="10 - FONDO GENERAL"/>
    <s v="(en blanco)"/>
    <s v="01 - DISTRITO NACIONAL"/>
    <n v="0"/>
    <n v="0"/>
  </r>
  <r>
    <s v="2025"/>
    <x v="0"/>
    <x v="0"/>
    <x v="0"/>
    <x v="4"/>
    <s v="2 - Poder Ejecutivo"/>
    <x v="24"/>
    <x v="155"/>
    <s v="1 - SERVICIOS  GENERALES"/>
    <s v="1.1 - Administración general"/>
    <s v="1.1.05 - Gestión de la administración general para transversalizar el enfoque de género"/>
    <s v="2.4 - TRANSFERENCIAS CORRIENTES"/>
    <s v="2.4.1 - TRANSFERENCIAS CORRIENTES AL SECTOR PRIVADO"/>
    <s v="N"/>
    <s v="00 - N/A"/>
    <s v="10 - FONDO GENERAL"/>
    <s v="(en blanco)"/>
    <s v="99 - MULTIPROVINCIAL"/>
    <n v="150000"/>
    <n v="50000"/>
  </r>
  <r>
    <s v="2025"/>
    <x v="0"/>
    <x v="0"/>
    <x v="0"/>
    <x v="4"/>
    <s v="2 - Poder Ejecutivo"/>
    <x v="24"/>
    <x v="155"/>
    <s v="2 - SERVICIOS ECONÓMICOS"/>
    <s v="2.4 - Energía y combustible"/>
    <s v="2.4.04 - Energía eléctrica de fuentes termoeléctricas"/>
    <s v="2.4 - TRANSFERENCIAS CORRIENTES"/>
    <s v="2.4.1 - TRANSFERENCIAS CORRIENTES AL SECTOR PRIVADO"/>
    <s v="N"/>
    <s v="00 - N/A"/>
    <s v="10 - FONDO GENERAL"/>
    <s v="(en blanco)"/>
    <s v="99 - MULTIPROVINCIAL"/>
    <n v="56750009"/>
    <n v="23688698.84"/>
  </r>
  <r>
    <s v="2025"/>
    <x v="0"/>
    <x v="0"/>
    <x v="0"/>
    <x v="4"/>
    <s v="2 - Poder Ejecutivo"/>
    <x v="24"/>
    <x v="155"/>
    <s v="2 - SERVICIOS ECONÓMICOS"/>
    <s v="2.4 - Energía y combustible"/>
    <s v="2.4.04 - Energía eléctrica de fuentes termoeléctricas"/>
    <s v="2.4 - TRANSFERENCIAS CORRIENTES"/>
    <s v="2.4.2 - TRANSFERENCIAS CORRIENTES AL  GOBIERNO GENERAL NACIONAL"/>
    <s v="N"/>
    <s v="00 - N/A"/>
    <s v="10 - FONDO GENERAL"/>
    <s v="(en blanco)"/>
    <s v="99 - MULTIPROVINCIAL"/>
    <n v="79000000"/>
    <n v="0"/>
  </r>
  <r>
    <s v="2025"/>
    <x v="0"/>
    <x v="0"/>
    <x v="0"/>
    <x v="4"/>
    <s v="2 - Poder Ejecutivo"/>
    <x v="24"/>
    <x v="155"/>
    <s v="2 - SERVICIOS ECONÓMICOS"/>
    <s v="2.4 - Energía y combustible"/>
    <s v="2.4.09 - Conservación, aprovechamiento y explotación racionalizada de fuentes de electricidad"/>
    <s v="2.4 - TRANSFERENCIAS CORRIENTES"/>
    <s v="2.4.1 - TRANSFERENCIAS CORRIENTES AL SECTOR PRIVADO"/>
    <s v="N"/>
    <s v="00 - N/A"/>
    <s v="10 - FONDO GENERAL"/>
    <s v="(en blanco)"/>
    <s v="99 - MULTIPROVINCIAL"/>
    <n v="7477389"/>
    <n v="8124812.7399999993"/>
  </r>
  <r>
    <s v="2025"/>
    <x v="0"/>
    <x v="0"/>
    <x v="0"/>
    <x v="4"/>
    <s v="2 - Poder Ejecutivo"/>
    <x v="24"/>
    <x v="155"/>
    <s v="2 - SERVICIOS ECONÓMICOS"/>
    <s v="2.4 - Energía y combustible"/>
    <s v="2.4.09 - Conservación, aprovechamiento y explotación racionalizada de fuentes de electricidad"/>
    <s v="2.4 - TRANSFERENCIAS CORRIENTES"/>
    <s v="2.4.7 - TRANSFERENCIAS CORRIENTES AL SECTOR EXTERNO"/>
    <s v="N"/>
    <s v="00 - N/A"/>
    <s v="10 - FONDO GENERAL"/>
    <s v="(en blanco)"/>
    <s v="99 - MULTIPROVINCIAL"/>
    <n v="35000000"/>
    <n v="37414787.129999995"/>
  </r>
  <r>
    <s v="2025"/>
    <x v="0"/>
    <x v="0"/>
    <x v="0"/>
    <x v="4"/>
    <s v="2 - Poder Ejecutivo"/>
    <x v="24"/>
    <x v="155"/>
    <s v="2 - SERVICIOS ECONÓMICOS"/>
    <s v="2.5 - Minería, manufactura y construcción"/>
    <s v="2.5.01 - Extracción de recursos minerales"/>
    <s v="2.4 - TRANSFERENCIAS CORRIENTES"/>
    <s v="2.4.2 - TRANSFERENCIAS CORRIENTES AL  GOBIERNO GENERAL NACIONAL"/>
    <s v="N"/>
    <s v="00 - N/A"/>
    <s v="10 - FONDO GENERAL"/>
    <s v="(en blanco)"/>
    <s v="99 - MULTIPROVINCIAL"/>
    <n v="75000000"/>
    <n v="21987040"/>
  </r>
  <r>
    <s v="2025"/>
    <x v="0"/>
    <x v="0"/>
    <x v="0"/>
    <x v="4"/>
    <s v="2 - Poder Ejecutivo"/>
    <x v="24"/>
    <x v="155"/>
    <s v="2 - SERVICIOS ECONÓMICOS"/>
    <s v="2.5 - Minería, manufactura y construcción"/>
    <s v="2.5.01 - Extracción de recursos minerales"/>
    <s v="2.4 - TRANSFERENCIAS CORRIENTES"/>
    <s v="2.4.9 - TRANSFERENCIAS CORRIENTES A OTRAS INSTITUCIONES PÚBLICAS"/>
    <s v="N"/>
    <s v="00 - N/A"/>
    <s v="10 - FONDO GENERAL"/>
    <s v="(en blanco)"/>
    <s v="99 - MULTIPROVINCIAL"/>
    <n v="450000000"/>
    <n v="187500000"/>
  </r>
  <r>
    <s v="2025"/>
    <x v="0"/>
    <x v="0"/>
    <x v="0"/>
    <x v="4"/>
    <s v="2 - Poder Ejecutivo"/>
    <x v="25"/>
    <x v="157"/>
    <s v="4 - SERVICIOS SOCIALES"/>
    <s v="4.5 - Protección social"/>
    <s v="4.5.07 - Vivienda social"/>
    <s v="2.4 - TRANSFERENCIAS CORRIENTES"/>
    <s v="2.4.1 - TRANSFERENCIAS CORRIENTES AL SECTOR PRIVADO"/>
    <s v="N"/>
    <s v="00 - N/A"/>
    <s v="10 - FONDO GENERAL"/>
    <s v="(en blanco)"/>
    <s v="99 - MULTIPROVINCIAL"/>
    <n v="58868000"/>
    <n v="19750750"/>
  </r>
  <r>
    <s v="2025"/>
    <x v="0"/>
    <x v="0"/>
    <x v="0"/>
    <x v="4"/>
    <s v="2 - Poder Ejecutivo"/>
    <x v="25"/>
    <x v="157"/>
    <s v="4 - SERVICIOS SOCIALES"/>
    <s v="4.5 - Protección social"/>
    <s v="4.5.07 - Vivienda social"/>
    <s v="2.4 - TRANSFERENCIAS CORRIENTES"/>
    <s v="2.4.1 - TRANSFERENCIAS CORRIENTES AL SECTOR PRIVADO"/>
    <s v="N"/>
    <s v="00 - N/A"/>
    <s v="20 - FONDOS CON DESTINO ESPECÍFICO"/>
    <s v="(en blanco)"/>
    <s v="99 - MULTIPROVINCIAL"/>
    <n v="2995000"/>
    <n v="0"/>
  </r>
  <r>
    <s v="2025"/>
    <x v="0"/>
    <x v="0"/>
    <x v="0"/>
    <x v="4"/>
    <s v="2 - Poder Ejecutivo"/>
    <x v="25"/>
    <x v="157"/>
    <s v="4 - SERVICIOS SOCIALES"/>
    <s v="4.5 - Protección social"/>
    <s v="4.5.07 - Vivienda social"/>
    <s v="2.4 - TRANSFERENCIAS CORRIENTES"/>
    <s v="2.4.2 - TRANSFERENCIAS CORRIENTES AL  GOBIERNO GENERAL NACIONAL"/>
    <s v="N"/>
    <s v="00 - N/A"/>
    <s v="10 - FONDO GENERAL"/>
    <s v="(en blanco)"/>
    <s v="99 - MULTIPROVINCIAL"/>
    <n v="5000000"/>
    <n v="0"/>
  </r>
  <r>
    <s v="2025"/>
    <x v="0"/>
    <x v="0"/>
    <x v="0"/>
    <x v="4"/>
    <s v="2 - Poder Ejecutivo"/>
    <x v="25"/>
    <x v="157"/>
    <s v="4 - SERVICIOS SOCIALES"/>
    <s v="4.5 - Protección social"/>
    <s v="4.5.07 - Vivienda social"/>
    <s v="2.4 - TRANSFERENCIAS CORRIENTES"/>
    <s v="2.4.2 - TRANSFERENCIAS CORRIENTES AL  GOBIERNO GENERAL NACIONAL"/>
    <s v="N"/>
    <s v="00 - N/A"/>
    <s v="20 - FONDOS CON DESTINO ESPECÍFICO"/>
    <s v="(en blanco)"/>
    <s v="99 - MULTIPROVINCIAL"/>
    <n v="100000"/>
    <n v="0"/>
  </r>
  <r>
    <s v="2025"/>
    <x v="0"/>
    <x v="0"/>
    <x v="0"/>
    <x v="4"/>
    <s v="2 - Poder Ejecutivo"/>
    <x v="25"/>
    <x v="157"/>
    <s v="4 - SERVICIOS SOCIALES"/>
    <s v="4.5 - Protección social"/>
    <s v="4.5.07 - Vivienda social"/>
    <s v="2.4 - TRANSFERENCIAS CORRIENTES"/>
    <s v="2.4.7 - TRANSFERENCIAS CORRIENTES AL SECTOR EXTERNO"/>
    <s v="N"/>
    <s v="00 - N/A"/>
    <s v="20 - FONDOS CON DESTINO ESPECÍFICO"/>
    <s v="(en blanco)"/>
    <s v="99 - MULTIPROVINCIAL"/>
    <n v="100000"/>
    <n v="0"/>
  </r>
  <r>
    <s v="2025"/>
    <x v="0"/>
    <x v="0"/>
    <x v="0"/>
    <x v="4"/>
    <s v="2 - Poder Ejecutivo"/>
    <x v="33"/>
    <x v="166"/>
    <s v="5 - INTERESES DE LA DEUDA PÚBLICA"/>
    <s v="5.1 - Intereses y comisiones de deuda pública"/>
    <s v="5.1.01 - Intereses y comisiones de deuda pública"/>
    <s v="2.4 - TRANSFERENCIAS CORRIENTES"/>
    <s v="2.4.5 - TRANSFERENCIAS CORRIENTES A INSTITUCIONES PÚBLICAS FINANCIERAS"/>
    <s v="N"/>
    <s v="00 - N/A"/>
    <s v="10 - FONDO GENERAL"/>
    <s v="(en blanco)"/>
    <s v="99 - MULTIPROVINCIAL"/>
    <n v="35000029526"/>
    <n v="35007805500"/>
  </r>
  <r>
    <s v="2025"/>
    <x v="0"/>
    <x v="0"/>
    <x v="0"/>
    <x v="4"/>
    <s v="2 - Poder Ejecutivo"/>
    <x v="26"/>
    <x v="158"/>
    <s v="2 - SERVICIOS ECONÓMICOS"/>
    <s v="2.4 - Energía y combustible"/>
    <s v="2.4.04 - Energía eléctrica de fuentes termoeléctricas"/>
    <s v="2.4 - TRANSFERENCIAS CORRIENTES"/>
    <s v="2.4.4 - TRANSFERENCIAS CORRIENTES A EMPRESAS PÚBLICAS NO FINANCIERAS"/>
    <s v="N"/>
    <s v="00 - N/A"/>
    <s v="10 - FONDO GENERAL"/>
    <s v="(en blanco)"/>
    <s v="99 - MULTIPROVINCIAL"/>
    <n v="62489265360"/>
    <n v="42003071262.550003"/>
  </r>
  <r>
    <s v="2025"/>
    <x v="0"/>
    <x v="0"/>
    <x v="0"/>
    <x v="4"/>
    <s v="2 - Poder Ejecutivo"/>
    <x v="26"/>
    <x v="158"/>
    <s v="2 - SERVICIOS ECONÓMICOS"/>
    <s v="2.4 - Energía y combustible"/>
    <s v="2.4.04 - Energía eléctrica de fuentes termoeléctricas"/>
    <s v="2.4 - TRANSFERENCIAS CORRIENTES"/>
    <s v="2.4.4 - TRANSFERENCIAS CORRIENTES A EMPRESAS PÚBLICAS NO FINANCIERAS"/>
    <s v="N"/>
    <s v="00 - N/A"/>
    <s v="60 - CREDITO EXTERNO"/>
    <s v="(en blanco)"/>
    <s v="99 - MULTIPROVINCIAL"/>
    <n v="20510734640"/>
    <n v="0"/>
  </r>
  <r>
    <s v="2025"/>
    <x v="0"/>
    <x v="0"/>
    <x v="0"/>
    <x v="4"/>
    <s v="2 - Poder Ejecutivo"/>
    <x v="26"/>
    <x v="158"/>
    <s v="4 - SERVICIOS SOCIALES"/>
    <s v="4.5 - Protección social"/>
    <s v="4.5.99 - Planificación, gestión y supervisión de la protección social"/>
    <s v="2.4 - TRANSFERENCIAS CORRIENTES"/>
    <s v="2.4.2 - TRANSFERENCIAS CORRIENTES AL  GOBIERNO GENERAL NACIONAL"/>
    <s v="N"/>
    <s v="00 - N/A"/>
    <s v="10 - FONDO GENERAL"/>
    <s v="(en blanco)"/>
    <s v="99 - MULTIPROVINCIAL"/>
    <n v="2483907667"/>
    <n v="1152417908"/>
  </r>
  <r>
    <s v="2025"/>
    <x v="0"/>
    <x v="0"/>
    <x v="0"/>
    <x v="4"/>
    <s v="3 - Poder Judicial"/>
    <x v="27"/>
    <x v="160"/>
    <s v="1 - SERVICIOS  GENERALES"/>
    <s v="1.4 - Justicia, orden público y seguridad"/>
    <s v="1.4.03 - Administración y servicios de justicia"/>
    <s v="2.4 - TRANSFERENCIAS CORRIENTES"/>
    <s v="2.4.1 - TRANSFERENCIAS CORRIENTES AL SECTOR PRIVADO"/>
    <s v="N"/>
    <s v="00 - N/A"/>
    <s v="10 - FONDO GENERAL"/>
    <s v="(en blanco)"/>
    <s v="99 - MULTIPROVINCIAL"/>
    <n v="5093710"/>
    <n v="2397827"/>
  </r>
  <r>
    <s v="2025"/>
    <x v="0"/>
    <x v="0"/>
    <x v="0"/>
    <x v="4"/>
    <s v="3 - Poder Judicial"/>
    <x v="27"/>
    <x v="160"/>
    <s v="1 - SERVICIOS  GENERALES"/>
    <s v="1.4 - Justicia, orden público y seguridad"/>
    <s v="1.4.03 - Administración y servicios de justicia"/>
    <s v="2.4 - TRANSFERENCIAS CORRIENTES"/>
    <s v="2.4.7 - TRANSFERENCIAS CORRIENTES AL SECTOR EXTERNO"/>
    <s v="N"/>
    <s v="00 - N/A"/>
    <s v="10 - FONDO GENERAL"/>
    <s v="(en blanco)"/>
    <s v="99 - MULTIPROVINCIAL"/>
    <n v="1071429"/>
    <n v="1071429"/>
  </r>
  <r>
    <s v="2025"/>
    <x v="0"/>
    <x v="0"/>
    <x v="0"/>
    <x v="4"/>
    <s v="4 - Junta Central Electoral"/>
    <x v="28"/>
    <x v="161"/>
    <s v="1 - SERVICIOS  GENERALES"/>
    <s v="1.1 - Administración general"/>
    <s v="1.1.04 - Órganos electorales y promoción de la participación ciudadana"/>
    <s v="2.4 - TRANSFERENCIAS CORRIENTES"/>
    <s v="2.4.1 - TRANSFERENCIAS CORRIENTES AL SECTOR PRIVADO"/>
    <s v="N"/>
    <s v="00 - N/A"/>
    <s v="10 - FONDO GENERAL"/>
    <s v="(en blanco)"/>
    <s v="99 - MULTIPROVINCIAL"/>
    <n v="1501350200"/>
    <n v="750810080"/>
  </r>
  <r>
    <s v="2025"/>
    <x v="0"/>
    <x v="0"/>
    <x v="0"/>
    <x v="4"/>
    <s v="4 - Junta Central Electoral"/>
    <x v="28"/>
    <x v="161"/>
    <s v="1 - SERVICIOS  GENERALES"/>
    <s v="1.1 - Administración general"/>
    <s v="1.1.04 - Órganos electorales y promoción de la participación ciudadana"/>
    <s v="2.4 - TRANSFERENCIAS CORRIENTES"/>
    <s v="2.4.7 - TRANSFERENCIAS CORRIENTES AL SECTOR EXTERNO"/>
    <s v="N"/>
    <s v="00 - N/A"/>
    <s v="10 - FONDO GENERAL"/>
    <s v="(en blanco)"/>
    <s v="99 - MULTIPROVINCIAL"/>
    <n v="2869200"/>
    <n v="1721520"/>
  </r>
  <r>
    <s v="2025"/>
    <x v="0"/>
    <x v="0"/>
    <x v="0"/>
    <x v="4"/>
    <s v="5 - Cámara de Cuentas de la República Dominicana"/>
    <x v="29"/>
    <x v="162"/>
    <s v="1 - SERVICIOS  GENERALES"/>
    <s v="1.2 - Relaciones internacionales"/>
    <s v="1.2.02 - Relaciones internacionales desde oficinas en el exterior"/>
    <s v="2.4 - TRANSFERENCIAS CORRIENTES"/>
    <s v="2.4.7 - TRANSFERENCIAS CORRIENTES AL SECTOR EXTERNO"/>
    <s v="N"/>
    <s v="00 - N/A"/>
    <s v="10 - FONDO GENERAL"/>
    <s v="(en blanco)"/>
    <s v="99 - MULTIPROVINCIAL"/>
    <n v="800000"/>
    <n v="355000"/>
  </r>
  <r>
    <s v="2025"/>
    <x v="0"/>
    <x v="0"/>
    <x v="0"/>
    <x v="4"/>
    <s v="5 - Cámara de Cuentas de la República Dominicana"/>
    <x v="29"/>
    <x v="162"/>
    <s v="4 - SERVICIOS SOCIALES"/>
    <s v="4.5 - Protección social"/>
    <s v="4.5.10 - Asistencia social"/>
    <s v="2.4 - TRANSFERENCIAS CORRIENTES"/>
    <s v="2.4.1 - TRANSFERENCIAS CORRIENTES AL SECTOR PRIVADO"/>
    <s v="N"/>
    <s v="00 - N/A"/>
    <s v="10 - FONDO GENERAL"/>
    <s v="(en blanco)"/>
    <s v="99 - MULTIPROVINCIAL"/>
    <n v="1569800"/>
    <n v="1569800"/>
  </r>
  <r>
    <s v="2025"/>
    <x v="0"/>
    <x v="0"/>
    <x v="0"/>
    <x v="4"/>
    <s v="6 - Tribunal Constitucional"/>
    <x v="30"/>
    <x v="163"/>
    <s v="1 - SERVICIOS  GENERALES"/>
    <s v="1.4 - Justicia, orden público y seguridad"/>
    <s v="1.4.03 - Administración y servicios de justicia"/>
    <s v="2.4 - TRANSFERENCIAS CORRIENTES"/>
    <s v="2.4.1 - TRANSFERENCIAS CORRIENTES AL SECTOR PRIVADO"/>
    <s v="N"/>
    <s v="00 - N/A"/>
    <s v="10 - FONDO GENERAL"/>
    <s v="(en blanco)"/>
    <s v="99 - MULTIPROVINCIAL"/>
    <n v="3440000"/>
    <n v="2899995"/>
  </r>
  <r>
    <s v="2025"/>
    <x v="0"/>
    <x v="0"/>
    <x v="0"/>
    <x v="4"/>
    <s v="6 - Tribunal Constitucional"/>
    <x v="30"/>
    <x v="163"/>
    <s v="4 - SERVICIOS SOCIALES"/>
    <s v="4.5 - Protección social"/>
    <s v="4.5.10 - Asistencia social"/>
    <s v="2.4 - TRANSFERENCIAS CORRIENTES"/>
    <s v="2.4.1 - TRANSFERENCIAS CORRIENTES AL SECTOR PRIVADO"/>
    <s v="N"/>
    <s v="00 - N/A"/>
    <s v="10 - FONDO GENERAL"/>
    <s v="(en blanco)"/>
    <s v="99 - MULTIPROVINCIAL"/>
    <n v="590000"/>
    <n v="295002"/>
  </r>
  <r>
    <s v="2025"/>
    <x v="0"/>
    <x v="0"/>
    <x v="0"/>
    <x v="4"/>
    <s v="7 - Defensor del Pueblo"/>
    <x v="31"/>
    <x v="164"/>
    <s v="1 - SERVICIOS  GENERALES"/>
    <s v="1.2 - Relaciones internacionales"/>
    <s v="1.2.01 - Relaciones internacionales desde oficinas en el país"/>
    <s v="2.4 - TRANSFERENCIAS CORRIENTES"/>
    <s v="2.4.7 - TRANSFERENCIAS CORRIENTES AL SECTOR EXTERNO"/>
    <s v="N"/>
    <s v="00 - N/A"/>
    <s v="10 - FONDO GENERAL"/>
    <s v="(en blanco)"/>
    <s v="99 - MULTIPROVINCIAL"/>
    <n v="150000"/>
    <n v="0"/>
  </r>
  <r>
    <s v="2025"/>
    <x v="0"/>
    <x v="0"/>
    <x v="0"/>
    <x v="4"/>
    <s v="7 - Defensor del Pueblo"/>
    <x v="31"/>
    <x v="164"/>
    <s v="1 - SERVICIOS  GENERALES"/>
    <s v="1.4 - Justicia, orden público y seguridad"/>
    <s v="1.4.03 - Administración y servicios de justicia"/>
    <s v="2.4 - TRANSFERENCIAS CORRIENTES"/>
    <s v="2.4.1 - TRANSFERENCIAS CORRIENTES AL SECTOR PRIVADO"/>
    <s v="N"/>
    <s v="00 - N/A"/>
    <s v="10 - FONDO GENERAL"/>
    <s v="(en blanco)"/>
    <s v="99 - MULTIPROVINCIAL"/>
    <n v="3264600"/>
    <n v="2670000"/>
  </r>
  <r>
    <s v="2025"/>
    <x v="0"/>
    <x v="0"/>
    <x v="0"/>
    <x v="4"/>
    <s v="7 - Defensor del Pueblo"/>
    <x v="31"/>
    <x v="164"/>
    <s v="4 - SERVICIOS SOCIALES"/>
    <s v="4.5 - Protección social"/>
    <s v="4.5.10 - Asistencia social"/>
    <s v="2.4 - TRANSFERENCIAS CORRIENTES"/>
    <s v="2.4.1 - TRANSFERENCIAS CORRIENTES AL SECTOR PRIVADO"/>
    <s v="N"/>
    <s v="00 - N/A"/>
    <s v="10 - FONDO GENERAL"/>
    <s v="(en blanco)"/>
    <s v="99 - MULTIPROVINCIAL"/>
    <n v="100000"/>
    <n v="0"/>
  </r>
  <r>
    <s v="2025"/>
    <x v="0"/>
    <x v="0"/>
    <x v="0"/>
    <x v="4"/>
    <s v="8 - Tribunal Superior Electoral (TSE)"/>
    <x v="32"/>
    <x v="165"/>
    <s v="1 - SERVICIOS  GENERALES"/>
    <s v="1.4 - Justicia, orden público y seguridad"/>
    <s v="1.4.03 - Administración y servicios de justicia"/>
    <s v="2.4 - TRANSFERENCIAS CORRIENTES"/>
    <s v="2.4.1 - TRANSFERENCIAS CORRIENTES AL SECTOR PRIVADO"/>
    <s v="N"/>
    <s v="00 - N/A"/>
    <s v="10 - FONDO GENERAL"/>
    <s v="(en blanco)"/>
    <s v="99 - MULTIPROVINCIAL"/>
    <n v="1100000"/>
    <n v="1100000"/>
  </r>
  <r>
    <s v="2025"/>
    <x v="0"/>
    <x v="0"/>
    <x v="0"/>
    <x v="4"/>
    <s v="8 - Tribunal Superior Electoral (TSE)"/>
    <x v="32"/>
    <x v="165"/>
    <s v="1 - SERVICIOS  GENERALES"/>
    <s v="1.4 - Justicia, orden público y seguridad"/>
    <s v="1.4.03 - Administración y servicios de justicia"/>
    <s v="2.4 - TRANSFERENCIAS CORRIENTES"/>
    <s v="2.4.7 - TRANSFERENCIAS CORRIENTES AL SECTOR EXTERNO"/>
    <s v="N"/>
    <s v="00 - N/A"/>
    <s v="10 - FONDO GENERAL"/>
    <s v="(en blanco)"/>
    <s v="99 - MULTIPROVINCIAL"/>
    <n v="3400000"/>
    <n v="1999991.9800000002"/>
  </r>
  <r>
    <s v="2025"/>
    <x v="0"/>
    <x v="0"/>
    <x v="0"/>
    <x v="4"/>
    <s v="8 - Tribunal Superior Electoral (TSE)"/>
    <x v="32"/>
    <x v="165"/>
    <s v="4 - SERVICIOS SOCIALES"/>
    <s v="4.5 - Protección social"/>
    <s v="4.5.10 - Asistencia social"/>
    <s v="2.4 - TRANSFERENCIAS CORRIENTES"/>
    <s v="2.4.1 - TRANSFERENCIAS CORRIENTES AL SECTOR PRIVADO"/>
    <s v="N"/>
    <s v="00 - N/A"/>
    <s v="10 - FONDO GENERAL"/>
    <s v="(en blanco)"/>
    <s v="99 - MULTIPROVINCIAL"/>
    <n v="1699984"/>
    <n v="0"/>
  </r>
  <r>
    <s v="2025"/>
    <x v="0"/>
    <x v="0"/>
    <x v="0"/>
    <x v="5"/>
    <s v="2 - Poder Ejecutivo"/>
    <x v="3"/>
    <x v="11"/>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2800000"/>
    <n v="0"/>
  </r>
  <r>
    <s v="2025"/>
    <x v="0"/>
    <x v="0"/>
    <x v="0"/>
    <x v="5"/>
    <s v="2 - Poder Ejecutivo"/>
    <x v="4"/>
    <x v="34"/>
    <s v="1 - SERVICIOS  GENERALES"/>
    <s v="1.4 - Justicia, orden público y seguridad"/>
    <s v="1.4.05 - Servicios de migraciones"/>
    <s v="2.2 - CONTRATACIÓN DE SERVICIOS"/>
    <s v="2.2.8 - OTROS SERVICIOS NO INCLUIDOS EN CONCEPTOS ANTERIORES"/>
    <s v="N"/>
    <s v="00 - N/A"/>
    <s v="20 - FONDOS CON DESTINO ESPECÍFICO"/>
    <s v="(en blanco)"/>
    <s v="99 - MULTIPROVINCIAL"/>
    <n v="0"/>
    <n v="200000"/>
  </r>
  <r>
    <s v="2025"/>
    <x v="0"/>
    <x v="0"/>
    <x v="0"/>
    <x v="5"/>
    <s v="2 - Poder Ejecutivo"/>
    <x v="6"/>
    <x v="82"/>
    <s v="1 - SERVICIOS  GENERALES"/>
    <s v="1.2 - Relaciones internacionales"/>
    <s v="1.2.01 - Relaciones internacionales desde oficinas en el país"/>
    <s v="2.2 - CONTRATACIÓN DE SERVICIOS"/>
    <s v="2.2.8 - OTROS SERVICIOS NO INCLUIDOS EN CONCEPTOS ANTERIORES"/>
    <s v="N"/>
    <s v="00 - N/A"/>
    <s v="10 - FONDO GENERAL"/>
    <s v="(en blanco)"/>
    <s v="01 - DISTRITO NACIONAL"/>
    <n v="0"/>
    <n v="0"/>
  </r>
  <r>
    <s v="2025"/>
    <x v="0"/>
    <x v="0"/>
    <x v="0"/>
    <x v="5"/>
    <s v="2 - Poder Ejecutivo"/>
    <x v="7"/>
    <x v="87"/>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0"/>
    <n v="185000"/>
  </r>
  <r>
    <s v="2025"/>
    <x v="0"/>
    <x v="0"/>
    <x v="0"/>
    <x v="5"/>
    <s v="2 - Poder Ejecutivo"/>
    <x v="7"/>
    <x v="95"/>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3000000"/>
    <n v="0"/>
  </r>
  <r>
    <s v="2025"/>
    <x v="0"/>
    <x v="0"/>
    <x v="0"/>
    <x v="5"/>
    <s v="2 - Poder Ejecutivo"/>
    <x v="8"/>
    <x v="98"/>
    <s v="4 - SERVICIOS SOCIALES"/>
    <s v="4.4 - Educación"/>
    <s v="4.4.99 - Planificación, gestión y supervisión de la educación"/>
    <s v="2.2 - CONTRATACIÓN DE SERVICIOS"/>
    <s v="2.2.8 - OTROS SERVICIOS NO INCLUIDOS EN CONCEPTOS ANTERIORES"/>
    <s v="N"/>
    <s v="00 - N/A"/>
    <s v="10 - FONDO GENERAL"/>
    <s v="(en blanco)"/>
    <s v="99 - MULTIPROVINCIAL"/>
    <n v="0"/>
    <n v="6429122.8600000003"/>
  </r>
  <r>
    <s v="2025"/>
    <x v="0"/>
    <x v="0"/>
    <x v="0"/>
    <x v="5"/>
    <s v="2 - Poder Ejecutivo"/>
    <x v="8"/>
    <x v="103"/>
    <s v="4 - SERVICIOS SOCIALES"/>
    <s v="4.4 - Educación"/>
    <s v="4.4.99 - Planificación, gestión y supervisión de la educación"/>
    <s v="2.2 - CONTRATACIÓN DE SERVICIOS"/>
    <s v="2.2.8 - OTROS SERVICIOS NO INCLUIDOS EN CONCEPTOS ANTERIORES"/>
    <s v="N"/>
    <s v="00 - N/A"/>
    <s v="10 - FONDO GENERAL"/>
    <s v="(en blanco)"/>
    <s v="99 - MULTIPROVINCIAL"/>
    <n v="0"/>
    <n v="351545"/>
  </r>
  <r>
    <s v="2025"/>
    <x v="0"/>
    <x v="0"/>
    <x v="0"/>
    <x v="5"/>
    <s v="2 - Poder Ejecutivo"/>
    <x v="9"/>
    <x v="108"/>
    <s v="4 - SERVICIOS SOCIALES"/>
    <s v="4.2 - Salud"/>
    <s v="4.2.99 - Planificación, gestión y supervisión de la salud"/>
    <s v="2.2 - CONTRATACIÓN DE SERVICIOS"/>
    <s v="2.2.8 - OTROS SERVICIOS NO INCLUIDOS EN CONCEPTOS ANTERIORES"/>
    <s v="N"/>
    <s v="00 - N/A"/>
    <s v="10 - FONDO GENERAL"/>
    <s v="(en blanco)"/>
    <s v="99 - MULTIPROVINCIAL"/>
    <n v="5000000"/>
    <n v="701802.53"/>
  </r>
  <r>
    <s v="2025"/>
    <x v="0"/>
    <x v="0"/>
    <x v="0"/>
    <x v="5"/>
    <s v="2 - Poder Ejecutivo"/>
    <x v="12"/>
    <x v="117"/>
    <s v="2 - SERVICIOS ECONÓMICOS"/>
    <s v="2.2 - Agropecuaria, caza, pesca y silvicultura"/>
    <s v="2.2.01 - Agropecuaria"/>
    <s v="2.2 - CONTRATACIÓN DE SERVICIOS"/>
    <s v="2.2.8 - OTROS SERVICIOS NO INCLUIDOS EN CONCEPTOS ANTERIORES"/>
    <s v="N"/>
    <s v="00 - N/A"/>
    <s v="10 - FONDO GENERAL"/>
    <s v="(en blanco)"/>
    <s v="99 - MULTIPROVINCIAL"/>
    <n v="0"/>
    <n v="80139000"/>
  </r>
  <r>
    <s v="2025"/>
    <x v="0"/>
    <x v="0"/>
    <x v="0"/>
    <x v="5"/>
    <s v="2 - Poder Ejecutivo"/>
    <x v="13"/>
    <x v="124"/>
    <s v="2 - SERVICIOS ECONÓMICOS"/>
    <s v="2.6 - Transporte"/>
    <s v="2.6.03 - Transporte por ferrocarril"/>
    <s v="2.2 - CONTRATACIÓN DE SERVICIOS"/>
    <s v="2.2.8 - OTROS SERVICIOS NO INCLUIDOS EN CONCEPTOS ANTERIORES"/>
    <s v="N"/>
    <s v="00 - N/A"/>
    <s v="10 - FONDO GENERAL"/>
    <s v="(en blanco)"/>
    <s v="99 - MULTIPROVINCIAL"/>
    <n v="0"/>
    <n v="6632366"/>
  </r>
  <r>
    <s v="2025"/>
    <x v="0"/>
    <x v="0"/>
    <x v="0"/>
    <x v="5"/>
    <s v="2 - Poder Ejecutivo"/>
    <x v="14"/>
    <x v="127"/>
    <s v="2 - SERVICIOS ECONÓMICOS"/>
    <s v="2.1 - Asuntos económicos, comerciales y laborales"/>
    <s v="2.1.01 - Asuntos económicos y regulación del comercio"/>
    <s v="2.2 - CONTRATACIÓN DE SERVICIOS"/>
    <s v="2.2.8 - OTROS SERVICIOS NO INCLUIDOS EN CONCEPTOS ANTERIORES"/>
    <s v="N"/>
    <s v="00 - N/A"/>
    <s v="20 - FONDOS CON DESTINO ESPECÍFICO"/>
    <s v="(en blanco)"/>
    <s v="99 - MULTIPROVINCIAL"/>
    <n v="41606395"/>
    <n v="0"/>
  </r>
  <r>
    <s v="2025"/>
    <x v="0"/>
    <x v="0"/>
    <x v="0"/>
    <x v="5"/>
    <s v="2 - Poder Ejecutivo"/>
    <x v="17"/>
    <x v="135"/>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en blanco)"/>
    <s v="99 - MULTIPROVINCIAL"/>
    <n v="0"/>
    <n v="622606.32999999996"/>
  </r>
  <r>
    <s v="2025"/>
    <x v="0"/>
    <x v="0"/>
    <x v="0"/>
    <x v="5"/>
    <s v="2 - Poder Ejecutivo"/>
    <x v="26"/>
    <x v="158"/>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0"/>
    <n v="1374124117"/>
  </r>
  <r>
    <s v="2025"/>
    <x v="0"/>
    <x v="0"/>
    <x v="1"/>
    <x v="6"/>
    <s v="1 - Poder Legislativo"/>
    <x v="1"/>
    <x v="1"/>
    <s v="1 - SERVICIOS  GENERALES"/>
    <s v="1.1 - Administración general"/>
    <s v="1.1.01 - Órganos ejecutivos y legislativos"/>
    <s v="2.7 - OBRAS"/>
    <s v="2.7.2 - INFRAESTRUCTURA"/>
    <s v="N"/>
    <s v="00 - N/A"/>
    <s v="10 - FONDO GENERAL"/>
    <s v="(en blanco)"/>
    <s v="99 - MULTIPROVINCIAL"/>
    <n v="1300000"/>
    <n v="1300000.0000000002"/>
  </r>
  <r>
    <s v="2025"/>
    <x v="0"/>
    <x v="0"/>
    <x v="1"/>
    <x v="6"/>
    <s v="2 - Poder Ejecutivo"/>
    <x v="3"/>
    <x v="3"/>
    <s v="1 - SERVICIOS  GENERALES"/>
    <s v="1.1 - Administración general"/>
    <s v="1.1.02 - Gestión administrativa, financiera, fiscal, económica y planificación"/>
    <s v="2.2 - CONTRATACIÓN DE SERVICIOS"/>
    <s v="2.2.5 - ALQUILERES Y RENTAS"/>
    <s v="S"/>
    <s v="00 - N/A"/>
    <s v="60 - CREDITO EXTERNO"/>
    <s v="(en blanco)"/>
    <s v="99 - MULTIPROVINCIAL"/>
    <n v="21176465"/>
    <n v="0"/>
  </r>
  <r>
    <s v="2025"/>
    <x v="0"/>
    <x v="0"/>
    <x v="1"/>
    <x v="6"/>
    <s v="2 - Poder Ejecutivo"/>
    <x v="3"/>
    <x v="3"/>
    <s v="1 - SERVICIOS  GENERALES"/>
    <s v="1.1 - Administración general"/>
    <s v="1.1.02 - Gestión administrativa, financiera, fiscal, económica y planificación"/>
    <s v="2.2 - CONTRATACIÓN DE SERVICIOS"/>
    <s v="2.2.8 - OTROS SERVICIOS NO INCLUIDOS EN CONCEPTOS ANTERIORES"/>
    <s v="S"/>
    <s v="00 - N/A"/>
    <s v="60 - CREDITO EXTERNO"/>
    <s v="(en blanco)"/>
    <s v="99 - MULTIPROVINCIAL"/>
    <n v="68858735"/>
    <n v="13225461.500000002"/>
  </r>
  <r>
    <s v="2025"/>
    <x v="0"/>
    <x v="0"/>
    <x v="1"/>
    <x v="6"/>
    <s v="2 - Poder Ejecutivo"/>
    <x v="3"/>
    <x v="4"/>
    <s v="4 - SERVICIOS SOCIALES"/>
    <s v="4.5 - Protección social"/>
    <s v="4.5.09 - Juventud"/>
    <s v="2.2 - CONTRATACIÓN DE SERVICIOS"/>
    <s v="2.2.8 - OTROS SERVICIOS NO INCLUIDOS EN CONCEPTOS ANTERIORES"/>
    <s v="S"/>
    <s v="05 - CONSTRUCCIÓN CENTRO MODELO DE PRESTACIÓN DE SERVICIOS PARA MUJERES (CIUDAD MUJER)"/>
    <s v="60 - CREDITO EXTERNO"/>
    <n v="13856"/>
    <s v="32 - SANTO DOMINGO"/>
    <n v="0"/>
    <n v="1726786.96"/>
  </r>
  <r>
    <s v="2025"/>
    <x v="0"/>
    <x v="0"/>
    <x v="1"/>
    <x v="6"/>
    <s v="2 - Poder Ejecutivo"/>
    <x v="3"/>
    <x v="4"/>
    <s v="4 - SERVICIOS SOCIALES"/>
    <s v="4.5 - Protección social"/>
    <s v="4.5.99 - Planificación, gestión y supervisión de la protección social"/>
    <s v="2.2 - CONTRATACIÓN DE SERVICIOS"/>
    <s v="2.2.8 - OTROS SERVICIOS NO INCLUIDOS EN CONCEPTOS ANTERIORES"/>
    <s v="S"/>
    <s v="00 - N/A"/>
    <s v="70 - DONACION EXTERNA"/>
    <s v="(en blanco)"/>
    <s v="99 - MULTIPROVINCIAL"/>
    <n v="11565450"/>
    <n v="0"/>
  </r>
  <r>
    <s v="2025"/>
    <x v="0"/>
    <x v="0"/>
    <x v="1"/>
    <x v="6"/>
    <s v="2 - Poder Ejecutivo"/>
    <x v="3"/>
    <x v="4"/>
    <s v="4 - SERVICIOS SOCIALES"/>
    <s v="4.5 - Protección social"/>
    <s v="4.5.99 - Planificación, gestión y supervisión de la protección social"/>
    <s v="2.3 - MATERIALES Y SUMINISTROS"/>
    <s v="2.3.9 - PRODUCTOS Y ÚTILES VARIOS"/>
    <s v="S"/>
    <s v="00 - N/A"/>
    <s v="70 - DONACION EXTERNA"/>
    <s v="(en blanco)"/>
    <s v="99 - MULTIPROVINCIAL"/>
    <n v="329500"/>
    <n v="0"/>
  </r>
  <r>
    <s v="2025"/>
    <x v="0"/>
    <x v="0"/>
    <x v="1"/>
    <x v="6"/>
    <s v="2 - Poder Ejecutivo"/>
    <x v="3"/>
    <x v="6"/>
    <s v="1 - SERVICIOS  GENERALES"/>
    <s v="1.1 - Administración general"/>
    <s v="1.1.02 - Gestión administrativa, financiera, fiscal, económica y planificación"/>
    <s v="2.7 - OBRAS"/>
    <s v="2.7.2 - INFRAESTRUCTURA"/>
    <s v="N"/>
    <s v="00 - N/A"/>
    <s v="10 - FONDO GENERAL"/>
    <s v="(en blanco)"/>
    <s v="99 - MULTIPROVINCIAL"/>
    <n v="7500000"/>
    <n v="0"/>
  </r>
  <r>
    <s v="2025"/>
    <x v="0"/>
    <x v="0"/>
    <x v="1"/>
    <x v="6"/>
    <s v="2 - Poder Ejecutivo"/>
    <x v="3"/>
    <x v="8"/>
    <s v="4 - SERVICIOS SOCIALES"/>
    <s v="4.5 - Protección social"/>
    <s v="4.5.10 - Asistencia social"/>
    <s v="2.7 - OBRAS"/>
    <s v="2.7.2 - INFRAESTRUCTURA"/>
    <s v="N"/>
    <s v="00 - N/A"/>
    <s v="10 - FONDO GENERAL"/>
    <s v="(en blanco)"/>
    <s v="99 - MULTIPROVINCIAL"/>
    <n v="0"/>
    <n v="0"/>
  </r>
  <r>
    <s v="2025"/>
    <x v="0"/>
    <x v="0"/>
    <x v="1"/>
    <x v="6"/>
    <s v="2 - Poder Ejecutivo"/>
    <x v="3"/>
    <x v="9"/>
    <s v="1 - SERVICIOS  GENERALES"/>
    <s v="1.3 - Defensa nacional"/>
    <s v="1.3.03 - Defensa civil"/>
    <s v="2.2 - CONTRATACIÓN DE SERVICIOS"/>
    <s v="2.2.5 - ALQUILERES Y RENTAS"/>
    <s v="S"/>
    <s v="03 - AMPLIACIÓN DEL SISTEMA NACIONAL DE ATENCION A EMERGENCIAS Y SEGURIDAD 9-1-1, FASE II"/>
    <s v="10 - FONDO GENERAL"/>
    <n v="14624"/>
    <s v="15 - MONTE CRISTI"/>
    <n v="2000000"/>
    <n v="21864582.039999999"/>
  </r>
  <r>
    <s v="2025"/>
    <x v="0"/>
    <x v="0"/>
    <x v="1"/>
    <x v="6"/>
    <s v="2 - Poder Ejecutivo"/>
    <x v="3"/>
    <x v="9"/>
    <s v="1 - SERVICIOS  GENERALES"/>
    <s v="1.3 - Defensa nacional"/>
    <s v="1.3.03 - Defensa civil"/>
    <s v="2.2 - CONTRATACIÓN DE SERVICIOS"/>
    <s v="2.2.6 - SEGUROS"/>
    <s v="S"/>
    <s v="03 - AMPLIACIÓN DEL SISTEMA NACIONAL DE ATENCION A EMERGENCIAS Y SEGURIDAD 9-1-1, FASE II"/>
    <s v="10 - FONDO GENERAL"/>
    <n v="14624"/>
    <s v="15 - MONTE CRISTI"/>
    <n v="3200000"/>
    <n v="0"/>
  </r>
  <r>
    <s v="2025"/>
    <x v="0"/>
    <x v="0"/>
    <x v="1"/>
    <x v="6"/>
    <s v="2 - Poder Ejecutivo"/>
    <x v="3"/>
    <x v="9"/>
    <s v="1 - SERVICIOS  GENERALES"/>
    <s v="1.3 - Defensa nacional"/>
    <s v="1.3.03 - Defensa civil"/>
    <s v="2.2 - CONTRATACIÓN DE SERVICIOS"/>
    <s v="2.2.7 - SERVICIOS DE CONSERVACIÓN, REPARACIONES MENORES E INSTALACIONES TEMPORALES"/>
    <s v="S"/>
    <s v="03 - AMPLIACIÓN DEL SISTEMA NACIONAL DE ATENCION A EMERGENCIAS Y SEGURIDAD 9-1-1, FASE II"/>
    <s v="10 - FONDO GENERAL"/>
    <n v="14624"/>
    <s v="15 - MONTE CRISTI"/>
    <n v="4200000"/>
    <n v="0"/>
  </r>
  <r>
    <s v="2025"/>
    <x v="0"/>
    <x v="0"/>
    <x v="1"/>
    <x v="6"/>
    <s v="2 - Poder Ejecutivo"/>
    <x v="3"/>
    <x v="9"/>
    <s v="1 - SERVICIOS  GENERALES"/>
    <s v="1.3 - Defensa nacional"/>
    <s v="1.3.03 - Defensa civil"/>
    <s v="2.2 - CONTRATACIÓN DE SERVICIOS"/>
    <s v="2.2.8 - OTROS SERVICIOS NO INCLUIDOS EN CONCEPTOS ANTERIORES"/>
    <s v="S"/>
    <s v="03 - AMPLIACIÓN DEL SISTEMA NACIONAL DE ATENCION A EMERGENCIAS Y SEGURIDAD 9-1-1, FASE II"/>
    <s v="10 - FONDO GENERAL"/>
    <n v="14624"/>
    <s v="15 - MONTE CRISTI"/>
    <n v="56350000"/>
    <n v="8852924.6699999999"/>
  </r>
  <r>
    <s v="2025"/>
    <x v="0"/>
    <x v="0"/>
    <x v="1"/>
    <x v="6"/>
    <s v="2 - Poder Ejecutivo"/>
    <x v="3"/>
    <x v="9"/>
    <s v="1 - SERVICIOS  GENERALES"/>
    <s v="1.3 - Defensa nacional"/>
    <s v="1.3.03 - Defensa civil"/>
    <s v="2.3 - MATERIALES Y SUMINISTROS"/>
    <s v="2.3.9 - PRODUCTOS Y ÚTILES VARIOS"/>
    <s v="S"/>
    <s v="03 - AMPLIACIÓN DEL SISTEMA NACIONAL DE ATENCION A EMERGENCIAS Y SEGURIDAD 9-1-1, FASE II"/>
    <s v="10 - FONDO GENERAL"/>
    <n v="14624"/>
    <s v="15 - MONTE CRISTI"/>
    <n v="12350000"/>
    <n v="22958906"/>
  </r>
  <r>
    <s v="2025"/>
    <x v="0"/>
    <x v="0"/>
    <x v="1"/>
    <x v="6"/>
    <s v="2 - Poder Ejecutivo"/>
    <x v="3"/>
    <x v="10"/>
    <s v="1 - SERVICIOS  GENERALES"/>
    <s v="1.1 - Administración general"/>
    <s v="1.1.02 - Gestión administrativa, financiera, fiscal, económica y planificación"/>
    <s v="2.7 - OBRAS"/>
    <s v="2.7.2 - INFRAESTRUCTURA"/>
    <s v="N"/>
    <s v="00 - N/A"/>
    <s v="10 - FONDO GENERAL"/>
    <s v="(en blanco)"/>
    <s v="99 - MULTIPROVINCIAL"/>
    <n v="0"/>
    <n v="0"/>
  </r>
  <r>
    <s v="2025"/>
    <x v="0"/>
    <x v="0"/>
    <x v="1"/>
    <x v="6"/>
    <s v="2 - Poder Ejecutivo"/>
    <x v="3"/>
    <x v="11"/>
    <s v="1 - SERVICIOS  GENERALES"/>
    <s v="1.1 - Administración general"/>
    <s v="1.1.02 - Gestión administrativa, financiera, fiscal, económica y planificación"/>
    <s v="2.7 - OBRAS"/>
    <s v="2.7.2 - INFRAESTRUCTURA"/>
    <s v="N"/>
    <s v="00 - N/A"/>
    <s v="10 - FONDO GENERAL"/>
    <s v="(en blanco)"/>
    <s v="99 - MULTIPROVINCIAL"/>
    <n v="542516560"/>
    <n v="70322597.870000005"/>
  </r>
  <r>
    <s v="2025"/>
    <x v="0"/>
    <x v="0"/>
    <x v="1"/>
    <x v="6"/>
    <s v="2 - Poder Ejecutivo"/>
    <x v="3"/>
    <x v="11"/>
    <s v="3 - PROTECCIÓN DEL MEDIO AMBIENTE"/>
    <s v="3.3 - Cambio Climático"/>
    <s v="3.3.05 - Reducción del riesgo de desastres climáticos"/>
    <s v="2.2 - CONTRATACIÓN DE SERVICIOS"/>
    <s v="2.2.4 - TRANSPORTE Y ALMACENAJE"/>
    <s v="S"/>
    <s v="03 - RECUPERACION DEL MARGEN ORIENTAL DEL RÍO OZAMA EN EL BARRIO LAS LILAS, MUNICIPIO SANTO DOMINGO ESTE, PROVINCIA SANTO DOMINGO"/>
    <s v="10 - FONDO GENERAL"/>
    <n v="16877"/>
    <s v="32 - SANTO DOMINGO"/>
    <n v="0"/>
    <n v="0"/>
  </r>
  <r>
    <s v="2025"/>
    <x v="0"/>
    <x v="0"/>
    <x v="1"/>
    <x v="6"/>
    <s v="2 - Poder Ejecutivo"/>
    <x v="3"/>
    <x v="11"/>
    <s v="3 - PROTECCIÓN DEL MEDIO AMBIENTE"/>
    <s v="3.3 - Cambio Climático"/>
    <s v="3.3.05 - Reducción del riesgo de desastres climáticos"/>
    <s v="2.2 - CONTRATACIÓN DE SERVICIOS"/>
    <s v="2.2.7 - SERVICIOS DE CONSERVACIÓN, REPARACIONES MENORES E INSTALACIONES TEMPORALES"/>
    <s v="S"/>
    <s v="03 - RECUPERACION DEL MARGEN ORIENTAL DEL RÍO OZAMA EN EL BARRIO LAS LILAS, MUNICIPIO SANTO DOMINGO ESTE, PROVINCIA SANTO DOMINGO"/>
    <s v="10 - FONDO GENERAL"/>
    <n v="16877"/>
    <s v="32 - SANTO DOMINGO"/>
    <n v="0"/>
    <n v="797382.1"/>
  </r>
  <r>
    <s v="2025"/>
    <x v="0"/>
    <x v="0"/>
    <x v="1"/>
    <x v="6"/>
    <s v="2 - Poder Ejecutivo"/>
    <x v="3"/>
    <x v="11"/>
    <s v="3 - PROTECCIÓN DEL MEDIO AMBIENTE"/>
    <s v="3.3 - Cambio Climático"/>
    <s v="3.3.05 - Reducción del riesgo de desastres climáticos"/>
    <s v="2.2 - CONTRATACIÓN DE SERVICIOS"/>
    <s v="2.2.8 - OTROS SERVICIOS NO INCLUIDOS EN CONCEPTOS ANTERIORES"/>
    <s v="S"/>
    <s v="03 - RECUPERACION DEL MARGEN ORIENTAL DEL RÍO OZAMA EN EL BARRIO LAS LILAS, MUNICIPIO SANTO DOMINGO ESTE, PROVINCIA SANTO DOMINGO"/>
    <s v="10 - FONDO GENERAL"/>
    <n v="16877"/>
    <s v="32 - SANTO DOMINGO"/>
    <n v="0"/>
    <n v="51529174.009999998"/>
  </r>
  <r>
    <s v="2025"/>
    <x v="0"/>
    <x v="0"/>
    <x v="1"/>
    <x v="6"/>
    <s v="2 - Poder Ejecutivo"/>
    <x v="3"/>
    <x v="11"/>
    <s v="3 - PROTECCIÓN DEL MEDIO AMBIENTE"/>
    <s v="3.3 - Cambio Climático"/>
    <s v="3.3.05 - Reducción del riesgo de desastres climáticos"/>
    <s v="2.7 - OBRAS"/>
    <s v="2.7.2 - INFRAESTRUCTURA"/>
    <s v="S"/>
    <s v="03 - RECUPERACION DEL MARGEN ORIENTAL DEL RÍO OZAMA EN EL BARRIO LAS LILAS, MUNICIPIO SANTO DOMINGO ESTE, PROVINCIA SANTO DOMINGO"/>
    <s v="10 - FONDO GENERAL"/>
    <n v="16877"/>
    <s v="32 - SANTO DOMINGO"/>
    <n v="0"/>
    <n v="0"/>
  </r>
  <r>
    <s v="2025"/>
    <x v="0"/>
    <x v="0"/>
    <x v="1"/>
    <x v="6"/>
    <s v="2 - Poder Ejecutivo"/>
    <x v="3"/>
    <x v="11"/>
    <s v="4 - SERVICIOS SOCIALES"/>
    <s v="4.5 - Protección social"/>
    <s v="4.5.06 - Desempleo"/>
    <s v="2.2 - CONTRATACIÓN DE SERVICIOS"/>
    <s v="2.2.4 - TRANSPORTE Y ALMACENAJE"/>
    <s v="S"/>
    <s v="01 - MEJORAMIENTO URBANO, SOCIAL Y AMBIENTAL DEL BARRIO DOMINGO SAVIO (LA CIENEGA - LOS GUANDULES), DISTRITO NACIONAL"/>
    <s v="10 - FONDO GENERAL"/>
    <n v="13924"/>
    <s v="01 - DISTRITO NACIONAL"/>
    <n v="0"/>
    <n v="0"/>
  </r>
  <r>
    <s v="2025"/>
    <x v="0"/>
    <x v="0"/>
    <x v="1"/>
    <x v="6"/>
    <s v="2 - Poder Ejecutivo"/>
    <x v="3"/>
    <x v="11"/>
    <s v="4 - SERVICIOS SOCIALES"/>
    <s v="4.5 - Protección social"/>
    <s v="4.5.06 - Desempleo"/>
    <s v="2.2 - CONTRATACIÓN DE SERVICIOS"/>
    <s v="2.2.8 - OTROS SERVICIOS NO INCLUIDOS EN CONCEPTOS ANTERIORES"/>
    <s v="S"/>
    <s v="01 - MEJORAMIENTO URBANO, SOCIAL Y AMBIENTAL DEL BARRIO DOMINGO SAVIO (LA CIENEGA - LOS GUANDULES), DISTRITO NACIONAL"/>
    <s v="10 - FONDO GENERAL"/>
    <n v="13924"/>
    <s v="01 - DISTRITO NACIONAL"/>
    <n v="0"/>
    <n v="3811080"/>
  </r>
  <r>
    <s v="2025"/>
    <x v="0"/>
    <x v="0"/>
    <x v="1"/>
    <x v="6"/>
    <s v="2 - Poder Ejecutivo"/>
    <x v="3"/>
    <x v="11"/>
    <s v="4 - SERVICIOS SOCIALES"/>
    <s v="4.5 - Protección social"/>
    <s v="4.5.06 - Desempleo"/>
    <s v="2.7 - OBRAS"/>
    <s v="2.7.2 - INFRAESTRUCTURA"/>
    <s v="S"/>
    <s v="01 - MEJORAMIENTO URBANO, SOCIAL Y AMBIENTAL DEL BARRIO DOMINGO SAVIO (LA CIENEGA - LOS GUANDULES), DISTRITO NACIONAL"/>
    <s v="10 - FONDO GENERAL"/>
    <n v="13924"/>
    <s v="01 - DISTRITO NACIONAL"/>
    <n v="700000000"/>
    <n v="155566546.79000008"/>
  </r>
  <r>
    <s v="2025"/>
    <x v="0"/>
    <x v="0"/>
    <x v="1"/>
    <x v="6"/>
    <s v="2 - Poder Ejecutivo"/>
    <x v="3"/>
    <x v="13"/>
    <s v="4 - SERVICIOS SOCIALES"/>
    <s v="4.5 - Protección social"/>
    <s v="4.5.99 - Planificación, gestión y supervisión de la protección social"/>
    <s v="2.2 - CONTRATACIÓN DE SERVICIOS"/>
    <s v="2.2.3 - VIÁTICOS"/>
    <s v="S"/>
    <s v="00 - N/A"/>
    <s v="60 - CREDITO EXTERNO"/>
    <s v="(en blanco)"/>
    <s v="99 - MULTIPROVINCIAL"/>
    <n v="22015116"/>
    <n v="0"/>
  </r>
  <r>
    <s v="2025"/>
    <x v="0"/>
    <x v="0"/>
    <x v="1"/>
    <x v="6"/>
    <s v="2 - Poder Ejecutivo"/>
    <x v="3"/>
    <x v="13"/>
    <s v="4 - SERVICIOS SOCIALES"/>
    <s v="4.5 - Protección social"/>
    <s v="4.5.99 - Planificación, gestión y supervisión de la protección social"/>
    <s v="2.2 - CONTRATACIÓN DE SERVICIOS"/>
    <s v="2.2.8 - OTROS SERVICIOS NO INCLUIDOS EN CONCEPTOS ANTERIORES"/>
    <s v="S"/>
    <s v="00 - N/A"/>
    <s v="60 - CREDITO EXTERNO"/>
    <s v="(en blanco)"/>
    <s v="99 - MULTIPROVINCIAL"/>
    <n v="398326848"/>
    <n v="0"/>
  </r>
  <r>
    <s v="2025"/>
    <x v="0"/>
    <x v="0"/>
    <x v="1"/>
    <x v="6"/>
    <s v="2 - Poder Ejecutivo"/>
    <x v="3"/>
    <x v="16"/>
    <s v="1 - SERVICIOS  GENERALES"/>
    <s v="1.1 - Administración general"/>
    <s v="1.1.02 - Gestión administrativa, financiera, fiscal, económica y planificación"/>
    <s v="2.7 - OBRAS"/>
    <s v="2.7.2 - INFRAESTRUCTURA"/>
    <s v="N"/>
    <s v="00 - N/A"/>
    <s v="10 - FONDO GENERAL"/>
    <s v="(en blanco)"/>
    <s v="99 - MULTIPROVINCIAL"/>
    <n v="0"/>
    <n v="0"/>
  </r>
  <r>
    <s v="2025"/>
    <x v="0"/>
    <x v="0"/>
    <x v="1"/>
    <x v="6"/>
    <s v="2 - Poder Ejecutivo"/>
    <x v="3"/>
    <x v="16"/>
    <s v="2 - SERVICIOS ECONÓMICOS"/>
    <s v="2.6 - Transporte"/>
    <s v="2.6.01 - Transporte por carretera"/>
    <s v="2.7 - OBRAS"/>
    <s v="2.7.2 - INFRAESTRUCTURA"/>
    <s v="S"/>
    <s v="06 - RECONSTRUCCIÓN  DE TRAMO CARRETERO DESDE LA ISABELA HASTA LA ZONA URBANA DEL MUNICIPIO LUPERÓN, MUNICIPIO LUPERON, PROVINCIA PUERTO PLATA."/>
    <s v="10 - FONDO GENERAL"/>
    <n v="16744"/>
    <s v="18 - PUERTO PLATA"/>
    <n v="178414777"/>
    <n v="0"/>
  </r>
  <r>
    <s v="2025"/>
    <x v="0"/>
    <x v="0"/>
    <x v="1"/>
    <x v="6"/>
    <s v="2 - Poder Ejecutivo"/>
    <x v="3"/>
    <x v="16"/>
    <s v="2 - SERVICIOS ECONÓMICOS"/>
    <s v="2.6 - Transporte"/>
    <s v="2.6.01 - Transporte por carretera"/>
    <s v="2.7 - OBRAS"/>
    <s v="2.7.2 - INFRAESTRUCTURA"/>
    <s v="S"/>
    <s v="39 - CONSTRUCCIÓN DE PUENTE VEHICULAR TIPO TABLERO LOS CHIVOS, D.M GUATAPANAL, MUNICIPIO MAO, PROVINCIA VALVERDE"/>
    <s v="10 - FONDO GENERAL"/>
    <n v="15004"/>
    <s v="27 - VALVERDE"/>
    <n v="10849293"/>
    <n v="0"/>
  </r>
  <r>
    <s v="2025"/>
    <x v="0"/>
    <x v="0"/>
    <x v="1"/>
    <x v="6"/>
    <s v="2 - Poder Ejecutivo"/>
    <x v="3"/>
    <x v="16"/>
    <s v="2 - SERVICIOS ECONÓMICOS"/>
    <s v="2.6 - Transporte"/>
    <s v="2.6.01 - Transporte por carretera"/>
    <s v="2.7 - OBRAS"/>
    <s v="2.7.2 - INFRAESTRUCTURA"/>
    <s v="S"/>
    <s v="40 - REMODELACIÓN DE LA CALLE DEL SOL TRAMO COMPRENDIDO ENTRE LAS CALLES GENERAL VALVERDE Y SABANA LARGA, PROVINCIA SANTIAGO"/>
    <s v="10 - FONDO GENERAL"/>
    <n v="15027"/>
    <s v="25 - SANTIAGO"/>
    <n v="225000000"/>
    <n v="0"/>
  </r>
  <r>
    <s v="2025"/>
    <x v="0"/>
    <x v="0"/>
    <x v="1"/>
    <x v="6"/>
    <s v="2 - Poder Ejecutivo"/>
    <x v="3"/>
    <x v="16"/>
    <s v="2 - SERVICIOS ECONÓMICOS"/>
    <s v="2.6 - Transporte"/>
    <s v="2.6.01 - Transporte por carretera"/>
    <s v="2.7 - OBRAS"/>
    <s v="2.7.2 - INFRAESTRUCTURA"/>
    <s v="S"/>
    <s v="62 - CONSTRUCCIÓN PUENTE VEHICULAR TIPO TABLERO LAS LILAS, SECTOR RIVERA DEL OZAMA, MUNICIPIO SANTO DOMINGO ESTE"/>
    <s v="10 - FONDO GENERAL"/>
    <n v="16166"/>
    <s v="32 - SANTO DOMINGO"/>
    <n v="10362072"/>
    <n v="0"/>
  </r>
  <r>
    <s v="2025"/>
    <x v="0"/>
    <x v="0"/>
    <x v="1"/>
    <x v="6"/>
    <s v="2 - Poder Ejecutivo"/>
    <x v="3"/>
    <x v="16"/>
    <s v="2 - SERVICIOS ECONÓMICOS"/>
    <s v="2.6 - Transporte"/>
    <s v="2.6.01 - Transporte por carretera"/>
    <s v="2.7 - OBRAS"/>
    <s v="2.7.2 - INFRAESTRUCTURA"/>
    <s v="S"/>
    <s v="06 - RECONSTRUCCIÓN DE PUENTE VIAL (TIPO TABLERO) SOBRE CAÑADA VILLA MARIA, D. M. PANTOJA, MUNICIPIO LOS ALCARRIZOS, PROVINCIA SANTO DOMINGO"/>
    <s v="10 - FONDO GENERAL"/>
    <n v="14523"/>
    <s v="32 - SANTO DOMINGO"/>
    <n v="0"/>
    <n v="516724.65"/>
  </r>
  <r>
    <s v="2025"/>
    <x v="0"/>
    <x v="0"/>
    <x v="1"/>
    <x v="6"/>
    <s v="2 - Poder Ejecutivo"/>
    <x v="3"/>
    <x v="16"/>
    <s v="2 - SERVICIOS ECONÓMICOS"/>
    <s v="2.6 - Transporte"/>
    <s v="2.6.01 - Transporte por carretera"/>
    <s v="2.7 - OBRAS"/>
    <s v="2.7.2 - INFRAESTRUCTURA"/>
    <s v="S"/>
    <s v="29 - CONSTRUCCIÓN DE 1 PUENTE EN LA COMUNIDAD DE CIENFUEGOS, PROVINCIA SANTIAGO"/>
    <s v="10 - FONDO GENERAL"/>
    <n v="14595"/>
    <s v="25 - SANTIAGO"/>
    <n v="0"/>
    <n v="0"/>
  </r>
  <r>
    <s v="2025"/>
    <x v="0"/>
    <x v="0"/>
    <x v="1"/>
    <x v="6"/>
    <s v="2 - Poder Ejecutivo"/>
    <x v="3"/>
    <x v="16"/>
    <s v="2 - SERVICIOS ECONÓMICOS"/>
    <s v="2.6 - Transporte"/>
    <s v="2.6.02 - Transporte por agua"/>
    <s v="2.2 - CONTRATACIÓN DE SERVICIOS"/>
    <s v="2.2.7 - SERVICIOS DE CONSERVACIÓN, REPARACIONES MENORES E INSTALACIONES TEMPORALES"/>
    <s v="S"/>
    <s v="38 - CONSTRUCCIÓN PASARELA PEATONAL Y OBRAS ANEXAS ALREDEDOR DEL RÍO SALADO, MUNICIPIO LA ROMANA, PROVINCIA LA ROMANA"/>
    <s v="10 - FONDO GENERAL"/>
    <n v="15022"/>
    <s v="12 - LA ROMANA"/>
    <n v="1000000"/>
    <n v="0"/>
  </r>
  <r>
    <s v="2025"/>
    <x v="0"/>
    <x v="0"/>
    <x v="1"/>
    <x v="6"/>
    <s v="2 - Poder Ejecutivo"/>
    <x v="3"/>
    <x v="16"/>
    <s v="2 - SERVICIOS ECONÓMICOS"/>
    <s v="2.6 - Transporte"/>
    <s v="2.6.02 - Transporte por agua"/>
    <s v="2.7 - OBRAS"/>
    <s v="2.7.2 - INFRAESTRUCTURA"/>
    <s v="S"/>
    <s v="38 - CONSTRUCCIÓN PASARELA PEATONAL Y OBRAS ANEXAS ALREDEDOR DEL RÍO SALADO, MUNICIPIO LA ROMANA, PROVINCIA LA ROMANA"/>
    <s v="10 - FONDO GENERAL"/>
    <n v="15022"/>
    <s v="12 - LA ROMANA"/>
    <n v="20182604"/>
    <n v="0"/>
  </r>
  <r>
    <s v="2025"/>
    <x v="0"/>
    <x v="0"/>
    <x v="1"/>
    <x v="6"/>
    <s v="2 - Poder Ejecutivo"/>
    <x v="3"/>
    <x v="16"/>
    <s v="4 - SERVICIOS SOCIALES"/>
    <s v="4.1 - Vivienda y servicios comunitarios"/>
    <s v="4.1.01 - Urbanización y servicios comunitarios"/>
    <s v="2.7 - OBRAS"/>
    <s v="2.7.2 - INFRAESTRUCTURA"/>
    <s v="S"/>
    <s v="99 - CONSTRUCCIÓN DE APARTAMENTOS TIPO - AH, EN EL ALTOS DE HATICO,  MUNICIPIO LA VEGA, PROVINCIA LA VEGA"/>
    <s v="10 - FONDO GENERAL"/>
    <n v="14214"/>
    <s v="13 - LA VEGA"/>
    <n v="12626600"/>
    <n v="0"/>
  </r>
  <r>
    <s v="2025"/>
    <x v="0"/>
    <x v="0"/>
    <x v="1"/>
    <x v="6"/>
    <s v="2 - Poder Ejecutivo"/>
    <x v="3"/>
    <x v="16"/>
    <s v="4 - SERVICIOS SOCIALES"/>
    <s v="4.1 - Vivienda y servicios comunitarios"/>
    <s v="4.1.02 - Desarrollo comunitario"/>
    <s v="2.7 - OBRAS"/>
    <s v="2.7.2 - INFRAESTRUCTURA"/>
    <s v="S"/>
    <s v="99 - REMODELACIÓN CLUB RECREATIVO Y CULTURAL VILLA XARAGUA, MUNICIPIO VILLA JARAGUA, PROVINCIA BAHORUCO"/>
    <s v="10 - FONDO GENERAL"/>
    <n v="16411"/>
    <s v="03 - BAHORUCO"/>
    <n v="1871789"/>
    <n v="0"/>
  </r>
  <r>
    <s v="2025"/>
    <x v="0"/>
    <x v="0"/>
    <x v="1"/>
    <x v="6"/>
    <s v="2 - Poder Ejecutivo"/>
    <x v="3"/>
    <x v="16"/>
    <s v="4 - SERVICIOS SOCIALES"/>
    <s v="4.1 - Vivienda y servicios comunitarios"/>
    <s v="4.1.02 - Desarrollo comunitario"/>
    <s v="2.7 - OBRAS"/>
    <s v="2.7.2 - INFRAESTRUCTURA"/>
    <s v="S"/>
    <s v="41 - CONSTRUCCIÓN FUNERARIA HONDO VALLE, PROVINCIA ELÍAS PIÑA"/>
    <s v="10 - FONDO GENERAL"/>
    <n v="14210"/>
    <s v="07 - ELIAS PINA"/>
    <n v="0"/>
    <n v="0"/>
  </r>
  <r>
    <s v="2025"/>
    <x v="0"/>
    <x v="0"/>
    <x v="1"/>
    <x v="6"/>
    <s v="2 - Poder Ejecutivo"/>
    <x v="3"/>
    <x v="16"/>
    <s v="4 - SERVICIOS SOCIALES"/>
    <s v="4.3 - Actividades deportivas, recreativas, culturales y religiosas"/>
    <s v="4.3.02 - Servicios recreativos y deportivos"/>
    <s v="2.7 - OBRAS"/>
    <s v="2.7.2 - INFRAESTRUCTURA"/>
    <s v="S"/>
    <s v="01 - REMODELACIÓN CLUB DEPORTIVO, SOCIAL Y CULTURAL VILLA FRANCISCA, SECTOR VILLA FRANCISCA, DISTRITO NACIONAL."/>
    <s v="10 - FONDO GENERAL"/>
    <n v="16542"/>
    <s v="01 - DISTRITO NACIONAL"/>
    <n v="11156762"/>
    <n v="0"/>
  </r>
  <r>
    <s v="2025"/>
    <x v="0"/>
    <x v="0"/>
    <x v="1"/>
    <x v="6"/>
    <s v="2 - Poder Ejecutivo"/>
    <x v="3"/>
    <x v="16"/>
    <s v="4 - SERVICIOS SOCIALES"/>
    <s v="4.3 - Actividades deportivas, recreativas, culturales y religiosas"/>
    <s v="4.3.02 - Servicios recreativos y deportivos"/>
    <s v="2.7 - OBRAS"/>
    <s v="2.7.2 - INFRAESTRUCTURA"/>
    <s v="S"/>
    <s v="02 - REMODELACIÓN CLUB DEPORTIVO Y CULTURAL RAMÓN MATÍAS MELLA, MUNICIPIO SANTO DOMINGO ESTE, PROVINCIA SANTO DOMINGO"/>
    <s v="10 - FONDO GENERAL"/>
    <n v="16544"/>
    <s v="32 - SANTO DOMINGO"/>
    <n v="7798540"/>
    <n v="0"/>
  </r>
  <r>
    <s v="2025"/>
    <x v="0"/>
    <x v="0"/>
    <x v="1"/>
    <x v="6"/>
    <s v="2 - Poder Ejecutivo"/>
    <x v="3"/>
    <x v="16"/>
    <s v="4 - SERVICIOS SOCIALES"/>
    <s v="4.3 - Actividades deportivas, recreativas, culturales y religiosas"/>
    <s v="4.3.02 - Servicios recreativos y deportivos"/>
    <s v="2.7 - OBRAS"/>
    <s v="2.7.2 - INFRAESTRUCTURA"/>
    <s v="S"/>
    <s v="03 - REMODELACIÓN CLUB DEPORTIVO Y CULTURAL SAN MARTÍN DE PORRES, SECTOR PAPAGAYO, MUNICIPIO LA ROMANA, PROVINCIA LA ROMANA"/>
    <s v="10 - FONDO GENERAL"/>
    <n v="16691"/>
    <s v="12 - LA ROMANA"/>
    <n v="8893750"/>
    <n v="0"/>
  </r>
  <r>
    <s v="2025"/>
    <x v="0"/>
    <x v="0"/>
    <x v="1"/>
    <x v="6"/>
    <s v="2 - Poder Ejecutivo"/>
    <x v="3"/>
    <x v="16"/>
    <s v="4 - SERVICIOS SOCIALES"/>
    <s v="4.3 - Actividades deportivas, recreativas, culturales y religiosas"/>
    <s v="4.3.02 - Servicios recreativos y deportivos"/>
    <s v="2.7 - OBRAS"/>
    <s v="2.7.2 - INFRAESTRUCTURA"/>
    <s v="S"/>
    <s v="04 - REMODELACIÓN CLUB ATLETICO Y CULTURAL HUGO KUNHARDT, BARRIO INVI, MUNICIPIO PUERTO PLATA, PROVINCIA PUERTO PLATA"/>
    <s v="10 - FONDO GENERAL"/>
    <n v="16696"/>
    <s v="18 - PUERTO PLATA"/>
    <n v="6855935"/>
    <n v="0"/>
  </r>
  <r>
    <s v="2025"/>
    <x v="0"/>
    <x v="0"/>
    <x v="1"/>
    <x v="6"/>
    <s v="2 - Poder Ejecutivo"/>
    <x v="3"/>
    <x v="16"/>
    <s v="4 - SERVICIOS SOCIALES"/>
    <s v="4.3 - Actividades deportivas, recreativas, culturales y religiosas"/>
    <s v="4.3.02 - Servicios recreativos y deportivos"/>
    <s v="2.7 - OBRAS"/>
    <s v="2.7.2 - INFRAESTRUCTURA"/>
    <s v="S"/>
    <s v="05 - REMODELACIÓN CLUB DEPORTIVO Y CULTURAL LOS MINA, MUNICIPIO SANTO DOMINGO ESTE, PROVINCIA SANTO DOMINGO"/>
    <s v="10 - FONDO GENERAL"/>
    <n v="16727"/>
    <s v="32 - SANTO DOMINGO"/>
    <n v="14317501"/>
    <n v="0"/>
  </r>
  <r>
    <s v="2025"/>
    <x v="0"/>
    <x v="0"/>
    <x v="1"/>
    <x v="6"/>
    <s v="2 - Poder Ejecutivo"/>
    <x v="3"/>
    <x v="16"/>
    <s v="4 - SERVICIOS SOCIALES"/>
    <s v="4.3 - Actividades deportivas, recreativas, culturales y religiosas"/>
    <s v="4.3.02 - Servicios recreativos y deportivos"/>
    <s v="2.7 - OBRAS"/>
    <s v="2.7.2 - INFRAESTRUCTURA"/>
    <s v="S"/>
    <s v="07 - REMODELACIÓN CLUB DEPORTIVO EL MILLÓN YIREH, SECTOR EL MILLÓN, DISTRITO NACIONAL"/>
    <s v="10 - FONDO GENERAL"/>
    <n v="16755"/>
    <s v="01 - DISTRITO NACIONAL"/>
    <n v="6240253"/>
    <n v="0"/>
  </r>
  <r>
    <s v="2025"/>
    <x v="0"/>
    <x v="0"/>
    <x v="1"/>
    <x v="6"/>
    <s v="2 - Poder Ejecutivo"/>
    <x v="3"/>
    <x v="16"/>
    <s v="4 - SERVICIOS SOCIALES"/>
    <s v="4.3 - Actividades deportivas, recreativas, culturales y religiosas"/>
    <s v="4.3.02 - Servicios recreativos y deportivos"/>
    <s v="2.7 - OBRAS"/>
    <s v="2.7.2 - INFRAESTRUCTURA"/>
    <s v="S"/>
    <s v="08 - CONSTRUCCIÓN CLUB DEPORTIVO VILLA MELLA, MUNICIPIO SANTO DOMINGO NORTE, PROVINCIA SANTO DOMINGO"/>
    <s v="10 - FONDO GENERAL"/>
    <n v="14525"/>
    <s v="32 - SANTO DOMINGO"/>
    <n v="2873229"/>
    <n v="2860566.7"/>
  </r>
  <r>
    <s v="2025"/>
    <x v="0"/>
    <x v="0"/>
    <x v="1"/>
    <x v="6"/>
    <s v="2 - Poder Ejecutivo"/>
    <x v="3"/>
    <x v="16"/>
    <s v="4 - SERVICIOS SOCIALES"/>
    <s v="4.3 - Actividades deportivas, recreativas, culturales y religiosas"/>
    <s v="4.3.02 - Servicios recreativos y deportivos"/>
    <s v="2.7 - OBRAS"/>
    <s v="2.7.2 - INFRAESTRUCTURA"/>
    <s v="S"/>
    <s v="08 - RECONSTRUCCIÓN CLUB DEPORTIVO Y CULTURAL GINANDIANA, MUNICIPIO EL SEIBO, PROVINCIA EL SEIBO"/>
    <s v="10 - FONDO GENERAL"/>
    <n v="16757"/>
    <s v="08 - EL SEIBO"/>
    <n v="10062151"/>
    <n v="0"/>
  </r>
  <r>
    <s v="2025"/>
    <x v="0"/>
    <x v="0"/>
    <x v="1"/>
    <x v="6"/>
    <s v="2 - Poder Ejecutivo"/>
    <x v="3"/>
    <x v="16"/>
    <s v="4 - SERVICIOS SOCIALES"/>
    <s v="4.3 - Actividades deportivas, recreativas, culturales y religiosas"/>
    <s v="4.3.02 - Servicios recreativos y deportivos"/>
    <s v="2.7 - OBRAS"/>
    <s v="2.7.2 - INFRAESTRUCTURA"/>
    <s v="S"/>
    <s v="09 - REMODELACIÓN POLIDEPORTIVO JUAN PABLO SOSA VILLANUEVA, MUNICIPIO VILLA GONZÁLEZ, PROVINCIA SANTIAGO"/>
    <s v="10 - FONDO GENERAL"/>
    <n v="16766"/>
    <s v="25 - SANTIAGO"/>
    <n v="13636796"/>
    <n v="0"/>
  </r>
  <r>
    <s v="2025"/>
    <x v="0"/>
    <x v="0"/>
    <x v="1"/>
    <x v="6"/>
    <s v="2 - Poder Ejecutivo"/>
    <x v="3"/>
    <x v="16"/>
    <s v="4 - SERVICIOS SOCIALES"/>
    <s v="4.3 - Actividades deportivas, recreativas, culturales y religiosas"/>
    <s v="4.3.02 - Servicios recreativos y deportivos"/>
    <s v="2.7 - OBRAS"/>
    <s v="2.7.2 - INFRAESTRUCTURA"/>
    <s v="S"/>
    <s v="38 - CONSTRUCCIÓN CAMPO DE BEISBOL LAS CLAVELLINAS, MUNICIPIO DE AZUA, PROVINCIA AZUA"/>
    <s v="10 - FONDO GENERAL"/>
    <n v="14207"/>
    <s v="02 - AZUA"/>
    <n v="5338363"/>
    <n v="0"/>
  </r>
  <r>
    <s v="2025"/>
    <x v="0"/>
    <x v="0"/>
    <x v="1"/>
    <x v="6"/>
    <s v="2 - Poder Ejecutivo"/>
    <x v="3"/>
    <x v="16"/>
    <s v="4 - SERVICIOS SOCIALES"/>
    <s v="4.3 - Actividades deportivas, recreativas, culturales y religiosas"/>
    <s v="4.3.02 - Servicios recreativos y deportivos"/>
    <s v="2.7 - OBRAS"/>
    <s v="2.7.2 - INFRAESTRUCTURA"/>
    <s v="S"/>
    <s v="41 - REMODELACIÓN PARQUE CENTRAL D.M. AMINA, MUNICIPIO MAO, PROVINCIA VALVERDE"/>
    <s v="10 - FONDO GENERAL"/>
    <n v="15078"/>
    <s v="27 - VALVERDE"/>
    <n v="3014319"/>
    <n v="0"/>
  </r>
  <r>
    <s v="2025"/>
    <x v="0"/>
    <x v="0"/>
    <x v="1"/>
    <x v="6"/>
    <s v="2 - Poder Ejecutivo"/>
    <x v="3"/>
    <x v="16"/>
    <s v="4 - SERVICIOS SOCIALES"/>
    <s v="4.3 - Actividades deportivas, recreativas, culturales y religiosas"/>
    <s v="4.3.02 - Servicios recreativos y deportivos"/>
    <s v="2.7 - OBRAS"/>
    <s v="2.7.2 - INFRAESTRUCTURA"/>
    <s v="S"/>
    <s v="43 - CONSTRUCCIÓN ESTADIO DE SÓFTBOL VILLA GÜERA, MUNICIPIO BANÍ, PROVINCIA PERAVIA"/>
    <s v="10 - FONDO GENERAL"/>
    <n v="15088"/>
    <s v="17 - PERAVIA"/>
    <n v="10279489"/>
    <n v="0"/>
  </r>
  <r>
    <s v="2025"/>
    <x v="0"/>
    <x v="0"/>
    <x v="1"/>
    <x v="6"/>
    <s v="2 - Poder Ejecutivo"/>
    <x v="3"/>
    <x v="16"/>
    <s v="4 - SERVICIOS SOCIALES"/>
    <s v="4.3 - Actividades deportivas, recreativas, culturales y religiosas"/>
    <s v="4.3.02 - Servicios recreativos y deportivos"/>
    <s v="2.7 - OBRAS"/>
    <s v="2.7.2 - INFRAESTRUCTURA"/>
    <s v="S"/>
    <s v="44 - CONSTRUCCIÓN CAMPO DE BÉISBOL NELSON MATEO, D.M. PIZARRETE, MUNICIPIO NIZAO, PROVINCIA PERAVIA."/>
    <s v="10 - FONDO GENERAL"/>
    <n v="15097"/>
    <s v="17 - PERAVIA"/>
    <n v="11221574"/>
    <n v="0"/>
  </r>
  <r>
    <s v="2025"/>
    <x v="0"/>
    <x v="0"/>
    <x v="1"/>
    <x v="6"/>
    <s v="2 - Poder Ejecutivo"/>
    <x v="3"/>
    <x v="16"/>
    <s v="4 - SERVICIOS SOCIALES"/>
    <s v="4.3 - Actividades deportivas, recreativas, culturales y religiosas"/>
    <s v="4.3.02 - Servicios recreativos y deportivos"/>
    <s v="2.7 - OBRAS"/>
    <s v="2.7.2 - INFRAESTRUCTURA"/>
    <s v="S"/>
    <s v="45 - CONSTRUCCIÓN CAMPO DE BÉISBOL EL CAFÉ DE HERRERA,  MUNICIPIO SANTO DOMINGO OESTE, PROVINCIA SANTO DOMINGO"/>
    <s v="10 - FONDO GENERAL"/>
    <n v="15098"/>
    <s v="32 - SANTO DOMINGO"/>
    <n v="9920465"/>
    <n v="0"/>
  </r>
  <r>
    <s v="2025"/>
    <x v="0"/>
    <x v="0"/>
    <x v="1"/>
    <x v="6"/>
    <s v="2 - Poder Ejecutivo"/>
    <x v="3"/>
    <x v="16"/>
    <s v="4 - SERVICIOS SOCIALES"/>
    <s v="4.3 - Actividades deportivas, recreativas, culturales y religiosas"/>
    <s v="4.3.02 - Servicios recreativos y deportivos"/>
    <s v="2.7 - OBRAS"/>
    <s v="2.7.2 - INFRAESTRUCTURA"/>
    <s v="S"/>
    <s v="46 - CONSTRUCCIÓN CAMPO DE BÉISBOL EN EL MUNICIPIO PERALVILLO, PROVINCIA MONTE PLATA."/>
    <s v="10 - FONDO GENERAL"/>
    <n v="15099"/>
    <s v="29 - MONTE PLATA"/>
    <n v="9095374"/>
    <n v="0"/>
  </r>
  <r>
    <s v="2025"/>
    <x v="0"/>
    <x v="0"/>
    <x v="1"/>
    <x v="6"/>
    <s v="2 - Poder Ejecutivo"/>
    <x v="3"/>
    <x v="16"/>
    <s v="4 - SERVICIOS SOCIALES"/>
    <s v="4.3 - Actividades deportivas, recreativas, culturales y religiosas"/>
    <s v="4.3.02 - Servicios recreativos y deportivos"/>
    <s v="2.7 - OBRAS"/>
    <s v="2.7.2 - INFRAESTRUCTURA"/>
    <s v="S"/>
    <s v="47 - CONSTRUCCIÓN CAMPO DE BÉISBOL RAMON PIMENTEL, SECCION LA MONTERIA, MUNICIPIO BANI."/>
    <s v="10 - FONDO GENERAL"/>
    <n v="15114"/>
    <s v="17 - PERAVIA"/>
    <n v="5729539"/>
    <n v="0"/>
  </r>
  <r>
    <s v="2025"/>
    <x v="0"/>
    <x v="0"/>
    <x v="1"/>
    <x v="6"/>
    <s v="2 - Poder Ejecutivo"/>
    <x v="3"/>
    <x v="16"/>
    <s v="4 - SERVICIOS SOCIALES"/>
    <s v="4.3 - Actividades deportivas, recreativas, culturales y religiosas"/>
    <s v="4.3.02 - Servicios recreativos y deportivos"/>
    <s v="2.7 - OBRAS"/>
    <s v="2.7.2 - INFRAESTRUCTURA"/>
    <s v="S"/>
    <s v="48 - CONSTRUCCIÓN CAMPO DE BÉISBOL LAS CAOBAS, SECTOR LAS CAOBAS, MUNICIPIO SANTO DOMINGO OESTE"/>
    <s v="10 - FONDO GENERAL"/>
    <n v="15115"/>
    <s v="32 - SANTO DOMINGO"/>
    <n v="6391372"/>
    <n v="0"/>
  </r>
  <r>
    <s v="2025"/>
    <x v="0"/>
    <x v="0"/>
    <x v="1"/>
    <x v="6"/>
    <s v="2 - Poder Ejecutivo"/>
    <x v="3"/>
    <x v="16"/>
    <s v="4 - SERVICIOS SOCIALES"/>
    <s v="4.3 - Actividades deportivas, recreativas, culturales y religiosas"/>
    <s v="4.3.02 - Servicios recreativos y deportivos"/>
    <s v="2.7 - OBRAS"/>
    <s v="2.7.2 - INFRAESTRUCTURA"/>
    <s v="S"/>
    <s v="50 - CONSTRUCCIÓN ESTADIO DE BÉISBOL FELLO SOTO, D. M. SABANA BUEY, MUNICIPIO BANÍ, PROVINCIA PERAVIA"/>
    <s v="10 - FONDO GENERAL"/>
    <n v="15123"/>
    <s v="17 - PERAVIA"/>
    <n v="6634806"/>
    <n v="0"/>
  </r>
  <r>
    <s v="2025"/>
    <x v="0"/>
    <x v="0"/>
    <x v="1"/>
    <x v="6"/>
    <s v="2 - Poder Ejecutivo"/>
    <x v="3"/>
    <x v="16"/>
    <s v="4 - SERVICIOS SOCIALES"/>
    <s v="4.3 - Actividades deportivas, recreativas, culturales y religiosas"/>
    <s v="4.3.02 - Servicios recreativos y deportivos"/>
    <s v="2.7 - OBRAS"/>
    <s v="2.7.2 - INFRAESTRUCTURA"/>
    <s v="S"/>
    <s v="51 - CONSTRUCCIÓN CAMPO DE BÉISBOL SABANA DE PAYABO, MUNICIPIO MONTE PLATA, PROVINCIA MONTE PLATA."/>
    <s v="10 - FONDO GENERAL"/>
    <n v="15132"/>
    <s v="29 - MONTE PLATA"/>
    <n v="6440857"/>
    <n v="0"/>
  </r>
  <r>
    <s v="2025"/>
    <x v="0"/>
    <x v="0"/>
    <x v="1"/>
    <x v="6"/>
    <s v="2 - Poder Ejecutivo"/>
    <x v="3"/>
    <x v="16"/>
    <s v="4 - SERVICIOS SOCIALES"/>
    <s v="4.3 - Actividades deportivas, recreativas, culturales y religiosas"/>
    <s v="4.3.02 - Servicios recreativos y deportivos"/>
    <s v="2.7 - OBRAS"/>
    <s v="2.7.2 - INFRAESTRUCTURA"/>
    <s v="S"/>
    <s v="52 - CONSTRUCCIÓN CANCHA DE BALONCESTO EL TOCONAL, MUNICIPIO SAN PEDRO DE MACORÍS"/>
    <s v="10 - FONDO GENERAL"/>
    <n v="15140"/>
    <s v="23 - SAN PEDRO DE MACORIS"/>
    <n v="5198278"/>
    <n v="0"/>
  </r>
  <r>
    <s v="2025"/>
    <x v="0"/>
    <x v="0"/>
    <x v="1"/>
    <x v="6"/>
    <s v="2 - Poder Ejecutivo"/>
    <x v="3"/>
    <x v="16"/>
    <s v="4 - SERVICIOS SOCIALES"/>
    <s v="4.3 - Actividades deportivas, recreativas, culturales y religiosas"/>
    <s v="4.3.02 - Servicios recreativos y deportivos"/>
    <s v="2.7 - OBRAS"/>
    <s v="2.7.2 - INFRAESTRUCTURA"/>
    <s v="S"/>
    <s v="65 - CONSTRUCCIÓN CANCHA DE BALONCESTO MELLA FANÍ, PARAJE LA LUISA PRIETA, MUNICIPIO MONTE PLATA, PROVINCIA MONTE PLATA."/>
    <s v="10 - FONDO GENERAL"/>
    <n v="15824"/>
    <s v="29 - MONTE PLATA"/>
    <n v="4820150"/>
    <n v="0"/>
  </r>
  <r>
    <s v="2025"/>
    <x v="0"/>
    <x v="0"/>
    <x v="1"/>
    <x v="6"/>
    <s v="2 - Poder Ejecutivo"/>
    <x v="3"/>
    <x v="16"/>
    <s v="4 - SERVICIOS SOCIALES"/>
    <s v="4.3 - Actividades deportivas, recreativas, culturales y religiosas"/>
    <s v="4.3.02 - Servicios recreativos y deportivos"/>
    <s v="2.7 - OBRAS"/>
    <s v="2.7.2 - INFRAESTRUCTURA"/>
    <s v="S"/>
    <s v="73 - CONSTRUCCIÓN MULTIUSOS DE  ISABELITA, MUNICIPIO SANTO DOMINGO ESTE, PROVINCIA SANTO DOMINGO"/>
    <s v="10 - FONDO GENERAL"/>
    <n v="14394"/>
    <s v="32 - SANTO DOMINGO"/>
    <n v="133299"/>
    <n v="16726463.689999999"/>
  </r>
  <r>
    <s v="2025"/>
    <x v="0"/>
    <x v="0"/>
    <x v="1"/>
    <x v="6"/>
    <s v="2 - Poder Ejecutivo"/>
    <x v="3"/>
    <x v="16"/>
    <s v="4 - SERVICIOS SOCIALES"/>
    <s v="4.3 - Actividades deportivas, recreativas, culturales y religiosas"/>
    <s v="4.3.02 - Servicios recreativos y deportivos"/>
    <s v="2.7 - OBRAS"/>
    <s v="2.7.2 - INFRAESTRUCTURA"/>
    <s v="S"/>
    <s v="78 - RECONSTRUCCIÓN CLUB DEPORTIVO Y CULTURAL VILLA FARO, MUNICIPIO SANTO DOMINGO ESTE, PROVINCIA SANTO DOMINGO"/>
    <s v="10 - FONDO GENERAL"/>
    <n v="16177"/>
    <s v="32 - SANTO DOMINGO"/>
    <n v="5987100"/>
    <n v="0"/>
  </r>
  <r>
    <s v="2025"/>
    <x v="0"/>
    <x v="0"/>
    <x v="1"/>
    <x v="6"/>
    <s v="2 - Poder Ejecutivo"/>
    <x v="3"/>
    <x v="16"/>
    <s v="4 - SERVICIOS SOCIALES"/>
    <s v="4.3 - Actividades deportivas, recreativas, culturales y religiosas"/>
    <s v="4.3.02 - Servicios recreativos y deportivos"/>
    <s v="2.7 - OBRAS"/>
    <s v="2.7.2 - INFRAESTRUCTURA"/>
    <s v="S"/>
    <s v="86 - CONSTRUCCIÓN CLUB DEPORTIVO MIL FLORES, MUNICIPIO SANTO DOMINGO ESTE, PROVINCIA SANTO DOMINGO"/>
    <s v="10 - FONDO GENERAL"/>
    <n v="16185"/>
    <s v="32 - SANTO DOMINGO"/>
    <n v="5962171"/>
    <n v="0"/>
  </r>
  <r>
    <s v="2025"/>
    <x v="0"/>
    <x v="0"/>
    <x v="1"/>
    <x v="6"/>
    <s v="2 - Poder Ejecutivo"/>
    <x v="3"/>
    <x v="16"/>
    <s v="4 - SERVICIOS SOCIALES"/>
    <s v="4.3 - Actividades deportivas, recreativas, culturales y religiosas"/>
    <s v="4.3.02 - Servicios recreativos y deportivos"/>
    <s v="2.7 - OBRAS"/>
    <s v="2.7.2 - INFRAESTRUCTURA"/>
    <s v="S"/>
    <s v="97 - CONSTRUCCIÓN CANCHA DE BALONCESTO EN EL DISTRITO MUNICIPAL GUANITO, MUNICIPIO SAN JUAN DE LA MAGUANA, PROVINCIA SAN JUAN"/>
    <s v="10 - FONDO GENERAL"/>
    <n v="14698"/>
    <s v="22 - SAN JUAN"/>
    <n v="0"/>
    <n v="0"/>
  </r>
  <r>
    <s v="2025"/>
    <x v="0"/>
    <x v="0"/>
    <x v="1"/>
    <x v="6"/>
    <s v="2 - Poder Ejecutivo"/>
    <x v="3"/>
    <x v="16"/>
    <s v="4 - SERVICIOS SOCIALES"/>
    <s v="4.3 - Actividades deportivas, recreativas, culturales y religiosas"/>
    <s v="4.3.02 - Servicios recreativos y deportivos"/>
    <s v="2.7 - OBRAS"/>
    <s v="2.7.2 - INFRAESTRUCTURA"/>
    <s v="S"/>
    <s v="88 - REMODELACIÓN CANCHA DE BALONCESTO LOS BUITRES, PROVINCIA SAN CRISTOBAL"/>
    <s v="10 - FONDO GENERAL"/>
    <n v="14673"/>
    <s v="21 - SAN CRISTOBAL"/>
    <n v="0"/>
    <n v="0"/>
  </r>
  <r>
    <s v="2025"/>
    <x v="0"/>
    <x v="0"/>
    <x v="1"/>
    <x v="6"/>
    <s v="2 - Poder Ejecutivo"/>
    <x v="3"/>
    <x v="16"/>
    <s v="4 - SERVICIOS SOCIALES"/>
    <s v="4.3 - Actividades deportivas, recreativas, culturales y religiosas"/>
    <s v="4.3.02 - Servicios recreativos y deportivos"/>
    <s v="2.7 - OBRAS"/>
    <s v="2.7.2 - INFRAESTRUCTURA"/>
    <s v="S"/>
    <s v="76 - CONSTRUCCIÓN CANCHA DE BALONCESTO BATEY 4, MUNICIPIO DE NEYBA, PROVINCIA BAHORUCO"/>
    <s v="10 - FONDO GENERAL"/>
    <n v="14392"/>
    <s v="03 - BAHORUCO"/>
    <n v="0"/>
    <n v="2399555.29"/>
  </r>
  <r>
    <s v="2025"/>
    <x v="0"/>
    <x v="0"/>
    <x v="1"/>
    <x v="6"/>
    <s v="2 - Poder Ejecutivo"/>
    <x v="3"/>
    <x v="16"/>
    <s v="4 - SERVICIOS SOCIALES"/>
    <s v="4.3 - Actividades deportivas, recreativas, culturales y religiosas"/>
    <s v="4.3.02 - Servicios recreativos y deportivos"/>
    <s v="2.7 - OBRAS"/>
    <s v="2.7.2 - INFRAESTRUCTURA"/>
    <s v="S"/>
    <s v="99 - REMODELACIÓN CLUB DEPORTIVO RENACER EN EL SECTOR GUACHUPITA,  DISTRITO NACIONAL."/>
    <s v="10 - FONDO GENERAL"/>
    <n v="14704"/>
    <s v="01 - DISTRITO NACIONAL"/>
    <n v="0"/>
    <n v="174728.93"/>
  </r>
  <r>
    <s v="2025"/>
    <x v="0"/>
    <x v="0"/>
    <x v="1"/>
    <x v="6"/>
    <s v="2 - Poder Ejecutivo"/>
    <x v="3"/>
    <x v="16"/>
    <s v="4 - SERVICIOS SOCIALES"/>
    <s v="4.3 - Actividades deportivas, recreativas, culturales y religiosas"/>
    <s v="4.3.02 - Servicios recreativos y deportivos"/>
    <s v="2.7 - OBRAS"/>
    <s v="2.7.2 - INFRAESTRUCTURA"/>
    <s v="S"/>
    <s v="25 - RECONSTRUCCIÓN DEL CLUB DEPORTIVO HUELLAS DEL SIGLO, SECTOR CRISTO REY, DISTRITO NACIONAL"/>
    <s v="10 - FONDO GENERAL"/>
    <n v="14936"/>
    <s v="01 - DISTRITO NACIONAL"/>
    <n v="0"/>
    <n v="2301349.7400000002"/>
  </r>
  <r>
    <s v="2025"/>
    <x v="0"/>
    <x v="0"/>
    <x v="1"/>
    <x v="6"/>
    <s v="2 - Poder Ejecutivo"/>
    <x v="3"/>
    <x v="16"/>
    <s v="4 - SERVICIOS SOCIALES"/>
    <s v="4.3 - Actividades deportivas, recreativas, culturales y religiosas"/>
    <s v="4.3.02 - Servicios recreativos y deportivos"/>
    <s v="2.7 - OBRAS"/>
    <s v="2.7.2 - INFRAESTRUCTURA"/>
    <s v="S"/>
    <s v="94 - CONSTRUCCIÓN CANCHA DE BALONCESTO EN EL BARRIO EL OCHO, MUNICIPIO BONAO, PROVINCIA MONSEÑOR NOUEL"/>
    <s v="10 - FONDO GENERAL"/>
    <n v="14681"/>
    <s v="28 - MONSENOR NOUEL"/>
    <n v="0"/>
    <n v="2247051.5499999998"/>
  </r>
  <r>
    <s v="2025"/>
    <x v="0"/>
    <x v="0"/>
    <x v="1"/>
    <x v="6"/>
    <s v="2 - Poder Ejecutivo"/>
    <x v="3"/>
    <x v="16"/>
    <s v="4 - SERVICIOS SOCIALES"/>
    <s v="4.3 - Actividades deportivas, recreativas, culturales y religiosas"/>
    <s v="4.3.02 - Servicios recreativos y deportivos"/>
    <s v="2.7 - OBRAS"/>
    <s v="2.7.2 - INFRAESTRUCTURA"/>
    <s v="S"/>
    <s v="57 - REHABILITACIÓN DEL CLUB OLIMPIA, MUNICIPIO DE SAN FRANCISCO DE MACORIS, PROVINCIA DUARTE"/>
    <s v="10 - FONDO GENERAL"/>
    <n v="14244"/>
    <s v="06 - DUARTE"/>
    <n v="0"/>
    <n v="2995401.4"/>
  </r>
  <r>
    <s v="2025"/>
    <x v="0"/>
    <x v="0"/>
    <x v="1"/>
    <x v="6"/>
    <s v="2 - Poder Ejecutivo"/>
    <x v="3"/>
    <x v="16"/>
    <s v="4 - SERVICIOS SOCIALES"/>
    <s v="4.3 - Actividades deportivas, recreativas, culturales y religiosas"/>
    <s v="4.3.02 - Servicios recreativos y deportivos"/>
    <s v="2.7 - OBRAS"/>
    <s v="2.7.2 - INFRAESTRUCTURA"/>
    <s v="S"/>
    <s v="14 - CONSTRUCCIÓN CLUB DEPORTIVO LAS PALOMAS, MUNICIPIO LICEY AL MEDIO, PROVINCIA SANTIAGO"/>
    <s v="10 - FONDO GENERAL"/>
    <n v="14900"/>
    <s v="25 - SANTIAGO"/>
    <n v="0"/>
    <n v="0"/>
  </r>
  <r>
    <s v="2025"/>
    <x v="0"/>
    <x v="0"/>
    <x v="1"/>
    <x v="6"/>
    <s v="2 - Poder Ejecutivo"/>
    <x v="3"/>
    <x v="16"/>
    <s v="4 - SERVICIOS SOCIALES"/>
    <s v="4.3 - Actividades deportivas, recreativas, culturales y religiosas"/>
    <s v="4.3.02 - Servicios recreativos y deportivos"/>
    <s v="2.7 - OBRAS"/>
    <s v="2.7.2 - INFRAESTRUCTURA"/>
    <s v="S"/>
    <s v="60 - REMODELACIÓN CANCHA DE BALONCESTO BATEY BIENVENIDO, SECTOR MANOGUAYABO, MUNICIPIO SANTO DOMINGO OESTE"/>
    <s v="10 - FONDO GENERAL"/>
    <n v="16112"/>
    <s v="32 - SANTO DOMINGO"/>
    <n v="0"/>
    <n v="3104428.88"/>
  </r>
  <r>
    <s v="2025"/>
    <x v="0"/>
    <x v="0"/>
    <x v="1"/>
    <x v="6"/>
    <s v="2 - Poder Ejecutivo"/>
    <x v="3"/>
    <x v="16"/>
    <s v="4 - SERVICIOS SOCIALES"/>
    <s v="4.3 - Actividades deportivas, recreativas, culturales y religiosas"/>
    <s v="4.3.02 - Servicios recreativos y deportivos"/>
    <s v="2.7 - OBRAS"/>
    <s v="2.7.2 - INFRAESTRUCTURA"/>
    <s v="S"/>
    <s v="86 - CONSTRUCCIÓN MULTIUSOS LOS ALCARRIZOS, MUNICIPIO LOS ALCARRIZOS, PROV. SANTO DOMINGO"/>
    <s v="10 - FONDO GENERAL"/>
    <n v="14258"/>
    <s v="32 - SANTO DOMINGO"/>
    <n v="0"/>
    <n v="19552462.329999998"/>
  </r>
  <r>
    <s v="2025"/>
    <x v="0"/>
    <x v="0"/>
    <x v="1"/>
    <x v="6"/>
    <s v="2 - Poder Ejecutivo"/>
    <x v="3"/>
    <x v="16"/>
    <s v="4 - SERVICIOS SOCIALES"/>
    <s v="4.3 - Actividades deportivas, recreativas, culturales y religiosas"/>
    <s v="4.3.02 - Servicios recreativos y deportivos"/>
    <s v="2.7 - OBRAS"/>
    <s v="2.7.2 - INFRAESTRUCTURA"/>
    <s v="S"/>
    <s v="98 - REMODELACIÓN CAMPO DE FÚTBOL EL SEIBO, MUNICIPIO MICHES, PROVINCIA EL SEIBO"/>
    <s v="10 - FONDO GENERAL"/>
    <n v="16199"/>
    <s v="08 - EL SEIBO"/>
    <n v="0"/>
    <n v="0"/>
  </r>
  <r>
    <s v="2025"/>
    <x v="0"/>
    <x v="0"/>
    <x v="1"/>
    <x v="6"/>
    <s v="2 - Poder Ejecutivo"/>
    <x v="3"/>
    <x v="16"/>
    <s v="4 - SERVICIOS SOCIALES"/>
    <s v="4.3 - Actividades deportivas, recreativas, culturales y religiosas"/>
    <s v="4.3.02 - Servicios recreativos y deportivos"/>
    <s v="2.7 - OBRAS"/>
    <s v="2.7.2 - INFRAESTRUCTURA"/>
    <s v="S"/>
    <s v="55 - CONSTRUCCIÓN CLUB DEPORTIVO VILLA NAZARETH, SECTOR BAYONA, MUNICIPIO SANTO DOMINGO OESTE, PROVINCIA SANTO DOMINGO."/>
    <s v="10 - FONDO GENERAL"/>
    <n v="16071"/>
    <s v="32 - SANTO DOMINGO"/>
    <n v="0"/>
    <n v="3500000"/>
  </r>
  <r>
    <s v="2025"/>
    <x v="0"/>
    <x v="0"/>
    <x v="1"/>
    <x v="6"/>
    <s v="2 - Poder Ejecutivo"/>
    <x v="3"/>
    <x v="16"/>
    <s v="4 - SERVICIOS SOCIALES"/>
    <s v="4.3 - Actividades deportivas, recreativas, culturales y religiosas"/>
    <s v="4.3.02 - Servicios recreativos y deportivos"/>
    <s v="2.7 - OBRAS"/>
    <s v="2.7.2 - INFRAESTRUCTURA"/>
    <s v="S"/>
    <s v="03 - REMODELACIÓN POLIDEPORTIVO DE HAINA, MUNICIPIO BAJOS DE HAINA, PROVINCIA SAN CRISTOBAL"/>
    <s v="10 - FONDO GENERAL"/>
    <n v="14730"/>
    <s v="21 - SAN CRISTOBAL"/>
    <n v="0"/>
    <n v="2394590.9500000002"/>
  </r>
  <r>
    <s v="2025"/>
    <x v="0"/>
    <x v="0"/>
    <x v="1"/>
    <x v="6"/>
    <s v="2 - Poder Ejecutivo"/>
    <x v="3"/>
    <x v="16"/>
    <s v="4 - SERVICIOS SOCIALES"/>
    <s v="4.3 - Actividades deportivas, recreativas, culturales y religiosas"/>
    <s v="4.3.02 - Servicios recreativos y deportivos"/>
    <s v="2.7 - OBRAS"/>
    <s v="2.7.2 - INFRAESTRUCTURA"/>
    <s v="S"/>
    <s v="57 - CONSTRUCCIÓN CANCHA DE BALONCESTO GUAJIMÍA, SECTOR GUAJIMÍA, MUNICIPIO SANTO DOMINGO OESTE"/>
    <s v="10 - FONDO GENERAL"/>
    <n v="16078"/>
    <s v="32 - SANTO DOMINGO"/>
    <n v="0"/>
    <n v="2500000"/>
  </r>
  <r>
    <s v="2025"/>
    <x v="0"/>
    <x v="0"/>
    <x v="1"/>
    <x v="6"/>
    <s v="2 - Poder Ejecutivo"/>
    <x v="3"/>
    <x v="16"/>
    <s v="4 - SERVICIOS SOCIALES"/>
    <s v="4.3 - Actividades deportivas, recreativas, culturales y religiosas"/>
    <s v="4.3.02 - Servicios recreativos y deportivos"/>
    <s v="2.7 - OBRAS"/>
    <s v="2.7.2 - INFRAESTRUCTURA"/>
    <s v="S"/>
    <s v="95 - CONSTRUCCIÓN CANCHA DE BALONCESTO EN EL BARRIO QUIJA QUIETA, MUNICIPIO SAN JUAN DE LA MAGUANA, PROVINCIA SAN JUAN"/>
    <s v="10 - FONDO GENERAL"/>
    <n v="14694"/>
    <s v="22 - SAN JUAN"/>
    <n v="0"/>
    <n v="354769.25"/>
  </r>
  <r>
    <s v="2025"/>
    <x v="0"/>
    <x v="0"/>
    <x v="1"/>
    <x v="6"/>
    <s v="2 - Poder Ejecutivo"/>
    <x v="3"/>
    <x v="16"/>
    <s v="4 - SERVICIOS SOCIALES"/>
    <s v="4.3 - Actividades deportivas, recreativas, culturales y religiosas"/>
    <s v="4.3.02 - Servicios recreativos y deportivos"/>
    <s v="2.7 - OBRAS"/>
    <s v="2.7.2 - INFRAESTRUCTURA"/>
    <s v="S"/>
    <s v="96 - CONSTRUCCIÓN CANCHA DE BALONCESTO EN EL MUNICIPIO EL CERCADO, PROVINCIA SAN JUAN"/>
    <s v="10 - FONDO GENERAL"/>
    <n v="14695"/>
    <s v="22 - SAN JUAN"/>
    <n v="0"/>
    <n v="5037973.47"/>
  </r>
  <r>
    <s v="2025"/>
    <x v="0"/>
    <x v="0"/>
    <x v="1"/>
    <x v="6"/>
    <s v="2 - Poder Ejecutivo"/>
    <x v="3"/>
    <x v="16"/>
    <s v="4 - SERVICIOS SOCIALES"/>
    <s v="4.3 - Actividades deportivas, recreativas, culturales y religiosas"/>
    <s v="4.3.02 - Servicios recreativos y deportivos"/>
    <s v="2.7 - OBRAS"/>
    <s v="2.7.2 - INFRAESTRUCTURA"/>
    <s v="S"/>
    <s v="59 - REMODELACIÓN CLUB DEPORTIVO CAJUQUIS, SECTOR 12 DE HAINA, MUNICIPIO SANTO DOMINGO OESTE"/>
    <s v="10 - FONDO GENERAL"/>
    <n v="16111"/>
    <s v="32 - SANTO DOMINGO"/>
    <n v="0"/>
    <n v="2962077.38"/>
  </r>
  <r>
    <s v="2025"/>
    <x v="0"/>
    <x v="0"/>
    <x v="1"/>
    <x v="6"/>
    <s v="2 - Poder Ejecutivo"/>
    <x v="3"/>
    <x v="16"/>
    <s v="4 - SERVICIOS SOCIALES"/>
    <s v="4.3 - Actividades deportivas, recreativas, culturales y religiosas"/>
    <s v="4.3.02 - Servicios recreativos y deportivos"/>
    <s v="2.7 - OBRAS"/>
    <s v="2.7.2 - INFRAESTRUCTURA"/>
    <s v="S"/>
    <s v="74 - REMODELACIÓN DEL CAMPO DE BEISBOL LA CUABA, MUNICIPIO PEDRO BRAND, PROVINCIA SANTO DOMINGO"/>
    <s v="10 - FONDO GENERAL"/>
    <n v="14389"/>
    <s v="32 - SANTO DOMINGO"/>
    <n v="0"/>
    <n v="0"/>
  </r>
  <r>
    <s v="2025"/>
    <x v="0"/>
    <x v="0"/>
    <x v="1"/>
    <x v="6"/>
    <s v="2 - Poder Ejecutivo"/>
    <x v="3"/>
    <x v="16"/>
    <s v="4 - SERVICIOS SOCIALES"/>
    <s v="4.3 - Actividades deportivas, recreativas, culturales y religiosas"/>
    <s v="4.3.02 - Servicios recreativos y deportivos"/>
    <s v="2.7 - OBRAS"/>
    <s v="2.7.2 - INFRAESTRUCTURA"/>
    <s v="S"/>
    <s v="45 - REMODELACIÓN DEL CAMPO DE BEISBOL ROBERTO AMPALLE, MUNICIPIO BANICA, PROVINCIA ELIAS PIÑA"/>
    <s v="10 - FONDO GENERAL"/>
    <n v="14249"/>
    <s v="07 - ELIAS PINA"/>
    <n v="0"/>
    <n v="0"/>
  </r>
  <r>
    <s v="2025"/>
    <x v="0"/>
    <x v="0"/>
    <x v="1"/>
    <x v="6"/>
    <s v="2 - Poder Ejecutivo"/>
    <x v="3"/>
    <x v="16"/>
    <s v="4 - SERVICIOS SOCIALES"/>
    <s v="4.3 - Actividades deportivas, recreativas, culturales y religiosas"/>
    <s v="4.3.02 - Servicios recreativos y deportivos"/>
    <s v="2.7 - OBRAS"/>
    <s v="2.7.2 - INFRAESTRUCTURA"/>
    <s v="S"/>
    <s v="10 - REHABILITACIÓN DEL PARQUE Y CONSTRUCCIÓN PLAZOLETA EL FARO, MUNICIPIO SAN PEDRO DE MACORÍS, PROVINCIA SAN PEDRO DE MACORIS"/>
    <s v="10 - FONDO GENERAL"/>
    <n v="14527"/>
    <s v="23 - SAN PEDRO DE MACORIS"/>
    <n v="0"/>
    <n v="0"/>
  </r>
  <r>
    <s v="2025"/>
    <x v="0"/>
    <x v="0"/>
    <x v="1"/>
    <x v="6"/>
    <s v="2 - Poder Ejecutivo"/>
    <x v="3"/>
    <x v="16"/>
    <s v="4 - SERVICIOS SOCIALES"/>
    <s v="4.3 - Actividades deportivas, recreativas, culturales y religiosas"/>
    <s v="4.3.03 - Servicios culturales"/>
    <s v="2.7 - OBRAS"/>
    <s v="2.7.2 - INFRAESTRUCTURA"/>
    <s v="S"/>
    <s v="11 - RESTAURACIÓN  DEL EDIFICIO QUE  ALOJA LAS OFICINAS DE PATRINOMIO MOMUNENTAL DE SANTIAGO, PROVINCIA SANTIAGO."/>
    <s v="10 - FONDO GENERAL"/>
    <n v="14812"/>
    <s v="25 - SANTIAGO"/>
    <n v="3477689"/>
    <n v="3402857.55"/>
  </r>
  <r>
    <s v="2025"/>
    <x v="0"/>
    <x v="0"/>
    <x v="1"/>
    <x v="6"/>
    <s v="2 - Poder Ejecutivo"/>
    <x v="3"/>
    <x v="16"/>
    <s v="4 - SERVICIOS SOCIALES"/>
    <s v="4.3 - Actividades deportivas, recreativas, culturales y religiosas"/>
    <s v="4.3.03 - Servicios culturales"/>
    <s v="2.7 - OBRAS"/>
    <s v="2.7.2 - INFRAESTRUCTURA"/>
    <s v="S"/>
    <s v="12 - RESTAURACIÓN DEL CENTRO DE LA CULTURA ERCILIA PEPÍN, PROVINCIA SANTIAGO"/>
    <s v="10 - FONDO GENERAL"/>
    <n v="14813"/>
    <s v="25 - SANTIAGO"/>
    <n v="2633204"/>
    <n v="2633104"/>
  </r>
  <r>
    <s v="2025"/>
    <x v="0"/>
    <x v="0"/>
    <x v="1"/>
    <x v="6"/>
    <s v="2 - Poder Ejecutivo"/>
    <x v="3"/>
    <x v="16"/>
    <s v="4 - SERVICIOS SOCIALES"/>
    <s v="4.3 - Actividades deportivas, recreativas, culturales y religiosas"/>
    <s v="4.3.03 - Servicios culturales"/>
    <s v="2.7 - OBRAS"/>
    <s v="2.7.2 - INFRAESTRUCTURA"/>
    <s v="S"/>
    <s v="13 - RESTAURACIÓN CASA DE ARTE DEL CENTRO HISTORICO DE SANTIAGO DE LOS CABALLEROS, PROVINCIA SANTIAGO"/>
    <s v="10 - FONDO GENERAL"/>
    <n v="14814"/>
    <s v="25 - SANTIAGO"/>
    <n v="9500000"/>
    <n v="8593594.4900000002"/>
  </r>
  <r>
    <s v="2025"/>
    <x v="0"/>
    <x v="0"/>
    <x v="1"/>
    <x v="6"/>
    <s v="2 - Poder Ejecutivo"/>
    <x v="3"/>
    <x v="16"/>
    <s v="4 - SERVICIOS SOCIALES"/>
    <s v="4.3 - Actividades deportivas, recreativas, culturales y religiosas"/>
    <s v="4.3.03 - Servicios culturales"/>
    <s v="2.7 - OBRAS"/>
    <s v="2.7.2 - INFRAESTRUCTURA"/>
    <s v="S"/>
    <s v="37 - RECONSTRUCCIÓN CALLE PEATONAL BENITO MONCIÓN, DESDE CALLE BOY SCOUTS HASTA SALVADOR CUCURULLO, CENTRO HISTÓRICO SANTIAGO, PROV. SANTIAG"/>
    <s v="10 - FONDO GENERAL"/>
    <n v="15018"/>
    <s v="25 - SANTIAGO"/>
    <n v="7913897"/>
    <n v="98952826.930000007"/>
  </r>
  <r>
    <s v="2025"/>
    <x v="0"/>
    <x v="0"/>
    <x v="1"/>
    <x v="6"/>
    <s v="2 - Poder Ejecutivo"/>
    <x v="3"/>
    <x v="16"/>
    <s v="4 - SERVICIOS SOCIALES"/>
    <s v="4.3 - Actividades deportivas, recreativas, culturales y religiosas"/>
    <s v="4.3.03 - Servicios culturales"/>
    <s v="2.7 - OBRAS"/>
    <s v="2.7.2 - INFRAESTRUCTURA"/>
    <s v="S"/>
    <s v="81 - RESTAURACIÓN ÁREA EXTERIOR DEL PARQUE ARQUEOLÓGICO LA ISABELA HISTÓRICA,  MUNICIPIO DE LUPERÓN, PROVINCIA PUERTO PLATA"/>
    <s v="10 - FONDO GENERAL"/>
    <n v="14397"/>
    <s v="18 - PUERTO PLATA"/>
    <n v="0"/>
    <n v="2932984.93"/>
  </r>
  <r>
    <s v="2025"/>
    <x v="0"/>
    <x v="0"/>
    <x v="1"/>
    <x v="6"/>
    <s v="2 - Poder Ejecutivo"/>
    <x v="3"/>
    <x v="16"/>
    <s v="4 - SERVICIOS SOCIALES"/>
    <s v="4.3 - Actividades deportivas, recreativas, culturales y religiosas"/>
    <s v="4.3.99 - Planificación, gestión y supervisión de las actividades deportivas, recreativas, culturales y religiosas"/>
    <s v="2.7 - OBRAS"/>
    <s v="2.7.2 - INFRAESTRUCTURA"/>
    <s v="S"/>
    <s v="34 - CONSTRUCCIÓN DEL ESTADIO DE BÉISBOL EL PINAR DE OCOA, DISTRITO MUNICIPAL EL PINAR, PROVINCIA SAN JOSÉ DE OCOA"/>
    <s v="10 - FONDO GENERAL"/>
    <n v="14106"/>
    <s v="31 - SAN JOSE DE OCOA"/>
    <n v="0"/>
    <n v="0"/>
  </r>
  <r>
    <s v="2025"/>
    <x v="0"/>
    <x v="0"/>
    <x v="1"/>
    <x v="6"/>
    <s v="2 - Poder Ejecutivo"/>
    <x v="3"/>
    <x v="17"/>
    <s v="1 - SERVICIOS  GENERALES"/>
    <s v="1.1 - Administración general"/>
    <s v="1.1.02 - Gestión administrativa, financiera, fiscal, económica y planificación"/>
    <s v="2.7 - OBRAS"/>
    <s v="2.7.2 - INFRAESTRUCTURA"/>
    <s v="N"/>
    <s v="00 - N/A"/>
    <s v="10 - FONDO GENERAL"/>
    <s v="(en blanco)"/>
    <s v="99 - MULTIPROVINCIAL"/>
    <n v="38240000"/>
    <n v="3098772.46"/>
  </r>
  <r>
    <s v="2025"/>
    <x v="0"/>
    <x v="0"/>
    <x v="1"/>
    <x v="6"/>
    <s v="2 - Poder Ejecutivo"/>
    <x v="3"/>
    <x v="17"/>
    <s v="4 - SERVICIOS SOCIALES"/>
    <s v="4.1 - Vivienda y servicios comunitarios"/>
    <s v="4.1.01 - Urbanización y servicios comunitarios"/>
    <s v="2.7 - OBRAS"/>
    <s v="2.7.2 - INFRAESTRUCTURA"/>
    <s v="S"/>
    <s v="09 - CONSTRUCCIÓN OBRAS COMPLEMENTARIAS DE LAS ECO-VIVIENDAS PARA CIUDADANOS EN CONDICIÓN DE POBREZA MULTIDIMENSIONAL EN EL MUNICIPIO DE SAN CRISTÓBAL, PROVINCIA SAN CRISTÓBAL"/>
    <s v="10 - FONDO GENERAL"/>
    <n v="15385"/>
    <s v="21 - SAN CRISTOBAL"/>
    <n v="0"/>
    <n v="0"/>
  </r>
  <r>
    <s v="2025"/>
    <x v="0"/>
    <x v="0"/>
    <x v="1"/>
    <x v="6"/>
    <s v="2 - Poder Ejecutivo"/>
    <x v="3"/>
    <x v="17"/>
    <s v="4 - SERVICIOS SOCIALES"/>
    <s v="4.1 - Vivienda y servicios comunitarios"/>
    <s v="4.1.02 - Desarrollo comunitario"/>
    <s v="2.7 - OBRAS"/>
    <s v="2.7.2 - INFRAESTRUCTURA"/>
    <s v="S"/>
    <s v="11 - CONSTRUCCIÓN DE PLAZA COMUNITARIA EN EL DISTRITO MUNICIPAL DE CHIRINO, PROVINCIA MONTE PLATA"/>
    <s v="10 - FONDO GENERAL"/>
    <n v="16424"/>
    <s v="29 - MONTE PLATA"/>
    <n v="5615924"/>
    <n v="0"/>
  </r>
  <r>
    <s v="2025"/>
    <x v="0"/>
    <x v="0"/>
    <x v="1"/>
    <x v="6"/>
    <s v="2 - Poder Ejecutivo"/>
    <x v="3"/>
    <x v="23"/>
    <s v="4 - SERVICIOS SOCIALES"/>
    <s v="4.5 - Protección social"/>
    <s v="4.5.10 - Asistencia social"/>
    <s v="2.7 - OBRAS"/>
    <s v="2.7.2 - INFRAESTRUCTURA"/>
    <s v="N"/>
    <s v="00 - N/A"/>
    <s v="10 - FONDO GENERAL"/>
    <s v="(en blanco)"/>
    <s v="99 - MULTIPROVINCIAL"/>
    <n v="1500000"/>
    <n v="0"/>
  </r>
  <r>
    <s v="2025"/>
    <x v="0"/>
    <x v="0"/>
    <x v="1"/>
    <x v="6"/>
    <s v="2 - Poder Ejecutivo"/>
    <x v="3"/>
    <x v="30"/>
    <s v="3 - PROTECCIÓN DEL MEDIO AMBIENTE"/>
    <s v="3.2 - Protección de la biodiversidad y ordenación de desechos"/>
    <s v="3.2.02 - Ordenación de desechos"/>
    <s v="2.2 - CONTRATACIÓN DE SERVICIOS"/>
    <s v="2.2.8 - OTROS SERVICIOS NO INCLUIDOS EN CONCEPTOS ANTERIORES"/>
    <s v="S"/>
    <s v="04 - CONSTRUCCIÓN DE INFRAESTRUCTURA PARA LA DISPOSICIÓN FINAL DE RESIDUOS SÓLIDOS EN NAGUA, PROVINCIA MARIA TRINIDAD SANCHEZ"/>
    <s v="10 - FONDO GENERAL"/>
    <n v="14609"/>
    <s v="14 - MARIA TRINIDAD SANCHEZ"/>
    <n v="1706313"/>
    <n v="0"/>
  </r>
  <r>
    <s v="2025"/>
    <x v="0"/>
    <x v="0"/>
    <x v="1"/>
    <x v="6"/>
    <s v="2 - Poder Ejecutivo"/>
    <x v="3"/>
    <x v="30"/>
    <s v="3 - PROTECCIÓN DEL MEDIO AMBIENTE"/>
    <s v="3.2 - Protección de la biodiversidad y ordenación de desechos"/>
    <s v="3.2.02 - Ordenación de desechos"/>
    <s v="2.2 - CONTRATACIÓN DE SERVICIOS"/>
    <s v="2.2.8 - OTROS SERVICIOS NO INCLUIDOS EN CONCEPTOS ANTERIORES"/>
    <s v="S"/>
    <s v="05 - CONSTRUCCIÓN DE INFRAESTRUCTURAS PARA LA DISPOSICIÓN FINAL DE RESIDUOS SÓLIDOS EN SAMANÁ, PROVINCIA SAMANÁ"/>
    <s v="10 - FONDO GENERAL"/>
    <n v="14617"/>
    <s v="20 - SAMANA"/>
    <n v="4414700"/>
    <n v="0"/>
  </r>
  <r>
    <s v="2025"/>
    <x v="0"/>
    <x v="0"/>
    <x v="1"/>
    <x v="6"/>
    <s v="2 - Poder Ejecutivo"/>
    <x v="3"/>
    <x v="30"/>
    <s v="3 - PROTECCIÓN DEL MEDIO AMBIENTE"/>
    <s v="3.2 - Protección de la biodiversidad y ordenación de desechos"/>
    <s v="3.2.02 - Ordenación de desechos"/>
    <s v="2.2 - CONTRATACIÓN DE SERVICIOS"/>
    <s v="2.2.8 - OTROS SERVICIOS NO INCLUIDOS EN CONCEPTOS ANTERIORES"/>
    <s v="S"/>
    <s v="06 - CONSTRUCCIÓN DE INFRAESTRUCTURA PARA LA DISPOSICIÓN FINAL DE RESIDUOS SÓLIDOS EN LAS TERRENAS, PROVINCIA SAMANA"/>
    <s v="10 - FONDO GENERAL"/>
    <n v="14620"/>
    <s v="20 - SAMANA"/>
    <n v="6226900"/>
    <n v="0"/>
  </r>
  <r>
    <s v="2025"/>
    <x v="0"/>
    <x v="0"/>
    <x v="1"/>
    <x v="6"/>
    <s v="2 - Poder Ejecutivo"/>
    <x v="3"/>
    <x v="30"/>
    <s v="3 - PROTECCIÓN DEL MEDIO AMBIENTE"/>
    <s v="3.2 - Protección de la biodiversidad y ordenación de desechos"/>
    <s v="3.2.02 - Ordenación de desechos"/>
    <s v="2.2 - CONTRATACIÓN DE SERVICIOS"/>
    <s v="2.2.8 - OTROS SERVICIOS NO INCLUIDOS EN CONCEPTOS ANTERIORES"/>
    <s v="S"/>
    <s v="12 - CONSTRUCCIÓN DE RELLENO SANITARIO EN EL MUNICIPIO BONAO, PROVINCIA MONSEÑOR NOUEL"/>
    <s v="10 - FONDO GENERAL"/>
    <n v="16804"/>
    <s v="28 - MONSENOR NOUEL"/>
    <n v="34664286"/>
    <n v="0"/>
  </r>
  <r>
    <s v="2025"/>
    <x v="0"/>
    <x v="0"/>
    <x v="1"/>
    <x v="6"/>
    <s v="2 - Poder Ejecutivo"/>
    <x v="3"/>
    <x v="30"/>
    <s v="3 - PROTECCIÓN DEL MEDIO AMBIENTE"/>
    <s v="3.2 - Protección de la biodiversidad y ordenación de desechos"/>
    <s v="3.2.02 - Ordenación de desechos"/>
    <s v="2.7 - OBRAS"/>
    <s v="2.7.2 - INFRAESTRUCTURA"/>
    <s v="S"/>
    <s v="12 - CONSTRUCCIÓN DE RELLENO SANITARIO EN EL MUNICIPIO BONAO, PROVINCIA MONSEÑOR NOUEL"/>
    <s v="10 - FONDO GENERAL"/>
    <n v="16804"/>
    <s v="28 - MONSENOR NOUEL"/>
    <n v="0"/>
    <n v="0"/>
  </r>
  <r>
    <s v="2025"/>
    <x v="0"/>
    <x v="0"/>
    <x v="1"/>
    <x v="6"/>
    <s v="2 - Poder Ejecutivo"/>
    <x v="4"/>
    <x v="33"/>
    <s v="1 - SERVICIOS  GENERALES"/>
    <s v="1.4 - Justicia, orden público y seguridad"/>
    <s v="1.4.01 - Servicios de seguridad interior"/>
    <s v="2.7 - OBRAS"/>
    <s v="2.7.2 - INFRAESTRUCTURA"/>
    <s v="N"/>
    <s v="00 - N/A"/>
    <s v="10 - FONDO GENERAL"/>
    <s v="(en blanco)"/>
    <s v="99 - MULTIPROVINCIAL"/>
    <n v="0"/>
    <n v="0"/>
  </r>
  <r>
    <s v="2025"/>
    <x v="0"/>
    <x v="0"/>
    <x v="1"/>
    <x v="6"/>
    <s v="2 - Poder Ejecutivo"/>
    <x v="5"/>
    <x v="49"/>
    <s v="1 - SERVICIOS  GENERALES"/>
    <s v="1.3 - Defensa nacional"/>
    <s v="1.3.01 - Defensa militar"/>
    <s v="2.7 - OBRAS"/>
    <s v="2.7.2 - INFRAESTRUCTURA"/>
    <s v="N"/>
    <s v="00 - N/A"/>
    <s v="10 - FONDO GENERAL"/>
    <s v="(en blanco)"/>
    <s v="99 - MULTIPROVINCIAL"/>
    <n v="0"/>
    <n v="0"/>
  </r>
  <r>
    <s v="2025"/>
    <x v="0"/>
    <x v="0"/>
    <x v="1"/>
    <x v="6"/>
    <s v="2 - Poder Ejecutivo"/>
    <x v="5"/>
    <x v="52"/>
    <s v="1 - SERVICIOS  GENERALES"/>
    <s v="1.3 - Defensa nacional"/>
    <s v="1.3.01 - Defensa militar"/>
    <s v="2.1 - REMUNERACIONES Y CONTRIBUCIONES"/>
    <s v="2.1.2 - SOBRESUELDOS"/>
    <s v="S"/>
    <s v="01 - CONSTRUCCIÓN VERJA PERIMETRAL INTELIGENTE FRONTERA REPÚBLICA DOMINICANA-HAITÍ"/>
    <s v="10 - FONDO GENERAL"/>
    <n v="14697"/>
    <s v="05 - DAJABON"/>
    <n v="32500000"/>
    <n v="13265000"/>
  </r>
  <r>
    <s v="2025"/>
    <x v="0"/>
    <x v="0"/>
    <x v="1"/>
    <x v="6"/>
    <s v="2 - Poder Ejecutivo"/>
    <x v="5"/>
    <x v="52"/>
    <s v="1 - SERVICIOS  GENERALES"/>
    <s v="1.3 - Defensa nacional"/>
    <s v="1.3.01 - Defensa militar"/>
    <s v="2.2 - CONTRATACIÓN DE SERVICIOS"/>
    <s v="2.2.2 - PUBLICIDAD, IMPRESIÓN Y ENCUADERNACIÓN"/>
    <s v="S"/>
    <s v="01 - CONSTRUCCIÓN VERJA PERIMETRAL INTELIGENTE FRONTERA REPÚBLICA DOMINICANA-HAITÍ"/>
    <s v="10 - FONDO GENERAL"/>
    <n v="14697"/>
    <s v="05 - DAJABON"/>
    <n v="15000000"/>
    <n v="0"/>
  </r>
  <r>
    <s v="2025"/>
    <x v="0"/>
    <x v="0"/>
    <x v="1"/>
    <x v="6"/>
    <s v="2 - Poder Ejecutivo"/>
    <x v="5"/>
    <x v="52"/>
    <s v="1 - SERVICIOS  GENERALES"/>
    <s v="1.3 - Defensa nacional"/>
    <s v="1.3.01 - Defensa militar"/>
    <s v="2.2 - CONTRATACIÓN DE SERVICIOS"/>
    <s v="2.2.3 - VIÁTICOS"/>
    <s v="S"/>
    <s v="01 - CONSTRUCCIÓN VERJA PERIMETRAL INTELIGENTE FRONTERA REPÚBLICA DOMINICANA-HAITÍ"/>
    <s v="10 - FONDO GENERAL"/>
    <n v="14697"/>
    <s v="05 - DAJABON"/>
    <n v="3600000"/>
    <n v="0"/>
  </r>
  <r>
    <s v="2025"/>
    <x v="0"/>
    <x v="0"/>
    <x v="1"/>
    <x v="6"/>
    <s v="2 - Poder Ejecutivo"/>
    <x v="5"/>
    <x v="52"/>
    <s v="1 - SERVICIOS  GENERALES"/>
    <s v="1.3 - Defensa nacional"/>
    <s v="1.3.01 - Defensa militar"/>
    <s v="2.2 - CONTRATACIÓN DE SERVICIOS"/>
    <s v="2.2.8 - OTROS SERVICIOS NO INCLUIDOS EN CONCEPTOS ANTERIORES"/>
    <s v="S"/>
    <s v="01 - CONSTRUCCIÓN VERJA PERIMETRAL INTELIGENTE FRONTERA REPÚBLICA DOMINICANA-HAITÍ"/>
    <s v="10 - FONDO GENERAL"/>
    <n v="14697"/>
    <s v="05 - DAJABON"/>
    <n v="52484771"/>
    <n v="7838711.4000000004"/>
  </r>
  <r>
    <s v="2025"/>
    <x v="0"/>
    <x v="0"/>
    <x v="1"/>
    <x v="6"/>
    <s v="2 - Poder Ejecutivo"/>
    <x v="5"/>
    <x v="52"/>
    <s v="1 - SERVICIOS  GENERALES"/>
    <s v="1.3 - Defensa nacional"/>
    <s v="1.3.01 - Defensa militar"/>
    <s v="2.2 - CONTRATACIÓN DE SERVICIOS"/>
    <s v="2.2.8 - OTROS SERVICIOS NO INCLUIDOS EN CONCEPTOS ANTERIORES"/>
    <s v="S"/>
    <s v="03 - CONSTRUCCIÓN INSTALACIONES PARA EL CUERPO ESPECIALIZADO DE MITIGACION A EMERGENCIAS Y DESASTRES, CEMED, DIRECCION GENERAL - CENTRO DE MITIGACION OZAMA, DISTRITO NACIONAL"/>
    <s v="10 - FONDO GENERAL"/>
    <n v="15485"/>
    <s v="32 - SANTO DOMINGO"/>
    <n v="3087500"/>
    <n v="0"/>
  </r>
  <r>
    <s v="2025"/>
    <x v="0"/>
    <x v="0"/>
    <x v="1"/>
    <x v="6"/>
    <s v="2 - Poder Ejecutivo"/>
    <x v="5"/>
    <x v="52"/>
    <s v="1 - SERVICIOS  GENERALES"/>
    <s v="1.3 - Defensa nacional"/>
    <s v="1.3.01 - Defensa militar"/>
    <s v="2.2 - CONTRATACIÓN DE SERVICIOS"/>
    <s v="2.2.8 - OTROS SERVICIOS NO INCLUIDOS EN CONCEPTOS ANTERIORES"/>
    <s v="S"/>
    <s v="04 - CONSTRUCCIÓN INSTALACIONES PARA EL CUERPO ESPECIALIZADO DE MITIGACION A EMERGENCIAS Y DESASTRES, CEMED - CENTRO DE MITIGACION CIBAO SUR-NORTE, PROVINCIA SANTIAGO"/>
    <s v="10 - FONDO GENERAL"/>
    <n v="15486"/>
    <s v="25 - SANTIAGO"/>
    <n v="3087500"/>
    <n v="0"/>
  </r>
  <r>
    <s v="2025"/>
    <x v="0"/>
    <x v="0"/>
    <x v="1"/>
    <x v="6"/>
    <s v="2 - Poder Ejecutivo"/>
    <x v="5"/>
    <x v="52"/>
    <s v="1 - SERVICIOS  GENERALES"/>
    <s v="1.3 - Defensa nacional"/>
    <s v="1.3.01 - Defensa militar"/>
    <s v="2.2 - CONTRATACIÓN DE SERVICIOS"/>
    <s v="2.2.8 - OTROS SERVICIOS NO INCLUIDOS EN CONCEPTOS ANTERIORES"/>
    <s v="S"/>
    <s v="05 - CONSTRUCCIÓN INSTALACIONES PARA EL CUERPO ESPECIALIZADO DE MITIGACION A EMERGENCIAS Y DESASTRES, CEMED - CENTRO DE MITIGACION REGION ENRIQUILLO, PROVINCIA BARAHONA"/>
    <s v="10 - FONDO GENERAL"/>
    <n v="15487"/>
    <s v="04 - BARAHONA"/>
    <n v="3087500"/>
    <n v="0"/>
  </r>
  <r>
    <s v="2025"/>
    <x v="0"/>
    <x v="0"/>
    <x v="1"/>
    <x v="6"/>
    <s v="2 - Poder Ejecutivo"/>
    <x v="5"/>
    <x v="52"/>
    <s v="1 - SERVICIOS  GENERALES"/>
    <s v="1.3 - Defensa nacional"/>
    <s v="1.3.01 - Defensa militar"/>
    <s v="2.2 - CONTRATACIÓN DE SERVICIOS"/>
    <s v="2.2.8 - OTROS SERVICIOS NO INCLUIDOS EN CONCEPTOS ANTERIORES"/>
    <s v="S"/>
    <s v="07 - CONSTRUCCIÓN INSTALACIONES PARA EL CUERPO ESPECIALIZADO DE MITIGACION A EMERGENCIAS Y DESASTRES, CEMED - CENTRO DE MITIGACION JARABACOA, PROVINCIA LA VEGA"/>
    <s v="10 - FONDO GENERAL"/>
    <n v="15492"/>
    <s v="13 - LA VEGA"/>
    <n v="3087500"/>
    <n v="0"/>
  </r>
  <r>
    <s v="2025"/>
    <x v="0"/>
    <x v="0"/>
    <x v="1"/>
    <x v="6"/>
    <s v="2 - Poder Ejecutivo"/>
    <x v="5"/>
    <x v="52"/>
    <s v="1 - SERVICIOS  GENERALES"/>
    <s v="1.3 - Defensa nacional"/>
    <s v="1.3.01 - Defensa militar"/>
    <s v="2.3 - MATERIALES Y SUMINISTROS"/>
    <s v="2.3.5 - CUERO, CAUCHO Y PLÁSTICO"/>
    <s v="S"/>
    <s v="01 - CONSTRUCCIÓN VERJA PERIMETRAL INTELIGENTE FRONTERA REPÚBLICA DOMINICANA-HAITÍ"/>
    <s v="10 - FONDO GENERAL"/>
    <n v="14697"/>
    <s v="05 - DAJABON"/>
    <n v="400000"/>
    <n v="0"/>
  </r>
  <r>
    <s v="2025"/>
    <x v="0"/>
    <x v="0"/>
    <x v="1"/>
    <x v="6"/>
    <s v="2 - Poder Ejecutivo"/>
    <x v="5"/>
    <x v="52"/>
    <s v="1 - SERVICIOS  GENERALES"/>
    <s v="1.3 - Defensa nacional"/>
    <s v="1.3.01 - Defensa militar"/>
    <s v="2.3 - MATERIALES Y SUMINISTROS"/>
    <s v="2.3.7 - COMBUSTIBLES, LUBRICANTES, PRODUCTOS QUÍMICOS Y CONEXOS"/>
    <s v="S"/>
    <s v="01 - CONSTRUCCIÓN VERJA PERIMETRAL INTELIGENTE FRONTERA REPÚBLICA DOMINICANA-HAITÍ"/>
    <s v="10 - FONDO GENERAL"/>
    <n v="14697"/>
    <s v="05 - DAJABON"/>
    <n v="7200000"/>
    <n v="1725000"/>
  </r>
  <r>
    <s v="2025"/>
    <x v="0"/>
    <x v="0"/>
    <x v="1"/>
    <x v="6"/>
    <s v="2 - Poder Ejecutivo"/>
    <x v="5"/>
    <x v="52"/>
    <s v="1 - SERVICIOS  GENERALES"/>
    <s v="1.3 - Defensa nacional"/>
    <s v="1.3.01 - Defensa militar"/>
    <s v="2.3 - MATERIALES Y SUMINISTROS"/>
    <s v="2.3.9 - PRODUCTOS Y ÚTILES VARIOS"/>
    <s v="S"/>
    <s v="01 - CONSTRUCCIÓN VERJA PERIMETRAL INTELIGENTE FRONTERA REPÚBLICA DOMINICANA-HAITÍ"/>
    <s v="10 - FONDO GENERAL"/>
    <n v="14697"/>
    <s v="05 - DAJABON"/>
    <n v="630000"/>
    <n v="0"/>
  </r>
  <r>
    <s v="2025"/>
    <x v="0"/>
    <x v="0"/>
    <x v="1"/>
    <x v="6"/>
    <s v="2 - Poder Ejecutivo"/>
    <x v="5"/>
    <x v="76"/>
    <s v="1 - SERVICIOS  GENERALES"/>
    <s v="1.3 - Defensa nacional"/>
    <s v="1.3.01 - Defensa militar"/>
    <s v="2.7 - OBRAS"/>
    <s v="2.7.2 - INFRAESTRUCTURA"/>
    <s v="N"/>
    <s v="00 - N/A"/>
    <s v="20 - FONDOS CON DESTINO ESPECÍFICO"/>
    <s v="(en blanco)"/>
    <s v="99 - MULTIPROVINCIAL"/>
    <n v="600000"/>
    <n v="0"/>
  </r>
  <r>
    <s v="2025"/>
    <x v="0"/>
    <x v="0"/>
    <x v="1"/>
    <x v="6"/>
    <s v="2 - Poder Ejecutivo"/>
    <x v="6"/>
    <x v="84"/>
    <s v="4 - SERVICIOS SOCIALES"/>
    <s v="4.4 - Educación"/>
    <s v="4.4.04 - Educación superior"/>
    <s v="2.7 - OBRAS"/>
    <s v="2.7.2 - INFRAESTRUCTURA"/>
    <s v="N"/>
    <s v="00 - N/A"/>
    <s v="10 - FONDO GENERAL"/>
    <s v="(en blanco)"/>
    <s v="01 - DISTRITO NACIONAL"/>
    <n v="0"/>
    <n v="264000"/>
  </r>
  <r>
    <s v="2025"/>
    <x v="0"/>
    <x v="0"/>
    <x v="1"/>
    <x v="6"/>
    <s v="2 - Poder Ejecutivo"/>
    <x v="7"/>
    <x v="87"/>
    <s v="1 - SERVICIOS  GENERALES"/>
    <s v="1.1 - Administración general"/>
    <s v="1.1.02 - Gestión administrativa, financiera, fiscal, económica y planificación"/>
    <s v="2.2 - CONTRATACIÓN DE SERVICIOS"/>
    <s v="2.2.5 - ALQUILERES Y RENTAS"/>
    <s v="S"/>
    <s v="00 - N/A"/>
    <s v="60 - CREDITO EXTERNO"/>
    <s v="(en blanco)"/>
    <s v="99 - MULTIPROVINCIAL"/>
    <n v="0"/>
    <n v="10001801.370000001"/>
  </r>
  <r>
    <s v="2025"/>
    <x v="0"/>
    <x v="0"/>
    <x v="1"/>
    <x v="6"/>
    <s v="2 - Poder Ejecutivo"/>
    <x v="7"/>
    <x v="87"/>
    <s v="1 - SERVICIOS  GENERALES"/>
    <s v="1.1 - Administración general"/>
    <s v="1.1.02 - Gestión administrativa, financiera, fiscal, económica y planificación"/>
    <s v="2.2 - CONTRATACIÓN DE SERVICIOS"/>
    <s v="2.2.8 - OTROS SERVICIOS NO INCLUIDOS EN CONCEPTOS ANTERIORES"/>
    <s v="S"/>
    <s v="00 - N/A"/>
    <s v="60 - CREDITO EXTERNO"/>
    <s v="(en blanco)"/>
    <s v="01 - DISTRITO NACIONAL"/>
    <n v="2874479"/>
    <n v="2185039.27"/>
  </r>
  <r>
    <s v="2025"/>
    <x v="0"/>
    <x v="0"/>
    <x v="1"/>
    <x v="6"/>
    <s v="2 - Poder Ejecutivo"/>
    <x v="7"/>
    <x v="87"/>
    <s v="1 - SERVICIOS  GENERALES"/>
    <s v="1.1 - Administración general"/>
    <s v="1.1.02 - Gestión administrativa, financiera, fiscal, económica y planificación"/>
    <s v="2.2 - CONTRATACIÓN DE SERVICIOS"/>
    <s v="2.2.8 - OTROS SERVICIOS NO INCLUIDOS EN CONCEPTOS ANTERIORES"/>
    <s v="S"/>
    <s v="00 - N/A"/>
    <s v="60 - CREDITO EXTERNO"/>
    <s v="(en blanco)"/>
    <s v="99 - MULTIPROVINCIAL"/>
    <n v="376770000"/>
    <n v="68095779.069999993"/>
  </r>
  <r>
    <s v="2025"/>
    <x v="0"/>
    <x v="0"/>
    <x v="1"/>
    <x v="6"/>
    <s v="2 - Poder Ejecutivo"/>
    <x v="7"/>
    <x v="87"/>
    <s v="1 - SERVICIOS  GENERALES"/>
    <s v="1.1 - Administración general"/>
    <s v="1.1.02 - Gestión administrativa, financiera, fiscal, económica y planificación"/>
    <s v="2.3 - MATERIALES Y SUMINISTROS"/>
    <s v="2.3.9 - PRODUCTOS Y ÚTILES VARIOS"/>
    <s v="S"/>
    <s v="00 - N/A"/>
    <s v="60 - CREDITO EXTERNO"/>
    <s v="(en blanco)"/>
    <s v="99 - MULTIPROVINCIAL"/>
    <n v="0"/>
    <n v="190000"/>
  </r>
  <r>
    <s v="2025"/>
    <x v="0"/>
    <x v="0"/>
    <x v="1"/>
    <x v="6"/>
    <s v="2 - Poder Ejecutivo"/>
    <x v="8"/>
    <x v="98"/>
    <s v="4 - SERVICIOS SOCIALES"/>
    <s v="4.4 - Educación"/>
    <s v="4.4.01 - Educación inicial"/>
    <s v="2.7 - OBRAS"/>
    <s v="2.7.2 - INFRAESTRUCTURA"/>
    <s v="N"/>
    <s v="00 - N/A"/>
    <s v="10 - FONDO GENERAL"/>
    <s v="(en blanco)"/>
    <s v="99 - MULTIPROVINCIAL"/>
    <n v="363000"/>
    <n v="0"/>
  </r>
  <r>
    <s v="2025"/>
    <x v="0"/>
    <x v="0"/>
    <x v="1"/>
    <x v="6"/>
    <s v="2 - Poder Ejecutivo"/>
    <x v="8"/>
    <x v="98"/>
    <s v="4 - SERVICIOS SOCIALES"/>
    <s v="4.4 - Educación"/>
    <s v="4.4.06 - Educación técnica"/>
    <s v="2.7 - OBRAS"/>
    <s v="2.7.2 - INFRAESTRUCTURA"/>
    <s v="N"/>
    <s v="00 - N/A"/>
    <s v="10 - FONDO GENERAL"/>
    <s v="(en blanco)"/>
    <s v="99 - MULTIPROVINCIAL"/>
    <n v="3600"/>
    <n v="0"/>
  </r>
  <r>
    <s v="2025"/>
    <x v="0"/>
    <x v="0"/>
    <x v="1"/>
    <x v="6"/>
    <s v="2 - Poder Ejecutivo"/>
    <x v="8"/>
    <x v="98"/>
    <s v="4 - SERVICIOS SOCIALES"/>
    <s v="4.4 - Educación"/>
    <s v="4.4.07 - Educación vocacional"/>
    <s v="2.7 - OBRAS"/>
    <s v="2.7.2 - INFRAESTRUCTURA"/>
    <s v="N"/>
    <s v="00 - N/A"/>
    <s v="10 - FONDO GENERAL"/>
    <s v="(en blanco)"/>
    <s v="99 - MULTIPROVINCIAL"/>
    <n v="215000"/>
    <n v="0"/>
  </r>
  <r>
    <s v="2025"/>
    <x v="0"/>
    <x v="0"/>
    <x v="1"/>
    <x v="6"/>
    <s v="2 - Poder Ejecutivo"/>
    <x v="8"/>
    <x v="98"/>
    <s v="4 - SERVICIOS SOCIALES"/>
    <s v="4.4 - Educación"/>
    <s v="4.4.99 - Planificación, gestión y supervisión de la educación"/>
    <s v="2.7 - OBRAS"/>
    <s v="2.7.2 - INFRAESTRUCTURA"/>
    <s v="N"/>
    <s v="00 - N/A"/>
    <s v="10 - FONDO GENERAL"/>
    <s v="(en blanco)"/>
    <s v="99 - MULTIPROVINCIAL"/>
    <n v="8520"/>
    <n v="0"/>
  </r>
  <r>
    <s v="2025"/>
    <x v="0"/>
    <x v="0"/>
    <x v="1"/>
    <x v="6"/>
    <s v="2 - Poder Ejecutivo"/>
    <x v="8"/>
    <x v="105"/>
    <s v="4 - SERVICIOS SOCIALES"/>
    <s v="4.4 - Educación"/>
    <s v="4.4.99 - Planificación, gestión y supervisión de la educación"/>
    <s v="2.7 - OBRAS"/>
    <s v="2.7.2 - INFRAESTRUCTURA"/>
    <s v="N"/>
    <s v="00 - N/A"/>
    <s v="10 - FONDO GENERAL"/>
    <s v="(en blanco)"/>
    <s v="99 - MULTIPROVINCIAL"/>
    <n v="3210000"/>
    <n v="0"/>
  </r>
  <r>
    <s v="2025"/>
    <x v="0"/>
    <x v="0"/>
    <x v="1"/>
    <x v="6"/>
    <s v="2 - Poder Ejecutivo"/>
    <x v="9"/>
    <x v="108"/>
    <s v="1 - SERVICIOS  GENERALES"/>
    <s v="1.1 - Administración general"/>
    <s v="1.1.05 - Gestión de la administración general para transversalizar el enfoque de género"/>
    <s v="2.1 - REMUNERACIONES Y CONTRIBUCIONES"/>
    <s v="2.1.1 - REMUNERACIONES"/>
    <s v="S"/>
    <s v="00 - N/A"/>
    <s v="10 - FONDO GENERAL"/>
    <s v="(en blanco)"/>
    <s v="99 - MULTIPROVINCIAL"/>
    <n v="2183469"/>
    <n v="0"/>
  </r>
  <r>
    <s v="2025"/>
    <x v="0"/>
    <x v="0"/>
    <x v="1"/>
    <x v="6"/>
    <s v="2 - Poder Ejecutivo"/>
    <x v="9"/>
    <x v="108"/>
    <s v="1 - SERVICIOS  GENERALES"/>
    <s v="1.1 - Administración general"/>
    <s v="1.1.05 - Gestión de la administración general para transversalizar el enfoque de género"/>
    <s v="2.2 - CONTRATACIÓN DE SERVICIOS"/>
    <s v="2.2.2 - PUBLICIDAD, IMPRESIÓN Y ENCUADERNACIÓN"/>
    <s v="S"/>
    <s v="00 - N/A"/>
    <s v="70 - DONACION EXTERNA"/>
    <s v="(en blanco)"/>
    <s v="99 - MULTIPROVINCIAL"/>
    <n v="250000"/>
    <n v="0"/>
  </r>
  <r>
    <s v="2025"/>
    <x v="0"/>
    <x v="0"/>
    <x v="1"/>
    <x v="6"/>
    <s v="2 - Poder Ejecutivo"/>
    <x v="9"/>
    <x v="108"/>
    <s v="1 - SERVICIOS  GENERALES"/>
    <s v="1.1 - Administración general"/>
    <s v="1.1.05 - Gestión de la administración general para transversalizar el enfoque de género"/>
    <s v="2.2 - CONTRATACIÓN DE SERVICIOS"/>
    <s v="2.2.3 - VIÁTICOS"/>
    <s v="S"/>
    <s v="00 - N/A"/>
    <s v="70 - DONACION EXTERNA"/>
    <s v="(en blanco)"/>
    <s v="99 - MULTIPROVINCIAL"/>
    <n v="1043224"/>
    <n v="0"/>
  </r>
  <r>
    <s v="2025"/>
    <x v="0"/>
    <x v="0"/>
    <x v="1"/>
    <x v="6"/>
    <s v="2 - Poder Ejecutivo"/>
    <x v="9"/>
    <x v="108"/>
    <s v="1 - SERVICIOS  GENERALES"/>
    <s v="1.1 - Administración general"/>
    <s v="1.1.05 - Gestión de la administración general para transversalizar el enfoque de género"/>
    <s v="2.2 - CONTRATACIÓN DE SERVICIOS"/>
    <s v="2.2.8 - OTROS SERVICIOS NO INCLUIDOS EN CONCEPTOS ANTERIORES"/>
    <s v="S"/>
    <s v="00 - N/A"/>
    <s v="70 - DONACION EXTERNA"/>
    <s v="(en blanco)"/>
    <s v="99 - MULTIPROVINCIAL"/>
    <n v="2124496"/>
    <n v="0"/>
  </r>
  <r>
    <s v="2025"/>
    <x v="0"/>
    <x v="0"/>
    <x v="1"/>
    <x v="6"/>
    <s v="2 - Poder Ejecutivo"/>
    <x v="9"/>
    <x v="108"/>
    <s v="1 - SERVICIOS  GENERALES"/>
    <s v="1.1 - Administración general"/>
    <s v="1.1.05 - Gestión de la administración general para transversalizar el enfoque de género"/>
    <s v="2.2 - CONTRATACIÓN DE SERVICIOS"/>
    <s v="2.2.9 - OTRAS CONTRATACIONES DE SERVICIOS"/>
    <s v="S"/>
    <s v="00 - N/A"/>
    <s v="70 - DONACION EXTERNA"/>
    <s v="(en blanco)"/>
    <s v="99 - MULTIPROVINCIAL"/>
    <n v="439944"/>
    <n v="0"/>
  </r>
  <r>
    <s v="2025"/>
    <x v="0"/>
    <x v="0"/>
    <x v="1"/>
    <x v="6"/>
    <s v="2 - Poder Ejecutivo"/>
    <x v="9"/>
    <x v="108"/>
    <s v="1 - SERVICIOS  GENERALES"/>
    <s v="1.1 - Administración general"/>
    <s v="1.1.05 - Gestión de la administración general para transversalizar el enfoque de género"/>
    <s v="2.3 - MATERIALES Y SUMINISTROS"/>
    <s v="2.3.9 - PRODUCTOS Y ÚTILES VARIOS"/>
    <s v="S"/>
    <s v="00 - N/A"/>
    <s v="70 - DONACION EXTERNA"/>
    <s v="(en blanco)"/>
    <s v="99 - MULTIPROVINCIAL"/>
    <n v="2217009"/>
    <n v="0"/>
  </r>
  <r>
    <s v="2025"/>
    <x v="0"/>
    <x v="0"/>
    <x v="1"/>
    <x v="6"/>
    <s v="2 - Poder Ejecutivo"/>
    <x v="9"/>
    <x v="108"/>
    <s v="4 - SERVICIOS SOCIALES"/>
    <s v="4.2 - Salud"/>
    <s v="4.2.03 - Servicios de la salud pública y prevención de la salud"/>
    <s v="2.2 - CONTRATACIÓN DE SERVICIOS"/>
    <s v="2.2.7 - SERVICIOS DE CONSERVACIÓN, REPARACIONES MENORES E INSTALACIONES TEMPORALES"/>
    <s v="S"/>
    <s v="01 - CONSTRUCCIÓN  DEL LABORATORIO REGIONAL DE SALUD PÚBLICA EN AZUA DE COMPOSTELA"/>
    <s v="70 - DONACION EXTERNA"/>
    <n v="14804"/>
    <s v="99 - MULTIPROVINCIAL"/>
    <n v="5650000"/>
    <n v="0"/>
  </r>
  <r>
    <s v="2025"/>
    <x v="0"/>
    <x v="0"/>
    <x v="1"/>
    <x v="6"/>
    <s v="2 - Poder Ejecutivo"/>
    <x v="9"/>
    <x v="108"/>
    <s v="4 - SERVICIOS SOCIALES"/>
    <s v="4.2 - Salud"/>
    <s v="4.2.03 - Servicios de la salud pública y prevención de la salud"/>
    <s v="2.2 - CONTRATACIÓN DE SERVICIOS"/>
    <s v="2.2.8 - OTROS SERVICIOS NO INCLUIDOS EN CONCEPTOS ANTERIORES"/>
    <s v="S"/>
    <s v="01 - CONSTRUCCIÓN  DEL LABORATORIO REGIONAL DE SALUD PÚBLICA EN AZUA DE COMPOSTELA"/>
    <s v="70 - DONACION EXTERNA"/>
    <n v="14804"/>
    <s v="99 - MULTIPROVINCIAL"/>
    <n v="565000"/>
    <n v="0"/>
  </r>
  <r>
    <s v="2025"/>
    <x v="0"/>
    <x v="0"/>
    <x v="1"/>
    <x v="6"/>
    <s v="2 - Poder Ejecutivo"/>
    <x v="9"/>
    <x v="108"/>
    <s v="4 - SERVICIOS SOCIALES"/>
    <s v="4.2 - Salud"/>
    <s v="4.2.03 - Servicios de la salud pública y prevención de la salud"/>
    <s v="2.2 - CONTRATACIÓN DE SERVICIOS"/>
    <s v="2.2.8 - OTROS SERVICIOS NO INCLUIDOS EN CONCEPTOS ANTERIORES"/>
    <s v="S"/>
    <s v="01 - FORTALECIMIENTO DEL SISTEMA NACIONAL DE SALUD DE LA REPUBLICA DOMINICANA"/>
    <s v="60 - CREDITO EXTERNO"/>
    <n v="16377"/>
    <s v="99 - MULTIPROVINCIAL"/>
    <n v="201810975"/>
    <n v="0"/>
  </r>
  <r>
    <s v="2025"/>
    <x v="0"/>
    <x v="0"/>
    <x v="1"/>
    <x v="6"/>
    <s v="2 - Poder Ejecutivo"/>
    <x v="9"/>
    <x v="108"/>
    <s v="4 - SERVICIOS SOCIALES"/>
    <s v="4.2 - Salud"/>
    <s v="4.2.99 - Planificación, gestión y supervisión de la salud"/>
    <s v="2.7 - OBRAS"/>
    <s v="2.7.2 - INFRAESTRUCTURA"/>
    <s v="N"/>
    <s v="00 - N/A"/>
    <s v="10 - FONDO GENERAL"/>
    <s v="(en blanco)"/>
    <s v="99 - MULTIPROVINCIAL"/>
    <n v="500000"/>
    <n v="0"/>
  </r>
  <r>
    <s v="2025"/>
    <x v="0"/>
    <x v="0"/>
    <x v="1"/>
    <x v="6"/>
    <s v="2 - Poder Ejecutivo"/>
    <x v="9"/>
    <x v="109"/>
    <s v="4 - SERVICIOS SOCIALES"/>
    <s v="4.2 - Salud"/>
    <s v="4.2.03 - Servicios de la salud pública y prevención de la salud"/>
    <s v="2.2 - CONTRATACIÓN DE SERVICIOS"/>
    <s v="2.2.1 - SERVICIOS BÁSICOS"/>
    <s v="S"/>
    <s v="00 - N/A"/>
    <s v="70 - DONACION EXTERNA"/>
    <s v="(en blanco)"/>
    <s v="99 - MULTIPROVINCIAL"/>
    <n v="2583878"/>
    <n v="534868.07999999996"/>
  </r>
  <r>
    <s v="2025"/>
    <x v="0"/>
    <x v="0"/>
    <x v="1"/>
    <x v="6"/>
    <s v="2 - Poder Ejecutivo"/>
    <x v="9"/>
    <x v="109"/>
    <s v="4 - SERVICIOS SOCIALES"/>
    <s v="4.2 - Salud"/>
    <s v="4.2.03 - Servicios de la salud pública y prevención de la salud"/>
    <s v="2.2 - CONTRATACIÓN DE SERVICIOS"/>
    <s v="2.2.2 - PUBLICIDAD, IMPRESIÓN Y ENCUADERNACIÓN"/>
    <s v="S"/>
    <s v="00 - N/A"/>
    <s v="10 - FONDO GENERAL"/>
    <s v="(en blanco)"/>
    <s v="99 - MULTIPROVINCIAL"/>
    <n v="5906893"/>
    <n v="103963.98000000001"/>
  </r>
  <r>
    <s v="2025"/>
    <x v="0"/>
    <x v="0"/>
    <x v="1"/>
    <x v="6"/>
    <s v="2 - Poder Ejecutivo"/>
    <x v="9"/>
    <x v="109"/>
    <s v="4 - SERVICIOS SOCIALES"/>
    <s v="4.2 - Salud"/>
    <s v="4.2.03 - Servicios de la salud pública y prevención de la salud"/>
    <s v="2.2 - CONTRATACIÓN DE SERVICIOS"/>
    <s v="2.2.2 - PUBLICIDAD, IMPRESIÓN Y ENCUADERNACIÓN"/>
    <s v="S"/>
    <s v="00 - N/A"/>
    <s v="70 - DONACION EXTERNA"/>
    <s v="(en blanco)"/>
    <s v="99 - MULTIPROVINCIAL"/>
    <n v="1680776"/>
    <n v="0"/>
  </r>
  <r>
    <s v="2025"/>
    <x v="0"/>
    <x v="0"/>
    <x v="1"/>
    <x v="6"/>
    <s v="2 - Poder Ejecutivo"/>
    <x v="9"/>
    <x v="109"/>
    <s v="4 - SERVICIOS SOCIALES"/>
    <s v="4.2 - Salud"/>
    <s v="4.2.03 - Servicios de la salud pública y prevención de la salud"/>
    <s v="2.2 - CONTRATACIÓN DE SERVICIOS"/>
    <s v="2.2.3 - VIÁTICOS"/>
    <s v="S"/>
    <s v="00 - N/A"/>
    <s v="10 - FONDO GENERAL"/>
    <s v="(en blanco)"/>
    <s v="99 - MULTIPROVINCIAL"/>
    <n v="2194500"/>
    <n v="0"/>
  </r>
  <r>
    <s v="2025"/>
    <x v="0"/>
    <x v="0"/>
    <x v="1"/>
    <x v="6"/>
    <s v="2 - Poder Ejecutivo"/>
    <x v="9"/>
    <x v="109"/>
    <s v="4 - SERVICIOS SOCIALES"/>
    <s v="4.2 - Salud"/>
    <s v="4.2.03 - Servicios de la salud pública y prevención de la salud"/>
    <s v="2.2 - CONTRATACIÓN DE SERVICIOS"/>
    <s v="2.2.3 - VIÁTICOS"/>
    <s v="S"/>
    <s v="00 - N/A"/>
    <s v="70 - DONACION EXTERNA"/>
    <s v="(en blanco)"/>
    <s v="99 - MULTIPROVINCIAL"/>
    <n v="18825543"/>
    <n v="207262.5"/>
  </r>
  <r>
    <s v="2025"/>
    <x v="0"/>
    <x v="0"/>
    <x v="1"/>
    <x v="6"/>
    <s v="2 - Poder Ejecutivo"/>
    <x v="9"/>
    <x v="109"/>
    <s v="4 - SERVICIOS SOCIALES"/>
    <s v="4.2 - Salud"/>
    <s v="4.2.03 - Servicios de la salud pública y prevención de la salud"/>
    <s v="2.2 - CONTRATACIÓN DE SERVICIOS"/>
    <s v="2.2.4 - TRANSPORTE Y ALMACENAJE"/>
    <s v="S"/>
    <s v="00 - N/A"/>
    <s v="10 - FONDO GENERAL"/>
    <s v="(en blanco)"/>
    <s v="99 - MULTIPROVINCIAL"/>
    <n v="1500000"/>
    <n v="105236.68"/>
  </r>
  <r>
    <s v="2025"/>
    <x v="0"/>
    <x v="0"/>
    <x v="1"/>
    <x v="6"/>
    <s v="2 - Poder Ejecutivo"/>
    <x v="9"/>
    <x v="109"/>
    <s v="4 - SERVICIOS SOCIALES"/>
    <s v="4.2 - Salud"/>
    <s v="4.2.03 - Servicios de la salud pública y prevención de la salud"/>
    <s v="2.2 - CONTRATACIÓN DE SERVICIOS"/>
    <s v="2.2.4 - TRANSPORTE Y ALMACENAJE"/>
    <s v="S"/>
    <s v="00 - N/A"/>
    <s v="70 - DONACION EXTERNA"/>
    <s v="(en blanco)"/>
    <s v="99 - MULTIPROVINCIAL"/>
    <n v="4279887"/>
    <n v="752800"/>
  </r>
  <r>
    <s v="2025"/>
    <x v="0"/>
    <x v="0"/>
    <x v="1"/>
    <x v="6"/>
    <s v="2 - Poder Ejecutivo"/>
    <x v="9"/>
    <x v="109"/>
    <s v="4 - SERVICIOS SOCIALES"/>
    <s v="4.2 - Salud"/>
    <s v="4.2.03 - Servicios de la salud pública y prevención de la salud"/>
    <s v="2.2 - CONTRATACIÓN DE SERVICIOS"/>
    <s v="2.2.5 - ALQUILERES Y RENTAS"/>
    <s v="S"/>
    <s v="00 - N/A"/>
    <s v="10 - FONDO GENERAL"/>
    <s v="(en blanco)"/>
    <s v="99 - MULTIPROVINCIAL"/>
    <n v="1405800"/>
    <n v="0"/>
  </r>
  <r>
    <s v="2025"/>
    <x v="0"/>
    <x v="0"/>
    <x v="1"/>
    <x v="6"/>
    <s v="2 - Poder Ejecutivo"/>
    <x v="9"/>
    <x v="109"/>
    <s v="4 - SERVICIOS SOCIALES"/>
    <s v="4.2 - Salud"/>
    <s v="4.2.03 - Servicios de la salud pública y prevención de la salud"/>
    <s v="2.2 - CONTRATACIÓN DE SERVICIOS"/>
    <s v="2.2.5 - ALQUILERES Y RENTAS"/>
    <s v="S"/>
    <s v="00 - N/A"/>
    <s v="70 - DONACION EXTERNA"/>
    <s v="(en blanco)"/>
    <s v="99 - MULTIPROVINCIAL"/>
    <n v="2851077"/>
    <n v="0"/>
  </r>
  <r>
    <s v="2025"/>
    <x v="0"/>
    <x v="0"/>
    <x v="1"/>
    <x v="6"/>
    <s v="2 - Poder Ejecutivo"/>
    <x v="9"/>
    <x v="109"/>
    <s v="4 - SERVICIOS SOCIALES"/>
    <s v="4.2 - Salud"/>
    <s v="4.2.03 - Servicios de la salud pública y prevención de la salud"/>
    <s v="2.2 - CONTRATACIÓN DE SERVICIOS"/>
    <s v="2.2.6 - SEGUROS"/>
    <s v="S"/>
    <s v="00 - N/A"/>
    <s v="70 - DONACION EXTERNA"/>
    <s v="(en blanco)"/>
    <s v="99 - MULTIPROVINCIAL"/>
    <n v="268477"/>
    <n v="503371"/>
  </r>
  <r>
    <s v="2025"/>
    <x v="0"/>
    <x v="0"/>
    <x v="1"/>
    <x v="6"/>
    <s v="2 - Poder Ejecutivo"/>
    <x v="9"/>
    <x v="109"/>
    <s v="4 - SERVICIOS SOCIALES"/>
    <s v="4.2 - Salud"/>
    <s v="4.2.03 - Servicios de la salud pública y prevención de la salud"/>
    <s v="2.2 - CONTRATACIÓN DE SERVICIOS"/>
    <s v="2.2.7 - SERVICIOS DE CONSERVACIÓN, REPARACIONES MENORES E INSTALACIONES TEMPORALES"/>
    <s v="S"/>
    <s v="00 - N/A"/>
    <s v="10 - FONDO GENERAL"/>
    <s v="(en blanco)"/>
    <s v="99 - MULTIPROVINCIAL"/>
    <n v="0"/>
    <n v="0"/>
  </r>
  <r>
    <s v="2025"/>
    <x v="0"/>
    <x v="0"/>
    <x v="1"/>
    <x v="6"/>
    <s v="2 - Poder Ejecutivo"/>
    <x v="9"/>
    <x v="109"/>
    <s v="4 - SERVICIOS SOCIALES"/>
    <s v="4.2 - Salud"/>
    <s v="4.2.03 - Servicios de la salud pública y prevención de la salud"/>
    <s v="2.2 - CONTRATACIÓN DE SERVICIOS"/>
    <s v="2.2.7 - SERVICIOS DE CONSERVACIÓN, REPARACIONES MENORES E INSTALACIONES TEMPORALES"/>
    <s v="S"/>
    <s v="00 - N/A"/>
    <s v="70 - DONACION EXTERNA"/>
    <s v="(en blanco)"/>
    <s v="99 - MULTIPROVINCIAL"/>
    <n v="1171315"/>
    <n v="275538.62"/>
  </r>
  <r>
    <s v="2025"/>
    <x v="0"/>
    <x v="0"/>
    <x v="1"/>
    <x v="6"/>
    <s v="2 - Poder Ejecutivo"/>
    <x v="9"/>
    <x v="109"/>
    <s v="4 - SERVICIOS SOCIALES"/>
    <s v="4.2 - Salud"/>
    <s v="4.2.03 - Servicios de la salud pública y prevención de la salud"/>
    <s v="2.2 - CONTRATACIÓN DE SERVICIOS"/>
    <s v="2.2.8 - OTROS SERVICIOS NO INCLUIDOS EN CONCEPTOS ANTERIORES"/>
    <s v="S"/>
    <s v="00 - N/A"/>
    <s v="10 - FONDO GENERAL"/>
    <s v="(en blanco)"/>
    <s v="99 - MULTIPROVINCIAL"/>
    <n v="60234729"/>
    <n v="5342323.75"/>
  </r>
  <r>
    <s v="2025"/>
    <x v="0"/>
    <x v="0"/>
    <x v="1"/>
    <x v="6"/>
    <s v="2 - Poder Ejecutivo"/>
    <x v="9"/>
    <x v="109"/>
    <s v="4 - SERVICIOS SOCIALES"/>
    <s v="4.2 - Salud"/>
    <s v="4.2.03 - Servicios de la salud pública y prevención de la salud"/>
    <s v="2.2 - CONTRATACIÓN DE SERVICIOS"/>
    <s v="2.2.8 - OTROS SERVICIOS NO INCLUIDOS EN CONCEPTOS ANTERIORES"/>
    <s v="S"/>
    <s v="00 - N/A"/>
    <s v="70 - DONACION EXTERNA"/>
    <s v="(en blanco)"/>
    <s v="99 - MULTIPROVINCIAL"/>
    <n v="163570778"/>
    <n v="16184024.319999998"/>
  </r>
  <r>
    <s v="2025"/>
    <x v="0"/>
    <x v="0"/>
    <x v="1"/>
    <x v="6"/>
    <s v="2 - Poder Ejecutivo"/>
    <x v="9"/>
    <x v="109"/>
    <s v="4 - SERVICIOS SOCIALES"/>
    <s v="4.2 - Salud"/>
    <s v="4.2.03 - Servicios de la salud pública y prevención de la salud"/>
    <s v="2.2 - CONTRATACIÓN DE SERVICIOS"/>
    <s v="2.2.9 - OTRAS CONTRATACIONES DE SERVICIOS"/>
    <s v="S"/>
    <s v="00 - N/A"/>
    <s v="10 - FONDO GENERAL"/>
    <s v="(en blanco)"/>
    <s v="99 - MULTIPROVINCIAL"/>
    <n v="3230000"/>
    <n v="422723.22000000003"/>
  </r>
  <r>
    <s v="2025"/>
    <x v="0"/>
    <x v="0"/>
    <x v="1"/>
    <x v="6"/>
    <s v="2 - Poder Ejecutivo"/>
    <x v="9"/>
    <x v="109"/>
    <s v="4 - SERVICIOS SOCIALES"/>
    <s v="4.2 - Salud"/>
    <s v="4.2.03 - Servicios de la salud pública y prevención de la salud"/>
    <s v="2.2 - CONTRATACIÓN DE SERVICIOS"/>
    <s v="2.2.9 - OTRAS CONTRATACIONES DE SERVICIOS"/>
    <s v="S"/>
    <s v="00 - N/A"/>
    <s v="70 - DONACION EXTERNA"/>
    <s v="(en blanco)"/>
    <s v="99 - MULTIPROVINCIAL"/>
    <n v="988064"/>
    <n v="6158022.5"/>
  </r>
  <r>
    <s v="2025"/>
    <x v="0"/>
    <x v="0"/>
    <x v="1"/>
    <x v="6"/>
    <s v="2 - Poder Ejecutivo"/>
    <x v="9"/>
    <x v="109"/>
    <s v="4 - SERVICIOS SOCIALES"/>
    <s v="4.2 - Salud"/>
    <s v="4.2.03 - Servicios de la salud pública y prevención de la salud"/>
    <s v="2.3 - MATERIALES Y SUMINISTROS"/>
    <s v="2.3.1 - ALIMENTOS Y PRODUCTOS AGROFORESTALES"/>
    <s v="S"/>
    <s v="00 - N/A"/>
    <s v="10 - FONDO GENERAL"/>
    <s v="(en blanco)"/>
    <s v="99 - MULTIPROVINCIAL"/>
    <n v="225000"/>
    <n v="0"/>
  </r>
  <r>
    <s v="2025"/>
    <x v="0"/>
    <x v="0"/>
    <x v="1"/>
    <x v="6"/>
    <s v="2 - Poder Ejecutivo"/>
    <x v="9"/>
    <x v="109"/>
    <s v="4 - SERVICIOS SOCIALES"/>
    <s v="4.2 - Salud"/>
    <s v="4.2.03 - Servicios de la salud pública y prevención de la salud"/>
    <s v="2.3 - MATERIALES Y SUMINISTROS"/>
    <s v="2.3.2 - TEXTILES Y VESTUARIOS"/>
    <s v="S"/>
    <s v="00 - N/A"/>
    <s v="10 - FONDO GENERAL"/>
    <s v="(en blanco)"/>
    <s v="99 - MULTIPROVINCIAL"/>
    <n v="0"/>
    <n v="492591"/>
  </r>
  <r>
    <s v="2025"/>
    <x v="0"/>
    <x v="0"/>
    <x v="1"/>
    <x v="6"/>
    <s v="2 - Poder Ejecutivo"/>
    <x v="9"/>
    <x v="109"/>
    <s v="4 - SERVICIOS SOCIALES"/>
    <s v="4.2 - Salud"/>
    <s v="4.2.03 - Servicios de la salud pública y prevención de la salud"/>
    <s v="2.3 - MATERIALES Y SUMINISTROS"/>
    <s v="2.3.4 - PRODUCTOS FARMACÉUTICOS"/>
    <s v="S"/>
    <s v="00 - N/A"/>
    <s v="10 - FONDO GENERAL"/>
    <s v="(en blanco)"/>
    <s v="99 - MULTIPROVINCIAL"/>
    <n v="92625"/>
    <n v="0"/>
  </r>
  <r>
    <s v="2025"/>
    <x v="0"/>
    <x v="0"/>
    <x v="1"/>
    <x v="6"/>
    <s v="2 - Poder Ejecutivo"/>
    <x v="9"/>
    <x v="109"/>
    <s v="4 - SERVICIOS SOCIALES"/>
    <s v="4.2 - Salud"/>
    <s v="4.2.03 - Servicios de la salud pública y prevención de la salud"/>
    <s v="2.3 - MATERIALES Y SUMINISTROS"/>
    <s v="2.3.7 - COMBUSTIBLES, LUBRICANTES, PRODUCTOS QUÍMICOS Y CONEXOS"/>
    <s v="S"/>
    <s v="00 - N/A"/>
    <s v="10 - FONDO GENERAL"/>
    <s v="(en blanco)"/>
    <s v="99 - MULTIPROVINCIAL"/>
    <n v="20000"/>
    <n v="0"/>
  </r>
  <r>
    <s v="2025"/>
    <x v="0"/>
    <x v="0"/>
    <x v="1"/>
    <x v="6"/>
    <s v="2 - Poder Ejecutivo"/>
    <x v="9"/>
    <x v="109"/>
    <s v="4 - SERVICIOS SOCIALES"/>
    <s v="4.2 - Salud"/>
    <s v="4.2.03 - Servicios de la salud pública y prevención de la salud"/>
    <s v="2.3 - MATERIALES Y SUMINISTROS"/>
    <s v="2.3.9 - PRODUCTOS Y ÚTILES VARIOS"/>
    <s v="S"/>
    <s v="00 - N/A"/>
    <s v="10 - FONDO GENERAL"/>
    <s v="(en blanco)"/>
    <s v="99 - MULTIPROVINCIAL"/>
    <n v="578361"/>
    <n v="1250149.8599999999"/>
  </r>
  <r>
    <s v="2025"/>
    <x v="0"/>
    <x v="0"/>
    <x v="1"/>
    <x v="6"/>
    <s v="2 - Poder Ejecutivo"/>
    <x v="9"/>
    <x v="109"/>
    <s v="4 - SERVICIOS SOCIALES"/>
    <s v="4.2 - Salud"/>
    <s v="4.2.03 - Servicios de la salud pública y prevención de la salud"/>
    <s v="2.3 - MATERIALES Y SUMINISTROS"/>
    <s v="2.3.9 - PRODUCTOS Y ÚTILES VARIOS"/>
    <s v="S"/>
    <s v="00 - N/A"/>
    <s v="70 - DONACION EXTERNA"/>
    <s v="(en blanco)"/>
    <s v="99 - MULTIPROVINCIAL"/>
    <n v="193835"/>
    <n v="170497.99"/>
  </r>
  <r>
    <s v="2025"/>
    <x v="0"/>
    <x v="0"/>
    <x v="1"/>
    <x v="6"/>
    <s v="2 - Poder Ejecutivo"/>
    <x v="10"/>
    <x v="112"/>
    <s v="4 - SERVICIOS SOCIALES"/>
    <s v="4.3 - Actividades deportivas, recreativas, culturales y religiosas"/>
    <s v="4.3.02 - Servicios recreativos y deportivos"/>
    <s v="2.7 - OBRAS"/>
    <s v="2.7.2 - INFRAESTRUCTURA"/>
    <s v="S"/>
    <s v="01 - RECONSTRUCCIÓN CANCHA DEPORTIVA CLUB MIRAMAR, SECTOR LOS _x000a_COCOS MUNICIPIO SAN FELIPE PUERTO PLATA"/>
    <s v="10 - FONDO GENERAL"/>
    <n v="16927"/>
    <s v="18 - PUERTO PLATA"/>
    <n v="0"/>
    <n v="0"/>
  </r>
  <r>
    <s v="2025"/>
    <x v="0"/>
    <x v="0"/>
    <x v="1"/>
    <x v="6"/>
    <s v="2 - Poder Ejecutivo"/>
    <x v="10"/>
    <x v="112"/>
    <s v="4 - SERVICIOS SOCIALES"/>
    <s v="4.3 - Actividades deportivas, recreativas, culturales y religiosas"/>
    <s v="4.3.02 - Servicios recreativos y deportivos"/>
    <s v="2.7 - OBRAS"/>
    <s v="2.7.2 - INFRAESTRUCTURA"/>
    <s v="S"/>
    <s v="26 - RECONSTRUCCIÓN CANCHA CLUB DEPORTIVO VARIAS LUCES, ENSANCHE ESPAILLAT, DISTRITO NACIONAL"/>
    <s v="10 - FONDO GENERAL"/>
    <n v="16967"/>
    <s v="01 - DISTRITO NACIONAL"/>
    <n v="0"/>
    <n v="0"/>
  </r>
  <r>
    <s v="2025"/>
    <x v="0"/>
    <x v="0"/>
    <x v="1"/>
    <x v="6"/>
    <s v="2 - Poder Ejecutivo"/>
    <x v="10"/>
    <x v="112"/>
    <s v="4 - SERVICIOS SOCIALES"/>
    <s v="4.3 - Actividades deportivas, recreativas, culturales y religiosas"/>
    <s v="4.3.02 - Servicios recreativos y deportivos"/>
    <s v="2.7 - OBRAS"/>
    <s v="2.7.2 - INFRAESTRUCTURA"/>
    <s v="S"/>
    <s v="02 - RECONSTRUCCIÓN CANCHA_x0009_LOS_x0009_PALMARES,_x0009_SABANA_x0009_PERDIDA, MUNICIPIO SANTO DOMINGO NORTE, PROVINCIA SANTO DOMINGO."/>
    <s v="10 - FONDO GENERAL"/>
    <n v="16941"/>
    <s v="32 - SANTO DOMINGO"/>
    <n v="0"/>
    <n v="0"/>
  </r>
  <r>
    <s v="2025"/>
    <x v="0"/>
    <x v="0"/>
    <x v="1"/>
    <x v="6"/>
    <s v="2 - Poder Ejecutivo"/>
    <x v="10"/>
    <x v="112"/>
    <s v="4 - SERVICIOS SOCIALES"/>
    <s v="4.3 - Actividades deportivas, recreativas, culturales y religiosas"/>
    <s v="4.3.02 - Servicios recreativos y deportivos"/>
    <s v="2.7 - OBRAS"/>
    <s v="2.7.2 - INFRAESTRUCTURA"/>
    <s v="S"/>
    <s v="23 - RECONSTRUCCIÓN  CANCHA CLUB DEPORTIVO LUCERNA INC., SECTOR CANCINO I, MUNICIPIO SANTO DOMINGO ESTE, PROVINCIA SANTO DOMINGO."/>
    <s v="10 - FONDO GENERAL"/>
    <n v="16964"/>
    <s v="99 - MULTIPROVINCIAL"/>
    <n v="0"/>
    <n v="0"/>
  </r>
  <r>
    <s v="2025"/>
    <x v="0"/>
    <x v="0"/>
    <x v="1"/>
    <x v="6"/>
    <s v="2 - Poder Ejecutivo"/>
    <x v="10"/>
    <x v="112"/>
    <s v="4 - SERVICIOS SOCIALES"/>
    <s v="4.3 - Actividades deportivas, recreativas, culturales y religiosas"/>
    <s v="4.3.02 - Servicios recreativos y deportivos"/>
    <s v="2.7 - OBRAS"/>
    <s v="2.7.2 - INFRAESTRUCTURA"/>
    <s v="S"/>
    <s v="12 - RECONSTRUCCIÓN CANCHA CLUB DEPORTIVO LOS GLADIADORES, SECTOR GUACHUPITA, DISTRITO NACIONAL."/>
    <s v="10 - FONDO GENERAL"/>
    <n v="16953"/>
    <s v="01 - DISTRITO NACIONAL"/>
    <n v="0"/>
    <n v="0"/>
  </r>
  <r>
    <s v="2025"/>
    <x v="0"/>
    <x v="0"/>
    <x v="1"/>
    <x v="6"/>
    <s v="2 - Poder Ejecutivo"/>
    <x v="10"/>
    <x v="112"/>
    <s v="4 - SERVICIOS SOCIALES"/>
    <s v="4.3 - Actividades deportivas, recreativas, culturales y religiosas"/>
    <s v="4.3.02 - Servicios recreativos y deportivos"/>
    <s v="2.7 - OBRAS"/>
    <s v="2.7.2 - INFRAESTRUCTURA"/>
    <s v="S"/>
    <s v="06 - RECONSTRUCCIÓN  CANCHA  CLUB DEPORTIVO MANGANAGUA, SECTOR EL MILLONCITO, DISTRITO NACIONAL"/>
    <s v="10 - FONDO GENERAL"/>
    <n v="16947"/>
    <s v="01 - DISTRITO NACIONAL"/>
    <n v="0"/>
    <n v="0"/>
  </r>
  <r>
    <s v="2025"/>
    <x v="0"/>
    <x v="0"/>
    <x v="1"/>
    <x v="6"/>
    <s v="2 - Poder Ejecutivo"/>
    <x v="10"/>
    <x v="112"/>
    <s v="4 - SERVICIOS SOCIALES"/>
    <s v="4.3 - Actividades deportivas, recreativas, culturales y religiosas"/>
    <s v="4.3.02 - Servicios recreativos y deportivos"/>
    <s v="2.7 - OBRAS"/>
    <s v="2.7.2 - INFRAESTRUCTURA"/>
    <s v="S"/>
    <s v="20 - RECONSTRUCCIÓN  CANCHA CLUB DEPORTIVO Y CULTURAL EUGENIO MARÍA DE HOSTOS, SECTOR INVIVIENDA, MUNICIPIO SANTO DOMINGO ESTE, PROVINCIA SANTO DOMINGO."/>
    <s v="10 - FONDO GENERAL"/>
    <n v="16961"/>
    <s v="32 - SANTO DOMINGO"/>
    <n v="0"/>
    <n v="0"/>
  </r>
  <r>
    <s v="2025"/>
    <x v="0"/>
    <x v="0"/>
    <x v="1"/>
    <x v="6"/>
    <s v="2 - Poder Ejecutivo"/>
    <x v="10"/>
    <x v="112"/>
    <s v="4 - SERVICIOS SOCIALES"/>
    <s v="4.3 - Actividades deportivas, recreativas, culturales y religiosas"/>
    <s v="4.3.02 - Servicios recreativos y deportivos"/>
    <s v="2.7 - OBRAS"/>
    <s v="2.7.2 - INFRAESTRUCTURA"/>
    <s v="S"/>
    <s v="05 - RECONSTRUCCIÓN CANCHAS ENSANCHE ALTAGRACIA Y ENGOMBE, MUNICIPIO SANTO DOMNGO OESTE, PROVINCIA SANTO DOMINGO&quot;"/>
    <s v="10 - FONDO GENERAL"/>
    <n v="16945"/>
    <s v="32 - SANTO DOMINGO"/>
    <n v="0"/>
    <n v="0"/>
  </r>
  <r>
    <s v="2025"/>
    <x v="0"/>
    <x v="0"/>
    <x v="1"/>
    <x v="6"/>
    <s v="2 - Poder Ejecutivo"/>
    <x v="10"/>
    <x v="112"/>
    <s v="4 - SERVICIOS SOCIALES"/>
    <s v="4.3 - Actividades deportivas, recreativas, culturales y religiosas"/>
    <s v="4.3.02 - Servicios recreativos y deportivos"/>
    <s v="2.7 - OBRAS"/>
    <s v="2.7.2 - INFRAESTRUCTURA"/>
    <s v="S"/>
    <s v="24 - RECONSTRUCCIÓN CANCHA CLUB DEPORTIVO ORLANDO MARTINEZ, MATA HAMBRE, DISTRITO NACIONAL"/>
    <s v="10 - FONDO GENERAL"/>
    <n v="16965"/>
    <s v="99 - MULTIPROVINCIAL"/>
    <n v="0"/>
    <n v="0"/>
  </r>
  <r>
    <s v="2025"/>
    <x v="0"/>
    <x v="0"/>
    <x v="1"/>
    <x v="6"/>
    <s v="2 - Poder Ejecutivo"/>
    <x v="10"/>
    <x v="112"/>
    <s v="4 - SERVICIOS SOCIALES"/>
    <s v="4.3 - Actividades deportivas, recreativas, culturales y religiosas"/>
    <s v="4.3.02 - Servicios recreativos y deportivos"/>
    <s v="2.7 - OBRAS"/>
    <s v="2.7.2 - INFRAESTRUCTURA"/>
    <s v="S"/>
    <s v="09 - RECONSTRUCCIÓN CANCHA CLUB DEPORTIVO RAFAEL PAULINO, CRISTO REY, DISTRITO NACIONAL"/>
    <s v="10 - FONDO GENERAL"/>
    <n v="16950"/>
    <s v="99 - MULTIPROVINCIAL"/>
    <n v="0"/>
    <n v="0"/>
  </r>
  <r>
    <s v="2025"/>
    <x v="0"/>
    <x v="0"/>
    <x v="1"/>
    <x v="6"/>
    <s v="2 - Poder Ejecutivo"/>
    <x v="10"/>
    <x v="112"/>
    <s v="4 - SERVICIOS SOCIALES"/>
    <s v="4.3 - Actividades deportivas, recreativas, culturales y religiosas"/>
    <s v="4.3.02 - Servicios recreativos y deportivos"/>
    <s v="2.7 - OBRAS"/>
    <s v="2.7.2 - INFRAESTRUCTURA"/>
    <s v="S"/>
    <s v="14 - RECONSTRUCCIÓN CANCHA CLUB DEPORTIVO Y CULTURAL ITALIA, SECTOR VILLA FARO, MUNICIPIO SANTO DOMINGO ESTE."/>
    <s v="10 - FONDO GENERAL"/>
    <n v="16955"/>
    <s v="32 - SANTO DOMINGO"/>
    <n v="0"/>
    <n v="0"/>
  </r>
  <r>
    <s v="2025"/>
    <x v="0"/>
    <x v="0"/>
    <x v="1"/>
    <x v="6"/>
    <s v="2 - Poder Ejecutivo"/>
    <x v="10"/>
    <x v="112"/>
    <s v="4 - SERVICIOS SOCIALES"/>
    <s v="4.3 - Actividades deportivas, recreativas, culturales y religiosas"/>
    <s v="4.3.02 - Servicios recreativos y deportivos"/>
    <s v="2.7 - OBRAS"/>
    <s v="2.7.2 - INFRAESTRUCTURA"/>
    <s v="S"/>
    <s v="08 - RECONSTRUCCIÓN CANCHA  CLUB DEPORTIVO 30 DE MAYO, DISTRITO NACIONAL"/>
    <s v="10 - FONDO GENERAL"/>
    <n v="16949"/>
    <s v="99 - MULTIPROVINCIAL"/>
    <n v="0"/>
    <n v="0"/>
  </r>
  <r>
    <s v="2025"/>
    <x v="0"/>
    <x v="0"/>
    <x v="1"/>
    <x v="6"/>
    <s v="2 - Poder Ejecutivo"/>
    <x v="10"/>
    <x v="112"/>
    <s v="4 - SERVICIOS SOCIALES"/>
    <s v="4.3 - Actividades deportivas, recreativas, culturales y religiosas"/>
    <s v="4.3.02 - Servicios recreativos y deportivos"/>
    <s v="2.7 - OBRAS"/>
    <s v="2.7.2 - INFRAESTRUCTURA"/>
    <s v="S"/>
    <s v="27 - RECONSTRUCCIÓN CANCHA CLUB URBANIZACIÓN INDEPENDENCIA, URBANIZACIÓN INDEPENDENCIA, DISTRITO NACIONAL"/>
    <s v="10 - FONDO GENERAL"/>
    <n v="16968"/>
    <s v="01 - DISTRITO NACIONAL"/>
    <n v="0"/>
    <n v="0"/>
  </r>
  <r>
    <s v="2025"/>
    <x v="0"/>
    <x v="0"/>
    <x v="1"/>
    <x v="6"/>
    <s v="2 - Poder Ejecutivo"/>
    <x v="10"/>
    <x v="112"/>
    <s v="4 - SERVICIOS SOCIALES"/>
    <s v="4.3 - Actividades deportivas, recreativas, culturales y religiosas"/>
    <s v="4.3.02 - Servicios recreativos y deportivos"/>
    <s v="2.7 - OBRAS"/>
    <s v="2.7.2 - INFRAESTRUCTURA"/>
    <s v="S"/>
    <s v="07 - RECONSTRUCCIÓN CANCHA CLUB DEPORTIVO  OSCAR SANTANA, ENSANCHE ESPAILLAT, DISTRITO NACIONAL."/>
    <s v="10 - FONDO GENERAL"/>
    <n v="16948"/>
    <s v="01 - DISTRITO NACIONAL"/>
    <n v="0"/>
    <n v="0"/>
  </r>
  <r>
    <s v="2025"/>
    <x v="0"/>
    <x v="0"/>
    <x v="1"/>
    <x v="6"/>
    <s v="2 - Poder Ejecutivo"/>
    <x v="10"/>
    <x v="112"/>
    <s v="4 - SERVICIOS SOCIALES"/>
    <s v="4.3 - Actividades deportivas, recreativas, culturales y religiosas"/>
    <s v="4.3.02 - Servicios recreativos y deportivos"/>
    <s v="2.7 - OBRAS"/>
    <s v="2.7.2 - INFRAESTRUCTURA"/>
    <s v="S"/>
    <s v="17 - RECONSTRUCCIÓN CLUB DEPORTIVO Y CULTURAL LOS COQUITOS, URB. ISABELITA, SECTOR VILLA DUARTE,  MUNICIPIO SANTO DOMINGO ESTE."/>
    <s v="10 - FONDO GENERAL"/>
    <n v="16958"/>
    <s v="32 - SANTO DOMINGO"/>
    <n v="0"/>
    <n v="0"/>
  </r>
  <r>
    <s v="2025"/>
    <x v="0"/>
    <x v="0"/>
    <x v="1"/>
    <x v="6"/>
    <s v="2 - Poder Ejecutivo"/>
    <x v="10"/>
    <x v="112"/>
    <s v="4 - SERVICIOS SOCIALES"/>
    <s v="4.3 - Actividades deportivas, recreativas, culturales y religiosas"/>
    <s v="4.3.02 - Servicios recreativos y deportivos"/>
    <s v="2.7 - OBRAS"/>
    <s v="2.7.2 - INFRAESTRUCTURA"/>
    <s v="S"/>
    <s v="19 - RECONSTRUCCIÓN CANCHA CLUB DEPORTIVO Y CULTURAL  LOS FRAILES, SECTOR LOS FRAILES II, MUNICIPIO  SANTO DOMINGO ESTE"/>
    <s v="10 - FONDO GENERAL"/>
    <n v="16960"/>
    <s v="32 - SANTO DOMINGO"/>
    <n v="0"/>
    <n v="0"/>
  </r>
  <r>
    <s v="2025"/>
    <x v="0"/>
    <x v="0"/>
    <x v="1"/>
    <x v="6"/>
    <s v="2 - Poder Ejecutivo"/>
    <x v="10"/>
    <x v="112"/>
    <s v="4 - SERVICIOS SOCIALES"/>
    <s v="4.3 - Actividades deportivas, recreativas, culturales y religiosas"/>
    <s v="4.3.02 - Servicios recreativos y deportivos"/>
    <s v="2.7 - OBRAS"/>
    <s v="2.7.2 - INFRAESTRUCTURA"/>
    <s v="S"/>
    <s v="13 - RECONSTRUCCIÓN CANCHA CLUB DEPORTIVO Y CULTURAL CANCINO II  MUNICIPIO SANTO DOMINGO ESTE, PROVINCIA SANTO DOMINGO."/>
    <s v="10 - FONDO GENERAL"/>
    <n v="16954"/>
    <s v="32 - SANTO DOMINGO"/>
    <n v="0"/>
    <n v="0"/>
  </r>
  <r>
    <s v="2025"/>
    <x v="0"/>
    <x v="0"/>
    <x v="1"/>
    <x v="6"/>
    <s v="2 - Poder Ejecutivo"/>
    <x v="10"/>
    <x v="112"/>
    <s v="4 - SERVICIOS SOCIALES"/>
    <s v="4.3 - Actividades deportivas, recreativas, culturales y religiosas"/>
    <s v="4.3.02 - Servicios recreativos y deportivos"/>
    <s v="2.7 - OBRAS"/>
    <s v="2.7.2 - INFRAESTRUCTURA"/>
    <s v="S"/>
    <s v="04 - RECONSTRUCCIÓN TRES CANCHAS DEPORTIVAS EN LOS ALCARRIZOS Y PANTOJA, PROVINCIA SANTO DOMINGO."/>
    <s v="10 - FONDO GENERAL"/>
    <n v="16944"/>
    <s v="32 - SANTO DOMINGO"/>
    <n v="0"/>
    <n v="0"/>
  </r>
  <r>
    <s v="2025"/>
    <x v="0"/>
    <x v="0"/>
    <x v="1"/>
    <x v="6"/>
    <s v="2 - Poder Ejecutivo"/>
    <x v="10"/>
    <x v="112"/>
    <s v="4 - SERVICIOS SOCIALES"/>
    <s v="4.3 - Actividades deportivas, recreativas, culturales y religiosas"/>
    <s v="4.3.02 - Servicios recreativos y deportivos"/>
    <s v="2.7 - OBRAS"/>
    <s v="2.7.2 - INFRAESTRUCTURA"/>
    <s v="S"/>
    <s v="15 - RECONSTRUCCIÓN  CANCHA PUEBLO NUEVO, BARRIO PUEBLO NUEVO, SECTOR VILLA DUARTE, MUNICIPIO  SANTO DOMINGO ESTE"/>
    <s v="10 - FONDO GENERAL"/>
    <n v="16956"/>
    <s v="32 - SANTO DOMINGO"/>
    <n v="0"/>
    <n v="0"/>
  </r>
  <r>
    <s v="2025"/>
    <x v="0"/>
    <x v="0"/>
    <x v="1"/>
    <x v="6"/>
    <s v="2 - Poder Ejecutivo"/>
    <x v="10"/>
    <x v="112"/>
    <s v="4 - SERVICIOS SOCIALES"/>
    <s v="4.3 - Actividades deportivas, recreativas, culturales y religiosas"/>
    <s v="4.3.02 - Servicios recreativos y deportivos"/>
    <s v="2.7 - OBRAS"/>
    <s v="2.7.2 - INFRAESTRUCTURA"/>
    <s v="S"/>
    <s v="03 - RECONSTRUCCIÓN  DE DOS CANCHAS DEPORTIVAS EN EL MUNICIPIO PEDRO BRAND, PROVINCIA SANTO DOMINGO"/>
    <s v="10 - FONDO GENERAL"/>
    <n v="16943"/>
    <s v="32 - SANTO DOMINGO"/>
    <n v="0"/>
    <n v="0"/>
  </r>
  <r>
    <s v="2025"/>
    <x v="0"/>
    <x v="0"/>
    <x v="1"/>
    <x v="6"/>
    <s v="2 - Poder Ejecutivo"/>
    <x v="10"/>
    <x v="112"/>
    <s v="4 - SERVICIOS SOCIALES"/>
    <s v="4.3 - Actividades deportivas, recreativas, culturales y religiosas"/>
    <s v="4.3.02 - Servicios recreativos y deportivos"/>
    <s v="2.7 - OBRAS"/>
    <s v="2.7.2 - INFRAESTRUCTURA"/>
    <s v="S"/>
    <s v="21 - RECONSTRUCCIÓN  CANCHA CLUB DEPORTIVO Y CULTURAL FRANCIA NUEVA, URBANIZACIÓN FRANCIA NUEVA, SECTOR VILLA DUARTE, MUNICIPIO SANTO DOMINGO ESTE, PROVINCIA SANTO DOMINGO."/>
    <s v="10 - FONDO GENERAL"/>
    <n v="16962"/>
    <s v="32 - SANTO DOMINGO"/>
    <n v="0"/>
    <n v="0"/>
  </r>
  <r>
    <s v="2025"/>
    <x v="0"/>
    <x v="0"/>
    <x v="1"/>
    <x v="6"/>
    <s v="2 - Poder Ejecutivo"/>
    <x v="10"/>
    <x v="112"/>
    <s v="4 - SERVICIOS SOCIALES"/>
    <s v="4.3 - Actividades deportivas, recreativas, culturales y religiosas"/>
    <s v="4.3.02 - Servicios recreativos y deportivos"/>
    <s v="2.7 - OBRAS"/>
    <s v="2.7.2 - INFRAESTRUCTURA"/>
    <s v="S"/>
    <s v="10 - RECONSTRUCCIÓN CANCHA CLUB  DEPORTIVO NUEVO HORIZONTE, ARROYO HONDO II, DISTRITO NACIONAL."/>
    <s v="10 - FONDO GENERAL"/>
    <n v="16951"/>
    <s v="01 - DISTRITO NACIONAL"/>
    <n v="0"/>
    <n v="0"/>
  </r>
  <r>
    <s v="2025"/>
    <x v="0"/>
    <x v="0"/>
    <x v="1"/>
    <x v="6"/>
    <s v="2 - Poder Ejecutivo"/>
    <x v="10"/>
    <x v="112"/>
    <s v="4 - SERVICIOS SOCIALES"/>
    <s v="4.3 - Actividades deportivas, recreativas, culturales y religiosas"/>
    <s v="4.3.02 - Servicios recreativos y deportivos"/>
    <s v="2.7 - OBRAS"/>
    <s v="2.7.2 - INFRAESTRUCTURA"/>
    <s v="S"/>
    <s v="11 - RECONSTRUCCIÓN  CANCHA CLUB DEPORTIVO GENERAL ANTONIO DUVERGE, SECTOR HONDURAS, DISTRITO NACIONAL."/>
    <s v="10 - FONDO GENERAL"/>
    <n v="16952"/>
    <s v="01 - DISTRITO NACIONAL"/>
    <n v="0"/>
    <n v="0"/>
  </r>
  <r>
    <s v="2025"/>
    <x v="0"/>
    <x v="0"/>
    <x v="1"/>
    <x v="6"/>
    <s v="2 - Poder Ejecutivo"/>
    <x v="10"/>
    <x v="112"/>
    <s v="4 - SERVICIOS SOCIALES"/>
    <s v="4.3 - Actividades deportivas, recreativas, culturales y religiosas"/>
    <s v="4.3.02 - Servicios recreativos y deportivos"/>
    <s v="2.7 - OBRAS"/>
    <s v="2.7.2 - INFRAESTRUCTURA"/>
    <s v="S"/>
    <s v="25 - RECONSTRUCCIÓN CANCHA CLUB PLAZA INDEPENDECIA, DISTRITO NACIONAL"/>
    <s v="10 - FONDO GENERAL"/>
    <n v="16966"/>
    <s v="01 - DISTRITO NACIONAL"/>
    <n v="0"/>
    <n v="0"/>
  </r>
  <r>
    <s v="2025"/>
    <x v="0"/>
    <x v="0"/>
    <x v="1"/>
    <x v="6"/>
    <s v="2 - Poder Ejecutivo"/>
    <x v="10"/>
    <x v="112"/>
    <s v="4 - SERVICIOS SOCIALES"/>
    <s v="4.3 - Actividades deportivas, recreativas, culturales y religiosas"/>
    <s v="4.3.02 - Servicios recreativos y deportivos"/>
    <s v="2.7 - OBRAS"/>
    <s v="2.7.2 - INFRAESTRUCTURA"/>
    <s v="S"/>
    <s v="16 - RECONSTRUCCIÓN CANCHA CLUB DEPORTIVO Y CULTURAL MATRISA, URB. MARIA TRINIDAD SANCHEZ, LOS MINA,  MUNICIPO SANTO DOMINGO ESTE"/>
    <s v="10 - FONDO GENERAL"/>
    <n v="16957"/>
    <s v="01 - DISTRITO NACIONAL"/>
    <n v="0"/>
    <n v="0"/>
  </r>
  <r>
    <s v="2025"/>
    <x v="0"/>
    <x v="0"/>
    <x v="1"/>
    <x v="6"/>
    <s v="2 - Poder Ejecutivo"/>
    <x v="10"/>
    <x v="112"/>
    <s v="4 - SERVICIOS SOCIALES"/>
    <s v="4.3 - Actividades deportivas, recreativas, culturales y religiosas"/>
    <s v="4.3.02 - Servicios recreativos y deportivos"/>
    <s v="2.7 - OBRAS"/>
    <s v="2.7.2 - INFRAESTRUCTURA"/>
    <s v="S"/>
    <s v="18 - RECONSTRUCCIÓN CANCHA CLUB JUAN CARLOS RAMOS INC.  SECTOR  VILLA DUARTE, MUNICIPIO SANTO DOMINGO ESTE."/>
    <s v="10 - FONDO GENERAL"/>
    <n v="16959"/>
    <s v="32 - SANTO DOMINGO"/>
    <n v="0"/>
    <n v="0"/>
  </r>
  <r>
    <s v="2025"/>
    <x v="0"/>
    <x v="0"/>
    <x v="1"/>
    <x v="6"/>
    <s v="2 - Poder Ejecutivo"/>
    <x v="10"/>
    <x v="112"/>
    <s v="4 - SERVICIOS SOCIALES"/>
    <s v="4.3 - Actividades deportivas, recreativas, culturales y religiosas"/>
    <s v="4.3.02 - Servicios recreativos y deportivos"/>
    <s v="2.7 - OBRAS"/>
    <s v="2.7.2 - INFRAESTRUCTURA"/>
    <s v="S"/>
    <s v="22 - RECONSTRUCCIÓN CANCHA CLUB DEPORTIVO Y CULTURAL EL PENSADOR, BARRIO EL PENSADOR, SECTOR VILLA DUARTE, MUNICIPIO SANTO DOMINGO ESTE."/>
    <s v="10 - FONDO GENERAL"/>
    <n v="16963"/>
    <s v="32 - SANTO DOMINGO"/>
    <n v="0"/>
    <n v="0"/>
  </r>
  <r>
    <s v="2025"/>
    <x v="0"/>
    <x v="0"/>
    <x v="1"/>
    <x v="6"/>
    <s v="2 - Poder Ejecutivo"/>
    <x v="10"/>
    <x v="112"/>
    <s v="4 - SERVICIOS SOCIALES"/>
    <s v="4.3 - Actividades deportivas, recreativas, culturales y religiosas"/>
    <s v="4.3.99 - Planificación, gestión y supervisión de las actividades deportivas, recreativas, culturales y religiosas"/>
    <s v="2.7 - OBRAS"/>
    <s v="2.7.2 - INFRAESTRUCTURA"/>
    <s v="N"/>
    <s v="00 - N/A"/>
    <s v="10 - FONDO GENERAL"/>
    <s v="(en blanco)"/>
    <s v="99 - MULTIPROVINCIAL"/>
    <n v="927300000"/>
    <n v="199463381.48000002"/>
  </r>
  <r>
    <s v="2025"/>
    <x v="0"/>
    <x v="0"/>
    <x v="1"/>
    <x v="6"/>
    <s v="2 - Poder Ejecutivo"/>
    <x v="11"/>
    <x v="115"/>
    <s v="4 - SERVICIOS SOCIALES"/>
    <s v="4.5 - Protección social"/>
    <s v="4.5.06 - Desempleo"/>
    <s v="2.2 - CONTRATACIÓN DE SERVICIOS"/>
    <s v="2.2.8 - OTROS SERVICIOS NO INCLUIDOS EN CONCEPTOS ANTERIORES"/>
    <s v="S"/>
    <s v="00 - N/A"/>
    <s v="60 - CREDITO EXTERNO"/>
    <s v="(en blanco)"/>
    <s v="25 - SANTIAGO"/>
    <n v="136650912"/>
    <n v="3345550"/>
  </r>
  <r>
    <s v="2025"/>
    <x v="0"/>
    <x v="0"/>
    <x v="1"/>
    <x v="6"/>
    <s v="2 - Poder Ejecutivo"/>
    <x v="11"/>
    <x v="115"/>
    <s v="4 - SERVICIOS SOCIALES"/>
    <s v="4.5 - Protección social"/>
    <s v="4.5.06 - Desempleo"/>
    <s v="2.2 - CONTRATACIÓN DE SERVICIOS"/>
    <s v="2.2.9 - OTRAS CONTRATACIONES DE SERVICIOS"/>
    <s v="S"/>
    <s v="00 - N/A"/>
    <s v="60 - CREDITO EXTERNO"/>
    <s v="(en blanco)"/>
    <s v="25 - SANTIAGO"/>
    <n v="113862626"/>
    <n v="0"/>
  </r>
  <r>
    <s v="2025"/>
    <x v="0"/>
    <x v="0"/>
    <x v="1"/>
    <x v="6"/>
    <s v="2 - Poder Ejecutivo"/>
    <x v="12"/>
    <x v="116"/>
    <s v="2 - SERVICIOS ECONÓMICOS"/>
    <s v="2.2 - Agropecuaria, caza, pesca y silvicultura"/>
    <s v="2.2.01 - Agropecuaria"/>
    <s v="2.1 - REMUNERACIONES Y CONTRIBUCIONES"/>
    <s v="2.1.1 - REMUNERACIONES"/>
    <s v="S"/>
    <s v="01 - CONSTRUCCIÓN DE CAMARAS TERMICA PARA LA PRODUCCION DE MATERIAL DE SIEMBRA DE PLATANO DE ALTA CALIDAD EN LA REP. DOM"/>
    <s v="10 - FONDO GENERAL"/>
    <n v="14379"/>
    <s v="99 - MULTIPROVINCIAL"/>
    <n v="9000000"/>
    <n v="3855800"/>
  </r>
  <r>
    <s v="2025"/>
    <x v="0"/>
    <x v="0"/>
    <x v="1"/>
    <x v="6"/>
    <s v="2 - Poder Ejecutivo"/>
    <x v="12"/>
    <x v="116"/>
    <s v="2 - SERVICIOS ECONÓMICOS"/>
    <s v="2.2 - Agropecuaria, caza, pesca y silvicultura"/>
    <s v="2.2.01 - Agropecuaria"/>
    <s v="2.1 - REMUNERACIONES Y CONTRIBUCIONES"/>
    <s v="2.1.1 - REMUNERACIONES"/>
    <s v="S"/>
    <s v="04 - RECUPERACION DE LOS RECURSOS NATURALES EN LAS  SUB CUENCAS JAMAO Y VERAGUA"/>
    <s v="10 - FONDO GENERAL"/>
    <n v="14131"/>
    <s v="09 - ESPAILLAT"/>
    <n v="23825000"/>
    <n v="10782000"/>
  </r>
  <r>
    <s v="2025"/>
    <x v="0"/>
    <x v="0"/>
    <x v="1"/>
    <x v="6"/>
    <s v="2 - Poder Ejecutivo"/>
    <x v="12"/>
    <x v="116"/>
    <s v="2 - SERVICIOS ECONÓMICOS"/>
    <s v="2.2 - Agropecuaria, caza, pesca y silvicultura"/>
    <s v="2.2.01 - Agropecuaria"/>
    <s v="2.1 - REMUNERACIONES Y CONTRIBUCIONES"/>
    <s v="2.1.5 - CONTRIBUCIONES A LA SEGURIDAD SOCIAL"/>
    <s v="S"/>
    <s v="04 - RECUPERACION DE LOS RECURSOS NATURALES EN LAS  SUB CUENCAS JAMAO Y VERAGUA"/>
    <s v="10 - FONDO GENERAL"/>
    <n v="14131"/>
    <s v="09 - ESPAILLAT"/>
    <n v="1700000"/>
    <n v="714403.8"/>
  </r>
  <r>
    <s v="2025"/>
    <x v="0"/>
    <x v="0"/>
    <x v="1"/>
    <x v="6"/>
    <s v="2 - Poder Ejecutivo"/>
    <x v="12"/>
    <x v="116"/>
    <s v="2 - SERVICIOS ECONÓMICOS"/>
    <s v="2.2 - Agropecuaria, caza, pesca y silvicultura"/>
    <s v="2.2.01 - Agropecuaria"/>
    <s v="2.2 - CONTRATACIÓN DE SERVICIOS"/>
    <s v="2.2.2 - PUBLICIDAD, IMPRESIÓN Y ENCUADERNACIÓN"/>
    <s v="S"/>
    <s v="01 - CONSTRUCCIÓN DE CAMARAS TERMICA PARA LA PRODUCCION DE MATERIAL DE SIEMBRA DE PLATANO DE ALTA CALIDAD EN LA REP. DOM"/>
    <s v="10 - FONDO GENERAL"/>
    <n v="14379"/>
    <s v="99 - MULTIPROVINCIAL"/>
    <n v="500000"/>
    <n v="0"/>
  </r>
  <r>
    <s v="2025"/>
    <x v="0"/>
    <x v="0"/>
    <x v="1"/>
    <x v="6"/>
    <s v="2 - Poder Ejecutivo"/>
    <x v="12"/>
    <x v="116"/>
    <s v="2 - SERVICIOS ECONÓMICOS"/>
    <s v="2.2 - Agropecuaria, caza, pesca y silvicultura"/>
    <s v="2.2.01 - Agropecuaria"/>
    <s v="2.2 - CONTRATACIÓN DE SERVICIOS"/>
    <s v="2.2.3 - VIÁTICOS"/>
    <s v="S"/>
    <s v="01 - CONSTRUCCIÓN DE CAMARAS TERMICA PARA LA PRODUCCION DE MATERIAL DE SIEMBRA DE PLATANO DE ALTA CALIDAD EN LA REP. DOM"/>
    <s v="10 - FONDO GENERAL"/>
    <n v="14379"/>
    <s v="99 - MULTIPROVINCIAL"/>
    <n v="600000"/>
    <n v="112300"/>
  </r>
  <r>
    <s v="2025"/>
    <x v="0"/>
    <x v="0"/>
    <x v="1"/>
    <x v="6"/>
    <s v="2 - Poder Ejecutivo"/>
    <x v="12"/>
    <x v="116"/>
    <s v="2 - SERVICIOS ECONÓMICOS"/>
    <s v="2.2 - Agropecuaria, caza, pesca y silvicultura"/>
    <s v="2.2.01 - Agropecuaria"/>
    <s v="2.2 - CONTRATACIÓN DE SERVICIOS"/>
    <s v="2.2.3 - VIÁTICOS"/>
    <s v="S"/>
    <s v="01 - MEJORAMIENTO DE LA SANIDAD E INOCUIDAD AGRO-ALIMENTARIA EN LA REPÚBLICA DOMINICANA"/>
    <s v="60 - CREDITO EXTERNO"/>
    <n v="14119"/>
    <s v="99 - MULTIPROVINCIAL"/>
    <n v="41000000"/>
    <n v="0"/>
  </r>
  <r>
    <s v="2025"/>
    <x v="0"/>
    <x v="0"/>
    <x v="1"/>
    <x v="6"/>
    <s v="2 - Poder Ejecutivo"/>
    <x v="12"/>
    <x v="116"/>
    <s v="2 - SERVICIOS ECONÓMICOS"/>
    <s v="2.2 - Agropecuaria, caza, pesca y silvicultura"/>
    <s v="2.2.01 - Agropecuaria"/>
    <s v="2.2 - CONTRATACIÓN DE SERVICIOS"/>
    <s v="2.2.3 - VIÁTICOS"/>
    <s v="S"/>
    <s v="04 - RECUPERACION DE LOS RECURSOS NATURALES EN LAS  SUB CUENCAS JAMAO Y VERAGUA"/>
    <s v="10 - FONDO GENERAL"/>
    <n v="14131"/>
    <s v="09 - ESPAILLAT"/>
    <n v="450000"/>
    <n v="0"/>
  </r>
  <r>
    <s v="2025"/>
    <x v="0"/>
    <x v="0"/>
    <x v="1"/>
    <x v="6"/>
    <s v="2 - Poder Ejecutivo"/>
    <x v="12"/>
    <x v="116"/>
    <s v="2 - SERVICIOS ECONÓMICOS"/>
    <s v="2.2 - Agropecuaria, caza, pesca y silvicultura"/>
    <s v="2.2.01 - Agropecuaria"/>
    <s v="2.2 - CONTRATACIÓN DE SERVICIOS"/>
    <s v="2.2.5 - ALQUILERES Y RENTAS"/>
    <s v="S"/>
    <s v="01 - CONSTRUCCIÓN DE CAMARAS TERMICA PARA LA PRODUCCION DE MATERIAL DE SIEMBRA DE PLATANO DE ALTA CALIDAD EN LA REP. DOM"/>
    <s v="10 - FONDO GENERAL"/>
    <n v="14379"/>
    <s v="99 - MULTIPROVINCIAL"/>
    <n v="400000"/>
    <n v="0"/>
  </r>
  <r>
    <s v="2025"/>
    <x v="0"/>
    <x v="0"/>
    <x v="1"/>
    <x v="6"/>
    <s v="2 - Poder Ejecutivo"/>
    <x v="12"/>
    <x v="116"/>
    <s v="2 - SERVICIOS ECONÓMICOS"/>
    <s v="2.2 - Agropecuaria, caza, pesca y silvicultura"/>
    <s v="2.2.01 - Agropecuaria"/>
    <s v="2.2 - CONTRATACIÓN DE SERVICIOS"/>
    <s v="2.2.5 - ALQUILERES Y RENTAS"/>
    <s v="S"/>
    <s v="04 - RECUPERACION DE LOS RECURSOS NATURALES EN LAS  SUB CUENCAS JAMAO Y VERAGUA"/>
    <s v="10 - FONDO GENERAL"/>
    <n v="14131"/>
    <s v="09 - ESPAILLAT"/>
    <n v="500000"/>
    <n v="0"/>
  </r>
  <r>
    <s v="2025"/>
    <x v="0"/>
    <x v="0"/>
    <x v="1"/>
    <x v="6"/>
    <s v="2 - Poder Ejecutivo"/>
    <x v="12"/>
    <x v="116"/>
    <s v="2 - SERVICIOS ECONÓMICOS"/>
    <s v="2.2 - Agropecuaria, caza, pesca y silvicultura"/>
    <s v="2.2.01 - Agropecuaria"/>
    <s v="2.2 - CONTRATACIÓN DE SERVICIOS"/>
    <s v="2.2.7 - SERVICIOS DE CONSERVACIÓN, REPARACIONES MENORES E INSTALACIONES TEMPORALES"/>
    <s v="S"/>
    <s v="01 - CONSTRUCCIÓN DE CAMARAS TERMICA PARA LA PRODUCCION DE MATERIAL DE SIEMBRA DE PLATANO DE ALTA CALIDAD EN LA REP. DOM"/>
    <s v="10 - FONDO GENERAL"/>
    <n v="14379"/>
    <s v="99 - MULTIPROVINCIAL"/>
    <n v="3000"/>
    <n v="0"/>
  </r>
  <r>
    <s v="2025"/>
    <x v="0"/>
    <x v="0"/>
    <x v="1"/>
    <x v="6"/>
    <s v="2 - Poder Ejecutivo"/>
    <x v="12"/>
    <x v="116"/>
    <s v="2 - SERVICIOS ECONÓMICOS"/>
    <s v="2.2 - Agropecuaria, caza, pesca y silvicultura"/>
    <s v="2.2.01 - Agropecuaria"/>
    <s v="2.2 - CONTRATACIÓN DE SERVICIOS"/>
    <s v="2.2.7 - SERVICIOS DE CONSERVACIÓN, REPARACIONES MENORES E INSTALACIONES TEMPORALES"/>
    <s v="S"/>
    <s v="01 - MEJORAMIENTO DE LA SANIDAD E INOCUIDAD AGRO-ALIMENTARIA EN LA REPÚBLICA DOMINICANA"/>
    <s v="60 - CREDITO EXTERNO"/>
    <n v="14119"/>
    <s v="99 - MULTIPROVINCIAL"/>
    <n v="60000000"/>
    <n v="0"/>
  </r>
  <r>
    <s v="2025"/>
    <x v="0"/>
    <x v="0"/>
    <x v="1"/>
    <x v="6"/>
    <s v="2 - Poder Ejecutivo"/>
    <x v="12"/>
    <x v="116"/>
    <s v="2 - SERVICIOS ECONÓMICOS"/>
    <s v="2.2 - Agropecuaria, caza, pesca y silvicultura"/>
    <s v="2.2.01 - Agropecuaria"/>
    <s v="2.2 - CONTRATACIÓN DE SERVICIOS"/>
    <s v="2.2.7 - SERVICIOS DE CONSERVACIÓN, REPARACIONES MENORES E INSTALACIONES TEMPORALES"/>
    <s v="S"/>
    <s v="04 - RECUPERACION DE LOS RECURSOS NATURALES EN LAS  SUB CUENCAS JAMAO Y VERAGUA"/>
    <s v="10 - FONDO GENERAL"/>
    <n v="14131"/>
    <s v="09 - ESPAILLAT"/>
    <n v="800000"/>
    <n v="263564.39"/>
  </r>
  <r>
    <s v="2025"/>
    <x v="0"/>
    <x v="0"/>
    <x v="1"/>
    <x v="6"/>
    <s v="2 - Poder Ejecutivo"/>
    <x v="12"/>
    <x v="116"/>
    <s v="2 - SERVICIOS ECONÓMICOS"/>
    <s v="2.2 - Agropecuaria, caza, pesca y silvicultura"/>
    <s v="2.2.01 - Agropecuaria"/>
    <s v="2.2 - CONTRATACIÓN DE SERVICIOS"/>
    <s v="2.2.8 - OTROS SERVICIOS NO INCLUIDOS EN CONCEPTOS ANTERIORES"/>
    <s v="S"/>
    <s v="01 - CONSTRUCCIÓN DE CAMARAS TERMICA PARA LA PRODUCCION DE MATERIAL DE SIEMBRA DE PLATANO DE ALTA CALIDAD EN LA REP. DOM"/>
    <s v="10 - FONDO GENERAL"/>
    <n v="14379"/>
    <s v="99 - MULTIPROVINCIAL"/>
    <n v="3000000"/>
    <n v="450000"/>
  </r>
  <r>
    <s v="2025"/>
    <x v="0"/>
    <x v="0"/>
    <x v="1"/>
    <x v="6"/>
    <s v="2 - Poder Ejecutivo"/>
    <x v="12"/>
    <x v="116"/>
    <s v="2 - SERVICIOS ECONÓMICOS"/>
    <s v="2.2 - Agropecuaria, caza, pesca y silvicultura"/>
    <s v="2.2.01 - Agropecuaria"/>
    <s v="2.2 - CONTRATACIÓN DE SERVICIOS"/>
    <s v="2.2.8 - OTROS SERVICIOS NO INCLUIDOS EN CONCEPTOS ANTERIORES"/>
    <s v="S"/>
    <s v="01 - MEJORAMIENTO DE LA SANIDAD E INOCUIDAD AGRO-ALIMENTARIA EN LA REPÚBLICA DOMINICANA"/>
    <s v="60 - CREDITO EXTERNO"/>
    <n v="14119"/>
    <s v="99 - MULTIPROVINCIAL"/>
    <n v="305000000"/>
    <n v="0"/>
  </r>
  <r>
    <s v="2025"/>
    <x v="0"/>
    <x v="0"/>
    <x v="1"/>
    <x v="6"/>
    <s v="2 - Poder Ejecutivo"/>
    <x v="12"/>
    <x v="116"/>
    <s v="2 - SERVICIOS ECONÓMICOS"/>
    <s v="2.2 - Agropecuaria, caza, pesca y silvicultura"/>
    <s v="2.2.01 - Agropecuaria"/>
    <s v="2.2 - CONTRATACIÓN DE SERVICIOS"/>
    <s v="2.2.8 - OTROS SERVICIOS NO INCLUIDOS EN CONCEPTOS ANTERIORES"/>
    <s v="S"/>
    <s v="04 - RECUPERACION DE LOS RECURSOS NATURALES EN LAS  SUB CUENCAS JAMAO Y VERAGUA"/>
    <s v="10 - FONDO GENERAL"/>
    <n v="14131"/>
    <s v="09 - ESPAILLAT"/>
    <n v="4000000"/>
    <n v="0"/>
  </r>
  <r>
    <s v="2025"/>
    <x v="0"/>
    <x v="0"/>
    <x v="1"/>
    <x v="6"/>
    <s v="2 - Poder Ejecutivo"/>
    <x v="12"/>
    <x v="116"/>
    <s v="2 - SERVICIOS ECONÓMICOS"/>
    <s v="2.2 - Agropecuaria, caza, pesca y silvicultura"/>
    <s v="2.2.01 - Agropecuaria"/>
    <s v="2.2 - CONTRATACIÓN DE SERVICIOS"/>
    <s v="2.2.9 - OTRAS CONTRATACIONES DE SERVICIOS"/>
    <s v="S"/>
    <s v="01 - CONSTRUCCIÓN DE CAMARAS TERMICA PARA LA PRODUCCION DE MATERIAL DE SIEMBRA DE PLATANO DE ALTA CALIDAD EN LA REP. DOM"/>
    <s v="10 - FONDO GENERAL"/>
    <n v="14379"/>
    <s v="99 - MULTIPROVINCIAL"/>
    <n v="400000"/>
    <n v="285560"/>
  </r>
  <r>
    <s v="2025"/>
    <x v="0"/>
    <x v="0"/>
    <x v="1"/>
    <x v="6"/>
    <s v="2 - Poder Ejecutivo"/>
    <x v="12"/>
    <x v="116"/>
    <s v="2 - SERVICIOS ECONÓMICOS"/>
    <s v="2.2 - Agropecuaria, caza, pesca y silvicultura"/>
    <s v="2.2.01 - Agropecuaria"/>
    <s v="2.2 - CONTRATACIÓN DE SERVICIOS"/>
    <s v="2.2.9 - OTRAS CONTRATACIONES DE SERVICIOS"/>
    <s v="S"/>
    <s v="04 - RECUPERACION DE LOS RECURSOS NATURALES EN LAS  SUB CUENCAS JAMAO Y VERAGUA"/>
    <s v="10 - FONDO GENERAL"/>
    <n v="14131"/>
    <s v="09 - ESPAILLAT"/>
    <n v="575000"/>
    <n v="575000"/>
  </r>
  <r>
    <s v="2025"/>
    <x v="0"/>
    <x v="0"/>
    <x v="1"/>
    <x v="6"/>
    <s v="2 - Poder Ejecutivo"/>
    <x v="12"/>
    <x v="116"/>
    <s v="2 - SERVICIOS ECONÓMICOS"/>
    <s v="2.2 - Agropecuaria, caza, pesca y silvicultura"/>
    <s v="2.2.01 - Agropecuaria"/>
    <s v="2.3 - MATERIALES Y SUMINISTROS"/>
    <s v="2.3.1 - ALIMENTOS Y PRODUCTOS AGROFORESTALES"/>
    <s v="S"/>
    <s v="01 - MEJORAMIENTO DE LA SANIDAD E INOCUIDAD AGRO-ALIMENTARIA EN LA REPÚBLICA DOMINICANA"/>
    <s v="60 - CREDITO EXTERNO"/>
    <n v="14119"/>
    <s v="99 - MULTIPROVINCIAL"/>
    <n v="25000000"/>
    <n v="0"/>
  </r>
  <r>
    <s v="2025"/>
    <x v="0"/>
    <x v="0"/>
    <x v="1"/>
    <x v="6"/>
    <s v="2 - Poder Ejecutivo"/>
    <x v="12"/>
    <x v="116"/>
    <s v="2 - SERVICIOS ECONÓMICOS"/>
    <s v="2.2 - Agropecuaria, caza, pesca y silvicultura"/>
    <s v="2.2.01 - Agropecuaria"/>
    <s v="2.3 - MATERIALES Y SUMINISTROS"/>
    <s v="2.3.1 - ALIMENTOS Y PRODUCTOS AGROFORESTALES"/>
    <s v="S"/>
    <s v="04 - RECUPERACION DE LOS RECURSOS NATURALES EN LAS  SUB CUENCAS JAMAO Y VERAGUA"/>
    <s v="10 - FONDO GENERAL"/>
    <n v="14131"/>
    <s v="09 - ESPAILLAT"/>
    <n v="650000"/>
    <n v="339243.81"/>
  </r>
  <r>
    <s v="2025"/>
    <x v="0"/>
    <x v="0"/>
    <x v="1"/>
    <x v="6"/>
    <s v="2 - Poder Ejecutivo"/>
    <x v="12"/>
    <x v="116"/>
    <s v="2 - SERVICIOS ECONÓMICOS"/>
    <s v="2.2 - Agropecuaria, caza, pesca y silvicultura"/>
    <s v="2.2.01 - Agropecuaria"/>
    <s v="2.3 - MATERIALES Y SUMINISTROS"/>
    <s v="2.3.2 - TEXTILES Y VESTUARIOS"/>
    <s v="S"/>
    <s v="01 - CONSTRUCCIÓN DE CAMARAS TERMICA PARA LA PRODUCCION DE MATERIAL DE SIEMBRA DE PLATANO DE ALTA CALIDAD EN LA REP. DOM"/>
    <s v="10 - FONDO GENERAL"/>
    <n v="14379"/>
    <s v="99 - MULTIPROVINCIAL"/>
    <n v="375000"/>
    <n v="16725.080000000002"/>
  </r>
  <r>
    <s v="2025"/>
    <x v="0"/>
    <x v="0"/>
    <x v="1"/>
    <x v="6"/>
    <s v="2 - Poder Ejecutivo"/>
    <x v="12"/>
    <x v="116"/>
    <s v="2 - SERVICIOS ECONÓMICOS"/>
    <s v="2.2 - Agropecuaria, caza, pesca y silvicultura"/>
    <s v="2.2.01 - Agropecuaria"/>
    <s v="2.3 - MATERIALES Y SUMINISTROS"/>
    <s v="2.3.2 - TEXTILES Y VESTUARIOS"/>
    <s v="S"/>
    <s v="04 - RECUPERACION DE LOS RECURSOS NATURALES EN LAS  SUB CUENCAS JAMAO Y VERAGUA"/>
    <s v="10 - FONDO GENERAL"/>
    <n v="14131"/>
    <s v="09 - ESPAILLAT"/>
    <n v="750000"/>
    <n v="0"/>
  </r>
  <r>
    <s v="2025"/>
    <x v="0"/>
    <x v="0"/>
    <x v="1"/>
    <x v="6"/>
    <s v="2 - Poder Ejecutivo"/>
    <x v="12"/>
    <x v="116"/>
    <s v="2 - SERVICIOS ECONÓMICOS"/>
    <s v="2.2 - Agropecuaria, caza, pesca y silvicultura"/>
    <s v="2.2.01 - Agropecuaria"/>
    <s v="2.3 - MATERIALES Y SUMINISTROS"/>
    <s v="2.3.3 - PAPEL, CARTÓN E IMPRESOS"/>
    <s v="S"/>
    <s v="01 - CONSTRUCCIÓN DE CAMARAS TERMICA PARA LA PRODUCCION DE MATERIAL DE SIEMBRA DE PLATANO DE ALTA CALIDAD EN LA REP. DOM"/>
    <s v="10 - FONDO GENERAL"/>
    <n v="14379"/>
    <s v="99 - MULTIPROVINCIAL"/>
    <n v="200000"/>
    <n v="0"/>
  </r>
  <r>
    <s v="2025"/>
    <x v="0"/>
    <x v="0"/>
    <x v="1"/>
    <x v="6"/>
    <s v="2 - Poder Ejecutivo"/>
    <x v="12"/>
    <x v="116"/>
    <s v="2 - SERVICIOS ECONÓMICOS"/>
    <s v="2.2 - Agropecuaria, caza, pesca y silvicultura"/>
    <s v="2.2.01 - Agropecuaria"/>
    <s v="2.3 - MATERIALES Y SUMINISTROS"/>
    <s v="2.3.3 - PAPEL, CARTÓN E IMPRESOS"/>
    <s v="S"/>
    <s v="04 - RECUPERACION DE LOS RECURSOS NATURALES EN LAS  SUB CUENCAS JAMAO Y VERAGUA"/>
    <s v="10 - FONDO GENERAL"/>
    <n v="14131"/>
    <s v="09 - ESPAILLAT"/>
    <n v="350000"/>
    <n v="44167.6"/>
  </r>
  <r>
    <s v="2025"/>
    <x v="0"/>
    <x v="0"/>
    <x v="1"/>
    <x v="6"/>
    <s v="2 - Poder Ejecutivo"/>
    <x v="12"/>
    <x v="116"/>
    <s v="2 - SERVICIOS ECONÓMICOS"/>
    <s v="2.2 - Agropecuaria, caza, pesca y silvicultura"/>
    <s v="2.2.01 - Agropecuaria"/>
    <s v="2.3 - MATERIALES Y SUMINISTROS"/>
    <s v="2.3.5 - CUERO, CAUCHO Y PLÁSTICO"/>
    <s v="S"/>
    <s v="01 - CONSTRUCCIÓN DE CAMARAS TERMICA PARA LA PRODUCCION DE MATERIAL DE SIEMBRA DE PLATANO DE ALTA CALIDAD EN LA REP. DOM"/>
    <s v="10 - FONDO GENERAL"/>
    <n v="14379"/>
    <s v="99 - MULTIPROVINCIAL"/>
    <n v="100000"/>
    <n v="0"/>
  </r>
  <r>
    <s v="2025"/>
    <x v="0"/>
    <x v="0"/>
    <x v="1"/>
    <x v="6"/>
    <s v="2 - Poder Ejecutivo"/>
    <x v="12"/>
    <x v="116"/>
    <s v="2 - SERVICIOS ECONÓMICOS"/>
    <s v="2.2 - Agropecuaria, caza, pesca y silvicultura"/>
    <s v="2.2.01 - Agropecuaria"/>
    <s v="2.3 - MATERIALES Y SUMINISTROS"/>
    <s v="2.3.5 - CUERO, CAUCHO Y PLÁSTICO"/>
    <s v="S"/>
    <s v="04 - RECUPERACION DE LOS RECURSOS NATURALES EN LAS  SUB CUENCAS JAMAO Y VERAGUA"/>
    <s v="10 - FONDO GENERAL"/>
    <n v="14131"/>
    <s v="09 - ESPAILLAT"/>
    <n v="600000"/>
    <n v="276270.40000000002"/>
  </r>
  <r>
    <s v="2025"/>
    <x v="0"/>
    <x v="0"/>
    <x v="1"/>
    <x v="6"/>
    <s v="2 - Poder Ejecutivo"/>
    <x v="12"/>
    <x v="116"/>
    <s v="2 - SERVICIOS ECONÓMICOS"/>
    <s v="2.2 - Agropecuaria, caza, pesca y silvicultura"/>
    <s v="2.2.01 - Agropecuaria"/>
    <s v="2.3 - MATERIALES Y SUMINISTROS"/>
    <s v="2.3.6 - PRODUCTOS DE MINERALES, METÁLICOS Y NO METÁLICOS"/>
    <s v="S"/>
    <s v="01 - CONSTRUCCIÓN DE CAMARAS TERMICA PARA LA PRODUCCION DE MATERIAL DE SIEMBRA DE PLATANO DE ALTA CALIDAD EN LA REP. DOM"/>
    <s v="10 - FONDO GENERAL"/>
    <n v="14379"/>
    <s v="99 - MULTIPROVINCIAL"/>
    <n v="532000"/>
    <n v="275130"/>
  </r>
  <r>
    <s v="2025"/>
    <x v="0"/>
    <x v="0"/>
    <x v="1"/>
    <x v="6"/>
    <s v="2 - Poder Ejecutivo"/>
    <x v="12"/>
    <x v="116"/>
    <s v="2 - SERVICIOS ECONÓMICOS"/>
    <s v="2.2 - Agropecuaria, caza, pesca y silvicultura"/>
    <s v="2.2.01 - Agropecuaria"/>
    <s v="2.3 - MATERIALES Y SUMINISTROS"/>
    <s v="2.3.6 - PRODUCTOS DE MINERALES, METÁLICOS Y NO METÁLICOS"/>
    <s v="S"/>
    <s v="04 - RECUPERACION DE LOS RECURSOS NATURALES EN LAS  SUB CUENCAS JAMAO Y VERAGUA"/>
    <s v="10 - FONDO GENERAL"/>
    <n v="14131"/>
    <s v="09 - ESPAILLAT"/>
    <n v="1300000"/>
    <n v="427689.88"/>
  </r>
  <r>
    <s v="2025"/>
    <x v="0"/>
    <x v="0"/>
    <x v="1"/>
    <x v="6"/>
    <s v="2 - Poder Ejecutivo"/>
    <x v="12"/>
    <x v="116"/>
    <s v="2 - SERVICIOS ECONÓMICOS"/>
    <s v="2.2 - Agropecuaria, caza, pesca y silvicultura"/>
    <s v="2.2.01 - Agropecuaria"/>
    <s v="2.3 - MATERIALES Y SUMINISTROS"/>
    <s v="2.3.7 - COMBUSTIBLES, LUBRICANTES, PRODUCTOS QUÍMICOS Y CONEXOS"/>
    <s v="S"/>
    <s v="01 - CONSTRUCCIÓN DE CAMARAS TERMICA PARA LA PRODUCCION DE MATERIAL DE SIEMBRA DE PLATANO DE ALTA CALIDAD EN LA REP. DOM"/>
    <s v="10 - FONDO GENERAL"/>
    <n v="14379"/>
    <s v="99 - MULTIPROVINCIAL"/>
    <n v="1950000"/>
    <n v="494032"/>
  </r>
  <r>
    <s v="2025"/>
    <x v="0"/>
    <x v="0"/>
    <x v="1"/>
    <x v="6"/>
    <s v="2 - Poder Ejecutivo"/>
    <x v="12"/>
    <x v="116"/>
    <s v="2 - SERVICIOS ECONÓMICOS"/>
    <s v="2.2 - Agropecuaria, caza, pesca y silvicultura"/>
    <s v="2.2.01 - Agropecuaria"/>
    <s v="2.3 - MATERIALES Y SUMINISTROS"/>
    <s v="2.3.7 - COMBUSTIBLES, LUBRICANTES, PRODUCTOS QUÍMICOS Y CONEXOS"/>
    <s v="S"/>
    <s v="01 - MEJORAMIENTO DE LA SANIDAD E INOCUIDAD AGRO-ALIMENTARIA EN LA REPÚBLICA DOMINICANA"/>
    <s v="60 - CREDITO EXTERNO"/>
    <n v="14119"/>
    <s v="99 - MULTIPROVINCIAL"/>
    <n v="10000000"/>
    <n v="0"/>
  </r>
  <r>
    <s v="2025"/>
    <x v="0"/>
    <x v="0"/>
    <x v="1"/>
    <x v="6"/>
    <s v="2 - Poder Ejecutivo"/>
    <x v="12"/>
    <x v="116"/>
    <s v="2 - SERVICIOS ECONÓMICOS"/>
    <s v="2.2 - Agropecuaria, caza, pesca y silvicultura"/>
    <s v="2.2.01 - Agropecuaria"/>
    <s v="2.3 - MATERIALES Y SUMINISTROS"/>
    <s v="2.3.7 - COMBUSTIBLES, LUBRICANTES, PRODUCTOS QUÍMICOS Y CONEXOS"/>
    <s v="S"/>
    <s v="04 - RECUPERACION DE LOS RECURSOS NATURALES EN LAS  SUB CUENCAS JAMAO Y VERAGUA"/>
    <s v="10 - FONDO GENERAL"/>
    <n v="14131"/>
    <s v="09 - ESPAILLAT"/>
    <n v="2100000"/>
    <n v="1078112.5"/>
  </r>
  <r>
    <s v="2025"/>
    <x v="0"/>
    <x v="0"/>
    <x v="1"/>
    <x v="6"/>
    <s v="2 - Poder Ejecutivo"/>
    <x v="12"/>
    <x v="116"/>
    <s v="2 - SERVICIOS ECONÓMICOS"/>
    <s v="2.2 - Agropecuaria, caza, pesca y silvicultura"/>
    <s v="2.2.01 - Agropecuaria"/>
    <s v="2.3 - MATERIALES Y SUMINISTROS"/>
    <s v="2.3.9 - PRODUCTOS Y ÚTILES VARIOS"/>
    <s v="S"/>
    <s v="01 - CONSTRUCCIÓN DE CAMARAS TERMICA PARA LA PRODUCCION DE MATERIAL DE SIEMBRA DE PLATANO DE ALTA CALIDAD EN LA REP. DOM"/>
    <s v="10 - FONDO GENERAL"/>
    <n v="14379"/>
    <s v="99 - MULTIPROVINCIAL"/>
    <n v="100000"/>
    <n v="0"/>
  </r>
  <r>
    <s v="2025"/>
    <x v="0"/>
    <x v="0"/>
    <x v="1"/>
    <x v="6"/>
    <s v="2 - Poder Ejecutivo"/>
    <x v="12"/>
    <x v="116"/>
    <s v="2 - SERVICIOS ECONÓMICOS"/>
    <s v="2.2 - Agropecuaria, caza, pesca y silvicultura"/>
    <s v="2.2.01 - Agropecuaria"/>
    <s v="2.3 - MATERIALES Y SUMINISTROS"/>
    <s v="2.3.9 - PRODUCTOS Y ÚTILES VARIOS"/>
    <s v="S"/>
    <s v="01 - MEJORAMIENTO DE LA SANIDAD E INOCUIDAD AGRO-ALIMENTARIA EN LA REPÚBLICA DOMINICANA"/>
    <s v="60 - CREDITO EXTERNO"/>
    <n v="14119"/>
    <s v="99 - MULTIPROVINCIAL"/>
    <n v="107320000"/>
    <n v="0"/>
  </r>
  <r>
    <s v="2025"/>
    <x v="0"/>
    <x v="0"/>
    <x v="1"/>
    <x v="6"/>
    <s v="2 - Poder Ejecutivo"/>
    <x v="12"/>
    <x v="116"/>
    <s v="2 - SERVICIOS ECONÓMICOS"/>
    <s v="2.2 - Agropecuaria, caza, pesca y silvicultura"/>
    <s v="2.2.01 - Agropecuaria"/>
    <s v="2.3 - MATERIALES Y SUMINISTROS"/>
    <s v="2.3.9 - PRODUCTOS Y ÚTILES VARIOS"/>
    <s v="S"/>
    <s v="04 - RECUPERACION DE LOS RECURSOS NATURALES EN LAS  SUB CUENCAS JAMAO Y VERAGUA"/>
    <s v="10 - FONDO GENERAL"/>
    <n v="14131"/>
    <s v="09 - ESPAILLAT"/>
    <n v="920000"/>
    <n v="178292.08"/>
  </r>
  <r>
    <s v="2025"/>
    <x v="0"/>
    <x v="0"/>
    <x v="1"/>
    <x v="6"/>
    <s v="2 - Poder Ejecutivo"/>
    <x v="12"/>
    <x v="116"/>
    <s v="2 - SERVICIOS ECONÓMICOS"/>
    <s v="2.2 - Agropecuaria, caza, pesca y silvicultura"/>
    <s v="2.2.01 - Agropecuaria"/>
    <s v="2.7 - OBRAS"/>
    <s v="2.7.2 - INFRAESTRUCTURA"/>
    <s v="N"/>
    <s v="00 - N/A"/>
    <s v="10 - FONDO GENERAL"/>
    <s v="(en blanco)"/>
    <s v="99 - MULTIPROVINCIAL"/>
    <n v="757056129"/>
    <n v="321860849.36000007"/>
  </r>
  <r>
    <s v="2025"/>
    <x v="0"/>
    <x v="0"/>
    <x v="1"/>
    <x v="6"/>
    <s v="2 - Poder Ejecutivo"/>
    <x v="12"/>
    <x v="116"/>
    <s v="2 - SERVICIOS ECONÓMICOS"/>
    <s v="2.2 - Agropecuaria, caza, pesca y silvicultura"/>
    <s v="2.2.01 - Agropecuaria"/>
    <s v="2.7 - OBRAS"/>
    <s v="2.7.2 - INFRAESTRUCTURA"/>
    <s v="S"/>
    <s v="04 - RECUPERACION DE LOS RECURSOS NATURALES EN LAS  SUB CUENCAS JAMAO Y VERAGUA"/>
    <s v="10 - FONDO GENERAL"/>
    <n v="14131"/>
    <s v="09 - ESPAILLAT"/>
    <n v="5000000"/>
    <n v="0"/>
  </r>
  <r>
    <s v="2025"/>
    <x v="0"/>
    <x v="0"/>
    <x v="1"/>
    <x v="6"/>
    <s v="2 - Poder Ejecutivo"/>
    <x v="12"/>
    <x v="116"/>
    <s v="2 - SERVICIOS ECONÓMICOS"/>
    <s v="2.2 - Agropecuaria, caza, pesca y silvicultura"/>
    <s v="2.2.04 - Conservación, ampliación y explotación racionalizada de reservas forestales."/>
    <s v="2.1 - REMUNERACIONES Y CONTRIBUCIONES"/>
    <s v="2.1.1 - REMUNERACIONES"/>
    <s v="S"/>
    <s v="09 - GESTION DE LA PARTE ALTA Y MEDIA DE LA CUENCA DEL RÍO YAQUE DEL NORTE EN LA VERTIENTE NORTE DE LA CORDILLERA CENTRAL."/>
    <s v="60 - CREDITO EXTERNO"/>
    <n v="14132"/>
    <s v="99 - MULTIPROVINCIAL"/>
    <n v="38000000"/>
    <n v="0"/>
  </r>
  <r>
    <s v="2025"/>
    <x v="0"/>
    <x v="0"/>
    <x v="1"/>
    <x v="6"/>
    <s v="2 - Poder Ejecutivo"/>
    <x v="12"/>
    <x v="116"/>
    <s v="2 - SERVICIOS ECONÓMICOS"/>
    <s v="2.2 - Agropecuaria, caza, pesca y silvicultura"/>
    <s v="2.2.04 - Conservación, ampliación y explotación racionalizada de reservas forestales."/>
    <s v="2.2 - CONTRATACIÓN DE SERVICIOS"/>
    <s v="2.2.2 - PUBLICIDAD, IMPRESIÓN Y ENCUADERNACIÓN"/>
    <s v="S"/>
    <s v="09 - GESTION DE LA PARTE ALTA Y MEDIA DE LA CUENCA DEL RÍO YAQUE DEL NORTE EN LA VERTIENTE NORTE DE LA CORDILLERA CENTRAL."/>
    <s v="60 - CREDITO EXTERNO"/>
    <n v="14132"/>
    <s v="99 - MULTIPROVINCIAL"/>
    <n v="10800000"/>
    <n v="0"/>
  </r>
  <r>
    <s v="2025"/>
    <x v="0"/>
    <x v="0"/>
    <x v="1"/>
    <x v="6"/>
    <s v="2 - Poder Ejecutivo"/>
    <x v="12"/>
    <x v="116"/>
    <s v="2 - SERVICIOS ECONÓMICOS"/>
    <s v="2.2 - Agropecuaria, caza, pesca y silvicultura"/>
    <s v="2.2.04 - Conservación, ampliación y explotación racionalizada de reservas forestales."/>
    <s v="2.2 - CONTRATACIÓN DE SERVICIOS"/>
    <s v="2.2.4 - TRANSPORTE Y ALMACENAJE"/>
    <s v="S"/>
    <s v="09 - GESTION DE LA PARTE ALTA Y MEDIA DE LA CUENCA DEL RÍO YAQUE DEL NORTE EN LA VERTIENTE NORTE DE LA CORDILLERA CENTRAL."/>
    <s v="60 - CREDITO EXTERNO"/>
    <n v="14132"/>
    <s v="99 - MULTIPROVINCIAL"/>
    <n v="5000000"/>
    <n v="0"/>
  </r>
  <r>
    <s v="2025"/>
    <x v="0"/>
    <x v="0"/>
    <x v="1"/>
    <x v="6"/>
    <s v="2 - Poder Ejecutivo"/>
    <x v="12"/>
    <x v="116"/>
    <s v="2 - SERVICIOS ECONÓMICOS"/>
    <s v="2.2 - Agropecuaria, caza, pesca y silvicultura"/>
    <s v="2.2.04 - Conservación, ampliación y explotación racionalizada de reservas forestales."/>
    <s v="2.2 - CONTRATACIÓN DE SERVICIOS"/>
    <s v="2.2.7 - SERVICIOS DE CONSERVACIÓN, REPARACIONES MENORES E INSTALACIONES TEMPORALES"/>
    <s v="S"/>
    <s v="09 - GESTION DE LA PARTE ALTA Y MEDIA DE LA CUENCA DEL RÍO YAQUE DEL NORTE EN LA VERTIENTE NORTE DE LA CORDILLERA CENTRAL."/>
    <s v="60 - CREDITO EXTERNO"/>
    <n v="14132"/>
    <s v="99 - MULTIPROVINCIAL"/>
    <n v="4000000"/>
    <n v="0"/>
  </r>
  <r>
    <s v="2025"/>
    <x v="0"/>
    <x v="0"/>
    <x v="1"/>
    <x v="6"/>
    <s v="2 - Poder Ejecutivo"/>
    <x v="12"/>
    <x v="116"/>
    <s v="2 - SERVICIOS ECONÓMICOS"/>
    <s v="2.2 - Agropecuaria, caza, pesca y silvicultura"/>
    <s v="2.2.04 - Conservación, ampliación y explotación racionalizada de reservas forestales."/>
    <s v="2.2 - CONTRATACIÓN DE SERVICIOS"/>
    <s v="2.2.8 - OTROS SERVICIOS NO INCLUIDOS EN CONCEPTOS ANTERIORES"/>
    <s v="S"/>
    <s v="09 - GESTION DE LA PARTE ALTA Y MEDIA DE LA CUENCA DEL RÍO YAQUE DEL NORTE EN LA VERTIENTE NORTE DE LA CORDILLERA CENTRAL."/>
    <s v="60 - CREDITO EXTERNO"/>
    <n v="14132"/>
    <s v="99 - MULTIPROVINCIAL"/>
    <n v="80800000"/>
    <n v="0"/>
  </r>
  <r>
    <s v="2025"/>
    <x v="0"/>
    <x v="0"/>
    <x v="1"/>
    <x v="6"/>
    <s v="2 - Poder Ejecutivo"/>
    <x v="12"/>
    <x v="116"/>
    <s v="2 - SERVICIOS ECONÓMICOS"/>
    <s v="2.2 - Agropecuaria, caza, pesca y silvicultura"/>
    <s v="2.2.04 - Conservación, ampliación y explotación racionalizada de reservas forestales."/>
    <s v="2.3 - MATERIALES Y SUMINISTROS"/>
    <s v="2.3.1 - ALIMENTOS Y PRODUCTOS AGROFORESTALES"/>
    <s v="S"/>
    <s v="09 - GESTION DE LA PARTE ALTA Y MEDIA DE LA CUENCA DEL RÍO YAQUE DEL NORTE EN LA VERTIENTE NORTE DE LA CORDILLERA CENTRAL."/>
    <s v="60 - CREDITO EXTERNO"/>
    <n v="14132"/>
    <s v="99 - MULTIPROVINCIAL"/>
    <n v="30000000"/>
    <n v="0"/>
  </r>
  <r>
    <s v="2025"/>
    <x v="0"/>
    <x v="0"/>
    <x v="1"/>
    <x v="6"/>
    <s v="2 - Poder Ejecutivo"/>
    <x v="12"/>
    <x v="116"/>
    <s v="2 - SERVICIOS ECONÓMICOS"/>
    <s v="2.2 - Agropecuaria, caza, pesca y silvicultura"/>
    <s v="2.2.04 - Conservación, ampliación y explotación racionalizada de reservas forestales."/>
    <s v="2.3 - MATERIALES Y SUMINISTROS"/>
    <s v="2.3.6 - PRODUCTOS DE MINERALES, METÁLICOS Y NO METÁLICOS"/>
    <s v="S"/>
    <s v="09 - GESTION DE LA PARTE ALTA Y MEDIA DE LA CUENCA DEL RÍO YAQUE DEL NORTE EN LA VERTIENTE NORTE DE LA CORDILLERA CENTRAL."/>
    <s v="60 - CREDITO EXTERNO"/>
    <n v="14132"/>
    <s v="99 - MULTIPROVINCIAL"/>
    <n v="5000000"/>
    <n v="0"/>
  </r>
  <r>
    <s v="2025"/>
    <x v="0"/>
    <x v="0"/>
    <x v="1"/>
    <x v="6"/>
    <s v="2 - Poder Ejecutivo"/>
    <x v="12"/>
    <x v="116"/>
    <s v="2 - SERVICIOS ECONÓMICOS"/>
    <s v="2.2 - Agropecuaria, caza, pesca y silvicultura"/>
    <s v="2.2.04 - Conservación, ampliación y explotación racionalizada de reservas forestales."/>
    <s v="2.3 - MATERIALES Y SUMINISTROS"/>
    <s v="2.3.7 - COMBUSTIBLES, LUBRICANTES, PRODUCTOS QUÍMICOS Y CONEXOS"/>
    <s v="S"/>
    <s v="09 - GESTION DE LA PARTE ALTA Y MEDIA DE LA CUENCA DEL RÍO YAQUE DEL NORTE EN LA VERTIENTE NORTE DE LA CORDILLERA CENTRAL."/>
    <s v="60 - CREDITO EXTERNO"/>
    <n v="14132"/>
    <s v="99 - MULTIPROVINCIAL"/>
    <n v="8500000"/>
    <n v="0"/>
  </r>
  <r>
    <s v="2025"/>
    <x v="0"/>
    <x v="0"/>
    <x v="1"/>
    <x v="6"/>
    <s v="2 - Poder Ejecutivo"/>
    <x v="12"/>
    <x v="116"/>
    <s v="2 - SERVICIOS ECONÓMICOS"/>
    <s v="2.2 - Agropecuaria, caza, pesca y silvicultura"/>
    <s v="2.2.04 - Conservación, ampliación y explotación racionalizada de reservas forestales."/>
    <s v="2.7 - OBRAS"/>
    <s v="2.7.2 - INFRAESTRUCTURA"/>
    <s v="S"/>
    <s v="09 - GESTION DE LA PARTE ALTA Y MEDIA DE LA CUENCA DEL RÍO YAQUE DEL NORTE EN LA VERTIENTE NORTE DE LA CORDILLERA CENTRAL."/>
    <s v="60 - CREDITO EXTERNO"/>
    <n v="14132"/>
    <s v="99 - MULTIPROVINCIAL"/>
    <n v="30000000"/>
    <n v="0"/>
  </r>
  <r>
    <s v="2025"/>
    <x v="0"/>
    <x v="0"/>
    <x v="1"/>
    <x v="6"/>
    <s v="2 - Poder Ejecutivo"/>
    <x v="12"/>
    <x v="116"/>
    <s v="2 - SERVICIOS ECONÓMICOS"/>
    <s v="2.6 - Transporte"/>
    <s v="2.6.01 - Transporte por carretera"/>
    <s v="2.2 - CONTRATACIÓN DE SERVICIOS"/>
    <s v="2.2.3 - VIÁTICOS"/>
    <s v="S"/>
    <s v="01 - RECONSTRUCCIÓN DE 44 KM DE CAMINOS PRODUCTIVOS EN LA PROVINCIA PUERTO PLATA"/>
    <s v="10 - FONDO GENERAL"/>
    <n v="14129"/>
    <s v="18 - PUERTO PLATA"/>
    <n v="400000"/>
    <n v="0"/>
  </r>
  <r>
    <s v="2025"/>
    <x v="0"/>
    <x v="0"/>
    <x v="1"/>
    <x v="6"/>
    <s v="2 - Poder Ejecutivo"/>
    <x v="12"/>
    <x v="116"/>
    <s v="2 - SERVICIOS ECONÓMICOS"/>
    <s v="2.6 - Transporte"/>
    <s v="2.6.01 - Transporte por carretera"/>
    <s v="2.2 - CONTRATACIÓN DE SERVICIOS"/>
    <s v="2.2.9 - OTRAS CONTRATACIONES DE SERVICIOS"/>
    <s v="S"/>
    <s v="01 - RECONSTRUCCIÓN DE 44 KM DE CAMINOS PRODUCTIVOS EN LA PROVINCIA PUERTO PLATA"/>
    <s v="10 - FONDO GENERAL"/>
    <n v="14129"/>
    <s v="18 - PUERTO PLATA"/>
    <n v="600000"/>
    <n v="222240"/>
  </r>
  <r>
    <s v="2025"/>
    <x v="0"/>
    <x v="0"/>
    <x v="1"/>
    <x v="6"/>
    <s v="2 - Poder Ejecutivo"/>
    <x v="12"/>
    <x v="116"/>
    <s v="2 - SERVICIOS ECONÓMICOS"/>
    <s v="2.6 - Transporte"/>
    <s v="2.6.01 - Transporte por carretera"/>
    <s v="2.7 - OBRAS"/>
    <s v="2.7.2 - INFRAESTRUCTURA"/>
    <s v="S"/>
    <s v="01 - RECONSTRUCCIÓN DE 44 KM DE CAMINOS PRODUCTIVOS EN LA PROVINCIA PUERTO PLATA"/>
    <s v="10 - FONDO GENERAL"/>
    <n v="14129"/>
    <s v="18 - PUERTO PLATA"/>
    <n v="18100000"/>
    <n v="9334232.0099999998"/>
  </r>
  <r>
    <s v="2025"/>
    <x v="0"/>
    <x v="0"/>
    <x v="1"/>
    <x v="6"/>
    <s v="2 - Poder Ejecutivo"/>
    <x v="12"/>
    <x v="116"/>
    <s v="4 - SERVICIOS SOCIALES"/>
    <s v="4.1 - Vivienda y servicios comunitarios"/>
    <s v="4.1.03 - Abastecimiento de agua potable"/>
    <s v="2.7 - OBRAS"/>
    <s v="2.7.2 - INFRAESTRUCTURA"/>
    <s v="N"/>
    <s v="00 - N/A"/>
    <s v="10 - FONDO GENERAL"/>
    <s v="(en blanco)"/>
    <s v="99 - MULTIPROVINCIAL"/>
    <n v="100000"/>
    <n v="0"/>
  </r>
  <r>
    <s v="2025"/>
    <x v="0"/>
    <x v="0"/>
    <x v="1"/>
    <x v="6"/>
    <s v="2 - Poder Ejecutivo"/>
    <x v="12"/>
    <x v="117"/>
    <s v="2 - SERVICIOS ECONÓMICOS"/>
    <s v="2.2 - Agropecuaria, caza, pesca y silvicultura"/>
    <s v="2.2.01 - Agropecuaria"/>
    <s v="2.1 - REMUNERACIONES Y CONTRIBUCIONES"/>
    <s v="2.1.1 - REMUNERACIONES"/>
    <s v="S"/>
    <s v="02 - FORTALECIMIENTO DE LA CRIANZA OVICAPRINA EN LA REGIÓN FRONTERIZA DE LA RD"/>
    <s v="10 - FONDO GENERAL"/>
    <n v="14199"/>
    <s v="99 - MULTIPROVINCIAL"/>
    <n v="1495000"/>
    <n v="546000"/>
  </r>
  <r>
    <s v="2025"/>
    <x v="0"/>
    <x v="0"/>
    <x v="1"/>
    <x v="6"/>
    <s v="2 - Poder Ejecutivo"/>
    <x v="12"/>
    <x v="117"/>
    <s v="2 - SERVICIOS ECONÓMICOS"/>
    <s v="2.2 - Agropecuaria, caza, pesca y silvicultura"/>
    <s v="2.2.01 - Agropecuaria"/>
    <s v="2.1 - REMUNERACIONES Y CONTRIBUCIONES"/>
    <s v="2.1.5 - CONTRIBUCIONES A LA SEGURIDAD SOCIAL"/>
    <s v="S"/>
    <s v="02 - FORTALECIMIENTO DE LA CRIANZA OVICAPRINA EN LA REGIÓN FRONTERIZA DE LA RD"/>
    <s v="10 - FONDO GENERAL"/>
    <n v="14199"/>
    <s v="99 - MULTIPROVINCIAL"/>
    <n v="227562"/>
    <n v="84029.4"/>
  </r>
  <r>
    <s v="2025"/>
    <x v="0"/>
    <x v="0"/>
    <x v="1"/>
    <x v="6"/>
    <s v="2 - Poder Ejecutivo"/>
    <x v="12"/>
    <x v="117"/>
    <s v="2 - SERVICIOS ECONÓMICOS"/>
    <s v="2.2 - Agropecuaria, caza, pesca y silvicultura"/>
    <s v="2.2.01 - Agropecuaria"/>
    <s v="2.2 - CONTRATACIÓN DE SERVICIOS"/>
    <s v="2.2.3 - VIÁTICOS"/>
    <s v="S"/>
    <s v="02 - FORTALECIMIENTO DE LA CRIANZA OVICAPRINA EN LA REGIÓN FRONTERIZA DE LA RD"/>
    <s v="10 - FONDO GENERAL"/>
    <n v="14199"/>
    <s v="99 - MULTIPROVINCIAL"/>
    <n v="278000"/>
    <n v="103900"/>
  </r>
  <r>
    <s v="2025"/>
    <x v="0"/>
    <x v="0"/>
    <x v="1"/>
    <x v="6"/>
    <s v="2 - Poder Ejecutivo"/>
    <x v="12"/>
    <x v="117"/>
    <s v="2 - SERVICIOS ECONÓMICOS"/>
    <s v="2.2 - Agropecuaria, caza, pesca y silvicultura"/>
    <s v="2.2.01 - Agropecuaria"/>
    <s v="2.2 - CONTRATACIÓN DE SERVICIOS"/>
    <s v="2.2.6 - SEGUROS"/>
    <s v="S"/>
    <s v="02 - FORTALECIMIENTO DE LA CRIANZA OVICAPRINA EN LA REGIÓN FRONTERIZA DE LA RD"/>
    <s v="10 - FONDO GENERAL"/>
    <n v="14199"/>
    <s v="99 - MULTIPROVINCIAL"/>
    <n v="110000"/>
    <n v="0"/>
  </r>
  <r>
    <s v="2025"/>
    <x v="0"/>
    <x v="0"/>
    <x v="1"/>
    <x v="6"/>
    <s v="2 - Poder Ejecutivo"/>
    <x v="12"/>
    <x v="117"/>
    <s v="2 - SERVICIOS ECONÓMICOS"/>
    <s v="2.2 - Agropecuaria, caza, pesca y silvicultura"/>
    <s v="2.2.01 - Agropecuaria"/>
    <s v="2.2 - CONTRATACIÓN DE SERVICIOS"/>
    <s v="2.2.7 - SERVICIOS DE CONSERVACIÓN, REPARACIONES MENORES E INSTALACIONES TEMPORALES"/>
    <s v="S"/>
    <s v="02 - FORTALECIMIENTO DE LA CRIANZA OVICAPRINA EN LA REGIÓN FRONTERIZA DE LA RD"/>
    <s v="10 - FONDO GENERAL"/>
    <n v="14199"/>
    <s v="99 - MULTIPROVINCIAL"/>
    <n v="40000"/>
    <n v="0"/>
  </r>
  <r>
    <s v="2025"/>
    <x v="0"/>
    <x v="0"/>
    <x v="1"/>
    <x v="6"/>
    <s v="2 - Poder Ejecutivo"/>
    <x v="12"/>
    <x v="117"/>
    <s v="2 - SERVICIOS ECONÓMICOS"/>
    <s v="2.2 - Agropecuaria, caza, pesca y silvicultura"/>
    <s v="2.2.01 - Agropecuaria"/>
    <s v="2.3 - MATERIALES Y SUMINISTROS"/>
    <s v="2.3.1 - ALIMENTOS Y PRODUCTOS AGROFORESTALES"/>
    <s v="S"/>
    <s v="02 - FORTALECIMIENTO DE LA CRIANZA OVICAPRINA EN LA REGIÓN FRONTERIZA DE LA RD"/>
    <s v="10 - FONDO GENERAL"/>
    <n v="14199"/>
    <s v="99 - MULTIPROVINCIAL"/>
    <n v="789241"/>
    <n v="245825"/>
  </r>
  <r>
    <s v="2025"/>
    <x v="0"/>
    <x v="0"/>
    <x v="1"/>
    <x v="6"/>
    <s v="2 - Poder Ejecutivo"/>
    <x v="12"/>
    <x v="117"/>
    <s v="2 - SERVICIOS ECONÓMICOS"/>
    <s v="2.2 - Agropecuaria, caza, pesca y silvicultura"/>
    <s v="2.2.01 - Agropecuaria"/>
    <s v="2.3 - MATERIALES Y SUMINISTROS"/>
    <s v="2.3.4 - PRODUCTOS FARMACÉUTICOS"/>
    <s v="S"/>
    <s v="02 - FORTALECIMIENTO DE LA CRIANZA OVICAPRINA EN LA REGIÓN FRONTERIZA DE LA RD"/>
    <s v="10 - FONDO GENERAL"/>
    <n v="14199"/>
    <s v="99 - MULTIPROVINCIAL"/>
    <n v="200000"/>
    <n v="200000"/>
  </r>
  <r>
    <s v="2025"/>
    <x v="0"/>
    <x v="0"/>
    <x v="1"/>
    <x v="6"/>
    <s v="2 - Poder Ejecutivo"/>
    <x v="12"/>
    <x v="117"/>
    <s v="2 - SERVICIOS ECONÓMICOS"/>
    <s v="2.2 - Agropecuaria, caza, pesca y silvicultura"/>
    <s v="2.2.01 - Agropecuaria"/>
    <s v="2.3 - MATERIALES Y SUMINISTROS"/>
    <s v="2.3.5 - CUERO, CAUCHO Y PLÁSTICO"/>
    <s v="S"/>
    <s v="02 - FORTALECIMIENTO DE LA CRIANZA OVICAPRINA EN LA REGIÓN FRONTERIZA DE LA RD"/>
    <s v="10 - FONDO GENERAL"/>
    <n v="14199"/>
    <s v="99 - MULTIPROVINCIAL"/>
    <n v="50000"/>
    <n v="0"/>
  </r>
  <r>
    <s v="2025"/>
    <x v="0"/>
    <x v="0"/>
    <x v="1"/>
    <x v="6"/>
    <s v="2 - Poder Ejecutivo"/>
    <x v="12"/>
    <x v="117"/>
    <s v="2 - SERVICIOS ECONÓMICOS"/>
    <s v="2.2 - Agropecuaria, caza, pesca y silvicultura"/>
    <s v="2.2.01 - Agropecuaria"/>
    <s v="2.3 - MATERIALES Y SUMINISTROS"/>
    <s v="2.3.6 - PRODUCTOS DE MINERALES, METÁLICOS Y NO METÁLICOS"/>
    <s v="S"/>
    <s v="02 - FORTALECIMIENTO DE LA CRIANZA OVICAPRINA EN LA REGIÓN FRONTERIZA DE LA RD"/>
    <s v="10 - FONDO GENERAL"/>
    <n v="14199"/>
    <s v="99 - MULTIPROVINCIAL"/>
    <n v="3149109"/>
    <n v="0"/>
  </r>
  <r>
    <s v="2025"/>
    <x v="0"/>
    <x v="0"/>
    <x v="1"/>
    <x v="6"/>
    <s v="2 - Poder Ejecutivo"/>
    <x v="12"/>
    <x v="117"/>
    <s v="2 - SERVICIOS ECONÓMICOS"/>
    <s v="2.2 - Agropecuaria, caza, pesca y silvicultura"/>
    <s v="2.2.01 - Agropecuaria"/>
    <s v="2.3 - MATERIALES Y SUMINISTROS"/>
    <s v="2.3.7 - COMBUSTIBLES, LUBRICANTES, PRODUCTOS QUÍMICOS Y CONEXOS"/>
    <s v="S"/>
    <s v="02 - FORTALECIMIENTO DE LA CRIANZA OVICAPRINA EN LA REGIÓN FRONTERIZA DE LA RD"/>
    <s v="10 - FONDO GENERAL"/>
    <n v="14199"/>
    <s v="99 - MULTIPROVINCIAL"/>
    <n v="753777"/>
    <n v="219882.53"/>
  </r>
  <r>
    <s v="2025"/>
    <x v="0"/>
    <x v="0"/>
    <x v="1"/>
    <x v="6"/>
    <s v="2 - Poder Ejecutivo"/>
    <x v="12"/>
    <x v="117"/>
    <s v="2 - SERVICIOS ECONÓMICOS"/>
    <s v="2.2 - Agropecuaria, caza, pesca y silvicultura"/>
    <s v="2.2.01 - Agropecuaria"/>
    <s v="2.3 - MATERIALES Y SUMINISTROS"/>
    <s v="2.3.9 - PRODUCTOS Y ÚTILES VARIOS"/>
    <s v="S"/>
    <s v="02 - FORTALECIMIENTO DE LA CRIANZA OVICAPRINA EN LA REGIÓN FRONTERIZA DE LA RD"/>
    <s v="10 - FONDO GENERAL"/>
    <n v="14199"/>
    <s v="99 - MULTIPROVINCIAL"/>
    <n v="10000"/>
    <n v="0"/>
  </r>
  <r>
    <s v="2025"/>
    <x v="0"/>
    <x v="0"/>
    <x v="1"/>
    <x v="6"/>
    <s v="2 - Poder Ejecutivo"/>
    <x v="12"/>
    <x v="121"/>
    <s v="2 - SERVICIOS ECONÓMICOS"/>
    <s v="2.2 - Agropecuaria, caza, pesca y silvicultura"/>
    <s v="2.2.01 - Agropecuaria"/>
    <s v="2.1 - REMUNERACIONES Y CONTRIBUCIONES"/>
    <s v="2.1.1 - REMUNERACIONES"/>
    <s v="S"/>
    <s v="01 - NORMALIZACIÓN DE LOS PROCESADORES LÁCTEOS DE LA REPÚBLICA DOMINICANA"/>
    <s v="10 - FONDO GENERAL"/>
    <n v="16849"/>
    <s v="99 - MULTIPROVINCIAL"/>
    <n v="13029555"/>
    <n v="1140000"/>
  </r>
  <r>
    <s v="2025"/>
    <x v="0"/>
    <x v="0"/>
    <x v="1"/>
    <x v="6"/>
    <s v="2 - Poder Ejecutivo"/>
    <x v="12"/>
    <x v="121"/>
    <s v="2 - SERVICIOS ECONÓMICOS"/>
    <s v="2.2 - Agropecuaria, caza, pesca y silvicultura"/>
    <s v="2.2.01 - Agropecuaria"/>
    <s v="2.1 - REMUNERACIONES Y CONTRIBUCIONES"/>
    <s v="2.1.3 - DIETAS Y GASTOS DE REPRESENTACIÓN"/>
    <s v="S"/>
    <s v="01 - NORMALIZACIÓN DE LOS PROCESADORES LÁCTEOS DE LA REPÚBLICA DOMINICANA"/>
    <s v="10 - FONDO GENERAL"/>
    <n v="16849"/>
    <s v="99 - MULTIPROVINCIAL"/>
    <n v="6673"/>
    <n v="0"/>
  </r>
  <r>
    <s v="2025"/>
    <x v="0"/>
    <x v="0"/>
    <x v="1"/>
    <x v="6"/>
    <s v="2 - Poder Ejecutivo"/>
    <x v="12"/>
    <x v="121"/>
    <s v="2 - SERVICIOS ECONÓMICOS"/>
    <s v="2.2 - Agropecuaria, caza, pesca y silvicultura"/>
    <s v="2.2.01 - Agropecuaria"/>
    <s v="2.1 - REMUNERACIONES Y CONTRIBUCIONES"/>
    <s v="2.1.5 - CONTRIBUCIONES A LA SEGURIDAD SOCIAL"/>
    <s v="S"/>
    <s v="01 - NORMALIZACIÓN DE LOS PROCESADORES LÁCTEOS DE LA REPÚBLICA DOMINICANA"/>
    <s v="10 - FONDO GENERAL"/>
    <n v="16849"/>
    <s v="99 - MULTIPROVINCIAL"/>
    <n v="743003"/>
    <n v="174249.02000000002"/>
  </r>
  <r>
    <s v="2025"/>
    <x v="0"/>
    <x v="0"/>
    <x v="1"/>
    <x v="6"/>
    <s v="2 - Poder Ejecutivo"/>
    <x v="12"/>
    <x v="121"/>
    <s v="2 - SERVICIOS ECONÓMICOS"/>
    <s v="2.2 - Agropecuaria, caza, pesca y silvicultura"/>
    <s v="2.2.01 - Agropecuaria"/>
    <s v="2.2 - CONTRATACIÓN DE SERVICIOS"/>
    <s v="2.2.1 - SERVICIOS BÁSICOS"/>
    <s v="S"/>
    <s v="01 - NORMALIZACIÓN DE LOS PROCESADORES LÁCTEOS DE LA REPÚBLICA DOMINICANA"/>
    <s v="10 - FONDO GENERAL"/>
    <n v="16849"/>
    <s v="99 - MULTIPROVINCIAL"/>
    <n v="360000"/>
    <n v="0"/>
  </r>
  <r>
    <s v="2025"/>
    <x v="0"/>
    <x v="0"/>
    <x v="1"/>
    <x v="6"/>
    <s v="2 - Poder Ejecutivo"/>
    <x v="12"/>
    <x v="121"/>
    <s v="2 - SERVICIOS ECONÓMICOS"/>
    <s v="2.2 - Agropecuaria, caza, pesca y silvicultura"/>
    <s v="2.2.01 - Agropecuaria"/>
    <s v="2.2 - CONTRATACIÓN DE SERVICIOS"/>
    <s v="2.2.2 - PUBLICIDAD, IMPRESIÓN Y ENCUADERNACIÓN"/>
    <s v="S"/>
    <s v="01 - NORMALIZACIÓN DE LOS PROCESADORES LÁCTEOS DE LA REPÚBLICA DOMINICANA"/>
    <s v="10 - FONDO GENERAL"/>
    <n v="16849"/>
    <s v="99 - MULTIPROVINCIAL"/>
    <n v="1089583"/>
    <n v="134560.25"/>
  </r>
  <r>
    <s v="2025"/>
    <x v="0"/>
    <x v="0"/>
    <x v="1"/>
    <x v="6"/>
    <s v="2 - Poder Ejecutivo"/>
    <x v="12"/>
    <x v="121"/>
    <s v="2 - SERVICIOS ECONÓMICOS"/>
    <s v="2.2 - Agropecuaria, caza, pesca y silvicultura"/>
    <s v="2.2.01 - Agropecuaria"/>
    <s v="2.2 - CONTRATACIÓN DE SERVICIOS"/>
    <s v="2.2.3 - VIÁTICOS"/>
    <s v="S"/>
    <s v="01 - NORMALIZACIÓN DE LOS PROCESADORES LÁCTEOS DE LA REPÚBLICA DOMINICANA"/>
    <s v="10 - FONDO GENERAL"/>
    <n v="16849"/>
    <s v="99 - MULTIPROVINCIAL"/>
    <n v="825701"/>
    <n v="2700"/>
  </r>
  <r>
    <s v="2025"/>
    <x v="0"/>
    <x v="0"/>
    <x v="1"/>
    <x v="6"/>
    <s v="2 - Poder Ejecutivo"/>
    <x v="12"/>
    <x v="121"/>
    <s v="2 - SERVICIOS ECONÓMICOS"/>
    <s v="2.2 - Agropecuaria, caza, pesca y silvicultura"/>
    <s v="2.2.01 - Agropecuaria"/>
    <s v="2.2 - CONTRATACIÓN DE SERVICIOS"/>
    <s v="2.2.4 - TRANSPORTE Y ALMACENAJE"/>
    <s v="S"/>
    <s v="01 - NORMALIZACIÓN DE LOS PROCESADORES LÁCTEOS DE LA REPÚBLICA DOMINICANA"/>
    <s v="10 - FONDO GENERAL"/>
    <n v="16849"/>
    <s v="99 - MULTIPROVINCIAL"/>
    <n v="221274"/>
    <n v="0"/>
  </r>
  <r>
    <s v="2025"/>
    <x v="0"/>
    <x v="0"/>
    <x v="1"/>
    <x v="6"/>
    <s v="2 - Poder Ejecutivo"/>
    <x v="12"/>
    <x v="121"/>
    <s v="2 - SERVICIOS ECONÓMICOS"/>
    <s v="2.2 - Agropecuaria, caza, pesca y silvicultura"/>
    <s v="2.2.01 - Agropecuaria"/>
    <s v="2.2 - CONTRATACIÓN DE SERVICIOS"/>
    <s v="2.2.5 - ALQUILERES Y RENTAS"/>
    <s v="S"/>
    <s v="01 - NORMALIZACIÓN DE LOS PROCESADORES LÁCTEOS DE LA REPÚBLICA DOMINICANA"/>
    <s v="10 - FONDO GENERAL"/>
    <n v="16849"/>
    <s v="99 - MULTIPROVINCIAL"/>
    <n v="136000"/>
    <n v="16407.580000000002"/>
  </r>
  <r>
    <s v="2025"/>
    <x v="0"/>
    <x v="0"/>
    <x v="1"/>
    <x v="6"/>
    <s v="2 - Poder Ejecutivo"/>
    <x v="12"/>
    <x v="121"/>
    <s v="2 - SERVICIOS ECONÓMICOS"/>
    <s v="2.2 - Agropecuaria, caza, pesca y silvicultura"/>
    <s v="2.2.01 - Agropecuaria"/>
    <s v="2.2 - CONTRATACIÓN DE SERVICIOS"/>
    <s v="2.2.6 - SEGUROS"/>
    <s v="S"/>
    <s v="01 - NORMALIZACIÓN DE LOS PROCESADORES LÁCTEOS DE LA REPÚBLICA DOMINICANA"/>
    <s v="10 - FONDO GENERAL"/>
    <n v="16849"/>
    <s v="99 - MULTIPROVINCIAL"/>
    <n v="13335871"/>
    <n v="0"/>
  </r>
  <r>
    <s v="2025"/>
    <x v="0"/>
    <x v="0"/>
    <x v="1"/>
    <x v="6"/>
    <s v="2 - Poder Ejecutivo"/>
    <x v="12"/>
    <x v="121"/>
    <s v="2 - SERVICIOS ECONÓMICOS"/>
    <s v="2.2 - Agropecuaria, caza, pesca y silvicultura"/>
    <s v="2.2.01 - Agropecuaria"/>
    <s v="2.2 - CONTRATACIÓN DE SERVICIOS"/>
    <s v="2.2.7 - SERVICIOS DE CONSERVACIÓN, REPARACIONES MENORES E INSTALACIONES TEMPORALES"/>
    <s v="S"/>
    <s v="01 - NORMALIZACIÓN DE LOS PROCESADORES LÁCTEOS DE LA REPÚBLICA DOMINICANA"/>
    <s v="10 - FONDO GENERAL"/>
    <n v="16849"/>
    <s v="99 - MULTIPROVINCIAL"/>
    <n v="111579"/>
    <n v="0"/>
  </r>
  <r>
    <s v="2025"/>
    <x v="0"/>
    <x v="0"/>
    <x v="1"/>
    <x v="6"/>
    <s v="2 - Poder Ejecutivo"/>
    <x v="12"/>
    <x v="121"/>
    <s v="2 - SERVICIOS ECONÓMICOS"/>
    <s v="2.2 - Agropecuaria, caza, pesca y silvicultura"/>
    <s v="2.2.01 - Agropecuaria"/>
    <s v="2.2 - CONTRATACIÓN DE SERVICIOS"/>
    <s v="2.2.8 - OTROS SERVICIOS NO INCLUIDOS EN CONCEPTOS ANTERIORES"/>
    <s v="S"/>
    <s v="01 - NORMALIZACIÓN DE LOS PROCESADORES LÁCTEOS DE LA REPÚBLICA DOMINICANA"/>
    <s v="10 - FONDO GENERAL"/>
    <n v="16849"/>
    <s v="99 - MULTIPROVINCIAL"/>
    <n v="7989591"/>
    <n v="0"/>
  </r>
  <r>
    <s v="2025"/>
    <x v="0"/>
    <x v="0"/>
    <x v="1"/>
    <x v="6"/>
    <s v="2 - Poder Ejecutivo"/>
    <x v="12"/>
    <x v="121"/>
    <s v="2 - SERVICIOS ECONÓMICOS"/>
    <s v="2.2 - Agropecuaria, caza, pesca y silvicultura"/>
    <s v="2.2.01 - Agropecuaria"/>
    <s v="2.2 - CONTRATACIÓN DE SERVICIOS"/>
    <s v="2.2.9 - OTRAS CONTRATACIONES DE SERVICIOS"/>
    <s v="S"/>
    <s v="01 - NORMALIZACIÓN DE LOS PROCESADORES LÁCTEOS DE LA REPÚBLICA DOMINICANA"/>
    <s v="10 - FONDO GENERAL"/>
    <n v="16849"/>
    <s v="99 - MULTIPROVINCIAL"/>
    <n v="287664"/>
    <n v="0"/>
  </r>
  <r>
    <s v="2025"/>
    <x v="0"/>
    <x v="0"/>
    <x v="1"/>
    <x v="6"/>
    <s v="2 - Poder Ejecutivo"/>
    <x v="12"/>
    <x v="121"/>
    <s v="2 - SERVICIOS ECONÓMICOS"/>
    <s v="2.2 - Agropecuaria, caza, pesca y silvicultura"/>
    <s v="2.2.01 - Agropecuaria"/>
    <s v="2.3 - MATERIALES Y SUMINISTROS"/>
    <s v="2.3.2 - TEXTILES Y VESTUARIOS"/>
    <s v="S"/>
    <s v="01 - NORMALIZACIÓN DE LOS PROCESADORES LÁCTEOS DE LA REPÚBLICA DOMINICANA"/>
    <s v="10 - FONDO GENERAL"/>
    <n v="16849"/>
    <s v="99 - MULTIPROVINCIAL"/>
    <n v="398083"/>
    <n v="0"/>
  </r>
  <r>
    <s v="2025"/>
    <x v="0"/>
    <x v="0"/>
    <x v="1"/>
    <x v="6"/>
    <s v="2 - Poder Ejecutivo"/>
    <x v="12"/>
    <x v="121"/>
    <s v="2 - SERVICIOS ECONÓMICOS"/>
    <s v="2.2 - Agropecuaria, caza, pesca y silvicultura"/>
    <s v="2.2.01 - Agropecuaria"/>
    <s v="2.3 - MATERIALES Y SUMINISTROS"/>
    <s v="2.3.3 - PAPEL, CARTÓN E IMPRESOS"/>
    <s v="S"/>
    <s v="01 - NORMALIZACIÓN DE LOS PROCESADORES LÁCTEOS DE LA REPÚBLICA DOMINICANA"/>
    <s v="10 - FONDO GENERAL"/>
    <n v="16849"/>
    <s v="99 - MULTIPROVINCIAL"/>
    <n v="5453"/>
    <n v="0"/>
  </r>
  <r>
    <s v="2025"/>
    <x v="0"/>
    <x v="0"/>
    <x v="1"/>
    <x v="6"/>
    <s v="2 - Poder Ejecutivo"/>
    <x v="12"/>
    <x v="121"/>
    <s v="2 - SERVICIOS ECONÓMICOS"/>
    <s v="2.2 - Agropecuaria, caza, pesca y silvicultura"/>
    <s v="2.2.01 - Agropecuaria"/>
    <s v="2.3 - MATERIALES Y SUMINISTROS"/>
    <s v="2.3.5 - CUERO, CAUCHO Y PLÁSTICO"/>
    <s v="S"/>
    <s v="01 - NORMALIZACIÓN DE LOS PROCESADORES LÁCTEOS DE LA REPÚBLICA DOMINICANA"/>
    <s v="10 - FONDO GENERAL"/>
    <n v="16849"/>
    <s v="99 - MULTIPROVINCIAL"/>
    <n v="17295"/>
    <n v="0"/>
  </r>
  <r>
    <s v="2025"/>
    <x v="0"/>
    <x v="0"/>
    <x v="1"/>
    <x v="6"/>
    <s v="2 - Poder Ejecutivo"/>
    <x v="12"/>
    <x v="121"/>
    <s v="2 - SERVICIOS ECONÓMICOS"/>
    <s v="2.2 - Agropecuaria, caza, pesca y silvicultura"/>
    <s v="2.2.01 - Agropecuaria"/>
    <s v="2.3 - MATERIALES Y SUMINISTROS"/>
    <s v="2.3.7 - COMBUSTIBLES, LUBRICANTES, PRODUCTOS QUÍMICOS Y CONEXOS"/>
    <s v="S"/>
    <s v="01 - NORMALIZACIÓN DE LOS PROCESADORES LÁCTEOS DE LA REPÚBLICA DOMINICANA"/>
    <s v="10 - FONDO GENERAL"/>
    <n v="16849"/>
    <s v="99 - MULTIPROVINCIAL"/>
    <n v="899021"/>
    <n v="0"/>
  </r>
  <r>
    <s v="2025"/>
    <x v="0"/>
    <x v="0"/>
    <x v="1"/>
    <x v="6"/>
    <s v="2 - Poder Ejecutivo"/>
    <x v="12"/>
    <x v="121"/>
    <s v="2 - SERVICIOS ECONÓMICOS"/>
    <s v="2.2 - Agropecuaria, caza, pesca y silvicultura"/>
    <s v="2.2.01 - Agropecuaria"/>
    <s v="2.3 - MATERIALES Y SUMINISTROS"/>
    <s v="2.3.9 - PRODUCTOS Y ÚTILES VARIOS"/>
    <s v="S"/>
    <s v="01 - NORMALIZACIÓN DE LOS PROCESADORES LÁCTEOS DE LA REPÚBLICA DOMINICANA"/>
    <s v="10 - FONDO GENERAL"/>
    <n v="16849"/>
    <s v="99 - MULTIPROVINCIAL"/>
    <n v="840624"/>
    <n v="0"/>
  </r>
  <r>
    <s v="2025"/>
    <x v="0"/>
    <x v="0"/>
    <x v="1"/>
    <x v="6"/>
    <s v="2 - Poder Ejecutivo"/>
    <x v="13"/>
    <x v="122"/>
    <s v="1 - SERVICIOS  GENERALES"/>
    <s v="1.1 - Administración general"/>
    <s v="1.1.01 - Órganos ejecutivos y legislativos"/>
    <s v="2.7 - OBRAS"/>
    <s v="2.7.2 - INFRAESTRUCTURA"/>
    <s v="S"/>
    <s v="02 - REPARACIÓN DE LOS CAMINOS VECINALES LA JAGUITA Y EL GORRO, MUNICIPIO TENARES, PROVINCIA HERMANAS MIRABAL"/>
    <s v="10 - FONDO GENERAL"/>
    <n v="16893"/>
    <s v="19 - HERMANAS MIRABAL"/>
    <n v="0"/>
    <n v="51903283.549999997"/>
  </r>
  <r>
    <s v="2025"/>
    <x v="0"/>
    <x v="0"/>
    <x v="1"/>
    <x v="6"/>
    <s v="2 - Poder Ejecutivo"/>
    <x v="13"/>
    <x v="122"/>
    <s v="1 - SERVICIOS  GENERALES"/>
    <s v="1.1 - Administración general"/>
    <s v="1.1.02 - Gestión administrativa, financiera, fiscal, económica y planificación"/>
    <s v="2.7 - OBRAS"/>
    <s v="2.7.2 - INFRAESTRUCTURA"/>
    <s v="S"/>
    <s v="74 - REMODELACIÓN  DE EDIFICIO SEDE CENTRAL DEL MINISTERIO DE OBRAS, PÚBLICAS Y COMUNICACIONES (MOPC), DISTRITO NACIONAL"/>
    <s v="60 - CREDITO EXTERNO"/>
    <n v="16152"/>
    <s v="01 - DISTRITO NACIONAL"/>
    <n v="59866571"/>
    <n v="0"/>
  </r>
  <r>
    <s v="2025"/>
    <x v="0"/>
    <x v="0"/>
    <x v="1"/>
    <x v="6"/>
    <s v="2 - Poder Ejecutivo"/>
    <x v="13"/>
    <x v="122"/>
    <s v="1 - SERVICIOS  GENERALES"/>
    <s v="1.3 - Defensa nacional"/>
    <s v="1.3.01 - Defensa militar"/>
    <s v="2.7 - OBRAS"/>
    <s v="2.7.2 - INFRAESTRUCTURA"/>
    <s v="S"/>
    <s v="79 - CONSTRUCCIÓN DESTACAMENTO MILITAR EN RINCONCITO, MUNICIPIO COMENDADOR, PROVINCIA ELIAS PIÑA"/>
    <s v="10 - FONDO GENERAL"/>
    <n v="16299"/>
    <s v="07 - ELIAS PINA"/>
    <n v="1388002"/>
    <n v="0"/>
  </r>
  <r>
    <s v="2025"/>
    <x v="0"/>
    <x v="0"/>
    <x v="1"/>
    <x v="6"/>
    <s v="2 - Poder Ejecutivo"/>
    <x v="13"/>
    <x v="122"/>
    <s v="2 - SERVICIOS ECONÓMICOS"/>
    <s v="2.2 - Agropecuaria, caza, pesca y silvicultura"/>
    <s v="2.2.02 - Caza y pesca"/>
    <s v="2.7 - OBRAS"/>
    <s v="2.7.2 - INFRAESTRUCTURA"/>
    <s v="S"/>
    <s v="10 - CONSTRUCCIÓN DE MUELLE MARÍTIMO, PRÓXIMO A LA AVENIDA ELISEO DEMORIZI, MUNICIPIO SABANA DE LA MAR, PROVINCIA HATO MAYOR"/>
    <s v="10 - FONDO GENERAL"/>
    <n v="16776"/>
    <s v="30 - HATO MAYOR"/>
    <n v="3355957"/>
    <n v="0"/>
  </r>
  <r>
    <s v="2025"/>
    <x v="0"/>
    <x v="0"/>
    <x v="1"/>
    <x v="6"/>
    <s v="2 - Poder Ejecutivo"/>
    <x v="13"/>
    <x v="122"/>
    <s v="2 - SERVICIOS ECONÓMICOS"/>
    <s v="2.6 - Transporte"/>
    <s v="2.6.01 - Transporte por carretera"/>
    <s v="2.2 - CONTRATACIÓN DE SERVICIOS"/>
    <s v="2.2.8 - OTROS SERVICIOS NO INCLUIDOS EN CONCEPTOS ANTERIORES"/>
    <s v="S"/>
    <s v="01 - MEJORAMIENTO PUERTO DE MANZANILLO Y SUS VÍAS DE CONECTIVIDAD, PROVINCIA MONTECRISTI, R.D."/>
    <s v="60 - CREDITO EXTERNO"/>
    <n v="14546"/>
    <s v="15 - MONTE CRISTI"/>
    <n v="419308249"/>
    <n v="4323138.68"/>
  </r>
  <r>
    <s v="2025"/>
    <x v="0"/>
    <x v="0"/>
    <x v="1"/>
    <x v="6"/>
    <s v="2 - Poder Ejecutivo"/>
    <x v="13"/>
    <x v="122"/>
    <s v="2 - SERVICIOS ECONÓMICOS"/>
    <s v="2.6 - Transporte"/>
    <s v="2.6.01 - Transporte por carretera"/>
    <s v="2.2 - CONTRATACIÓN DE SERVICIOS"/>
    <s v="2.2.8 - OTROS SERVICIOS NO INCLUIDOS EN CONCEPTOS ANTERIORES"/>
    <s v="S"/>
    <s v="11 - REHABILITACIÓN  Y MANTENIMIENTO DE CARRETERAS  (117 KM) Y CAMINOS VECINALES (884 KM) A NIVEL NACIONAL"/>
    <s v="60 - CREDITO EXTERNO"/>
    <n v="15015"/>
    <s v="24 - SANCHEZ RAMIREZ"/>
    <n v="495959197"/>
    <n v="96176749.469999999"/>
  </r>
  <r>
    <s v="2025"/>
    <x v="0"/>
    <x v="0"/>
    <x v="1"/>
    <x v="6"/>
    <s v="2 - Poder Ejecutivo"/>
    <x v="13"/>
    <x v="122"/>
    <s v="2 - SERVICIOS ECONÓMICOS"/>
    <s v="2.6 - Transporte"/>
    <s v="2.6.01 - Transporte por carretera"/>
    <s v="2.3 - MATERIALES Y SUMINISTROS"/>
    <s v="2.3.6 - PRODUCTOS DE MINERALES, METÁLICOS Y NO METÁLICOS"/>
    <s v="S"/>
    <s v="01 - RECONSTRUCCIÓN DE LA INFRAESTRUCTURA VIAL URBANA DEL MUNICIPIO SANTA BÁRBARA DE SAMANÁ, PROVINCIA SAMANÁ"/>
    <s v="10 - FONDO GENERAL"/>
    <n v="15340"/>
    <s v="20 - SAMANA"/>
    <n v="24472378"/>
    <n v="0"/>
  </r>
  <r>
    <s v="2025"/>
    <x v="0"/>
    <x v="0"/>
    <x v="1"/>
    <x v="6"/>
    <s v="2 - Poder Ejecutivo"/>
    <x v="13"/>
    <x v="122"/>
    <s v="2 - SERVICIOS ECONÓMICOS"/>
    <s v="2.6 - Transporte"/>
    <s v="2.6.01 - Transporte por carretera"/>
    <s v="2.3 - MATERIALES Y SUMINISTROS"/>
    <s v="2.3.6 - PRODUCTOS DE MINERALES, METÁLICOS Y NO METÁLICOS"/>
    <s v="S"/>
    <s v="02 - RECONSTRUCCIÓN  DE LA INFRAESTRUCTURA VIAL URBANA DEL MUNICIPIO SANTO DOMINGO ESTE"/>
    <s v="10 - FONDO GENERAL"/>
    <n v="15347"/>
    <s v="32 - SANTO DOMINGO"/>
    <n v="251144306"/>
    <n v="0"/>
  </r>
  <r>
    <s v="2025"/>
    <x v="0"/>
    <x v="0"/>
    <x v="1"/>
    <x v="6"/>
    <s v="2 - Poder Ejecutivo"/>
    <x v="13"/>
    <x v="122"/>
    <s v="2 - SERVICIOS ECONÓMICOS"/>
    <s v="2.6 - Transporte"/>
    <s v="2.6.01 - Transporte por carretera"/>
    <s v="2.3 - MATERIALES Y SUMINISTROS"/>
    <s v="2.3.6 - PRODUCTOS DE MINERALES, METÁLICOS Y NO METÁLICOS"/>
    <s v="S"/>
    <s v="03 - RECONSTRUCCIÓN DE LA INFRAESTRUCTURA VIAL URBANA DEL MUNICIPIO JAQUIMEYES, PROVINCIA BARAHONA"/>
    <s v="10 - FONDO GENERAL"/>
    <n v="15386"/>
    <s v="04 - BARAHONA"/>
    <n v="30645114"/>
    <n v="0"/>
  </r>
  <r>
    <s v="2025"/>
    <x v="0"/>
    <x v="0"/>
    <x v="1"/>
    <x v="6"/>
    <s v="2 - Poder Ejecutivo"/>
    <x v="13"/>
    <x v="122"/>
    <s v="2 - SERVICIOS ECONÓMICOS"/>
    <s v="2.6 - Transporte"/>
    <s v="2.6.01 - Transporte por carretera"/>
    <s v="2.3 - MATERIALES Y SUMINISTROS"/>
    <s v="2.3.6 - PRODUCTOS DE MINERALES, METÁLICOS Y NO METÁLICOS"/>
    <s v="S"/>
    <s v="04 - RECONSTRUCCIÓN DE LA INFRAESTRUCTURA VIAL URBANA DEL MUNICIPIO LA CIENAGA, PROVINCIA BARAHONA"/>
    <s v="10 - FONDO GENERAL"/>
    <n v="15387"/>
    <s v="04 - BARAHONA"/>
    <n v="23889060"/>
    <n v="0"/>
  </r>
  <r>
    <s v="2025"/>
    <x v="0"/>
    <x v="0"/>
    <x v="1"/>
    <x v="6"/>
    <s v="2 - Poder Ejecutivo"/>
    <x v="13"/>
    <x v="122"/>
    <s v="2 - SERVICIOS ECONÓMICOS"/>
    <s v="2.6 - Transporte"/>
    <s v="2.6.01 - Transporte por carretera"/>
    <s v="2.3 - MATERIALES Y SUMINISTROS"/>
    <s v="2.3.6 - PRODUCTOS DE MINERALES, METÁLICOS Y NO METÁLICOS"/>
    <s v="S"/>
    <s v="05 - RECONSTRUCCIÓN DE LA INFRAESTRUCTURA VIAL URBANA DEL MUNICIPIO DE VILLA JARAGUA, PROVINCIA BAHORUCO"/>
    <s v="10 - FONDO GENERAL"/>
    <n v="15388"/>
    <s v="03 - BAHORUCO"/>
    <n v="8635210"/>
    <n v="0"/>
  </r>
  <r>
    <s v="2025"/>
    <x v="0"/>
    <x v="0"/>
    <x v="1"/>
    <x v="6"/>
    <s v="2 - Poder Ejecutivo"/>
    <x v="13"/>
    <x v="122"/>
    <s v="2 - SERVICIOS ECONÓMICOS"/>
    <s v="2.6 - Transporte"/>
    <s v="2.6.01 - Transporte por carretera"/>
    <s v="2.3 - MATERIALES Y SUMINISTROS"/>
    <s v="2.3.6 - PRODUCTOS DE MINERALES, METÁLICOS Y NO METÁLICOS"/>
    <s v="S"/>
    <s v="06 - RECONSTRUCCIÓN DE LA INFRAESTRUCTURA VIAL URBANA DEL MUNICIPIO DE GALVAN, PROVINCIA BAHORUCO"/>
    <s v="10 - FONDO GENERAL"/>
    <n v="15389"/>
    <s v="03 - BAHORUCO"/>
    <n v="15662520"/>
    <n v="0"/>
  </r>
  <r>
    <s v="2025"/>
    <x v="0"/>
    <x v="0"/>
    <x v="1"/>
    <x v="6"/>
    <s v="2 - Poder Ejecutivo"/>
    <x v="13"/>
    <x v="122"/>
    <s v="2 - SERVICIOS ECONÓMICOS"/>
    <s v="2.6 - Transporte"/>
    <s v="2.6.01 - Transporte por carretera"/>
    <s v="2.3 - MATERIALES Y SUMINISTROS"/>
    <s v="2.3.6 - PRODUCTOS DE MINERALES, METÁLICOS Y NO METÁLICOS"/>
    <s v="S"/>
    <s v="07 - RECONSTRUCCIÓN DE LA INFRAESTRUCTURA VIAL URBANA DEL MUNICIPIO BANICA, PROVINCIA ELIAS PIÑA"/>
    <s v="10 - FONDO GENERAL"/>
    <n v="15390"/>
    <s v="07 - ELIAS PINA"/>
    <n v="12323466"/>
    <n v="0"/>
  </r>
  <r>
    <s v="2025"/>
    <x v="0"/>
    <x v="0"/>
    <x v="1"/>
    <x v="6"/>
    <s v="2 - Poder Ejecutivo"/>
    <x v="13"/>
    <x v="122"/>
    <s v="2 - SERVICIOS ECONÓMICOS"/>
    <s v="2.6 - Transporte"/>
    <s v="2.6.01 - Transporte por carretera"/>
    <s v="2.3 - MATERIALES Y SUMINISTROS"/>
    <s v="2.3.6 - PRODUCTOS DE MINERALES, METÁLICOS Y NO METÁLICOS"/>
    <s v="S"/>
    <s v="08 - RECONSTRUCCIÓN DE LA INFRAESTRUCTURA VIAL URBANA DEL MUNICIPIO EL LLANO, PROVINCIA ELIAS PIÑA"/>
    <s v="10 - FONDO GENERAL"/>
    <n v="15391"/>
    <s v="07 - ELIAS PINA"/>
    <n v="11886584"/>
    <n v="0"/>
  </r>
  <r>
    <s v="2025"/>
    <x v="0"/>
    <x v="0"/>
    <x v="1"/>
    <x v="6"/>
    <s v="2 - Poder Ejecutivo"/>
    <x v="13"/>
    <x v="122"/>
    <s v="2 - SERVICIOS ECONÓMICOS"/>
    <s v="2.6 - Transporte"/>
    <s v="2.6.01 - Transporte por carretera"/>
    <s v="2.3 - MATERIALES Y SUMINISTROS"/>
    <s v="2.3.6 - PRODUCTOS DE MINERALES, METÁLICOS Y NO METÁLICOS"/>
    <s v="S"/>
    <s v="09 - RECONSTRUCCIÓN DE LA INFRAESTRUCTURA VIAL URBANA DEL MUNICIPIO EL PINO, PROVINCIA DAJABÓN"/>
    <s v="10 - FONDO GENERAL"/>
    <n v="15392"/>
    <s v="05 - DAJABON"/>
    <n v="5403967"/>
    <n v="0"/>
  </r>
  <r>
    <s v="2025"/>
    <x v="0"/>
    <x v="0"/>
    <x v="1"/>
    <x v="6"/>
    <s v="2 - Poder Ejecutivo"/>
    <x v="13"/>
    <x v="122"/>
    <s v="2 - SERVICIOS ECONÓMICOS"/>
    <s v="2.6 - Transporte"/>
    <s v="2.6.01 - Transporte por carretera"/>
    <s v="2.3 - MATERIALES Y SUMINISTROS"/>
    <s v="2.3.6 - PRODUCTOS DE MINERALES, METÁLICOS Y NO METÁLICOS"/>
    <s v="S"/>
    <s v="10 - RECONSTRUCCIÓN DE LA INFRAESTRUCTURA VIAL URBANA DEL MUNICIPIO RIO SAN JUAN PROVINCIA MARÍA TRINIDAD SÁNCHEZ"/>
    <s v="10 - FONDO GENERAL"/>
    <n v="15393"/>
    <s v="14 - MARIA TRINIDAD SANCHEZ"/>
    <n v="6210202"/>
    <n v="0"/>
  </r>
  <r>
    <s v="2025"/>
    <x v="0"/>
    <x v="0"/>
    <x v="1"/>
    <x v="6"/>
    <s v="2 - Poder Ejecutivo"/>
    <x v="13"/>
    <x v="122"/>
    <s v="2 - SERVICIOS ECONÓMICOS"/>
    <s v="2.6 - Transporte"/>
    <s v="2.6.01 - Transporte por carretera"/>
    <s v="2.3 - MATERIALES Y SUMINISTROS"/>
    <s v="2.3.6 - PRODUCTOS DE MINERALES, METÁLICOS Y NO METÁLICOS"/>
    <s v="S"/>
    <s v="11 - RECONSTRUCCIÓN DE LA INFRAESTRUCTURA VIAL URBANA DEL MUNICIPIO LOMA DE CABRERA, PROVINCIA DAJABÓN"/>
    <s v="10 - FONDO GENERAL"/>
    <n v="15394"/>
    <s v="05 - DAJABON"/>
    <n v="11803174"/>
    <n v="0"/>
  </r>
  <r>
    <s v="2025"/>
    <x v="0"/>
    <x v="0"/>
    <x v="1"/>
    <x v="6"/>
    <s v="2 - Poder Ejecutivo"/>
    <x v="13"/>
    <x v="122"/>
    <s v="2 - SERVICIOS ECONÓMICOS"/>
    <s v="2.6 - Transporte"/>
    <s v="2.6.01 - Transporte por carretera"/>
    <s v="2.3 - MATERIALES Y SUMINISTROS"/>
    <s v="2.3.6 - PRODUCTOS DE MINERALES, METÁLICOS Y NO METÁLICOS"/>
    <s v="S"/>
    <s v="12 - RECONSTRUCCIÓN DE LA INFRAESTRUCTURA VIAL URBANA DEL MUNICIPIO SÁNCHEZ, PROVINCIA SAMANÁ"/>
    <s v="10 - FONDO GENERAL"/>
    <n v="15395"/>
    <s v="20 - SAMANA"/>
    <n v="20692366"/>
    <n v="0"/>
  </r>
  <r>
    <s v="2025"/>
    <x v="0"/>
    <x v="0"/>
    <x v="1"/>
    <x v="6"/>
    <s v="2 - Poder Ejecutivo"/>
    <x v="13"/>
    <x v="122"/>
    <s v="2 - SERVICIOS ECONÓMICOS"/>
    <s v="2.6 - Transporte"/>
    <s v="2.6.01 - Transporte por carretera"/>
    <s v="2.3 - MATERIALES Y SUMINISTROS"/>
    <s v="2.3.6 - PRODUCTOS DE MINERALES, METÁLICOS Y NO METÁLICOS"/>
    <s v="S"/>
    <s v="13 - RECONSTRUCCIÓN DE LA INFRAESTRUCTURA VIAL URBANA DEL MUNICIPIO PARTIDO, PROVINCIA DAJABÓN"/>
    <s v="10 - FONDO GENERAL"/>
    <n v="15396"/>
    <s v="05 - DAJABON"/>
    <n v="9773965"/>
    <n v="0"/>
  </r>
  <r>
    <s v="2025"/>
    <x v="0"/>
    <x v="0"/>
    <x v="1"/>
    <x v="6"/>
    <s v="2 - Poder Ejecutivo"/>
    <x v="13"/>
    <x v="122"/>
    <s v="2 - SERVICIOS ECONÓMICOS"/>
    <s v="2.6 - Transporte"/>
    <s v="2.6.01 - Transporte por carretera"/>
    <s v="2.3 - MATERIALES Y SUMINISTROS"/>
    <s v="2.3.6 - PRODUCTOS DE MINERALES, METÁLICOS Y NO METÁLICOS"/>
    <s v="S"/>
    <s v="14 - RECONSTRUCCIÓN DE LA INFRAESTRUCTURA VIAL URBANA DEL MUNICIPIO RESTAURACIÓN, PROVINCIA DAJABÓN"/>
    <s v="10 - FONDO GENERAL"/>
    <n v="15397"/>
    <s v="05 - DAJABON"/>
    <n v="12403253"/>
    <n v="0"/>
  </r>
  <r>
    <s v="2025"/>
    <x v="0"/>
    <x v="0"/>
    <x v="1"/>
    <x v="6"/>
    <s v="2 - Poder Ejecutivo"/>
    <x v="13"/>
    <x v="122"/>
    <s v="2 - SERVICIOS ECONÓMICOS"/>
    <s v="2.6 - Transporte"/>
    <s v="2.6.01 - Transporte por carretera"/>
    <s v="2.3 - MATERIALES Y SUMINISTROS"/>
    <s v="2.3.6 - PRODUCTOS DE MINERALES, METÁLICOS Y NO METÁLICOS"/>
    <s v="S"/>
    <s v="15 - RECONSTRUCCIÓN DE LA INFRAESTRUCTURA VIAL URBANA DEL MUNICIPIO EL VALLE, PROVINCIA HATO MAYOR"/>
    <s v="10 - FONDO GENERAL"/>
    <n v="15398"/>
    <s v="30 - HATO MAYOR"/>
    <n v="79576991"/>
    <n v="0"/>
  </r>
  <r>
    <s v="2025"/>
    <x v="0"/>
    <x v="0"/>
    <x v="1"/>
    <x v="6"/>
    <s v="2 - Poder Ejecutivo"/>
    <x v="13"/>
    <x v="122"/>
    <s v="2 - SERVICIOS ECONÓMICOS"/>
    <s v="2.6 - Transporte"/>
    <s v="2.6.01 - Transporte por carretera"/>
    <s v="2.3 - MATERIALES Y SUMINISTROS"/>
    <s v="2.3.6 - PRODUCTOS DE MINERALES, METÁLICOS Y NO METÁLICOS"/>
    <s v="S"/>
    <s v="16 - RECONSTRUCCIÓN DE LA INFRAESTRUCTURA VIAL URBANA DEL MUNICIPIO DE SABANA LA MAR, PROVINCIA HATO MAYOR"/>
    <s v="10 - FONDO GENERAL"/>
    <n v="15401"/>
    <s v="30 - HATO MAYOR"/>
    <n v="91038490"/>
    <n v="0"/>
  </r>
  <r>
    <s v="2025"/>
    <x v="0"/>
    <x v="0"/>
    <x v="1"/>
    <x v="6"/>
    <s v="2 - Poder Ejecutivo"/>
    <x v="13"/>
    <x v="122"/>
    <s v="2 - SERVICIOS ECONÓMICOS"/>
    <s v="2.6 - Transporte"/>
    <s v="2.6.01 - Transporte por carretera"/>
    <s v="2.3 - MATERIALES Y SUMINISTROS"/>
    <s v="2.3.6 - PRODUCTOS DE MINERALES, METÁLICOS Y NO METÁLICOS"/>
    <s v="S"/>
    <s v="17 - RECONSTRUCCIÓN DE LA INFRAESTRUCTURA VIAL URBANA DEL MUNICIPIO LAS MATAS DE SANTA CRUZ, PROVINCIA MONTE CRISTI"/>
    <s v="10 - FONDO GENERAL"/>
    <n v="15402"/>
    <s v="15 - MONTE CRISTI"/>
    <n v="26837825"/>
    <n v="0"/>
  </r>
  <r>
    <s v="2025"/>
    <x v="0"/>
    <x v="0"/>
    <x v="1"/>
    <x v="6"/>
    <s v="2 - Poder Ejecutivo"/>
    <x v="13"/>
    <x v="122"/>
    <s v="2 - SERVICIOS ECONÓMICOS"/>
    <s v="2.6 - Transporte"/>
    <s v="2.6.01 - Transporte por carretera"/>
    <s v="2.3 - MATERIALES Y SUMINISTROS"/>
    <s v="2.3.6 - PRODUCTOS DE MINERALES, METÁLICOS Y NO METÁLICOS"/>
    <s v="S"/>
    <s v="18 - RECONSTRUCCIÓN DE LA INFRAESTRUCTURA VIAL URBANA DEL MUNICIPIO VALLEJUELO, PROVINCIA SAN JUAN"/>
    <s v="10 - FONDO GENERAL"/>
    <n v="15403"/>
    <s v="22 - SAN JUAN"/>
    <n v="6034632"/>
    <n v="0"/>
  </r>
  <r>
    <s v="2025"/>
    <x v="0"/>
    <x v="0"/>
    <x v="1"/>
    <x v="6"/>
    <s v="2 - Poder Ejecutivo"/>
    <x v="13"/>
    <x v="122"/>
    <s v="2 - SERVICIOS ECONÓMICOS"/>
    <s v="2.6 - Transporte"/>
    <s v="2.6.01 - Transporte por carretera"/>
    <s v="2.3 - MATERIALES Y SUMINISTROS"/>
    <s v="2.3.6 - PRODUCTOS DE MINERALES, METÁLICOS Y NO METÁLICOS"/>
    <s v="S"/>
    <s v="19 - RECONSTRUCCIÓN DE LA INFRAESTRUCTURA VIAL URBANA DEL MUNICIPIO LAS MATAS DE FARFÁN, PROVINCIA SAN JUAN."/>
    <s v="10 - FONDO GENERAL"/>
    <n v="15404"/>
    <s v="22 - SAN JUAN"/>
    <n v="23241932"/>
    <n v="0"/>
  </r>
  <r>
    <s v="2025"/>
    <x v="0"/>
    <x v="0"/>
    <x v="1"/>
    <x v="6"/>
    <s v="2 - Poder Ejecutivo"/>
    <x v="13"/>
    <x v="122"/>
    <s v="2 - SERVICIOS ECONÓMICOS"/>
    <s v="2.6 - Transporte"/>
    <s v="2.6.01 - Transporte por carretera"/>
    <s v="2.3 - MATERIALES Y SUMINISTROS"/>
    <s v="2.3.6 - PRODUCTOS DE MINERALES, METÁLICOS Y NO METÁLICOS"/>
    <s v="S"/>
    <s v="20 - RECONSTRUCCIÓN DE LA INFRAESTRUCTURA VIAL URBANA DEL MUNICIPIO TAMBORIL, PROVINCIA SANTIAGO"/>
    <s v="10 - FONDO GENERAL"/>
    <n v="15405"/>
    <s v="25 - SANTIAGO"/>
    <n v="25754227"/>
    <n v="0"/>
  </r>
  <r>
    <s v="2025"/>
    <x v="0"/>
    <x v="0"/>
    <x v="1"/>
    <x v="6"/>
    <s v="2 - Poder Ejecutivo"/>
    <x v="13"/>
    <x v="122"/>
    <s v="2 - SERVICIOS ECONÓMICOS"/>
    <s v="2.6 - Transporte"/>
    <s v="2.6.01 - Transporte por carretera"/>
    <s v="2.3 - MATERIALES Y SUMINISTROS"/>
    <s v="2.3.6 - PRODUCTOS DE MINERALES, METÁLICOS Y NO METÁLICOS"/>
    <s v="S"/>
    <s v="21 - RECONSTRUCCIÓN DE LA INFRAESTRUCTURA VIAL URBANA DEL MUNICIPIO PUÑAL, PROVINCIA SANTIAGO"/>
    <s v="10 - FONDO GENERAL"/>
    <n v="15406"/>
    <s v="25 - SANTIAGO"/>
    <n v="22166914"/>
    <n v="0"/>
  </r>
  <r>
    <s v="2025"/>
    <x v="0"/>
    <x v="0"/>
    <x v="1"/>
    <x v="6"/>
    <s v="2 - Poder Ejecutivo"/>
    <x v="13"/>
    <x v="122"/>
    <s v="2 - SERVICIOS ECONÓMICOS"/>
    <s v="2.6 - Transporte"/>
    <s v="2.6.01 - Transporte por carretera"/>
    <s v="2.3 - MATERIALES Y SUMINISTROS"/>
    <s v="2.3.6 - PRODUCTOS DE MINERALES, METÁLICOS Y NO METÁLICOS"/>
    <s v="S"/>
    <s v="22 - RECONSTRUCCIÓN DE LA INFRAESTRUCTURA VIAL URBANA DEL MUNICIPIO VILLA GONZÁLEZ, PROVINCIA SANTIAGO"/>
    <s v="10 - FONDO GENERAL"/>
    <n v="15407"/>
    <s v="25 - SANTIAGO"/>
    <n v="19320629"/>
    <n v="0"/>
  </r>
  <r>
    <s v="2025"/>
    <x v="0"/>
    <x v="0"/>
    <x v="1"/>
    <x v="6"/>
    <s v="2 - Poder Ejecutivo"/>
    <x v="13"/>
    <x v="122"/>
    <s v="2 - SERVICIOS ECONÓMICOS"/>
    <s v="2.6 - Transporte"/>
    <s v="2.6.01 - Transporte por carretera"/>
    <s v="2.3 - MATERIALES Y SUMINISTROS"/>
    <s v="2.3.6 - PRODUCTOS DE MINERALES, METÁLICOS Y NO METÁLICOS"/>
    <s v="S"/>
    <s v="23 - RECONSTRUCCIÓN DE LA INFRAESTRUCTURA VIAL URBANA DEL MUNICIPIO VILLA TAPIA, PROVINCIA HERMANAS MIRABAL"/>
    <s v="10 - FONDO GENERAL"/>
    <n v="15801"/>
    <s v="19 - HERMANAS MIRABAL"/>
    <n v="29425127"/>
    <n v="0"/>
  </r>
  <r>
    <s v="2025"/>
    <x v="0"/>
    <x v="0"/>
    <x v="1"/>
    <x v="6"/>
    <s v="2 - Poder Ejecutivo"/>
    <x v="13"/>
    <x v="122"/>
    <s v="2 - SERVICIOS ECONÓMICOS"/>
    <s v="2.6 - Transporte"/>
    <s v="2.6.01 - Transporte por carretera"/>
    <s v="2.3 - MATERIALES Y SUMINISTROS"/>
    <s v="2.3.6 - PRODUCTOS DE MINERALES, METÁLICOS Y NO METÁLICOS"/>
    <s v="S"/>
    <s v="24 - RECONSTRUCCIÓN DE LA INFRAESTRUCTURA VIAL URBANA DEL MUNICIPIO VILLA MONTELLANO, PROVINCIA PUERTO PLATA"/>
    <s v="10 - FONDO GENERAL"/>
    <n v="15802"/>
    <s v="18 - PUERTO PLATA"/>
    <n v="17616474"/>
    <n v="0"/>
  </r>
  <r>
    <s v="2025"/>
    <x v="0"/>
    <x v="0"/>
    <x v="1"/>
    <x v="6"/>
    <s v="2 - Poder Ejecutivo"/>
    <x v="13"/>
    <x v="122"/>
    <s v="2 - SERVICIOS ECONÓMICOS"/>
    <s v="2.6 - Transporte"/>
    <s v="2.6.01 - Transporte por carretera"/>
    <s v="2.3 - MATERIALES Y SUMINISTROS"/>
    <s v="2.3.6 - PRODUCTOS DE MINERALES, METÁLICOS Y NO METÁLICOS"/>
    <s v="S"/>
    <s v="25 - RECONSTRUCCIÓN DE LA INFRAESTRUCTURA VIAL URBANA DEL MUNICIPIO GASPAR HERNANDEZ, PROVINCIA ESPAILLAT"/>
    <s v="10 - FONDO GENERAL"/>
    <n v="15803"/>
    <s v="09 - ESPAILLAT"/>
    <n v="19176982"/>
    <n v="0"/>
  </r>
  <r>
    <s v="2025"/>
    <x v="0"/>
    <x v="0"/>
    <x v="1"/>
    <x v="6"/>
    <s v="2 - Poder Ejecutivo"/>
    <x v="13"/>
    <x v="122"/>
    <s v="2 - SERVICIOS ECONÓMICOS"/>
    <s v="2.6 - Transporte"/>
    <s v="2.6.01 - Transporte por carretera"/>
    <s v="2.3 - MATERIALES Y SUMINISTROS"/>
    <s v="2.3.6 - PRODUCTOS DE MINERALES, METÁLICOS Y NO METÁLICOS"/>
    <s v="S"/>
    <s v="26 - RECONSTRUCCIÓN DE LA INFRAESTRUCTURA VIAL URBANA DEL MUNICIPIO SAN VICTOR, PROVINCIA ESPAILLAT"/>
    <s v="10 - FONDO GENERAL"/>
    <n v="15804"/>
    <s v="09 - ESPAILLAT"/>
    <n v="12555807"/>
    <n v="0"/>
  </r>
  <r>
    <s v="2025"/>
    <x v="0"/>
    <x v="0"/>
    <x v="1"/>
    <x v="6"/>
    <s v="2 - Poder Ejecutivo"/>
    <x v="13"/>
    <x v="122"/>
    <s v="2 - SERVICIOS ECONÓMICOS"/>
    <s v="2.6 - Transporte"/>
    <s v="2.6.01 - Transporte por carretera"/>
    <s v="2.3 - MATERIALES Y SUMINISTROS"/>
    <s v="2.3.6 - PRODUCTOS DE MINERALES, METÁLICOS Y NO METÁLICOS"/>
    <s v="S"/>
    <s v="26 - REHABILITACIÓN DE LA INFRAESTRUCTURA VIAL URBANA DEL MUNICIPIO DE FUNDACION, PROVINCIA BARAHONA"/>
    <s v="10 - FONDO GENERAL"/>
    <n v="15072"/>
    <s v="04 - BARAHONA"/>
    <n v="2666552"/>
    <n v="0"/>
  </r>
  <r>
    <s v="2025"/>
    <x v="0"/>
    <x v="0"/>
    <x v="1"/>
    <x v="6"/>
    <s v="2 - Poder Ejecutivo"/>
    <x v="13"/>
    <x v="122"/>
    <s v="2 - SERVICIOS ECONÓMICOS"/>
    <s v="2.6 - Transporte"/>
    <s v="2.6.01 - Transporte por carretera"/>
    <s v="2.3 - MATERIALES Y SUMINISTROS"/>
    <s v="2.3.6 - PRODUCTOS DE MINERALES, METÁLICOS Y NO METÁLICOS"/>
    <s v="S"/>
    <s v="27 - RECONSTRUCCIÓN DE LA INFRAESTRUCTURA VIAL URBANA DEL MUNICIPIO LAS GUARANAS, PROVINCIA DUARTE"/>
    <s v="10 - FONDO GENERAL"/>
    <n v="15805"/>
    <s v="06 - DUARTE"/>
    <n v="16559995"/>
    <n v="0"/>
  </r>
  <r>
    <s v="2025"/>
    <x v="0"/>
    <x v="0"/>
    <x v="1"/>
    <x v="6"/>
    <s v="2 - Poder Ejecutivo"/>
    <x v="13"/>
    <x v="122"/>
    <s v="2 - SERVICIOS ECONÓMICOS"/>
    <s v="2.6 - Transporte"/>
    <s v="2.6.01 - Transporte por carretera"/>
    <s v="2.3 - MATERIALES Y SUMINISTROS"/>
    <s v="2.3.6 - PRODUCTOS DE MINERALES, METÁLICOS Y NO METÁLICOS"/>
    <s v="S"/>
    <s v="28 - RECONSTRUCCIÓN DE LA INFRAESTRUCTURA VIAL URBANA DEL MUNICIPIO DE VICENTE NOBLE, PROVINCIA BARAHONA"/>
    <s v="10 - FONDO GENERAL"/>
    <n v="15073"/>
    <s v="04 - BARAHONA"/>
    <n v="1393612"/>
    <n v="0"/>
  </r>
  <r>
    <s v="2025"/>
    <x v="0"/>
    <x v="0"/>
    <x v="1"/>
    <x v="6"/>
    <s v="2 - Poder Ejecutivo"/>
    <x v="13"/>
    <x v="122"/>
    <s v="2 - SERVICIOS ECONÓMICOS"/>
    <s v="2.6 - Transporte"/>
    <s v="2.6.01 - Transporte por carretera"/>
    <s v="2.3 - MATERIALES Y SUMINISTROS"/>
    <s v="2.3.6 - PRODUCTOS DE MINERALES, METÁLICOS Y NO METÁLICOS"/>
    <s v="S"/>
    <s v="28 - RECONSTRUCCIÓN DE LA INFRAESTRUCTURA VIAL URBANA DEL MUNICIPIO PIMENTEL, PROVINCIA DUARTE"/>
    <s v="10 - FONDO GENERAL"/>
    <n v="15806"/>
    <s v="06 - DUARTE"/>
    <n v="9079167"/>
    <n v="0"/>
  </r>
  <r>
    <s v="2025"/>
    <x v="0"/>
    <x v="0"/>
    <x v="1"/>
    <x v="6"/>
    <s v="2 - Poder Ejecutivo"/>
    <x v="13"/>
    <x v="122"/>
    <s v="2 - SERVICIOS ECONÓMICOS"/>
    <s v="2.6 - Transporte"/>
    <s v="2.6.01 - Transporte por carretera"/>
    <s v="2.3 - MATERIALES Y SUMINISTROS"/>
    <s v="2.3.6 - PRODUCTOS DE MINERALES, METÁLICOS Y NO METÁLICOS"/>
    <s v="S"/>
    <s v="29 - RECONSTRUCCIÓN DE LA INFRAESTRUCTURA VIAL URBANA DEL MUNICIPIO BISONÓ, PROVINCIA SANTIAGO"/>
    <s v="10 - FONDO GENERAL"/>
    <n v="15807"/>
    <s v="25 - SANTIAGO"/>
    <n v="34454435"/>
    <n v="0"/>
  </r>
  <r>
    <s v="2025"/>
    <x v="0"/>
    <x v="0"/>
    <x v="1"/>
    <x v="6"/>
    <s v="2 - Poder Ejecutivo"/>
    <x v="13"/>
    <x v="122"/>
    <s v="2 - SERVICIOS ECONÓMICOS"/>
    <s v="2.6 - Transporte"/>
    <s v="2.6.01 - Transporte por carretera"/>
    <s v="2.3 - MATERIALES Y SUMINISTROS"/>
    <s v="2.3.6 - PRODUCTOS DE MINERALES, METÁLICOS Y NO METÁLICOS"/>
    <s v="S"/>
    <s v="30 - RECONSTRUCCIÓN DE LA INFRAESTRUCTURA VIAL URBANA DEL MUNICIPIO LICEY AL MEDIO, PROVINCIA SANTIAGO"/>
    <s v="10 - FONDO GENERAL"/>
    <n v="15808"/>
    <s v="25 - SANTIAGO"/>
    <n v="26382470"/>
    <n v="0"/>
  </r>
  <r>
    <s v="2025"/>
    <x v="0"/>
    <x v="0"/>
    <x v="1"/>
    <x v="6"/>
    <s v="2 - Poder Ejecutivo"/>
    <x v="13"/>
    <x v="122"/>
    <s v="2 - SERVICIOS ECONÓMICOS"/>
    <s v="2.6 - Transporte"/>
    <s v="2.6.01 - Transporte por carretera"/>
    <s v="2.3 - MATERIALES Y SUMINISTROS"/>
    <s v="2.3.6 - PRODUCTOS DE MINERALES, METÁLICOS Y NO METÁLICOS"/>
    <s v="S"/>
    <s v="31 - RECONSTRUCCIÓN DE LA INFRAESTRUCTURA VIAL URBANA DEL MUNICIPIO JÁNICO, PROVINCIA SANTIAGO"/>
    <s v="10 - FONDO GENERAL"/>
    <n v="15809"/>
    <s v="25 - SANTIAGO"/>
    <n v="19175080"/>
    <n v="0"/>
  </r>
  <r>
    <s v="2025"/>
    <x v="0"/>
    <x v="0"/>
    <x v="1"/>
    <x v="6"/>
    <s v="2 - Poder Ejecutivo"/>
    <x v="13"/>
    <x v="122"/>
    <s v="2 - SERVICIOS ECONÓMICOS"/>
    <s v="2.6 - Transporte"/>
    <s v="2.6.01 - Transporte por carretera"/>
    <s v="2.3 - MATERIALES Y SUMINISTROS"/>
    <s v="2.3.6 - PRODUCTOS DE MINERALES, METÁLICOS Y NO METÁLICOS"/>
    <s v="S"/>
    <s v="32 - RECONSTRUCCIÓN DE LA INFRAESTRUCTURA VIAL URBANA DEL MUNICIPIO MONCIÓN, PROVINCIA SANTIAGO RODRÍGUEZ"/>
    <s v="10 - FONDO GENERAL"/>
    <n v="15810"/>
    <s v="26 - SANTIAGO RODRIGUEZ"/>
    <n v="12420404"/>
    <n v="0"/>
  </r>
  <r>
    <s v="2025"/>
    <x v="0"/>
    <x v="0"/>
    <x v="1"/>
    <x v="6"/>
    <s v="2 - Poder Ejecutivo"/>
    <x v="13"/>
    <x v="122"/>
    <s v="2 - SERVICIOS ECONÓMICOS"/>
    <s v="2.6 - Transporte"/>
    <s v="2.6.01 - Transporte por carretera"/>
    <s v="2.3 - MATERIALES Y SUMINISTROS"/>
    <s v="2.3.6 - PRODUCTOS DE MINERALES, METÁLICOS Y NO METÁLICOS"/>
    <s v="S"/>
    <s v="33 - RECONSTRUCCIÓN DE LA INFRAESTRUCTURA VIAL URBANA DEL MUNICIPIO SABANA IGLESIA, PROVINCIA SANTIAGO"/>
    <s v="10 - FONDO GENERAL"/>
    <n v="15811"/>
    <s v="25 - SANTIAGO"/>
    <n v="5805164"/>
    <n v="0"/>
  </r>
  <r>
    <s v="2025"/>
    <x v="0"/>
    <x v="0"/>
    <x v="1"/>
    <x v="6"/>
    <s v="2 - Poder Ejecutivo"/>
    <x v="13"/>
    <x v="122"/>
    <s v="2 - SERVICIOS ECONÓMICOS"/>
    <s v="2.6 - Transporte"/>
    <s v="2.6.01 - Transporte por carretera"/>
    <s v="2.3 - MATERIALES Y SUMINISTROS"/>
    <s v="2.3.6 - PRODUCTOS DE MINERALES, METÁLICOS Y NO METÁLICOS"/>
    <s v="S"/>
    <s v="34 - RECONSTRUCCIÓN DE LA INFRAESTRUCTURA VIAL URBANA DEL MUNICIPIO VILLA LOS ALMÁCIGOS, PROVINCIA SANTIAGO RODRÍGUEZ"/>
    <s v="10 - FONDO GENERAL"/>
    <n v="15812"/>
    <s v="26 - SANTIAGO RODRIGUEZ"/>
    <n v="5412127"/>
    <n v="0"/>
  </r>
  <r>
    <s v="2025"/>
    <x v="0"/>
    <x v="0"/>
    <x v="1"/>
    <x v="6"/>
    <s v="2 - Poder Ejecutivo"/>
    <x v="13"/>
    <x v="122"/>
    <s v="2 - SERVICIOS ECONÓMICOS"/>
    <s v="2.6 - Transporte"/>
    <s v="2.6.01 - Transporte por carretera"/>
    <s v="2.3 - MATERIALES Y SUMINISTROS"/>
    <s v="2.3.6 - PRODUCTOS DE MINERALES, METÁLICOS Y NO METÁLICOS"/>
    <s v="S"/>
    <s v="35 - RECONSTRUCCIÓN DE LA INFRAESTRUCTURA VIAL URBANA DEL MUNICIPIO SAN JOSE DE OCOA, PROVINCIA SAN JOSE DE OCOA"/>
    <s v="10 - FONDO GENERAL"/>
    <n v="15813"/>
    <s v="31 - SAN JOSE DE OCOA"/>
    <n v="30853841"/>
    <n v="0"/>
  </r>
  <r>
    <s v="2025"/>
    <x v="0"/>
    <x v="0"/>
    <x v="1"/>
    <x v="6"/>
    <s v="2 - Poder Ejecutivo"/>
    <x v="13"/>
    <x v="122"/>
    <s v="2 - SERVICIOS ECONÓMICOS"/>
    <s v="2.6 - Transporte"/>
    <s v="2.6.01 - Transporte por carretera"/>
    <s v="2.3 - MATERIALES Y SUMINISTROS"/>
    <s v="2.3.6 - PRODUCTOS DE MINERALES, METÁLICOS Y NO METÁLICOS"/>
    <s v="S"/>
    <s v="36 - RECONSTRUCCIÓN DE LA INFRAESTRUCTURA VIAL URBANA DEL MUNICIPIO GUAYABAL, PROVINCIA AZUA"/>
    <s v="10 - FONDO GENERAL"/>
    <n v="15814"/>
    <s v="02 - AZUA"/>
    <n v="14502649"/>
    <n v="0"/>
  </r>
  <r>
    <s v="2025"/>
    <x v="0"/>
    <x v="0"/>
    <x v="1"/>
    <x v="6"/>
    <s v="2 - Poder Ejecutivo"/>
    <x v="13"/>
    <x v="122"/>
    <s v="2 - SERVICIOS ECONÓMICOS"/>
    <s v="2.6 - Transporte"/>
    <s v="2.6.01 - Transporte por carretera"/>
    <s v="2.3 - MATERIALES Y SUMINISTROS"/>
    <s v="2.3.6 - PRODUCTOS DE MINERALES, METÁLICOS Y NO METÁLICOS"/>
    <s v="S"/>
    <s v="37 - RECONSTRUCCIÓN DE LA INFRAESTRUCTURA VIAL URBANA DEL MUNICIPIO OVIEDO, PROVINCIA PEDERNALES"/>
    <s v="10 - FONDO GENERAL"/>
    <n v="15815"/>
    <s v="16 - PEDERNALES"/>
    <n v="27823637"/>
    <n v="0"/>
  </r>
  <r>
    <s v="2025"/>
    <x v="0"/>
    <x v="0"/>
    <x v="1"/>
    <x v="6"/>
    <s v="2 - Poder Ejecutivo"/>
    <x v="13"/>
    <x v="122"/>
    <s v="2 - SERVICIOS ECONÓMICOS"/>
    <s v="2.6 - Transporte"/>
    <s v="2.6.01 - Transporte por carretera"/>
    <s v="2.3 - MATERIALES Y SUMINISTROS"/>
    <s v="2.3.6 - PRODUCTOS DE MINERALES, METÁLICOS Y NO METÁLICOS"/>
    <s v="S"/>
    <s v="38 - RECONSTRUCCIÓN DE LA INFRAESTRUCTURA VIAL URBANA DEL MUNICIPIO LA DESCUBIERTA, PROVINCIA INDEPENDENCIA"/>
    <s v="10 - FONDO GENERAL"/>
    <n v="15816"/>
    <s v="10 - INDEPENDENCIA"/>
    <n v="12923545"/>
    <n v="0"/>
  </r>
  <r>
    <s v="2025"/>
    <x v="0"/>
    <x v="0"/>
    <x v="1"/>
    <x v="6"/>
    <s v="2 - Poder Ejecutivo"/>
    <x v="13"/>
    <x v="122"/>
    <s v="2 - SERVICIOS ECONÓMICOS"/>
    <s v="2.6 - Transporte"/>
    <s v="2.6.01 - Transporte por carretera"/>
    <s v="2.3 - MATERIALES Y SUMINISTROS"/>
    <s v="2.3.6 - PRODUCTOS DE MINERALES, METÁLICOS Y NO METÁLICOS"/>
    <s v="S"/>
    <s v="39 - RECONSTRUCCIÓN DE INFRAESTRUCTURA VIAL URBANA DEL MUNICIPIO SANTA CRUZ DE BARAHONA, PROVINCIA BARAHONA"/>
    <s v="10 - FONDO GENERAL"/>
    <n v="15028"/>
    <s v="04 - BARAHONA"/>
    <n v="1190403"/>
    <n v="0"/>
  </r>
  <r>
    <s v="2025"/>
    <x v="0"/>
    <x v="0"/>
    <x v="1"/>
    <x v="6"/>
    <s v="2 - Poder Ejecutivo"/>
    <x v="13"/>
    <x v="122"/>
    <s v="2 - SERVICIOS ECONÓMICOS"/>
    <s v="2.6 - Transporte"/>
    <s v="2.6.01 - Transporte por carretera"/>
    <s v="2.3 - MATERIALES Y SUMINISTROS"/>
    <s v="2.3.6 - PRODUCTOS DE MINERALES, METÁLICOS Y NO METÁLICOS"/>
    <s v="S"/>
    <s v="39 - RECONSTRUCCIÓN DE LA INFRAESTRUCTURA VIAL URBANA DEL MUNICIPIO ESTEBANIA, PROVINCIA AZUA"/>
    <s v="10 - FONDO GENERAL"/>
    <n v="15817"/>
    <s v="02 - AZUA"/>
    <n v="10813057"/>
    <n v="0"/>
  </r>
  <r>
    <s v="2025"/>
    <x v="0"/>
    <x v="0"/>
    <x v="1"/>
    <x v="6"/>
    <s v="2 - Poder Ejecutivo"/>
    <x v="13"/>
    <x v="122"/>
    <s v="2 - SERVICIOS ECONÓMICOS"/>
    <s v="2.6 - Transporte"/>
    <s v="2.6.01 - Transporte por carretera"/>
    <s v="2.3 - MATERIALES Y SUMINISTROS"/>
    <s v="2.3.6 - PRODUCTOS DE MINERALES, METÁLICOS Y NO METÁLICOS"/>
    <s v="S"/>
    <s v="40 - RECONSTRUCCIÓN DE LA INFRAESTRUCTURA VIAL URBANA DEL MUNICIPIO DE SALCEDO, PROVINCIA HERMANAS MIRABAL"/>
    <s v="10 - FONDO GENERAL"/>
    <n v="15029"/>
    <s v="19 - HERMANAS MIRABAL"/>
    <n v="1351977"/>
    <n v="0"/>
  </r>
  <r>
    <s v="2025"/>
    <x v="0"/>
    <x v="0"/>
    <x v="1"/>
    <x v="6"/>
    <s v="2 - Poder Ejecutivo"/>
    <x v="13"/>
    <x v="122"/>
    <s v="2 - SERVICIOS ECONÓMICOS"/>
    <s v="2.6 - Transporte"/>
    <s v="2.6.01 - Transporte por carretera"/>
    <s v="2.3 - MATERIALES Y SUMINISTROS"/>
    <s v="2.3.6 - PRODUCTOS DE MINERALES, METÁLICOS Y NO METÁLICOS"/>
    <s v="S"/>
    <s v="40 - RECONSTRUCCIÓN DE LA INFRAESTRUCTURA VIAL URBANA DEL MUNICIPIO SABANA YEGUA, PROVINCIA AZUA."/>
    <s v="10 - FONDO GENERAL"/>
    <n v="15818"/>
    <s v="02 - AZUA"/>
    <n v="11606900"/>
    <n v="0"/>
  </r>
  <r>
    <s v="2025"/>
    <x v="0"/>
    <x v="0"/>
    <x v="1"/>
    <x v="6"/>
    <s v="2 - Poder Ejecutivo"/>
    <x v="13"/>
    <x v="122"/>
    <s v="2 - SERVICIOS ECONÓMICOS"/>
    <s v="2.6 - Transporte"/>
    <s v="2.6.01 - Transporte por carretera"/>
    <s v="2.3 - MATERIALES Y SUMINISTROS"/>
    <s v="2.3.6 - PRODUCTOS DE MINERALES, METÁLICOS Y NO METÁLICOS"/>
    <s v="S"/>
    <s v="41 - RECONSTRUCCIÓN DE LA INFRAESTRUCTURA VIAL URBANA DEL MUNICIPIO LOS HIDALGOS DE LA PROVINCIA PUERTO PLATA"/>
    <s v="10 - FONDO GENERAL"/>
    <n v="15030"/>
    <s v="18 - PUERTO PLATA"/>
    <n v="352044"/>
    <n v="0"/>
  </r>
  <r>
    <s v="2025"/>
    <x v="0"/>
    <x v="0"/>
    <x v="1"/>
    <x v="6"/>
    <s v="2 - Poder Ejecutivo"/>
    <x v="13"/>
    <x v="122"/>
    <s v="2 - SERVICIOS ECONÓMICOS"/>
    <s v="2.6 - Transporte"/>
    <s v="2.6.01 - Transporte por carretera"/>
    <s v="2.3 - MATERIALES Y SUMINISTROS"/>
    <s v="2.3.6 - PRODUCTOS DE MINERALES, METÁLICOS Y NO METÁLICOS"/>
    <s v="S"/>
    <s v="41 - RECONSTRUCCIÓN DE LA INFRAESTRUCTURA VIAL URBANA DEL MUNICIPIO PUEBLO VIEJO, PROVINCIA AZUA"/>
    <s v="10 - FONDO GENERAL"/>
    <n v="15819"/>
    <s v="02 - AZUA"/>
    <n v="9409172"/>
    <n v="0"/>
  </r>
  <r>
    <s v="2025"/>
    <x v="0"/>
    <x v="0"/>
    <x v="1"/>
    <x v="6"/>
    <s v="2 - Poder Ejecutivo"/>
    <x v="13"/>
    <x v="122"/>
    <s v="2 - SERVICIOS ECONÓMICOS"/>
    <s v="2.6 - Transporte"/>
    <s v="2.6.01 - Transporte por carretera"/>
    <s v="2.3 - MATERIALES Y SUMINISTROS"/>
    <s v="2.3.6 - PRODUCTOS DE MINERALES, METÁLICOS Y NO METÁLICOS"/>
    <s v="S"/>
    <s v="42 - RECONSTRUCCIÓN DE LA INFRAESTRUCTURA VIAL URBANA DEL MUNICIPIO DE MAO, PROVINCIA VALVERDE"/>
    <s v="10 - FONDO GENERAL"/>
    <n v="15031"/>
    <s v="27 - VALVERDE"/>
    <n v="3747470"/>
    <n v="0"/>
  </r>
  <r>
    <s v="2025"/>
    <x v="0"/>
    <x v="0"/>
    <x v="1"/>
    <x v="6"/>
    <s v="2 - Poder Ejecutivo"/>
    <x v="13"/>
    <x v="122"/>
    <s v="2 - SERVICIOS ECONÓMICOS"/>
    <s v="2.6 - Transporte"/>
    <s v="2.6.01 - Transporte por carretera"/>
    <s v="2.3 - MATERIALES Y SUMINISTROS"/>
    <s v="2.3.6 - PRODUCTOS DE MINERALES, METÁLICOS Y NO METÁLICOS"/>
    <s v="S"/>
    <s v="42 - RECONSTRUCCIÓN DE LA INFRAESTRUCTURA VIAL URBANA DEL MUNICIPIO PERALTA, PROVINCIA AZUA"/>
    <s v="10 - FONDO GENERAL"/>
    <n v="15820"/>
    <s v="02 - AZUA"/>
    <n v="5530476"/>
    <n v="0"/>
  </r>
  <r>
    <s v="2025"/>
    <x v="0"/>
    <x v="0"/>
    <x v="1"/>
    <x v="6"/>
    <s v="2 - Poder Ejecutivo"/>
    <x v="13"/>
    <x v="122"/>
    <s v="2 - SERVICIOS ECONÓMICOS"/>
    <s v="2.6 - Transporte"/>
    <s v="2.6.01 - Transporte por carretera"/>
    <s v="2.3 - MATERIALES Y SUMINISTROS"/>
    <s v="2.3.6 - PRODUCTOS DE MINERALES, METÁLICOS Y NO METÁLICOS"/>
    <s v="S"/>
    <s v="43 - RECONSTRUCCIÓN DE LA INFRAESTRUCTURA VIAL URBANA DEL MUNICIPIO DE POLO, PROVINCIA BARAHONA"/>
    <s v="10 - FONDO GENERAL"/>
    <n v="15032"/>
    <s v="04 - BARAHONA"/>
    <n v="2859460"/>
    <n v="0"/>
  </r>
  <r>
    <s v="2025"/>
    <x v="0"/>
    <x v="0"/>
    <x v="1"/>
    <x v="6"/>
    <s v="2 - Poder Ejecutivo"/>
    <x v="13"/>
    <x v="122"/>
    <s v="2 - SERVICIOS ECONÓMICOS"/>
    <s v="2.6 - Transporte"/>
    <s v="2.6.01 - Transporte por carretera"/>
    <s v="2.3 - MATERIALES Y SUMINISTROS"/>
    <s v="2.3.6 - PRODUCTOS DE MINERALES, METÁLICOS Y NO METÁLICOS"/>
    <s v="S"/>
    <s v="43 - RECONSTRUCCIÓN DE LA INFRAESTRUCTURA VIAL URBANA DEL MUNICIPIO TÁBARA ARRIBA, PROVINCIA AZUA"/>
    <s v="10 - FONDO GENERAL"/>
    <n v="15821"/>
    <s v="02 - AZUA"/>
    <n v="10630594"/>
    <n v="0"/>
  </r>
  <r>
    <s v="2025"/>
    <x v="0"/>
    <x v="0"/>
    <x v="1"/>
    <x v="6"/>
    <s v="2 - Poder Ejecutivo"/>
    <x v="13"/>
    <x v="122"/>
    <s v="2 - SERVICIOS ECONÓMICOS"/>
    <s v="2.6 - Transporte"/>
    <s v="2.6.01 - Transporte por carretera"/>
    <s v="2.3 - MATERIALES Y SUMINISTROS"/>
    <s v="2.3.6 - PRODUCTOS DE MINERALES, METÁLICOS Y NO METÁLICOS"/>
    <s v="S"/>
    <s v="44 - RECONSTRUCCIÓN  DE LA INFRAESTRUCTURA VIAL URBANA DEL MUNICIPIO EL CERCADO, PROVINCIA SAN JUAN"/>
    <s v="10 - FONDO GENERAL"/>
    <n v="15822"/>
    <s v="22 - SAN JUAN"/>
    <n v="14077445"/>
    <n v="0"/>
  </r>
  <r>
    <s v="2025"/>
    <x v="0"/>
    <x v="0"/>
    <x v="1"/>
    <x v="6"/>
    <s v="2 - Poder Ejecutivo"/>
    <x v="13"/>
    <x v="122"/>
    <s v="2 - SERVICIOS ECONÓMICOS"/>
    <s v="2.6 - Transporte"/>
    <s v="2.6.01 - Transporte por carretera"/>
    <s v="2.3 - MATERIALES Y SUMINISTROS"/>
    <s v="2.3.6 - PRODUCTOS DE MINERALES, METÁLICOS Y NO METÁLICOS"/>
    <s v="S"/>
    <s v="44 - RECONSTRUCCIÓN DE LA INFRAESTRUCTURA VIAL URBANA DEL MUNICIPIO DE ENRIQUILLO, PROVINCIA BARAHONA"/>
    <s v="10 - FONDO GENERAL"/>
    <n v="15033"/>
    <s v="04 - BARAHONA"/>
    <n v="5082598"/>
    <n v="0"/>
  </r>
  <r>
    <s v="2025"/>
    <x v="0"/>
    <x v="0"/>
    <x v="1"/>
    <x v="6"/>
    <s v="2 - Poder Ejecutivo"/>
    <x v="13"/>
    <x v="122"/>
    <s v="2 - SERVICIOS ECONÓMICOS"/>
    <s v="2.6 - Transporte"/>
    <s v="2.6.01 - Transporte por carretera"/>
    <s v="2.3 - MATERIALES Y SUMINISTROS"/>
    <s v="2.3.6 - PRODUCTOS DE MINERALES, METÁLICOS Y NO METÁLICOS"/>
    <s v="S"/>
    <s v="45 - RECONSTRUCCIÓN DE INFRAESTRUCTURA VIAL URBANA DEL MUNICIPIO JIMANI, PROVINCIA INDEPENDENCIA"/>
    <s v="10 - FONDO GENERAL"/>
    <n v="15034"/>
    <s v="10 - INDEPENDENCIA"/>
    <n v="454212"/>
    <n v="0"/>
  </r>
  <r>
    <s v="2025"/>
    <x v="0"/>
    <x v="0"/>
    <x v="1"/>
    <x v="6"/>
    <s v="2 - Poder Ejecutivo"/>
    <x v="13"/>
    <x v="122"/>
    <s v="2 - SERVICIOS ECONÓMICOS"/>
    <s v="2.6 - Transporte"/>
    <s v="2.6.01 - Transporte por carretera"/>
    <s v="2.3 - MATERIALES Y SUMINISTROS"/>
    <s v="2.3.6 - PRODUCTOS DE MINERALES, METÁLICOS Y NO METÁLICOS"/>
    <s v="S"/>
    <s v="45 - RECONSTRUCCIÓN DE LA INFRAESTRUCTURA VIAL URBANA DEL MUNICIPIO JUAN DE HERRERA, PROVINCIA SAN JUAN"/>
    <s v="10 - FONDO GENERAL"/>
    <n v="15823"/>
    <s v="22 - SAN JUAN"/>
    <n v="11601720"/>
    <n v="0"/>
  </r>
  <r>
    <s v="2025"/>
    <x v="0"/>
    <x v="0"/>
    <x v="1"/>
    <x v="6"/>
    <s v="2 - Poder Ejecutivo"/>
    <x v="13"/>
    <x v="122"/>
    <s v="2 - SERVICIOS ECONÓMICOS"/>
    <s v="2.6 - Transporte"/>
    <s v="2.6.01 - Transporte por carretera"/>
    <s v="2.3 - MATERIALES Y SUMINISTROS"/>
    <s v="2.3.6 - PRODUCTOS DE MINERALES, METÁLICOS Y NO METÁLICOS"/>
    <s v="S"/>
    <s v="46 - RECONSTRUCCIÓN DE LA INFRAESTRUCTURA VIAL URBANA DEL MUNICIPIO CONSTANZA, PROVINCIA LA VEGA"/>
    <s v="10 - FONDO GENERAL"/>
    <n v="15932"/>
    <s v="13 - LA VEGA"/>
    <n v="44565867"/>
    <n v="0"/>
  </r>
  <r>
    <s v="2025"/>
    <x v="0"/>
    <x v="0"/>
    <x v="1"/>
    <x v="6"/>
    <s v="2 - Poder Ejecutivo"/>
    <x v="13"/>
    <x v="122"/>
    <s v="2 - SERVICIOS ECONÓMICOS"/>
    <s v="2.6 - Transporte"/>
    <s v="2.6.01 - Transporte por carretera"/>
    <s v="2.3 - MATERIALES Y SUMINISTROS"/>
    <s v="2.3.6 - PRODUCTOS DE MINERALES, METÁLICOS Y NO METÁLICOS"/>
    <s v="S"/>
    <s v="46 - RECONSTRUCCIÓN DE LA INFRAESTRUCTURA VIAL URBANA DEL MUNICIPIO VILLA ISABELA DE LA PROVINCIA PUERTO PLATA"/>
    <s v="10 - FONDO GENERAL"/>
    <n v="15035"/>
    <s v="18 - PUERTO PLATA"/>
    <n v="218004"/>
    <n v="0"/>
  </r>
  <r>
    <s v="2025"/>
    <x v="0"/>
    <x v="0"/>
    <x v="1"/>
    <x v="6"/>
    <s v="2 - Poder Ejecutivo"/>
    <x v="13"/>
    <x v="122"/>
    <s v="2 - SERVICIOS ECONÓMICOS"/>
    <s v="2.6 - Transporte"/>
    <s v="2.6.01 - Transporte por carretera"/>
    <s v="2.3 - MATERIALES Y SUMINISTROS"/>
    <s v="2.3.6 - PRODUCTOS DE MINERALES, METÁLICOS Y NO METÁLICOS"/>
    <s v="S"/>
    <s v="47 - RECONSTRUCCIÓN DE LA INFRAESTRUCTURA VIAL URBANA DEL MUNICIPIO DE MONTE PLATA, PROVINCIA MONTE PLATA"/>
    <s v="10 - FONDO GENERAL"/>
    <n v="15036"/>
    <s v="29 - MONTE PLATA"/>
    <n v="22399490"/>
    <n v="0"/>
  </r>
  <r>
    <s v="2025"/>
    <x v="0"/>
    <x v="0"/>
    <x v="1"/>
    <x v="6"/>
    <s v="2 - Poder Ejecutivo"/>
    <x v="13"/>
    <x v="122"/>
    <s v="2 - SERVICIOS ECONÓMICOS"/>
    <s v="2.6 - Transporte"/>
    <s v="2.6.01 - Transporte por carretera"/>
    <s v="2.3 - MATERIALES Y SUMINISTROS"/>
    <s v="2.3.6 - PRODUCTOS DE MINERALES, METÁLICOS Y NO METÁLICOS"/>
    <s v="S"/>
    <s v="47 - RECONSTRUCCIÓN DE LA INFRAESTRUCTURA VIAL URBANA DEL MUNICIPIO MAIMÓN, PROVINCIA MONSEÑOR NOUEL"/>
    <s v="10 - FONDO GENERAL"/>
    <n v="15933"/>
    <s v="28 - MONSENOR NOUEL"/>
    <n v="5997752"/>
    <n v="0"/>
  </r>
  <r>
    <s v="2025"/>
    <x v="0"/>
    <x v="0"/>
    <x v="1"/>
    <x v="6"/>
    <s v="2 - Poder Ejecutivo"/>
    <x v="13"/>
    <x v="122"/>
    <s v="2 - SERVICIOS ECONÓMICOS"/>
    <s v="2.6 - Transporte"/>
    <s v="2.6.01 - Transporte por carretera"/>
    <s v="2.3 - MATERIALES Y SUMINISTROS"/>
    <s v="2.3.6 - PRODUCTOS DE MINERALES, METÁLICOS Y NO METÁLICOS"/>
    <s v="S"/>
    <s v="48 - RECONSTRUCCIÓN DE LA INFRAESTRUCTURA VIAL URBANA DEL MUNICIPIO GUANANICO, PROVINCIA PUERTO PLATA"/>
    <s v="10 - FONDO GENERAL"/>
    <n v="15039"/>
    <s v="18 - PUERTO PLATA"/>
    <n v="2313606"/>
    <n v="0"/>
  </r>
  <r>
    <s v="2025"/>
    <x v="0"/>
    <x v="0"/>
    <x v="1"/>
    <x v="6"/>
    <s v="2 - Poder Ejecutivo"/>
    <x v="13"/>
    <x v="122"/>
    <s v="2 - SERVICIOS ECONÓMICOS"/>
    <s v="2.6 - Transporte"/>
    <s v="2.6.01 - Transporte por carretera"/>
    <s v="2.3 - MATERIALES Y SUMINISTROS"/>
    <s v="2.3.6 - PRODUCTOS DE MINERALES, METÁLICOS Y NO METÁLICOS"/>
    <s v="S"/>
    <s v="48 - RECONSTRUCCIÓN DE LA INFRAESTRUCTURA VIAL URBANA DEL MUNICIPIO PIEDRA BLANCA, PROVINCIA MONSEÑOR NOUEL"/>
    <s v="10 - FONDO GENERAL"/>
    <n v="15934"/>
    <s v="28 - MONSENOR NOUEL"/>
    <n v="23452645"/>
    <n v="0"/>
  </r>
  <r>
    <s v="2025"/>
    <x v="0"/>
    <x v="0"/>
    <x v="1"/>
    <x v="6"/>
    <s v="2 - Poder Ejecutivo"/>
    <x v="13"/>
    <x v="122"/>
    <s v="2 - SERVICIOS ECONÓMICOS"/>
    <s v="2.6 - Transporte"/>
    <s v="2.6.01 - Transporte por carretera"/>
    <s v="2.3 - MATERIALES Y SUMINISTROS"/>
    <s v="2.3.6 - PRODUCTOS DE MINERALES, METÁLICOS Y NO METÁLICOS"/>
    <s v="S"/>
    <s v="49 - RECONSTRUCCIÓN DE LA INFRAESTRUCTURA VIAL URBANA DEL MUNICIPIO DE SAN CRISTÓBAL, PROVINCIA SAN CRISTÓBAL"/>
    <s v="10 - FONDO GENERAL"/>
    <n v="15053"/>
    <s v="21 - SAN CRISTOBAL"/>
    <n v="2362409"/>
    <n v="0"/>
  </r>
  <r>
    <s v="2025"/>
    <x v="0"/>
    <x v="0"/>
    <x v="1"/>
    <x v="6"/>
    <s v="2 - Poder Ejecutivo"/>
    <x v="13"/>
    <x v="122"/>
    <s v="2 - SERVICIOS ECONÓMICOS"/>
    <s v="2.6 - Transporte"/>
    <s v="2.6.01 - Transporte por carretera"/>
    <s v="2.3 - MATERIALES Y SUMINISTROS"/>
    <s v="2.3.6 - PRODUCTOS DE MINERALES, METÁLICOS Y NO METÁLICOS"/>
    <s v="S"/>
    <s v="49 - RECONSTRUCCIÓN DE LA INFRAESTRUCTURA VIAL URBANA DEL MUNICIPIO QUISQUEYA, PROVINCIA SAN PEDRO DE MACORÍS"/>
    <s v="10 - FONDO GENERAL"/>
    <n v="15935"/>
    <s v="23 - SAN PEDRO DE MACORIS"/>
    <n v="50955503"/>
    <n v="0"/>
  </r>
  <r>
    <s v="2025"/>
    <x v="0"/>
    <x v="0"/>
    <x v="1"/>
    <x v="6"/>
    <s v="2 - Poder Ejecutivo"/>
    <x v="13"/>
    <x v="122"/>
    <s v="2 - SERVICIOS ECONÓMICOS"/>
    <s v="2.6 - Transporte"/>
    <s v="2.6.01 - Transporte por carretera"/>
    <s v="2.3 - MATERIALES Y SUMINISTROS"/>
    <s v="2.3.6 - PRODUCTOS DE MINERALES, METÁLICOS Y NO METÁLICOS"/>
    <s v="S"/>
    <s v="50 - RECONSTRUCCIÓN DE LA INFRAESTRUCTURA VIAL URBANA DEL MUNICIPIO ALTAMIRA, PROVINCIA PUERTO PLATA"/>
    <s v="10 - FONDO GENERAL"/>
    <n v="15054"/>
    <s v="18 - PUERTO PLATA"/>
    <n v="473298"/>
    <n v="0"/>
  </r>
  <r>
    <s v="2025"/>
    <x v="0"/>
    <x v="0"/>
    <x v="1"/>
    <x v="6"/>
    <s v="2 - Poder Ejecutivo"/>
    <x v="13"/>
    <x v="122"/>
    <s v="2 - SERVICIOS ECONÓMICOS"/>
    <s v="2.6 - Transporte"/>
    <s v="2.6.01 - Transporte por carretera"/>
    <s v="2.3 - MATERIALES Y SUMINISTROS"/>
    <s v="2.3.6 - PRODUCTOS DE MINERALES, METÁLICOS Y NO METÁLICOS"/>
    <s v="S"/>
    <s v="50 - RECONSTRUCCIÓN DE LA INFRAESTRUCTURA VIAL URBANA DEL MUNICIPIO JIMA ABAJO, PROVINCIA LA VEGA"/>
    <s v="10 - FONDO GENERAL"/>
    <n v="15936"/>
    <s v="13 - LA VEGA"/>
    <n v="10481631"/>
    <n v="0"/>
  </r>
  <r>
    <s v="2025"/>
    <x v="0"/>
    <x v="0"/>
    <x v="1"/>
    <x v="6"/>
    <s v="2 - Poder Ejecutivo"/>
    <x v="13"/>
    <x v="122"/>
    <s v="2 - SERVICIOS ECONÓMICOS"/>
    <s v="2.6 - Transporte"/>
    <s v="2.6.01 - Transporte por carretera"/>
    <s v="2.3 - MATERIALES Y SUMINISTROS"/>
    <s v="2.3.6 - PRODUCTOS DE MINERALES, METÁLICOS Y NO METÁLICOS"/>
    <s v="S"/>
    <s v="51 - RECONSTRUCCIÓN DE LA INFRAESTRUCTURA VIAL URBANA DEL MUNICIPIO DE HIGUEY, PROVINCIA LA ALTAGRACIA"/>
    <s v="10 - FONDO GENERAL"/>
    <n v="15055"/>
    <s v="11 - LA ALTAGRACIA"/>
    <n v="2907913"/>
    <n v="0"/>
  </r>
  <r>
    <s v="2025"/>
    <x v="0"/>
    <x v="0"/>
    <x v="1"/>
    <x v="6"/>
    <s v="2 - Poder Ejecutivo"/>
    <x v="13"/>
    <x v="122"/>
    <s v="2 - SERVICIOS ECONÓMICOS"/>
    <s v="2.6 - Transporte"/>
    <s v="2.6.01 - Transporte por carretera"/>
    <s v="2.3 - MATERIALES Y SUMINISTROS"/>
    <s v="2.3.6 - PRODUCTOS DE MINERALES, METÁLICOS Y NO METÁLICOS"/>
    <s v="S"/>
    <s v="51 - RECONSTRUCCIÓN DE LA INFRAESTRUCTURA VIAL URBANA DEL MUNICIPIO RAMÓN SANTANA, PROVINCIA SAN PEDRO DE MACORÍS."/>
    <s v="10 - FONDO GENERAL"/>
    <n v="15937"/>
    <s v="23 - SAN PEDRO DE MACORIS"/>
    <n v="17906655"/>
    <n v="0"/>
  </r>
  <r>
    <s v="2025"/>
    <x v="0"/>
    <x v="0"/>
    <x v="1"/>
    <x v="6"/>
    <s v="2 - Poder Ejecutivo"/>
    <x v="13"/>
    <x v="122"/>
    <s v="2 - SERVICIOS ECONÓMICOS"/>
    <s v="2.6 - Transporte"/>
    <s v="2.6.01 - Transporte por carretera"/>
    <s v="2.3 - MATERIALES Y SUMINISTROS"/>
    <s v="2.3.6 - PRODUCTOS DE MINERALES, METÁLICOS Y NO METÁLICOS"/>
    <s v="S"/>
    <s v="52 - RECONSTRUCCIÓN  DE LA INFRAESTRUCTURA VIAL URBANA DEL MUNICIPIO SAN PEDRO DE MACORÍS, PROVINCIA SAN PEDRO DE MACORIS"/>
    <s v="10 - FONDO GENERAL"/>
    <n v="15056"/>
    <s v="23 - SAN PEDRO DE MACORIS"/>
    <n v="6200000"/>
    <n v="0"/>
  </r>
  <r>
    <s v="2025"/>
    <x v="0"/>
    <x v="0"/>
    <x v="1"/>
    <x v="6"/>
    <s v="2 - Poder Ejecutivo"/>
    <x v="13"/>
    <x v="122"/>
    <s v="2 - SERVICIOS ECONÓMICOS"/>
    <s v="2.6 - Transporte"/>
    <s v="2.6.01 - Transporte por carretera"/>
    <s v="2.3 - MATERIALES Y SUMINISTROS"/>
    <s v="2.3.6 - PRODUCTOS DE MINERALES, METÁLICOS Y NO METÁLICOS"/>
    <s v="S"/>
    <s v="52 - RECONSTRUCCIÓN DE LA INFRAESTRUCTURA VIAL URBANA DEL MUNICIPIO FANTINO, PROVINCIA SÁNCHEZ RAMÍREZ"/>
    <s v="10 - FONDO GENERAL"/>
    <n v="15938"/>
    <s v="24 - SANCHEZ RAMIREZ"/>
    <n v="20484287"/>
    <n v="0"/>
  </r>
  <r>
    <s v="2025"/>
    <x v="0"/>
    <x v="0"/>
    <x v="1"/>
    <x v="6"/>
    <s v="2 - Poder Ejecutivo"/>
    <x v="13"/>
    <x v="122"/>
    <s v="2 - SERVICIOS ECONÓMICOS"/>
    <s v="2.6 - Transporte"/>
    <s v="2.6.01 - Transporte por carretera"/>
    <s v="2.3 - MATERIALES Y SUMINISTROS"/>
    <s v="2.3.6 - PRODUCTOS DE MINERALES, METÁLICOS Y NO METÁLICOS"/>
    <s v="S"/>
    <s v="53 - RECONSTRUCCIÓN DE LA INFRAESTRUCTURA VIAL URBANA DEL MUNICIPIO DE CABRAL, PROVINCIA BARAHONA"/>
    <s v="10 - FONDO GENERAL"/>
    <n v="15057"/>
    <s v="04 - BARAHONA"/>
    <n v="7321120"/>
    <n v="0"/>
  </r>
  <r>
    <s v="2025"/>
    <x v="0"/>
    <x v="0"/>
    <x v="1"/>
    <x v="6"/>
    <s v="2 - Poder Ejecutivo"/>
    <x v="13"/>
    <x v="122"/>
    <s v="2 - SERVICIOS ECONÓMICOS"/>
    <s v="2.6 - Transporte"/>
    <s v="2.6.01 - Transporte por carretera"/>
    <s v="2.3 - MATERIALES Y SUMINISTROS"/>
    <s v="2.3.6 - PRODUCTOS DE MINERALES, METÁLICOS Y NO METÁLICOS"/>
    <s v="S"/>
    <s v="53 - RECONSTRUCCIÓN DE LA INFRAESTRUCTURA VIAL URBANA DEL MUNICIPIO PERALVILLO, PROVINCIA MONTE PLATA"/>
    <s v="10 - FONDO GENERAL"/>
    <n v="15939"/>
    <s v="29 - MONTE PLATA"/>
    <n v="21206159"/>
    <n v="0"/>
  </r>
  <r>
    <s v="2025"/>
    <x v="0"/>
    <x v="0"/>
    <x v="1"/>
    <x v="6"/>
    <s v="2 - Poder Ejecutivo"/>
    <x v="13"/>
    <x v="122"/>
    <s v="2 - SERVICIOS ECONÓMICOS"/>
    <s v="2.6 - Transporte"/>
    <s v="2.6.01 - Transporte por carretera"/>
    <s v="2.3 - MATERIALES Y SUMINISTROS"/>
    <s v="2.3.6 - PRODUCTOS DE MINERALES, METÁLICOS Y NO METÁLICOS"/>
    <s v="S"/>
    <s v="54 - RECONSTRUCCIÓN DE LA INFRAESTRUCTURA VIAL URBANA DE SAN JUAN DE LA MAGUANA, PROVINCIA SAN JUAN"/>
    <s v="10 - FONDO GENERAL"/>
    <n v="15058"/>
    <s v="22 - SAN JUAN"/>
    <n v="1274210"/>
    <n v="0"/>
  </r>
  <r>
    <s v="2025"/>
    <x v="0"/>
    <x v="0"/>
    <x v="1"/>
    <x v="6"/>
    <s v="2 - Poder Ejecutivo"/>
    <x v="13"/>
    <x v="122"/>
    <s v="2 - SERVICIOS ECONÓMICOS"/>
    <s v="2.6 - Transporte"/>
    <s v="2.6.01 - Transporte por carretera"/>
    <s v="2.3 - MATERIALES Y SUMINISTROS"/>
    <s v="2.3.6 - PRODUCTOS DE MINERALES, METÁLICOS Y NO METÁLICOS"/>
    <s v="S"/>
    <s v="55 - RECONSTRUCCIÓN DE LA INFRAESTRUCTURA VIAL URBANA DEL MUNICIPIO LAGUNA SALADA, PROVINCIA VALVERDE."/>
    <s v="10 - FONDO GENERAL"/>
    <n v="15059"/>
    <s v="27 - VALVERDE"/>
    <n v="13388396"/>
    <n v="0"/>
  </r>
  <r>
    <s v="2025"/>
    <x v="0"/>
    <x v="0"/>
    <x v="1"/>
    <x v="6"/>
    <s v="2 - Poder Ejecutivo"/>
    <x v="13"/>
    <x v="122"/>
    <s v="2 - SERVICIOS ECONÓMICOS"/>
    <s v="2.6 - Transporte"/>
    <s v="2.6.01 - Transporte por carretera"/>
    <s v="2.3 - MATERIALES Y SUMINISTROS"/>
    <s v="2.3.6 - PRODUCTOS DE MINERALES, METÁLICOS Y NO METÁLICOS"/>
    <s v="S"/>
    <s v="55 - RECONSTRUCCIÓN DE LA INFRAESTRUCTURA VIAL URBANA DEL MUNICIPIO YAMASÁ, PROVINCIA MONTE PLATA"/>
    <s v="10 - FONDO GENERAL"/>
    <n v="15941"/>
    <s v="29 - MONTE PLATA"/>
    <n v="35669925"/>
    <n v="0"/>
  </r>
  <r>
    <s v="2025"/>
    <x v="0"/>
    <x v="0"/>
    <x v="1"/>
    <x v="6"/>
    <s v="2 - Poder Ejecutivo"/>
    <x v="13"/>
    <x v="122"/>
    <s v="2 - SERVICIOS ECONÓMICOS"/>
    <s v="2.6 - Transporte"/>
    <s v="2.6.01 - Transporte por carretera"/>
    <s v="2.3 - MATERIALES Y SUMINISTROS"/>
    <s v="2.3.6 - PRODUCTOS DE MINERALES, METÁLICOS Y NO METÁLICOS"/>
    <s v="S"/>
    <s v="56 - RECONSTRUCCIÓN DE LA INFRAESTRUCTURA VIAL URBANA DEL MUNICIPIO CONSUELO, PROVINCIA SAN PEDRO DE MACORIS"/>
    <s v="10 - FONDO GENERAL"/>
    <n v="15060"/>
    <s v="23 - SAN PEDRO DE MACORIS"/>
    <n v="538658"/>
    <n v="0"/>
  </r>
  <r>
    <s v="2025"/>
    <x v="0"/>
    <x v="0"/>
    <x v="1"/>
    <x v="6"/>
    <s v="2 - Poder Ejecutivo"/>
    <x v="13"/>
    <x v="122"/>
    <s v="2 - SERVICIOS ECONÓMICOS"/>
    <s v="2.6 - Transporte"/>
    <s v="2.6.01 - Transporte por carretera"/>
    <s v="2.3 - MATERIALES Y SUMINISTROS"/>
    <s v="2.3.6 - PRODUCTOS DE MINERALES, METÁLICOS Y NO METÁLICOS"/>
    <s v="S"/>
    <s v="56 - RECONSTRUCCIÓN DE LA INFRAESTRUCTURA VIAL URBANA DEL MUNICIPIO VILLA LA MATA, PROVINCIA SANCHEZ RAMIREZ"/>
    <s v="10 - FONDO GENERAL"/>
    <n v="15942"/>
    <s v="24 - SANCHEZ RAMIREZ"/>
    <n v="27513142"/>
    <n v="0"/>
  </r>
  <r>
    <s v="2025"/>
    <x v="0"/>
    <x v="0"/>
    <x v="1"/>
    <x v="6"/>
    <s v="2 - Poder Ejecutivo"/>
    <x v="13"/>
    <x v="122"/>
    <s v="2 - SERVICIOS ECONÓMICOS"/>
    <s v="2.6 - Transporte"/>
    <s v="2.6.01 - Transporte por carretera"/>
    <s v="2.3 - MATERIALES Y SUMINISTROS"/>
    <s v="2.3.6 - PRODUCTOS DE MINERALES, METÁLICOS Y NO METÁLICOS"/>
    <s v="S"/>
    <s v="57 - RECONSTRUCCIÓN DE LA INFRAESTRUCTURA VIAL URBANA DEL MUNICIPIO DE MOCA, PROVINCIA ESPAILLAT"/>
    <s v="10 - FONDO GENERAL"/>
    <n v="15061"/>
    <s v="09 - ESPAILLAT"/>
    <n v="1751574"/>
    <n v="0"/>
  </r>
  <r>
    <s v="2025"/>
    <x v="0"/>
    <x v="0"/>
    <x v="1"/>
    <x v="6"/>
    <s v="2 - Poder Ejecutivo"/>
    <x v="13"/>
    <x v="122"/>
    <s v="2 - SERVICIOS ECONÓMICOS"/>
    <s v="2.6 - Transporte"/>
    <s v="2.6.01 - Transporte por carretera"/>
    <s v="2.3 - MATERIALES Y SUMINISTROS"/>
    <s v="2.3.6 - PRODUCTOS DE MINERALES, METÁLICOS Y NO METÁLICOS"/>
    <s v="S"/>
    <s v="57 - RECONSTRUCCIÓN DE LA INFRAESTRUCTURA VIAL URBANA DEL MUNICIPIO NIZAO, PROVINCIA PERAVIA"/>
    <s v="10 - FONDO GENERAL"/>
    <n v="15943"/>
    <s v="17 - PERAVIA"/>
    <n v="13454075"/>
    <n v="0"/>
  </r>
  <r>
    <s v="2025"/>
    <x v="0"/>
    <x v="0"/>
    <x v="1"/>
    <x v="6"/>
    <s v="2 - Poder Ejecutivo"/>
    <x v="13"/>
    <x v="122"/>
    <s v="2 - SERVICIOS ECONÓMICOS"/>
    <s v="2.6 - Transporte"/>
    <s v="2.6.01 - Transporte por carretera"/>
    <s v="2.3 - MATERIALES Y SUMINISTROS"/>
    <s v="2.3.6 - PRODUCTOS DE MINERALES, METÁLICOS Y NO METÁLICOS"/>
    <s v="S"/>
    <s v="58 - RECONSTRUCCIÓN DE INFRAESTRUCTURA VIAL URBANA DEL MUNICIPIO DE PARAISO, PROVINCIA BARAHONA"/>
    <s v="10 - FONDO GENERAL"/>
    <n v="15062"/>
    <s v="04 - BARAHONA"/>
    <n v="1175594"/>
    <n v="0"/>
  </r>
  <r>
    <s v="2025"/>
    <x v="0"/>
    <x v="0"/>
    <x v="1"/>
    <x v="6"/>
    <s v="2 - Poder Ejecutivo"/>
    <x v="13"/>
    <x v="122"/>
    <s v="2 - SERVICIOS ECONÓMICOS"/>
    <s v="2.6 - Transporte"/>
    <s v="2.6.01 - Transporte por carretera"/>
    <s v="2.3 - MATERIALES Y SUMINISTROS"/>
    <s v="2.3.6 - PRODUCTOS DE MINERALES, METÁLICOS Y NO METÁLICOS"/>
    <s v="S"/>
    <s v="58 - RECONSTRUCCIÓN DE LA INFRAESTRUCTURA VIAL URBANA DEL MUNICIPIO RANCHO ARRIBA, PROVINCIA SAN JOSE DE OCOA"/>
    <s v="10 - FONDO GENERAL"/>
    <n v="15944"/>
    <s v="31 - SAN JOSE DE OCOA"/>
    <n v="10682387"/>
    <n v="0"/>
  </r>
  <r>
    <s v="2025"/>
    <x v="0"/>
    <x v="0"/>
    <x v="1"/>
    <x v="6"/>
    <s v="2 - Poder Ejecutivo"/>
    <x v="13"/>
    <x v="122"/>
    <s v="2 - SERVICIOS ECONÓMICOS"/>
    <s v="2.6 - Transporte"/>
    <s v="2.6.01 - Transporte por carretera"/>
    <s v="2.3 - MATERIALES Y SUMINISTROS"/>
    <s v="2.3.6 - PRODUCTOS DE MINERALES, METÁLICOS Y NO METÁLICOS"/>
    <s v="S"/>
    <s v="59 - RECONSTRUCCIÓN DE LA INFRAESTRUCTURA VIAL URBANA DEL MUNICIPIO LAS CHARCAS, PROVINCIA AZUA"/>
    <s v="10 - FONDO GENERAL"/>
    <n v="15063"/>
    <s v="02 - AZUA"/>
    <n v="2668236"/>
    <n v="0"/>
  </r>
  <r>
    <s v="2025"/>
    <x v="0"/>
    <x v="0"/>
    <x v="1"/>
    <x v="6"/>
    <s v="2 - Poder Ejecutivo"/>
    <x v="13"/>
    <x v="122"/>
    <s v="2 - SERVICIOS ECONÓMICOS"/>
    <s v="2.6 - Transporte"/>
    <s v="2.6.01 - Transporte por carretera"/>
    <s v="2.3 - MATERIALES Y SUMINISTROS"/>
    <s v="2.3.6 - PRODUCTOS DE MINERALES, METÁLICOS Y NO METÁLICOS"/>
    <s v="S"/>
    <s v="59 - RECONSTRUCCIÓN DE LA INFRAESTRUCTURA VIAL URBANA DEL MUNICIPIO SAN GREGORIO DE NIGUA, PROVINCIA SAN CRISTOBAL"/>
    <s v="10 - FONDO GENERAL"/>
    <n v="15945"/>
    <s v="21 - SAN CRISTOBAL"/>
    <n v="3885568"/>
    <n v="0"/>
  </r>
  <r>
    <s v="2025"/>
    <x v="0"/>
    <x v="0"/>
    <x v="1"/>
    <x v="6"/>
    <s v="2 - Poder Ejecutivo"/>
    <x v="13"/>
    <x v="122"/>
    <s v="2 - SERVICIOS ECONÓMICOS"/>
    <s v="2.6 - Transporte"/>
    <s v="2.6.01 - Transporte por carretera"/>
    <s v="2.3 - MATERIALES Y SUMINISTROS"/>
    <s v="2.3.6 - PRODUCTOS DE MINERALES, METÁLICOS Y NO METÁLICOS"/>
    <s v="S"/>
    <s v="60 - RECONSTRUCCIÓN DE INFRAESTRUCTURA VIAL URBANA DEL MUNICIPIO SAN FRANCISCO DE MACORIS, PROVINCIA DUARTE"/>
    <s v="10 - FONDO GENERAL"/>
    <n v="15064"/>
    <s v="06 - DUARTE"/>
    <n v="11555262"/>
    <n v="0"/>
  </r>
  <r>
    <s v="2025"/>
    <x v="0"/>
    <x v="0"/>
    <x v="1"/>
    <x v="6"/>
    <s v="2 - Poder Ejecutivo"/>
    <x v="13"/>
    <x v="122"/>
    <s v="2 - SERVICIOS ECONÓMICOS"/>
    <s v="2.6 - Transporte"/>
    <s v="2.6.01 - Transporte por carretera"/>
    <s v="2.3 - MATERIALES Y SUMINISTROS"/>
    <s v="2.3.6 - PRODUCTOS DE MINERALES, METÁLICOS Y NO METÁLICOS"/>
    <s v="S"/>
    <s v="60 - RECONSTRUCCIÓN DE LA INFRAESTRUCTURA VIAL URBANA DEL MUNICIPIO SABANA GRANDE DE PALENQUE, PROVINCIA SAN CRISTÓBAL."/>
    <s v="10 - FONDO GENERAL"/>
    <n v="15946"/>
    <s v="21 - SAN CRISTOBAL"/>
    <n v="3032356"/>
    <n v="0"/>
  </r>
  <r>
    <s v="2025"/>
    <x v="0"/>
    <x v="0"/>
    <x v="1"/>
    <x v="6"/>
    <s v="2 - Poder Ejecutivo"/>
    <x v="13"/>
    <x v="122"/>
    <s v="2 - SERVICIOS ECONÓMICOS"/>
    <s v="2.6 - Transporte"/>
    <s v="2.6.01 - Transporte por carretera"/>
    <s v="2.3 - MATERIALES Y SUMINISTROS"/>
    <s v="2.3.6 - PRODUCTOS DE MINERALES, METÁLICOS Y NO METÁLICOS"/>
    <s v="S"/>
    <s v="61 - RECONSTRUCCIÓN  DE INFRAESTRUCTURA VIAL URBANA DEL MUNICIPIO DE BANÍ, PROVINCIA PERAVIA"/>
    <s v="10 - FONDO GENERAL"/>
    <n v="15065"/>
    <s v="17 - PERAVIA"/>
    <n v="7965424"/>
    <n v="0"/>
  </r>
  <r>
    <s v="2025"/>
    <x v="0"/>
    <x v="0"/>
    <x v="1"/>
    <x v="6"/>
    <s v="2 - Poder Ejecutivo"/>
    <x v="13"/>
    <x v="122"/>
    <s v="2 - SERVICIOS ECONÓMICOS"/>
    <s v="2.6 - Transporte"/>
    <s v="2.6.01 - Transporte por carretera"/>
    <s v="2.3 - MATERIALES Y SUMINISTROS"/>
    <s v="2.3.6 - PRODUCTOS DE MINERALES, METÁLICOS Y NO METÁLICOS"/>
    <s v="S"/>
    <s v="61 - RECONSTRUCCIÓN DE LA INFRAESTRUCTURA VIAL URBANA DEL MUNICIPIO LOS LLANOS, PROVINCIA SAN PEDRO DE MACORÍS"/>
    <s v="10 - FONDO GENERAL"/>
    <n v="15947"/>
    <s v="23 - SAN PEDRO DE MACORIS"/>
    <n v="88282282"/>
    <n v="0"/>
  </r>
  <r>
    <s v="2025"/>
    <x v="0"/>
    <x v="0"/>
    <x v="1"/>
    <x v="6"/>
    <s v="2 - Poder Ejecutivo"/>
    <x v="13"/>
    <x v="122"/>
    <s v="2 - SERVICIOS ECONÓMICOS"/>
    <s v="2.6 - Transporte"/>
    <s v="2.6.01 - Transporte por carretera"/>
    <s v="2.3 - MATERIALES Y SUMINISTROS"/>
    <s v="2.3.6 - PRODUCTOS DE MINERALES, METÁLICOS Y NO METÁLICOS"/>
    <s v="S"/>
    <s v="62 - RECONSTRUCCIÓN DE LA INFRAESTRUCTURA VIAL URBANA DEL MUNICIPIO VILLA ALTAGRACIA, PROVINCIA SAN CRISTÓBAL"/>
    <s v="10 - FONDO GENERAL"/>
    <n v="15948"/>
    <s v="21 - SAN CRISTOBAL"/>
    <n v="40654831"/>
    <n v="0"/>
  </r>
  <r>
    <s v="2025"/>
    <x v="0"/>
    <x v="0"/>
    <x v="1"/>
    <x v="6"/>
    <s v="2 - Poder Ejecutivo"/>
    <x v="13"/>
    <x v="122"/>
    <s v="2 - SERVICIOS ECONÓMICOS"/>
    <s v="2.6 - Transporte"/>
    <s v="2.6.01 - Transporte por carretera"/>
    <s v="2.3 - MATERIALES Y SUMINISTROS"/>
    <s v="2.3.6 - PRODUCTOS DE MINERALES, METÁLICOS Y NO METÁLICOS"/>
    <s v="S"/>
    <s v="63 - RECONSTRUCCIÓN DE LA INFRAESTRUCTURA VIAL URBANA DEL MUNICIPIO BAJOS DE HAINA, PROVINCIA SAN CRISTÓBAL"/>
    <s v="10 - FONDO GENERAL"/>
    <n v="15949"/>
    <s v="21 - SAN CRISTOBAL"/>
    <n v="24543763"/>
    <n v="0"/>
  </r>
  <r>
    <s v="2025"/>
    <x v="0"/>
    <x v="0"/>
    <x v="1"/>
    <x v="6"/>
    <s v="2 - Poder Ejecutivo"/>
    <x v="13"/>
    <x v="122"/>
    <s v="2 - SERVICIOS ECONÓMICOS"/>
    <s v="2.6 - Transporte"/>
    <s v="2.6.01 - Transporte por carretera"/>
    <s v="2.3 - MATERIALES Y SUMINISTROS"/>
    <s v="2.3.6 - PRODUCTOS DE MINERALES, METÁLICOS Y NO METÁLICOS"/>
    <s v="S"/>
    <s v="63 - RECONSTRUCCIÓN DE LA INFRAESTRUCTURA VIAL URBANA DEL MUNICIPIO DE LA ROMANA, PROVINCIA LA ROMANA"/>
    <s v="10 - FONDO GENERAL"/>
    <n v="15067"/>
    <s v="12 - LA ROMANA"/>
    <n v="6027365"/>
    <n v="0"/>
  </r>
  <r>
    <s v="2025"/>
    <x v="0"/>
    <x v="0"/>
    <x v="1"/>
    <x v="6"/>
    <s v="2 - Poder Ejecutivo"/>
    <x v="13"/>
    <x v="122"/>
    <s v="2 - SERVICIOS ECONÓMICOS"/>
    <s v="2.6 - Transporte"/>
    <s v="2.6.01 - Transporte por carretera"/>
    <s v="2.3 - MATERIALES Y SUMINISTROS"/>
    <s v="2.3.6 - PRODUCTOS DE MINERALES, METÁLICOS Y NO METÁLICOS"/>
    <s v="S"/>
    <s v="64 - RECONSTRUCCIÓN  DE LA INFRAESTRUCTURA VIAL URBANA DEL MUNICIPIO GUAYMATE, PROVINCIA LA ROMANA"/>
    <s v="10 - FONDO GENERAL"/>
    <n v="16081"/>
    <s v="12 - LA ROMANA"/>
    <n v="6885097"/>
    <n v="0"/>
  </r>
  <r>
    <s v="2025"/>
    <x v="0"/>
    <x v="0"/>
    <x v="1"/>
    <x v="6"/>
    <s v="2 - Poder Ejecutivo"/>
    <x v="13"/>
    <x v="122"/>
    <s v="2 - SERVICIOS ECONÓMICOS"/>
    <s v="2.6 - Transporte"/>
    <s v="2.6.01 - Transporte por carretera"/>
    <s v="2.3 - MATERIALES Y SUMINISTROS"/>
    <s v="2.3.6 - PRODUCTOS DE MINERALES, METÁLICOS Y NO METÁLICOS"/>
    <s v="S"/>
    <s v="64 - RECONSTRUCCIÓN DE INFRAESTRUCTURA VIAL URBANA DEL MUNICIPIO ESPERANZA, PROVINCIA VALVERDE"/>
    <s v="10 - FONDO GENERAL"/>
    <n v="15068"/>
    <s v="27 - VALVERDE"/>
    <n v="3815030"/>
    <n v="0"/>
  </r>
  <r>
    <s v="2025"/>
    <x v="0"/>
    <x v="0"/>
    <x v="1"/>
    <x v="6"/>
    <s v="2 - Poder Ejecutivo"/>
    <x v="13"/>
    <x v="122"/>
    <s v="2 - SERVICIOS ECONÓMICOS"/>
    <s v="2.6 - Transporte"/>
    <s v="2.6.01 - Transporte por carretera"/>
    <s v="2.3 - MATERIALES Y SUMINISTROS"/>
    <s v="2.3.6 - PRODUCTOS DE MINERALES, METÁLICOS Y NO METÁLICOS"/>
    <s v="S"/>
    <s v="65 - RECONSTRUCCIÓN DE INFRAESTRUCTURA VIAL URBANA DEL MUNICIPIO LA VEGA, PROVINCIA LA VEGA"/>
    <s v="10 - FONDO GENERAL"/>
    <n v="15069"/>
    <s v="13 - LA VEGA"/>
    <n v="3043254"/>
    <n v="0"/>
  </r>
  <r>
    <s v="2025"/>
    <x v="0"/>
    <x v="0"/>
    <x v="1"/>
    <x v="6"/>
    <s v="2 - Poder Ejecutivo"/>
    <x v="13"/>
    <x v="122"/>
    <s v="2 - SERVICIOS ECONÓMICOS"/>
    <s v="2.6 - Transporte"/>
    <s v="2.6.01 - Transporte por carretera"/>
    <s v="2.3 - MATERIALES Y SUMINISTROS"/>
    <s v="2.3.6 - PRODUCTOS DE MINERALES, METÁLICOS Y NO METÁLICOS"/>
    <s v="S"/>
    <s v="65 - RECONSTRUCCIÓN DE LA INFRAESTRUCTURA VIAL URBANA DEL MUNICIPIO VILLA HERMOSA, PROVINCIA LA ROMANA"/>
    <s v="10 - FONDO GENERAL"/>
    <n v="16082"/>
    <s v="12 - LA ROMANA"/>
    <n v="12455921"/>
    <n v="0"/>
  </r>
  <r>
    <s v="2025"/>
    <x v="0"/>
    <x v="0"/>
    <x v="1"/>
    <x v="6"/>
    <s v="2 - Poder Ejecutivo"/>
    <x v="13"/>
    <x v="122"/>
    <s v="2 - SERVICIOS ECONÓMICOS"/>
    <s v="2.6 - Transporte"/>
    <s v="2.6.01 - Transporte por carretera"/>
    <s v="2.3 - MATERIALES Y SUMINISTROS"/>
    <s v="2.3.6 - PRODUCTOS DE MINERALES, METÁLICOS Y NO METÁLICOS"/>
    <s v="S"/>
    <s v="66 - RECONSTRUCCIÓN DE INFRAESTRUCTURA VIAL URBANA DEL MUNICIPIO DE SAN FELIPE DE PUERTO PLATA, PROVINCIA PUERTO PLATA"/>
    <s v="10 - FONDO GENERAL"/>
    <n v="15070"/>
    <s v="18 - PUERTO PLATA"/>
    <n v="11603191"/>
    <n v="0"/>
  </r>
  <r>
    <s v="2025"/>
    <x v="0"/>
    <x v="0"/>
    <x v="1"/>
    <x v="6"/>
    <s v="2 - Poder Ejecutivo"/>
    <x v="13"/>
    <x v="122"/>
    <s v="2 - SERVICIOS ECONÓMICOS"/>
    <s v="2.6 - Transporte"/>
    <s v="2.6.01 - Transporte por carretera"/>
    <s v="2.3 - MATERIALES Y SUMINISTROS"/>
    <s v="2.3.6 - PRODUCTOS DE MINERALES, METÁLICOS Y NO METÁLICOS"/>
    <s v="S"/>
    <s v="66 - RECONSTRUCCIÓN DE LA INFRAESTRUCTURA VIAL URBANA DEL MUNICIPIO SAN RAFAEL DE YUMA, PROVINCIA LA ALTAGRACIA"/>
    <s v="10 - FONDO GENERAL"/>
    <n v="16083"/>
    <s v="11 - LA ALTAGRACIA"/>
    <n v="10269506"/>
    <n v="0"/>
  </r>
  <r>
    <s v="2025"/>
    <x v="0"/>
    <x v="0"/>
    <x v="1"/>
    <x v="6"/>
    <s v="2 - Poder Ejecutivo"/>
    <x v="13"/>
    <x v="122"/>
    <s v="2 - SERVICIOS ECONÓMICOS"/>
    <s v="2.6 - Transporte"/>
    <s v="2.6.01 - Transporte por carretera"/>
    <s v="2.3 - MATERIALES Y SUMINISTROS"/>
    <s v="2.3.6 - PRODUCTOS DE MINERALES, METÁLICOS Y NO METÁLICOS"/>
    <s v="S"/>
    <s v="67 - RECONSTRUCCIÓN DE INFRAESTRUCTURA VIAL URBANA DEL MUNICIPIO AZUA DE COMPOSTELA, PROVINCIA AZUA"/>
    <s v="10 - FONDO GENERAL"/>
    <n v="15071"/>
    <s v="02 - AZUA"/>
    <n v="1749942"/>
    <n v="0"/>
  </r>
  <r>
    <s v="2025"/>
    <x v="0"/>
    <x v="0"/>
    <x v="1"/>
    <x v="6"/>
    <s v="2 - Poder Ejecutivo"/>
    <x v="13"/>
    <x v="122"/>
    <s v="2 - SERVICIOS ECONÓMICOS"/>
    <s v="2.6 - Transporte"/>
    <s v="2.6.01 - Transporte por carretera"/>
    <s v="2.3 - MATERIALES Y SUMINISTROS"/>
    <s v="2.3.6 - PRODUCTOS DE MINERALES, METÁLICOS Y NO METÁLICOS"/>
    <s v="S"/>
    <s v="67 - RECONSTRUCCIÓN DE LA INFRAESTRUCTURA VIAL URBANA DEL MUNICIPIO EL SEIBO, PROVINCIA EL SEIBO"/>
    <s v="10 - FONDO GENERAL"/>
    <n v="16084"/>
    <s v="08 - EL SEIBO"/>
    <n v="13587574"/>
    <n v="0"/>
  </r>
  <r>
    <s v="2025"/>
    <x v="0"/>
    <x v="0"/>
    <x v="1"/>
    <x v="6"/>
    <s v="2 - Poder Ejecutivo"/>
    <x v="13"/>
    <x v="122"/>
    <s v="2 - SERVICIOS ECONÓMICOS"/>
    <s v="2.6 - Transporte"/>
    <s v="2.6.01 - Transporte por carretera"/>
    <s v="2.3 - MATERIALES Y SUMINISTROS"/>
    <s v="2.3.6 - PRODUCTOS DE MINERALES, METÁLICOS Y NO METÁLICOS"/>
    <s v="S"/>
    <s v="68 - RECONSTRUCCIÓN DE LA INFRAESTRUCTURA VIAL URBANA DEL MUNICIPIO EL PEÑON, PROVINCIA BARAHONA"/>
    <s v="10 - FONDO GENERAL"/>
    <n v="15308"/>
    <s v="04 - BARAHONA"/>
    <n v="14565484"/>
    <n v="0"/>
  </r>
  <r>
    <s v="2025"/>
    <x v="0"/>
    <x v="0"/>
    <x v="1"/>
    <x v="6"/>
    <s v="2 - Poder Ejecutivo"/>
    <x v="13"/>
    <x v="122"/>
    <s v="2 - SERVICIOS ECONÓMICOS"/>
    <s v="2.6 - Transporte"/>
    <s v="2.6.01 - Transporte por carretera"/>
    <s v="2.3 - MATERIALES Y SUMINISTROS"/>
    <s v="2.3.6 - PRODUCTOS DE MINERALES, METÁLICOS Y NO METÁLICOS"/>
    <s v="S"/>
    <s v="68 - RECONSTRUCCIÓN DE LA INFRAESTRUCTURA VIAL URBANA DEL MUNICIPIO MICHES, PROVINCIA EL SEIBO"/>
    <s v="10 - FONDO GENERAL"/>
    <n v="16085"/>
    <s v="08 - EL SEIBO"/>
    <n v="7347167"/>
    <n v="0"/>
  </r>
  <r>
    <s v="2025"/>
    <x v="0"/>
    <x v="0"/>
    <x v="1"/>
    <x v="6"/>
    <s v="2 - Poder Ejecutivo"/>
    <x v="13"/>
    <x v="122"/>
    <s v="2 - SERVICIOS ECONÓMICOS"/>
    <s v="2.6 - Transporte"/>
    <s v="2.6.01 - Transporte por carretera"/>
    <s v="2.3 - MATERIALES Y SUMINISTROS"/>
    <s v="2.3.6 - PRODUCTOS DE MINERALES, METÁLICOS Y NO METÁLICOS"/>
    <s v="S"/>
    <s v="69 - RECONSTRUCCIÓN DE LA INFRAESTRUCTURA VIAL URBANA DEL MUNICIPIO DE SABANA LARGA, PROVINCIA SAN JOSÉ DE OCOA"/>
    <s v="10 - FONDO GENERAL"/>
    <n v="15309"/>
    <s v="31 - SAN JOSE DE OCOA"/>
    <n v="7044787"/>
    <n v="0"/>
  </r>
  <r>
    <s v="2025"/>
    <x v="0"/>
    <x v="0"/>
    <x v="1"/>
    <x v="6"/>
    <s v="2 - Poder Ejecutivo"/>
    <x v="13"/>
    <x v="122"/>
    <s v="2 - SERVICIOS ECONÓMICOS"/>
    <s v="2.6 - Transporte"/>
    <s v="2.6.01 - Transporte por carretera"/>
    <s v="2.3 - MATERIALES Y SUMINISTROS"/>
    <s v="2.3.6 - PRODUCTOS DE MINERALES, METÁLICOS Y NO METÁLICOS"/>
    <s v="S"/>
    <s v="69 - RECONSTRUCCIÓN DE LA INFRAESTRUCTURA VIAL URBANA DEL MUNICIPIO YAGUATE, PROVINCIA SAN CRISTÓBAL"/>
    <s v="10 - FONDO GENERAL"/>
    <n v="16086"/>
    <s v="21 - SAN CRISTOBAL"/>
    <n v="7640493"/>
    <n v="0"/>
  </r>
  <r>
    <s v="2025"/>
    <x v="0"/>
    <x v="0"/>
    <x v="1"/>
    <x v="6"/>
    <s v="2 - Poder Ejecutivo"/>
    <x v="13"/>
    <x v="122"/>
    <s v="2 - SERVICIOS ECONÓMICOS"/>
    <s v="2.6 - Transporte"/>
    <s v="2.6.01 - Transporte por carretera"/>
    <s v="2.3 - MATERIALES Y SUMINISTROS"/>
    <s v="2.3.6 - PRODUCTOS DE MINERALES, METÁLICOS Y NO METÁLICOS"/>
    <s v="S"/>
    <s v="70 - RECONSTRUCCIÓN DE INFRAESTRUCTURA VIAL URBANA DEL MUNICIPIO LOS CACAOS, PROVINCIA SAN CRISTÓBAL"/>
    <s v="10 - FONDO GENERAL"/>
    <n v="16087"/>
    <s v="21 - SAN CRISTOBAL"/>
    <n v="12002109"/>
    <n v="0"/>
  </r>
  <r>
    <s v="2025"/>
    <x v="0"/>
    <x v="0"/>
    <x v="1"/>
    <x v="6"/>
    <s v="2 - Poder Ejecutivo"/>
    <x v="13"/>
    <x v="122"/>
    <s v="2 - SERVICIOS ECONÓMICOS"/>
    <s v="2.6 - Transporte"/>
    <s v="2.6.01 - Transporte por carretera"/>
    <s v="2.3 - MATERIALES Y SUMINISTROS"/>
    <s v="2.3.6 - PRODUCTOS DE MINERALES, METÁLICOS Y NO METÁLICOS"/>
    <s v="S"/>
    <s v="70 - RECONSTRUCCIÓN DE LA INFRAESTRUCTURA VIAL URBANA DEL MUNICIPIO CAYETANO GERMOSEN, PROVINCIA ESPAILLAT"/>
    <s v="10 - FONDO GENERAL"/>
    <n v="15310"/>
    <s v="09 - ESPAILLAT"/>
    <n v="29040669"/>
    <n v="19999999.989999998"/>
  </r>
  <r>
    <s v="2025"/>
    <x v="0"/>
    <x v="0"/>
    <x v="1"/>
    <x v="6"/>
    <s v="2 - Poder Ejecutivo"/>
    <x v="13"/>
    <x v="122"/>
    <s v="2 - SERVICIOS ECONÓMICOS"/>
    <s v="2.6 - Transporte"/>
    <s v="2.6.01 - Transporte por carretera"/>
    <s v="2.3 - MATERIALES Y SUMINISTROS"/>
    <s v="2.3.6 - PRODUCTOS DE MINERALES, METÁLICOS Y NO METÁLICOS"/>
    <s v="S"/>
    <s v="71 - RECONSTRUCCIÓN DE INFRAESTRUCTURA VIAL URBANA DEL MUNICIPIO CEVICOS, PROVINCIA SÁNCHEZ RAMÍREZ."/>
    <s v="10 - FONDO GENERAL"/>
    <n v="16088"/>
    <s v="24 - SANCHEZ RAMIREZ"/>
    <n v="18233762"/>
    <n v="0"/>
  </r>
  <r>
    <s v="2025"/>
    <x v="0"/>
    <x v="0"/>
    <x v="1"/>
    <x v="6"/>
    <s v="2 - Poder Ejecutivo"/>
    <x v="13"/>
    <x v="122"/>
    <s v="2 - SERVICIOS ECONÓMICOS"/>
    <s v="2.6 - Transporte"/>
    <s v="2.6.01 - Transporte por carretera"/>
    <s v="2.3 - MATERIALES Y SUMINISTROS"/>
    <s v="2.3.6 - PRODUCTOS DE MINERALES, METÁLICOS Y NO METÁLICOS"/>
    <s v="S"/>
    <s v="71 - RECONSTRUCCIÓN DE LA INFRAESTRUCTURA VIAL URBANA DEL MUNICIPIO BOHECHIO, PROVINCIA SAN JUAN"/>
    <s v="10 - FONDO GENERAL"/>
    <n v="15311"/>
    <s v="22 - SAN JUAN"/>
    <n v="59190920"/>
    <n v="19999999.989999998"/>
  </r>
  <r>
    <s v="2025"/>
    <x v="0"/>
    <x v="0"/>
    <x v="1"/>
    <x v="6"/>
    <s v="2 - Poder Ejecutivo"/>
    <x v="13"/>
    <x v="122"/>
    <s v="2 - SERVICIOS ECONÓMICOS"/>
    <s v="2.6 - Transporte"/>
    <s v="2.6.01 - Transporte por carretera"/>
    <s v="2.3 - MATERIALES Y SUMINISTROS"/>
    <s v="2.3.6 - PRODUCTOS DE MINERALES, METÁLICOS Y NO METÁLICOS"/>
    <s v="S"/>
    <s v="72 - RECONSTRUCCIÓN DE LA INFRAESTRUCTURA VIAL URBANA DEL MUNICIPIO LAS SALINAS, PROVINCIA BARAHONA"/>
    <s v="10 - FONDO GENERAL"/>
    <n v="16089"/>
    <s v="04 - BARAHONA"/>
    <n v="12773719"/>
    <n v="0"/>
  </r>
  <r>
    <s v="2025"/>
    <x v="0"/>
    <x v="0"/>
    <x v="1"/>
    <x v="6"/>
    <s v="2 - Poder Ejecutivo"/>
    <x v="13"/>
    <x v="122"/>
    <s v="2 - SERVICIOS ECONÓMICOS"/>
    <s v="2.6 - Transporte"/>
    <s v="2.6.01 - Transporte por carretera"/>
    <s v="2.3 - MATERIALES Y SUMINISTROS"/>
    <s v="2.3.6 - PRODUCTOS DE MINERALES, METÁLICOS Y NO METÁLICOS"/>
    <s v="S"/>
    <s v="72 - RECONSTRUCCIÓN DE LA INFRAESTRUCTURA VIAL URBANA DEL MUNICIPIO SANTO DOMINGO NORTE, PROVINCIA SANTO DOMINGO"/>
    <s v="10 - FONDO GENERAL"/>
    <n v="15312"/>
    <s v="32 - SANTO DOMINGO"/>
    <n v="249956945"/>
    <n v="85389419.920000002"/>
  </r>
  <r>
    <s v="2025"/>
    <x v="0"/>
    <x v="0"/>
    <x v="1"/>
    <x v="6"/>
    <s v="2 - Poder Ejecutivo"/>
    <x v="13"/>
    <x v="122"/>
    <s v="2 - SERVICIOS ECONÓMICOS"/>
    <s v="2.6 - Transporte"/>
    <s v="2.6.01 - Transporte por carretera"/>
    <s v="2.3 - MATERIALES Y SUMINISTROS"/>
    <s v="2.3.6 - PRODUCTOS DE MINERALES, METÁLICOS Y NO METÁLICOS"/>
    <s v="S"/>
    <s v="73 - RECONSTRUCCIÓN DE LA INFRAESTRUCTURA VIAL URBANA DEL MUNICIPIO CABRERA, PROVINCIA MARÍA TRINIDAD SÁNCHEZ"/>
    <s v="10 - FONDO GENERAL"/>
    <n v="16090"/>
    <s v="14 - MARIA TRINIDAD SANCHEZ"/>
    <n v="21625124"/>
    <n v="0"/>
  </r>
  <r>
    <s v="2025"/>
    <x v="0"/>
    <x v="0"/>
    <x v="1"/>
    <x v="6"/>
    <s v="2 - Poder Ejecutivo"/>
    <x v="13"/>
    <x v="122"/>
    <s v="2 - SERVICIOS ECONÓMICOS"/>
    <s v="2.6 - Transporte"/>
    <s v="2.6.01 - Transporte por carretera"/>
    <s v="2.3 - MATERIALES Y SUMINISTROS"/>
    <s v="2.3.6 - PRODUCTOS DE MINERALES, METÁLICOS Y NO METÁLICOS"/>
    <s v="S"/>
    <s v="73 - RECONSTRUCCIÓN DE LA INFRAESTRUCTURA VIAL URBANA DEL MUNICIPIO SAN IGNACIO DE SABANETA, PROVINCIA SANTIAGO RODRÍGUEZ"/>
    <s v="10 - FONDO GENERAL"/>
    <n v="15313"/>
    <s v="26 - SANTIAGO RODRIGUEZ"/>
    <n v="10682387"/>
    <n v="0"/>
  </r>
  <r>
    <s v="2025"/>
    <x v="0"/>
    <x v="0"/>
    <x v="1"/>
    <x v="6"/>
    <s v="2 - Poder Ejecutivo"/>
    <x v="13"/>
    <x v="122"/>
    <s v="2 - SERVICIOS ECONÓMICOS"/>
    <s v="2.6 - Transporte"/>
    <s v="2.6.01 - Transporte por carretera"/>
    <s v="2.3 - MATERIALES Y SUMINISTROS"/>
    <s v="2.3.6 - PRODUCTOS DE MINERALES, METÁLICOS Y NO METÁLICOS"/>
    <s v="S"/>
    <s v="74 - RECONSTRUCCIÓN DE LA INFRAESTRUCTURA VIAL URBANA DEL MUNICIPIO GUAYACANES, PROVINCIA SAN PEDRO DE MACORÍS."/>
    <s v="10 - FONDO GENERAL"/>
    <n v="15314"/>
    <s v="23 - SAN PEDRO DE MACORIS"/>
    <n v="50046663"/>
    <n v="44999999.969999999"/>
  </r>
  <r>
    <s v="2025"/>
    <x v="0"/>
    <x v="0"/>
    <x v="1"/>
    <x v="6"/>
    <s v="2 - Poder Ejecutivo"/>
    <x v="13"/>
    <x v="122"/>
    <s v="2 - SERVICIOS ECONÓMICOS"/>
    <s v="2.6 - Transporte"/>
    <s v="2.6.01 - Transporte por carretera"/>
    <s v="2.3 - MATERIALES Y SUMINISTROS"/>
    <s v="2.3.6 - PRODUCTOS DE MINERALES, METÁLICOS Y NO METÁLICOS"/>
    <s v="S"/>
    <s v="74 - RECONSTRUCCIÓN DE LA INFRAESTRUCTURA VIAL URBANA DEL MUNICIPIO TAMAYO, PROVINCIA BAHORUCO"/>
    <s v="10 - FONDO GENERAL"/>
    <n v="16091"/>
    <s v="03 - BAHORUCO"/>
    <n v="35703383"/>
    <n v="0"/>
  </r>
  <r>
    <s v="2025"/>
    <x v="0"/>
    <x v="0"/>
    <x v="1"/>
    <x v="6"/>
    <s v="2 - Poder Ejecutivo"/>
    <x v="13"/>
    <x v="122"/>
    <s v="2 - SERVICIOS ECONÓMICOS"/>
    <s v="2.6 - Transporte"/>
    <s v="2.6.01 - Transporte por carretera"/>
    <s v="2.3 - MATERIALES Y SUMINISTROS"/>
    <s v="2.3.6 - PRODUCTOS DE MINERALES, METÁLICOS Y NO METÁLICOS"/>
    <s v="S"/>
    <s v="75 - RECONSTRUCCIÓN DE LA INFRAESTRUCTURA VIAL URBANA DEL MUNICIPIO BAYAGUANA, PROVINCIA MONTE PLATA"/>
    <s v="10 - FONDO GENERAL"/>
    <n v="15315"/>
    <s v="29 - MONTE PLATA"/>
    <n v="37873919"/>
    <n v="29999999.98"/>
  </r>
  <r>
    <s v="2025"/>
    <x v="0"/>
    <x v="0"/>
    <x v="1"/>
    <x v="6"/>
    <s v="2 - Poder Ejecutivo"/>
    <x v="13"/>
    <x v="122"/>
    <s v="2 - SERVICIOS ECONÓMICOS"/>
    <s v="2.6 - Transporte"/>
    <s v="2.6.01 - Transporte por carretera"/>
    <s v="2.3 - MATERIALES Y SUMINISTROS"/>
    <s v="2.3.6 - PRODUCTOS DE MINERALES, METÁLICOS Y NO METÁLICOS"/>
    <s v="S"/>
    <s v="75 - RECONSTRUCCIÓN DE LA INFRAESTRUCTURA VIAL URBANA DEL MUNICIPIO LOS RIOS, PROVINCIA BAHORUCO"/>
    <s v="10 - FONDO GENERAL"/>
    <n v="16092"/>
    <s v="03 - BAHORUCO"/>
    <n v="11592377"/>
    <n v="0"/>
  </r>
  <r>
    <s v="2025"/>
    <x v="0"/>
    <x v="0"/>
    <x v="1"/>
    <x v="6"/>
    <s v="2 - Poder Ejecutivo"/>
    <x v="13"/>
    <x v="122"/>
    <s v="2 - SERVICIOS ECONÓMICOS"/>
    <s v="2.6 - Transporte"/>
    <s v="2.6.01 - Transporte por carretera"/>
    <s v="2.3 - MATERIALES Y SUMINISTROS"/>
    <s v="2.3.6 - PRODUCTOS DE MINERALES, METÁLICOS Y NO METÁLICOS"/>
    <s v="S"/>
    <s v="76 - RECONSTRUCCIÓN DE LA INFRAESTRUCTURA VIAL URBANA DEL MUNICIPIO CAMBITA GARABITOS, PROVINCIA SAN CRISTÓBAL."/>
    <s v="10 - FONDO GENERAL"/>
    <n v="15316"/>
    <s v="21 - SAN CRISTOBAL"/>
    <n v="23916462"/>
    <n v="19402709.440000001"/>
  </r>
  <r>
    <s v="2025"/>
    <x v="0"/>
    <x v="0"/>
    <x v="1"/>
    <x v="6"/>
    <s v="2 - Poder Ejecutivo"/>
    <x v="13"/>
    <x v="122"/>
    <s v="2 - SERVICIOS ECONÓMICOS"/>
    <s v="2.6 - Transporte"/>
    <s v="2.6.01 - Transporte por carretera"/>
    <s v="2.3 - MATERIALES Y SUMINISTROS"/>
    <s v="2.3.6 - PRODUCTOS DE MINERALES, METÁLICOS Y NO METÁLICOS"/>
    <s v="S"/>
    <s v="76 - RECONSTRUCCIÓN DE LA INFRAESTRUCTURA VIAL URBANA DEL MUNICIPIO JUAN SANTIAGO, PROVINCIA DE ELIAS PIÑA"/>
    <s v="10 - FONDO GENERAL"/>
    <n v="16093"/>
    <s v="07 - ELIAS PINA"/>
    <n v="5746153"/>
    <n v="0"/>
  </r>
  <r>
    <s v="2025"/>
    <x v="0"/>
    <x v="0"/>
    <x v="1"/>
    <x v="6"/>
    <s v="2 - Poder Ejecutivo"/>
    <x v="13"/>
    <x v="122"/>
    <s v="2 - SERVICIOS ECONÓMICOS"/>
    <s v="2.6 - Transporte"/>
    <s v="2.6.01 - Transporte por carretera"/>
    <s v="2.3 - MATERIALES Y SUMINISTROS"/>
    <s v="2.3.6 - PRODUCTOS DE MINERALES, METÁLICOS Y NO METÁLICOS"/>
    <s v="S"/>
    <s v="77 - RECONSTRUCCIÓN  DE LA INFRAESTRUCTURA VIAL URBANA DEL MUNICIPIO SANTIAGO DE LOS CABALLEROS, PROVINCIA SANTIAGO"/>
    <s v="10 - FONDO GENERAL"/>
    <n v="15317"/>
    <s v="25 - SANTIAGO"/>
    <n v="24316500"/>
    <n v="0"/>
  </r>
  <r>
    <s v="2025"/>
    <x v="0"/>
    <x v="0"/>
    <x v="1"/>
    <x v="6"/>
    <s v="2 - Poder Ejecutivo"/>
    <x v="13"/>
    <x v="122"/>
    <s v="2 - SERVICIOS ECONÓMICOS"/>
    <s v="2.6 - Transporte"/>
    <s v="2.6.01 - Transporte por carretera"/>
    <s v="2.3 - MATERIALES Y SUMINISTROS"/>
    <s v="2.3.6 - PRODUCTOS DE MINERALES, METÁLICOS Y NO METÁLICOS"/>
    <s v="S"/>
    <s v="77 - RECONSTRUCCIÓN DE LA INFRAESTRUCTURA VIAL URBANA DEL MUNICIPIO PEDRO SANTANA, PROVINCIA ELIAS PIÑA"/>
    <s v="10 - FONDO GENERAL"/>
    <n v="16094"/>
    <s v="07 - ELIAS PINA"/>
    <n v="5412127"/>
    <n v="0"/>
  </r>
  <r>
    <s v="2025"/>
    <x v="0"/>
    <x v="0"/>
    <x v="1"/>
    <x v="6"/>
    <s v="2 - Poder Ejecutivo"/>
    <x v="13"/>
    <x v="122"/>
    <s v="2 - SERVICIOS ECONÓMICOS"/>
    <s v="2.6 - Transporte"/>
    <s v="2.6.01 - Transporte por carretera"/>
    <s v="2.3 - MATERIALES Y SUMINISTROS"/>
    <s v="2.3.6 - PRODUCTOS DE MINERALES, METÁLICOS Y NO METÁLICOS"/>
    <s v="S"/>
    <s v="78 - RECONSTRUCCIÓN DE LA INFRAESTRUCTURA VIAL URBANA  DEL MUNICIPIO SAN FERNANDO, PROVINCIA MONTE CRISTI"/>
    <s v="10 - FONDO GENERAL"/>
    <n v="15318"/>
    <s v="15 - MONTE CRISTI"/>
    <n v="16511491"/>
    <n v="0"/>
  </r>
  <r>
    <s v="2025"/>
    <x v="0"/>
    <x v="0"/>
    <x v="1"/>
    <x v="6"/>
    <s v="2 - Poder Ejecutivo"/>
    <x v="13"/>
    <x v="122"/>
    <s v="2 - SERVICIOS ECONÓMICOS"/>
    <s v="2.6 - Transporte"/>
    <s v="2.6.01 - Transporte por carretera"/>
    <s v="2.3 - MATERIALES Y SUMINISTROS"/>
    <s v="2.3.6 - PRODUCTOS DE MINERALES, METÁLICOS Y NO METÁLICOS"/>
    <s v="S"/>
    <s v="78 - RECONSTRUCCIÓN DE LA INFRAESTRUCTURA VIAL URBANA DEL MUNICIPIO HONDO VALLE, PROVINCIA ELIAS PIÑA"/>
    <s v="10 - FONDO GENERAL"/>
    <n v="16095"/>
    <s v="07 - ELIAS PINA"/>
    <n v="6614821"/>
    <n v="0"/>
  </r>
  <r>
    <s v="2025"/>
    <x v="0"/>
    <x v="0"/>
    <x v="1"/>
    <x v="6"/>
    <s v="2 - Poder Ejecutivo"/>
    <x v="13"/>
    <x v="122"/>
    <s v="2 - SERVICIOS ECONÓMICOS"/>
    <s v="2.6 - Transporte"/>
    <s v="2.6.01 - Transporte por carretera"/>
    <s v="2.3 - MATERIALES Y SUMINISTROS"/>
    <s v="2.3.6 - PRODUCTOS DE MINERALES, METÁLICOS Y NO METÁLICOS"/>
    <s v="S"/>
    <s v="79 - RECONSTRUCCIÓN DE LA INFRAESTRUCTURA VIAL URBANA DEL MUNICIPIO GUAYUBIN, PROVINCIA MONTE CRISTI"/>
    <s v="10 - FONDO GENERAL"/>
    <n v="16096"/>
    <s v="15 - MONTE CRISTI"/>
    <n v="12368616"/>
    <n v="0"/>
  </r>
  <r>
    <s v="2025"/>
    <x v="0"/>
    <x v="0"/>
    <x v="1"/>
    <x v="6"/>
    <s v="2 - Poder Ejecutivo"/>
    <x v="13"/>
    <x v="122"/>
    <s v="2 - SERVICIOS ECONÓMICOS"/>
    <s v="2.6 - Transporte"/>
    <s v="2.6.01 - Transporte por carretera"/>
    <s v="2.3 - MATERIALES Y SUMINISTROS"/>
    <s v="2.3.6 - PRODUCTOS DE MINERALES, METÁLICOS Y NO METÁLICOS"/>
    <s v="S"/>
    <s v="79 - RECONSTRUCCIÓN DE LA INFRAESTRUCTURA VIAL URBANA DEL MUNICIPIO SANTO DOMINGO OESTE, PROVINCIA SANTO DOMINGO"/>
    <s v="60 - CREDITO EXTERNO"/>
    <n v="15319"/>
    <s v="32 - SANTO DOMINGO"/>
    <n v="46956920"/>
    <n v="0"/>
  </r>
  <r>
    <s v="2025"/>
    <x v="0"/>
    <x v="0"/>
    <x v="1"/>
    <x v="6"/>
    <s v="2 - Poder Ejecutivo"/>
    <x v="13"/>
    <x v="122"/>
    <s v="2 - SERVICIOS ECONÓMICOS"/>
    <s v="2.6 - Transporte"/>
    <s v="2.6.01 - Transporte por carretera"/>
    <s v="2.3 - MATERIALES Y SUMINISTROS"/>
    <s v="2.3.6 - PRODUCTOS DE MINERALES, METÁLICOS Y NO METÁLICOS"/>
    <s v="S"/>
    <s v="80 - RECONSTRUCCIÓN DE LA INFRAESTRUCTURA VIAL URBANA DEL MUNICIPIO DAJABON, PROVINCIA DAJABON"/>
    <s v="10 - FONDO GENERAL"/>
    <n v="15320"/>
    <s v="05 - DAJABON"/>
    <n v="9815622"/>
    <n v="0"/>
  </r>
  <r>
    <s v="2025"/>
    <x v="0"/>
    <x v="0"/>
    <x v="1"/>
    <x v="6"/>
    <s v="2 - Poder Ejecutivo"/>
    <x v="13"/>
    <x v="122"/>
    <s v="2 - SERVICIOS ECONÓMICOS"/>
    <s v="2.6 - Transporte"/>
    <s v="2.6.01 - Transporte por carretera"/>
    <s v="2.3 - MATERIALES Y SUMINISTROS"/>
    <s v="2.3.6 - PRODUCTOS DE MINERALES, METÁLICOS Y NO METÁLICOS"/>
    <s v="S"/>
    <s v="80 - RECONSTRUCCIÓN DE LA INFRAESTRUCTURA VIAL URBANA DEL MUNICIPIO EUGENIO MARIA DE HOSTOS, PROVINCIA DUARTE"/>
    <s v="10 - FONDO GENERAL"/>
    <n v="16097"/>
    <s v="06 - DUARTE"/>
    <n v="15648142"/>
    <n v="0"/>
  </r>
  <r>
    <s v="2025"/>
    <x v="0"/>
    <x v="0"/>
    <x v="1"/>
    <x v="6"/>
    <s v="2 - Poder Ejecutivo"/>
    <x v="13"/>
    <x v="122"/>
    <s v="2 - SERVICIOS ECONÓMICOS"/>
    <s v="2.6 - Transporte"/>
    <s v="2.6.01 - Transporte por carretera"/>
    <s v="2.3 - MATERIALES Y SUMINISTROS"/>
    <s v="2.3.6 - PRODUCTOS DE MINERALES, METÁLICOS Y NO METÁLICOS"/>
    <s v="S"/>
    <s v="81 - RECONSTRUCCIÓN DE LA INFRAESTRUCTURA VIAL URBANA DE LA CIRCUNSCRIPCIÓN 3 DEL DISTRITO NACIONAL"/>
    <s v="10 - FONDO GENERAL"/>
    <n v="15321"/>
    <s v="01 - DISTRITO NACIONAL"/>
    <n v="161152128"/>
    <n v="74999997.5"/>
  </r>
  <r>
    <s v="2025"/>
    <x v="0"/>
    <x v="0"/>
    <x v="1"/>
    <x v="6"/>
    <s v="2 - Poder Ejecutivo"/>
    <x v="13"/>
    <x v="122"/>
    <s v="2 - SERVICIOS ECONÓMICOS"/>
    <s v="2.6 - Transporte"/>
    <s v="2.6.01 - Transporte por carretera"/>
    <s v="2.3 - MATERIALES Y SUMINISTROS"/>
    <s v="2.3.6 - PRODUCTOS DE MINERALES, METÁLICOS Y NO METÁLICOS"/>
    <s v="S"/>
    <s v="81 - RECONSTRUCCIÓN DE LA INFRAESTRUCTURA VIAL URBANA DEL MUNICIPIO CASTILLO, PROVINCIA DUARTE"/>
    <s v="10 - FONDO GENERAL"/>
    <n v="16098"/>
    <s v="06 - DUARTE"/>
    <n v="16830626"/>
    <n v="0"/>
  </r>
  <r>
    <s v="2025"/>
    <x v="0"/>
    <x v="0"/>
    <x v="1"/>
    <x v="6"/>
    <s v="2 - Poder Ejecutivo"/>
    <x v="13"/>
    <x v="122"/>
    <s v="2 - SERVICIOS ECONÓMICOS"/>
    <s v="2.6 - Transporte"/>
    <s v="2.6.01 - Transporte por carretera"/>
    <s v="2.3 - MATERIALES Y SUMINISTROS"/>
    <s v="2.3.6 - PRODUCTOS DE MINERALES, METÁLICOS Y NO METÁLICOS"/>
    <s v="S"/>
    <s v="82 - RECONSTRUCCIÓN DE LA INFRAESTRUCTURA VIAL URBANA DEL MUNICIPIO IMBERT, PROVINCIA PUERTO PLATA"/>
    <s v="10 - FONDO GENERAL"/>
    <n v="15322"/>
    <s v="18 - PUERTO PLATA"/>
    <n v="28585573"/>
    <n v="27999998.75"/>
  </r>
  <r>
    <s v="2025"/>
    <x v="0"/>
    <x v="0"/>
    <x v="1"/>
    <x v="6"/>
    <s v="2 - Poder Ejecutivo"/>
    <x v="13"/>
    <x v="122"/>
    <s v="2 - SERVICIOS ECONÓMICOS"/>
    <s v="2.6 - Transporte"/>
    <s v="2.6.01 - Transporte por carretera"/>
    <s v="2.3 - MATERIALES Y SUMINISTROS"/>
    <s v="2.3.6 - PRODUCTOS DE MINERALES, METÁLICOS Y NO METÁLICOS"/>
    <s v="S"/>
    <s v="82 - RECONSTRUCCIÓN DE LA INFRAESTRUCTURA VIAL URBANA DEL MUNICIPIO LUPERÓN, PROVINCIA PUERTO PLATA"/>
    <s v="10 - FONDO GENERAL"/>
    <n v="16099"/>
    <s v="18 - PUERTO PLATA"/>
    <n v="15727416"/>
    <n v="0"/>
  </r>
  <r>
    <s v="2025"/>
    <x v="0"/>
    <x v="0"/>
    <x v="1"/>
    <x v="6"/>
    <s v="2 - Poder Ejecutivo"/>
    <x v="13"/>
    <x v="122"/>
    <s v="2 - SERVICIOS ECONÓMICOS"/>
    <s v="2.6 - Transporte"/>
    <s v="2.6.01 - Transporte por carretera"/>
    <s v="2.3 - MATERIALES Y SUMINISTROS"/>
    <s v="2.3.6 - PRODUCTOS DE MINERALES, METÁLICOS Y NO METÁLICOS"/>
    <s v="S"/>
    <s v="83 - RECONSTRUCCIÓN DE LA INFRAESTRUCTURA VIAL URBANA DEL MUNICIPIO VILLA RIVA, PROVINCIA DUARTE"/>
    <s v="10 - FONDO GENERAL"/>
    <n v="16100"/>
    <s v="06 - DUARTE"/>
    <n v="40792767"/>
    <n v="0"/>
  </r>
  <r>
    <s v="2025"/>
    <x v="0"/>
    <x v="0"/>
    <x v="1"/>
    <x v="6"/>
    <s v="2 - Poder Ejecutivo"/>
    <x v="13"/>
    <x v="122"/>
    <s v="2 - SERVICIOS ECONÓMICOS"/>
    <s v="2.6 - Transporte"/>
    <s v="2.6.01 - Transporte por carretera"/>
    <s v="2.3 - MATERIALES Y SUMINISTROS"/>
    <s v="2.3.6 - PRODUCTOS DE MINERALES, METÁLICOS Y NO METÁLICOS"/>
    <s v="S"/>
    <s v="84 - RECONSTRUCCIÓN DE LA INFRAESTRUCTURA VIAL URBANA DEL MUNICIPIO DE HATO MAYOR DEL REY, PROVINCIA HATO MAYOR"/>
    <s v="10 - FONDO GENERAL"/>
    <n v="15324"/>
    <s v="30 - HATO MAYOR"/>
    <n v="108894184"/>
    <n v="69999999.739999995"/>
  </r>
  <r>
    <s v="2025"/>
    <x v="0"/>
    <x v="0"/>
    <x v="1"/>
    <x v="6"/>
    <s v="2 - Poder Ejecutivo"/>
    <x v="13"/>
    <x v="122"/>
    <s v="2 - SERVICIOS ECONÓMICOS"/>
    <s v="2.6 - Transporte"/>
    <s v="2.6.01 - Transporte por carretera"/>
    <s v="2.3 - MATERIALES Y SUMINISTROS"/>
    <s v="2.3.6 - PRODUCTOS DE MINERALES, METÁLICOS Y NO METÁLICOS"/>
    <s v="S"/>
    <s v="84 - RECONSTRUCCIÓN DE LA INFRAESTRUCTURA VIAL URBANA DEL MUNICIPIO JAMAO AL NORTE, PROVINCIA ESPAILLAT"/>
    <s v="10 - FONDO GENERAL"/>
    <n v="16101"/>
    <s v="09 - ESPAILLAT"/>
    <n v="12704123"/>
    <n v="0"/>
  </r>
  <r>
    <s v="2025"/>
    <x v="0"/>
    <x v="0"/>
    <x v="1"/>
    <x v="6"/>
    <s v="2 - Poder Ejecutivo"/>
    <x v="13"/>
    <x v="122"/>
    <s v="2 - SERVICIOS ECONÓMICOS"/>
    <s v="2.6 - Transporte"/>
    <s v="2.6.01 - Transporte por carretera"/>
    <s v="2.3 - MATERIALES Y SUMINISTROS"/>
    <s v="2.3.6 - PRODUCTOS DE MINERALES, METÁLICOS Y NO METÁLICOS"/>
    <s v="S"/>
    <s v="85 - RECONSTRUCCIÓN DE LA INFRAESTRUCTURA VIAL URBANA DEL MUNICIPIO CASTAÑUELAS, PROVINCIA MONTE CRISTI"/>
    <s v="10 - FONDO GENERAL"/>
    <n v="16102"/>
    <s v="15 - MONTE CRISTI"/>
    <n v="10704130"/>
    <n v="0"/>
  </r>
  <r>
    <s v="2025"/>
    <x v="0"/>
    <x v="0"/>
    <x v="1"/>
    <x v="6"/>
    <s v="2 - Poder Ejecutivo"/>
    <x v="13"/>
    <x v="122"/>
    <s v="2 - SERVICIOS ECONÓMICOS"/>
    <s v="2.6 - Transporte"/>
    <s v="2.6.01 - Transporte por carretera"/>
    <s v="2.3 - MATERIALES Y SUMINISTROS"/>
    <s v="2.3.6 - PRODUCTOS DE MINERALES, METÁLICOS Y NO METÁLICOS"/>
    <s v="S"/>
    <s v="85 - RECONSTRUCCIÓN DE LA INFRAESTRUCTURA VIAL URBANA DEL MUNICIPIO TENARES, PROVINCIA HERMANAS MIRABAL"/>
    <s v="10 - FONDO GENERAL"/>
    <n v="15325"/>
    <s v="19 - HERMANAS MIRABAL"/>
    <n v="28097916"/>
    <n v="14859961.51"/>
  </r>
  <r>
    <s v="2025"/>
    <x v="0"/>
    <x v="0"/>
    <x v="1"/>
    <x v="6"/>
    <s v="2 - Poder Ejecutivo"/>
    <x v="13"/>
    <x v="122"/>
    <s v="2 - SERVICIOS ECONÓMICOS"/>
    <s v="2.6 - Transporte"/>
    <s v="2.6.01 - Transporte por carretera"/>
    <s v="2.3 - MATERIALES Y SUMINISTROS"/>
    <s v="2.3.6 - PRODUCTOS DE MINERALES, METÁLICOS Y NO METÁLICOS"/>
    <s v="S"/>
    <s v="86 - RECONSTRUCCIÓN DE LA INFRAESTRUCTURA VIAL URBANA DEL MUNICIPIO BONAO, PROVINCIA MONSEÑOR NOUEL"/>
    <s v="10 - FONDO GENERAL"/>
    <n v="15326"/>
    <s v="28 - MONSENOR NOUEL"/>
    <n v="42927971"/>
    <n v="0"/>
  </r>
  <r>
    <s v="2025"/>
    <x v="0"/>
    <x v="0"/>
    <x v="1"/>
    <x v="6"/>
    <s v="2 - Poder Ejecutivo"/>
    <x v="13"/>
    <x v="122"/>
    <s v="2 - SERVICIOS ECONÓMICOS"/>
    <s v="2.6 - Transporte"/>
    <s v="2.6.01 - Transporte por carretera"/>
    <s v="2.3 - MATERIALES Y SUMINISTROS"/>
    <s v="2.3.6 - PRODUCTOS DE MINERALES, METÁLICOS Y NO METÁLICOS"/>
    <s v="S"/>
    <s v="86 - RECONSTRUCCIÓN DE LA INFRAESTRUCTURA VIAL URBANA DEL MUNICIPIO SOSÚA, PROVINCIA PUERTO PLATA"/>
    <s v="10 - FONDO GENERAL"/>
    <n v="16103"/>
    <s v="18 - PUERTO PLATA"/>
    <n v="13205174"/>
    <n v="0"/>
  </r>
  <r>
    <s v="2025"/>
    <x v="0"/>
    <x v="0"/>
    <x v="1"/>
    <x v="6"/>
    <s v="2 - Poder Ejecutivo"/>
    <x v="13"/>
    <x v="122"/>
    <s v="2 - SERVICIOS ECONÓMICOS"/>
    <s v="2.6 - Transporte"/>
    <s v="2.6.01 - Transporte por carretera"/>
    <s v="2.3 - MATERIALES Y SUMINISTROS"/>
    <s v="2.3.6 - PRODUCTOS DE MINERALES, METÁLICOS Y NO METÁLICOS"/>
    <s v="S"/>
    <s v="87 - RECONSTRUCCIÓN DE LA INFRAESTRUCTURA VIAL URBANA DEL MUNICIPIO CRISTÓBAL, PROVINCIA INDEPENDENCIA"/>
    <s v="10 - FONDO GENERAL"/>
    <n v="16104"/>
    <s v="10 - INDEPENDENCIA"/>
    <n v="10790833"/>
    <n v="0"/>
  </r>
  <r>
    <s v="2025"/>
    <x v="0"/>
    <x v="0"/>
    <x v="1"/>
    <x v="6"/>
    <s v="2 - Poder Ejecutivo"/>
    <x v="13"/>
    <x v="122"/>
    <s v="2 - SERVICIOS ECONÓMICOS"/>
    <s v="2.6 - Transporte"/>
    <s v="2.6.01 - Transporte por carretera"/>
    <s v="2.3 - MATERIALES Y SUMINISTROS"/>
    <s v="2.3.6 - PRODUCTOS DE MINERALES, METÁLICOS Y NO METÁLICOS"/>
    <s v="S"/>
    <s v="87 - RECONSTRUCCIÓN DE LA INFRAESTRUCTURA VIAL URBANA DEL MUNICIPIO MATANZAS, PROVINCIA PERAVIA"/>
    <s v="10 - FONDO GENERAL"/>
    <n v="15327"/>
    <s v="17 - PERAVIA"/>
    <n v="11101943"/>
    <n v="0"/>
  </r>
  <r>
    <s v="2025"/>
    <x v="0"/>
    <x v="0"/>
    <x v="1"/>
    <x v="6"/>
    <s v="2 - Poder Ejecutivo"/>
    <x v="13"/>
    <x v="122"/>
    <s v="2 - SERVICIOS ECONÓMICOS"/>
    <s v="2.6 - Transporte"/>
    <s v="2.6.01 - Transporte por carretera"/>
    <s v="2.3 - MATERIALES Y SUMINISTROS"/>
    <s v="2.3.6 - PRODUCTOS DE MINERALES, METÁLICOS Y NO METÁLICOS"/>
    <s v="S"/>
    <s v="88 - RECONSTRUCCIÓN DE LA INFRAESTRUCTURA VIAL URBANA DEL MUNICIPIO COTUÍ, PROVINCIA SÁNCHEZ RAMÍREZ"/>
    <s v="10 - FONDO GENERAL"/>
    <n v="15328"/>
    <s v="24 - SANCHEZ RAMIREZ"/>
    <n v="48006000"/>
    <n v="0"/>
  </r>
  <r>
    <s v="2025"/>
    <x v="0"/>
    <x v="0"/>
    <x v="1"/>
    <x v="6"/>
    <s v="2 - Poder Ejecutivo"/>
    <x v="13"/>
    <x v="122"/>
    <s v="2 - SERVICIOS ECONÓMICOS"/>
    <s v="2.6 - Transporte"/>
    <s v="2.6.01 - Transporte por carretera"/>
    <s v="2.3 - MATERIALES Y SUMINISTROS"/>
    <s v="2.3.6 - PRODUCTOS DE MINERALES, METÁLICOS Y NO METÁLICOS"/>
    <s v="S"/>
    <s v="88 - RECONSTRUCCIÓN DE LA INFRAESTRUCTURA VIAL URBANA DEL MUNICIPIO SAN JOSÉ DE LAS MATAS, PROVINCIA SANTIAGO"/>
    <s v="10 - FONDO GENERAL"/>
    <n v="16105"/>
    <s v="25 - SANTIAGO"/>
    <n v="16187848"/>
    <n v="0"/>
  </r>
  <r>
    <s v="2025"/>
    <x v="0"/>
    <x v="0"/>
    <x v="1"/>
    <x v="6"/>
    <s v="2 - Poder Ejecutivo"/>
    <x v="13"/>
    <x v="122"/>
    <s v="2 - SERVICIOS ECONÓMICOS"/>
    <s v="2.6 - Transporte"/>
    <s v="2.6.01 - Transporte por carretera"/>
    <s v="2.3 - MATERIALES Y SUMINISTROS"/>
    <s v="2.3.6 - PRODUCTOS DE MINERALES, METÁLICOS Y NO METÁLICOS"/>
    <s v="S"/>
    <s v="89 - RECONSTRUCCIÓN DE LA INFRAESTRUCTURA VIAL URBANA DEL MUNICIPIO DUVERGÉ, PROVINCIA INDEPENDENCIA"/>
    <s v="10 - FONDO GENERAL"/>
    <n v="15329"/>
    <s v="10 - INDEPENDENCIA"/>
    <n v="19150607"/>
    <n v="0"/>
  </r>
  <r>
    <s v="2025"/>
    <x v="0"/>
    <x v="0"/>
    <x v="1"/>
    <x v="6"/>
    <s v="2 - Poder Ejecutivo"/>
    <x v="13"/>
    <x v="122"/>
    <s v="2 - SERVICIOS ECONÓMICOS"/>
    <s v="2.6 - Transporte"/>
    <s v="2.6.01 - Transporte por carretera"/>
    <s v="2.3 - MATERIALES Y SUMINISTROS"/>
    <s v="2.3.6 - PRODUCTOS DE MINERALES, METÁLICOS Y NO METÁLICOS"/>
    <s v="S"/>
    <s v="89 - RECONSTRUCCIÓN DE LA INFRAESTRUCTURA VIAL URBANA DEL MUNICIPIO MELLA, PROVINCIA INDEPENDENCIA"/>
    <s v="10 - FONDO GENERAL"/>
    <n v="16106"/>
    <s v="10 - INDEPENDENCIA"/>
    <n v="14583487"/>
    <n v="0"/>
  </r>
  <r>
    <s v="2025"/>
    <x v="0"/>
    <x v="0"/>
    <x v="1"/>
    <x v="6"/>
    <s v="2 - Poder Ejecutivo"/>
    <x v="13"/>
    <x v="122"/>
    <s v="2 - SERVICIOS ECONÓMICOS"/>
    <s v="2.6 - Transporte"/>
    <s v="2.6.01 - Transporte por carretera"/>
    <s v="2.3 - MATERIALES Y SUMINISTROS"/>
    <s v="2.3.6 - PRODUCTOS DE MINERALES, METÁLICOS Y NO METÁLICOS"/>
    <s v="S"/>
    <s v="90 - RECONSTRUCCIÓN DE LA INFRAESTRUCTURA VIAL URBANA DEL MUNICIPIO POSTRER RÍO, PROVINCIA INDEPENDENCIA"/>
    <s v="10 - FONDO GENERAL"/>
    <n v="16107"/>
    <s v="10 - INDEPENDENCIA"/>
    <n v="13265380"/>
    <n v="0"/>
  </r>
  <r>
    <s v="2025"/>
    <x v="0"/>
    <x v="0"/>
    <x v="1"/>
    <x v="6"/>
    <s v="2 - Poder Ejecutivo"/>
    <x v="13"/>
    <x v="122"/>
    <s v="2 - SERVICIOS ECONÓMICOS"/>
    <s v="2.6 - Transporte"/>
    <s v="2.6.01 - Transporte por carretera"/>
    <s v="2.3 - MATERIALES Y SUMINISTROS"/>
    <s v="2.3.6 - PRODUCTOS DE MINERALES, METÁLICOS Y NO METÁLICOS"/>
    <s v="S"/>
    <s v="91 - RECONSTRUCCIÓN DE LA INFRAESTRUCTURA VIAL URBANA DEL MUNICIPIO DE NAGUA, PROVINCIA MARÍA TRINIDAD SÁNCHEZ"/>
    <s v="10 - FONDO GENERAL"/>
    <n v="15331"/>
    <s v="14 - MARIA TRINIDAD SANCHEZ"/>
    <n v="285295274"/>
    <n v="49999999.810000002"/>
  </r>
  <r>
    <s v="2025"/>
    <x v="0"/>
    <x v="0"/>
    <x v="1"/>
    <x v="6"/>
    <s v="2 - Poder Ejecutivo"/>
    <x v="13"/>
    <x v="122"/>
    <s v="2 - SERVICIOS ECONÓMICOS"/>
    <s v="2.6 - Transporte"/>
    <s v="2.6.01 - Transporte por carretera"/>
    <s v="2.3 - MATERIALES Y SUMINISTROS"/>
    <s v="2.3.6 - PRODUCTOS DE MINERALES, METÁLICOS Y NO METÁLICOS"/>
    <s v="S"/>
    <s v="91 - RECONSTRUCCIÓN DE LA INFRAESTRUCTURA VIAL URBANA DEL MUNICIPIO PEPILLO SALCEDO, PROVINCIA MONTE CRISTI"/>
    <s v="10 - FONDO GENERAL"/>
    <n v="16108"/>
    <s v="15 - MONTE CRISTI"/>
    <n v="17570889"/>
    <n v="0"/>
  </r>
  <r>
    <s v="2025"/>
    <x v="0"/>
    <x v="0"/>
    <x v="1"/>
    <x v="6"/>
    <s v="2 - Poder Ejecutivo"/>
    <x v="13"/>
    <x v="122"/>
    <s v="2 - SERVICIOS ECONÓMICOS"/>
    <s v="2.6 - Transporte"/>
    <s v="2.6.01 - Transporte por carretera"/>
    <s v="2.3 - MATERIALES Y SUMINISTROS"/>
    <s v="2.3.6 - PRODUCTOS DE MINERALES, METÁLICOS Y NO METÁLICOS"/>
    <s v="S"/>
    <s v="92 - RECONSTRUCCIÓN DE LA INFRAESTRUCTURA VIAL URBANA DEL MUNICIPIO DE NEYBA, PROVINCIA BAHORUCO"/>
    <s v="10 - FONDO GENERAL"/>
    <n v="15332"/>
    <s v="03 - BAHORUCO"/>
    <n v="26634752"/>
    <n v="0"/>
  </r>
  <r>
    <s v="2025"/>
    <x v="0"/>
    <x v="0"/>
    <x v="1"/>
    <x v="6"/>
    <s v="2 - Poder Ejecutivo"/>
    <x v="13"/>
    <x v="122"/>
    <s v="2 - SERVICIOS ECONÓMICOS"/>
    <s v="2.6 - Transporte"/>
    <s v="2.6.01 - Transporte por carretera"/>
    <s v="2.3 - MATERIALES Y SUMINISTROS"/>
    <s v="2.3.6 - PRODUCTOS DE MINERALES, METÁLICOS Y NO METÁLICOS"/>
    <s v="S"/>
    <s v="92 - RECONSTRUCCIÓN DE LA INFRAESTRUCTURA VIAL URBANA DEL MUNICIPIO VILLA VÁZQUEZ, PROVINCIA MONTE CRISTI"/>
    <s v="10 - FONDO GENERAL"/>
    <n v="16109"/>
    <s v="15 - MONTE CRISTI"/>
    <n v="16446344"/>
    <n v="0"/>
  </r>
  <r>
    <s v="2025"/>
    <x v="0"/>
    <x v="0"/>
    <x v="1"/>
    <x v="6"/>
    <s v="2 - Poder Ejecutivo"/>
    <x v="13"/>
    <x v="122"/>
    <s v="2 - SERVICIOS ECONÓMICOS"/>
    <s v="2.6 - Transporte"/>
    <s v="2.6.01 - Transporte por carretera"/>
    <s v="2.3 - MATERIALES Y SUMINISTROS"/>
    <s v="2.3.6 - PRODUCTOS DE MINERALES, METÁLICOS Y NO METÁLICOS"/>
    <s v="S"/>
    <s v="93 - RECONSTRUCCIÓN DE LA INFRAESTRUCTURA VIAL URBANA DEL MUNICIPIO LAS YAYAS DE VIAJAMA, PROVINCIA AZUA"/>
    <s v="10 - FONDO GENERAL"/>
    <n v="16110"/>
    <s v="02 - AZUA"/>
    <n v="12977119"/>
    <n v="0"/>
  </r>
  <r>
    <s v="2025"/>
    <x v="0"/>
    <x v="0"/>
    <x v="1"/>
    <x v="6"/>
    <s v="2 - Poder Ejecutivo"/>
    <x v="13"/>
    <x v="122"/>
    <s v="2 - SERVICIOS ECONÓMICOS"/>
    <s v="2.6 - Transporte"/>
    <s v="2.6.01 - Transporte por carretera"/>
    <s v="2.3 - MATERIALES Y SUMINISTROS"/>
    <s v="2.3.6 - PRODUCTOS DE MINERALES, METÁLICOS Y NO METÁLICOS"/>
    <s v="S"/>
    <s v="93 - RECONSTRUCCIÓN DE LA INFRAESTRUCTURA VIAL URBANA DEL MUNICIPIO PEDERNALES, PROVINCIA PEDERNALES"/>
    <s v="10 - FONDO GENERAL"/>
    <n v="15333"/>
    <s v="16 - PEDERNALES"/>
    <n v="71723603"/>
    <n v="44799990.009999998"/>
  </r>
  <r>
    <s v="2025"/>
    <x v="0"/>
    <x v="0"/>
    <x v="1"/>
    <x v="6"/>
    <s v="2 - Poder Ejecutivo"/>
    <x v="13"/>
    <x v="122"/>
    <s v="2 - SERVICIOS ECONÓMICOS"/>
    <s v="2.6 - Transporte"/>
    <s v="2.6.01 - Transporte por carretera"/>
    <s v="2.3 - MATERIALES Y SUMINISTROS"/>
    <s v="2.3.6 - PRODUCTOS DE MINERALES, METÁLICOS Y NO METÁLICOS"/>
    <s v="S"/>
    <s v="94 - RECONSTRUCCIÓN DE LA INFRAESTRUCTURA VIAL URBANA DEL MUNICIPIO DE COMENDADOR, PROVINCIA ELIAS PIÑA"/>
    <s v="10 - FONDO GENERAL"/>
    <n v="15334"/>
    <s v="07 - ELIAS PINA"/>
    <n v="25526590"/>
    <n v="0"/>
  </r>
  <r>
    <s v="2025"/>
    <x v="0"/>
    <x v="0"/>
    <x v="1"/>
    <x v="6"/>
    <s v="2 - Poder Ejecutivo"/>
    <x v="13"/>
    <x v="122"/>
    <s v="2 - SERVICIOS ECONÓMICOS"/>
    <s v="2.6 - Transporte"/>
    <s v="2.6.01 - Transporte por carretera"/>
    <s v="2.3 - MATERIALES Y SUMINISTROS"/>
    <s v="2.3.6 - PRODUCTOS DE MINERALES, METÁLICOS Y NO METÁLICOS"/>
    <s v="S"/>
    <s v="95 - RECONSTRUCCIÓN DE LA INFRAESTRUCTURA VIAL URBANA DEL MUNICIPIO JARABACOA, PROVINCIA LA VEGA"/>
    <s v="10 - FONDO GENERAL"/>
    <n v="15335"/>
    <s v="13 - LA VEGA"/>
    <n v="36920294"/>
    <n v="0"/>
  </r>
  <r>
    <s v="2025"/>
    <x v="0"/>
    <x v="0"/>
    <x v="1"/>
    <x v="6"/>
    <s v="2 - Poder Ejecutivo"/>
    <x v="13"/>
    <x v="122"/>
    <s v="2 - SERVICIOS ECONÓMICOS"/>
    <s v="2.6 - Transporte"/>
    <s v="2.6.01 - Transporte por carretera"/>
    <s v="2.3 - MATERIALES Y SUMINISTROS"/>
    <s v="2.3.6 - PRODUCTOS DE MINERALES, METÁLICOS Y NO METÁLICOS"/>
    <s v="S"/>
    <s v="96 - RECONSTRUCCIÓN DE LA INFRAESTRUCTURA VIAL URBANA DEL MUNICIPIO DE LAS TERRENAS, PROVINCIA SAMANÁ"/>
    <s v="10 - FONDO GENERAL"/>
    <n v="16163"/>
    <s v="20 - SAMANA"/>
    <n v="22418375"/>
    <n v="0"/>
  </r>
  <r>
    <s v="2025"/>
    <x v="0"/>
    <x v="0"/>
    <x v="1"/>
    <x v="6"/>
    <s v="2 - Poder Ejecutivo"/>
    <x v="13"/>
    <x v="122"/>
    <s v="2 - SERVICIOS ECONÓMICOS"/>
    <s v="2.6 - Transporte"/>
    <s v="2.6.01 - Transporte por carretera"/>
    <s v="2.3 - MATERIALES Y SUMINISTROS"/>
    <s v="2.3.6 - PRODUCTOS DE MINERALES, METÁLICOS Y NO METÁLICOS"/>
    <s v="S"/>
    <s v="97 - RECONSTRUCCIÓN DE LA INFRAESTRUCTURA VIAL URBANA DEL MUNICIPIO EL FACTOR, PROVINCIA MARÍA TRINIDAD SÁNCHEZ"/>
    <s v="10 - FONDO GENERAL"/>
    <n v="16162"/>
    <s v="14 - MARIA TRINIDAD SANCHEZ"/>
    <n v="10971980"/>
    <n v="0"/>
  </r>
  <r>
    <s v="2025"/>
    <x v="0"/>
    <x v="0"/>
    <x v="1"/>
    <x v="6"/>
    <s v="2 - Poder Ejecutivo"/>
    <x v="13"/>
    <x v="122"/>
    <s v="2 - SERVICIOS ECONÓMICOS"/>
    <s v="2.6 - Transporte"/>
    <s v="2.6.01 - Transporte por carretera"/>
    <s v="2.3 - MATERIALES Y SUMINISTROS"/>
    <s v="2.3.6 - PRODUCTOS DE MINERALES, METÁLICOS Y NO METÁLICOS"/>
    <s v="S"/>
    <s v="97 - RECONSTRUCCIÓN DE LA INFRAESTRUCTURA VIAL URBANA DEL MUNICIPIO PADRE LAS CASAS, PROVINCIA AZUA"/>
    <s v="10 - FONDO GENERAL"/>
    <n v="15337"/>
    <s v="02 - AZUA"/>
    <n v="29489864"/>
    <n v="0"/>
  </r>
  <r>
    <s v="2025"/>
    <x v="0"/>
    <x v="0"/>
    <x v="1"/>
    <x v="6"/>
    <s v="2 - Poder Ejecutivo"/>
    <x v="13"/>
    <x v="122"/>
    <s v="2 - SERVICIOS ECONÓMICOS"/>
    <s v="2.6 - Transporte"/>
    <s v="2.6.01 - Transporte por carretera"/>
    <s v="2.3 - MATERIALES Y SUMINISTROS"/>
    <s v="2.3.6 - PRODUCTOS DE MINERALES, METÁLICOS Y NO METÁLICOS"/>
    <s v="S"/>
    <s v="98 - RECONSTRUCCIÓN  DE LA INFRAESTRUCTURA VIAL URBANA DEL MUNICIPIO ARENOSO, PROVINCIA DUARTE"/>
    <s v="10 - FONDO GENERAL"/>
    <n v="15338"/>
    <s v="06 - DUARTE"/>
    <n v="37077613"/>
    <n v="0"/>
  </r>
  <r>
    <s v="2025"/>
    <x v="0"/>
    <x v="0"/>
    <x v="1"/>
    <x v="6"/>
    <s v="2 - Poder Ejecutivo"/>
    <x v="13"/>
    <x v="122"/>
    <s v="2 - SERVICIOS ECONÓMICOS"/>
    <s v="2.6 - Transporte"/>
    <s v="2.6.01 - Transporte por carretera"/>
    <s v="2.7 - OBRAS"/>
    <s v="2.7.2 - INFRAESTRUCTURA"/>
    <s v="S"/>
    <s v="01 - MEJORAMIENTO PUERTO DE MANZANILLO Y SUS VÍAS DE CONECTIVIDAD, PROVINCIA MONTECRISTI, R.D."/>
    <s v="60 - CREDITO EXTERNO"/>
    <n v="14546"/>
    <s v="15 - MONTE CRISTI"/>
    <n v="2595166145"/>
    <n v="147343228.75999999"/>
  </r>
  <r>
    <s v="2025"/>
    <x v="0"/>
    <x v="0"/>
    <x v="1"/>
    <x v="6"/>
    <s v="2 - Poder Ejecutivo"/>
    <x v="13"/>
    <x v="122"/>
    <s v="2 - SERVICIOS ECONÓMICOS"/>
    <s v="2.6 - Transporte"/>
    <s v="2.6.01 - Transporte por carretera"/>
    <s v="2.7 - OBRAS"/>
    <s v="2.7.2 - INFRAESTRUCTURA"/>
    <s v="S"/>
    <s v="01 - RECONSTRUCCIÓN DE LA INFRAESTRUCTURA VIAL URBANA DEL MUNICIPIO SANTA BÁRBARA DE SAMANÁ, PROVINCIA SAMANÁ"/>
    <s v="10 - FONDO GENERAL"/>
    <n v="15340"/>
    <s v="20 - SAMANA"/>
    <n v="39410342"/>
    <n v="29633308.969999999"/>
  </r>
  <r>
    <s v="2025"/>
    <x v="0"/>
    <x v="0"/>
    <x v="1"/>
    <x v="6"/>
    <s v="2 - Poder Ejecutivo"/>
    <x v="13"/>
    <x v="122"/>
    <s v="2 - SERVICIOS ECONÓMICOS"/>
    <s v="2.6 - Transporte"/>
    <s v="2.6.01 - Transporte por carretera"/>
    <s v="2.7 - OBRAS"/>
    <s v="2.7.2 - INFRAESTRUCTURA"/>
    <s v="S"/>
    <s v="02 - AMPLIACIÓN DE LA AVENIDA GREGORIO LUPERÓN DESDE LA AVENIDA ESTRELLA SADHALÁ HASTA LA AVENIDA CIRCUNVALACIÓN NORTE, MUNICIPIO SANTIAGO DE LOS CABALLEROS, PROVINCIA SANTIAGO"/>
    <s v="10 - FONDO GENERAL"/>
    <n v="16303"/>
    <s v="25 - SANTIAGO"/>
    <n v="100001"/>
    <n v="0"/>
  </r>
  <r>
    <s v="2025"/>
    <x v="0"/>
    <x v="0"/>
    <x v="1"/>
    <x v="6"/>
    <s v="2 - Poder Ejecutivo"/>
    <x v="13"/>
    <x v="122"/>
    <s v="2 - SERVICIOS ECONÓMICOS"/>
    <s v="2.6 - Transporte"/>
    <s v="2.6.01 - Transporte por carretera"/>
    <s v="2.7 - OBRAS"/>
    <s v="2.7.2 - INFRAESTRUCTURA"/>
    <s v="S"/>
    <s v="02 - RECONSTRUCCIÓN  DE LA INFRAESTRUCTURA VIAL URBANA DEL MUNICIPIO SANTO DOMINGO ESTE"/>
    <s v="10 - FONDO GENERAL"/>
    <n v="15347"/>
    <s v="32 - SANTO DOMINGO"/>
    <n v="1048855694"/>
    <n v="1042915867.96"/>
  </r>
  <r>
    <s v="2025"/>
    <x v="0"/>
    <x v="0"/>
    <x v="1"/>
    <x v="6"/>
    <s v="2 - Poder Ejecutivo"/>
    <x v="13"/>
    <x v="122"/>
    <s v="2 - SERVICIOS ECONÓMICOS"/>
    <s v="2.6 - Transporte"/>
    <s v="2.6.01 - Transporte por carretera"/>
    <s v="2.7 - OBRAS"/>
    <s v="2.7.2 - INFRAESTRUCTURA"/>
    <s v="S"/>
    <s v="02 - RECONSTRUCCIÓN  DE MURO DE GAVIÓN EN RÍO JAYA, SECTOR MIRABEL, MUNICIPIO SAN FRANCISCO DE MACORÍS, PROVINCIA DUARTE"/>
    <s v="20 - FONDOS CON DESTINO ESPECÍFICO"/>
    <n v="16120"/>
    <s v="06 - DUARTE"/>
    <n v="3922442"/>
    <n v="0"/>
  </r>
  <r>
    <s v="2025"/>
    <x v="0"/>
    <x v="0"/>
    <x v="1"/>
    <x v="6"/>
    <s v="2 - Poder Ejecutivo"/>
    <x v="13"/>
    <x v="122"/>
    <s v="2 - SERVICIOS ECONÓMICOS"/>
    <s v="2.6 - Transporte"/>
    <s v="2.6.01 - Transporte por carretera"/>
    <s v="2.7 - OBRAS"/>
    <s v="2.7.2 - INFRAESTRUCTURA"/>
    <s v="S"/>
    <s v="03 - CONSTRUCCIÓN DE MURO DE GAVION EN EL CAMINO VECINAL PERALVILLO-SERRALLES, MUNICIPIO PERALVILLO, PROVINCIA MONTE PLATA"/>
    <s v="10 - FONDO GENERAL"/>
    <n v="16395"/>
    <s v="29 - MONTE PLATA"/>
    <n v="7805395"/>
    <n v="4077253"/>
  </r>
  <r>
    <s v="2025"/>
    <x v="0"/>
    <x v="0"/>
    <x v="1"/>
    <x v="6"/>
    <s v="2 - Poder Ejecutivo"/>
    <x v="13"/>
    <x v="122"/>
    <s v="2 - SERVICIOS ECONÓMICOS"/>
    <s v="2.6 - Transporte"/>
    <s v="2.6.01 - Transporte por carretera"/>
    <s v="2.7 - OBRAS"/>
    <s v="2.7.2 - INFRAESTRUCTURA"/>
    <s v="S"/>
    <s v="03 - CONSTRUCCIÓN PUENTE SOBRE RIO INAJE Y CRUCE LAS LANAS - MANUEL BUENO, PROVINCIA DAJABON"/>
    <s v="10 - FONDO GENERAL"/>
    <n v="6131"/>
    <s v="05 - DAJABON"/>
    <n v="25000000"/>
    <n v="6902644.2999999998"/>
  </r>
  <r>
    <s v="2025"/>
    <x v="0"/>
    <x v="0"/>
    <x v="1"/>
    <x v="6"/>
    <s v="2 - Poder Ejecutivo"/>
    <x v="13"/>
    <x v="122"/>
    <s v="2 - SERVICIOS ECONÓMICOS"/>
    <s v="2.6 - Transporte"/>
    <s v="2.6.01 - Transporte por carretera"/>
    <s v="2.7 - OBRAS"/>
    <s v="2.7.2 - INFRAESTRUCTURA"/>
    <s v="S"/>
    <s v="03 - RECONSTRUCCIÓN DE LA INFRAESTRUCTURA VIAL URBANA DEL MUNICIPIO JAQUIMEYES, PROVINCIA BARAHONA"/>
    <s v="10 - FONDO GENERAL"/>
    <n v="15386"/>
    <s v="04 - BARAHONA"/>
    <n v="46438168"/>
    <n v="0"/>
  </r>
  <r>
    <s v="2025"/>
    <x v="0"/>
    <x v="0"/>
    <x v="1"/>
    <x v="6"/>
    <s v="2 - Poder Ejecutivo"/>
    <x v="13"/>
    <x v="122"/>
    <s v="2 - SERVICIOS ECONÓMICOS"/>
    <s v="2.6 - Transporte"/>
    <s v="2.6.01 - Transporte por carretera"/>
    <s v="2.7 - OBRAS"/>
    <s v="2.7.2 - INFRAESTRUCTURA"/>
    <s v="S"/>
    <s v="03 - RECONSTRUCCIÓN DE PUENTE ALCANTARILLA DE CAJÓN SOBRE EL RÍO CEMI, MUNICIPIO DE EUGENIO MARÍA DE HOSTOS, PROVINCIA DUARTE"/>
    <s v="10 - FONDO GENERAL"/>
    <n v="16121"/>
    <s v="06 - DUARTE"/>
    <n v="5000000"/>
    <n v="0"/>
  </r>
  <r>
    <s v="2025"/>
    <x v="0"/>
    <x v="0"/>
    <x v="1"/>
    <x v="6"/>
    <s v="2 - Poder Ejecutivo"/>
    <x v="13"/>
    <x v="122"/>
    <s v="2 - SERVICIOS ECONÓMICOS"/>
    <s v="2.6 - Transporte"/>
    <s v="2.6.01 - Transporte por carretera"/>
    <s v="2.7 - OBRAS"/>
    <s v="2.7.2 - INFRAESTRUCTURA"/>
    <s v="S"/>
    <s v="04 - CONSTRUCCIÓN DEL TRAMO CARRETERO CRUCE PUERTO PLATA - SAN MARCOS - EL CUPEY, MUNICIPIO PUERTO PLATA, PROVINCIA PUERTO PLATA."/>
    <s v="10 - FONDO GENERAL"/>
    <n v="16538"/>
    <s v="18 - PUERTO PLATA"/>
    <n v="87233939"/>
    <n v="0"/>
  </r>
  <r>
    <s v="2025"/>
    <x v="0"/>
    <x v="0"/>
    <x v="1"/>
    <x v="6"/>
    <s v="2 - Poder Ejecutivo"/>
    <x v="13"/>
    <x v="122"/>
    <s v="2 - SERVICIOS ECONÓMICOS"/>
    <s v="2.6 - Transporte"/>
    <s v="2.6.01 - Transporte por carretera"/>
    <s v="2.7 - OBRAS"/>
    <s v="2.7.2 - INFRAESTRUCTURA"/>
    <s v="S"/>
    <s v="04 - RECONSTRUCCIÓN  DE MUROS DE GAVION EN LA CARRETERA MAGUANA - LA LEONOR, PROVINCIA SANTIAGO RODRÍGUEZ"/>
    <s v="20 - FONDOS CON DESTINO ESPECÍFICO"/>
    <n v="16398"/>
    <s v="26 - SANTIAGO RODRIGUEZ"/>
    <n v="5000000"/>
    <n v="0"/>
  </r>
  <r>
    <s v="2025"/>
    <x v="0"/>
    <x v="0"/>
    <x v="1"/>
    <x v="6"/>
    <s v="2 - Poder Ejecutivo"/>
    <x v="13"/>
    <x v="122"/>
    <s v="2 - SERVICIOS ECONÓMICOS"/>
    <s v="2.6 - Transporte"/>
    <s v="2.6.01 - Transporte por carretera"/>
    <s v="2.7 - OBRAS"/>
    <s v="2.7.2 - INFRAESTRUCTURA"/>
    <s v="S"/>
    <s v="04 - RECONSTRUCCIÓN DE LA INFRAESTRUCTURA VIAL URBANA DEL MUNICIPIO LA CIENAGA, PROVINCIA BARAHONA"/>
    <s v="10 - FONDO GENERAL"/>
    <n v="15387"/>
    <s v="04 - BARAHONA"/>
    <n v="33757928"/>
    <n v="0"/>
  </r>
  <r>
    <s v="2025"/>
    <x v="0"/>
    <x v="0"/>
    <x v="1"/>
    <x v="6"/>
    <s v="2 - Poder Ejecutivo"/>
    <x v="13"/>
    <x v="122"/>
    <s v="2 - SERVICIOS ECONÓMICOS"/>
    <s v="2.6 - Transporte"/>
    <s v="2.6.01 - Transporte por carretera"/>
    <s v="2.7 - OBRAS"/>
    <s v="2.7.2 - INFRAESTRUCTURA"/>
    <s v="S"/>
    <s v="05 - CONSTRUCCIÓN DE PUENTES PEATONALES Y DE MOTOCICLETAS A NIVEL NACIONAL"/>
    <s v="10 - FONDO GENERAL"/>
    <n v="14110"/>
    <s v="99 - MULTIPROVINCIAL"/>
    <n v="9418649"/>
    <n v="10123420.039999999"/>
  </r>
  <r>
    <s v="2025"/>
    <x v="0"/>
    <x v="0"/>
    <x v="1"/>
    <x v="6"/>
    <s v="2 - Poder Ejecutivo"/>
    <x v="13"/>
    <x v="122"/>
    <s v="2 - SERVICIOS ECONÓMICOS"/>
    <s v="2.6 - Transporte"/>
    <s v="2.6.01 - Transporte por carretera"/>
    <s v="2.7 - OBRAS"/>
    <s v="2.7.2 - INFRAESTRUCTURA"/>
    <s v="S"/>
    <s v="05 - RECONSTRUCCIÓN DE LA INFRAESTRUCTURA VIAL URBANA DEL MUNICIPIO DE VILLA JARAGUA, PROVINCIA BAHORUCO"/>
    <s v="10 - FONDO GENERAL"/>
    <n v="15388"/>
    <s v="03 - BAHORUCO"/>
    <n v="16176864"/>
    <n v="0"/>
  </r>
  <r>
    <s v="2025"/>
    <x v="0"/>
    <x v="0"/>
    <x v="1"/>
    <x v="6"/>
    <s v="2 - Poder Ejecutivo"/>
    <x v="13"/>
    <x v="122"/>
    <s v="2 - SERVICIOS ECONÓMICOS"/>
    <s v="2.6 - Transporte"/>
    <s v="2.6.01 - Transporte por carretera"/>
    <s v="2.7 - OBRAS"/>
    <s v="2.7.2 - INFRAESTRUCTURA"/>
    <s v="S"/>
    <s v="06 - RECONSTRUCCIÓN CARRETERA HATO MAYOR - EL PUERTO, PROVINCIA HATO MAYOR"/>
    <s v="10 - FONDO GENERAL"/>
    <n v="12720"/>
    <s v="30 - HATO MAYOR"/>
    <n v="170900000"/>
    <n v="7366998.7699999996"/>
  </r>
  <r>
    <s v="2025"/>
    <x v="0"/>
    <x v="0"/>
    <x v="1"/>
    <x v="6"/>
    <s v="2 - Poder Ejecutivo"/>
    <x v="13"/>
    <x v="122"/>
    <s v="2 - SERVICIOS ECONÓMICOS"/>
    <s v="2.6 - Transporte"/>
    <s v="2.6.01 - Transporte por carretera"/>
    <s v="2.7 - OBRAS"/>
    <s v="2.7.2 - INFRAESTRUCTURA"/>
    <s v="S"/>
    <s v="06 - RECONSTRUCCIÓN DE LA INFRAESTRUCTURA VIAL URBANA DEL MUNICIPIO DE GALVAN, PROVINCIA BAHORUCO"/>
    <s v="10 - FONDO GENERAL"/>
    <n v="15389"/>
    <s v="03 - BAHORUCO"/>
    <n v="28533021"/>
    <n v="7908010"/>
  </r>
  <r>
    <s v="2025"/>
    <x v="0"/>
    <x v="0"/>
    <x v="1"/>
    <x v="6"/>
    <s v="2 - Poder Ejecutivo"/>
    <x v="13"/>
    <x v="122"/>
    <s v="2 - SERVICIOS ECONÓMICOS"/>
    <s v="2.6 - Transporte"/>
    <s v="2.6.01 - Transporte por carretera"/>
    <s v="2.7 - OBRAS"/>
    <s v="2.7.2 - INFRAESTRUCTURA"/>
    <s v="S"/>
    <s v="07 - CONSTRUCCIÓN BARRERA DE PROTECCIÓN MARINA, TRAMO VIAL, OBRAS CONEXAS Y COMPLEMENTARIAS EN NAGUA, PROVINCIA MARÍA TRINIDAD SANCHEZ."/>
    <s v="10 - FONDO GENERAL"/>
    <n v="14790"/>
    <s v="14 - MARIA TRINIDAD SANCHEZ"/>
    <n v="84465000"/>
    <n v="612571422.16000009"/>
  </r>
  <r>
    <s v="2025"/>
    <x v="0"/>
    <x v="0"/>
    <x v="1"/>
    <x v="6"/>
    <s v="2 - Poder Ejecutivo"/>
    <x v="13"/>
    <x v="122"/>
    <s v="2 - SERVICIOS ECONÓMICOS"/>
    <s v="2.6 - Transporte"/>
    <s v="2.6.01 - Transporte por carretera"/>
    <s v="2.7 - OBRAS"/>
    <s v="2.7.2 - INFRAESTRUCTURA"/>
    <s v="S"/>
    <s v="07 - RECONSTRUCCIÓN DE LA CARRETERA CHIRINO HASTA LA CARRETERA BAYAGUANA - MONTE PLATA, MUNICIPIO MONTE PLATA, PROVINCIA MONTE PLATA"/>
    <s v="10 - FONDO GENERAL"/>
    <n v="16681"/>
    <s v="29 - MONTE PLATA"/>
    <n v="91315016"/>
    <n v="0"/>
  </r>
  <r>
    <s v="2025"/>
    <x v="0"/>
    <x v="0"/>
    <x v="1"/>
    <x v="6"/>
    <s v="2 - Poder Ejecutivo"/>
    <x v="13"/>
    <x v="122"/>
    <s v="2 - SERVICIOS ECONÓMICOS"/>
    <s v="2.6 - Transporte"/>
    <s v="2.6.01 - Transporte por carretera"/>
    <s v="2.7 - OBRAS"/>
    <s v="2.7.2 - INFRAESTRUCTURA"/>
    <s v="S"/>
    <s v="07 - RECONSTRUCCIÓN DE LA INFRAESTRUCTURA VIAL URBANA DEL MUNICIPIO BANICA, PROVINCIA ELIAS PIÑA"/>
    <s v="10 - FONDO GENERAL"/>
    <n v="15390"/>
    <s v="07 - ELIAS PINA"/>
    <n v="23177541"/>
    <n v="0"/>
  </r>
  <r>
    <s v="2025"/>
    <x v="0"/>
    <x v="0"/>
    <x v="1"/>
    <x v="6"/>
    <s v="2 - Poder Ejecutivo"/>
    <x v="13"/>
    <x v="122"/>
    <s v="2 - SERVICIOS ECONÓMICOS"/>
    <s v="2.6 - Transporte"/>
    <s v="2.6.01 - Transporte por carretera"/>
    <s v="2.7 - OBRAS"/>
    <s v="2.7.2 - INFRAESTRUCTURA"/>
    <s v="S"/>
    <s v="08 - CONSTRUCCIÓN DE LA CARRETERA LOS COQUITOS - EL PRADO, MUNICIPIO MONTE PLATA, PROVINCIA MONTE PLATA"/>
    <s v="10 - FONDO GENERAL"/>
    <n v="16689"/>
    <s v="29 - MONTE PLATA"/>
    <n v="56921068"/>
    <n v="0"/>
  </r>
  <r>
    <s v="2025"/>
    <x v="0"/>
    <x v="0"/>
    <x v="1"/>
    <x v="6"/>
    <s v="2 - Poder Ejecutivo"/>
    <x v="13"/>
    <x v="122"/>
    <s v="2 - SERVICIOS ECONÓMICOS"/>
    <s v="2.6 - Transporte"/>
    <s v="2.6.01 - Transporte por carretera"/>
    <s v="2.7 - OBRAS"/>
    <s v="2.7.2 - INFRAESTRUCTURA"/>
    <s v="S"/>
    <s v="08 - CONSTRUCCIÓN PUENTE  SOBRE EL RIO TABARA ARRIBA, PROVINCIA AZUA"/>
    <s v="10 - FONDO GENERAL"/>
    <n v="14293"/>
    <s v="02 - AZUA"/>
    <n v="5000000"/>
    <n v="0"/>
  </r>
  <r>
    <s v="2025"/>
    <x v="0"/>
    <x v="0"/>
    <x v="1"/>
    <x v="6"/>
    <s v="2 - Poder Ejecutivo"/>
    <x v="13"/>
    <x v="122"/>
    <s v="2 - SERVICIOS ECONÓMICOS"/>
    <s v="2.6 - Transporte"/>
    <s v="2.6.01 - Transporte por carretera"/>
    <s v="2.7 - OBRAS"/>
    <s v="2.7.2 - INFRAESTRUCTURA"/>
    <s v="S"/>
    <s v="08 - RECONSTRUCCIÓN DE LA INFRAESTRUCTURA VIAL URBANA DEL MUNICIPIO EL LLANO, PROVINCIA ELIAS PIÑA"/>
    <s v="10 - FONDO GENERAL"/>
    <n v="15391"/>
    <s v="07 - ELIAS PINA"/>
    <n v="25935362"/>
    <n v="0"/>
  </r>
  <r>
    <s v="2025"/>
    <x v="0"/>
    <x v="0"/>
    <x v="1"/>
    <x v="6"/>
    <s v="2 - Poder Ejecutivo"/>
    <x v="13"/>
    <x v="122"/>
    <s v="2 - SERVICIOS ECONÓMICOS"/>
    <s v="2.6 - Transporte"/>
    <s v="2.6.01 - Transporte por carretera"/>
    <s v="2.7 - OBRAS"/>
    <s v="2.7.2 - INFRAESTRUCTURA"/>
    <s v="S"/>
    <s v="09 - CONSTRUCCIÓN DEL PUENTE DE ALCANTARILLA DE CAJON SOBRE ARROYO LOS ROBALOS, CALLE ROBALO, DISTRITO MUNICIPAL ARROYO BARRIL, MUNICIPIO SANTA BÁRBARA DE SAMAMÁ, PROVINCIA SAMANÁ."/>
    <s v="10 - FONDO GENERAL"/>
    <n v="16403"/>
    <s v="20 - SAMANA"/>
    <n v="12155794"/>
    <n v="11395504"/>
  </r>
  <r>
    <s v="2025"/>
    <x v="0"/>
    <x v="0"/>
    <x v="1"/>
    <x v="6"/>
    <s v="2 - Poder Ejecutivo"/>
    <x v="13"/>
    <x v="122"/>
    <s v="2 - SERVICIOS ECONÓMICOS"/>
    <s v="2.6 - Transporte"/>
    <s v="2.6.01 - Transporte por carretera"/>
    <s v="2.7 - OBRAS"/>
    <s v="2.7.2 - INFRAESTRUCTURA"/>
    <s v="S"/>
    <s v="09 - RECONSTRUCCIÓN CAMINO VECINAL CRUCE LOS LANOS-RINCON HONDO-LA JAGUA-EL FIRME-LOMA VIEJA-LOS GUAYUYOS-MUNICIPIO DE CASTILLO, PROV. DUARTE"/>
    <s v="10 - FONDO GENERAL"/>
    <n v="2451"/>
    <s v="06 - DUARTE"/>
    <n v="31844312"/>
    <n v="0"/>
  </r>
  <r>
    <s v="2025"/>
    <x v="0"/>
    <x v="0"/>
    <x v="1"/>
    <x v="6"/>
    <s v="2 - Poder Ejecutivo"/>
    <x v="13"/>
    <x v="122"/>
    <s v="2 - SERVICIOS ECONÓMICOS"/>
    <s v="2.6 - Transporte"/>
    <s v="2.6.01 - Transporte por carretera"/>
    <s v="2.7 - OBRAS"/>
    <s v="2.7.2 - INFRAESTRUCTURA"/>
    <s v="S"/>
    <s v="09 - RECONSTRUCCIÓN DE LA INFRAESTRUCTURA VIAL URBANA DEL MUNICIPIO EL PINO, PROVINCIA DAJABÓN"/>
    <s v="10 - FONDO GENERAL"/>
    <n v="15392"/>
    <s v="05 - DAJABON"/>
    <n v="37372470"/>
    <n v="35781503"/>
  </r>
  <r>
    <s v="2025"/>
    <x v="0"/>
    <x v="0"/>
    <x v="1"/>
    <x v="6"/>
    <s v="2 - Poder Ejecutivo"/>
    <x v="13"/>
    <x v="122"/>
    <s v="2 - SERVICIOS ECONÓMICOS"/>
    <s v="2.6 - Transporte"/>
    <s v="2.6.01 - Transporte por carretera"/>
    <s v="2.7 - OBRAS"/>
    <s v="2.7.2 - INFRAESTRUCTURA"/>
    <s v="S"/>
    <s v="10 - CONSTRUCCIÓN DE INFRAESTRUCTURA VIAL PARA EL DESARROLLO TURÍSTICO DE CABO ROJO, MUNICIPIO PEDERNALES, PROVINCIA PEDERNALES"/>
    <s v="10 - FONDO GENERAL"/>
    <n v="16370"/>
    <s v="16 - PEDERNALES"/>
    <n v="1000000"/>
    <n v="649000000"/>
  </r>
  <r>
    <s v="2025"/>
    <x v="0"/>
    <x v="0"/>
    <x v="1"/>
    <x v="6"/>
    <s v="2 - Poder Ejecutivo"/>
    <x v="13"/>
    <x v="122"/>
    <s v="2 - SERVICIOS ECONÓMICOS"/>
    <s v="2.6 - Transporte"/>
    <s v="2.6.01 - Transporte por carretera"/>
    <s v="2.7 - OBRAS"/>
    <s v="2.7.2 - INFRAESTRUCTURA"/>
    <s v="S"/>
    <s v="10 - CONSTRUCCIÓN DE INFRAESTRUCTURA VIAL PARA EL DESARROLLO TURÍSTICO DE CABO ROJO, MUNICIPIO PEDERNALES, PROVINCIA PEDERNALES"/>
    <s v="60 - CREDITO EXTERNO"/>
    <n v="16370"/>
    <s v="16 - PEDERNALES"/>
    <n v="0"/>
    <n v="0"/>
  </r>
  <r>
    <s v="2025"/>
    <x v="0"/>
    <x v="0"/>
    <x v="1"/>
    <x v="6"/>
    <s v="2 - Poder Ejecutivo"/>
    <x v="13"/>
    <x v="122"/>
    <s v="2 - SERVICIOS ECONÓMICOS"/>
    <s v="2.6 - Transporte"/>
    <s v="2.6.01 - Transporte por carretera"/>
    <s v="2.7 - OBRAS"/>
    <s v="2.7.2 - INFRAESTRUCTURA"/>
    <s v="S"/>
    <s v="10 - CONSTRUCCIÓN DE LA INTERCONEXION CARRETERA ZONA FRANCA GUERRA Y NUEVA AUTOPISTA DEL NORDESTE"/>
    <s v="10 - FONDO GENERAL"/>
    <n v="12089"/>
    <s v="32 - SANTO DOMINGO"/>
    <n v="46807313"/>
    <n v="26807313"/>
  </r>
  <r>
    <s v="2025"/>
    <x v="0"/>
    <x v="0"/>
    <x v="1"/>
    <x v="6"/>
    <s v="2 - Poder Ejecutivo"/>
    <x v="13"/>
    <x v="122"/>
    <s v="2 - SERVICIOS ECONÓMICOS"/>
    <s v="2.6 - Transporte"/>
    <s v="2.6.01 - Transporte por carretera"/>
    <s v="2.7 - OBRAS"/>
    <s v="2.7.2 - INFRAESTRUCTURA"/>
    <s v="S"/>
    <s v="10 - CONSTRUCCIÓN DE PASO A DESNIVEL SOTERRADO EN LA INTERSECCIÓN DE LA AV. LUPERÓN CON AV. 27 DE FEBRERO, PROVINCIA SANTO DOMINGO"/>
    <s v="10 - FONDO GENERAL"/>
    <n v="16365"/>
    <s v="32 - SANTO DOMINGO"/>
    <n v="440000000"/>
    <n v="1094359265.4100001"/>
  </r>
  <r>
    <s v="2025"/>
    <x v="0"/>
    <x v="0"/>
    <x v="1"/>
    <x v="6"/>
    <s v="2 - Poder Ejecutivo"/>
    <x v="13"/>
    <x v="122"/>
    <s v="2 - SERVICIOS ECONÓMICOS"/>
    <s v="2.6 - Transporte"/>
    <s v="2.6.01 - Transporte por carretera"/>
    <s v="2.7 - OBRAS"/>
    <s v="2.7.2 - INFRAESTRUCTURA"/>
    <s v="S"/>
    <s v="10 - CONSTRUCCIÓN DEL PUENTE DE ALCANTARILLA DE CAJON, CAMINO VECINAL LA PLAYITA, DISTRITO MUNICIPAL ARROYO BARRIL, MUNICIPIO SANTA BÁRBARA DE SAMAMÁ, PROVINCIA SAMANÁ."/>
    <s v="10 - FONDO GENERAL"/>
    <n v="16404"/>
    <s v="20 - SAMANA"/>
    <n v="6115384"/>
    <n v="5733114"/>
  </r>
  <r>
    <s v="2025"/>
    <x v="0"/>
    <x v="0"/>
    <x v="1"/>
    <x v="6"/>
    <s v="2 - Poder Ejecutivo"/>
    <x v="13"/>
    <x v="122"/>
    <s v="2 - SERVICIOS ECONÓMICOS"/>
    <s v="2.6 - Transporte"/>
    <s v="2.6.01 - Transporte por carretera"/>
    <s v="2.7 - OBRAS"/>
    <s v="2.7.2 - INFRAESTRUCTURA"/>
    <s v="S"/>
    <s v="10 - RECONSTRUCCIÓN DE LA CARRETERA LA CANDELARIA-BEJUCAL-MAGARÍN, MUNICIPIO SANTA CRUZ DE EL SEIBO, PROVINCIA EL SEIBO"/>
    <s v="10 - FONDO GENERAL"/>
    <n v="16709"/>
    <s v="08 - EL SEIBO"/>
    <n v="260000000"/>
    <n v="0"/>
  </r>
  <r>
    <s v="2025"/>
    <x v="0"/>
    <x v="0"/>
    <x v="1"/>
    <x v="6"/>
    <s v="2 - Poder Ejecutivo"/>
    <x v="13"/>
    <x v="122"/>
    <s v="2 - SERVICIOS ECONÓMICOS"/>
    <s v="2.6 - Transporte"/>
    <s v="2.6.01 - Transporte por carretera"/>
    <s v="2.7 - OBRAS"/>
    <s v="2.7.2 - INFRAESTRUCTURA"/>
    <s v="S"/>
    <s v="10 - RECONSTRUCCIÓN DE LA INFRAESTRUCTURA VIAL URBANA DEL MUNICIPIO RIO SAN JUAN PROVINCIA MARÍA TRINIDAD SÁNCHEZ"/>
    <s v="10 - FONDO GENERAL"/>
    <n v="15393"/>
    <s v="14 - MARIA TRINIDAD SANCHEZ"/>
    <n v="12218004"/>
    <n v="10645632.58"/>
  </r>
  <r>
    <s v="2025"/>
    <x v="0"/>
    <x v="0"/>
    <x v="1"/>
    <x v="6"/>
    <s v="2 - Poder Ejecutivo"/>
    <x v="13"/>
    <x v="122"/>
    <s v="2 - SERVICIOS ECONÓMICOS"/>
    <s v="2.6 - Transporte"/>
    <s v="2.6.01 - Transporte por carretera"/>
    <s v="2.7 - OBRAS"/>
    <s v="2.7.2 - INFRAESTRUCTURA"/>
    <s v="S"/>
    <s v="10 - RECONSTRUCCIÓN DEL CAMINO VECINAL MONTELLANO-LOS LIRIOS-LOS ARACENA-LOS ABANICOS, SALCEDO , PROVINCIA HERMANAS MIRABAL"/>
    <s v="10 - FONDO GENERAL"/>
    <n v="15013"/>
    <s v="19 - HERMANAS MIRABAL"/>
    <n v="12500000"/>
    <n v="7264914.5899999999"/>
  </r>
  <r>
    <s v="2025"/>
    <x v="0"/>
    <x v="0"/>
    <x v="1"/>
    <x v="6"/>
    <s v="2 - Poder Ejecutivo"/>
    <x v="13"/>
    <x v="122"/>
    <s v="2 - SERVICIOS ECONÓMICOS"/>
    <s v="2.6 - Transporte"/>
    <s v="2.6.01 - Transporte por carretera"/>
    <s v="2.7 - OBRAS"/>
    <s v="2.7.2 - INFRAESTRUCTURA"/>
    <s v="S"/>
    <s v="10 - RECONSTRUCCIÓN DEL CAMINO VECINAL MONTELLANO-LOS LIRIOS-LOS ARACENA-LOS ABANICOS, SALCEDO , PROVINCIA HERMANAS MIRABAL"/>
    <s v="20 - FONDOS CON DESTINO ESPECÍFICO"/>
    <n v="15013"/>
    <s v="19 - HERMANAS MIRABAL"/>
    <n v="12500000"/>
    <n v="0"/>
  </r>
  <r>
    <s v="2025"/>
    <x v="0"/>
    <x v="0"/>
    <x v="1"/>
    <x v="6"/>
    <s v="2 - Poder Ejecutivo"/>
    <x v="13"/>
    <x v="122"/>
    <s v="2 - SERVICIOS ECONÓMICOS"/>
    <s v="2.6 - Transporte"/>
    <s v="2.6.01 - Transporte por carretera"/>
    <s v="2.7 - OBRAS"/>
    <s v="2.7.2 - INFRAESTRUCTURA"/>
    <s v="S"/>
    <s v="11 - RECONSTRUCCIÓN DE LA CARRETERA SABANA DE LA MAR - CAÑO HONDO, MUNICIPIO SABANA DE LA MAR, PROVINCIA HATO MAYOR"/>
    <s v="10 - FONDO GENERAL"/>
    <n v="16710"/>
    <s v="30 - HATO MAYOR"/>
    <n v="31984150"/>
    <n v="20000000"/>
  </r>
  <r>
    <s v="2025"/>
    <x v="0"/>
    <x v="0"/>
    <x v="1"/>
    <x v="6"/>
    <s v="2 - Poder Ejecutivo"/>
    <x v="13"/>
    <x v="122"/>
    <s v="2 - SERVICIOS ECONÓMICOS"/>
    <s v="2.6 - Transporte"/>
    <s v="2.6.01 - Transporte por carretera"/>
    <s v="2.7 - OBRAS"/>
    <s v="2.7.2 - INFRAESTRUCTURA"/>
    <s v="S"/>
    <s v="11 - RECONSTRUCCIÓN DE LA INFRAESTRUCTURA VIAL URBANA DEL MUNICIPIO LOMA DE CABRERA, PROVINCIA DAJABÓN"/>
    <s v="10 - FONDO GENERAL"/>
    <n v="15394"/>
    <s v="05 - DAJABON"/>
    <n v="31839388"/>
    <n v="26168876.810000002"/>
  </r>
  <r>
    <s v="2025"/>
    <x v="0"/>
    <x v="0"/>
    <x v="1"/>
    <x v="6"/>
    <s v="2 - Poder Ejecutivo"/>
    <x v="13"/>
    <x v="122"/>
    <s v="2 - SERVICIOS ECONÓMICOS"/>
    <s v="2.6 - Transporte"/>
    <s v="2.6.01 - Transporte por carretera"/>
    <s v="2.7 - OBRAS"/>
    <s v="2.7.2 - INFRAESTRUCTURA"/>
    <s v="S"/>
    <s v="11 - REHABILITACIÓN  Y MANTENIMIENTO DE CARRETERAS  (117 KM) Y CAMINOS VECINALES (884 KM) A NIVEL NACIONAL"/>
    <s v="60 - CREDITO EXTERNO"/>
    <n v="15015"/>
    <s v="24 - SANCHEZ RAMIREZ"/>
    <n v="2659540803"/>
    <n v="413997845.29000002"/>
  </r>
  <r>
    <s v="2025"/>
    <x v="0"/>
    <x v="0"/>
    <x v="1"/>
    <x v="6"/>
    <s v="2 - Poder Ejecutivo"/>
    <x v="13"/>
    <x v="122"/>
    <s v="2 - SERVICIOS ECONÓMICOS"/>
    <s v="2.6 - Transporte"/>
    <s v="2.6.01 - Transporte por carretera"/>
    <s v="2.7 - OBRAS"/>
    <s v="2.7.2 - INFRAESTRUCTURA"/>
    <s v="S"/>
    <s v="12 - CONSTRUCCIÓN VIADUCTO Y DISTRIBUIDOR VIAL EN LA AV. REPÚBLICA DE COLOMBIA CON AV. CORONEL JUAN MARÍA LORA Y AV. PÉREZ RICART, DISTRITO NACIONAL"/>
    <s v="10 - FONDO GENERAL"/>
    <n v="16372"/>
    <s v="01 - DISTRITO NACIONAL"/>
    <n v="125183491"/>
    <n v="0"/>
  </r>
  <r>
    <s v="2025"/>
    <x v="0"/>
    <x v="0"/>
    <x v="1"/>
    <x v="6"/>
    <s v="2 - Poder Ejecutivo"/>
    <x v="13"/>
    <x v="122"/>
    <s v="2 - SERVICIOS ECONÓMICOS"/>
    <s v="2.6 - Transporte"/>
    <s v="2.6.01 - Transporte por carretera"/>
    <s v="2.7 - OBRAS"/>
    <s v="2.7.2 - INFRAESTRUCTURA"/>
    <s v="S"/>
    <s v="12 - RECONSTRUCCIÓN DE LA INFRAESTRUCTURA VIAL URBANA DEL MUNICIPIO SÁNCHEZ, PROVINCIA SAMANÁ"/>
    <s v="10 - FONDO GENERAL"/>
    <n v="15395"/>
    <s v="20 - SAMANA"/>
    <n v="35193856"/>
    <n v="32876887.949999999"/>
  </r>
  <r>
    <s v="2025"/>
    <x v="0"/>
    <x v="0"/>
    <x v="1"/>
    <x v="6"/>
    <s v="2 - Poder Ejecutivo"/>
    <x v="13"/>
    <x v="122"/>
    <s v="2 - SERVICIOS ECONÓMICOS"/>
    <s v="2.6 - Transporte"/>
    <s v="2.6.01 - Transporte por carretera"/>
    <s v="2.7 - OBRAS"/>
    <s v="2.7.2 - INFRAESTRUCTURA"/>
    <s v="S"/>
    <s v="13 - CONSTRUCCIÓN DE UN PUENTE PEATONAL EN EL MUNICIPIO JAQUIMEYES, PROVINCIA BARAHONA"/>
    <s v="10 - FONDO GENERAL"/>
    <n v="16407"/>
    <s v="04 - BARAHONA"/>
    <n v="780209"/>
    <n v="0"/>
  </r>
  <r>
    <s v="2025"/>
    <x v="0"/>
    <x v="0"/>
    <x v="1"/>
    <x v="6"/>
    <s v="2 - Poder Ejecutivo"/>
    <x v="13"/>
    <x v="122"/>
    <s v="2 - SERVICIOS ECONÓMICOS"/>
    <s v="2.6 - Transporte"/>
    <s v="2.6.01 - Transporte por carretera"/>
    <s v="2.7 - OBRAS"/>
    <s v="2.7.2 - INFRAESTRUCTURA"/>
    <s v="S"/>
    <s v="13 - CONSTRUCCIÓN PUENTE SOBRE EL RIO CAMU, COMUNIDAD SABANETA, PROVINCIA LA VEGA"/>
    <s v="10 - FONDO GENERAL"/>
    <n v="14441"/>
    <s v="13 - LA VEGA"/>
    <n v="6646032"/>
    <n v="0"/>
  </r>
  <r>
    <s v="2025"/>
    <x v="0"/>
    <x v="0"/>
    <x v="1"/>
    <x v="6"/>
    <s v="2 - Poder Ejecutivo"/>
    <x v="13"/>
    <x v="122"/>
    <s v="2 - SERVICIOS ECONÓMICOS"/>
    <s v="2.6 - Transporte"/>
    <s v="2.6.01 - Transporte por carretera"/>
    <s v="2.7 - OBRAS"/>
    <s v="2.7.2 - INFRAESTRUCTURA"/>
    <s v="S"/>
    <s v="13 - RECONSTRUCCIÓN DE LA INFRAESTRUCTURA VIAL URBANA DEL MUNICIPIO PARTIDO, PROVINCIA DAJABÓN"/>
    <s v="10 - FONDO GENERAL"/>
    <n v="15396"/>
    <s v="05 - DAJABON"/>
    <n v="21929018"/>
    <n v="20240000"/>
  </r>
  <r>
    <s v="2025"/>
    <x v="0"/>
    <x v="0"/>
    <x v="1"/>
    <x v="6"/>
    <s v="2 - Poder Ejecutivo"/>
    <x v="13"/>
    <x v="122"/>
    <s v="2 - SERVICIOS ECONÓMICOS"/>
    <s v="2.6 - Transporte"/>
    <s v="2.6.01 - Transporte por carretera"/>
    <s v="2.7 - OBRAS"/>
    <s v="2.7.2 - INFRAESTRUCTURA"/>
    <s v="S"/>
    <s v="13 - RECONSTRUCCIÓN DEL TRAMO III DE LA CARRETERA RANCHO ARRIBA-SABANA LARGA (TERMINACIÓN CARRETERA CIBAO-SUR), MUNICIPIOS RANCHO ARRIBA Y SABANA LARGA, PROVINCIA SAN JOSÉ DE OCOA"/>
    <s v="10 - FONDO GENERAL"/>
    <n v="16716"/>
    <s v="31 - SAN JOSE DE OCOA"/>
    <n v="100000000"/>
    <n v="0"/>
  </r>
  <r>
    <s v="2025"/>
    <x v="0"/>
    <x v="0"/>
    <x v="1"/>
    <x v="6"/>
    <s v="2 - Poder Ejecutivo"/>
    <x v="13"/>
    <x v="122"/>
    <s v="2 - SERVICIOS ECONÓMICOS"/>
    <s v="2.6 - Transporte"/>
    <s v="2.6.01 - Transporte por carretera"/>
    <s v="2.7 - OBRAS"/>
    <s v="2.7.2 - INFRAESTRUCTURA"/>
    <s v="S"/>
    <s v="13 - RECONSTRUCCIÓN ENTRADA DE ACCESO A LA PROVINCIA SAMANÁ"/>
    <s v="10 - FONDO GENERAL"/>
    <n v="13946"/>
    <s v="20 - SAMANA"/>
    <n v="50399902"/>
    <n v="0"/>
  </r>
  <r>
    <s v="2025"/>
    <x v="0"/>
    <x v="0"/>
    <x v="1"/>
    <x v="6"/>
    <s v="2 - Poder Ejecutivo"/>
    <x v="13"/>
    <x v="122"/>
    <s v="2 - SERVICIOS ECONÓMICOS"/>
    <s v="2.6 - Transporte"/>
    <s v="2.6.01 - Transporte por carretera"/>
    <s v="2.7 - OBRAS"/>
    <s v="2.7.2 - INFRAESTRUCTURA"/>
    <s v="S"/>
    <s v="14 - CONSTRUCCIÓN DE PUENTE LEVADIZO EN SUSTITUCIÓN AL FLOTANTE SOBRE EL RIO OZAMA, ENTRE AV. FRANCISCO CAAMAÑO DEÑÓ CON AV. MALECÓN, PROVINCIA SANTO DOMINGO"/>
    <s v="60 - CREDITO EXTERNO"/>
    <n v="14574"/>
    <s v="32 - SANTO DOMINGO"/>
    <n v="750000000"/>
    <n v="0"/>
  </r>
  <r>
    <s v="2025"/>
    <x v="0"/>
    <x v="0"/>
    <x v="1"/>
    <x v="6"/>
    <s v="2 - Poder Ejecutivo"/>
    <x v="13"/>
    <x v="122"/>
    <s v="2 - SERVICIOS ECONÓMICOS"/>
    <s v="2.6 - Transporte"/>
    <s v="2.6.01 - Transporte por carretera"/>
    <s v="2.7 - OBRAS"/>
    <s v="2.7.2 - INFRAESTRUCTURA"/>
    <s v="S"/>
    <s v="14 - RECONSTRUCCIÓN CARRETERA GUERRA-BAYAGUANA, PROV. MONTE PLATA"/>
    <s v="10 - FONDO GENERAL"/>
    <n v="4178"/>
    <s v="29 - MONTE PLATA"/>
    <n v="17056142"/>
    <n v="17056142"/>
  </r>
  <r>
    <s v="2025"/>
    <x v="0"/>
    <x v="0"/>
    <x v="1"/>
    <x v="6"/>
    <s v="2 - Poder Ejecutivo"/>
    <x v="13"/>
    <x v="122"/>
    <s v="2 - SERVICIOS ECONÓMICOS"/>
    <s v="2.6 - Transporte"/>
    <s v="2.6.01 - Transporte por carretera"/>
    <s v="2.7 - OBRAS"/>
    <s v="2.7.2 - INFRAESTRUCTURA"/>
    <s v="S"/>
    <s v="14 - RECONSTRUCCIÓN DE LA CARRETERA EL VALLE - ALTOS DE LA PIEDRA, MUNICIPIO EL VALLE, PROVINCIA HATO MAYOR"/>
    <s v="10 - FONDO GENERAL"/>
    <n v="16718"/>
    <s v="30 - HATO MAYOR"/>
    <n v="25587303"/>
    <n v="20000000"/>
  </r>
  <r>
    <s v="2025"/>
    <x v="0"/>
    <x v="0"/>
    <x v="1"/>
    <x v="6"/>
    <s v="2 - Poder Ejecutivo"/>
    <x v="13"/>
    <x v="122"/>
    <s v="2 - SERVICIOS ECONÓMICOS"/>
    <s v="2.6 - Transporte"/>
    <s v="2.6.01 - Transporte por carretera"/>
    <s v="2.7 - OBRAS"/>
    <s v="2.7.2 - INFRAESTRUCTURA"/>
    <s v="S"/>
    <s v="14 - RECONSTRUCCIÓN DE LA INFRAESTRUCTURA VIAL URBANA DEL MUNICIPIO RESTAURACIÓN, PROVINCIA DAJABÓN"/>
    <s v="10 - FONDO GENERAL"/>
    <n v="15397"/>
    <s v="05 - DAJABON"/>
    <n v="28047719"/>
    <n v="25886918.920000002"/>
  </r>
  <r>
    <s v="2025"/>
    <x v="0"/>
    <x v="0"/>
    <x v="1"/>
    <x v="6"/>
    <s v="2 - Poder Ejecutivo"/>
    <x v="13"/>
    <x v="122"/>
    <s v="2 - SERVICIOS ECONÓMICOS"/>
    <s v="2.6 - Transporte"/>
    <s v="2.6.01 - Transporte por carretera"/>
    <s v="2.7 - OBRAS"/>
    <s v="2.7.2 - INFRAESTRUCTURA"/>
    <s v="S"/>
    <s v="15 - RECONSTRUCCIÓN DE LA CARRETERA YERBA BUENA - BOLILLA - LA CLARA - EL CAPOTE, MUNICIPIO HATO MAYOR, PROVINCIA HATO MAYOR"/>
    <s v="10 - FONDO GENERAL"/>
    <n v="16719"/>
    <s v="30 - HATO MAYOR"/>
    <n v="38000000"/>
    <n v="30000000"/>
  </r>
  <r>
    <s v="2025"/>
    <x v="0"/>
    <x v="0"/>
    <x v="1"/>
    <x v="6"/>
    <s v="2 - Poder Ejecutivo"/>
    <x v="13"/>
    <x v="122"/>
    <s v="2 - SERVICIOS ECONÓMICOS"/>
    <s v="2.6 - Transporte"/>
    <s v="2.6.01 - Transporte por carretera"/>
    <s v="2.7 - OBRAS"/>
    <s v="2.7.2 - INFRAESTRUCTURA"/>
    <s v="S"/>
    <s v="15 - RECONSTRUCCIÓN DE LA INFRAESTRUCTURA VIAL URBANA DEL MUNICIPIO EL VALLE, PROVINCIA HATO MAYOR"/>
    <s v="10 - FONDO GENERAL"/>
    <n v="15398"/>
    <s v="30 - HATO MAYOR"/>
    <n v="112445871"/>
    <n v="62922776.859999999"/>
  </r>
  <r>
    <s v="2025"/>
    <x v="0"/>
    <x v="0"/>
    <x v="1"/>
    <x v="6"/>
    <s v="2 - Poder Ejecutivo"/>
    <x v="13"/>
    <x v="122"/>
    <s v="2 - SERVICIOS ECONÓMICOS"/>
    <s v="2.6 - Transporte"/>
    <s v="2.6.01 - Transporte por carretera"/>
    <s v="2.7 - OBRAS"/>
    <s v="2.7.2 - INFRAESTRUCTURA"/>
    <s v="S"/>
    <s v="16 - RECONSTRUCCIÓN DE LA CARRETERA YERBA BUENA - BOLILLA - LA CLARA - EL CAPOTE, MUNICIPIO HATO MAYOR, PROVINCIA HATO MAYOR"/>
    <s v="10 - FONDO GENERAL"/>
    <n v="16719"/>
    <s v="30 - HATO MAYOR"/>
    <n v="13339999"/>
    <n v="8441415.3599999994"/>
  </r>
  <r>
    <s v="2025"/>
    <x v="0"/>
    <x v="0"/>
    <x v="1"/>
    <x v="6"/>
    <s v="2 - Poder Ejecutivo"/>
    <x v="13"/>
    <x v="122"/>
    <s v="2 - SERVICIOS ECONÓMICOS"/>
    <s v="2.6 - Transporte"/>
    <s v="2.6.01 - Transporte por carretera"/>
    <s v="2.7 - OBRAS"/>
    <s v="2.7.2 - INFRAESTRUCTURA"/>
    <s v="S"/>
    <s v="16 - RECONSTRUCCIÓN DE LA INFRAESTRUCTURA VIAL URBANA DEL MUNICIPIO DE SABANA LA MAR, PROVINCIA HATO MAYOR"/>
    <s v="10 - FONDO GENERAL"/>
    <n v="15401"/>
    <s v="30 - HATO MAYOR"/>
    <n v="154784917"/>
    <n v="22981960.93"/>
  </r>
  <r>
    <s v="2025"/>
    <x v="0"/>
    <x v="0"/>
    <x v="1"/>
    <x v="6"/>
    <s v="2 - Poder Ejecutivo"/>
    <x v="13"/>
    <x v="122"/>
    <s v="2 - SERVICIOS ECONÓMICOS"/>
    <s v="2.6 - Transporte"/>
    <s v="2.6.01 - Transporte por carretera"/>
    <s v="2.7 - OBRAS"/>
    <s v="2.7.2 - INFRAESTRUCTURA"/>
    <s v="S"/>
    <s v="17 - RECONSTRUCCIÓN DE LA CARRETERA CRUCE EL CERCADO - BEJUCAL, MUNICIPIO EL SEIBO, PROVINCIA EL SEIBO"/>
    <s v="10 - FONDO GENERAL"/>
    <n v="16720"/>
    <s v="08 - EL SEIBO"/>
    <n v="119460239"/>
    <n v="0"/>
  </r>
  <r>
    <s v="2025"/>
    <x v="0"/>
    <x v="0"/>
    <x v="1"/>
    <x v="6"/>
    <s v="2 - Poder Ejecutivo"/>
    <x v="13"/>
    <x v="122"/>
    <s v="2 - SERVICIOS ECONÓMICOS"/>
    <s v="2.6 - Transporte"/>
    <s v="2.6.01 - Transporte por carretera"/>
    <s v="2.7 - OBRAS"/>
    <s v="2.7.2 - INFRAESTRUCTURA"/>
    <s v="S"/>
    <s v="17 - RECONSTRUCCIÓN DE LA INFRAESTRUCTURA VIAL URBANA DEL MUNICIPIO LAS MATAS DE SANTA CRUZ, PROVINCIA MONTE CRISTI"/>
    <s v="10 - FONDO GENERAL"/>
    <n v="15402"/>
    <s v="15 - MONTE CRISTI"/>
    <n v="33166546"/>
    <n v="25826601"/>
  </r>
  <r>
    <s v="2025"/>
    <x v="0"/>
    <x v="0"/>
    <x v="1"/>
    <x v="6"/>
    <s v="2 - Poder Ejecutivo"/>
    <x v="13"/>
    <x v="122"/>
    <s v="2 - SERVICIOS ECONÓMICOS"/>
    <s v="2.6 - Transporte"/>
    <s v="2.6.01 - Transporte por carretera"/>
    <s v="2.7 - OBRAS"/>
    <s v="2.7.2 - INFRAESTRUCTURA"/>
    <s v="S"/>
    <s v="18 - RECONSTRUCCIÓN DE LA INFRAESTRUCTURA VIAL URBANA DEL MUNICIPIO VALLEJUELO, PROVINCIA SAN JUAN"/>
    <s v="10 - FONDO GENERAL"/>
    <n v="15403"/>
    <s v="22 - SAN JUAN"/>
    <n v="16280469"/>
    <n v="3221986.22"/>
  </r>
  <r>
    <s v="2025"/>
    <x v="0"/>
    <x v="0"/>
    <x v="1"/>
    <x v="6"/>
    <s v="2 - Poder Ejecutivo"/>
    <x v="13"/>
    <x v="122"/>
    <s v="2 - SERVICIOS ECONÓMICOS"/>
    <s v="2.6 - Transporte"/>
    <s v="2.6.01 - Transporte por carretera"/>
    <s v="2.7 - OBRAS"/>
    <s v="2.7.2 - INFRAESTRUCTURA"/>
    <s v="S"/>
    <s v="19 - RECONSTRUCCIÓN DE LA INFRAESTRUCTURA VIAL URBANA DEL MUNICIPIO LAS MATAS DE FARFÁN, PROVINCIA SAN JUAN."/>
    <s v="10 - FONDO GENERAL"/>
    <n v="15404"/>
    <s v="22 - SAN JUAN"/>
    <n v="55674348"/>
    <n v="31826048.09"/>
  </r>
  <r>
    <s v="2025"/>
    <x v="0"/>
    <x v="0"/>
    <x v="1"/>
    <x v="6"/>
    <s v="2 - Poder Ejecutivo"/>
    <x v="13"/>
    <x v="122"/>
    <s v="2 - SERVICIOS ECONÓMICOS"/>
    <s v="2.6 - Transporte"/>
    <s v="2.6.01 - Transporte por carretera"/>
    <s v="2.7 - OBRAS"/>
    <s v="2.7.2 - INFRAESTRUCTURA"/>
    <s v="S"/>
    <s v="20 - RECONSTRUCCIÓN CAMINO VECINAL HATILLO PALMA- ARROYO CAÑA- LOS DERRAMADEROS, MUNICIPIO GUAYUBÍN, PROVINCIA MONTE CRISTI"/>
    <s v="10 - FONDO GENERAL"/>
    <n v="16724"/>
    <s v="15 - MONTE CRISTI"/>
    <n v="97691808"/>
    <n v="26860815.420000002"/>
  </r>
  <r>
    <s v="2025"/>
    <x v="0"/>
    <x v="0"/>
    <x v="1"/>
    <x v="6"/>
    <s v="2 - Poder Ejecutivo"/>
    <x v="13"/>
    <x v="122"/>
    <s v="2 - SERVICIOS ECONÓMICOS"/>
    <s v="2.6 - Transporte"/>
    <s v="2.6.01 - Transporte por carretera"/>
    <s v="2.7 - OBRAS"/>
    <s v="2.7.2 - INFRAESTRUCTURA"/>
    <s v="S"/>
    <s v="20 - RECONSTRUCCIÓN DE LA CARRETERA ANTIGUA ANGELITA INTERSECCION LA CIENEGA - CABALLONA - LOS RIELES EN SANTO DOMINGO OESTE"/>
    <s v="10 - FONDO GENERAL"/>
    <n v="6504"/>
    <s v="32 - SANTO DOMINGO"/>
    <n v="5000000"/>
    <n v="1960357.84"/>
  </r>
  <r>
    <s v="2025"/>
    <x v="0"/>
    <x v="0"/>
    <x v="1"/>
    <x v="6"/>
    <s v="2 - Poder Ejecutivo"/>
    <x v="13"/>
    <x v="122"/>
    <s v="2 - SERVICIOS ECONÓMICOS"/>
    <s v="2.6 - Transporte"/>
    <s v="2.6.01 - Transporte por carretera"/>
    <s v="2.7 - OBRAS"/>
    <s v="2.7.2 - INFRAESTRUCTURA"/>
    <s v="S"/>
    <s v="20 - RECONSTRUCCIÓN DE LA INFRAESTRUCTURA VIAL URBANA DEL MUNICIPIO TAMBORIL, PROVINCIA SANTIAGO"/>
    <s v="10 - FONDO GENERAL"/>
    <n v="15405"/>
    <s v="25 - SANTIAGO"/>
    <n v="24496192"/>
    <n v="24295927.98"/>
  </r>
  <r>
    <s v="2025"/>
    <x v="0"/>
    <x v="0"/>
    <x v="1"/>
    <x v="6"/>
    <s v="2 - Poder Ejecutivo"/>
    <x v="13"/>
    <x v="122"/>
    <s v="2 - SERVICIOS ECONÓMICOS"/>
    <s v="2.6 - Transporte"/>
    <s v="2.6.01 - Transporte por carretera"/>
    <s v="2.7 - OBRAS"/>
    <s v="2.7.2 - INFRAESTRUCTURA"/>
    <s v="S"/>
    <s v="21 - RECONSTRUCCIÓN DE LA CARRETERA LA CEIBITA - LOS MAMBRUCE, MUNICIPIO DE SANTO DOMINGO NORTE, PROVINCIA SANTO DOMINGO"/>
    <s v="10 - FONDO GENERAL"/>
    <n v="16725"/>
    <s v="32 - SANTO DOMINGO"/>
    <n v="31691995"/>
    <n v="0"/>
  </r>
  <r>
    <s v="2025"/>
    <x v="0"/>
    <x v="0"/>
    <x v="1"/>
    <x v="6"/>
    <s v="2 - Poder Ejecutivo"/>
    <x v="13"/>
    <x v="122"/>
    <s v="2 - SERVICIOS ECONÓMICOS"/>
    <s v="2.6 - Transporte"/>
    <s v="2.6.01 - Transporte por carretera"/>
    <s v="2.7 - OBRAS"/>
    <s v="2.7.2 - INFRAESTRUCTURA"/>
    <s v="S"/>
    <s v="21 - RECONSTRUCCIÓN DE LA INFRAESTRUCTURA VIAL URBANA DEL MUNICIPIO PUÑAL, PROVINCIA SANTIAGO"/>
    <s v="10 - FONDO GENERAL"/>
    <n v="15406"/>
    <s v="25 - SANTIAGO"/>
    <n v="23737391"/>
    <n v="20697479"/>
  </r>
  <r>
    <s v="2025"/>
    <x v="0"/>
    <x v="0"/>
    <x v="1"/>
    <x v="6"/>
    <s v="2 - Poder Ejecutivo"/>
    <x v="13"/>
    <x v="122"/>
    <s v="2 - SERVICIOS ECONÓMICOS"/>
    <s v="2.6 - Transporte"/>
    <s v="2.6.01 - Transporte por carretera"/>
    <s v="2.7 - OBRAS"/>
    <s v="2.7.2 - INFRAESTRUCTURA"/>
    <s v="S"/>
    <s v="22 - RECONSTRUCCIÓN DE LA INFRAESTRUCTURA VIAL URBANA DEL MUNICIPIO VILLA GONZÁLEZ, PROVINCIA SANTIAGO"/>
    <s v="10 - FONDO GENERAL"/>
    <n v="15407"/>
    <s v="25 - SANTIAGO"/>
    <n v="39176050"/>
    <n v="35444289.990000002"/>
  </r>
  <r>
    <s v="2025"/>
    <x v="0"/>
    <x v="0"/>
    <x v="1"/>
    <x v="6"/>
    <s v="2 - Poder Ejecutivo"/>
    <x v="13"/>
    <x v="122"/>
    <s v="2 - SERVICIOS ECONÓMICOS"/>
    <s v="2.6 - Transporte"/>
    <s v="2.6.01 - Transporte por carretera"/>
    <s v="2.7 - OBRAS"/>
    <s v="2.7.2 - INFRAESTRUCTURA"/>
    <s v="S"/>
    <s v="22 - RECONSTRUCCIÓN DE LOS TRAMOS CARRETEROS LA CHARCA - BARRANCA - CRUCE CARRETERA SABANA IGLESIAS, LA CHARCA - JÁNICO - SABANA IGLESIAS, PROVINCIA SANTIAGO."/>
    <s v="10 - FONDO GENERAL"/>
    <n v="16728"/>
    <s v="25 - SANTIAGO"/>
    <n v="12000000"/>
    <n v="0"/>
  </r>
  <r>
    <s v="2025"/>
    <x v="0"/>
    <x v="0"/>
    <x v="1"/>
    <x v="6"/>
    <s v="2 - Poder Ejecutivo"/>
    <x v="13"/>
    <x v="122"/>
    <s v="2 - SERVICIOS ECONÓMICOS"/>
    <s v="2.6 - Transporte"/>
    <s v="2.6.01 - Transporte por carretera"/>
    <s v="2.7 - OBRAS"/>
    <s v="2.7.2 - INFRAESTRUCTURA"/>
    <s v="S"/>
    <s v="23 - CONSTRUCCIÓN DE LA AVENIDA DE CIRCUNVALACION DE BANI EN LA PROVINCIA PERAVIA"/>
    <s v="10 - FONDO GENERAL"/>
    <n v="12630"/>
    <s v="17 - PERAVIA"/>
    <n v="500000"/>
    <n v="0"/>
  </r>
  <r>
    <s v="2025"/>
    <x v="0"/>
    <x v="0"/>
    <x v="1"/>
    <x v="6"/>
    <s v="2 - Poder Ejecutivo"/>
    <x v="13"/>
    <x v="122"/>
    <s v="2 - SERVICIOS ECONÓMICOS"/>
    <s v="2.6 - Transporte"/>
    <s v="2.6.01 - Transporte por carretera"/>
    <s v="2.7 - OBRAS"/>
    <s v="2.7.2 - INFRAESTRUCTURA"/>
    <s v="S"/>
    <s v="23 - RECONSTRUCCIÓN CARRETERA DE LOS LLANOS-AL PUERTO, PROVINCIA SAN PEDRO DE MACORIS"/>
    <s v="60 - CREDITO EXTERNO"/>
    <n v="12723"/>
    <s v="23 - SAN PEDRO DE MACORIS"/>
    <n v="274301203"/>
    <n v="0"/>
  </r>
  <r>
    <s v="2025"/>
    <x v="0"/>
    <x v="0"/>
    <x v="1"/>
    <x v="6"/>
    <s v="2 - Poder Ejecutivo"/>
    <x v="13"/>
    <x v="122"/>
    <s v="2 - SERVICIOS ECONÓMICOS"/>
    <s v="2.6 - Transporte"/>
    <s v="2.6.01 - Transporte por carretera"/>
    <s v="2.7 - OBRAS"/>
    <s v="2.7.2 - INFRAESTRUCTURA"/>
    <s v="S"/>
    <s v="23 - RECONSTRUCCIÓN DE LA CARRETERA PRINCIPAL DEL DISTRITO MUNICIPAL MONTE DE LA JAGUA - AEROPUERTO DEL CIBAO, MUNICIPIO MOCA, PROVINCIA ESPAILLAT"/>
    <s v="10 - FONDO GENERAL"/>
    <n v="16731"/>
    <s v="09 - ESPAILLAT"/>
    <n v="10947984"/>
    <n v="3181189.17"/>
  </r>
  <r>
    <s v="2025"/>
    <x v="0"/>
    <x v="0"/>
    <x v="1"/>
    <x v="6"/>
    <s v="2 - Poder Ejecutivo"/>
    <x v="13"/>
    <x v="122"/>
    <s v="2 - SERVICIOS ECONÓMICOS"/>
    <s v="2.6 - Transporte"/>
    <s v="2.6.01 - Transporte por carretera"/>
    <s v="2.7 - OBRAS"/>
    <s v="2.7.2 - INFRAESTRUCTURA"/>
    <s v="S"/>
    <s v="23 - RECONSTRUCCIÓN DE LA INFRAESTRUCTURA VIAL URBANA DEL MUNICIPIO VILLA TAPIA, PROVINCIA HERMANAS MIRABAL"/>
    <s v="10 - FONDO GENERAL"/>
    <n v="15801"/>
    <s v="19 - HERMANAS MIRABAL"/>
    <n v="34604540"/>
    <n v="33265162"/>
  </r>
  <r>
    <s v="2025"/>
    <x v="0"/>
    <x v="0"/>
    <x v="1"/>
    <x v="6"/>
    <s v="2 - Poder Ejecutivo"/>
    <x v="13"/>
    <x v="122"/>
    <s v="2 - SERVICIOS ECONÓMICOS"/>
    <s v="2.6 - Transporte"/>
    <s v="2.6.01 - Transporte por carretera"/>
    <s v="2.7 - OBRAS"/>
    <s v="2.7.2 - INFRAESTRUCTURA"/>
    <s v="S"/>
    <s v="23 - RECONSTRUCCIÓN DE PUENTE PEATONAL PRÓXIMO AL PUENTE JUAN PABLO DUARTE, SECTOR VILLA FRANCISCA, DISTRITO NACIONAL"/>
    <s v="10 - FONDO GENERAL"/>
    <n v="16547"/>
    <s v="01 - DISTRITO NACIONAL"/>
    <n v="7143615"/>
    <n v="0"/>
  </r>
  <r>
    <s v="2025"/>
    <x v="0"/>
    <x v="0"/>
    <x v="1"/>
    <x v="6"/>
    <s v="2 - Poder Ejecutivo"/>
    <x v="13"/>
    <x v="122"/>
    <s v="2 - SERVICIOS ECONÓMICOS"/>
    <s v="2.6 - Transporte"/>
    <s v="2.6.01 - Transporte por carretera"/>
    <s v="2.7 - OBRAS"/>
    <s v="2.7.2 - INFRAESTRUCTURA"/>
    <s v="S"/>
    <s v="23 - RECONSTRUCCIÓN DEL PUENTE SABANETA DE CANGREJO SOBRE EL RIO CAMU, MUNICIPIOS VILLA MONTELLANO Y SOSUA, PROVINCIA PUERTO PLATA"/>
    <s v="10 - FONDO GENERAL"/>
    <n v="15798"/>
    <s v="18 - PUERTO PLATA"/>
    <n v="10000000"/>
    <n v="10000000"/>
  </r>
  <r>
    <s v="2025"/>
    <x v="0"/>
    <x v="0"/>
    <x v="1"/>
    <x v="6"/>
    <s v="2 - Poder Ejecutivo"/>
    <x v="13"/>
    <x v="122"/>
    <s v="2 - SERVICIOS ECONÓMICOS"/>
    <s v="2.6 - Transporte"/>
    <s v="2.6.01 - Transporte por carretera"/>
    <s v="2.7 - OBRAS"/>
    <s v="2.7.2 - INFRAESTRUCTURA"/>
    <s v="S"/>
    <s v="24 - RECONSTRUCCIÓN CARRETERA EL SEIBO - LAS CUCHILLAS, MUNICIPIO EL SEIBO, PROVINCIA EL SEIBO"/>
    <s v="10 - FONDO GENERAL"/>
    <n v="16771"/>
    <s v="08 - EL SEIBO"/>
    <n v="56778348"/>
    <n v="100551402.53"/>
  </r>
  <r>
    <s v="2025"/>
    <x v="0"/>
    <x v="0"/>
    <x v="1"/>
    <x v="6"/>
    <s v="2 - Poder Ejecutivo"/>
    <x v="13"/>
    <x v="122"/>
    <s v="2 - SERVICIOS ECONÓMICOS"/>
    <s v="2.6 - Transporte"/>
    <s v="2.6.01 - Transporte por carretera"/>
    <s v="2.7 - OBRAS"/>
    <s v="2.7.2 - INFRAESTRUCTURA"/>
    <s v="S"/>
    <s v="24 - RECONSTRUCCIÓN DE LA INFRAESTRUCTURA VIAL URBANA DEL MUNICIPIO VILLA MONTELLANO, PROVINCIA PUERTO PLATA"/>
    <s v="10 - FONDO GENERAL"/>
    <n v="15802"/>
    <s v="18 - PUERTO PLATA"/>
    <n v="31552855"/>
    <n v="30066857.440000001"/>
  </r>
  <r>
    <s v="2025"/>
    <x v="0"/>
    <x v="0"/>
    <x v="1"/>
    <x v="6"/>
    <s v="2 - Poder Ejecutivo"/>
    <x v="13"/>
    <x v="122"/>
    <s v="2 - SERVICIOS ECONÓMICOS"/>
    <s v="2.6 - Transporte"/>
    <s v="2.6.01 - Transporte por carretera"/>
    <s v="2.7 - OBRAS"/>
    <s v="2.7.2 - INFRAESTRUCTURA"/>
    <s v="S"/>
    <s v="25 - RECONSTRUCCIÓN CARRETERA JAMAO - SABANETA DE YASICA, PROVINCIAS ESPAILLAT Y PUERTO PLATA"/>
    <s v="10 - FONDO GENERAL"/>
    <n v="16775"/>
    <s v="18 - PUERTO PLATA"/>
    <n v="87144574"/>
    <n v="62687049.5"/>
  </r>
  <r>
    <s v="2025"/>
    <x v="0"/>
    <x v="0"/>
    <x v="1"/>
    <x v="6"/>
    <s v="2 - Poder Ejecutivo"/>
    <x v="13"/>
    <x v="122"/>
    <s v="2 - SERVICIOS ECONÓMICOS"/>
    <s v="2.6 - Transporte"/>
    <s v="2.6.01 - Transporte por carretera"/>
    <s v="2.7 - OBRAS"/>
    <s v="2.7.2 - INFRAESTRUCTURA"/>
    <s v="S"/>
    <s v="25 - RECONSTRUCCIÓN DE LA INFRAESTRUCTURA VIAL URBANA DEL MUNICIPIO GASPAR HERNANDEZ, PROVINCIA ESPAILLAT"/>
    <s v="10 - FONDO GENERAL"/>
    <n v="15803"/>
    <s v="09 - ESPAILLAT"/>
    <n v="78105070"/>
    <n v="70992529.920000002"/>
  </r>
  <r>
    <s v="2025"/>
    <x v="0"/>
    <x v="0"/>
    <x v="1"/>
    <x v="6"/>
    <s v="2 - Poder Ejecutivo"/>
    <x v="13"/>
    <x v="122"/>
    <s v="2 - SERVICIOS ECONÓMICOS"/>
    <s v="2.6 - Transporte"/>
    <s v="2.6.01 - Transporte por carretera"/>
    <s v="2.7 - OBRAS"/>
    <s v="2.7.2 - INFRAESTRUCTURA"/>
    <s v="S"/>
    <s v="25 - RECONSTRUCCIÓN PUENTE SOBRE ARROYO BAHÍA, CARRETERA BANI - CALDERA, MUNICIPIO BANI, PROVINCIA PERAVIA"/>
    <s v="10 - FONDO GENERAL"/>
    <n v="16571"/>
    <s v="17 - PERAVIA"/>
    <n v="10000000"/>
    <n v="0"/>
  </r>
  <r>
    <s v="2025"/>
    <x v="0"/>
    <x v="0"/>
    <x v="1"/>
    <x v="6"/>
    <s v="2 - Poder Ejecutivo"/>
    <x v="13"/>
    <x v="122"/>
    <s v="2 - SERVICIOS ECONÓMICOS"/>
    <s v="2.6 - Transporte"/>
    <s v="2.6.01 - Transporte por carretera"/>
    <s v="2.7 - OBRAS"/>
    <s v="2.7.2 - INFRAESTRUCTURA"/>
    <s v="S"/>
    <s v="26 - CONSTRUCCIÓN DE LOS ENLACES Y EL PUENTE SOBRE EL RÍO LA LEONORA EN LA CARRETERA LOS BOTADOS, MUNICIPIO DE YAMASÁ, PROVINCIA MONTE PLATA"/>
    <s v="10 - FONDO GENERAL"/>
    <n v="16127"/>
    <s v="29 - MONTE PLATA"/>
    <n v="3886577"/>
    <n v="0"/>
  </r>
  <r>
    <s v="2025"/>
    <x v="0"/>
    <x v="0"/>
    <x v="1"/>
    <x v="6"/>
    <s v="2 - Poder Ejecutivo"/>
    <x v="13"/>
    <x v="122"/>
    <s v="2 - SERVICIOS ECONÓMICOS"/>
    <s v="2.6 - Transporte"/>
    <s v="2.6.01 - Transporte por carretera"/>
    <s v="2.7 - OBRAS"/>
    <s v="2.7.2 - INFRAESTRUCTURA"/>
    <s v="S"/>
    <s v="26 - RECONSTRUCCIÓN DE LA CAPA DE RODADURA DE LA AUTOPISTA JUAN PABLO DUARTE"/>
    <s v="20 - FONDOS CON DESTINO ESPECÍFICO"/>
    <n v="13836"/>
    <s v="99 - MULTIPROVINCIAL"/>
    <n v="20000000"/>
    <n v="0"/>
  </r>
  <r>
    <s v="2025"/>
    <x v="0"/>
    <x v="0"/>
    <x v="1"/>
    <x v="6"/>
    <s v="2 - Poder Ejecutivo"/>
    <x v="13"/>
    <x v="122"/>
    <s v="2 - SERVICIOS ECONÓMICOS"/>
    <s v="2.6 - Transporte"/>
    <s v="2.6.01 - Transporte por carretera"/>
    <s v="2.7 - OBRAS"/>
    <s v="2.7.2 - INFRAESTRUCTURA"/>
    <s v="S"/>
    <s v="26 - RECONSTRUCCIÓN DE LA INFRAESTRUCTURA VIAL URBANA DEL MUNICIPIO SAN VICTOR, PROVINCIA ESPAILLAT"/>
    <s v="10 - FONDO GENERAL"/>
    <n v="15804"/>
    <s v="09 - ESPAILLAT"/>
    <n v="32617980"/>
    <n v="32517980"/>
  </r>
  <r>
    <s v="2025"/>
    <x v="0"/>
    <x v="0"/>
    <x v="1"/>
    <x v="6"/>
    <s v="2 - Poder Ejecutivo"/>
    <x v="13"/>
    <x v="122"/>
    <s v="2 - SERVICIOS ECONÓMICOS"/>
    <s v="2.6 - Transporte"/>
    <s v="2.6.01 - Transporte por carretera"/>
    <s v="2.7 - OBRAS"/>
    <s v="2.7.2 - INFRAESTRUCTURA"/>
    <s v="S"/>
    <s v="26 - RECONSTRUCCIÓN DE PUENTE PEATONAL EN LA AUTOPISTA JOAQUÍN BALAGUER, ESTANCIA DEL YAQUE, MUNICIPIO VILLA GONZÁLEZ, PROVINCIA SANTIAGO"/>
    <s v="10 - FONDO GENERAL"/>
    <n v="16586"/>
    <s v="25 - SANTIAGO"/>
    <n v="9261623"/>
    <n v="0"/>
  </r>
  <r>
    <s v="2025"/>
    <x v="0"/>
    <x v="0"/>
    <x v="1"/>
    <x v="6"/>
    <s v="2 - Poder Ejecutivo"/>
    <x v="13"/>
    <x v="122"/>
    <s v="2 - SERVICIOS ECONÓMICOS"/>
    <s v="2.6 - Transporte"/>
    <s v="2.6.01 - Transporte por carretera"/>
    <s v="2.7 - OBRAS"/>
    <s v="2.7.2 - INFRAESTRUCTURA"/>
    <s v="S"/>
    <s v="26 - REHABILITACIÓN DE LA INFRAESTRUCTURA VIAL URBANA DEL MUNICIPIO DE FUNDACION, PROVINCIA BARAHONA"/>
    <s v="10 - FONDO GENERAL"/>
    <n v="15072"/>
    <s v="04 - BARAHONA"/>
    <n v="2801623"/>
    <n v="0"/>
  </r>
  <r>
    <s v="2025"/>
    <x v="0"/>
    <x v="0"/>
    <x v="1"/>
    <x v="6"/>
    <s v="2 - Poder Ejecutivo"/>
    <x v="13"/>
    <x v="122"/>
    <s v="2 - SERVICIOS ECONÓMICOS"/>
    <s v="2.6 - Transporte"/>
    <s v="2.6.01 - Transporte por carretera"/>
    <s v="2.7 - OBRAS"/>
    <s v="2.7.2 - INFRAESTRUCTURA"/>
    <s v="S"/>
    <s v="27 - RECONSTRUCCIÓN DE LA CARRETERA ENRIQUILLO - PEDERNALES EN LAS PROVINCIAS BARAHONA Y PEDERNALES"/>
    <s v="10 - FONDO GENERAL"/>
    <n v="12631"/>
    <s v="16 - PEDERNALES"/>
    <n v="1000000"/>
    <n v="0"/>
  </r>
  <r>
    <s v="2025"/>
    <x v="0"/>
    <x v="0"/>
    <x v="1"/>
    <x v="6"/>
    <s v="2 - Poder Ejecutivo"/>
    <x v="13"/>
    <x v="122"/>
    <s v="2 - SERVICIOS ECONÓMICOS"/>
    <s v="2.6 - Transporte"/>
    <s v="2.6.01 - Transporte por carretera"/>
    <s v="2.7 - OBRAS"/>
    <s v="2.7.2 - INFRAESTRUCTURA"/>
    <s v="S"/>
    <s v="27 - RECONSTRUCCIÓN DE LA INFRAESTRUCTURA VIAL URBANA DEL MUNICIPIO LAS GUARANAS, PROVINCIA DUARTE"/>
    <s v="10 - FONDO GENERAL"/>
    <n v="15805"/>
    <s v="06 - DUARTE"/>
    <n v="16650578"/>
    <n v="13785886"/>
  </r>
  <r>
    <s v="2025"/>
    <x v="0"/>
    <x v="0"/>
    <x v="1"/>
    <x v="6"/>
    <s v="2 - Poder Ejecutivo"/>
    <x v="13"/>
    <x v="122"/>
    <s v="2 - SERVICIOS ECONÓMICOS"/>
    <s v="2.6 - Transporte"/>
    <s v="2.6.01 - Transporte por carretera"/>
    <s v="2.7 - OBRAS"/>
    <s v="2.7.2 - INFRAESTRUCTURA"/>
    <s v="S"/>
    <s v="27 - RECONSTRUCCIÓN DEL PUENTE TIPO CAJON SOBRE ARROYO BIJAO, VILLA LINDA, MUNICIPIO SAN FRANCISCO DE MACORÍS, PROVINCIA DUARTE"/>
    <s v="10 - FONDO GENERAL"/>
    <n v="16147"/>
    <s v="06 - DUARTE"/>
    <n v="4931170"/>
    <n v="0"/>
  </r>
  <r>
    <s v="2025"/>
    <x v="0"/>
    <x v="0"/>
    <x v="1"/>
    <x v="6"/>
    <s v="2 - Poder Ejecutivo"/>
    <x v="13"/>
    <x v="122"/>
    <s v="2 - SERVICIOS ECONÓMICOS"/>
    <s v="2.6 - Transporte"/>
    <s v="2.6.01 - Transporte por carretera"/>
    <s v="2.7 - OBRAS"/>
    <s v="2.7.2 - INFRAESTRUCTURA"/>
    <s v="S"/>
    <s v="28 - RECONSTRUCCIÓN CAMINO VECINAL MATA BONITA - LOS MEMISOS, PROVINCIA MARÍA TRINIDAD SÁNCHEZ"/>
    <s v="10 - FONDO GENERAL"/>
    <n v="15104"/>
    <s v="14 - MARIA TRINIDAD SANCHEZ"/>
    <n v="30000000"/>
    <n v="30000000"/>
  </r>
  <r>
    <s v="2025"/>
    <x v="0"/>
    <x v="0"/>
    <x v="1"/>
    <x v="6"/>
    <s v="2 - Poder Ejecutivo"/>
    <x v="13"/>
    <x v="122"/>
    <s v="2 - SERVICIOS ECONÓMICOS"/>
    <s v="2.6 - Transporte"/>
    <s v="2.6.01 - Transporte por carretera"/>
    <s v="2.7 - OBRAS"/>
    <s v="2.7.2 - INFRAESTRUCTURA"/>
    <s v="S"/>
    <s v="28 - RECONSTRUCCIÓN DE LA INFRAESTRUCTURA VIAL URBANA DEL MUNICIPIO DE VICENTE NOBLE, PROVINCIA BARAHONA"/>
    <s v="10 - FONDO GENERAL"/>
    <n v="15073"/>
    <s v="04 - BARAHONA"/>
    <n v="48605756"/>
    <n v="0"/>
  </r>
  <r>
    <s v="2025"/>
    <x v="0"/>
    <x v="0"/>
    <x v="1"/>
    <x v="6"/>
    <s v="2 - Poder Ejecutivo"/>
    <x v="13"/>
    <x v="122"/>
    <s v="2 - SERVICIOS ECONÓMICOS"/>
    <s v="2.6 - Transporte"/>
    <s v="2.6.01 - Transporte por carretera"/>
    <s v="2.7 - OBRAS"/>
    <s v="2.7.2 - INFRAESTRUCTURA"/>
    <s v="S"/>
    <s v="28 - RECONSTRUCCIÓN DE LA INFRAESTRUCTURA VIAL URBANA DEL MUNICIPIO PIMENTEL, PROVINCIA DUARTE"/>
    <s v="10 - FONDO GENERAL"/>
    <n v="15806"/>
    <s v="06 - DUARTE"/>
    <n v="22421801"/>
    <n v="19887500"/>
  </r>
  <r>
    <s v="2025"/>
    <x v="0"/>
    <x v="0"/>
    <x v="1"/>
    <x v="6"/>
    <s v="2 - Poder Ejecutivo"/>
    <x v="13"/>
    <x v="122"/>
    <s v="2 - SERVICIOS ECONÓMICOS"/>
    <s v="2.6 - Transporte"/>
    <s v="2.6.01 - Transporte por carretera"/>
    <s v="2.7 - OBRAS"/>
    <s v="2.7.2 - INFRAESTRUCTURA"/>
    <s v="S"/>
    <s v="29 - RECONSTRUCCIÓN DE LA INFRAESTRUCTURA VIAL DE LAS COMUNIDADES LA CIMARRA Y EL FACTOR, PROV. MARÍA TRINIDAD SÁNCHEZ"/>
    <s v="10 - FONDO GENERAL"/>
    <n v="15105"/>
    <s v="14 - MARIA TRINIDAD SANCHEZ"/>
    <n v="9195495"/>
    <n v="9195495"/>
  </r>
  <r>
    <s v="2025"/>
    <x v="0"/>
    <x v="0"/>
    <x v="1"/>
    <x v="6"/>
    <s v="2 - Poder Ejecutivo"/>
    <x v="13"/>
    <x v="122"/>
    <s v="2 - SERVICIOS ECONÓMICOS"/>
    <s v="2.6 - Transporte"/>
    <s v="2.6.01 - Transporte por carretera"/>
    <s v="2.7 - OBRAS"/>
    <s v="2.7.2 - INFRAESTRUCTURA"/>
    <s v="S"/>
    <s v="29 - RECONSTRUCCIÓN DE LA INFRAESTRUCTURA VIAL URBANA DEL MUNICIPIO BISONÓ, PROVINCIA SANTIAGO"/>
    <s v="10 - FONDO GENERAL"/>
    <n v="15807"/>
    <s v="25 - SANTIAGO"/>
    <n v="57579023"/>
    <n v="55578857.399999999"/>
  </r>
  <r>
    <s v="2025"/>
    <x v="0"/>
    <x v="0"/>
    <x v="1"/>
    <x v="6"/>
    <s v="2 - Poder Ejecutivo"/>
    <x v="13"/>
    <x v="122"/>
    <s v="2 - SERVICIOS ECONÓMICOS"/>
    <s v="2.6 - Transporte"/>
    <s v="2.6.01 - Transporte por carretera"/>
    <s v="2.7 - OBRAS"/>
    <s v="2.7.2 - INFRAESTRUCTURA"/>
    <s v="S"/>
    <s v="30 - RECONSTRUCCIÓN  TRAMO DE LA CARRETERA HATO MAYOR - VICENTILLO, PROVINCIA EL SEIBO"/>
    <s v="10 - FONDO GENERAL"/>
    <n v="16823"/>
    <s v="08 - EL SEIBO"/>
    <n v="1340925"/>
    <n v="0"/>
  </r>
  <r>
    <s v="2025"/>
    <x v="0"/>
    <x v="0"/>
    <x v="1"/>
    <x v="6"/>
    <s v="2 - Poder Ejecutivo"/>
    <x v="13"/>
    <x v="122"/>
    <s v="2 - SERVICIOS ECONÓMICOS"/>
    <s v="2.6 - Transporte"/>
    <s v="2.6.01 - Transporte por carretera"/>
    <s v="2.7 - OBRAS"/>
    <s v="2.7.2 - INFRAESTRUCTURA"/>
    <s v="S"/>
    <s v="30 - RECONSTRUCCIÓN DE LA INFRAESTRUCTURA VIAL URBANA DEL MUNICIPIO LICEY AL MEDIO, PROVINCIA SANTIAGO"/>
    <s v="10 - FONDO GENERAL"/>
    <n v="15808"/>
    <s v="25 - SANTIAGO"/>
    <n v="12166619"/>
    <n v="9381000"/>
  </r>
  <r>
    <s v="2025"/>
    <x v="0"/>
    <x v="0"/>
    <x v="1"/>
    <x v="6"/>
    <s v="2 - Poder Ejecutivo"/>
    <x v="13"/>
    <x v="122"/>
    <s v="2 - SERVICIOS ECONÓMICOS"/>
    <s v="2.6 - Transporte"/>
    <s v="2.6.01 - Transporte por carretera"/>
    <s v="2.7 - OBRAS"/>
    <s v="2.7.2 - INFRAESTRUCTURA"/>
    <s v="S"/>
    <s v="31 - RECONSTRUCCIÓN DE LA INFRAESTRUCTURA VIAL URBANA DE LA CIRCUNSCRIPCIÓN 2 DEL DISTRITO NACIONAL"/>
    <s v="10 - FONDO GENERAL"/>
    <n v="15074"/>
    <s v="01 - DISTRITO NACIONAL"/>
    <n v="39721620"/>
    <n v="0"/>
  </r>
  <r>
    <s v="2025"/>
    <x v="0"/>
    <x v="0"/>
    <x v="1"/>
    <x v="6"/>
    <s v="2 - Poder Ejecutivo"/>
    <x v="13"/>
    <x v="122"/>
    <s v="2 - SERVICIOS ECONÓMICOS"/>
    <s v="2.6 - Transporte"/>
    <s v="2.6.01 - Transporte por carretera"/>
    <s v="2.7 - OBRAS"/>
    <s v="2.7.2 - INFRAESTRUCTURA"/>
    <s v="S"/>
    <s v="31 - RECONSTRUCCIÓN DE LA INFRAESTRUCTURA VIAL URBANA DEL MUNICIPIO JÁNICO, PROVINCIA SANTIAGO"/>
    <s v="10 - FONDO GENERAL"/>
    <n v="15809"/>
    <s v="25 - SANTIAGO"/>
    <n v="53807916"/>
    <n v="48959189"/>
  </r>
  <r>
    <s v="2025"/>
    <x v="0"/>
    <x v="0"/>
    <x v="1"/>
    <x v="6"/>
    <s v="2 - Poder Ejecutivo"/>
    <x v="13"/>
    <x v="122"/>
    <s v="2 - SERVICIOS ECONÓMICOS"/>
    <s v="2.6 - Transporte"/>
    <s v="2.6.01 - Transporte por carretera"/>
    <s v="2.7 - OBRAS"/>
    <s v="2.7.2 - INFRAESTRUCTURA"/>
    <s v="S"/>
    <s v="31 - RECONSTRUCCIÓN PUENTE SOBRE EL RIO MASACRE, MUNICIPIO DAJABON, PROVINCIA DAJABON"/>
    <s v="10 - FONDO GENERAL"/>
    <n v="16444"/>
    <s v="05 - DAJABON"/>
    <n v="10928434"/>
    <n v="0"/>
  </r>
  <r>
    <s v="2025"/>
    <x v="0"/>
    <x v="0"/>
    <x v="1"/>
    <x v="6"/>
    <s v="2 - Poder Ejecutivo"/>
    <x v="13"/>
    <x v="122"/>
    <s v="2 - SERVICIOS ECONÓMICOS"/>
    <s v="2.6 - Transporte"/>
    <s v="2.6.01 - Transporte por carretera"/>
    <s v="2.7 - OBRAS"/>
    <s v="2.7.2 - INFRAESTRUCTURA"/>
    <s v="S"/>
    <s v="31 - REHABILITACIÓN DE LA INFRAESTRUCTURA VIAL URBANA DE LOS SECTORES DEL MUNICIPIO DE NAGUA, PROVINCIA MARÍA TRINIDAD SÁNCHEZ"/>
    <s v="10 - FONDO GENERAL"/>
    <n v="15107"/>
    <s v="14 - MARIA TRINIDAD SANCHEZ"/>
    <n v="22405690"/>
    <n v="22405690"/>
  </r>
  <r>
    <s v="2025"/>
    <x v="0"/>
    <x v="0"/>
    <x v="1"/>
    <x v="6"/>
    <s v="2 - Poder Ejecutivo"/>
    <x v="13"/>
    <x v="122"/>
    <s v="2 - SERVICIOS ECONÓMICOS"/>
    <s v="2.6 - Transporte"/>
    <s v="2.6.01 - Transporte por carretera"/>
    <s v="2.7 - OBRAS"/>
    <s v="2.7.2 - INFRAESTRUCTURA"/>
    <s v="S"/>
    <s v="32 - CONSTRUCCIÓN CARRETERA JACAGUA- PALO ALTO, PROVINCIA SANTIAGO"/>
    <s v="10 - FONDO GENERAL"/>
    <n v="14294"/>
    <s v="25 - SANTIAGO"/>
    <n v="24381867"/>
    <n v="0"/>
  </r>
  <r>
    <s v="2025"/>
    <x v="0"/>
    <x v="0"/>
    <x v="1"/>
    <x v="6"/>
    <s v="2 - Poder Ejecutivo"/>
    <x v="13"/>
    <x v="122"/>
    <s v="2 - SERVICIOS ECONÓMICOS"/>
    <s v="2.6 - Transporte"/>
    <s v="2.6.01 - Transporte por carretera"/>
    <s v="2.7 - OBRAS"/>
    <s v="2.7.2 - INFRAESTRUCTURA"/>
    <s v="S"/>
    <s v="32 - RECONSTRUCCIÓN DE LA INFRAESTRUCTURA VIAL URBANA DEL MUNICIPIO DE CABRERA, PROVINCIA MARÍA TRINIDAD SÁNCHEZ"/>
    <s v="10 - FONDO GENERAL"/>
    <n v="15108"/>
    <s v="14 - MARIA TRINIDAD SANCHEZ"/>
    <n v="24706655"/>
    <n v="24000000"/>
  </r>
  <r>
    <s v="2025"/>
    <x v="0"/>
    <x v="0"/>
    <x v="1"/>
    <x v="6"/>
    <s v="2 - Poder Ejecutivo"/>
    <x v="13"/>
    <x v="122"/>
    <s v="2 - SERVICIOS ECONÓMICOS"/>
    <s v="2.6 - Transporte"/>
    <s v="2.6.01 - Transporte por carretera"/>
    <s v="2.7 - OBRAS"/>
    <s v="2.7.2 - INFRAESTRUCTURA"/>
    <s v="S"/>
    <s v="32 - RECONSTRUCCIÓN DE LA INFRAESTRUCTURA VIAL URBANA DEL MUNICIPIO MONCIÓN, PROVINCIA SANTIAGO RODRÍGUEZ"/>
    <s v="10 - FONDO GENERAL"/>
    <n v="15810"/>
    <s v="26 - SANTIAGO RODRIGUEZ"/>
    <n v="19367013"/>
    <n v="17296946"/>
  </r>
  <r>
    <s v="2025"/>
    <x v="0"/>
    <x v="0"/>
    <x v="1"/>
    <x v="6"/>
    <s v="2 - Poder Ejecutivo"/>
    <x v="13"/>
    <x v="122"/>
    <s v="2 - SERVICIOS ECONÓMICOS"/>
    <s v="2.6 - Transporte"/>
    <s v="2.6.01 - Transporte por carretera"/>
    <s v="2.7 - OBRAS"/>
    <s v="2.7.2 - INFRAESTRUCTURA"/>
    <s v="S"/>
    <s v="33 - RECONSTRUCCIÓN DE LA INFRAESTRUCTURA VIAL URBANA DEL MUNICIPIO SABANA IGLESIA, PROVINCIA SANTIAGO"/>
    <s v="10 - FONDO GENERAL"/>
    <n v="15811"/>
    <s v="25 - SANTIAGO"/>
    <n v="22685833"/>
    <n v="21065416"/>
  </r>
  <r>
    <s v="2025"/>
    <x v="0"/>
    <x v="0"/>
    <x v="1"/>
    <x v="6"/>
    <s v="2 - Poder Ejecutivo"/>
    <x v="13"/>
    <x v="122"/>
    <s v="2 - SERVICIOS ECONÓMICOS"/>
    <s v="2.6 - Transporte"/>
    <s v="2.6.01 - Transporte por carretera"/>
    <s v="2.7 - OBRAS"/>
    <s v="2.7.2 - INFRAESTRUCTURA"/>
    <s v="S"/>
    <s v="33 - RECONSTRUCCIÓN PUENTE DISTRIBUIDOR DE TRÁFICO SOBRE CARRETERA FERROCARRIL, MUNICIPIO SAN PEDRO DE MACORÍS, PROVINCIA SAN PEDRO DE MACORÍS."/>
    <s v="10 - FONDO GENERAL"/>
    <n v="16492"/>
    <s v="23 - SAN PEDRO DE MACORIS"/>
    <n v="3386383"/>
    <n v="0"/>
  </r>
  <r>
    <s v="2025"/>
    <x v="0"/>
    <x v="0"/>
    <x v="1"/>
    <x v="6"/>
    <s v="2 - Poder Ejecutivo"/>
    <x v="13"/>
    <x v="122"/>
    <s v="2 - SERVICIOS ECONÓMICOS"/>
    <s v="2.6 - Transporte"/>
    <s v="2.6.01 - Transporte por carretera"/>
    <s v="2.7 - OBRAS"/>
    <s v="2.7.2 - INFRAESTRUCTURA"/>
    <s v="S"/>
    <s v="34 - RECONSTRUCCIÓN DE LA INFRAESTRUCTURA VIAL URBANA DEL MUNICIPIO VILLA LOS ALMÁCIGOS, PROVINCIA SANTIAGO RODRÍGUEZ"/>
    <s v="10 - FONDO GENERAL"/>
    <n v="15812"/>
    <s v="26 - SANTIAGO RODRIGUEZ"/>
    <n v="27735362"/>
    <n v="25754265"/>
  </r>
  <r>
    <s v="2025"/>
    <x v="0"/>
    <x v="0"/>
    <x v="1"/>
    <x v="6"/>
    <s v="2 - Poder Ejecutivo"/>
    <x v="13"/>
    <x v="122"/>
    <s v="2 - SERVICIOS ECONÓMICOS"/>
    <s v="2.6 - Transporte"/>
    <s v="2.6.01 - Transporte por carretera"/>
    <s v="2.7 - OBRAS"/>
    <s v="2.7.2 - INFRAESTRUCTURA"/>
    <s v="S"/>
    <s v="35 - CONSTRUCCIÓN DE PUENTE BADÉN SOBRE EL RIO GUAYABAL, CARRETERA PADRE LAS CASAS - GUAYABAL, MUNICIPIO GUAYABAL, PROVINCIA AZUA"/>
    <s v="10 - FONDO GENERAL"/>
    <n v="16540"/>
    <s v="02 - AZUA"/>
    <n v="9367191"/>
    <n v="0"/>
  </r>
  <r>
    <s v="2025"/>
    <x v="0"/>
    <x v="0"/>
    <x v="1"/>
    <x v="6"/>
    <s v="2 - Poder Ejecutivo"/>
    <x v="13"/>
    <x v="122"/>
    <s v="2 - SERVICIOS ECONÓMICOS"/>
    <s v="2.6 - Transporte"/>
    <s v="2.6.01 - Transporte por carretera"/>
    <s v="2.7 - OBRAS"/>
    <s v="2.7.2 - INFRAESTRUCTURA"/>
    <s v="S"/>
    <s v="35 - RECONSTRUCCIÓN DE LA INFRAESTRUCTURA VIAL URBANA DEL MUNICIPIO SAN JOSE DE OCOA, PROVINCIA SAN JOSE DE OCOA"/>
    <s v="10 - FONDO GENERAL"/>
    <n v="15813"/>
    <s v="31 - SAN JOSE DE OCOA"/>
    <n v="68900050"/>
    <n v="57727645.920000002"/>
  </r>
  <r>
    <s v="2025"/>
    <x v="0"/>
    <x v="0"/>
    <x v="1"/>
    <x v="6"/>
    <s v="2 - Poder Ejecutivo"/>
    <x v="13"/>
    <x v="122"/>
    <s v="2 - SERVICIOS ECONÓMICOS"/>
    <s v="2.6 - Transporte"/>
    <s v="2.6.01 - Transporte por carretera"/>
    <s v="2.7 - OBRAS"/>
    <s v="2.7.2 - INFRAESTRUCTURA"/>
    <s v="S"/>
    <s v="36 - RECONSTRUCCIÓN DE LA INFRAESTRUCTURA VIAL URBANA DEL MUNICIPIO GUAYABAL, PROVINCIA AZUA"/>
    <s v="10 - FONDO GENERAL"/>
    <n v="15814"/>
    <s v="02 - AZUA"/>
    <n v="31983170"/>
    <n v="28804964"/>
  </r>
  <r>
    <s v="2025"/>
    <x v="0"/>
    <x v="0"/>
    <x v="1"/>
    <x v="6"/>
    <s v="2 - Poder Ejecutivo"/>
    <x v="13"/>
    <x v="122"/>
    <s v="2 - SERVICIOS ECONÓMICOS"/>
    <s v="2.6 - Transporte"/>
    <s v="2.6.01 - Transporte por carretera"/>
    <s v="2.7 - OBRAS"/>
    <s v="2.7.2 - INFRAESTRUCTURA"/>
    <s v="S"/>
    <s v="37 - RECONSTRUCCIÓN DE LA INFRAESTRUCTURA VIAL URBANA DEL MUNICIPIO OVIEDO, PROVINCIA PEDERNALES"/>
    <s v="10 - FONDO GENERAL"/>
    <n v="15815"/>
    <s v="16 - PEDERNALES"/>
    <n v="59178512"/>
    <n v="0"/>
  </r>
  <r>
    <s v="2025"/>
    <x v="0"/>
    <x v="0"/>
    <x v="1"/>
    <x v="6"/>
    <s v="2 - Poder Ejecutivo"/>
    <x v="13"/>
    <x v="122"/>
    <s v="2 - SERVICIOS ECONÓMICOS"/>
    <s v="2.6 - Transporte"/>
    <s v="2.6.01 - Transporte por carretera"/>
    <s v="2.7 - OBRAS"/>
    <s v="2.7.2 - INFRAESTRUCTURA"/>
    <s v="S"/>
    <s v="38 - RECONSTRUCCIÓN DE LA INFRAESTRUCTURA VIAL URBANA DEL MUNICIPIO LA DESCUBIERTA, PROVINCIA INDEPENDENCIA"/>
    <s v="10 - FONDO GENERAL"/>
    <n v="15816"/>
    <s v="10 - INDEPENDENCIA"/>
    <n v="16723162"/>
    <n v="0"/>
  </r>
  <r>
    <s v="2025"/>
    <x v="0"/>
    <x v="0"/>
    <x v="1"/>
    <x v="6"/>
    <s v="2 - Poder Ejecutivo"/>
    <x v="13"/>
    <x v="122"/>
    <s v="2 - SERVICIOS ECONÓMICOS"/>
    <s v="2.6 - Transporte"/>
    <s v="2.6.01 - Transporte por carretera"/>
    <s v="2.7 - OBRAS"/>
    <s v="2.7.2 - INFRAESTRUCTURA"/>
    <s v="S"/>
    <s v="39 - RECONSTRUCCIÓN CAMINO VECINAL MIRABEL ADENTRO-HATILLO Y RAMAL I, SAN FRANCISCO DE MACORIS, PROV. DUARTE"/>
    <s v="10 - FONDO GENERAL"/>
    <n v="4795"/>
    <s v="06 - DUARTE"/>
    <n v="42655051"/>
    <n v="24595022.34"/>
  </r>
  <r>
    <s v="2025"/>
    <x v="0"/>
    <x v="0"/>
    <x v="1"/>
    <x v="6"/>
    <s v="2 - Poder Ejecutivo"/>
    <x v="13"/>
    <x v="122"/>
    <s v="2 - SERVICIOS ECONÓMICOS"/>
    <s v="2.6 - Transporte"/>
    <s v="2.6.01 - Transporte por carretera"/>
    <s v="2.7 - OBRAS"/>
    <s v="2.7.2 - INFRAESTRUCTURA"/>
    <s v="S"/>
    <s v="39 - RECONSTRUCCIÓN DE INFRAESTRUCTURA VIAL URBANA DEL MUNICIPIO SANTA CRUZ DE BARAHONA, PROVINCIA BARAHONA"/>
    <s v="10 - FONDO GENERAL"/>
    <n v="15028"/>
    <s v="04 - BARAHONA"/>
    <n v="95992135"/>
    <n v="23668010.75"/>
  </r>
  <r>
    <s v="2025"/>
    <x v="0"/>
    <x v="0"/>
    <x v="1"/>
    <x v="6"/>
    <s v="2 - Poder Ejecutivo"/>
    <x v="13"/>
    <x v="122"/>
    <s v="2 - SERVICIOS ECONÓMICOS"/>
    <s v="2.6 - Transporte"/>
    <s v="2.6.01 - Transporte por carretera"/>
    <s v="2.7 - OBRAS"/>
    <s v="2.7.2 - INFRAESTRUCTURA"/>
    <s v="S"/>
    <s v="39 - RECONSTRUCCIÓN DE LA INFRAESTRUCTURA VIAL URBANA DEL MUNICIPIO ESTEBANIA, PROVINCIA AZUA"/>
    <s v="10 - FONDO GENERAL"/>
    <n v="15817"/>
    <s v="02 - AZUA"/>
    <n v="23071284"/>
    <n v="20000000"/>
  </r>
  <r>
    <s v="2025"/>
    <x v="0"/>
    <x v="0"/>
    <x v="1"/>
    <x v="6"/>
    <s v="2 - Poder Ejecutivo"/>
    <x v="13"/>
    <x v="122"/>
    <s v="2 - SERVICIOS ECONÓMICOS"/>
    <s v="2.6 - Transporte"/>
    <s v="2.6.01 - Transporte por carretera"/>
    <s v="2.7 - OBRAS"/>
    <s v="2.7.2 - INFRAESTRUCTURA"/>
    <s v="S"/>
    <s v="40 - CONSTRUCCIÓN CARRETERA VILLA ELISA - PUNTA RUSIA - LA ENSENADA, PROVINCIA MONTECRISTI"/>
    <s v="10 - FONDO GENERAL"/>
    <n v="14321"/>
    <s v="15 - MONTE CRISTI"/>
    <n v="76016568"/>
    <n v="42635863.219999999"/>
  </r>
  <r>
    <s v="2025"/>
    <x v="0"/>
    <x v="0"/>
    <x v="1"/>
    <x v="6"/>
    <s v="2 - Poder Ejecutivo"/>
    <x v="13"/>
    <x v="122"/>
    <s v="2 - SERVICIOS ECONÓMICOS"/>
    <s v="2.6 - Transporte"/>
    <s v="2.6.01 - Transporte por carretera"/>
    <s v="2.7 - OBRAS"/>
    <s v="2.7.2 - INFRAESTRUCTURA"/>
    <s v="S"/>
    <s v="40 - RECONSTRUCCIÓN CAMINO VECINAL AGUAS AMARGAS - EL JOBO - LA BASTIDA , AZUA"/>
    <s v="20 - FONDOS CON DESTINO ESPECÍFICO"/>
    <n v="6037"/>
    <s v="02 - AZUA"/>
    <n v="719719"/>
    <n v="0"/>
  </r>
  <r>
    <s v="2025"/>
    <x v="0"/>
    <x v="0"/>
    <x v="1"/>
    <x v="6"/>
    <s v="2 - Poder Ejecutivo"/>
    <x v="13"/>
    <x v="122"/>
    <s v="2 - SERVICIOS ECONÓMICOS"/>
    <s v="2.6 - Transporte"/>
    <s v="2.6.01 - Transporte por carretera"/>
    <s v="2.7 - OBRAS"/>
    <s v="2.7.2 - INFRAESTRUCTURA"/>
    <s v="S"/>
    <s v="40 - RECONSTRUCCIÓN DE LA INFRAESTRUCTURA VIAL URBANA DEL MUNICIPIO DE SALCEDO, PROVINCIA HERMANAS MIRABAL"/>
    <s v="10 - FONDO GENERAL"/>
    <n v="15029"/>
    <s v="19 - HERMANAS MIRABAL"/>
    <n v="29627831"/>
    <n v="26906665"/>
  </r>
  <r>
    <s v="2025"/>
    <x v="0"/>
    <x v="0"/>
    <x v="1"/>
    <x v="6"/>
    <s v="2 - Poder Ejecutivo"/>
    <x v="13"/>
    <x v="122"/>
    <s v="2 - SERVICIOS ECONÓMICOS"/>
    <s v="2.6 - Transporte"/>
    <s v="2.6.01 - Transporte por carretera"/>
    <s v="2.7 - OBRAS"/>
    <s v="2.7.2 - INFRAESTRUCTURA"/>
    <s v="S"/>
    <s v="40 - RECONSTRUCCIÓN DE LA INFRAESTRUCTURA VIAL URBANA DEL MUNICIPIO SABANA YEGUA, PROVINCIA AZUA."/>
    <s v="10 - FONDO GENERAL"/>
    <n v="15818"/>
    <s v="02 - AZUA"/>
    <n v="25823482"/>
    <n v="19680785"/>
  </r>
  <r>
    <s v="2025"/>
    <x v="0"/>
    <x v="0"/>
    <x v="1"/>
    <x v="6"/>
    <s v="2 - Poder Ejecutivo"/>
    <x v="13"/>
    <x v="122"/>
    <s v="2 - SERVICIOS ECONÓMICOS"/>
    <s v="2.6 - Transporte"/>
    <s v="2.6.01 - Transporte por carretera"/>
    <s v="2.7 - OBRAS"/>
    <s v="2.7.2 - INFRAESTRUCTURA"/>
    <s v="S"/>
    <s v="41 - CONSTRUCCIÓN DEL CAMINO VECINAL CRUCE AVILA - LAS MERCEDES TRAMO I Y II EN LA PROVINCIA PEDERNALES"/>
    <s v="10 - FONDO GENERAL"/>
    <n v="6527"/>
    <s v="16 - PEDERNALES"/>
    <n v="20000000"/>
    <n v="0"/>
  </r>
  <r>
    <s v="2025"/>
    <x v="0"/>
    <x v="0"/>
    <x v="1"/>
    <x v="6"/>
    <s v="2 - Poder Ejecutivo"/>
    <x v="13"/>
    <x v="122"/>
    <s v="2 - SERVICIOS ECONÓMICOS"/>
    <s v="2.6 - Transporte"/>
    <s v="2.6.01 - Transporte por carretera"/>
    <s v="2.7 - OBRAS"/>
    <s v="2.7.2 - INFRAESTRUCTURA"/>
    <s v="S"/>
    <s v="41 - RECONSTRUCCIÓN DE LA INFRAESTRUCTURA VIAL URBANA DEL MUNICIPIO LOS HIDALGOS DE LA PROVINCIA PUERTO PLATA"/>
    <s v="10 - FONDO GENERAL"/>
    <n v="15030"/>
    <s v="18 - PUERTO PLATA"/>
    <n v="28412219"/>
    <n v="26919909"/>
  </r>
  <r>
    <s v="2025"/>
    <x v="0"/>
    <x v="0"/>
    <x v="1"/>
    <x v="6"/>
    <s v="2 - Poder Ejecutivo"/>
    <x v="13"/>
    <x v="122"/>
    <s v="2 - SERVICIOS ECONÓMICOS"/>
    <s v="2.6 - Transporte"/>
    <s v="2.6.01 - Transporte por carretera"/>
    <s v="2.7 - OBRAS"/>
    <s v="2.7.2 - INFRAESTRUCTURA"/>
    <s v="S"/>
    <s v="41 - RECONSTRUCCIÓN DE LA INFRAESTRUCTURA VIAL URBANA DEL MUNICIPIO PUEBLO VIEJO, PROVINCIA AZUA"/>
    <s v="10 - FONDO GENERAL"/>
    <n v="15819"/>
    <s v="02 - AZUA"/>
    <n v="40781235"/>
    <n v="36000000"/>
  </r>
  <r>
    <s v="2025"/>
    <x v="0"/>
    <x v="0"/>
    <x v="1"/>
    <x v="6"/>
    <s v="2 - Poder Ejecutivo"/>
    <x v="13"/>
    <x v="122"/>
    <s v="2 - SERVICIOS ECONÓMICOS"/>
    <s v="2.6 - Transporte"/>
    <s v="2.6.01 - Transporte por carretera"/>
    <s v="2.7 - OBRAS"/>
    <s v="2.7.2 - INFRAESTRUCTURA"/>
    <s v="S"/>
    <s v="42 - RECONSTRUCCIÓN CAMINO VECINAL LOS ALGARROBOS-PRINGAMOSALA FUENTEMATA GALLINA-GUACHUPITA-HOYONCITO-EL PUERTO, PROV. HATO MAYOR"/>
    <s v="10 - FONDO GENERAL"/>
    <n v="12183"/>
    <s v="30 - HATO MAYOR"/>
    <n v="17690642"/>
    <n v="0"/>
  </r>
  <r>
    <s v="2025"/>
    <x v="0"/>
    <x v="0"/>
    <x v="1"/>
    <x v="6"/>
    <s v="2 - Poder Ejecutivo"/>
    <x v="13"/>
    <x v="122"/>
    <s v="2 - SERVICIOS ECONÓMICOS"/>
    <s v="2.6 - Transporte"/>
    <s v="2.6.01 - Transporte por carretera"/>
    <s v="2.7 - OBRAS"/>
    <s v="2.7.2 - INFRAESTRUCTURA"/>
    <s v="S"/>
    <s v="42 - RECONSTRUCCIÓN DE LA INFRAESTRUCTURA VIAL URBANA DEL MUNICIPIO DE MAO, PROVINCIA VALVERDE"/>
    <s v="10 - FONDO GENERAL"/>
    <n v="15031"/>
    <s v="27 - VALVERDE"/>
    <n v="29171527"/>
    <n v="48396176"/>
  </r>
  <r>
    <s v="2025"/>
    <x v="0"/>
    <x v="0"/>
    <x v="1"/>
    <x v="6"/>
    <s v="2 - Poder Ejecutivo"/>
    <x v="13"/>
    <x v="122"/>
    <s v="2 - SERVICIOS ECONÓMICOS"/>
    <s v="2.6 - Transporte"/>
    <s v="2.6.01 - Transporte por carretera"/>
    <s v="2.7 - OBRAS"/>
    <s v="2.7.2 - INFRAESTRUCTURA"/>
    <s v="S"/>
    <s v="42 - RECONSTRUCCIÓN DE LA INFRAESTRUCTURA VIAL URBANA DEL MUNICIPIO PERALTA, PROVINCIA AZUA"/>
    <s v="10 - FONDO GENERAL"/>
    <n v="15820"/>
    <s v="02 - AZUA"/>
    <n v="32031624"/>
    <n v="29743651"/>
  </r>
  <r>
    <s v="2025"/>
    <x v="0"/>
    <x v="0"/>
    <x v="1"/>
    <x v="6"/>
    <s v="2 - Poder Ejecutivo"/>
    <x v="13"/>
    <x v="122"/>
    <s v="2 - SERVICIOS ECONÓMICOS"/>
    <s v="2.6 - Transporte"/>
    <s v="2.6.01 - Transporte por carretera"/>
    <s v="2.7 - OBRAS"/>
    <s v="2.7.2 - INFRAESTRUCTURA"/>
    <s v="S"/>
    <s v="43 - RECONSTRUCCIÓN DE LA INFRAESTRUCTURA VIAL URBANA DEL MUNICIPIO DE POLO, PROVINCIA BARAHONA"/>
    <s v="10 - FONDO GENERAL"/>
    <n v="15032"/>
    <s v="04 - BARAHONA"/>
    <n v="37905582"/>
    <n v="0"/>
  </r>
  <r>
    <s v="2025"/>
    <x v="0"/>
    <x v="0"/>
    <x v="1"/>
    <x v="6"/>
    <s v="2 - Poder Ejecutivo"/>
    <x v="13"/>
    <x v="122"/>
    <s v="2 - SERVICIOS ECONÓMICOS"/>
    <s v="2.6 - Transporte"/>
    <s v="2.6.01 - Transporte por carretera"/>
    <s v="2.7 - OBRAS"/>
    <s v="2.7.2 - INFRAESTRUCTURA"/>
    <s v="S"/>
    <s v="43 - RECONSTRUCCIÓN DE LA INFRAESTRUCTURA VIAL URBANA DEL MUNICIPIO TÁBARA ARRIBA, PROVINCIA AZUA"/>
    <s v="10 - FONDO GENERAL"/>
    <n v="15821"/>
    <s v="02 - AZUA"/>
    <n v="29217773"/>
    <n v="26317896"/>
  </r>
  <r>
    <s v="2025"/>
    <x v="0"/>
    <x v="0"/>
    <x v="1"/>
    <x v="6"/>
    <s v="2 - Poder Ejecutivo"/>
    <x v="13"/>
    <x v="122"/>
    <s v="2 - SERVICIOS ECONÓMICOS"/>
    <s v="2.6 - Transporte"/>
    <s v="2.6.01 - Transporte por carretera"/>
    <s v="2.7 - OBRAS"/>
    <s v="2.7.2 - INFRAESTRUCTURA"/>
    <s v="S"/>
    <s v="44 - RECONSTRUCCIÓN  DE LA INFRAESTRUCTURA VIAL URBANA DEL MUNICIPIO EL CERCADO, PROVINCIA SAN JUAN"/>
    <s v="10 - FONDO GENERAL"/>
    <n v="15822"/>
    <s v="22 - SAN JUAN"/>
    <n v="32847370"/>
    <n v="19000000"/>
  </r>
  <r>
    <s v="2025"/>
    <x v="0"/>
    <x v="0"/>
    <x v="1"/>
    <x v="6"/>
    <s v="2 - Poder Ejecutivo"/>
    <x v="13"/>
    <x v="122"/>
    <s v="2 - SERVICIOS ECONÓMICOS"/>
    <s v="2.6 - Transporte"/>
    <s v="2.6.01 - Transporte por carretera"/>
    <s v="2.7 - OBRAS"/>
    <s v="2.7.2 - INFRAESTRUCTURA"/>
    <s v="S"/>
    <s v="44 - RECONSTRUCCIÓN CAMINO CARRETERO LA PIÑA - NARANJO - DULCE - LA EXPLANACION - RIO BOBA EN LA PROVINCIA DUARTE"/>
    <s v="10 - FONDO GENERAL"/>
    <n v="6233"/>
    <s v="06 - DUARTE"/>
    <n v="20000000"/>
    <n v="0"/>
  </r>
  <r>
    <s v="2025"/>
    <x v="0"/>
    <x v="0"/>
    <x v="1"/>
    <x v="6"/>
    <s v="2 - Poder Ejecutivo"/>
    <x v="13"/>
    <x v="122"/>
    <s v="2 - SERVICIOS ECONÓMICOS"/>
    <s v="2.6 - Transporte"/>
    <s v="2.6.01 - Transporte por carretera"/>
    <s v="2.7 - OBRAS"/>
    <s v="2.7.2 - INFRAESTRUCTURA"/>
    <s v="S"/>
    <s v="44 - RECONSTRUCCIÓN DE LA INFRAESTRUCTURA VIAL URBANA DEL MUNICIPIO DE ENRIQUILLO, PROVINCIA BARAHONA"/>
    <s v="10 - FONDO GENERAL"/>
    <n v="15033"/>
    <s v="04 - BARAHONA"/>
    <n v="49791030"/>
    <n v="0"/>
  </r>
  <r>
    <s v="2025"/>
    <x v="0"/>
    <x v="0"/>
    <x v="1"/>
    <x v="6"/>
    <s v="2 - Poder Ejecutivo"/>
    <x v="13"/>
    <x v="122"/>
    <s v="2 - SERVICIOS ECONÓMICOS"/>
    <s v="2.6 - Transporte"/>
    <s v="2.6.01 - Transporte por carretera"/>
    <s v="2.7 - OBRAS"/>
    <s v="2.7.2 - INFRAESTRUCTURA"/>
    <s v="S"/>
    <s v="45 - RECONSTRUCCIÓN CARRETERA MACASIAS GUAROA, CONSTRUCCION CALLES DE MACASIAS Y HELIPUERTO, PROV. ELIAS PIÑA"/>
    <s v="10 - FONDO GENERAL"/>
    <n v="12092"/>
    <s v="07 - ELIAS PINA"/>
    <n v="55000000"/>
    <n v="55000000"/>
  </r>
  <r>
    <s v="2025"/>
    <x v="0"/>
    <x v="0"/>
    <x v="1"/>
    <x v="6"/>
    <s v="2 - Poder Ejecutivo"/>
    <x v="13"/>
    <x v="122"/>
    <s v="2 - SERVICIOS ECONÓMICOS"/>
    <s v="2.6 - Transporte"/>
    <s v="2.6.01 - Transporte por carretera"/>
    <s v="2.7 - OBRAS"/>
    <s v="2.7.2 - INFRAESTRUCTURA"/>
    <s v="S"/>
    <s v="45 - RECONSTRUCCIÓN DE INFRAESTRUCTURA VIAL URBANA DEL MUNICIPIO JIMANI, PROVINCIA INDEPENDENCIA"/>
    <s v="10 - FONDO GENERAL"/>
    <n v="15034"/>
    <s v="10 - INDEPENDENCIA"/>
    <n v="36943397"/>
    <n v="0"/>
  </r>
  <r>
    <s v="2025"/>
    <x v="0"/>
    <x v="0"/>
    <x v="1"/>
    <x v="6"/>
    <s v="2 - Poder Ejecutivo"/>
    <x v="13"/>
    <x v="122"/>
    <s v="2 - SERVICIOS ECONÓMICOS"/>
    <s v="2.6 - Transporte"/>
    <s v="2.6.01 - Transporte por carretera"/>
    <s v="2.7 - OBRAS"/>
    <s v="2.7.2 - INFRAESTRUCTURA"/>
    <s v="S"/>
    <s v="45 - RECONSTRUCCIÓN DE LA INFRAESTRUCTURA VIAL URBANA DEL MUNICIPIO JUAN DE HERRERA, PROVINCIA SAN JUAN"/>
    <s v="10 - FONDO GENERAL"/>
    <n v="15823"/>
    <s v="22 - SAN JUAN"/>
    <n v="26469984"/>
    <n v="14000000"/>
  </r>
  <r>
    <s v="2025"/>
    <x v="0"/>
    <x v="0"/>
    <x v="1"/>
    <x v="6"/>
    <s v="2 - Poder Ejecutivo"/>
    <x v="13"/>
    <x v="122"/>
    <s v="2 - SERVICIOS ECONÓMICOS"/>
    <s v="2.6 - Transporte"/>
    <s v="2.6.01 - Transporte por carretera"/>
    <s v="2.7 - OBRAS"/>
    <s v="2.7.2 - INFRAESTRUCTURA"/>
    <s v="S"/>
    <s v="45 - RECONSTRUCCIÓN DEL CAMINO VECINAL EL MANGO-EL CERCADO, SAN FRANCISCO DE MACORÍS, PROVINCIA DUARTE"/>
    <s v="10 - FONDO GENERAL"/>
    <n v="16118"/>
    <s v="06 - DUARTE"/>
    <n v="40000000"/>
    <n v="0"/>
  </r>
  <r>
    <s v="2025"/>
    <x v="0"/>
    <x v="0"/>
    <x v="1"/>
    <x v="6"/>
    <s v="2 - Poder Ejecutivo"/>
    <x v="13"/>
    <x v="122"/>
    <s v="2 - SERVICIOS ECONÓMICOS"/>
    <s v="2.6 - Transporte"/>
    <s v="2.6.01 - Transporte por carretera"/>
    <s v="2.7 - OBRAS"/>
    <s v="2.7.2 - INFRAESTRUCTURA"/>
    <s v="S"/>
    <s v="46 - RECONSTRUCCIÓN DE LA INFRAESTRUCTURA VIAL URBANA DEL MUNICIPIO CONSTANZA, PROVINCIA LA VEGA"/>
    <s v="10 - FONDO GENERAL"/>
    <n v="15932"/>
    <s v="13 - LA VEGA"/>
    <n v="91591276"/>
    <n v="84424894.260000005"/>
  </r>
  <r>
    <s v="2025"/>
    <x v="0"/>
    <x v="0"/>
    <x v="1"/>
    <x v="6"/>
    <s v="2 - Poder Ejecutivo"/>
    <x v="13"/>
    <x v="122"/>
    <s v="2 - SERVICIOS ECONÓMICOS"/>
    <s v="2.6 - Transporte"/>
    <s v="2.6.01 - Transporte por carretera"/>
    <s v="2.7 - OBRAS"/>
    <s v="2.7.2 - INFRAESTRUCTURA"/>
    <s v="S"/>
    <s v="46 - RECONSTRUCCIÓN DE LA INFRAESTRUCTURA VIAL URBANA DEL MUNICIPIO VILLA ISABELA DE LA PROVINCIA PUERTO PLATA"/>
    <s v="10 - FONDO GENERAL"/>
    <n v="15035"/>
    <s v="18 - PUERTO PLATA"/>
    <n v="43406729"/>
    <n v="42767606.369999997"/>
  </r>
  <r>
    <s v="2025"/>
    <x v="0"/>
    <x v="0"/>
    <x v="1"/>
    <x v="6"/>
    <s v="2 - Poder Ejecutivo"/>
    <x v="13"/>
    <x v="122"/>
    <s v="2 - SERVICIOS ECONÓMICOS"/>
    <s v="2.6 - Transporte"/>
    <s v="2.6.01 - Transporte por carretera"/>
    <s v="2.7 - OBRAS"/>
    <s v="2.7.2 - INFRAESTRUCTURA"/>
    <s v="S"/>
    <s v="46 - REHABILITACIÓN DEL CAMINO VECINAL CRUCE DE PIMENTEL-CASA DE ALTO-SAN FELIPE ABAJO, MUNICIPIO PIMENTEL PROVINCIA DUARTE"/>
    <s v="10 - FONDO GENERAL"/>
    <n v="16119"/>
    <s v="06 - DUARTE"/>
    <n v="30000000"/>
    <n v="30000000"/>
  </r>
  <r>
    <s v="2025"/>
    <x v="0"/>
    <x v="0"/>
    <x v="1"/>
    <x v="6"/>
    <s v="2 - Poder Ejecutivo"/>
    <x v="13"/>
    <x v="122"/>
    <s v="2 - SERVICIOS ECONÓMICOS"/>
    <s v="2.6 - Transporte"/>
    <s v="2.6.01 - Transporte por carretera"/>
    <s v="2.7 - OBRAS"/>
    <s v="2.7.2 - INFRAESTRUCTURA"/>
    <s v="S"/>
    <s v="47 - RECONSTRUCCIÓN DE LA INFRAESTRUCTURA VIAL URBANA DEL MUNICIPIO DE MONTE PLATA, PROVINCIA MONTE PLATA"/>
    <s v="10 - FONDO GENERAL"/>
    <n v="15036"/>
    <s v="29 - MONTE PLATA"/>
    <n v="62555289"/>
    <n v="59508080.800000012"/>
  </r>
  <r>
    <s v="2025"/>
    <x v="0"/>
    <x v="0"/>
    <x v="1"/>
    <x v="6"/>
    <s v="2 - Poder Ejecutivo"/>
    <x v="13"/>
    <x v="122"/>
    <s v="2 - SERVICIOS ECONÓMICOS"/>
    <s v="2.6 - Transporte"/>
    <s v="2.6.01 - Transporte por carretera"/>
    <s v="2.7 - OBRAS"/>
    <s v="2.7.2 - INFRAESTRUCTURA"/>
    <s v="S"/>
    <s v="47 - RECONSTRUCCIÓN DE LA INFRAESTRUCTURA VIAL URBANA DEL MUNICIPIO MAIMÓN, PROVINCIA MONSEÑOR NOUEL"/>
    <s v="10 - FONDO GENERAL"/>
    <n v="15933"/>
    <s v="28 - MONSENOR NOUEL"/>
    <n v="24057579"/>
    <n v="19163363.030000001"/>
  </r>
  <r>
    <s v="2025"/>
    <x v="0"/>
    <x v="0"/>
    <x v="1"/>
    <x v="6"/>
    <s v="2 - Poder Ejecutivo"/>
    <x v="13"/>
    <x v="122"/>
    <s v="2 - SERVICIOS ECONÓMICOS"/>
    <s v="2.6 - Transporte"/>
    <s v="2.6.01 - Transporte por carretera"/>
    <s v="2.7 - OBRAS"/>
    <s v="2.7.2 - INFRAESTRUCTURA"/>
    <s v="S"/>
    <s v="47 - RECONSTRUCCIÓN DEL CAMINO EL VALLE-LA LAGUNA, MUNICIPIO SAMANÁ, PROVINCIA SAMANÁ"/>
    <s v="20 - FONDOS CON DESTINO ESPECÍFICO"/>
    <n v="16122"/>
    <s v="20 - SAMANA"/>
    <n v="30000000"/>
    <n v="0"/>
  </r>
  <r>
    <s v="2025"/>
    <x v="0"/>
    <x v="0"/>
    <x v="1"/>
    <x v="6"/>
    <s v="2 - Poder Ejecutivo"/>
    <x v="13"/>
    <x v="122"/>
    <s v="2 - SERVICIOS ECONÓMICOS"/>
    <s v="2.6 - Transporte"/>
    <s v="2.6.01 - Transporte por carretera"/>
    <s v="2.7 - OBRAS"/>
    <s v="2.7.2 - INFRAESTRUCTURA"/>
    <s v="S"/>
    <s v="48 - CONSTRUCCIÓN DEL CAMINO VECINAL LA CEIBA-CHIRINO, MUNICIPIO MONTE PLATA, PROVINCIA MONTE PLATA"/>
    <s v="10 - FONDO GENERAL"/>
    <n v="16126"/>
    <s v="29 - MONTE PLATA"/>
    <n v="30000000"/>
    <n v="0"/>
  </r>
  <r>
    <s v="2025"/>
    <x v="0"/>
    <x v="0"/>
    <x v="1"/>
    <x v="6"/>
    <s v="2 - Poder Ejecutivo"/>
    <x v="13"/>
    <x v="122"/>
    <s v="2 - SERVICIOS ECONÓMICOS"/>
    <s v="2.6 - Transporte"/>
    <s v="2.6.01 - Transporte por carretera"/>
    <s v="2.7 - OBRAS"/>
    <s v="2.7.2 - INFRAESTRUCTURA"/>
    <s v="S"/>
    <s v="48 - RECONSTRUCCIÓN DE LA INFRAESTRUCTURA VIAL URBANA DEL MUNICIPIO GUANANICO, PROVINCIA PUERTO PLATA"/>
    <s v="10 - FONDO GENERAL"/>
    <n v="15039"/>
    <s v="18 - PUERTO PLATA"/>
    <n v="60650883"/>
    <n v="60400000"/>
  </r>
  <r>
    <s v="2025"/>
    <x v="0"/>
    <x v="0"/>
    <x v="1"/>
    <x v="6"/>
    <s v="2 - Poder Ejecutivo"/>
    <x v="13"/>
    <x v="122"/>
    <s v="2 - SERVICIOS ECONÓMICOS"/>
    <s v="2.6 - Transporte"/>
    <s v="2.6.01 - Transporte por carretera"/>
    <s v="2.7 - OBRAS"/>
    <s v="2.7.2 - INFRAESTRUCTURA"/>
    <s v="S"/>
    <s v="48 - RECONSTRUCCIÓN DE LA INFRAESTRUCTURA VIAL URBANA DEL MUNICIPIO PIEDRA BLANCA, PROVINCIA MONSEÑOR NOUEL"/>
    <s v="10 - FONDO GENERAL"/>
    <n v="15934"/>
    <s v="28 - MONSENOR NOUEL"/>
    <n v="41972305"/>
    <n v="4876920.04"/>
  </r>
  <r>
    <s v="2025"/>
    <x v="0"/>
    <x v="0"/>
    <x v="1"/>
    <x v="6"/>
    <s v="2 - Poder Ejecutivo"/>
    <x v="13"/>
    <x v="122"/>
    <s v="2 - SERVICIOS ECONÓMICOS"/>
    <s v="2.6 - Transporte"/>
    <s v="2.6.01 - Transporte por carretera"/>
    <s v="2.7 - OBRAS"/>
    <s v="2.7.2 - INFRAESTRUCTURA"/>
    <s v="S"/>
    <s v="49 - RECONSTRUCCIÓN DE LA INFRAESTRUCTURA VIAL URBANA DEL MUNICIPIO DE SAN CRISTÓBAL, PROVINCIA SAN CRISTÓBAL"/>
    <s v="10 - FONDO GENERAL"/>
    <n v="15053"/>
    <s v="21 - SAN CRISTOBAL"/>
    <n v="27706128"/>
    <n v="23307733.970000003"/>
  </r>
  <r>
    <s v="2025"/>
    <x v="0"/>
    <x v="0"/>
    <x v="1"/>
    <x v="6"/>
    <s v="2 - Poder Ejecutivo"/>
    <x v="13"/>
    <x v="122"/>
    <s v="2 - SERVICIOS ECONÓMICOS"/>
    <s v="2.6 - Transporte"/>
    <s v="2.6.01 - Transporte por carretera"/>
    <s v="2.7 - OBRAS"/>
    <s v="2.7.2 - INFRAESTRUCTURA"/>
    <s v="S"/>
    <s v="49 - RECONSTRUCCIÓN DE LA INFRAESTRUCTURA VIAL URBANA DEL MUNICIPIO QUISQUEYA, PROVINCIA SAN PEDRO DE MACORÍS"/>
    <s v="10 - FONDO GENERAL"/>
    <n v="15935"/>
    <s v="23 - SAN PEDRO DE MACORIS"/>
    <n v="60210903"/>
    <n v="54619652.640000001"/>
  </r>
  <r>
    <s v="2025"/>
    <x v="0"/>
    <x v="0"/>
    <x v="1"/>
    <x v="6"/>
    <s v="2 - Poder Ejecutivo"/>
    <x v="13"/>
    <x v="122"/>
    <s v="2 - SERVICIOS ECONÓMICOS"/>
    <s v="2.6 - Transporte"/>
    <s v="2.6.01 - Transporte por carretera"/>
    <s v="2.7 - OBRAS"/>
    <s v="2.7.2 - INFRAESTRUCTURA"/>
    <s v="S"/>
    <s v="49 - RECONSTRUCCIÓN DEL CAMINO VECINAL SABANA GRANDE DE BOYÁ-AUTOPISTA JUAN PABLO II (AVENIDA DUARTE), PROVINCIA MONTE PLATA."/>
    <s v="10 - FONDO GENERAL"/>
    <n v="16128"/>
    <s v="29 - MONTE PLATA"/>
    <n v="30000000"/>
    <n v="0"/>
  </r>
  <r>
    <s v="2025"/>
    <x v="0"/>
    <x v="0"/>
    <x v="1"/>
    <x v="6"/>
    <s v="2 - Poder Ejecutivo"/>
    <x v="13"/>
    <x v="122"/>
    <s v="2 - SERVICIOS ECONÓMICOS"/>
    <s v="2.6 - Transporte"/>
    <s v="2.6.01 - Transporte por carretera"/>
    <s v="2.7 - OBRAS"/>
    <s v="2.7.2 - INFRAESTRUCTURA"/>
    <s v="S"/>
    <s v="50 - RECONSTRUCCIÓN CAMINO VECINAL LA CUENDA, MUNICIPIO SAN JUAN DE LA MAGUANA, PROVINCIA SAN JUAN"/>
    <s v="10 - FONDO GENERAL"/>
    <n v="16148"/>
    <s v="22 - SAN JUAN"/>
    <n v="10000000"/>
    <n v="0"/>
  </r>
  <r>
    <s v="2025"/>
    <x v="0"/>
    <x v="0"/>
    <x v="1"/>
    <x v="6"/>
    <s v="2 - Poder Ejecutivo"/>
    <x v="13"/>
    <x v="122"/>
    <s v="2 - SERVICIOS ECONÓMICOS"/>
    <s v="2.6 - Transporte"/>
    <s v="2.6.01 - Transporte por carretera"/>
    <s v="2.7 - OBRAS"/>
    <s v="2.7.2 - INFRAESTRUCTURA"/>
    <s v="S"/>
    <s v="50 - RECONSTRUCCIÓN DE LA INFRAESTRUCTURA VIAL URBANA DEL MUNICIPIO ALTAMIRA, PROVINCIA PUERTO PLATA"/>
    <s v="10 - FONDO GENERAL"/>
    <n v="15054"/>
    <s v="18 - PUERTO PLATA"/>
    <n v="39796234"/>
    <n v="36149999.009999998"/>
  </r>
  <r>
    <s v="2025"/>
    <x v="0"/>
    <x v="0"/>
    <x v="1"/>
    <x v="6"/>
    <s v="2 - Poder Ejecutivo"/>
    <x v="13"/>
    <x v="122"/>
    <s v="2 - SERVICIOS ECONÓMICOS"/>
    <s v="2.6 - Transporte"/>
    <s v="2.6.01 - Transporte por carretera"/>
    <s v="2.7 - OBRAS"/>
    <s v="2.7.2 - INFRAESTRUCTURA"/>
    <s v="S"/>
    <s v="50 - RECONSTRUCCIÓN DE LA INFRAESTRUCTURA VIAL URBANA DEL MUNICIPIO JIMA ABAJO, PROVINCIA LA VEGA"/>
    <s v="10 - FONDO GENERAL"/>
    <n v="15936"/>
    <s v="13 - LA VEGA"/>
    <n v="40464907"/>
    <n v="38310156.57"/>
  </r>
  <r>
    <s v="2025"/>
    <x v="0"/>
    <x v="0"/>
    <x v="1"/>
    <x v="6"/>
    <s v="2 - Poder Ejecutivo"/>
    <x v="13"/>
    <x v="122"/>
    <s v="2 - SERVICIOS ECONÓMICOS"/>
    <s v="2.6 - Transporte"/>
    <s v="2.6.01 - Transporte por carretera"/>
    <s v="2.7 - OBRAS"/>
    <s v="2.7.2 - INFRAESTRUCTURA"/>
    <s v="S"/>
    <s v="51 - RECONSTRUCCIÓN AVENIDA ECOLÓGICA HASTA LA CIUDAD JUAN BOSCH, SANTO DOMINGO"/>
    <s v="10 - FONDO GENERAL"/>
    <n v="13633"/>
    <s v="32 - SANTO DOMINGO"/>
    <n v="500000"/>
    <n v="0"/>
  </r>
  <r>
    <s v="2025"/>
    <x v="0"/>
    <x v="0"/>
    <x v="1"/>
    <x v="6"/>
    <s v="2 - Poder Ejecutivo"/>
    <x v="13"/>
    <x v="122"/>
    <s v="2 - SERVICIOS ECONÓMICOS"/>
    <s v="2.6 - Transporte"/>
    <s v="2.6.01 - Transporte por carretera"/>
    <s v="2.7 - OBRAS"/>
    <s v="2.7.2 - INFRAESTRUCTURA"/>
    <s v="S"/>
    <s v="51 - RECONSTRUCCIÓN DE LA INFRAESTRUCTURA VIAL URBANA DEL MUNICIPIO DE HIGUEY, PROVINCIA LA ALTAGRACIA"/>
    <s v="10 - FONDO GENERAL"/>
    <n v="15055"/>
    <s v="11 - LA ALTAGRACIA"/>
    <n v="162532948"/>
    <n v="154223230.62"/>
  </r>
  <r>
    <s v="2025"/>
    <x v="0"/>
    <x v="0"/>
    <x v="1"/>
    <x v="6"/>
    <s v="2 - Poder Ejecutivo"/>
    <x v="13"/>
    <x v="122"/>
    <s v="2 - SERVICIOS ECONÓMICOS"/>
    <s v="2.6 - Transporte"/>
    <s v="2.6.01 - Transporte por carretera"/>
    <s v="2.7 - OBRAS"/>
    <s v="2.7.2 - INFRAESTRUCTURA"/>
    <s v="S"/>
    <s v="51 - RECONSTRUCCIÓN DE LA INFRAESTRUCTURA VIAL URBANA DEL MUNICIPIO RAMÓN SANTANA, PROVINCIA SAN PEDRO DE MACORÍS."/>
    <s v="10 - FONDO GENERAL"/>
    <n v="15937"/>
    <s v="23 - SAN PEDRO DE MACORIS"/>
    <n v="38813407"/>
    <n v="37895348.479999997"/>
  </r>
  <r>
    <s v="2025"/>
    <x v="0"/>
    <x v="0"/>
    <x v="1"/>
    <x v="6"/>
    <s v="2 - Poder Ejecutivo"/>
    <x v="13"/>
    <x v="122"/>
    <s v="2 - SERVICIOS ECONÓMICOS"/>
    <s v="2.6 - Transporte"/>
    <s v="2.6.01 - Transporte por carretera"/>
    <s v="2.7 - OBRAS"/>
    <s v="2.7.2 - INFRAESTRUCTURA"/>
    <s v="S"/>
    <s v="52 - CONSTRUCCIÓN DEL PUENTE SOBRE RÍO GUAMIRA EN LA CARRETERA HATO MAYOR - SABANA DE LA MAR, MUNICIPIO HATO MAYOR, PROVINCIA HATO MAYOR"/>
    <s v="10 - FONDO GENERAL"/>
    <n v="16699"/>
    <s v="30 - HATO MAYOR"/>
    <n v="67437623"/>
    <n v="62797736"/>
  </r>
  <r>
    <s v="2025"/>
    <x v="0"/>
    <x v="0"/>
    <x v="1"/>
    <x v="6"/>
    <s v="2 - Poder Ejecutivo"/>
    <x v="13"/>
    <x v="122"/>
    <s v="2 - SERVICIOS ECONÓMICOS"/>
    <s v="2.6 - Transporte"/>
    <s v="2.6.01 - Transporte por carretera"/>
    <s v="2.7 - OBRAS"/>
    <s v="2.7.2 - INFRAESTRUCTURA"/>
    <s v="S"/>
    <s v="52 - RECONSTRUCCIÓN  DE LA INFRAESTRUCTURA VIAL URBANA DEL MUNICIPIO SAN PEDRO DE MACORÍS, PROVINCIA SAN PEDRO DE MACORIS"/>
    <s v="10 - FONDO GENERAL"/>
    <n v="15056"/>
    <s v="23 - SAN PEDRO DE MACORIS"/>
    <n v="34742547"/>
    <n v="32648436.850000001"/>
  </r>
  <r>
    <s v="2025"/>
    <x v="0"/>
    <x v="0"/>
    <x v="1"/>
    <x v="6"/>
    <s v="2 - Poder Ejecutivo"/>
    <x v="13"/>
    <x v="122"/>
    <s v="2 - SERVICIOS ECONÓMICOS"/>
    <s v="2.6 - Transporte"/>
    <s v="2.6.01 - Transporte por carretera"/>
    <s v="2.7 - OBRAS"/>
    <s v="2.7.2 - INFRAESTRUCTURA"/>
    <s v="S"/>
    <s v="52 - RECONSTRUCCIÓN DE LA INFRAESTRUCTURA VIAL URBANA DEL MUNICIPIO FANTINO, PROVINCIA SÁNCHEZ RAMÍREZ"/>
    <s v="10 - FONDO GENERAL"/>
    <n v="15938"/>
    <s v="24 - SANCHEZ RAMIREZ"/>
    <n v="38754641"/>
    <n v="35670605.579999998"/>
  </r>
  <r>
    <s v="2025"/>
    <x v="0"/>
    <x v="0"/>
    <x v="1"/>
    <x v="6"/>
    <s v="2 - Poder Ejecutivo"/>
    <x v="13"/>
    <x v="122"/>
    <s v="2 - SERVICIOS ECONÓMICOS"/>
    <s v="2.6 - Transporte"/>
    <s v="2.6.01 - Transporte por carretera"/>
    <s v="2.7 - OBRAS"/>
    <s v="2.7.2 - INFRAESTRUCTURA"/>
    <s v="S"/>
    <s v="53 - RECONSTRUCCIÓN DE LA INFRAESTRUCTURA VIAL URBANA DEL MUNICIPIO DE CABRAL, PROVINCIA BARAHONA"/>
    <s v="10 - FONDO GENERAL"/>
    <n v="15057"/>
    <s v="04 - BARAHONA"/>
    <n v="81978996"/>
    <n v="63502457"/>
  </r>
  <r>
    <s v="2025"/>
    <x v="0"/>
    <x v="0"/>
    <x v="1"/>
    <x v="6"/>
    <s v="2 - Poder Ejecutivo"/>
    <x v="13"/>
    <x v="122"/>
    <s v="2 - SERVICIOS ECONÓMICOS"/>
    <s v="2.6 - Transporte"/>
    <s v="2.6.01 - Transporte por carretera"/>
    <s v="2.7 - OBRAS"/>
    <s v="2.7.2 - INFRAESTRUCTURA"/>
    <s v="S"/>
    <s v="53 - RECONSTRUCCIÓN DE LA INFRAESTRUCTURA VIAL URBANA DEL MUNICIPIO PERALVILLO, PROVINCIA MONTE PLATA"/>
    <s v="10 - FONDO GENERAL"/>
    <n v="15939"/>
    <s v="29 - MONTE PLATA"/>
    <n v="33483900"/>
    <n v="30422745.710000001"/>
  </r>
  <r>
    <s v="2025"/>
    <x v="0"/>
    <x v="0"/>
    <x v="1"/>
    <x v="6"/>
    <s v="2 - Poder Ejecutivo"/>
    <x v="13"/>
    <x v="122"/>
    <s v="2 - SERVICIOS ECONÓMICOS"/>
    <s v="2.6 - Transporte"/>
    <s v="2.6.01 - Transporte por carretera"/>
    <s v="2.7 - OBRAS"/>
    <s v="2.7.2 - INFRAESTRUCTURA"/>
    <s v="S"/>
    <s v="54 - CONSTRUCCIÓN AVENIDA DEL NUEVO CAMINO"/>
    <s v="10 - FONDO GENERAL"/>
    <n v="14109"/>
    <s v="32 - SANTO DOMINGO"/>
    <n v="135000000"/>
    <n v="23610396.969999999"/>
  </r>
  <r>
    <s v="2025"/>
    <x v="0"/>
    <x v="0"/>
    <x v="1"/>
    <x v="6"/>
    <s v="2 - Poder Ejecutivo"/>
    <x v="13"/>
    <x v="122"/>
    <s v="2 - SERVICIOS ECONÓMICOS"/>
    <s v="2.6 - Transporte"/>
    <s v="2.6.01 - Transporte por carretera"/>
    <s v="2.7 - OBRAS"/>
    <s v="2.7.2 - INFRAESTRUCTURA"/>
    <s v="S"/>
    <s v="54 - CONSTRUCCIÓN DE PUENTE EN LA CARRETERA EL BATEY, PIEDRA BLANCA, MUNICIPIO VILLA ALTAGRACIA, PROVINCIA SAN CRISTÓBAL"/>
    <s v="10 - FONDO GENERAL"/>
    <n v="16702"/>
    <s v="21 - SAN CRISTOBAL"/>
    <n v="31477472"/>
    <n v="0"/>
  </r>
  <r>
    <s v="2025"/>
    <x v="0"/>
    <x v="0"/>
    <x v="1"/>
    <x v="6"/>
    <s v="2 - Poder Ejecutivo"/>
    <x v="13"/>
    <x v="122"/>
    <s v="2 - SERVICIOS ECONÓMICOS"/>
    <s v="2.6 - Transporte"/>
    <s v="2.6.01 - Transporte por carretera"/>
    <s v="2.7 - OBRAS"/>
    <s v="2.7.2 - INFRAESTRUCTURA"/>
    <s v="S"/>
    <s v="54 - RECONSTRUCCIÓN DE LA INFRAESTRUCTURA VIAL URBANA DE SAN JUAN DE LA MAGUANA, PROVINCIA SAN JUAN"/>
    <s v="10 - FONDO GENERAL"/>
    <n v="15058"/>
    <s v="22 - SAN JUAN"/>
    <n v="59757361"/>
    <n v="55786429.340000004"/>
  </r>
  <r>
    <s v="2025"/>
    <x v="0"/>
    <x v="0"/>
    <x v="1"/>
    <x v="6"/>
    <s v="2 - Poder Ejecutivo"/>
    <x v="13"/>
    <x v="122"/>
    <s v="2 - SERVICIOS ECONÓMICOS"/>
    <s v="2.6 - Transporte"/>
    <s v="2.6.01 - Transporte por carretera"/>
    <s v="2.7 - OBRAS"/>
    <s v="2.7.2 - INFRAESTRUCTURA"/>
    <s v="S"/>
    <s v="54 - RECONSTRUCCIÓN DE LA INFRAESTRUCTURA VIAL URBANA DEL MUNICIPIO SABANA GRANDE DE BOYÁ, PROVINCIA MONTE PLATA"/>
    <s v="10 - FONDO GENERAL"/>
    <n v="15940"/>
    <s v="29 - MONTE PLATA"/>
    <n v="53144182"/>
    <n v="20647014.629999999"/>
  </r>
  <r>
    <s v="2025"/>
    <x v="0"/>
    <x v="0"/>
    <x v="1"/>
    <x v="6"/>
    <s v="2 - Poder Ejecutivo"/>
    <x v="13"/>
    <x v="122"/>
    <s v="2 - SERVICIOS ECONÓMICOS"/>
    <s v="2.6 - Transporte"/>
    <s v="2.6.01 - Transporte por carretera"/>
    <s v="2.7 - OBRAS"/>
    <s v="2.7.2 - INFRAESTRUCTURA"/>
    <s v="S"/>
    <s v="55 - RECONSTRUCCIÓN DE LA INFRAESTRUCTURA VIAL URBANA DEL MUNICIPIO YAMASÁ, PROVINCIA MONTE PLATA"/>
    <s v="10 - FONDO GENERAL"/>
    <n v="15941"/>
    <s v="29 - MONTE PLATA"/>
    <n v="47085466"/>
    <n v="39434470.18"/>
  </r>
  <r>
    <s v="2025"/>
    <x v="0"/>
    <x v="0"/>
    <x v="1"/>
    <x v="6"/>
    <s v="2 - Poder Ejecutivo"/>
    <x v="13"/>
    <x v="122"/>
    <s v="2 - SERVICIOS ECONÓMICOS"/>
    <s v="2.6 - Transporte"/>
    <s v="2.6.01 - Transporte por carretera"/>
    <s v="2.7 - OBRAS"/>
    <s v="2.7.2 - INFRAESTRUCTURA"/>
    <s v="S"/>
    <s v="56 - CONSTRUCCIÓN DE AV. CIRCUNVALACIÓN NORTE EN EL MUNICIPIO VILLA BISONÓ (NAVARRETE), PROVINCIA SANTIAGO"/>
    <s v="10 - FONDO GENERAL"/>
    <n v="14807"/>
    <s v="25 - SANTIAGO"/>
    <n v="500000"/>
    <n v="0"/>
  </r>
  <r>
    <s v="2025"/>
    <x v="0"/>
    <x v="0"/>
    <x v="1"/>
    <x v="6"/>
    <s v="2 - Poder Ejecutivo"/>
    <x v="13"/>
    <x v="122"/>
    <s v="2 - SERVICIOS ECONÓMICOS"/>
    <s v="2.6 - Transporte"/>
    <s v="2.6.01 - Transporte por carretera"/>
    <s v="2.7 - OBRAS"/>
    <s v="2.7.2 - INFRAESTRUCTURA"/>
    <s v="S"/>
    <s v="56 - RECONSTRUCCIÓN DE LA INFRAESTRUCTURA VIAL URBANA DEL MUNICIPIO VILLA LA MATA, PROVINCIA SANCHEZ RAMIREZ"/>
    <s v="10 - FONDO GENERAL"/>
    <n v="15942"/>
    <s v="24 - SANCHEZ RAMIREZ"/>
    <n v="65347331"/>
    <n v="51537448.5"/>
  </r>
  <r>
    <s v="2025"/>
    <x v="0"/>
    <x v="0"/>
    <x v="1"/>
    <x v="6"/>
    <s v="2 - Poder Ejecutivo"/>
    <x v="13"/>
    <x v="122"/>
    <s v="2 - SERVICIOS ECONÓMICOS"/>
    <s v="2.6 - Transporte"/>
    <s v="2.6.01 - Transporte por carretera"/>
    <s v="2.7 - OBRAS"/>
    <s v="2.7.2 - INFRAESTRUCTURA"/>
    <s v="S"/>
    <s v="57 - RECONSTRUCCIÓN DE LA INFRAESTRUCTURA VIAL URBANA DEL MUNICIPIO DE MOCA, PROVINCIA ESPAILLAT"/>
    <s v="10 - FONDO GENERAL"/>
    <n v="15061"/>
    <s v="09 - ESPAILLAT"/>
    <n v="30628402"/>
    <n v="28050885"/>
  </r>
  <r>
    <s v="2025"/>
    <x v="0"/>
    <x v="0"/>
    <x v="1"/>
    <x v="6"/>
    <s v="2 - Poder Ejecutivo"/>
    <x v="13"/>
    <x v="122"/>
    <s v="2 - SERVICIOS ECONÓMICOS"/>
    <s v="2.6 - Transporte"/>
    <s v="2.6.01 - Transporte por carretera"/>
    <s v="2.7 - OBRAS"/>
    <s v="2.7.2 - INFRAESTRUCTURA"/>
    <s v="S"/>
    <s v="57 - RECONSTRUCCIÓN DE LA INFRAESTRUCTURA VIAL URBANA DEL MUNICIPIO NIZAO, PROVINCIA PERAVIA"/>
    <s v="10 - FONDO GENERAL"/>
    <n v="15943"/>
    <s v="17 - PERAVIA"/>
    <n v="30690139"/>
    <n v="26376733.189999998"/>
  </r>
  <r>
    <s v="2025"/>
    <x v="0"/>
    <x v="0"/>
    <x v="1"/>
    <x v="6"/>
    <s v="2 - Poder Ejecutivo"/>
    <x v="13"/>
    <x v="122"/>
    <s v="2 - SERVICIOS ECONÓMICOS"/>
    <s v="2.6 - Transporte"/>
    <s v="2.6.01 - Transporte por carretera"/>
    <s v="2.7 - OBRAS"/>
    <s v="2.7.2 - INFRAESTRUCTURA"/>
    <s v="S"/>
    <s v="58 - RECONSTRUCCIÓN DE INFRAESTRUCTURA VIAL URBANA DEL MUNICIPIO DE PARAISO, PROVINCIA BARAHONA"/>
    <s v="10 - FONDO GENERAL"/>
    <n v="15062"/>
    <s v="04 - BARAHONA"/>
    <n v="46973006"/>
    <n v="0"/>
  </r>
  <r>
    <s v="2025"/>
    <x v="0"/>
    <x v="0"/>
    <x v="1"/>
    <x v="6"/>
    <s v="2 - Poder Ejecutivo"/>
    <x v="13"/>
    <x v="122"/>
    <s v="2 - SERVICIOS ECONÓMICOS"/>
    <s v="2.6 - Transporte"/>
    <s v="2.6.01 - Transporte por carretera"/>
    <s v="2.7 - OBRAS"/>
    <s v="2.7.2 - INFRAESTRUCTURA"/>
    <s v="S"/>
    <s v="58 - RECONSTRUCCIÓN DE LA INFRAESTRUCTURA VIAL URBANA DEL MUNICIPIO RANCHO ARRIBA, PROVINCIA SAN JOSE DE OCOA"/>
    <s v="10 - FONDO GENERAL"/>
    <n v="15944"/>
    <s v="31 - SAN JOSE DE OCOA"/>
    <n v="24925571"/>
    <n v="16295470.060000001"/>
  </r>
  <r>
    <s v="2025"/>
    <x v="0"/>
    <x v="0"/>
    <x v="1"/>
    <x v="6"/>
    <s v="2 - Poder Ejecutivo"/>
    <x v="13"/>
    <x v="122"/>
    <s v="2 - SERVICIOS ECONÓMICOS"/>
    <s v="2.6 - Transporte"/>
    <s v="2.6.01 - Transporte por carretera"/>
    <s v="2.7 - OBRAS"/>
    <s v="2.7.2 - INFRAESTRUCTURA"/>
    <s v="S"/>
    <s v="59 - RECONSTRUCCIÓN DE LA INFRAESTRUCTURA VIAL URBANA DEL MUNICIPIO LAS CHARCAS, PROVINCIA AZUA"/>
    <s v="10 - FONDO GENERAL"/>
    <n v="15063"/>
    <s v="02 - AZUA"/>
    <n v="51822285"/>
    <n v="39323198.710000001"/>
  </r>
  <r>
    <s v="2025"/>
    <x v="0"/>
    <x v="0"/>
    <x v="1"/>
    <x v="6"/>
    <s v="2 - Poder Ejecutivo"/>
    <x v="13"/>
    <x v="122"/>
    <s v="2 - SERVICIOS ECONÓMICOS"/>
    <s v="2.6 - Transporte"/>
    <s v="2.6.01 - Transporte por carretera"/>
    <s v="2.7 - OBRAS"/>
    <s v="2.7.2 - INFRAESTRUCTURA"/>
    <s v="S"/>
    <s v="59 - RECONSTRUCCIÓN DE LA INFRAESTRUCTURA VIAL URBANA DEL MUNICIPIO SAN GREGORIO DE NIGUA, PROVINCIA SAN CRISTOBAL"/>
    <s v="10 - FONDO GENERAL"/>
    <n v="15945"/>
    <s v="21 - SAN CRISTOBAL"/>
    <n v="25801910"/>
    <n v="23935743"/>
  </r>
  <r>
    <s v="2025"/>
    <x v="0"/>
    <x v="0"/>
    <x v="1"/>
    <x v="6"/>
    <s v="2 - Poder Ejecutivo"/>
    <x v="13"/>
    <x v="122"/>
    <s v="2 - SERVICIOS ECONÓMICOS"/>
    <s v="2.6 - Transporte"/>
    <s v="2.6.01 - Transporte por carretera"/>
    <s v="2.7 - OBRAS"/>
    <s v="2.7.2 - INFRAESTRUCTURA"/>
    <s v="S"/>
    <s v="60 - RECONSTRUCCIÓN DE INFRAESTRUCTURA VIAL URBANA DEL MUNICIPIO SAN FRANCISCO DE MACORIS, PROVINCIA DUARTE"/>
    <s v="10 - FONDO GENERAL"/>
    <n v="15064"/>
    <s v="06 - DUARTE"/>
    <n v="41630388"/>
    <n v="39371313"/>
  </r>
  <r>
    <s v="2025"/>
    <x v="0"/>
    <x v="0"/>
    <x v="1"/>
    <x v="6"/>
    <s v="2 - Poder Ejecutivo"/>
    <x v="13"/>
    <x v="122"/>
    <s v="2 - SERVICIOS ECONÓMICOS"/>
    <s v="2.6 - Transporte"/>
    <s v="2.6.01 - Transporte por carretera"/>
    <s v="2.7 - OBRAS"/>
    <s v="2.7.2 - INFRAESTRUCTURA"/>
    <s v="S"/>
    <s v="60 - RECONSTRUCCIÓN DE LA INFRAESTRUCTURA VIAL URBANA DEL MUNICIPIO SABANA GRANDE DE PALENQUE, PROVINCIA SAN CRISTÓBAL."/>
    <s v="10 - FONDO GENERAL"/>
    <n v="15946"/>
    <s v="21 - SAN CRISTOBAL"/>
    <n v="32128897"/>
    <n v="29993000"/>
  </r>
  <r>
    <s v="2025"/>
    <x v="0"/>
    <x v="0"/>
    <x v="1"/>
    <x v="6"/>
    <s v="2 - Poder Ejecutivo"/>
    <x v="13"/>
    <x v="122"/>
    <s v="2 - SERVICIOS ECONÓMICOS"/>
    <s v="2.6 - Transporte"/>
    <s v="2.6.01 - Transporte por carretera"/>
    <s v="2.7 - OBRAS"/>
    <s v="2.7.2 - INFRAESTRUCTURA"/>
    <s v="S"/>
    <s v="61 - RECONSTRUCCIÓN  DE INFRAESTRUCTURA VIAL URBANA DEL MUNICIPIO DE BANÍ, PROVINCIA PERAVIA"/>
    <s v="10 - FONDO GENERAL"/>
    <n v="15065"/>
    <s v="17 - PERAVIA"/>
    <n v="224153072"/>
    <n v="202898711.37"/>
  </r>
  <r>
    <s v="2025"/>
    <x v="0"/>
    <x v="0"/>
    <x v="1"/>
    <x v="6"/>
    <s v="2 - Poder Ejecutivo"/>
    <x v="13"/>
    <x v="122"/>
    <s v="2 - SERVICIOS ECONÓMICOS"/>
    <s v="2.6 - Transporte"/>
    <s v="2.6.01 - Transporte por carretera"/>
    <s v="2.7 - OBRAS"/>
    <s v="2.7.2 - INFRAESTRUCTURA"/>
    <s v="S"/>
    <s v="61 - RECONSTRUCCIÓN DE LA INFRAESTRUCTURA VIAL URBANA DEL MUNICIPIO LOS LLANOS, PROVINCIA SAN PEDRO DE MACORÍS"/>
    <s v="10 - FONDO GENERAL"/>
    <n v="15947"/>
    <s v="23 - SAN PEDRO DE MACORIS"/>
    <n v="67373763"/>
    <n v="39725591.850000001"/>
  </r>
  <r>
    <s v="2025"/>
    <x v="0"/>
    <x v="0"/>
    <x v="1"/>
    <x v="6"/>
    <s v="2 - Poder Ejecutivo"/>
    <x v="13"/>
    <x v="122"/>
    <s v="2 - SERVICIOS ECONÓMICOS"/>
    <s v="2.6 - Transporte"/>
    <s v="2.6.01 - Transporte por carretera"/>
    <s v="2.7 - OBRAS"/>
    <s v="2.7.2 - INFRAESTRUCTURA"/>
    <s v="S"/>
    <s v="62 - RECONSTRUCCIÓN DE INFRAESTRUCTURA VIAL URBANA EN LA CIRCUNSCRIPCIÓN 1 DEL DISTRITO NACIONAL"/>
    <s v="10 - FONDO GENERAL"/>
    <n v="15066"/>
    <s v="01 - DISTRITO NACIONAL"/>
    <n v="41838481"/>
    <n v="19268530.850000001"/>
  </r>
  <r>
    <s v="2025"/>
    <x v="0"/>
    <x v="0"/>
    <x v="1"/>
    <x v="6"/>
    <s v="2 - Poder Ejecutivo"/>
    <x v="13"/>
    <x v="122"/>
    <s v="2 - SERVICIOS ECONÓMICOS"/>
    <s v="2.6 - Transporte"/>
    <s v="2.6.01 - Transporte por carretera"/>
    <s v="2.7 - OBRAS"/>
    <s v="2.7.2 - INFRAESTRUCTURA"/>
    <s v="S"/>
    <s v="62 - RECONSTRUCCIÓN DE LA INFRAESTRUCTURA VIAL URBANA DEL MUNICIPIO VILLA ALTAGRACIA, PROVINCIA SAN CRISTÓBAL"/>
    <s v="10 - FONDO GENERAL"/>
    <n v="15948"/>
    <s v="21 - SAN CRISTOBAL"/>
    <n v="76712551"/>
    <n v="70000000"/>
  </r>
  <r>
    <s v="2025"/>
    <x v="0"/>
    <x v="0"/>
    <x v="1"/>
    <x v="6"/>
    <s v="2 - Poder Ejecutivo"/>
    <x v="13"/>
    <x v="122"/>
    <s v="2 - SERVICIOS ECONÓMICOS"/>
    <s v="2.6 - Transporte"/>
    <s v="2.6.01 - Transporte por carretera"/>
    <s v="2.7 - OBRAS"/>
    <s v="2.7.2 - INFRAESTRUCTURA"/>
    <s v="S"/>
    <s v="63 - RECONSTRUCCIÓN DE LA INFRAESTRUCTURA VIAL URBANA DEL MUNICIPIO BAJOS DE HAINA, PROVINCIA SAN CRISTÓBAL"/>
    <s v="10 - FONDO GENERAL"/>
    <n v="15949"/>
    <s v="21 - SAN CRISTOBAL"/>
    <n v="29360325"/>
    <n v="25000000"/>
  </r>
  <r>
    <s v="2025"/>
    <x v="0"/>
    <x v="0"/>
    <x v="1"/>
    <x v="6"/>
    <s v="2 - Poder Ejecutivo"/>
    <x v="13"/>
    <x v="122"/>
    <s v="2 - SERVICIOS ECONÓMICOS"/>
    <s v="2.6 - Transporte"/>
    <s v="2.6.01 - Transporte por carretera"/>
    <s v="2.7 - OBRAS"/>
    <s v="2.7.2 - INFRAESTRUCTURA"/>
    <s v="S"/>
    <s v="63 - RECONSTRUCCIÓN DE LA INFRAESTRUCTURA VIAL URBANA DEL MUNICIPIO DE LA ROMANA, PROVINCIA LA ROMANA"/>
    <s v="10 - FONDO GENERAL"/>
    <n v="15067"/>
    <s v="12 - LA ROMANA"/>
    <n v="178821406"/>
    <n v="119920162.43000001"/>
  </r>
  <r>
    <s v="2025"/>
    <x v="0"/>
    <x v="0"/>
    <x v="1"/>
    <x v="6"/>
    <s v="2 - Poder Ejecutivo"/>
    <x v="13"/>
    <x v="122"/>
    <s v="2 - SERVICIOS ECONÓMICOS"/>
    <s v="2.6 - Transporte"/>
    <s v="2.6.01 - Transporte por carretera"/>
    <s v="2.7 - OBRAS"/>
    <s v="2.7.2 - INFRAESTRUCTURA"/>
    <s v="S"/>
    <s v="64 - RECONSTRUCCIÓN  DE LA INFRAESTRUCTURA VIAL URBANA DEL MUNICIPIO GUAYMATE, PROVINCIA LA ROMANA"/>
    <s v="10 - FONDO GENERAL"/>
    <n v="16081"/>
    <s v="12 - LA ROMANA"/>
    <n v="48487383"/>
    <n v="47978067.140000001"/>
  </r>
  <r>
    <s v="2025"/>
    <x v="0"/>
    <x v="0"/>
    <x v="1"/>
    <x v="6"/>
    <s v="2 - Poder Ejecutivo"/>
    <x v="13"/>
    <x v="122"/>
    <s v="2 - SERVICIOS ECONÓMICOS"/>
    <s v="2.6 - Transporte"/>
    <s v="2.6.01 - Transporte por carretera"/>
    <s v="2.7 - OBRAS"/>
    <s v="2.7.2 - INFRAESTRUCTURA"/>
    <s v="S"/>
    <s v="64 - RECONSTRUCCIÓN DE INFRAESTRUCTURA VIAL URBANA DEL MUNICIPIO ESPERANZA, PROVINCIA VALVERDE"/>
    <s v="10 - FONDO GENERAL"/>
    <n v="15068"/>
    <s v="27 - VALVERDE"/>
    <n v="58301286"/>
    <n v="57152295.079999998"/>
  </r>
  <r>
    <s v="2025"/>
    <x v="0"/>
    <x v="0"/>
    <x v="1"/>
    <x v="6"/>
    <s v="2 - Poder Ejecutivo"/>
    <x v="13"/>
    <x v="122"/>
    <s v="2 - SERVICIOS ECONÓMICOS"/>
    <s v="2.6 - Transporte"/>
    <s v="2.6.01 - Transporte por carretera"/>
    <s v="2.7 - OBRAS"/>
    <s v="2.7.2 - INFRAESTRUCTURA"/>
    <s v="S"/>
    <s v="65 - RECONSTRUCCIÓN DE INFRAESTRUCTURA VIAL URBANA DEL MUNICIPIO LA VEGA, PROVINCIA LA VEGA"/>
    <s v="10 - FONDO GENERAL"/>
    <n v="15069"/>
    <s v="13 - LA VEGA"/>
    <n v="119891782"/>
    <n v="112022030.47999999"/>
  </r>
  <r>
    <s v="2025"/>
    <x v="0"/>
    <x v="0"/>
    <x v="1"/>
    <x v="6"/>
    <s v="2 - Poder Ejecutivo"/>
    <x v="13"/>
    <x v="122"/>
    <s v="2 - SERVICIOS ECONÓMICOS"/>
    <s v="2.6 - Transporte"/>
    <s v="2.6.01 - Transporte por carretera"/>
    <s v="2.7 - OBRAS"/>
    <s v="2.7.2 - INFRAESTRUCTURA"/>
    <s v="S"/>
    <s v="65 - RECONSTRUCCIÓN DE LA INFRAESTRUCTURA VIAL URBANA DEL MUNICIPIO VILLA HERMOSA, PROVINCIA LA ROMANA"/>
    <s v="10 - FONDO GENERAL"/>
    <n v="16082"/>
    <s v="12 - LA ROMANA"/>
    <n v="69049508"/>
    <n v="61774717.82"/>
  </r>
  <r>
    <s v="2025"/>
    <x v="0"/>
    <x v="0"/>
    <x v="1"/>
    <x v="6"/>
    <s v="2 - Poder Ejecutivo"/>
    <x v="13"/>
    <x v="122"/>
    <s v="2 - SERVICIOS ECONÓMICOS"/>
    <s v="2.6 - Transporte"/>
    <s v="2.6.01 - Transporte por carretera"/>
    <s v="2.7 - OBRAS"/>
    <s v="2.7.2 - INFRAESTRUCTURA"/>
    <s v="S"/>
    <s v="66 - RECONSTRUCCIÓN DE INFRAESTRUCTURA VIAL URBANA DEL MUNICIPIO DE SAN FELIPE DE PUERTO PLATA, PROVINCIA PUERTO PLATA"/>
    <s v="10 - FONDO GENERAL"/>
    <n v="15070"/>
    <s v="18 - PUERTO PLATA"/>
    <n v="63260363"/>
    <n v="60398984.780000001"/>
  </r>
  <r>
    <s v="2025"/>
    <x v="0"/>
    <x v="0"/>
    <x v="1"/>
    <x v="6"/>
    <s v="2 - Poder Ejecutivo"/>
    <x v="13"/>
    <x v="122"/>
    <s v="2 - SERVICIOS ECONÓMICOS"/>
    <s v="2.6 - Transporte"/>
    <s v="2.6.01 - Transporte por carretera"/>
    <s v="2.7 - OBRAS"/>
    <s v="2.7.2 - INFRAESTRUCTURA"/>
    <s v="S"/>
    <s v="66 - RECONSTRUCCIÓN DE LA INFRAESTRUCTURA VIAL URBANA DEL MUNICIPIO SAN RAFAEL DE YUMA, PROVINCIA LA ALTAGRACIA"/>
    <s v="10 - FONDO GENERAL"/>
    <n v="16083"/>
    <s v="11 - LA ALTAGRACIA"/>
    <n v="63681329"/>
    <n v="56477353.359999999"/>
  </r>
  <r>
    <s v="2025"/>
    <x v="0"/>
    <x v="0"/>
    <x v="1"/>
    <x v="6"/>
    <s v="2 - Poder Ejecutivo"/>
    <x v="13"/>
    <x v="122"/>
    <s v="2 - SERVICIOS ECONÓMICOS"/>
    <s v="2.6 - Transporte"/>
    <s v="2.6.01 - Transporte por carretera"/>
    <s v="2.7 - OBRAS"/>
    <s v="2.7.2 - INFRAESTRUCTURA"/>
    <s v="S"/>
    <s v="67 - RECONSTRUCCIÓN DE INFRAESTRUCTURA VIAL URBANA DEL MUNICIPIO AZUA DE COMPOSTELA, PROVINCIA AZUA"/>
    <s v="10 - FONDO GENERAL"/>
    <n v="15071"/>
    <s v="02 - AZUA"/>
    <n v="57570366"/>
    <n v="53101067.560000002"/>
  </r>
  <r>
    <s v="2025"/>
    <x v="0"/>
    <x v="0"/>
    <x v="1"/>
    <x v="6"/>
    <s v="2 - Poder Ejecutivo"/>
    <x v="13"/>
    <x v="122"/>
    <s v="2 - SERVICIOS ECONÓMICOS"/>
    <s v="2.6 - Transporte"/>
    <s v="2.6.01 - Transporte por carretera"/>
    <s v="2.7 - OBRAS"/>
    <s v="2.7.2 - INFRAESTRUCTURA"/>
    <s v="S"/>
    <s v="67 - RECONSTRUCCIÓN DE LA INFRAESTRUCTURA VIAL URBANA DEL MUNICIPIO EL SEIBO, PROVINCIA EL SEIBO"/>
    <s v="10 - FONDO GENERAL"/>
    <n v="16084"/>
    <s v="08 - EL SEIBO"/>
    <n v="86865731"/>
    <n v="73063987.700000003"/>
  </r>
  <r>
    <s v="2025"/>
    <x v="0"/>
    <x v="0"/>
    <x v="1"/>
    <x v="6"/>
    <s v="2 - Poder Ejecutivo"/>
    <x v="13"/>
    <x v="122"/>
    <s v="2 - SERVICIOS ECONÓMICOS"/>
    <s v="2.6 - Transporte"/>
    <s v="2.6.01 - Transporte por carretera"/>
    <s v="2.7 - OBRAS"/>
    <s v="2.7.2 - INFRAESTRUCTURA"/>
    <s v="S"/>
    <s v="68 - RECONSTRUCCIÓN DE LA INFRAESTRUCTURA VIAL URBANA DEL MUNICIPIO EL PEÑON, PROVINCIA BARAHONA"/>
    <s v="10 - FONDO GENERAL"/>
    <n v="15308"/>
    <s v="04 - BARAHONA"/>
    <n v="16184438"/>
    <n v="0"/>
  </r>
  <r>
    <s v="2025"/>
    <x v="0"/>
    <x v="0"/>
    <x v="1"/>
    <x v="6"/>
    <s v="2 - Poder Ejecutivo"/>
    <x v="13"/>
    <x v="122"/>
    <s v="2 - SERVICIOS ECONÓMICOS"/>
    <s v="2.6 - Transporte"/>
    <s v="2.6.01 - Transporte por carretera"/>
    <s v="2.7 - OBRAS"/>
    <s v="2.7.2 - INFRAESTRUCTURA"/>
    <s v="S"/>
    <s v="68 - RECONSTRUCCIÓN DE LA INFRAESTRUCTURA VIAL URBANA DEL MUNICIPIO MICHES, PROVINCIA EL SEIBO"/>
    <s v="10 - FONDO GENERAL"/>
    <n v="16085"/>
    <s v="08 - EL SEIBO"/>
    <n v="76010746"/>
    <n v="44580284.380000003"/>
  </r>
  <r>
    <s v="2025"/>
    <x v="0"/>
    <x v="0"/>
    <x v="1"/>
    <x v="6"/>
    <s v="2 - Poder Ejecutivo"/>
    <x v="13"/>
    <x v="122"/>
    <s v="2 - SERVICIOS ECONÓMICOS"/>
    <s v="2.6 - Transporte"/>
    <s v="2.6.01 - Transporte por carretera"/>
    <s v="2.7 - OBRAS"/>
    <s v="2.7.2 - INFRAESTRUCTURA"/>
    <s v="S"/>
    <s v="69 - RECONSTRUCCIÓN DE LA INFRAESTRUCTURA VIAL URBANA DEL MUNICIPIO DE SABANA LARGA, PROVINCIA SAN JOSÉ DE OCOA"/>
    <s v="10 - FONDO GENERAL"/>
    <n v="15309"/>
    <s v="31 - SAN JOSE DE OCOA"/>
    <n v="29323243"/>
    <n v="28718037.289999999"/>
  </r>
  <r>
    <s v="2025"/>
    <x v="0"/>
    <x v="0"/>
    <x v="1"/>
    <x v="6"/>
    <s v="2 - Poder Ejecutivo"/>
    <x v="13"/>
    <x v="122"/>
    <s v="2 - SERVICIOS ECONÓMICOS"/>
    <s v="2.6 - Transporte"/>
    <s v="2.6.01 - Transporte por carretera"/>
    <s v="2.7 - OBRAS"/>
    <s v="2.7.2 - INFRAESTRUCTURA"/>
    <s v="S"/>
    <s v="69 - RECONSTRUCCIÓN DE LA INFRAESTRUCTURA VIAL URBANA DEL MUNICIPIO YAGUATE, PROVINCIA SAN CRISTÓBAL"/>
    <s v="10 - FONDO GENERAL"/>
    <n v="16086"/>
    <s v="21 - SAN CRISTOBAL"/>
    <n v="25481244"/>
    <n v="23529261.809999999"/>
  </r>
  <r>
    <s v="2025"/>
    <x v="0"/>
    <x v="0"/>
    <x v="1"/>
    <x v="6"/>
    <s v="2 - Poder Ejecutivo"/>
    <x v="13"/>
    <x v="122"/>
    <s v="2 - SERVICIOS ECONÓMICOS"/>
    <s v="2.6 - Transporte"/>
    <s v="2.6.01 - Transporte por carretera"/>
    <s v="2.7 - OBRAS"/>
    <s v="2.7.2 - INFRAESTRUCTURA"/>
    <s v="S"/>
    <s v="70 - CONSTRUCCIÓN DE PUENTE PEATONAL Y MOTORIZADO EN EL KM 20 DE LA AUTOPISTA 6 DE NOVIEMBRE, BARRIO EL CAJUILITO, PROVINCIA SAN CRISTOBAL"/>
    <s v="10 - FONDO GENERAL"/>
    <n v="16787"/>
    <s v="21 - SAN CRISTOBAL"/>
    <n v="46160435"/>
    <n v="176665.87"/>
  </r>
  <r>
    <s v="2025"/>
    <x v="0"/>
    <x v="0"/>
    <x v="1"/>
    <x v="6"/>
    <s v="2 - Poder Ejecutivo"/>
    <x v="13"/>
    <x v="122"/>
    <s v="2 - SERVICIOS ECONÓMICOS"/>
    <s v="2.6 - Transporte"/>
    <s v="2.6.01 - Transporte por carretera"/>
    <s v="2.7 - OBRAS"/>
    <s v="2.7.2 - INFRAESTRUCTURA"/>
    <s v="S"/>
    <s v="70 - RECONSTRUCCIÓN DE INFRAESTRUCTURA VIAL URBANA DEL MUNICIPIO LOS CACAOS, PROVINCIA SAN CRISTÓBAL"/>
    <s v="10 - FONDO GENERAL"/>
    <n v="16087"/>
    <s v="21 - SAN CRISTOBAL"/>
    <n v="165336520"/>
    <n v="159598516.93000001"/>
  </r>
  <r>
    <s v="2025"/>
    <x v="0"/>
    <x v="0"/>
    <x v="1"/>
    <x v="6"/>
    <s v="2 - Poder Ejecutivo"/>
    <x v="13"/>
    <x v="122"/>
    <s v="2 - SERVICIOS ECONÓMICOS"/>
    <s v="2.6 - Transporte"/>
    <s v="2.6.01 - Transporte por carretera"/>
    <s v="2.7 - OBRAS"/>
    <s v="2.7.2 - INFRAESTRUCTURA"/>
    <s v="S"/>
    <s v="70 - RECONSTRUCCIÓN DE LA INFRAESTRUCTURA VIAL URBANA DEL MUNICIPIO CAYETANO GERMOSEN, PROVINCIA ESPAILLAT"/>
    <s v="10 - FONDO GENERAL"/>
    <n v="15310"/>
    <s v="09 - ESPAILLAT"/>
    <n v="14736254"/>
    <n v="14287041"/>
  </r>
  <r>
    <s v="2025"/>
    <x v="0"/>
    <x v="0"/>
    <x v="1"/>
    <x v="6"/>
    <s v="2 - Poder Ejecutivo"/>
    <x v="13"/>
    <x v="122"/>
    <s v="2 - SERVICIOS ECONÓMICOS"/>
    <s v="2.6 - Transporte"/>
    <s v="2.6.01 - Transporte por carretera"/>
    <s v="2.7 - OBRAS"/>
    <s v="2.7.2 - INFRAESTRUCTURA"/>
    <s v="S"/>
    <s v="70 - RECONSTRUCCIÓN DEL CAMINO VECINAL EL CUEY - EL PALMAR - LOS PRIETOS, MUNICIPIO SANTA CRUZ DE EL SEIBO, PROVINCIA EL SEIBO"/>
    <s v="10 - FONDO GENERAL"/>
    <n v="16335"/>
    <s v="08 - EL SEIBO"/>
    <n v="354098605"/>
    <n v="0"/>
  </r>
  <r>
    <s v="2025"/>
    <x v="0"/>
    <x v="0"/>
    <x v="1"/>
    <x v="6"/>
    <s v="2 - Poder Ejecutivo"/>
    <x v="13"/>
    <x v="122"/>
    <s v="2 - SERVICIOS ECONÓMICOS"/>
    <s v="2.6 - Transporte"/>
    <s v="2.6.01 - Transporte por carretera"/>
    <s v="2.7 - OBRAS"/>
    <s v="2.7.2 - INFRAESTRUCTURA"/>
    <s v="S"/>
    <s v="71 - RECONSTRUCCIÓN CARRETERA GUAYUBIN - LAS MATAS DE SANTA CRUZ - COPEY - PEPILLO SALCEDO, PROVINCIA MONTE CRISTI"/>
    <s v="10 - FONDO GENERAL"/>
    <n v="15950"/>
    <s v="15 - MONTE CRISTI"/>
    <n v="10000000"/>
    <n v="25992815.759999998"/>
  </r>
  <r>
    <s v="2025"/>
    <x v="0"/>
    <x v="0"/>
    <x v="1"/>
    <x v="6"/>
    <s v="2 - Poder Ejecutivo"/>
    <x v="13"/>
    <x v="122"/>
    <s v="2 - SERVICIOS ECONÓMICOS"/>
    <s v="2.6 - Transporte"/>
    <s v="2.6.01 - Transporte por carretera"/>
    <s v="2.7 - OBRAS"/>
    <s v="2.7.2 - INFRAESTRUCTURA"/>
    <s v="S"/>
    <s v="71 - RECONSTRUCCIÓN DE INFRAESTRUCTURA VIAL URBANA DEL MUNICIPIO CEVICOS, PROVINCIA SÁNCHEZ RAMÍREZ."/>
    <s v="10 - FONDO GENERAL"/>
    <n v="16088"/>
    <s v="24 - SANCHEZ RAMIREZ"/>
    <n v="39358759"/>
    <n v="34124763"/>
  </r>
  <r>
    <s v="2025"/>
    <x v="0"/>
    <x v="0"/>
    <x v="1"/>
    <x v="6"/>
    <s v="2 - Poder Ejecutivo"/>
    <x v="13"/>
    <x v="122"/>
    <s v="2 - SERVICIOS ECONÓMICOS"/>
    <s v="2.6 - Transporte"/>
    <s v="2.6.01 - Transporte por carretera"/>
    <s v="2.7 - OBRAS"/>
    <s v="2.7.2 - INFRAESTRUCTURA"/>
    <s v="S"/>
    <s v="71 - RECONSTRUCCIÓN DE LA INFRAESTRUCTURA VIAL URBANA DEL MUNICIPIO BOHECHIO, PROVINCIA SAN JUAN"/>
    <s v="10 - FONDO GENERAL"/>
    <n v="15311"/>
    <s v="22 - SAN JUAN"/>
    <n v="124411547"/>
    <n v="115063982.45"/>
  </r>
  <r>
    <s v="2025"/>
    <x v="0"/>
    <x v="0"/>
    <x v="1"/>
    <x v="6"/>
    <s v="2 - Poder Ejecutivo"/>
    <x v="13"/>
    <x v="122"/>
    <s v="2 - SERVICIOS ECONÓMICOS"/>
    <s v="2.6 - Transporte"/>
    <s v="2.6.01 - Transporte por carretera"/>
    <s v="2.7 - OBRAS"/>
    <s v="2.7.2 - INFRAESTRUCTURA"/>
    <s v="S"/>
    <s v="72 - RECONSTRUCCIÓN DE LA INFRAESTRUCTURA VIAL URBANA DEL MUNICIPIO LAS SALINAS, PROVINCIA BARAHONA"/>
    <s v="10 - FONDO GENERAL"/>
    <n v="16089"/>
    <s v="04 - BARAHONA"/>
    <n v="66285301"/>
    <n v="60489851.200000003"/>
  </r>
  <r>
    <s v="2025"/>
    <x v="0"/>
    <x v="0"/>
    <x v="1"/>
    <x v="6"/>
    <s v="2 - Poder Ejecutivo"/>
    <x v="13"/>
    <x v="122"/>
    <s v="2 - SERVICIOS ECONÓMICOS"/>
    <s v="2.6 - Transporte"/>
    <s v="2.6.01 - Transporte por carretera"/>
    <s v="2.7 - OBRAS"/>
    <s v="2.7.2 - INFRAESTRUCTURA"/>
    <s v="S"/>
    <s v="73 - RECONSTRUCCIÓN CARRETERA HACIENDA ESTRELLA- CRUCE PAJON HASTA MONTE PLATA, PROVINCIA MONTE PLATA"/>
    <s v="10 - FONDO GENERAL"/>
    <n v="16124"/>
    <s v="29 - MONTE PLATA"/>
    <n v="100000000"/>
    <n v="0"/>
  </r>
  <r>
    <s v="2025"/>
    <x v="0"/>
    <x v="0"/>
    <x v="1"/>
    <x v="6"/>
    <s v="2 - Poder Ejecutivo"/>
    <x v="13"/>
    <x v="122"/>
    <s v="2 - SERVICIOS ECONÓMICOS"/>
    <s v="2.6 - Transporte"/>
    <s v="2.6.01 - Transporte por carretera"/>
    <s v="2.7 - OBRAS"/>
    <s v="2.7.2 - INFRAESTRUCTURA"/>
    <s v="S"/>
    <s v="73 - RECONSTRUCCIÓN DE LA INFRAESTRUCTURA VIAL URBANA DEL MUNICIPIO CABRERA, PROVINCIA MARÍA TRINIDAD SÁNCHEZ"/>
    <s v="10 - FONDO GENERAL"/>
    <n v="16090"/>
    <s v="14 - MARIA TRINIDAD SANCHEZ"/>
    <n v="43995434"/>
    <n v="33204640.670000002"/>
  </r>
  <r>
    <s v="2025"/>
    <x v="0"/>
    <x v="0"/>
    <x v="1"/>
    <x v="6"/>
    <s v="2 - Poder Ejecutivo"/>
    <x v="13"/>
    <x v="122"/>
    <s v="2 - SERVICIOS ECONÓMICOS"/>
    <s v="2.6 - Transporte"/>
    <s v="2.6.01 - Transporte por carretera"/>
    <s v="2.7 - OBRAS"/>
    <s v="2.7.2 - INFRAESTRUCTURA"/>
    <s v="S"/>
    <s v="73 - RECONSTRUCCIÓN DE LA INFRAESTRUCTURA VIAL URBANA DEL MUNICIPIO SAN IGNACIO DE SABANETA, PROVINCIA SANTIAGO RODRÍGUEZ"/>
    <s v="10 - FONDO GENERAL"/>
    <n v="15313"/>
    <s v="26 - SANTIAGO RODRIGUEZ"/>
    <n v="12148509"/>
    <n v="9677084.5899999999"/>
  </r>
  <r>
    <s v="2025"/>
    <x v="0"/>
    <x v="0"/>
    <x v="1"/>
    <x v="6"/>
    <s v="2 - Poder Ejecutivo"/>
    <x v="13"/>
    <x v="122"/>
    <s v="2 - SERVICIOS ECONÓMICOS"/>
    <s v="2.6 - Transporte"/>
    <s v="2.6.01 - Transporte por carretera"/>
    <s v="2.7 - OBRAS"/>
    <s v="2.7.2 - INFRAESTRUCTURA"/>
    <s v="S"/>
    <s v="74 - RECONSTRUCCIÓN DE LA INFRAESTRUCTURA VIAL URBANA DEL MUNICIPIO GUAYACANES, PROVINCIA SAN PEDRO DE MACORÍS."/>
    <s v="10 - FONDO GENERAL"/>
    <n v="15314"/>
    <s v="23 - SAN PEDRO DE MACORIS"/>
    <n v="53888483"/>
    <n v="27958456.019999996"/>
  </r>
  <r>
    <s v="2025"/>
    <x v="0"/>
    <x v="0"/>
    <x v="1"/>
    <x v="6"/>
    <s v="2 - Poder Ejecutivo"/>
    <x v="13"/>
    <x v="122"/>
    <s v="2 - SERVICIOS ECONÓMICOS"/>
    <s v="2.6 - Transporte"/>
    <s v="2.6.01 - Transporte por carretera"/>
    <s v="2.7 - OBRAS"/>
    <s v="2.7.2 - INFRAESTRUCTURA"/>
    <s v="S"/>
    <s v="74 - RECONSTRUCCIÓN DE LA INFRAESTRUCTURA VIAL URBANA DEL MUNICIPIO TAMAYO, PROVINCIA BAHORUCO"/>
    <s v="10 - FONDO GENERAL"/>
    <n v="16091"/>
    <s v="03 - BAHORUCO"/>
    <n v="40622376"/>
    <n v="0"/>
  </r>
  <r>
    <s v="2025"/>
    <x v="0"/>
    <x v="0"/>
    <x v="1"/>
    <x v="6"/>
    <s v="2 - Poder Ejecutivo"/>
    <x v="13"/>
    <x v="122"/>
    <s v="2 - SERVICIOS ECONÓMICOS"/>
    <s v="2.6 - Transporte"/>
    <s v="2.6.01 - Transporte por carretera"/>
    <s v="2.7 - OBRAS"/>
    <s v="2.7.2 - INFRAESTRUCTURA"/>
    <s v="S"/>
    <s v="74 - RECONSTRUCCIÓN DEL TRAMO CARRETERA LAS TARANAS PROXIMO AL PUENTE SOBRE EL RÍO BAIGUATE, PROVINCIA DUARTE"/>
    <s v="20 - FONDOS CON DESTINO ESPECÍFICO"/>
    <n v="16145"/>
    <s v="06 - DUARTE"/>
    <n v="43156382"/>
    <n v="0"/>
  </r>
  <r>
    <s v="2025"/>
    <x v="0"/>
    <x v="0"/>
    <x v="1"/>
    <x v="6"/>
    <s v="2 - Poder Ejecutivo"/>
    <x v="13"/>
    <x v="122"/>
    <s v="2 - SERVICIOS ECONÓMICOS"/>
    <s v="2.6 - Transporte"/>
    <s v="2.6.01 - Transporte por carretera"/>
    <s v="2.7 - OBRAS"/>
    <s v="2.7.2 - INFRAESTRUCTURA"/>
    <s v="S"/>
    <s v="75 - RECONSTRUCCIÓN DE LA INFRAESTRUCTURA VIAL URBANA DEL MUNICIPIO BAYAGUANA, PROVINCIA MONTE PLATA"/>
    <s v="10 - FONDO GENERAL"/>
    <n v="15315"/>
    <s v="29 - MONTE PLATA"/>
    <n v="63524077"/>
    <n v="56655368.43"/>
  </r>
  <r>
    <s v="2025"/>
    <x v="0"/>
    <x v="0"/>
    <x v="1"/>
    <x v="6"/>
    <s v="2 - Poder Ejecutivo"/>
    <x v="13"/>
    <x v="122"/>
    <s v="2 - SERVICIOS ECONÓMICOS"/>
    <s v="2.6 - Transporte"/>
    <s v="2.6.01 - Transporte por carretera"/>
    <s v="2.7 - OBRAS"/>
    <s v="2.7.2 - INFRAESTRUCTURA"/>
    <s v="S"/>
    <s v="75 - RECONSTRUCCIÓN DE LA INFRAESTRUCTURA VIAL URBANA DEL MUNICIPIO BAYAGUANA, PROVINCIA MONTE PLATA"/>
    <s v="20 - FONDOS CON DESTINO ESPECÍFICO"/>
    <n v="15315"/>
    <s v="29 - MONTE PLATA"/>
    <n v="8256000"/>
    <n v="2208054.5"/>
  </r>
  <r>
    <s v="2025"/>
    <x v="0"/>
    <x v="0"/>
    <x v="1"/>
    <x v="6"/>
    <s v="2 - Poder Ejecutivo"/>
    <x v="13"/>
    <x v="122"/>
    <s v="2 - SERVICIOS ECONÓMICOS"/>
    <s v="2.6 - Transporte"/>
    <s v="2.6.01 - Transporte por carretera"/>
    <s v="2.7 - OBRAS"/>
    <s v="2.7.2 - INFRAESTRUCTURA"/>
    <s v="S"/>
    <s v="75 - RECONSTRUCCIÓN DE LA INFRAESTRUCTURA VIAL URBANA DEL MUNICIPIO LOS RIOS, PROVINCIA BAHORUCO"/>
    <s v="10 - FONDO GENERAL"/>
    <n v="16092"/>
    <s v="03 - BAHORUCO"/>
    <n v="20572492"/>
    <n v="0"/>
  </r>
  <r>
    <s v="2025"/>
    <x v="0"/>
    <x v="0"/>
    <x v="1"/>
    <x v="6"/>
    <s v="2 - Poder Ejecutivo"/>
    <x v="13"/>
    <x v="122"/>
    <s v="2 - SERVICIOS ECONÓMICOS"/>
    <s v="2.6 - Transporte"/>
    <s v="2.6.01 - Transporte por carretera"/>
    <s v="2.7 - OBRAS"/>
    <s v="2.7.2 - INFRAESTRUCTURA"/>
    <s v="S"/>
    <s v="75 - RECONSTRUCCIÓN DE PUENTE PEATONAL, AUTOPISTA JOAQUÍN BALAGUER, MUNICIPIO VILLA GONZÁLEZ, PROVINCIA SANTIAGO"/>
    <s v="10 - FONDO GENERAL"/>
    <n v="16829"/>
    <s v="25 - SANTIAGO"/>
    <n v="18377817"/>
    <n v="0"/>
  </r>
  <r>
    <s v="2025"/>
    <x v="0"/>
    <x v="0"/>
    <x v="1"/>
    <x v="6"/>
    <s v="2 - Poder Ejecutivo"/>
    <x v="13"/>
    <x v="122"/>
    <s v="2 - SERVICIOS ECONÓMICOS"/>
    <s v="2.6 - Transporte"/>
    <s v="2.6.01 - Transporte por carretera"/>
    <s v="2.7 - OBRAS"/>
    <s v="2.7.2 - INFRAESTRUCTURA"/>
    <s v="S"/>
    <s v="76 - RECONSTRUCCIÓN DE LA INFRAESTRUCTURA VIAL URBANA DEL MUNICIPIO CAMBITA GARABITOS, PROVINCIA SAN CRISTÓBAL."/>
    <s v="10 - FONDO GENERAL"/>
    <n v="15316"/>
    <s v="21 - SAN CRISTOBAL"/>
    <n v="29776765"/>
    <n v="25420130.739999998"/>
  </r>
  <r>
    <s v="2025"/>
    <x v="0"/>
    <x v="0"/>
    <x v="1"/>
    <x v="6"/>
    <s v="2 - Poder Ejecutivo"/>
    <x v="13"/>
    <x v="122"/>
    <s v="2 - SERVICIOS ECONÓMICOS"/>
    <s v="2.6 - Transporte"/>
    <s v="2.6.01 - Transporte por carretera"/>
    <s v="2.7 - OBRAS"/>
    <s v="2.7.2 - INFRAESTRUCTURA"/>
    <s v="S"/>
    <s v="76 - RECONSTRUCCIÓN DE LA INFRAESTRUCTURA VIAL URBANA DEL MUNICIPIO JUAN SANTIAGO, PROVINCIA DE ELIAS PIÑA"/>
    <s v="10 - FONDO GENERAL"/>
    <n v="16093"/>
    <s v="07 - ELIAS PINA"/>
    <n v="24834932"/>
    <n v="0"/>
  </r>
  <r>
    <s v="2025"/>
    <x v="0"/>
    <x v="0"/>
    <x v="1"/>
    <x v="6"/>
    <s v="2 - Poder Ejecutivo"/>
    <x v="13"/>
    <x v="122"/>
    <s v="2 - SERVICIOS ECONÓMICOS"/>
    <s v="2.6 - Transporte"/>
    <s v="2.6.01 - Transporte por carretera"/>
    <s v="2.7 - OBRAS"/>
    <s v="2.7.2 - INFRAESTRUCTURA"/>
    <s v="S"/>
    <s v="77 - CONSTRUCCIÓN DE MURO DE HORMIGÓN ARMADO PARA LA PROTECCIÓN LATERAL DEL PUENTE SOBRE EL RÍO LA YEGUADA, MUNICIPIO MICHES, PROVINCIA EL SEIBO"/>
    <s v="10 - FONDO GENERAL"/>
    <n v="16830"/>
    <s v="08 - EL SEIBO"/>
    <n v="90994893"/>
    <n v="24674638.670000002"/>
  </r>
  <r>
    <s v="2025"/>
    <x v="0"/>
    <x v="0"/>
    <x v="1"/>
    <x v="6"/>
    <s v="2 - Poder Ejecutivo"/>
    <x v="13"/>
    <x v="122"/>
    <s v="2 - SERVICIOS ECONÓMICOS"/>
    <s v="2.6 - Transporte"/>
    <s v="2.6.01 - Transporte por carretera"/>
    <s v="2.7 - OBRAS"/>
    <s v="2.7.2 - INFRAESTRUCTURA"/>
    <s v="S"/>
    <s v="77 - RECONSTRUCCIÓN  DE LA INFRAESTRUCTURA VIAL URBANA DEL MUNICIPIO SANTIAGO DE LOS CABALLEROS, PROVINCIA SANTIAGO"/>
    <s v="10 - FONDO GENERAL"/>
    <n v="15317"/>
    <s v="25 - SANTIAGO"/>
    <n v="60932095"/>
    <n v="55931131.450000003"/>
  </r>
  <r>
    <s v="2025"/>
    <x v="0"/>
    <x v="0"/>
    <x v="1"/>
    <x v="6"/>
    <s v="2 - Poder Ejecutivo"/>
    <x v="13"/>
    <x v="122"/>
    <s v="2 - SERVICIOS ECONÓMICOS"/>
    <s v="2.6 - Transporte"/>
    <s v="2.6.01 - Transporte por carretera"/>
    <s v="2.7 - OBRAS"/>
    <s v="2.7.2 - INFRAESTRUCTURA"/>
    <s v="S"/>
    <s v="77 - RECONSTRUCCIÓN DE LA INFRAESTRUCTURA VIAL URBANA DEL MUNICIPIO PEDRO SANTANA, PROVINCIA ELIAS PIÑA"/>
    <s v="10 - FONDO GENERAL"/>
    <n v="16094"/>
    <s v="07 - ELIAS PINA"/>
    <n v="27735362"/>
    <n v="0"/>
  </r>
  <r>
    <s v="2025"/>
    <x v="0"/>
    <x v="0"/>
    <x v="1"/>
    <x v="6"/>
    <s v="2 - Poder Ejecutivo"/>
    <x v="13"/>
    <x v="122"/>
    <s v="2 - SERVICIOS ECONÓMICOS"/>
    <s v="2.6 - Transporte"/>
    <s v="2.6.01 - Transporte por carretera"/>
    <s v="2.7 - OBRAS"/>
    <s v="2.7.2 - INFRAESTRUCTURA"/>
    <s v="S"/>
    <s v="78 - RECONSTRUCCIÓN DE LA INFRAESTRUCTURA VIAL URBANA  DEL MUNICIPIO SAN FERNANDO, PROVINCIA MONTE CRISTI"/>
    <s v="10 - FONDO GENERAL"/>
    <n v="15318"/>
    <s v="15 - MONTE CRISTI"/>
    <n v="32997890"/>
    <n v="30245975"/>
  </r>
  <r>
    <s v="2025"/>
    <x v="0"/>
    <x v="0"/>
    <x v="1"/>
    <x v="6"/>
    <s v="2 - Poder Ejecutivo"/>
    <x v="13"/>
    <x v="122"/>
    <s v="2 - SERVICIOS ECONÓMICOS"/>
    <s v="2.6 - Transporte"/>
    <s v="2.6.01 - Transporte por carretera"/>
    <s v="2.7 - OBRAS"/>
    <s v="2.7.2 - INFRAESTRUCTURA"/>
    <s v="S"/>
    <s v="78 - RECONSTRUCCIÓN DE LA INFRAESTRUCTURA VIAL URBANA DEL MUNICIPIO HONDO VALLE, PROVINCIA ELIAS PIÑA"/>
    <s v="10 - FONDO GENERAL"/>
    <n v="16095"/>
    <s v="07 - ELIAS PINA"/>
    <n v="35698776"/>
    <n v="32522261.57"/>
  </r>
  <r>
    <s v="2025"/>
    <x v="0"/>
    <x v="0"/>
    <x v="1"/>
    <x v="6"/>
    <s v="2 - Poder Ejecutivo"/>
    <x v="13"/>
    <x v="122"/>
    <s v="2 - SERVICIOS ECONÓMICOS"/>
    <s v="2.6 - Transporte"/>
    <s v="2.6.01 - Transporte por carretera"/>
    <s v="2.7 - OBRAS"/>
    <s v="2.7.2 - INFRAESTRUCTURA"/>
    <s v="S"/>
    <s v="79 - RECONSTRUCCIÓN DE LA INFRAESTRUCTURA VIAL URBANA DEL MUNICIPIO GUAYUBIN, PROVINCIA MONTE CRISTI"/>
    <s v="10 - FONDO GENERAL"/>
    <n v="16096"/>
    <s v="15 - MONTE CRISTI"/>
    <n v="44447280"/>
    <n v="40956579"/>
  </r>
  <r>
    <s v="2025"/>
    <x v="0"/>
    <x v="0"/>
    <x v="1"/>
    <x v="6"/>
    <s v="2 - Poder Ejecutivo"/>
    <x v="13"/>
    <x v="122"/>
    <s v="2 - SERVICIOS ECONÓMICOS"/>
    <s v="2.6 - Transporte"/>
    <s v="2.6.01 - Transporte por carretera"/>
    <s v="2.7 - OBRAS"/>
    <s v="2.7.2 - INFRAESTRUCTURA"/>
    <s v="S"/>
    <s v="79 - RECONSTRUCCIÓN DE LA INFRAESTRUCTURA VIAL URBANA DEL MUNICIPIO SANTO DOMINGO OESTE, PROVINCIA SANTO DOMINGO"/>
    <s v="20 - FONDOS CON DESTINO ESPECÍFICO"/>
    <n v="15319"/>
    <s v="32 - SANTO DOMINGO"/>
    <n v="300000000"/>
    <n v="299995762.08000004"/>
  </r>
  <r>
    <s v="2025"/>
    <x v="0"/>
    <x v="0"/>
    <x v="1"/>
    <x v="6"/>
    <s v="2 - Poder Ejecutivo"/>
    <x v="13"/>
    <x v="122"/>
    <s v="2 - SERVICIOS ECONÓMICOS"/>
    <s v="2.6 - Transporte"/>
    <s v="2.6.01 - Transporte por carretera"/>
    <s v="2.7 - OBRAS"/>
    <s v="2.7.2 - INFRAESTRUCTURA"/>
    <s v="S"/>
    <s v="79 - RECONSTRUCCIÓN DE LA INFRAESTRUCTURA VIAL URBANA DEL MUNICIPIO SANTO DOMINGO OESTE, PROVINCIA SANTO DOMINGO"/>
    <s v="60 - CREDITO EXTERNO"/>
    <n v="15319"/>
    <s v="32 - SANTO DOMINGO"/>
    <n v="94245564"/>
    <n v="46976668.609999999"/>
  </r>
  <r>
    <s v="2025"/>
    <x v="0"/>
    <x v="0"/>
    <x v="1"/>
    <x v="6"/>
    <s v="2 - Poder Ejecutivo"/>
    <x v="13"/>
    <x v="122"/>
    <s v="2 - SERVICIOS ECONÓMICOS"/>
    <s v="2.6 - Transporte"/>
    <s v="2.6.01 - Transporte por carretera"/>
    <s v="2.7 - OBRAS"/>
    <s v="2.7.2 - INFRAESTRUCTURA"/>
    <s v="S"/>
    <s v="80 - RECONSTRUCCIÓN CAMINO VECINAL EL AGUACATE - LA COLE - LA JAGUA - EL GUAYABO, MUNICIPIO SAN FRANCISCO DE MACORIS, PROVINCIA DUARTE"/>
    <s v="20 - FONDOS CON DESTINO ESPECÍFICO"/>
    <n v="16502"/>
    <s v="06 - DUARTE"/>
    <n v="45000000"/>
    <n v="80969226.239999995"/>
  </r>
  <r>
    <s v="2025"/>
    <x v="0"/>
    <x v="0"/>
    <x v="1"/>
    <x v="6"/>
    <s v="2 - Poder Ejecutivo"/>
    <x v="13"/>
    <x v="122"/>
    <s v="2 - SERVICIOS ECONÓMICOS"/>
    <s v="2.6 - Transporte"/>
    <s v="2.6.01 - Transporte por carretera"/>
    <s v="2.7 - OBRAS"/>
    <s v="2.7.2 - INFRAESTRUCTURA"/>
    <s v="S"/>
    <s v="80 - RECONSTRUCCIÓN DE LA INFRAESTRUCTURA VIAL URBANA DEL MUNICIPIO DAJABON, PROVINCIA DAJABON"/>
    <s v="10 - FONDO GENERAL"/>
    <n v="15320"/>
    <s v="05 - DAJABON"/>
    <n v="20196054"/>
    <n v="18401981"/>
  </r>
  <r>
    <s v="2025"/>
    <x v="0"/>
    <x v="0"/>
    <x v="1"/>
    <x v="6"/>
    <s v="2 - Poder Ejecutivo"/>
    <x v="13"/>
    <x v="122"/>
    <s v="2 - SERVICIOS ECONÓMICOS"/>
    <s v="2.6 - Transporte"/>
    <s v="2.6.01 - Transporte por carretera"/>
    <s v="2.7 - OBRAS"/>
    <s v="2.7.2 - INFRAESTRUCTURA"/>
    <s v="S"/>
    <s v="80 - RECONSTRUCCIÓN DE LA INFRAESTRUCTURA VIAL URBANA DEL MUNICIPIO EUGENIO MARIA DE HOSTOS, PROVINCIA DUARTE"/>
    <s v="10 - FONDO GENERAL"/>
    <n v="16097"/>
    <s v="06 - DUARTE"/>
    <n v="30334326"/>
    <n v="30000000"/>
  </r>
  <r>
    <s v="2025"/>
    <x v="0"/>
    <x v="0"/>
    <x v="1"/>
    <x v="6"/>
    <s v="2 - Poder Ejecutivo"/>
    <x v="13"/>
    <x v="122"/>
    <s v="2 - SERVICIOS ECONÓMICOS"/>
    <s v="2.6 - Transporte"/>
    <s v="2.6.01 - Transporte por carretera"/>
    <s v="2.7 - OBRAS"/>
    <s v="2.7.2 - INFRAESTRUCTURA"/>
    <s v="S"/>
    <s v="81 - CONSTRUCCIÓN DEL CAMINO VECINAL GAUTIER - GUAYABAL - PALOMA TRAMO I, MUNICIPIO SAN PEDRO DE MACORÍS, PROVINCIA SAN PEDRO DE MACORIS"/>
    <s v="10 - FONDO GENERAL"/>
    <n v="16460"/>
    <s v="23 - SAN PEDRO DE MACORIS"/>
    <n v="40000000"/>
    <n v="0"/>
  </r>
  <r>
    <s v="2025"/>
    <x v="0"/>
    <x v="0"/>
    <x v="1"/>
    <x v="6"/>
    <s v="2 - Poder Ejecutivo"/>
    <x v="13"/>
    <x v="122"/>
    <s v="2 - SERVICIOS ECONÓMICOS"/>
    <s v="2.6 - Transporte"/>
    <s v="2.6.01 - Transporte por carretera"/>
    <s v="2.7 - OBRAS"/>
    <s v="2.7.2 - INFRAESTRUCTURA"/>
    <s v="S"/>
    <s v="81 - RECONSTRUCCIÓN DE LA INFRAESTRUCTURA VIAL URBANA DE LA CIRCUNSCRIPCIÓN 3 DEL DISTRITO NACIONAL"/>
    <s v="10 - FONDO GENERAL"/>
    <n v="15321"/>
    <s v="01 - DISTRITO NACIONAL"/>
    <n v="171065062"/>
    <n v="157802789.11000001"/>
  </r>
  <r>
    <s v="2025"/>
    <x v="0"/>
    <x v="0"/>
    <x v="1"/>
    <x v="6"/>
    <s v="2 - Poder Ejecutivo"/>
    <x v="13"/>
    <x v="122"/>
    <s v="2 - SERVICIOS ECONÓMICOS"/>
    <s v="2.6 - Transporte"/>
    <s v="2.6.01 - Transporte por carretera"/>
    <s v="2.7 - OBRAS"/>
    <s v="2.7.2 - INFRAESTRUCTURA"/>
    <s v="S"/>
    <s v="81 - RECONSTRUCCIÓN DE LA INFRAESTRUCTURA VIAL URBANA DEL MUNICIPIO CASTILLO, PROVINCIA DUARTE"/>
    <s v="10 - FONDO GENERAL"/>
    <n v="16098"/>
    <s v="06 - DUARTE"/>
    <n v="24861068"/>
    <n v="21000000"/>
  </r>
  <r>
    <s v="2025"/>
    <x v="0"/>
    <x v="0"/>
    <x v="1"/>
    <x v="6"/>
    <s v="2 - Poder Ejecutivo"/>
    <x v="13"/>
    <x v="122"/>
    <s v="2 - SERVICIOS ECONÓMICOS"/>
    <s v="2.6 - Transporte"/>
    <s v="2.6.01 - Transporte por carretera"/>
    <s v="2.7 - OBRAS"/>
    <s v="2.7.2 - INFRAESTRUCTURA"/>
    <s v="S"/>
    <s v="82 - RECONSTRUCCIÓN DE LA INFRAESTRUCTURA VIAL URBANA DEL MUNICIPIO IMBERT, PROVINCIA PUERTO PLATA"/>
    <s v="10 - FONDO GENERAL"/>
    <n v="15322"/>
    <s v="18 - PUERTO PLATA"/>
    <n v="25961068"/>
    <n v="21570138.920000002"/>
  </r>
  <r>
    <s v="2025"/>
    <x v="0"/>
    <x v="0"/>
    <x v="1"/>
    <x v="6"/>
    <s v="2 - Poder Ejecutivo"/>
    <x v="13"/>
    <x v="122"/>
    <s v="2 - SERVICIOS ECONÓMICOS"/>
    <s v="2.6 - Transporte"/>
    <s v="2.6.01 - Transporte por carretera"/>
    <s v="2.7 - OBRAS"/>
    <s v="2.7.2 - INFRAESTRUCTURA"/>
    <s v="S"/>
    <s v="82 - RECONSTRUCCIÓN DE LA INFRAESTRUCTURA VIAL URBANA DEL MUNICIPIO LUPERÓN, PROVINCIA PUERTO PLATA"/>
    <s v="10 - FONDO GENERAL"/>
    <n v="16099"/>
    <s v="18 - PUERTO PLATA"/>
    <n v="61747164"/>
    <n v="56401509.759999998"/>
  </r>
  <r>
    <s v="2025"/>
    <x v="0"/>
    <x v="0"/>
    <x v="1"/>
    <x v="6"/>
    <s v="2 - Poder Ejecutivo"/>
    <x v="13"/>
    <x v="122"/>
    <s v="2 - SERVICIOS ECONÓMICOS"/>
    <s v="2.6 - Transporte"/>
    <s v="2.6.01 - Transporte por carretera"/>
    <s v="2.7 - OBRAS"/>
    <s v="2.7.2 - INFRAESTRUCTURA"/>
    <s v="S"/>
    <s v="82 - RECONSTRUCCIÓN DEL CAMINO VECINAL EL VALLE - ARROYO SECO, MUNICIPIO SANTA BARBARA DE SAMANÁ, PROVINCIA SAMANÁ"/>
    <s v="10 - FONDO GENERAL"/>
    <n v="16504"/>
    <s v="20 - SAMANA"/>
    <n v="10000000"/>
    <n v="38280153.5"/>
  </r>
  <r>
    <s v="2025"/>
    <x v="0"/>
    <x v="0"/>
    <x v="1"/>
    <x v="6"/>
    <s v="2 - Poder Ejecutivo"/>
    <x v="13"/>
    <x v="122"/>
    <s v="2 - SERVICIOS ECONÓMICOS"/>
    <s v="2.6 - Transporte"/>
    <s v="2.6.01 - Transporte por carretera"/>
    <s v="2.7 - OBRAS"/>
    <s v="2.7.2 - INFRAESTRUCTURA"/>
    <s v="S"/>
    <s v="83 - RECONSTRUCCIÓN DE LA INFRAESTRUCTURA VIAL URBANA DEL MUNICIPIO BOCA CHICA, PROVINCIA SANTO DOMINGO"/>
    <s v="10 - FONDO GENERAL"/>
    <n v="15323"/>
    <s v="32 - SANTO DOMINGO"/>
    <n v="15000000"/>
    <n v="10671795.310000001"/>
  </r>
  <r>
    <s v="2025"/>
    <x v="0"/>
    <x v="0"/>
    <x v="1"/>
    <x v="6"/>
    <s v="2 - Poder Ejecutivo"/>
    <x v="13"/>
    <x v="122"/>
    <s v="2 - SERVICIOS ECONÓMICOS"/>
    <s v="2.6 - Transporte"/>
    <s v="2.6.01 - Transporte por carretera"/>
    <s v="2.7 - OBRAS"/>
    <s v="2.7.2 - INFRAESTRUCTURA"/>
    <s v="S"/>
    <s v="83 - RECONSTRUCCIÓN DE LA INFRAESTRUCTURA VIAL URBANA DEL MUNICIPIO VILLA RIVA, PROVINCIA DUARTE"/>
    <s v="10 - FONDO GENERAL"/>
    <n v="16100"/>
    <s v="06 - DUARTE"/>
    <n v="64348415"/>
    <n v="56989766.620000005"/>
  </r>
  <r>
    <s v="2025"/>
    <x v="0"/>
    <x v="0"/>
    <x v="1"/>
    <x v="6"/>
    <s v="2 - Poder Ejecutivo"/>
    <x v="13"/>
    <x v="122"/>
    <s v="2 - SERVICIOS ECONÓMICOS"/>
    <s v="2.6 - Transporte"/>
    <s v="2.6.01 - Transporte por carretera"/>
    <s v="2.7 - OBRAS"/>
    <s v="2.7.2 - INFRAESTRUCTURA"/>
    <s v="S"/>
    <s v="84 - RECONSTRUCCIÓN DE LA INFRAESTRUCTURA VIAL URBANA DEL MUNICIPIO DE HATO MAYOR DEL REY, PROVINCIA HATO MAYOR"/>
    <s v="10 - FONDO GENERAL"/>
    <n v="15324"/>
    <s v="30 - HATO MAYOR"/>
    <n v="130717901"/>
    <n v="45569045.240000002"/>
  </r>
  <r>
    <s v="2025"/>
    <x v="0"/>
    <x v="0"/>
    <x v="1"/>
    <x v="6"/>
    <s v="2 - Poder Ejecutivo"/>
    <x v="13"/>
    <x v="122"/>
    <s v="2 - SERVICIOS ECONÓMICOS"/>
    <s v="2.6 - Transporte"/>
    <s v="2.6.01 - Transporte por carretera"/>
    <s v="2.7 - OBRAS"/>
    <s v="2.7.2 - INFRAESTRUCTURA"/>
    <s v="S"/>
    <s v="84 - RECONSTRUCCIÓN DE LA INFRAESTRUCTURA VIAL URBANA DEL MUNICIPIO DE HATO MAYOR DEL REY, PROVINCIA HATO MAYOR"/>
    <s v="20 - FONDOS CON DESTINO ESPECÍFICO"/>
    <n v="15324"/>
    <s v="30 - HATO MAYOR"/>
    <n v="16802130"/>
    <n v="0"/>
  </r>
  <r>
    <s v="2025"/>
    <x v="0"/>
    <x v="0"/>
    <x v="1"/>
    <x v="6"/>
    <s v="2 - Poder Ejecutivo"/>
    <x v="13"/>
    <x v="122"/>
    <s v="2 - SERVICIOS ECONÓMICOS"/>
    <s v="2.6 - Transporte"/>
    <s v="2.6.01 - Transporte por carretera"/>
    <s v="2.7 - OBRAS"/>
    <s v="2.7.2 - INFRAESTRUCTURA"/>
    <s v="S"/>
    <s v="84 - RECONSTRUCCIÓN DE LA INFRAESTRUCTURA VIAL URBANA DEL MUNICIPIO JAMAO AL NORTE, PROVINCIA ESPAILLAT"/>
    <s v="10 - FONDO GENERAL"/>
    <n v="16101"/>
    <s v="09 - ESPAILLAT"/>
    <n v="18294370"/>
    <n v="16457016"/>
  </r>
  <r>
    <s v="2025"/>
    <x v="0"/>
    <x v="0"/>
    <x v="1"/>
    <x v="6"/>
    <s v="2 - Poder Ejecutivo"/>
    <x v="13"/>
    <x v="122"/>
    <s v="2 - SERVICIOS ECONÓMICOS"/>
    <s v="2.6 - Transporte"/>
    <s v="2.6.01 - Transporte por carretera"/>
    <s v="2.7 - OBRAS"/>
    <s v="2.7.2 - INFRAESTRUCTURA"/>
    <s v="S"/>
    <s v="85 - CONSTRUCCIÓN CAMINO VECINAL MANABAO-LA CIÉNEGA, DISTRITO MUNICIPAL MANABAO, PROVINCIA LA VEGA"/>
    <s v="10 - FONDO GENERAL"/>
    <n v="16309"/>
    <s v="13 - LA VEGA"/>
    <n v="30217777"/>
    <n v="0"/>
  </r>
  <r>
    <s v="2025"/>
    <x v="0"/>
    <x v="0"/>
    <x v="1"/>
    <x v="6"/>
    <s v="2 - Poder Ejecutivo"/>
    <x v="13"/>
    <x v="122"/>
    <s v="2 - SERVICIOS ECONÓMICOS"/>
    <s v="2.6 - Transporte"/>
    <s v="2.6.01 - Transporte por carretera"/>
    <s v="2.7 - OBRAS"/>
    <s v="2.7.2 - INFRAESTRUCTURA"/>
    <s v="S"/>
    <s v="85 - RECONSTRUCCIÓN DE LA INFRAESTRUCTURA VIAL URBANA DEL MUNICIPIO CASTAÑUELAS, PROVINCIA MONTE CRISTI"/>
    <s v="10 - FONDO GENERAL"/>
    <n v="16102"/>
    <s v="15 - MONTE CRISTI"/>
    <n v="42297938"/>
    <n v="39276656"/>
  </r>
  <r>
    <s v="2025"/>
    <x v="0"/>
    <x v="0"/>
    <x v="1"/>
    <x v="6"/>
    <s v="2 - Poder Ejecutivo"/>
    <x v="13"/>
    <x v="122"/>
    <s v="2 - SERVICIOS ECONÓMICOS"/>
    <s v="2.6 - Transporte"/>
    <s v="2.6.01 - Transporte por carretera"/>
    <s v="2.7 - OBRAS"/>
    <s v="2.7.2 - INFRAESTRUCTURA"/>
    <s v="S"/>
    <s v="85 - RECONSTRUCCIÓN DE LA INFRAESTRUCTURA VIAL URBANA DEL MUNICIPIO TENARES, PROVINCIA HERMANAS MIRABAL"/>
    <s v="10 - FONDO GENERAL"/>
    <n v="15325"/>
    <s v="19 - HERMANAS MIRABAL"/>
    <n v="45531770"/>
    <n v="40245572.930000007"/>
  </r>
  <r>
    <s v="2025"/>
    <x v="0"/>
    <x v="0"/>
    <x v="1"/>
    <x v="6"/>
    <s v="2 - Poder Ejecutivo"/>
    <x v="13"/>
    <x v="122"/>
    <s v="2 - SERVICIOS ECONÓMICOS"/>
    <s v="2.6 - Transporte"/>
    <s v="2.6.01 - Transporte por carretera"/>
    <s v="2.7 - OBRAS"/>
    <s v="2.7.2 - INFRAESTRUCTURA"/>
    <s v="S"/>
    <s v="86 - RECONSTRUCCIÓN CAMINO VECINAL LAS MATAS DE SANTA CRUZ, CONECTANDO LAS COMUNIDADES DE LOS CIRUELOS- SABANA AL MEDIO- SANGRE LINDA- LA GORRA- Y PARTIDO, PROVINCIA MONTE CRISTI"/>
    <s v="10 - FONDO GENERAL"/>
    <n v="16322"/>
    <s v="15 - MONTE CRISTI"/>
    <n v="89928181"/>
    <n v="139865419.18000001"/>
  </r>
  <r>
    <s v="2025"/>
    <x v="0"/>
    <x v="0"/>
    <x v="1"/>
    <x v="6"/>
    <s v="2 - Poder Ejecutivo"/>
    <x v="13"/>
    <x v="122"/>
    <s v="2 - SERVICIOS ECONÓMICOS"/>
    <s v="2.6 - Transporte"/>
    <s v="2.6.01 - Transporte por carretera"/>
    <s v="2.7 - OBRAS"/>
    <s v="2.7.2 - INFRAESTRUCTURA"/>
    <s v="S"/>
    <s v="86 - RECONSTRUCCIÓN DE LA INFRAESTRUCTURA VIAL URBANA DEL MUNICIPIO BONAO, PROVINCIA MONSEÑOR NOUEL"/>
    <s v="10 - FONDO GENERAL"/>
    <n v="15326"/>
    <s v="28 - MONSENOR NOUEL"/>
    <n v="93309427"/>
    <n v="84110910.850000009"/>
  </r>
  <r>
    <s v="2025"/>
    <x v="0"/>
    <x v="0"/>
    <x v="1"/>
    <x v="6"/>
    <s v="2 - Poder Ejecutivo"/>
    <x v="13"/>
    <x v="122"/>
    <s v="2 - SERVICIOS ECONÓMICOS"/>
    <s v="2.6 - Transporte"/>
    <s v="2.6.01 - Transporte por carretera"/>
    <s v="2.7 - OBRAS"/>
    <s v="2.7.2 - INFRAESTRUCTURA"/>
    <s v="S"/>
    <s v="86 - RECONSTRUCCIÓN DE LA INFRAESTRUCTURA VIAL URBANA DEL MUNICIPIO SOSÚA, PROVINCIA PUERTO PLATA"/>
    <s v="10 - FONDO GENERAL"/>
    <n v="16103"/>
    <s v="18 - PUERTO PLATA"/>
    <n v="51726673"/>
    <n v="45454238.109999999"/>
  </r>
  <r>
    <s v="2025"/>
    <x v="0"/>
    <x v="0"/>
    <x v="1"/>
    <x v="6"/>
    <s v="2 - Poder Ejecutivo"/>
    <x v="13"/>
    <x v="122"/>
    <s v="2 - SERVICIOS ECONÓMICOS"/>
    <s v="2.6 - Transporte"/>
    <s v="2.6.01 - Transporte por carretera"/>
    <s v="2.7 - OBRAS"/>
    <s v="2.7.2 - INFRAESTRUCTURA"/>
    <s v="S"/>
    <s v="87 - RECONSTRUCCIÓN DE LA INFRAESTRUCTURA VIAL URBANA DEL MUNICIPIO CRISTÓBAL, PROVINCIA INDEPENDENCIA"/>
    <s v="10 - FONDO GENERAL"/>
    <n v="16104"/>
    <s v="10 - INDEPENDENCIA"/>
    <n v="21291006"/>
    <n v="0"/>
  </r>
  <r>
    <s v="2025"/>
    <x v="0"/>
    <x v="0"/>
    <x v="1"/>
    <x v="6"/>
    <s v="2 - Poder Ejecutivo"/>
    <x v="13"/>
    <x v="122"/>
    <s v="2 - SERVICIOS ECONÓMICOS"/>
    <s v="2.6 - Transporte"/>
    <s v="2.6.01 - Transporte por carretera"/>
    <s v="2.7 - OBRAS"/>
    <s v="2.7.2 - INFRAESTRUCTURA"/>
    <s v="S"/>
    <s v="87 - RECONSTRUCCIÓN DE LA INFRAESTRUCTURA VIAL URBANA DEL MUNICIPIO MATANZAS, PROVINCIA PERAVIA"/>
    <s v="10 - FONDO GENERAL"/>
    <n v="15327"/>
    <s v="17 - PERAVIA"/>
    <n v="67254118"/>
    <n v="61367299.289999999"/>
  </r>
  <r>
    <s v="2025"/>
    <x v="0"/>
    <x v="0"/>
    <x v="1"/>
    <x v="6"/>
    <s v="2 - Poder Ejecutivo"/>
    <x v="13"/>
    <x v="122"/>
    <s v="2 - SERVICIOS ECONÓMICOS"/>
    <s v="2.6 - Transporte"/>
    <s v="2.6.01 - Transporte por carretera"/>
    <s v="2.7 - OBRAS"/>
    <s v="2.7.2 - INFRAESTRUCTURA"/>
    <s v="S"/>
    <s v="87 - RECONSTRUCCIÓN DEL CAMINO VECINAL CASA DEL ALTA ABAJO-BUENA VISTA, MUNICIPIO PIMENTEL, PROVINCIA DUARTE"/>
    <s v="10 - FONDO GENERAL"/>
    <n v="16321"/>
    <s v="06 - DUARTE"/>
    <n v="58295592"/>
    <n v="0"/>
  </r>
  <r>
    <s v="2025"/>
    <x v="0"/>
    <x v="0"/>
    <x v="1"/>
    <x v="6"/>
    <s v="2 - Poder Ejecutivo"/>
    <x v="13"/>
    <x v="122"/>
    <s v="2 - SERVICIOS ECONÓMICOS"/>
    <s v="2.6 - Transporte"/>
    <s v="2.6.01 - Transporte por carretera"/>
    <s v="2.7 - OBRAS"/>
    <s v="2.7.2 - INFRAESTRUCTURA"/>
    <s v="S"/>
    <s v="88 - RECONSTRUCCIÓN DE LA INFRAESTRUCTURA VIAL URBANA DEL MUNICIPIO COTUÍ, PROVINCIA SÁNCHEZ RAMÍREZ"/>
    <s v="10 - FONDO GENERAL"/>
    <n v="15328"/>
    <s v="24 - SANCHEZ RAMIREZ"/>
    <n v="89432831"/>
    <n v="71445874.480000004"/>
  </r>
  <r>
    <s v="2025"/>
    <x v="0"/>
    <x v="0"/>
    <x v="1"/>
    <x v="6"/>
    <s v="2 - Poder Ejecutivo"/>
    <x v="13"/>
    <x v="122"/>
    <s v="2 - SERVICIOS ECONÓMICOS"/>
    <s v="2.6 - Transporte"/>
    <s v="2.6.01 - Transporte por carretera"/>
    <s v="2.7 - OBRAS"/>
    <s v="2.7.2 - INFRAESTRUCTURA"/>
    <s v="S"/>
    <s v="88 - RECONSTRUCCIÓN DE LA INFRAESTRUCTURA VIAL URBANA DEL MUNICIPIO SAN JOSÉ DE LAS MATAS, PROVINCIA SANTIAGO"/>
    <s v="10 - FONDO GENERAL"/>
    <n v="16105"/>
    <s v="25 - SANTIAGO"/>
    <n v="44190565"/>
    <n v="29497438.73"/>
  </r>
  <r>
    <s v="2025"/>
    <x v="0"/>
    <x v="0"/>
    <x v="1"/>
    <x v="6"/>
    <s v="2 - Poder Ejecutivo"/>
    <x v="13"/>
    <x v="122"/>
    <s v="2 - SERVICIOS ECONÓMICOS"/>
    <s v="2.6 - Transporte"/>
    <s v="2.6.01 - Transporte por carretera"/>
    <s v="2.7 - OBRAS"/>
    <s v="2.7.2 - INFRAESTRUCTURA"/>
    <s v="S"/>
    <s v="89 - RECONSTRUCCIÓN DE LA INFRAESTRUCTURA VIAL URBANA DEL MUNICIPIO DUVERGÉ, PROVINCIA INDEPENDENCIA"/>
    <s v="10 - FONDO GENERAL"/>
    <n v="15329"/>
    <s v="10 - INDEPENDENCIA"/>
    <n v="43784750"/>
    <n v="0"/>
  </r>
  <r>
    <s v="2025"/>
    <x v="0"/>
    <x v="0"/>
    <x v="1"/>
    <x v="6"/>
    <s v="2 - Poder Ejecutivo"/>
    <x v="13"/>
    <x v="122"/>
    <s v="2 - SERVICIOS ECONÓMICOS"/>
    <s v="2.6 - Transporte"/>
    <s v="2.6.01 - Transporte por carretera"/>
    <s v="2.7 - OBRAS"/>
    <s v="2.7.2 - INFRAESTRUCTURA"/>
    <s v="S"/>
    <s v="89 - RECONSTRUCCIÓN DE LA INFRAESTRUCTURA VIAL URBANA DEL MUNICIPIO MELLA, PROVINCIA INDEPENDENCIA"/>
    <s v="10 - FONDO GENERAL"/>
    <n v="16106"/>
    <s v="10 - INDEPENDENCIA"/>
    <n v="24547033"/>
    <n v="17241164.98"/>
  </r>
  <r>
    <s v="2025"/>
    <x v="0"/>
    <x v="0"/>
    <x v="1"/>
    <x v="6"/>
    <s v="2 - Poder Ejecutivo"/>
    <x v="13"/>
    <x v="122"/>
    <s v="2 - SERVICIOS ECONÓMICOS"/>
    <s v="2.6 - Transporte"/>
    <s v="2.6.01 - Transporte por carretera"/>
    <s v="2.7 - OBRAS"/>
    <s v="2.7.2 - INFRAESTRUCTURA"/>
    <s v="S"/>
    <s v="90 - RECONSTRUCCIÓN  DEL CAMINO VECINAL LA GINA - CAMPECHE ABAJO - SABANA GRANDE, MUNICIPIO PIMENTEL, PROVINCIA DUARTE"/>
    <s v="10 - FONDO GENERAL"/>
    <n v="16344"/>
    <s v="06 - DUARTE"/>
    <n v="30074683"/>
    <n v="0"/>
  </r>
  <r>
    <s v="2025"/>
    <x v="0"/>
    <x v="0"/>
    <x v="1"/>
    <x v="6"/>
    <s v="2 - Poder Ejecutivo"/>
    <x v="13"/>
    <x v="122"/>
    <s v="2 - SERVICIOS ECONÓMICOS"/>
    <s v="2.6 - Transporte"/>
    <s v="2.6.01 - Transporte por carretera"/>
    <s v="2.7 - OBRAS"/>
    <s v="2.7.2 - INFRAESTRUCTURA"/>
    <s v="S"/>
    <s v="90 - RECONSTRUCCIÓN DE LA INFRAESTRUCTURA VIAL URBANA DEL MUNICIPIO POSTRER RÍO, PROVINCIA INDEPENDENCIA"/>
    <s v="10 - FONDO GENERAL"/>
    <n v="16107"/>
    <s v="10 - INDEPENDENCIA"/>
    <n v="25865140"/>
    <n v="0"/>
  </r>
  <r>
    <s v="2025"/>
    <x v="0"/>
    <x v="0"/>
    <x v="1"/>
    <x v="6"/>
    <s v="2 - Poder Ejecutivo"/>
    <x v="13"/>
    <x v="122"/>
    <s v="2 - SERVICIOS ECONÓMICOS"/>
    <s v="2.6 - Transporte"/>
    <s v="2.6.01 - Transporte por carretera"/>
    <s v="2.7 - OBRAS"/>
    <s v="2.7.2 - INFRAESTRUCTURA"/>
    <s v="S"/>
    <s v="90 - RECONSTRUCCIÓN DE LA INFRAESTRUCTURA VIAL URBANA DEL MUNICIPIO SAN ANTONIO DE GUERRA, PROVINCIA SANTO DOMINGO"/>
    <s v="20 - FONDOS CON DESTINO ESPECÍFICO"/>
    <n v="15330"/>
    <s v="32 - SANTO DOMINGO"/>
    <n v="66984706"/>
    <n v="66983739.340000004"/>
  </r>
  <r>
    <s v="2025"/>
    <x v="0"/>
    <x v="0"/>
    <x v="1"/>
    <x v="6"/>
    <s v="2 - Poder Ejecutivo"/>
    <x v="13"/>
    <x v="122"/>
    <s v="2 - SERVICIOS ECONÓMICOS"/>
    <s v="2.6 - Transporte"/>
    <s v="2.6.01 - Transporte por carretera"/>
    <s v="2.7 - OBRAS"/>
    <s v="2.7.2 - INFRAESTRUCTURA"/>
    <s v="S"/>
    <s v="90 - REPARACIÓN DEL CAMINO VECINAL SALCEDO-LAS LILAS-MONTE ADENTRO, MUNICIPIO SALCEDO, PROVINCIA HERMANAS MIRABAL"/>
    <s v="10 - FONDO GENERAL"/>
    <n v="16748"/>
    <s v="19 - HERMANAS MIRABAL"/>
    <n v="5787148"/>
    <n v="0"/>
  </r>
  <r>
    <s v="2025"/>
    <x v="0"/>
    <x v="0"/>
    <x v="1"/>
    <x v="6"/>
    <s v="2 - Poder Ejecutivo"/>
    <x v="13"/>
    <x v="122"/>
    <s v="2 - SERVICIOS ECONÓMICOS"/>
    <s v="2.6 - Transporte"/>
    <s v="2.6.01 - Transporte por carretera"/>
    <s v="2.7 - OBRAS"/>
    <s v="2.7.2 - INFRAESTRUCTURA"/>
    <s v="S"/>
    <s v="91 - CONSTRUCCIÓN  DEL TRAMO DE CARRETERA ENLACE VIAL ESTANCIA NUEVA HASTA EL CRUCE DE CHERO MUNICIPIO MOCA, PROVINCIA ESPAILLAT"/>
    <s v="10 - FONDO GENERAL"/>
    <n v="16337"/>
    <s v="09 - ESPAILLAT"/>
    <n v="34165052"/>
    <n v="73749641.180000007"/>
  </r>
  <r>
    <s v="2025"/>
    <x v="0"/>
    <x v="0"/>
    <x v="1"/>
    <x v="6"/>
    <s v="2 - Poder Ejecutivo"/>
    <x v="13"/>
    <x v="122"/>
    <s v="2 - SERVICIOS ECONÓMICOS"/>
    <s v="2.6 - Transporte"/>
    <s v="2.6.01 - Transporte por carretera"/>
    <s v="2.7 - OBRAS"/>
    <s v="2.7.2 - INFRAESTRUCTURA"/>
    <s v="S"/>
    <s v="91 - CONSTRUCCIÓN  DEL TRAMO DE CARRETERA ENLACE VIAL ESTANCIA NUEVA HASTA EL CRUCE DE CHERO MUNICIPIO MOCA, PROVINCIA ESPAILLAT"/>
    <s v="20 - FONDOS CON DESTINO ESPECÍFICO"/>
    <n v="16337"/>
    <s v="09 - ESPAILLAT"/>
    <n v="0"/>
    <n v="58023652.899999999"/>
  </r>
  <r>
    <s v="2025"/>
    <x v="0"/>
    <x v="0"/>
    <x v="1"/>
    <x v="6"/>
    <s v="2 - Poder Ejecutivo"/>
    <x v="13"/>
    <x v="122"/>
    <s v="2 - SERVICIOS ECONÓMICOS"/>
    <s v="2.6 - Transporte"/>
    <s v="2.6.01 - Transporte por carretera"/>
    <s v="2.7 - OBRAS"/>
    <s v="2.7.2 - INFRAESTRUCTURA"/>
    <s v="S"/>
    <s v="91 - RECONSTRUCCIÓN CAMINO VECINAL SANTA CLARA - MATACHALUPE - LA TRANQUERA, MUNICIPIO SALVALEON DE HIGUEY, PROVINCIA LA ALTAGRACIA"/>
    <s v="10 - FONDO GENERAL"/>
    <n v="16773"/>
    <s v="11 - LA ALTAGRACIA"/>
    <n v="35520682"/>
    <n v="41215046.649999999"/>
  </r>
  <r>
    <s v="2025"/>
    <x v="0"/>
    <x v="0"/>
    <x v="1"/>
    <x v="6"/>
    <s v="2 - Poder Ejecutivo"/>
    <x v="13"/>
    <x v="122"/>
    <s v="2 - SERVICIOS ECONÓMICOS"/>
    <s v="2.6 - Transporte"/>
    <s v="2.6.01 - Transporte por carretera"/>
    <s v="2.7 - OBRAS"/>
    <s v="2.7.2 - INFRAESTRUCTURA"/>
    <s v="S"/>
    <s v="91 - RECONSTRUCCIÓN DE LA INFRAESTRUCTURA VIAL URBANA DEL MUNICIPIO DE NAGUA, PROVINCIA MARÍA TRINIDAD SÁNCHEZ"/>
    <s v="10 - FONDO GENERAL"/>
    <n v="15331"/>
    <s v="14 - MARIA TRINIDAD SANCHEZ"/>
    <n v="451607812"/>
    <n v="399969963.11000001"/>
  </r>
  <r>
    <s v="2025"/>
    <x v="0"/>
    <x v="0"/>
    <x v="1"/>
    <x v="6"/>
    <s v="2 - Poder Ejecutivo"/>
    <x v="13"/>
    <x v="122"/>
    <s v="2 - SERVICIOS ECONÓMICOS"/>
    <s v="2.6 - Transporte"/>
    <s v="2.6.01 - Transporte por carretera"/>
    <s v="2.7 - OBRAS"/>
    <s v="2.7.2 - INFRAESTRUCTURA"/>
    <s v="S"/>
    <s v="91 - RECONSTRUCCIÓN DE LA INFRAESTRUCTURA VIAL URBANA DEL MUNICIPIO PEPILLO SALCEDO, PROVINCIA MONTE CRISTI"/>
    <s v="10 - FONDO GENERAL"/>
    <n v="16108"/>
    <s v="15 - MONTE CRISTI"/>
    <n v="75931721"/>
    <n v="74136886"/>
  </r>
  <r>
    <s v="2025"/>
    <x v="0"/>
    <x v="0"/>
    <x v="1"/>
    <x v="6"/>
    <s v="2 - Poder Ejecutivo"/>
    <x v="13"/>
    <x v="122"/>
    <s v="2 - SERVICIOS ECONÓMICOS"/>
    <s v="2.6 - Transporte"/>
    <s v="2.6.01 - Transporte por carretera"/>
    <s v="2.7 - OBRAS"/>
    <s v="2.7.2 - INFRAESTRUCTURA"/>
    <s v="S"/>
    <s v="92 - AMPLIACIÓN DEL PUENTE FRANCISCO JACINTO PEYNADO QUE UNE AL DISTRITO NACIONAL CON EL MUNICIPIO SANTO DOMINGO NORTE, PROVINCIA SANTO DOMINGO"/>
    <s v="10 - FONDO GENERAL"/>
    <n v="16351"/>
    <s v="32 - SANTO DOMINGO"/>
    <n v="745000000"/>
    <n v="0"/>
  </r>
  <r>
    <s v="2025"/>
    <x v="0"/>
    <x v="0"/>
    <x v="1"/>
    <x v="6"/>
    <s v="2 - Poder Ejecutivo"/>
    <x v="13"/>
    <x v="122"/>
    <s v="2 - SERVICIOS ECONÓMICOS"/>
    <s v="2.6 - Transporte"/>
    <s v="2.6.01 - Transporte por carretera"/>
    <s v="2.7 - OBRAS"/>
    <s v="2.7.2 - INFRAESTRUCTURA"/>
    <s v="S"/>
    <s v="92 - RECONSTRUCCIÓN DE LA INFRAESTRUCTURA VIAL URBANA DEL MUNICIPIO DE NEYBA, PROVINCIA BAHORUCO"/>
    <s v="10 - FONDO GENERAL"/>
    <n v="15332"/>
    <s v="03 - BAHORUCO"/>
    <n v="29213214"/>
    <n v="13719069.99"/>
  </r>
  <r>
    <s v="2025"/>
    <x v="0"/>
    <x v="0"/>
    <x v="1"/>
    <x v="6"/>
    <s v="2 - Poder Ejecutivo"/>
    <x v="13"/>
    <x v="122"/>
    <s v="2 - SERVICIOS ECONÓMICOS"/>
    <s v="2.6 - Transporte"/>
    <s v="2.6.01 - Transporte por carretera"/>
    <s v="2.7 - OBRAS"/>
    <s v="2.7.2 - INFRAESTRUCTURA"/>
    <s v="S"/>
    <s v="92 - RECONSTRUCCIÓN DE LA INFRAESTRUCTURA VIAL URBANA DEL MUNICIPIO VILLA VÁZQUEZ, PROVINCIA MONTE CRISTI"/>
    <s v="10 - FONDO GENERAL"/>
    <n v="16109"/>
    <s v="15 - MONTE CRISTI"/>
    <n v="23054708"/>
    <n v="20686984"/>
  </r>
  <r>
    <s v="2025"/>
    <x v="0"/>
    <x v="0"/>
    <x v="1"/>
    <x v="6"/>
    <s v="2 - Poder Ejecutivo"/>
    <x v="13"/>
    <x v="122"/>
    <s v="2 - SERVICIOS ECONÓMICOS"/>
    <s v="2.6 - Transporte"/>
    <s v="2.6.01 - Transporte por carretera"/>
    <s v="2.7 - OBRAS"/>
    <s v="2.7.2 - INFRAESTRUCTURA"/>
    <s v="S"/>
    <s v="92 - RECONSTRUCCIÓN DEL CAMINO VECINAL LA GUAZUMA, PROVINCIA LA ALTAGRACIA"/>
    <s v="10 - FONDO GENERAL"/>
    <n v="16786"/>
    <s v="11 - LA ALTAGRACIA"/>
    <n v="16689757"/>
    <n v="0"/>
  </r>
  <r>
    <s v="2025"/>
    <x v="0"/>
    <x v="0"/>
    <x v="1"/>
    <x v="6"/>
    <s v="2 - Poder Ejecutivo"/>
    <x v="13"/>
    <x v="122"/>
    <s v="2 - SERVICIOS ECONÓMICOS"/>
    <s v="2.6 - Transporte"/>
    <s v="2.6.01 - Transporte por carretera"/>
    <s v="2.7 - OBRAS"/>
    <s v="2.7.2 - INFRAESTRUCTURA"/>
    <s v="S"/>
    <s v="93 - CONSTRUCCIÓN DE MURO DE HORMIGÓN ARMADO EN TRAMO DEL PASO A DESNIVEL DE LA AVENIDA LAS CARRERAS ESQUINA 30 DE MARZO, SANTIAGO DE LOS CABALLEROS, PROVINCIA SANTIAGO"/>
    <s v="10 - FONDO GENERAL"/>
    <n v="16376"/>
    <s v="25 - SANTIAGO"/>
    <n v="114292123"/>
    <n v="2688140.31"/>
  </r>
  <r>
    <s v="2025"/>
    <x v="0"/>
    <x v="0"/>
    <x v="1"/>
    <x v="6"/>
    <s v="2 - Poder Ejecutivo"/>
    <x v="13"/>
    <x v="122"/>
    <s v="2 - SERVICIOS ECONÓMICOS"/>
    <s v="2.6 - Transporte"/>
    <s v="2.6.01 - Transporte por carretera"/>
    <s v="2.7 - OBRAS"/>
    <s v="2.7.2 - INFRAESTRUCTURA"/>
    <s v="S"/>
    <s v="93 - RECONSTRUCCIÓN CAMINO VECINAL ESTERO HONDO - CRUCE TIBURCIO, MUNICIPIO VILLA ISABELA, PROVINCIA PUERTO PLATA"/>
    <s v="10 - FONDO GENERAL"/>
    <n v="16790"/>
    <s v="18 - PUERTO PLATA"/>
    <n v="39433378"/>
    <n v="12265036.33"/>
  </r>
  <r>
    <s v="2025"/>
    <x v="0"/>
    <x v="0"/>
    <x v="1"/>
    <x v="6"/>
    <s v="2 - Poder Ejecutivo"/>
    <x v="13"/>
    <x v="122"/>
    <s v="2 - SERVICIOS ECONÓMICOS"/>
    <s v="2.6 - Transporte"/>
    <s v="2.6.01 - Transporte por carretera"/>
    <s v="2.7 - OBRAS"/>
    <s v="2.7.2 - INFRAESTRUCTURA"/>
    <s v="S"/>
    <s v="93 - RECONSTRUCCIÓN CARRETERA EL FACTOR- LOS INDIOS, MUNICIPIO EL FACTOR, PROVINCIA MARÍA TRINIDAD SÁNCHEZ"/>
    <s v="20 - FONDOS CON DESTINO ESPECÍFICO"/>
    <n v="16396"/>
    <s v="14 - MARIA TRINIDAD SANCHEZ"/>
    <n v="8298190"/>
    <n v="0"/>
  </r>
  <r>
    <s v="2025"/>
    <x v="0"/>
    <x v="0"/>
    <x v="1"/>
    <x v="6"/>
    <s v="2 - Poder Ejecutivo"/>
    <x v="13"/>
    <x v="122"/>
    <s v="2 - SERVICIOS ECONÓMICOS"/>
    <s v="2.6 - Transporte"/>
    <s v="2.6.01 - Transporte por carretera"/>
    <s v="2.7 - OBRAS"/>
    <s v="2.7.2 - INFRAESTRUCTURA"/>
    <s v="S"/>
    <s v="93 - RECONSTRUCCIÓN DE LA INFRAESTRUCTURA VIAL URBANA DEL MUNICIPIO LAS YAYAS DE VIAJAMA, PROVINCIA AZUA"/>
    <s v="10 - FONDO GENERAL"/>
    <n v="16110"/>
    <s v="02 - AZUA"/>
    <n v="27159291"/>
    <n v="24033573"/>
  </r>
  <r>
    <s v="2025"/>
    <x v="0"/>
    <x v="0"/>
    <x v="1"/>
    <x v="6"/>
    <s v="2 - Poder Ejecutivo"/>
    <x v="13"/>
    <x v="122"/>
    <s v="2 - SERVICIOS ECONÓMICOS"/>
    <s v="2.6 - Transporte"/>
    <s v="2.6.01 - Transporte por carretera"/>
    <s v="2.7 - OBRAS"/>
    <s v="2.7.2 - INFRAESTRUCTURA"/>
    <s v="S"/>
    <s v="93 - RECONSTRUCCIÓN DE LA INFRAESTRUCTURA VIAL URBANA DEL MUNICIPIO PEDERNALES, PROVINCIA PEDERNALES"/>
    <s v="10 - FONDO GENERAL"/>
    <n v="15333"/>
    <s v="16 - PEDERNALES"/>
    <n v="108344010"/>
    <n v="0"/>
  </r>
  <r>
    <s v="2025"/>
    <x v="0"/>
    <x v="0"/>
    <x v="1"/>
    <x v="6"/>
    <s v="2 - Poder Ejecutivo"/>
    <x v="13"/>
    <x v="122"/>
    <s v="2 - SERVICIOS ECONÓMICOS"/>
    <s v="2.6 - Transporte"/>
    <s v="2.6.01 - Transporte por carretera"/>
    <s v="2.7 - OBRAS"/>
    <s v="2.7.2 - INFRAESTRUCTURA"/>
    <s v="S"/>
    <s v="94 - RECONSTRUCCIÓN DE LA CARRETERA VILLA JARAGUA - LAS CAÑITAS, MUNICIPIO VILLA JARAGUA, PROVINCIA BAHORUCO"/>
    <s v="20 - FONDOS CON DESTINO ESPECÍFICO"/>
    <n v="16417"/>
    <s v="03 - BAHORUCO"/>
    <n v="65353263"/>
    <n v="24564556.359999999"/>
  </r>
  <r>
    <s v="2025"/>
    <x v="0"/>
    <x v="0"/>
    <x v="1"/>
    <x v="6"/>
    <s v="2 - Poder Ejecutivo"/>
    <x v="13"/>
    <x v="122"/>
    <s v="2 - SERVICIOS ECONÓMICOS"/>
    <s v="2.6 - Transporte"/>
    <s v="2.6.01 - Transporte por carretera"/>
    <s v="2.7 - OBRAS"/>
    <s v="2.7.2 - INFRAESTRUCTURA"/>
    <s v="S"/>
    <s v="94 - RECONSTRUCCIÓN DE LA INFRAESTRUCTURA VIAL URBANA DEL MUNICIPIO DE COMENDADOR, PROVINCIA ELIAS PIÑA"/>
    <s v="10 - FONDO GENERAL"/>
    <n v="15334"/>
    <s v="07 - ELIAS PINA"/>
    <n v="57512042"/>
    <n v="30567152.030000001"/>
  </r>
  <r>
    <s v="2025"/>
    <x v="0"/>
    <x v="0"/>
    <x v="1"/>
    <x v="6"/>
    <s v="2 - Poder Ejecutivo"/>
    <x v="13"/>
    <x v="122"/>
    <s v="2 - SERVICIOS ECONÓMICOS"/>
    <s v="2.6 - Transporte"/>
    <s v="2.6.01 - Transporte por carretera"/>
    <s v="2.7 - OBRAS"/>
    <s v="2.7.2 - INFRAESTRUCTURA"/>
    <s v="S"/>
    <s v="94 - RECONSTRUCCIÓN DE TRAMO VIAL EN  LOS COQUITOS, MUNICIPIO MONTE PLATA, PROVINCIA MONTE PLATA"/>
    <s v="10 - FONDO GENERAL"/>
    <n v="16125"/>
    <s v="29 - MONTE PLATA"/>
    <n v="10000000"/>
    <n v="0"/>
  </r>
  <r>
    <s v="2025"/>
    <x v="0"/>
    <x v="0"/>
    <x v="1"/>
    <x v="6"/>
    <s v="2 - Poder Ejecutivo"/>
    <x v="13"/>
    <x v="122"/>
    <s v="2 - SERVICIOS ECONÓMICOS"/>
    <s v="2.6 - Transporte"/>
    <s v="2.6.01 - Transporte por carretera"/>
    <s v="2.7 - OBRAS"/>
    <s v="2.7.2 - INFRAESTRUCTURA"/>
    <s v="S"/>
    <s v="94 - RECONSTRUCCIÓN RECONSTRUCCIÓN CARRETERA JARABACOA (DESDE C/ FEDERICO BASILIS) HASTA JUNUMUCÚ, MUNICIPIO JARABACOA, PROVINCIA LA VEGA"/>
    <s v="10 - FONDO GENERAL"/>
    <n v="16378"/>
    <s v="13 - LA VEGA"/>
    <n v="100000000"/>
    <n v="99999999.430000007"/>
  </r>
  <r>
    <s v="2025"/>
    <x v="0"/>
    <x v="0"/>
    <x v="1"/>
    <x v="6"/>
    <s v="2 - Poder Ejecutivo"/>
    <x v="13"/>
    <x v="122"/>
    <s v="2 - SERVICIOS ECONÓMICOS"/>
    <s v="2.6 - Transporte"/>
    <s v="2.6.01 - Transporte por carretera"/>
    <s v="2.7 - OBRAS"/>
    <s v="2.7.2 - INFRAESTRUCTURA"/>
    <s v="S"/>
    <s v="95 - RECONSTRUCCIÓN DE LA INFRAESTRUCTURA VIAL URBANA DEL MUNICIPIO JARABACOA, PROVINCIA LA VEGA"/>
    <s v="10 - FONDO GENERAL"/>
    <n v="15335"/>
    <s v="13 - LA VEGA"/>
    <n v="83837433"/>
    <n v="77683898.719999999"/>
  </r>
  <r>
    <s v="2025"/>
    <x v="0"/>
    <x v="0"/>
    <x v="1"/>
    <x v="6"/>
    <s v="2 - Poder Ejecutivo"/>
    <x v="13"/>
    <x v="122"/>
    <s v="2 - SERVICIOS ECONÓMICOS"/>
    <s v="2.6 - Transporte"/>
    <s v="2.6.01 - Transporte por carretera"/>
    <s v="2.7 - OBRAS"/>
    <s v="2.7.2 - INFRAESTRUCTURA"/>
    <s v="S"/>
    <s v="95 - RECONSTRUCCIÓN DEL CAMINO VECINAL EL AGUACATE - LA ZARZA, MUNICIPIO SAN FRANCISCO DE MACORÍS, PROVINCIA DUARTE"/>
    <s v="10 - FONDO GENERAL"/>
    <n v="16835"/>
    <s v="06 - DUARTE"/>
    <n v="129753211"/>
    <n v="0"/>
  </r>
  <r>
    <s v="2025"/>
    <x v="0"/>
    <x v="0"/>
    <x v="1"/>
    <x v="6"/>
    <s v="2 - Poder Ejecutivo"/>
    <x v="13"/>
    <x v="122"/>
    <s v="2 - SERVICIOS ECONÓMICOS"/>
    <s v="2.6 - Transporte"/>
    <s v="2.6.01 - Transporte por carretera"/>
    <s v="2.7 - OBRAS"/>
    <s v="2.7.2 - INFRAESTRUCTURA"/>
    <s v="S"/>
    <s v="95 - RECONSTRUCCIÓN DEL TRAMO VIAL CALLE 1, COMUNIDAD SANCHI PRÓXIMO AL PLAY SANTA LUISA, MUNICIPIO SAN FRANCISCO DE MACORÍS, PROVINCIA DUARTE"/>
    <s v="20 - FONDOS CON DESTINO ESPECÍFICO"/>
    <n v="16136"/>
    <s v="06 - DUARTE"/>
    <n v="1000000"/>
    <n v="0"/>
  </r>
  <r>
    <s v="2025"/>
    <x v="0"/>
    <x v="0"/>
    <x v="1"/>
    <x v="6"/>
    <s v="2 - Poder Ejecutivo"/>
    <x v="13"/>
    <x v="122"/>
    <s v="2 - SERVICIOS ECONÓMICOS"/>
    <s v="2.6 - Transporte"/>
    <s v="2.6.01 - Transporte por carretera"/>
    <s v="2.7 - OBRAS"/>
    <s v="2.7.2 - INFRAESTRUCTURA"/>
    <s v="S"/>
    <s v="96 - RECONSTRUCCIÓN DE LA INFRAESTRUCTURA VIAL URBANA DEL MUNICIPIO DE LAS TERRENAS, PROVINCIA SAMANÁ"/>
    <s v="10 - FONDO GENERAL"/>
    <n v="16163"/>
    <s v="20 - SAMANA"/>
    <n v="53577746"/>
    <n v="36115420.600000001"/>
  </r>
  <r>
    <s v="2025"/>
    <x v="0"/>
    <x v="0"/>
    <x v="1"/>
    <x v="6"/>
    <s v="2 - Poder Ejecutivo"/>
    <x v="13"/>
    <x v="122"/>
    <s v="2 - SERVICIOS ECONÓMICOS"/>
    <s v="2.6 - Transporte"/>
    <s v="2.6.01 - Transporte por carretera"/>
    <s v="2.7 - OBRAS"/>
    <s v="2.7.2 - INFRAESTRUCTURA"/>
    <s v="S"/>
    <s v="96 - RECONSTRUCCIÓN DE LA INFRAESTRUCTURA VIAL URBANA DEL MUNICIPIO DE LOS ALCARRIZOS, PROVINCIA SANTO DOMINGO"/>
    <s v="20 - FONDOS CON DESTINO ESPECÍFICO"/>
    <n v="15336"/>
    <s v="32 - SANTO DOMINGO"/>
    <n v="48027920"/>
    <n v="47970721.170000002"/>
  </r>
  <r>
    <s v="2025"/>
    <x v="0"/>
    <x v="0"/>
    <x v="1"/>
    <x v="6"/>
    <s v="2 - Poder Ejecutivo"/>
    <x v="13"/>
    <x v="122"/>
    <s v="2 - SERVICIOS ECONÓMICOS"/>
    <s v="2.6 - Transporte"/>
    <s v="2.6.01 - Transporte por carretera"/>
    <s v="2.7 - OBRAS"/>
    <s v="2.7.2 - INFRAESTRUCTURA"/>
    <s v="S"/>
    <s v="97 - RECONSTRUCCIÓN CARRETERA AUTOVÍA DEL CORAL EN EL CRUCE BOCA DE CHAVÓN, MUNICIPIO SALVALEON DE HIGUEY, PROVINCIA LA ALTAGRACIA"/>
    <s v="10 - FONDO GENERAL"/>
    <n v="16503"/>
    <s v="11 - LA ALTAGRACIA"/>
    <n v="56588728"/>
    <n v="7124314.0099999998"/>
  </r>
  <r>
    <s v="2025"/>
    <x v="0"/>
    <x v="0"/>
    <x v="1"/>
    <x v="6"/>
    <s v="2 - Poder Ejecutivo"/>
    <x v="13"/>
    <x v="122"/>
    <s v="2 - SERVICIOS ECONÓMICOS"/>
    <s v="2.6 - Transporte"/>
    <s v="2.6.01 - Transporte por carretera"/>
    <s v="2.7 - OBRAS"/>
    <s v="2.7.2 - INFRAESTRUCTURA"/>
    <s v="S"/>
    <s v="97 - RECONSTRUCCIÓN DE LA INFRAESTRUCTURA VIAL URBANA DEL MUNICIPIO EL FACTOR, PROVINCIA MARÍA TRINIDAD SÁNCHEZ"/>
    <s v="10 - FONDO GENERAL"/>
    <n v="16162"/>
    <s v="14 - MARIA TRINIDAD SANCHEZ"/>
    <n v="38203700"/>
    <n v="32483286.880000003"/>
  </r>
  <r>
    <s v="2025"/>
    <x v="0"/>
    <x v="0"/>
    <x v="1"/>
    <x v="6"/>
    <s v="2 - Poder Ejecutivo"/>
    <x v="13"/>
    <x v="122"/>
    <s v="2 - SERVICIOS ECONÓMICOS"/>
    <s v="2.6 - Transporte"/>
    <s v="2.6.01 - Transporte por carretera"/>
    <s v="2.7 - OBRAS"/>
    <s v="2.7.2 - INFRAESTRUCTURA"/>
    <s v="S"/>
    <s v="97 - RECONSTRUCCIÓN DE LA INFRAESTRUCTURA VIAL URBANA DEL MUNICIPIO PADRE LAS CASAS, PROVINCIA AZUA"/>
    <s v="10 - FONDO GENERAL"/>
    <n v="15337"/>
    <s v="02 - AZUA"/>
    <n v="66681636"/>
    <n v="55939654.040000007"/>
  </r>
  <r>
    <s v="2025"/>
    <x v="0"/>
    <x v="0"/>
    <x v="1"/>
    <x v="6"/>
    <s v="2 - Poder Ejecutivo"/>
    <x v="13"/>
    <x v="122"/>
    <s v="2 - SERVICIOS ECONÓMICOS"/>
    <s v="2.6 - Transporte"/>
    <s v="2.6.01 - Transporte por carretera"/>
    <s v="2.7 - OBRAS"/>
    <s v="2.7.2 - INFRAESTRUCTURA"/>
    <s v="S"/>
    <s v="98 - RECONSTRUCCIÓN  DE LA INFRAESTRUCTURA VIAL URBANA DEL MUNICIPIO ARENOSO, PROVINCIA DUARTE"/>
    <s v="10 - FONDO GENERAL"/>
    <n v="15338"/>
    <s v="06 - DUARTE"/>
    <n v="46108038"/>
    <n v="45250200.560000002"/>
  </r>
  <r>
    <s v="2025"/>
    <x v="0"/>
    <x v="0"/>
    <x v="1"/>
    <x v="6"/>
    <s v="2 - Poder Ejecutivo"/>
    <x v="13"/>
    <x v="122"/>
    <s v="2 - SERVICIOS ECONÓMICOS"/>
    <s v="2.6 - Transporte"/>
    <s v="2.6.01 - Transporte por carretera"/>
    <s v="2.7 - OBRAS"/>
    <s v="2.7.2 - INFRAESTRUCTURA"/>
    <s v="S"/>
    <s v="98 - RECONSTRUCCIÓN DE 22KM DEL TRAMO CARRETERO EL CERCADO-HONDO VALLE, PROVINCIAS SAN JUAN Y ELIAS PIÑA"/>
    <s v="10 - FONDO GENERAL"/>
    <n v="14948"/>
    <s v="07 - ELIAS PINA"/>
    <n v="25223428"/>
    <n v="25200000"/>
  </r>
  <r>
    <s v="2025"/>
    <x v="0"/>
    <x v="0"/>
    <x v="1"/>
    <x v="6"/>
    <s v="2 - Poder Ejecutivo"/>
    <x v="13"/>
    <x v="122"/>
    <s v="2 - SERVICIOS ECONÓMICOS"/>
    <s v="2.6 - Transporte"/>
    <s v="2.6.01 - Transporte por carretera"/>
    <s v="2.7 - OBRAS"/>
    <s v="2.7.2 - INFRAESTRUCTURA"/>
    <s v="S"/>
    <s v="99 - RECONSTRUCCIÓN DE LA INFRAESTRUCTURA VIAL URBANA DEL MUNICIPIO DE PEDRO BRAND, PROVINCIA SANTO DOMINGO"/>
    <s v="20 - FONDOS CON DESTINO ESPECÍFICO"/>
    <n v="15339"/>
    <s v="32 - SANTO DOMINGO"/>
    <n v="68208549"/>
    <n v="68150000"/>
  </r>
  <r>
    <s v="2025"/>
    <x v="0"/>
    <x v="0"/>
    <x v="1"/>
    <x v="6"/>
    <s v="2 - Poder Ejecutivo"/>
    <x v="13"/>
    <x v="122"/>
    <s v="2 - SERVICIOS ECONÓMICOS"/>
    <s v="2.6 - Transporte"/>
    <s v="2.6.01 - Transporte por carretera"/>
    <s v="2.7 - OBRAS"/>
    <s v="2.7.2 - INFRAESTRUCTURA"/>
    <s v="S"/>
    <s v="99 - RECONSTRUCCIÓN DE LA INFRAESTRUCTURA VIAL URBANA DEL SECTOR PUEBLO NUEVO, DISTRITO MUNICIPAL CHIRINO, MUNICIPIO MONTE PLATA, PROVINCIA MONTE PLATA"/>
    <s v="10 - FONDO GENERAL"/>
    <n v="16294"/>
    <s v="29 - MONTE PLATA"/>
    <n v="30820896"/>
    <n v="0"/>
  </r>
  <r>
    <s v="2025"/>
    <x v="0"/>
    <x v="0"/>
    <x v="1"/>
    <x v="6"/>
    <s v="2 - Poder Ejecutivo"/>
    <x v="13"/>
    <x v="122"/>
    <s v="2 - SERVICIOS ECONÓMICOS"/>
    <s v="2.6 - Transporte"/>
    <s v="2.6.01 - Transporte por carretera"/>
    <s v="2.7 - OBRAS"/>
    <s v="2.7.2 - INFRAESTRUCTURA"/>
    <s v="S"/>
    <s v="04 - RECONSTRUCCIÓN CAMINO VECINAL EL AGUACATE-SALAMANCA, MUNICIPIO SANTIAGO DE LOS CABALLEROS, PROVINCIA SANTIAGO"/>
    <s v="10 - FONDO GENERAL"/>
    <n v="16917"/>
    <s v="25 - SANTIAGO"/>
    <n v="0"/>
    <n v="44572767.579999998"/>
  </r>
  <r>
    <s v="2025"/>
    <x v="0"/>
    <x v="0"/>
    <x v="1"/>
    <x v="6"/>
    <s v="2 - Poder Ejecutivo"/>
    <x v="13"/>
    <x v="122"/>
    <s v="2 - SERVICIOS ECONÓMICOS"/>
    <s v="2.6 - Transporte"/>
    <s v="2.6.01 - Transporte por carretera"/>
    <s v="2.7 - OBRAS"/>
    <s v="2.7.2 - INFRAESTRUCTURA"/>
    <s v="S"/>
    <s v="96 - RECONSTRUCCIÓN CAMINO VECINAL LA YAGUIZA-CRUCE LOS ZANCONES-LOS CACAOS-LOS ALGODONES-ALTO DEL PLAY, MUNICIPIO SAN FRANCISCO DE MACORÍS, PROVINCIA DUARTE"/>
    <s v="10 - FONDO GENERAL"/>
    <n v="16874"/>
    <s v="06 - DUARTE"/>
    <n v="0"/>
    <n v="0"/>
  </r>
  <r>
    <s v="2025"/>
    <x v="0"/>
    <x v="0"/>
    <x v="1"/>
    <x v="6"/>
    <s v="2 - Poder Ejecutivo"/>
    <x v="13"/>
    <x v="122"/>
    <s v="2 - SERVICIOS ECONÓMICOS"/>
    <s v="2.6 - Transporte"/>
    <s v="2.6.01 - Transporte por carretera"/>
    <s v="2.7 - OBRAS"/>
    <s v="2.7.2 - INFRAESTRUCTURA"/>
    <s v="S"/>
    <s v="50 - CONSTRUCCIÓN PUENTE CANAL EL FLUMEN, AFECTADO POR LA VAGUADA DE ABRIL 2022, CARRETERA LA CANELA, HATO DEL YAQUE, MUNICIPIO SANTIAGO DE LOS CABALLEROS, PROVINCIA SANTIAGO"/>
    <s v="10 - FONDO GENERAL"/>
    <n v="16687"/>
    <s v="25 - SANTIAGO"/>
    <n v="0"/>
    <n v="24497200"/>
  </r>
  <r>
    <s v="2025"/>
    <x v="0"/>
    <x v="0"/>
    <x v="1"/>
    <x v="6"/>
    <s v="2 - Poder Ejecutivo"/>
    <x v="13"/>
    <x v="122"/>
    <s v="2 - SERVICIOS ECONÓMICOS"/>
    <s v="2.6 - Transporte"/>
    <s v="2.6.01 - Transporte por carretera"/>
    <s v="2.7 - OBRAS"/>
    <s v="2.7.2 - INFRAESTRUCTURA"/>
    <s v="S"/>
    <s v="37 - RECONSTRUCCIÓN CARRETERA LA LUISA- PORTILLO, PROVINCIA MONTE PLATA"/>
    <s v="10 - FONDO GENERAL"/>
    <n v="14308"/>
    <s v="29 - MONTE PLATA"/>
    <n v="0"/>
    <n v="7887227"/>
  </r>
  <r>
    <s v="2025"/>
    <x v="0"/>
    <x v="0"/>
    <x v="1"/>
    <x v="6"/>
    <s v="2 - Poder Ejecutivo"/>
    <x v="13"/>
    <x v="122"/>
    <s v="2 - SERVICIOS ECONÓMICOS"/>
    <s v="2.6 - Transporte"/>
    <s v="2.6.01 - Transporte por carretera"/>
    <s v="2.7 - OBRAS"/>
    <s v="2.7.2 - INFRAESTRUCTURA"/>
    <s v="S"/>
    <s v="12 - RECONSTRUCCIÓN DE LA CARRETERA ALTAMIRA - RÍO GRANDE, AFECTADA POR LA VAGUADA DE ABRIL 2022, MUNICIPIO ALTAMIRA, PROVINCIA PUERTO PLATA"/>
    <s v="10 - FONDO GENERAL"/>
    <n v="16711"/>
    <s v="18 - PUERTO PLATA"/>
    <n v="0"/>
    <n v="21328058.879999999"/>
  </r>
  <r>
    <s v="2025"/>
    <x v="0"/>
    <x v="0"/>
    <x v="1"/>
    <x v="6"/>
    <s v="2 - Poder Ejecutivo"/>
    <x v="13"/>
    <x v="122"/>
    <s v="2 - SERVICIOS ECONÓMICOS"/>
    <s v="2.6 - Transporte"/>
    <s v="2.6.01 - Transporte por carretera"/>
    <s v="2.7 - OBRAS"/>
    <s v="2.7.2 - INFRAESTRUCTURA"/>
    <s v="S"/>
    <s v="70 - RECONSTRUCCIÓN CARRETERA ISABELA-EL ESTRECHO-BARRANCON, PROVINCIA PUERTO PLATA"/>
    <s v="10 - FONDO GENERAL"/>
    <n v="5603"/>
    <s v="18 - PUERTO PLATA"/>
    <n v="0"/>
    <n v="0"/>
  </r>
  <r>
    <s v="2025"/>
    <x v="0"/>
    <x v="0"/>
    <x v="1"/>
    <x v="6"/>
    <s v="2 - Poder Ejecutivo"/>
    <x v="13"/>
    <x v="122"/>
    <s v="2 - SERVICIOS ECONÓMICOS"/>
    <s v="2.6 - Transporte"/>
    <s v="2.6.01 - Transporte por carretera"/>
    <s v="2.7 - OBRAS"/>
    <s v="2.7.2 - INFRAESTRUCTURA"/>
    <s v="S"/>
    <s v="35 - CONSTRUCCIÓN CIRCUNVALACION LA OTRA BANDA (ENTRE LAS CARRETERAS HIGUEY - LA OTRA BANDA -VERON), PROVINCIA LA ALTAGRACIA"/>
    <s v="10 - FONDO GENERAL"/>
    <n v="14305"/>
    <s v="11 - LA ALTAGRACIA"/>
    <n v="0"/>
    <n v="31273062"/>
  </r>
  <r>
    <s v="2025"/>
    <x v="0"/>
    <x v="0"/>
    <x v="1"/>
    <x v="6"/>
    <s v="2 - Poder Ejecutivo"/>
    <x v="13"/>
    <x v="122"/>
    <s v="2 - SERVICIOS ECONÓMICOS"/>
    <s v="2.6 - Transporte"/>
    <s v="2.6.01 - Transporte por carretera"/>
    <s v="2.7 - OBRAS"/>
    <s v="2.7.2 - INFRAESTRUCTURA"/>
    <s v="S"/>
    <s v="42 - RECONSTRUCCIÓN CARRETERA BATEY HORMIGA-RANCHO ESPAÑOL, MUNICIPIO SANTA BARBARA DE SAMANA, PROVINCIA SAMANA"/>
    <s v="10 - FONDO GENERAL"/>
    <n v="16915"/>
    <s v="20 - SAMANA"/>
    <n v="0"/>
    <n v="34860624.790000007"/>
  </r>
  <r>
    <s v="2025"/>
    <x v="0"/>
    <x v="0"/>
    <x v="1"/>
    <x v="6"/>
    <s v="2 - Poder Ejecutivo"/>
    <x v="13"/>
    <x v="122"/>
    <s v="2 - SERVICIOS ECONÓMICOS"/>
    <s v="2.6 - Transporte"/>
    <s v="2.6.01 - Transporte por carretera"/>
    <s v="2.7 - OBRAS"/>
    <s v="2.7.2 - INFRAESTRUCTURA"/>
    <s v="S"/>
    <s v="03 - RECONSTRUCCIÓN CAMINO VECINAL EL POMO-LOMA BAJITA, MUNICIPIO SOSUA, PROVINCIA PUERTO PLATA"/>
    <s v="10 - FONDO GENERAL"/>
    <n v="16916"/>
    <s v="18 - PUERTO PLATA"/>
    <n v="0"/>
    <n v="16165338.41"/>
  </r>
  <r>
    <s v="2025"/>
    <x v="0"/>
    <x v="0"/>
    <x v="1"/>
    <x v="6"/>
    <s v="2 - Poder Ejecutivo"/>
    <x v="13"/>
    <x v="122"/>
    <s v="2 - SERVICIOS ECONÓMICOS"/>
    <s v="2.6 - Transporte"/>
    <s v="2.6.01 - Transporte por carretera"/>
    <s v="2.7 - OBRAS"/>
    <s v="2.7.2 - INFRAESTRUCTURA"/>
    <s v="S"/>
    <s v="85 - RECONSTRUCCIÓN DE OBRAS COMPLEMENTARIAS CARRETERA TURÍSTICA GREGORIO LUPERÓN, PROVINCIAS SANTIAGO- PUERTO PLATA"/>
    <s v="10 - FONDO GENERAL"/>
    <n v="16305"/>
    <s v="25 - SANTIAGO"/>
    <n v="0"/>
    <n v="515936490.73000002"/>
  </r>
  <r>
    <s v="2025"/>
    <x v="0"/>
    <x v="0"/>
    <x v="1"/>
    <x v="6"/>
    <s v="2 - Poder Ejecutivo"/>
    <x v="13"/>
    <x v="122"/>
    <s v="2 - SERVICIOS ECONÓMICOS"/>
    <s v="2.6 - Transporte"/>
    <s v="2.6.01 - Transporte por carretera"/>
    <s v="2.7 - OBRAS"/>
    <s v="2.7.2 - INFRAESTRUCTURA"/>
    <s v="S"/>
    <s v="94 - CONSTRUCCIÓN DE PUENTE SOBRE EL RIO LA LEONORA, CALLE MIGUEL ANGEL GARRIDO, MUNICIPIO MAIMON, PROVINCIA MONSEÑOR NOUEL"/>
    <s v="60 - CREDITO EXTERNO"/>
    <n v="16983"/>
    <s v="28 - MONSENOR NOUEL"/>
    <n v="0"/>
    <n v="0"/>
  </r>
  <r>
    <s v="2025"/>
    <x v="0"/>
    <x v="0"/>
    <x v="1"/>
    <x v="6"/>
    <s v="2 - Poder Ejecutivo"/>
    <x v="13"/>
    <x v="122"/>
    <s v="2 - SERVICIOS ECONÓMICOS"/>
    <s v="2.6 - Transporte"/>
    <s v="2.6.01 - Transporte por carretera"/>
    <s v="2.7 - OBRAS"/>
    <s v="2.7.2 - INFRAESTRUCTURA"/>
    <s v="S"/>
    <s v="21 - CONSTRUCCIÓN DE PASO A DESNIVEL EN INTERSECCIÓN PROLONGACION AV. 27 DE FEBRERO CON AV. ISABEL AGUIAR, MUNICIPIO SANTO DOMINGO OESTE, PROVINCIA SANTO DOMINGO"/>
    <s v="10 - FONDO GENERAL"/>
    <n v="17003"/>
    <s v="32 - SANTO DOMINGO"/>
    <n v="0"/>
    <n v="665219949.79999995"/>
  </r>
  <r>
    <s v="2025"/>
    <x v="0"/>
    <x v="0"/>
    <x v="1"/>
    <x v="6"/>
    <s v="2 - Poder Ejecutivo"/>
    <x v="13"/>
    <x v="122"/>
    <s v="2 - SERVICIOS ECONÓMICOS"/>
    <s v="2.6 - Transporte"/>
    <s v="2.6.99 - Planificación, gestión y supervisión del transporte"/>
    <s v="2.2 - CONTRATACIÓN DE SERVICIOS"/>
    <s v="2.2.8 - OTROS SERVICIOS NO INCLUIDOS EN CONCEPTOS ANTERIORES"/>
    <s v="S"/>
    <s v="15 - MEJORAMIENTO DE OBRAS PÚBLICAS RESILIENTES PARA REDUCIR RIESGOS DE DESASTRES EN EL CONTEXTO DEL CAMBIO CLIMÁTICO  A NIVEL NACIONAL"/>
    <s v="10 - FONDO GENERAL"/>
    <n v="13932"/>
    <s v="99 - MULTIPROVINCIAL"/>
    <n v="61924207"/>
    <n v="0"/>
  </r>
  <r>
    <s v="2025"/>
    <x v="0"/>
    <x v="0"/>
    <x v="1"/>
    <x v="6"/>
    <s v="2 - Poder Ejecutivo"/>
    <x v="13"/>
    <x v="122"/>
    <s v="2 - SERVICIOS ECONÓMICOS"/>
    <s v="2.6 - Transporte"/>
    <s v="2.6.99 - Planificación, gestión y supervisión del transporte"/>
    <s v="2.7 - OBRAS"/>
    <s v="2.7.2 - INFRAESTRUCTURA"/>
    <s v="S"/>
    <s v="15 - MEJORAMIENTO DE OBRAS PÚBLICAS RESILIENTES PARA REDUCIR RIESGOS DE DESASTRES EN EL CONTEXTO DEL CAMBIO CLIMÁTICO  A NIVEL NACIONAL"/>
    <s v="60 - CREDITO EXTERNO"/>
    <n v="13932"/>
    <s v="99 - MULTIPROVINCIAL"/>
    <n v="410215000"/>
    <n v="0"/>
  </r>
  <r>
    <s v="2025"/>
    <x v="0"/>
    <x v="0"/>
    <x v="1"/>
    <x v="6"/>
    <s v="2 - Poder Ejecutivo"/>
    <x v="13"/>
    <x v="122"/>
    <s v="2 - SERVICIOS ECONÓMICOS"/>
    <s v="2.6 - Transporte"/>
    <s v="2.6.99 - Planificación, gestión y supervisión del transporte"/>
    <s v="2.7 - OBRAS"/>
    <s v="2.7.2 - INFRAESTRUCTURA"/>
    <s v="S"/>
    <s v="43 - AMPLIACIÓN CONSTRUCCIÓN TRES (3) EDIFICIOS DE PARQUEOS EN LA CIUDAD DE SANTO DOMINGO"/>
    <s v="10 - FONDO GENERAL"/>
    <n v="14279"/>
    <s v="01 - DISTRITO NACIONAL"/>
    <n v="24095551"/>
    <n v="24095551"/>
  </r>
  <r>
    <s v="2025"/>
    <x v="0"/>
    <x v="0"/>
    <x v="1"/>
    <x v="6"/>
    <s v="2 - Poder Ejecutivo"/>
    <x v="13"/>
    <x v="122"/>
    <s v="3 - PROTECCIÓN DEL MEDIO AMBIENTE"/>
    <s v="3.3 - Cambio Climático"/>
    <s v="3.3.05 - Reducción del riesgo de desastres climáticos"/>
    <s v="2.7 - OBRAS"/>
    <s v="2.7.2 - INFRAESTRUCTURA"/>
    <s v="S"/>
    <s v="01 - CONSTRUCCIÓN PROTECCIÓN DE TALUD EN LA AVENIDA BARCELÓ, AFECTADO POR EL DISTURBIO TROPICAL NO.22, MUNICIPIO SANTO DOMINGO ESTE, PROVINCIA SANTO DOMINGO"/>
    <s v="10 - FONDO GENERAL"/>
    <n v="16392"/>
    <s v="32 - SANTO DOMINGO"/>
    <n v="444908"/>
    <n v="0"/>
  </r>
  <r>
    <s v="2025"/>
    <x v="0"/>
    <x v="0"/>
    <x v="1"/>
    <x v="6"/>
    <s v="2 - Poder Ejecutivo"/>
    <x v="13"/>
    <x v="122"/>
    <s v="3 - PROTECCIÓN DEL MEDIO AMBIENTE"/>
    <s v="3.3 - Cambio Climático"/>
    <s v="3.3.05 - Reducción del riesgo de desastres climáticos"/>
    <s v="2.7 - OBRAS"/>
    <s v="2.7.2 - INFRAESTRUCTURA"/>
    <s v="S"/>
    <s v="01 - RECONSTRUCCIÓN CARRETERA CHACUEY - EL TOPE, AFECTADA POR LA TORMENTA FRANKLIN, MUNICIPIO COTUÍ, PROVINCIA SÁNCHEZ RAMÍREZ"/>
    <s v="10 - FONDO GENERAL"/>
    <n v="16383"/>
    <s v="24 - SANCHEZ RAMIREZ"/>
    <n v="34603615"/>
    <n v="0"/>
  </r>
  <r>
    <s v="2025"/>
    <x v="0"/>
    <x v="0"/>
    <x v="1"/>
    <x v="6"/>
    <s v="2 - Poder Ejecutivo"/>
    <x v="13"/>
    <x v="122"/>
    <s v="3 - PROTECCIÓN DEL MEDIO AMBIENTE"/>
    <s v="3.3 - Cambio Climático"/>
    <s v="3.3.05 - Reducción del riesgo de desastres climáticos"/>
    <s v="2.7 - OBRAS"/>
    <s v="2.7.2 - INFRAESTRUCTURA"/>
    <s v="S"/>
    <s v="02 - CONSTRUCCIÓN MUROS DE GAVIONES EN MARGEN NORTE DEL RIO NIZAO, AFECTADO POR EL DISTURBIO TROPICAL NO.22, COMUNIDAD LA ESTRECHURA, MUNICIPIO SAN JOSÉ DE OCOA, PROVINCIA SAN JOSÉ DE OCOA"/>
    <s v="10 - FONDO GENERAL"/>
    <n v="16394"/>
    <s v="31 - SAN JOSE DE OCOA"/>
    <n v="16837546"/>
    <n v="7652665.9100000001"/>
  </r>
  <r>
    <s v="2025"/>
    <x v="0"/>
    <x v="0"/>
    <x v="1"/>
    <x v="6"/>
    <s v="2 - Poder Ejecutivo"/>
    <x v="13"/>
    <x v="122"/>
    <s v="3 - PROTECCIÓN DEL MEDIO AMBIENTE"/>
    <s v="3.3 - Cambio Climático"/>
    <s v="3.3.05 - Reducción del riesgo de desastres climáticos"/>
    <s v="2.7 - OBRAS"/>
    <s v="2.7.2 - INFRAESTRUCTURA"/>
    <s v="S"/>
    <s v="02 - RECONSTRUCCIÓN DE LA CARRETERA EL PINAR - RANCHO FRANCISCO - LOS COROZOS AFECTADA POR LA TORMENTA TROPICAL FRANKLIN, MUNICIPIO SAN JOSÉ DE OCOA, PROVINCIA SAN JOSÉ DE OCOA"/>
    <s v="10 - FONDO GENERAL"/>
    <n v="16496"/>
    <s v="31 - SAN JOSE DE OCOA"/>
    <n v="62600000"/>
    <n v="0"/>
  </r>
  <r>
    <s v="2025"/>
    <x v="0"/>
    <x v="0"/>
    <x v="1"/>
    <x v="6"/>
    <s v="2 - Poder Ejecutivo"/>
    <x v="13"/>
    <x v="122"/>
    <s v="3 - PROTECCIÓN DEL MEDIO AMBIENTE"/>
    <s v="3.3 - Cambio Climático"/>
    <s v="3.3.05 - Reducción del riesgo de desastres climáticos"/>
    <s v="2.7 - OBRAS"/>
    <s v="2.7.2 - INFRAESTRUCTURA"/>
    <s v="S"/>
    <s v="03 - RECONSTRUCCIÓN DE LA CARRETERA EL SEIBO - CACIQUILLO AFECTADA POR EL HURACAN FIONA, MUNICIPIO SANTA CRUZ DE EL SEIBO, PROVINCIA EL SEIBO"/>
    <s v="10 - FONDO GENERAL"/>
    <n v="16501"/>
    <s v="08 - EL SEIBO"/>
    <n v="53828367"/>
    <n v="0"/>
  </r>
  <r>
    <s v="2025"/>
    <x v="0"/>
    <x v="0"/>
    <x v="1"/>
    <x v="6"/>
    <s v="2 - Poder Ejecutivo"/>
    <x v="13"/>
    <x v="122"/>
    <s v="3 - PROTECCIÓN DEL MEDIO AMBIENTE"/>
    <s v="3.3 - Cambio Climático"/>
    <s v="3.3.05 - Reducción del riesgo de desastres climáticos"/>
    <s v="2.7 - OBRAS"/>
    <s v="2.7.2 - INFRAESTRUCTURA"/>
    <s v="S"/>
    <s v="05 - RECONSTRUCCIÓN DE CALLES EN LA URBANIZACION ALTOS ARROYO HONDO III, AFECTADAS POR EL DISTURBIO TROPICAL NO. 22, DISTRITO NACIONAL"/>
    <s v="10 - FONDO GENERAL"/>
    <n v="16661"/>
    <s v="01 - DISTRITO NACIONAL"/>
    <n v="34295224"/>
    <n v="0"/>
  </r>
  <r>
    <s v="2025"/>
    <x v="0"/>
    <x v="0"/>
    <x v="1"/>
    <x v="6"/>
    <s v="2 - Poder Ejecutivo"/>
    <x v="13"/>
    <x v="122"/>
    <s v="3 - PROTECCIÓN DEL MEDIO AMBIENTE"/>
    <s v="3.3 - Cambio Climático"/>
    <s v="3.3.05 - Reducción del riesgo de desastres climáticos"/>
    <s v="2.7 - OBRAS"/>
    <s v="2.7.2 - INFRAESTRUCTURA"/>
    <s v="S"/>
    <s v="05 - RECONSTRUCCIÓN DE ENLACE Y PUENTE SOBRE EL RÍO CENOVÍ, AFECTADO POR EL DISTURBIO TROPICAL NO.22, MUNICIPIO SAN FRANCISCO DE MACORÍS, PROVINCIA DUARTE."/>
    <s v="10 - FONDO GENERAL"/>
    <n v="16399"/>
    <s v="06 - DUARTE"/>
    <n v="43219709"/>
    <n v="0"/>
  </r>
  <r>
    <s v="2025"/>
    <x v="0"/>
    <x v="0"/>
    <x v="1"/>
    <x v="6"/>
    <s v="2 - Poder Ejecutivo"/>
    <x v="13"/>
    <x v="122"/>
    <s v="3 - PROTECCIÓN DEL MEDIO AMBIENTE"/>
    <s v="3.3 - Cambio Climático"/>
    <s v="3.3.05 - Reducción del riesgo de desastres climáticos"/>
    <s v="2.7 - OBRAS"/>
    <s v="2.7.2 - INFRAESTRUCTURA"/>
    <s v="S"/>
    <s v="06 - RECONSTRUCCIÓN DEL PUENTE SOBRE RÍO CUAYÁ (LA MAJAGUA), AFECTADO POR LA TORMENTA TROPICAL FRANKLIN, MUNICIPIO COTUÍ, PROVINCIA SÁNCHEZ RAMÍREZ"/>
    <s v="10 - FONDO GENERAL"/>
    <n v="16400"/>
    <s v="24 - SANCHEZ RAMIREZ"/>
    <n v="21000000"/>
    <n v="14132285.48"/>
  </r>
  <r>
    <s v="2025"/>
    <x v="0"/>
    <x v="0"/>
    <x v="1"/>
    <x v="6"/>
    <s v="2 - Poder Ejecutivo"/>
    <x v="13"/>
    <x v="122"/>
    <s v="3 - PROTECCIÓN DEL MEDIO AMBIENTE"/>
    <s v="3.3 - Cambio Climático"/>
    <s v="3.3.05 - Reducción del riesgo de desastres climáticos"/>
    <s v="2.7 - OBRAS"/>
    <s v="2.7.2 - INFRAESTRUCTURA"/>
    <s v="S"/>
    <s v="07 - CONSTRUCCIÓN  PUENTE SOBRE RIO GUANUMA, AFECTADO POR LA TORMENTA TROPICAL FRANKLIN, CARRETERA LOS BOTADOS-HATO NUEVO, MUNICIPIO YAMASÁ, PROVINCIA MONTEPLATA"/>
    <s v="10 - FONDO GENERAL"/>
    <n v="16401"/>
    <s v="29 - MONTE PLATA"/>
    <n v="5000000"/>
    <n v="0"/>
  </r>
  <r>
    <s v="2025"/>
    <x v="0"/>
    <x v="0"/>
    <x v="1"/>
    <x v="6"/>
    <s v="2 - Poder Ejecutivo"/>
    <x v="13"/>
    <x v="122"/>
    <s v="3 - PROTECCIÓN DEL MEDIO AMBIENTE"/>
    <s v="3.3 - Cambio Climático"/>
    <s v="3.3.05 - Reducción del riesgo de desastres climáticos"/>
    <s v="2.7 - OBRAS"/>
    <s v="2.7.2 - INFRAESTRUCTURA"/>
    <s v="S"/>
    <s v="07 - CONSTRUCCIÓN MURO DE HORMIGÓN ARMADO AFECTADO POR LA VAGUADA DE ABRIL 2022, UBICADO A ORILLAS DEL RIO HIGÜAMO, MUNICIPIO SAN PEDRO DE MACORÍS, PROVINCIA SAN PEDRO DE MACORÍS"/>
    <s v="20 - FONDOS CON DESTINO ESPECÍFICO"/>
    <n v="16218"/>
    <s v="23 - SAN PEDRO DE MACORIS"/>
    <n v="3555960"/>
    <n v="0"/>
  </r>
  <r>
    <s v="2025"/>
    <x v="0"/>
    <x v="0"/>
    <x v="1"/>
    <x v="6"/>
    <s v="2 - Poder Ejecutivo"/>
    <x v="13"/>
    <x v="122"/>
    <s v="3 - PROTECCIÓN DEL MEDIO AMBIENTE"/>
    <s v="3.3 - Cambio Climático"/>
    <s v="3.3.05 - Reducción del riesgo de desastres climáticos"/>
    <s v="2.7 - OBRAS"/>
    <s v="2.7.2 - INFRAESTRUCTURA"/>
    <s v="S"/>
    <s v="08 - CONSTRUCCIÓN DEL PUENTE DE ALCANTARILLA DE CAJÓN SIMPLE EN ARROYO NOVILLERO, POBLADO NOVILLERO, AFECTADO POR EL DISTURBIO TROPICAL NO.22, MUNICIPIO VILLA ALTAGRACIA, PROVINCIA SAN CRISTÓBAL"/>
    <s v="10 - FONDO GENERAL"/>
    <n v="16402"/>
    <s v="21 - SAN CRISTOBAL"/>
    <n v="4807567"/>
    <n v="0"/>
  </r>
  <r>
    <s v="2025"/>
    <x v="0"/>
    <x v="0"/>
    <x v="1"/>
    <x v="6"/>
    <s v="2 - Poder Ejecutivo"/>
    <x v="13"/>
    <x v="122"/>
    <s v="3 - PROTECCIÓN DEL MEDIO AMBIENTE"/>
    <s v="3.3 - Cambio Climático"/>
    <s v="3.3.05 - Reducción del riesgo de desastres climáticos"/>
    <s v="2.7 - OBRAS"/>
    <s v="2.7.2 - INFRAESTRUCTURA"/>
    <s v="S"/>
    <s v="09 - RECONSTRUCCIÓN DE LA CARRETERA PEDRO SÁNCHEZ-MICHES, AFECTADA POR EL HURACÁN FIONA, MUNICIPIO SANTA CRUZ DE EL SEIBO, PROVINCIA EL SEIBO"/>
    <s v="10 - FONDO GENERAL"/>
    <n v="16706"/>
    <s v="08 - EL SEIBO"/>
    <n v="16115496"/>
    <n v="0"/>
  </r>
  <r>
    <s v="2025"/>
    <x v="0"/>
    <x v="0"/>
    <x v="1"/>
    <x v="6"/>
    <s v="2 - Poder Ejecutivo"/>
    <x v="13"/>
    <x v="122"/>
    <s v="3 - PROTECCIÓN DEL MEDIO AMBIENTE"/>
    <s v="3.3 - Cambio Climático"/>
    <s v="3.3.05 - Reducción del riesgo de desastres climáticos"/>
    <s v="2.7 - OBRAS"/>
    <s v="2.7.2 - INFRAESTRUCTURA"/>
    <s v="S"/>
    <s v="10 - CONSTRUCCIÓN DE CANALIZACION Y PROTECCION DE LOS MARGENES DEL RIO QUISIBANI, AFECTADO POR EL HURACAN FIONA, MUNICIPIO HIGUEY, PROVINCIA LA ALTAGRACIA"/>
    <s v="20 - FONDOS CON DESTINO ESPECÍFICO"/>
    <n v="16266"/>
    <s v="11 - LA ALTAGRACIA"/>
    <n v="162716893"/>
    <n v="0"/>
  </r>
  <r>
    <s v="2025"/>
    <x v="0"/>
    <x v="0"/>
    <x v="1"/>
    <x v="6"/>
    <s v="2 - Poder Ejecutivo"/>
    <x v="13"/>
    <x v="122"/>
    <s v="3 - PROTECCIÓN DEL MEDIO AMBIENTE"/>
    <s v="3.3 - Cambio Climático"/>
    <s v="3.3.05 - Reducción del riesgo de desastres climáticos"/>
    <s v="2.7 - OBRAS"/>
    <s v="2.7.2 - INFRAESTRUCTURA"/>
    <s v="S"/>
    <s v="11 - CONSTRUCCIÓN DE CANALIZACION Y PROTECCION DEL RIO DUEY Y LA CAÑADA DE LA CIRCUNVALACION LA OTRA BANDA, AFECTADOS POR EL HURACAN FIONA, MUNICIPIO HIGUEY, PROVINCIA LA ALTAGRACIA"/>
    <s v="10 - FONDO GENERAL"/>
    <n v="16267"/>
    <s v="11 - LA ALTAGRACIA"/>
    <n v="20000000"/>
    <n v="0"/>
  </r>
  <r>
    <s v="2025"/>
    <x v="0"/>
    <x v="0"/>
    <x v="1"/>
    <x v="6"/>
    <s v="2 - Poder Ejecutivo"/>
    <x v="13"/>
    <x v="122"/>
    <s v="3 - PROTECCIÓN DEL MEDIO AMBIENTE"/>
    <s v="3.3 - Cambio Climático"/>
    <s v="3.3.05 - Reducción del riesgo de desastres climáticos"/>
    <s v="2.7 - OBRAS"/>
    <s v="2.7.2 - INFRAESTRUCTURA"/>
    <s v="S"/>
    <s v="11 - RECONSTRUCCIÓN DE CALLE EL HOYO EN EL SECTOR YOGO YOGO, AFECTADA POR LA TORMENTA FRANKLIN, MUNICIPIO SAN GREGORIO DE NIGUA, PROVINCIA SAN CRISTÓBAL"/>
    <s v="10 - FONDO GENERAL"/>
    <n v="16390"/>
    <s v="21 - SAN CRISTOBAL"/>
    <n v="20509966"/>
    <n v="0"/>
  </r>
  <r>
    <s v="2025"/>
    <x v="0"/>
    <x v="0"/>
    <x v="1"/>
    <x v="6"/>
    <s v="2 - Poder Ejecutivo"/>
    <x v="13"/>
    <x v="122"/>
    <s v="3 - PROTECCIÓN DEL MEDIO AMBIENTE"/>
    <s v="3.3 - Cambio Climático"/>
    <s v="3.3.05 - Reducción del riesgo de desastres climáticos"/>
    <s v="2.7 - OBRAS"/>
    <s v="2.7.2 - INFRAESTRUCTURA"/>
    <s v="S"/>
    <s v="12 - CONSTRUCCIÓN MURO DE GAVIONES Y CANALIZACION DEL RIO DUEY, EN TRAMO AVENIDA JUAN XXIII AFECTADO POR EL HURACAN FIONA, MUNICIPIO HIGUEY, PROVINCIA LA ALTAGRACIA"/>
    <s v="10 - FONDO GENERAL"/>
    <n v="16286"/>
    <s v="11 - LA ALTAGRACIA"/>
    <n v="20000000"/>
    <n v="20000000"/>
  </r>
  <r>
    <s v="2025"/>
    <x v="0"/>
    <x v="0"/>
    <x v="1"/>
    <x v="6"/>
    <s v="2 - Poder Ejecutivo"/>
    <x v="13"/>
    <x v="122"/>
    <s v="3 - PROTECCIÓN DEL MEDIO AMBIENTE"/>
    <s v="3.3 - Cambio Climático"/>
    <s v="3.3.05 - Reducción del riesgo de desastres climáticos"/>
    <s v="2.7 - OBRAS"/>
    <s v="2.7.2 - INFRAESTRUCTURA"/>
    <s v="S"/>
    <s v="12 - RECONSTRUCCIÓN DEL PUENTE SOBRE EL RÍO CEVICOS, CARRETERA CEVICOS - EL PALMAR ARRIBA, AFECTADO POR EL DISTURBIO TROPICAL NO.22, MUNICIPIO CEVICOS, PROVINCIA SÁNCHEZ RAMÍREZ"/>
    <s v="10 - FONDO GENERAL"/>
    <n v="16406"/>
    <s v="24 - SANCHEZ RAMIREZ"/>
    <n v="73507758"/>
    <n v="0"/>
  </r>
  <r>
    <s v="2025"/>
    <x v="0"/>
    <x v="0"/>
    <x v="1"/>
    <x v="6"/>
    <s v="2 - Poder Ejecutivo"/>
    <x v="13"/>
    <x v="122"/>
    <s v="3 - PROTECCIÓN DEL MEDIO AMBIENTE"/>
    <s v="3.3 - Cambio Climático"/>
    <s v="3.3.05 - Reducción del riesgo de desastres climáticos"/>
    <s v="2.7 - OBRAS"/>
    <s v="2.7.2 - INFRAESTRUCTURA"/>
    <s v="S"/>
    <s v="13 - CONSTRUCCIÓN MURO DE GAVIONES EN LOS MÁRGENES DEL RIO DUEY EN LA AVENIDA GASTÓN FERNANDO DELIGNE, AFECTADOS POR EL HURACÁN FIONA, MUNICIPIO HIGUEY, PROVINCIA LA ALTAGRACIA"/>
    <s v="10 - FONDO GENERAL"/>
    <n v="16287"/>
    <s v="11 - LA ALTAGRACIA"/>
    <n v="20000000"/>
    <n v="0"/>
  </r>
  <r>
    <s v="2025"/>
    <x v="0"/>
    <x v="0"/>
    <x v="1"/>
    <x v="6"/>
    <s v="2 - Poder Ejecutivo"/>
    <x v="13"/>
    <x v="122"/>
    <s v="3 - PROTECCIÓN DEL MEDIO AMBIENTE"/>
    <s v="3.3 - Cambio Climático"/>
    <s v="3.3.05 - Reducción del riesgo de desastres climáticos"/>
    <s v="2.7 - OBRAS"/>
    <s v="2.7.2 - INFRAESTRUCTURA"/>
    <s v="S"/>
    <s v="13 - CONSTRUCCIÓN MURO NOROESTE DEL PASO A DESNIVEL EN INTERSECCIÓN DE AVENIDA 27 DE FEBRERO CON AVENIDA MÁXIMO GÓMEZ, AFECTADO POR EL DISTURBIO TROPICAL NO. 22, DISTRITO NACIONAL"/>
    <s v="10 - FONDO GENERAL"/>
    <n v="16770"/>
    <s v="01 - DISTRITO NACIONAL"/>
    <n v="30000000"/>
    <n v="0"/>
  </r>
  <r>
    <s v="2025"/>
    <x v="0"/>
    <x v="0"/>
    <x v="1"/>
    <x v="6"/>
    <s v="2 - Poder Ejecutivo"/>
    <x v="13"/>
    <x v="122"/>
    <s v="3 - PROTECCIÓN DEL MEDIO AMBIENTE"/>
    <s v="3.3 - Cambio Climático"/>
    <s v="3.3.05 - Reducción del riesgo de desastres climáticos"/>
    <s v="2.7 - OBRAS"/>
    <s v="2.7.2 - INFRAESTRUCTURA"/>
    <s v="S"/>
    <s v="14 - CONSTRUCCIÓN DE MURO DE GAVIONES EN LOS MÁRGENES AGUAS ARRIBA Y AGUAS ABAJO DEL RIO DUEY AFECTADOS POR EL HURACÁN FIONA, EN LA CARRETERA HIGUEY-LA OTRA BANDA, MUNICIPIO HIGUEY, PROVINCIA LA ALTAGRACIA"/>
    <s v="10 - FONDO GENERAL"/>
    <n v="16288"/>
    <s v="11 - LA ALTAGRACIA"/>
    <n v="20000000"/>
    <n v="20000000"/>
  </r>
  <r>
    <s v="2025"/>
    <x v="0"/>
    <x v="0"/>
    <x v="1"/>
    <x v="6"/>
    <s v="2 - Poder Ejecutivo"/>
    <x v="13"/>
    <x v="122"/>
    <s v="3 - PROTECCIÓN DEL MEDIO AMBIENTE"/>
    <s v="3.3 - Cambio Climático"/>
    <s v="3.3.05 - Reducción del riesgo de desastres climáticos"/>
    <s v="2.7 - OBRAS"/>
    <s v="2.7.2 - INFRAESTRUCTURA"/>
    <s v="S"/>
    <s v="14 - CONSTRUCCIÓN MUROS DE GAVIONES EN CALLE SANTA CLARA SECTOR DE MANOGUAYABO, AFECTADO POR EL DISTURBIO TROPICAL NO 22, MUNICIPIO SANTO DOMINGO OESTE, PROVINCIA SANTO DOMINGO"/>
    <s v="10 - FONDO GENERAL"/>
    <n v="16408"/>
    <s v="32 - SANTO DOMINGO"/>
    <n v="20632575"/>
    <n v="0"/>
  </r>
  <r>
    <s v="2025"/>
    <x v="0"/>
    <x v="0"/>
    <x v="1"/>
    <x v="6"/>
    <s v="2 - Poder Ejecutivo"/>
    <x v="13"/>
    <x v="122"/>
    <s v="3 - PROTECCIÓN DEL MEDIO AMBIENTE"/>
    <s v="3.3 - Cambio Climático"/>
    <s v="3.3.05 - Reducción del riesgo de desastres climáticos"/>
    <s v="2.7 - OBRAS"/>
    <s v="2.7.2 - INFRAESTRUCTURA"/>
    <s v="S"/>
    <s v="14 - REPARACIÓN DEL TÚNEL EN LA AVENIDA LAS AMÉRICAS, AFECTADO POR EL DISTURBIO TROPICAL NO. 22, MUNICIPIO SANTO DOMINGO ESTE, PROVINCIA SANTO DOMINGO"/>
    <s v="10 - FONDO GENERAL"/>
    <n v="16813"/>
    <s v="32 - SANTO DOMINGO"/>
    <n v="53691085"/>
    <n v="0"/>
  </r>
  <r>
    <s v="2025"/>
    <x v="0"/>
    <x v="0"/>
    <x v="1"/>
    <x v="6"/>
    <s v="2 - Poder Ejecutivo"/>
    <x v="13"/>
    <x v="122"/>
    <s v="3 - PROTECCIÓN DEL MEDIO AMBIENTE"/>
    <s v="3.3 - Cambio Climático"/>
    <s v="3.3.05 - Reducción del riesgo de desastres climáticos"/>
    <s v="2.7 - OBRAS"/>
    <s v="2.7.2 - INFRAESTRUCTURA"/>
    <s v="S"/>
    <s v="15 - CONSTRUCCIÓN MURO DE GAVIONES, ARROYO LA VACA, CARRETERA EL NARANJAL AFECTADO POR EL DISTURBIO TROPICAL 22, MUNICIPIO SABANA LARGA, PROVINCIA SAN JOSE DE OCOA"/>
    <s v="10 - FONDO GENERAL"/>
    <n v="16412"/>
    <s v="31 - SAN JOSE DE OCOA"/>
    <n v="38876602"/>
    <n v="49727897.390000001"/>
  </r>
  <r>
    <s v="2025"/>
    <x v="0"/>
    <x v="0"/>
    <x v="1"/>
    <x v="6"/>
    <s v="2 - Poder Ejecutivo"/>
    <x v="13"/>
    <x v="122"/>
    <s v="3 - PROTECCIÓN DEL MEDIO AMBIENTE"/>
    <s v="3.3 - Cambio Climático"/>
    <s v="3.3.05 - Reducción del riesgo de desastres climáticos"/>
    <s v="2.7 - OBRAS"/>
    <s v="2.7.2 - INFRAESTRUCTURA"/>
    <s v="S"/>
    <s v="15 - CONSTRUCCIÓN PUENTE BADEN TUBULAR AFECTADO POR LA VAGUADA DE ABRIL 2022 EN ARROYO TORO, MUNICIPIO BONAO, PROVINCIA MONSEÑOR NOUEL"/>
    <s v="10 - FONDO GENERAL"/>
    <n v="16293"/>
    <s v="28 - MONSENOR NOUEL"/>
    <n v="1197921"/>
    <n v="0"/>
  </r>
  <r>
    <s v="2025"/>
    <x v="0"/>
    <x v="0"/>
    <x v="1"/>
    <x v="6"/>
    <s v="2 - Poder Ejecutivo"/>
    <x v="13"/>
    <x v="122"/>
    <s v="3 - PROTECCIÓN DEL MEDIO AMBIENTE"/>
    <s v="3.3 - Cambio Climático"/>
    <s v="3.3.05 - Reducción del riesgo de desastres climáticos"/>
    <s v="2.7 - OBRAS"/>
    <s v="2.7.2 - INFRAESTRUCTURA"/>
    <s v="S"/>
    <s v="15 - REPARACIÓN DE PASO A DESNIVEL EN LA INTERSECCIÓN AVENIDA MÁXIMO GÓMEZ CON AVENIDA JOHN F. KENNEDY, AFECTADA POR EL DISTURBIO TROPICAL NO. 22, DISTRITO NACIONAL"/>
    <s v="10 - FONDO GENERAL"/>
    <n v="16814"/>
    <s v="01 - DISTRITO NACIONAL"/>
    <n v="23765179"/>
    <n v="0"/>
  </r>
  <r>
    <s v="2025"/>
    <x v="0"/>
    <x v="0"/>
    <x v="1"/>
    <x v="6"/>
    <s v="2 - Poder Ejecutivo"/>
    <x v="13"/>
    <x v="122"/>
    <s v="3 - PROTECCIÓN DEL MEDIO AMBIENTE"/>
    <s v="3.3 - Cambio Climático"/>
    <s v="3.3.05 - Reducción del riesgo de desastres climáticos"/>
    <s v="2.7 - OBRAS"/>
    <s v="2.7.2 - INFRAESTRUCTURA"/>
    <s v="S"/>
    <s v="17 - CONSTRUCCIÓN MUROS DE GAVIONES EN MARGENES DEL ARROYO MANOGUAYABO, SECTOR EL CONTROL, AFECTADO POR EL DISTURBIO TROPICAL NO.22, MUNICIPIO SANTO DOMINGO OESTE, PROVINCIA SANTO DOMINGO"/>
    <s v="10 - FONDO GENERAL"/>
    <n v="16414"/>
    <s v="32 - SANTO DOMINGO"/>
    <n v="75000000"/>
    <n v="0"/>
  </r>
  <r>
    <s v="2025"/>
    <x v="0"/>
    <x v="0"/>
    <x v="1"/>
    <x v="6"/>
    <s v="2 - Poder Ejecutivo"/>
    <x v="13"/>
    <x v="122"/>
    <s v="3 - PROTECCIÓN DEL MEDIO AMBIENTE"/>
    <s v="3.3 - Cambio Climático"/>
    <s v="3.3.05 - Reducción del riesgo de desastres climáticos"/>
    <s v="2.7 - OBRAS"/>
    <s v="2.7.2 - INFRAESTRUCTURA"/>
    <s v="S"/>
    <s v="18 - RECONSTRUCCIÓN DEL CAMINO VECINAL GUANITO-SANATE ABAJO, AFECTADO POR EL HURACÁN FIONA, MUNICIPIO SALVALEÓN DE HIGÜEY, PROVINCIA LA ALTAGRACIA"/>
    <s v="10 - FONDO GENERAL"/>
    <n v="16721"/>
    <s v="11 - LA ALTAGRACIA"/>
    <n v="141167282"/>
    <n v="0"/>
  </r>
  <r>
    <s v="2025"/>
    <x v="0"/>
    <x v="0"/>
    <x v="1"/>
    <x v="6"/>
    <s v="2 - Poder Ejecutivo"/>
    <x v="13"/>
    <x v="122"/>
    <s v="3 - PROTECCIÓN DEL MEDIO AMBIENTE"/>
    <s v="3.3 - Cambio Climático"/>
    <s v="3.3.05 - Reducción del riesgo de desastres climáticos"/>
    <s v="2.7 - OBRAS"/>
    <s v="2.7.2 - INFRAESTRUCTURA"/>
    <s v="S"/>
    <s v="19 - RECONSTRUCCIÓN DEL CAMINO VECINAL COPEYITO-CARRASCO, AFECTADO POR EL HURACÁN FIONA, MUNICIPIO RÍO SAN JUAN, PROVINCIA MARÍA TRINIDAD SÁNCHEZ"/>
    <s v="10 - FONDO GENERAL"/>
    <n v="16722"/>
    <s v="14 - MARIA TRINIDAD SANCHEZ"/>
    <n v="62745808"/>
    <n v="32376278.98"/>
  </r>
  <r>
    <s v="2025"/>
    <x v="0"/>
    <x v="0"/>
    <x v="1"/>
    <x v="6"/>
    <s v="2 - Poder Ejecutivo"/>
    <x v="13"/>
    <x v="122"/>
    <s v="3 - PROTECCIÓN DEL MEDIO AMBIENTE"/>
    <s v="3.3 - Cambio Climático"/>
    <s v="3.3.05 - Reducción del riesgo de desastres climáticos"/>
    <s v="2.7 - OBRAS"/>
    <s v="2.7.2 - INFRAESTRUCTURA"/>
    <s v="S"/>
    <s v="20 - CONSTRUCCIÓN MURO DE GAVIÓN EN LA MARGEN NORTE RÍO OCOA, AFECTADO POR EL DISTURBIO TROPICAL NO.22, MUNICIPIO LAS CHARCAS, PROVINCIA AZUA"/>
    <s v="10 - FONDO GENERAL"/>
    <n v="16416"/>
    <s v="02 - AZUA"/>
    <n v="30000000"/>
    <n v="99748888.349999994"/>
  </r>
  <r>
    <s v="2025"/>
    <x v="0"/>
    <x v="0"/>
    <x v="1"/>
    <x v="6"/>
    <s v="2 - Poder Ejecutivo"/>
    <x v="13"/>
    <x v="122"/>
    <s v="3 - PROTECCIÓN DEL MEDIO AMBIENTE"/>
    <s v="3.3 - Cambio Climático"/>
    <s v="3.3.05 - Reducción del riesgo de desastres climáticos"/>
    <s v="2.7 - OBRAS"/>
    <s v="2.7.2 - INFRAESTRUCTURA"/>
    <s v="S"/>
    <s v="20 - CONSTRUCCIÓN MUROS DE GAVIONES EN EL PUENTE ARROYO EL LIMÓN ABAJO, AFECTADO POR LA VAGUADA DE ABRIL 2022, MUNICIPIO SAN JOSÉ DE OCOA, PROV. SAN JOSÉ DE OCOA"/>
    <s v="10 - FONDO GENERAL"/>
    <n v="16685"/>
    <s v="31 - SAN JOSE DE OCOA"/>
    <n v="5000000"/>
    <n v="0"/>
  </r>
  <r>
    <s v="2025"/>
    <x v="0"/>
    <x v="0"/>
    <x v="1"/>
    <x v="6"/>
    <s v="2 - Poder Ejecutivo"/>
    <x v="13"/>
    <x v="122"/>
    <s v="3 - PROTECCIÓN DEL MEDIO AMBIENTE"/>
    <s v="3.3 - Cambio Climático"/>
    <s v="3.3.05 - Reducción del riesgo de desastres climáticos"/>
    <s v="2.7 - OBRAS"/>
    <s v="2.7.2 - INFRAESTRUCTURA"/>
    <s v="S"/>
    <s v="22 - RECONSTRUCCIÓN MURO DE GAVIÓN AFECTADO POR LA VAGUADA DE ABRIL 2022, EN TRAMO CARRETERO SABANETA - VILLA LOS ALMÁCIGOS, MUNICIPIO LOS ALMÁCIGOS, PROVINCIA SANTIAGO RODRÍGUEZ"/>
    <s v="10 - FONDO GENERAL"/>
    <n v="16541"/>
    <s v="26 - SANTIAGO RODRIGUEZ"/>
    <n v="5000000"/>
    <n v="4193227.87"/>
  </r>
  <r>
    <s v="2025"/>
    <x v="0"/>
    <x v="0"/>
    <x v="1"/>
    <x v="6"/>
    <s v="2 - Poder Ejecutivo"/>
    <x v="13"/>
    <x v="122"/>
    <s v="3 - PROTECCIÓN DEL MEDIO AMBIENTE"/>
    <s v="3.3 - Cambio Climático"/>
    <s v="3.3.05 - Reducción del riesgo de desastres climáticos"/>
    <s v="2.7 - OBRAS"/>
    <s v="2.7.2 - INFRAESTRUCTURA"/>
    <s v="S"/>
    <s v="24 - CONSTRUCCIÓN MURO DE GAVIONES EN MARGEN RIO EL MANGUITO, PARA PROTECCION CARRETERA NEIBA-VILLA JARAGUA, AFECTADO POR LA TORMENTA FRANKLIN, MUNICIPIO NEIBA, PROVINCIA BAHORUCO"/>
    <s v="10 - FONDO GENERAL"/>
    <n v="16505"/>
    <s v="03 - BAHORUCO"/>
    <n v="40000000"/>
    <n v="0"/>
  </r>
  <r>
    <s v="2025"/>
    <x v="0"/>
    <x v="0"/>
    <x v="1"/>
    <x v="6"/>
    <s v="2 - Poder Ejecutivo"/>
    <x v="13"/>
    <x v="122"/>
    <s v="3 - PROTECCIÓN DEL MEDIO AMBIENTE"/>
    <s v="3.3 - Cambio Climático"/>
    <s v="3.3.05 - Reducción del riesgo de desastres climáticos"/>
    <s v="2.7 - OBRAS"/>
    <s v="2.7.2 - INFRAESTRUCTURA"/>
    <s v="S"/>
    <s v="26 - RECONSTRUCCIÓN DE LA CARRETERA CRUCE DE LAS TERRENAS -SÁNCHEZ-BATEY HORMIGA, AFECTADA POR EL DISTURBIO TROPICAL NO.22, MUNICIPIO LAS TERRENAS, PROVINCIA SAMANÁ"/>
    <s v="10 - FONDO GENERAL"/>
    <n v="16782"/>
    <s v="20 - SAMANA"/>
    <n v="9446153"/>
    <n v="0"/>
  </r>
  <r>
    <s v="2025"/>
    <x v="0"/>
    <x v="0"/>
    <x v="1"/>
    <x v="6"/>
    <s v="2 - Poder Ejecutivo"/>
    <x v="13"/>
    <x v="122"/>
    <s v="3 - PROTECCIÓN DEL MEDIO AMBIENTE"/>
    <s v="3.3 - Cambio Climático"/>
    <s v="3.3.05 - Reducción del riesgo de desastres climáticos"/>
    <s v="2.7 - OBRAS"/>
    <s v="2.7.2 - INFRAESTRUCTURA"/>
    <s v="S"/>
    <s v="27 - CONSTRUCCIÓN DE MUROS DE GAVIONES EN LOS MÁRGENES AGUAS ARRIBA Y AGUAS ABAJO DEL RÍO CUACÓN. AFECTADO POR EL HURACÁN FIONA, MUNICIPIO DE MICHES, PROVINCIA EL SEIBO"/>
    <s v="10 - FONDO GENERAL"/>
    <n v="16784"/>
    <s v="08 - EL SEIBO"/>
    <n v="7851414"/>
    <n v="0"/>
  </r>
  <r>
    <s v="2025"/>
    <x v="0"/>
    <x v="0"/>
    <x v="1"/>
    <x v="6"/>
    <s v="2 - Poder Ejecutivo"/>
    <x v="13"/>
    <x v="122"/>
    <s v="3 - PROTECCIÓN DEL MEDIO AMBIENTE"/>
    <s v="3.3 - Cambio Climático"/>
    <s v="3.3.05 - Reducción del riesgo de desastres climáticos"/>
    <s v="2.7 - OBRAS"/>
    <s v="2.7.2 - INFRAESTRUCTURA"/>
    <s v="S"/>
    <s v="27 - CONSTRUCCIÓN PUENTE BAJABONICO AFECTADO POR LA VAGUADA DE ABRIL 2022, MUNICIPIO IMBERT, PROVINCIA PUERTO PLATA"/>
    <s v="10 - FONDO GENERAL"/>
    <n v="16644"/>
    <s v="18 - PUERTO PLATA"/>
    <n v="15000000"/>
    <n v="0"/>
  </r>
  <r>
    <s v="2025"/>
    <x v="0"/>
    <x v="0"/>
    <x v="1"/>
    <x v="6"/>
    <s v="2 - Poder Ejecutivo"/>
    <x v="13"/>
    <x v="122"/>
    <s v="3 - PROTECCIÓN DEL MEDIO AMBIENTE"/>
    <s v="3.3 - Cambio Climático"/>
    <s v="3.3.05 - Reducción del riesgo de desastres climáticos"/>
    <s v="2.7 - OBRAS"/>
    <s v="2.7.2 - INFRAESTRUCTURA"/>
    <s v="S"/>
    <s v="27 - RECONSTRUCCIÓN DEL CALLEJÓN PRÓXIMO A LA CARRETERA 506-040, TRAMO PALENQUE - NIZAO, EN LA SECCIÓN DON GREGORIO AFECTADO POR LA TORMENTA FRANKLIN, MUNICIPIO NIZAO, PROVINCIA PERAVIA"/>
    <s v="20 - FONDOS CON DESTINO ESPECÍFICO"/>
    <n v="16808"/>
    <s v="17 - PERAVIA"/>
    <n v="15596660"/>
    <n v="0"/>
  </r>
  <r>
    <s v="2025"/>
    <x v="0"/>
    <x v="0"/>
    <x v="1"/>
    <x v="6"/>
    <s v="2 - Poder Ejecutivo"/>
    <x v="13"/>
    <x v="122"/>
    <s v="3 - PROTECCIÓN DEL MEDIO AMBIENTE"/>
    <s v="3.3 - Cambio Climático"/>
    <s v="3.3.05 - Reducción del riesgo de desastres climáticos"/>
    <s v="2.7 - OBRAS"/>
    <s v="2.7.2 - INFRAESTRUCTURA"/>
    <s v="S"/>
    <s v="28 - CONSTRUCCIÓN PUENTE BADEN TUBULAR SOBRE RIO ANAMUYA AFECTADO POR LA VAGUADA DE ABRIL 2022, MUNICIPIO HIGÜEY, PROVINCIA ALTAGRACIA"/>
    <s v="10 - FONDO GENERAL"/>
    <n v="16645"/>
    <s v="11 - LA ALTAGRACIA"/>
    <n v="10000000"/>
    <n v="0"/>
  </r>
  <r>
    <s v="2025"/>
    <x v="0"/>
    <x v="0"/>
    <x v="1"/>
    <x v="6"/>
    <s v="2 - Poder Ejecutivo"/>
    <x v="13"/>
    <x v="122"/>
    <s v="3 - PROTECCIÓN DEL MEDIO AMBIENTE"/>
    <s v="3.3 - Cambio Climático"/>
    <s v="3.3.05 - Reducción del riesgo de desastres climáticos"/>
    <s v="2.7 - OBRAS"/>
    <s v="2.7.2 - INFRAESTRUCTURA"/>
    <s v="S"/>
    <s v="28 - RECONSTRUCCIÓN DE LA CARRETERA CUTUPÚ - ARROYO HONDO - CRUCE CARRETERA RAMÓN CÁCERES, AFECTADA POR LA TORMENTA FRANKLIN, MUNICIPIO LA VEGA, PROVINCIA LA VEGA"/>
    <s v="20 - FONDOS CON DESTINO ESPECÍFICO"/>
    <n v="16811"/>
    <s v="13 - LA VEGA"/>
    <n v="46099145"/>
    <n v="45907916.100000001"/>
  </r>
  <r>
    <s v="2025"/>
    <x v="0"/>
    <x v="0"/>
    <x v="1"/>
    <x v="6"/>
    <s v="2 - Poder Ejecutivo"/>
    <x v="13"/>
    <x v="122"/>
    <s v="3 - PROTECCIÓN DEL MEDIO AMBIENTE"/>
    <s v="3.3 - Cambio Climático"/>
    <s v="3.3.05 - Reducción del riesgo de desastres climáticos"/>
    <s v="2.7 - OBRAS"/>
    <s v="2.7.2 - INFRAESTRUCTURA"/>
    <s v="S"/>
    <s v="28 - RECONSTRUCCIÓN DE PUENTE PEATONAL AFECTADO POR LA VAGUADA DE ABRIL 2022, AUTOVIA DEL ESTE, COMUNIDAD EL SOCO, MUNICIPIO SAN PEDRO DE MACORIS, PROVINCIA SAN PEDRO DE MACORIS"/>
    <s v="10 - FONDO GENERAL"/>
    <n v="16200"/>
    <s v="23 - SAN PEDRO DE MACORIS"/>
    <n v="7804941"/>
    <n v="5000000"/>
  </r>
  <r>
    <s v="2025"/>
    <x v="0"/>
    <x v="0"/>
    <x v="1"/>
    <x v="6"/>
    <s v="2 - Poder Ejecutivo"/>
    <x v="13"/>
    <x v="122"/>
    <s v="3 - PROTECCIÓN DEL MEDIO AMBIENTE"/>
    <s v="3.3 - Cambio Climático"/>
    <s v="3.3.05 - Reducción del riesgo de desastres climáticos"/>
    <s v="2.7 - OBRAS"/>
    <s v="2.7.2 - INFRAESTRUCTURA"/>
    <s v="S"/>
    <s v="29 - CONSTRUCCIÓN DE ALCANTARILLA DE CAJÓN EN TRAMO CARRETERA VILLA JARAGUA - LAS CLAVELLINAS, AFECTADA POR LA TORMENTA FRANKLIN, MUNICIPIO VILLA JARAGUA, PROVINCIA BAHORUCO"/>
    <s v="10 - FONDO GENERAL"/>
    <n v="16810"/>
    <s v="03 - BAHORUCO"/>
    <n v="17512384"/>
    <n v="0"/>
  </r>
  <r>
    <s v="2025"/>
    <x v="0"/>
    <x v="0"/>
    <x v="1"/>
    <x v="6"/>
    <s v="2 - Poder Ejecutivo"/>
    <x v="13"/>
    <x v="122"/>
    <s v="3 - PROTECCIÓN DEL MEDIO AMBIENTE"/>
    <s v="3.3 - Cambio Climático"/>
    <s v="3.3.05 - Reducción del riesgo de desastres climáticos"/>
    <s v="2.7 - OBRAS"/>
    <s v="2.7.2 - INFRAESTRUCTURA"/>
    <s v="S"/>
    <s v="29 - CONSTRUCCIÓN DE PUENTE BADEN AFECTADO POR LA VAGUADA DE ABRIL 2022 EN EL CAMINO VECINAL RINCÓN HONDO-EL FIRME EN LA COMUNIDAD LOS LANOS, MUNICIPIO CASTILLO, PROVINCIA DUARTE"/>
    <s v="10 - FONDO GENERAL"/>
    <n v="16201"/>
    <s v="06 - DUARTE"/>
    <n v="5000000"/>
    <n v="0"/>
  </r>
  <r>
    <s v="2025"/>
    <x v="0"/>
    <x v="0"/>
    <x v="1"/>
    <x v="6"/>
    <s v="2 - Poder Ejecutivo"/>
    <x v="13"/>
    <x v="122"/>
    <s v="3 - PROTECCIÓN DEL MEDIO AMBIENTE"/>
    <s v="3.3 - Cambio Climático"/>
    <s v="3.3.05 - Reducción del riesgo de desastres climáticos"/>
    <s v="2.7 - OBRAS"/>
    <s v="2.7.2 - INFRAESTRUCTURA"/>
    <s v="S"/>
    <s v="29 - RECONSTRUCCIÓN DE TRAMO CARRETERA SANCHEZ, FRENTE A QUALA DOMINICANA,  AFECTADO POR LA TORMENTA FRANKLIN, MUNICIPIO BAJOS DE HAINA, PROVINCIA SAN CRISTÓBAL"/>
    <s v="10 - FONDO GENERAL"/>
    <n v="16380"/>
    <s v="21 - SAN CRISTOBAL"/>
    <n v="9173874"/>
    <n v="0"/>
  </r>
  <r>
    <s v="2025"/>
    <x v="0"/>
    <x v="0"/>
    <x v="1"/>
    <x v="6"/>
    <s v="2 - Poder Ejecutivo"/>
    <x v="13"/>
    <x v="122"/>
    <s v="3 - PROTECCIÓN DEL MEDIO AMBIENTE"/>
    <s v="3.3 - Cambio Climático"/>
    <s v="3.3.05 - Reducción del riesgo de desastres climáticos"/>
    <s v="2.7 - OBRAS"/>
    <s v="2.7.2 - INFRAESTRUCTURA"/>
    <s v="S"/>
    <s v="30 - CONSTRUCCIÓN DE 2 ALCANTARILLAS TIPO CAJÓN SIMPLE, EN ARROYOS LA VUELTA Y LA PLATA, CARRETERA SIERRA PRIETA- MAMÁ TINGÓ, AFECTADAS POR EL DISTURBIO NO. 22, MUNICIPIO PEDRO BRAND, PROVINCIA SANTO DOMINGO"/>
    <s v="10 - FONDO GENERAL"/>
    <n v="16441"/>
    <s v="32 - SANTO DOMINGO"/>
    <n v="12635469"/>
    <n v="0"/>
  </r>
  <r>
    <s v="2025"/>
    <x v="0"/>
    <x v="0"/>
    <x v="1"/>
    <x v="6"/>
    <s v="2 - Poder Ejecutivo"/>
    <x v="13"/>
    <x v="122"/>
    <s v="3 - PROTECCIÓN DEL MEDIO AMBIENTE"/>
    <s v="3.3 - Cambio Climático"/>
    <s v="3.3.05 - Reducción del riesgo de desastres climáticos"/>
    <s v="2.7 - OBRAS"/>
    <s v="2.7.2 - INFRAESTRUCTURA"/>
    <s v="S"/>
    <s v="30 - RECONSTRUCCIÓN DE PUENTE ESTANCIA LA PEÑA SOBRE ARROYO BARRACO AFECTADA POR LA VAGUADA DE ABRIL 2022, MUNICIPIO JARABACOA, PROVINCIA LA VEGA"/>
    <s v="10 - FONDO GENERAL"/>
    <n v="16203"/>
    <s v="13 - LA VEGA"/>
    <n v="26140065"/>
    <n v="18138376.890000001"/>
  </r>
  <r>
    <s v="2025"/>
    <x v="0"/>
    <x v="0"/>
    <x v="1"/>
    <x v="6"/>
    <s v="2 - Poder Ejecutivo"/>
    <x v="13"/>
    <x v="122"/>
    <s v="3 - PROTECCIÓN DEL MEDIO AMBIENTE"/>
    <s v="3.3 - Cambio Climático"/>
    <s v="3.3.05 - Reducción del riesgo de desastres climáticos"/>
    <s v="2.7 - OBRAS"/>
    <s v="2.7.2 - INFRAESTRUCTURA"/>
    <s v="S"/>
    <s v="31 - CONSTRUCCIÓN DE MUROS DE GAVIONES EN EL MARGEN DEL RIO CAMÚ, AFECTADO POR EL DISTURBIO TROPICAL NO.22, CARRETERA LA BIJA - PIMENTEL, MUNICIPIO VILLA LA MATA, PROVINCIA SÁNCHEZ RAMÍREZ"/>
    <s v="10 - FONDO GENERAL"/>
    <n v="16825"/>
    <s v="24 - SANCHEZ RAMIREZ"/>
    <n v="51610779"/>
    <n v="0"/>
  </r>
  <r>
    <s v="2025"/>
    <x v="0"/>
    <x v="0"/>
    <x v="1"/>
    <x v="6"/>
    <s v="2 - Poder Ejecutivo"/>
    <x v="13"/>
    <x v="122"/>
    <s v="3 - PROTECCIÓN DEL MEDIO AMBIENTE"/>
    <s v="3.3 - Cambio Climático"/>
    <s v="3.3.05 - Reducción del riesgo de desastres climáticos"/>
    <s v="2.7 - OBRAS"/>
    <s v="2.7.2 - INFRAESTRUCTURA"/>
    <s v="S"/>
    <s v="31 - RECONSTRUCCIÓN DE APROCHE AFECTADO POR LA VAGUADA DE ABRIL 2022 EN LA CARRETERA JUAN PABLO II CRUCE JUAN PABLO II - BAYAGUANA, MUNICIPIO BAYAGUANA, PROVINCIA MONTE PLATA"/>
    <s v="10 - FONDO GENERAL"/>
    <n v="16204"/>
    <s v="29 - MONTE PLATA"/>
    <n v="1048064"/>
    <n v="926187"/>
  </r>
  <r>
    <s v="2025"/>
    <x v="0"/>
    <x v="0"/>
    <x v="1"/>
    <x v="6"/>
    <s v="2 - Poder Ejecutivo"/>
    <x v="13"/>
    <x v="122"/>
    <s v="3 - PROTECCIÓN DEL MEDIO AMBIENTE"/>
    <s v="3.3 - Cambio Climático"/>
    <s v="3.3.05 - Reducción del riesgo de desastres climáticos"/>
    <s v="2.7 - OBRAS"/>
    <s v="2.7.2 - INFRAESTRUCTURA"/>
    <s v="S"/>
    <s v="32 - CONSTRUCCIÓN DE PUENTE BADEN DE TUBOS AFECTADO POR LA VAGUADA DE ABRIL 2022 EN RIO VERDE, CARRETERA MANGA LARGA, PROVINCIA LA VEGA"/>
    <s v="10 - FONDO GENERAL"/>
    <n v="16206"/>
    <s v="13 - LA VEGA"/>
    <n v="16757020"/>
    <n v="7299772.79"/>
  </r>
  <r>
    <s v="2025"/>
    <x v="0"/>
    <x v="0"/>
    <x v="1"/>
    <x v="6"/>
    <s v="2 - Poder Ejecutivo"/>
    <x v="13"/>
    <x v="122"/>
    <s v="3 - PROTECCIÓN DEL MEDIO AMBIENTE"/>
    <s v="3.3 - Cambio Climático"/>
    <s v="3.3.05 - Reducción del riesgo de desastres climáticos"/>
    <s v="2.7 - OBRAS"/>
    <s v="2.7.2 - INFRAESTRUCTURA"/>
    <s v="S"/>
    <s v="32 - CONSTRUCCIÓN MURO DE GAVIÓN PARA PROTECCIÓN DE TALUD EN CARRETERA LA ISABELA (KM 7), AFECTADA POR EL DISTURBIO TROPICAL NO.22, DISTRITO NACIONAL"/>
    <s v="10 - FONDO GENERAL"/>
    <n v="16831"/>
    <s v="01 - DISTRITO NACIONAL"/>
    <n v="676036"/>
    <n v="0"/>
  </r>
  <r>
    <s v="2025"/>
    <x v="0"/>
    <x v="0"/>
    <x v="1"/>
    <x v="6"/>
    <s v="2 - Poder Ejecutivo"/>
    <x v="13"/>
    <x v="122"/>
    <s v="3 - PROTECCIÓN DEL MEDIO AMBIENTE"/>
    <s v="3.3 - Cambio Climático"/>
    <s v="3.3.05 - Reducción del riesgo de desastres climáticos"/>
    <s v="2.7 - OBRAS"/>
    <s v="2.7.2 - INFRAESTRUCTURA"/>
    <s v="S"/>
    <s v="32 - RECONSTRUCCIÓN DE PUENTE TIPO CAJON EN LA CARRETERA PUÑAL - ORTEGA, AFECTADA POR EL DISTURBIO TROPICAL NO.22, MUNICIPIO PUÑAL, PROVINCIA SANTIAGO"/>
    <s v="10 - FONDO GENERAL"/>
    <n v="16474"/>
    <s v="25 - SANTIAGO"/>
    <n v="93836919"/>
    <n v="0"/>
  </r>
  <r>
    <s v="2025"/>
    <x v="0"/>
    <x v="0"/>
    <x v="1"/>
    <x v="6"/>
    <s v="2 - Poder Ejecutivo"/>
    <x v="13"/>
    <x v="122"/>
    <s v="3 - PROTECCIÓN DEL MEDIO AMBIENTE"/>
    <s v="3.3 - Cambio Climático"/>
    <s v="3.3.05 - Reducción del riesgo de desastres climáticos"/>
    <s v="2.7 - OBRAS"/>
    <s v="2.7.2 - INFRAESTRUCTURA"/>
    <s v="S"/>
    <s v="33 - CONSTRUCCIÓN DE PUENTE BADÉN TUBULAR AFECTADO POR LA VAGUADA DE ABRIL 2022 SOBRE EL RÍO NIZAO, MUNICIPIO RANCHO ARRIBA, PROVINCIA SAN JOSÉ DE OCOA"/>
    <s v="10 - FONDO GENERAL"/>
    <n v="16208"/>
    <s v="31 - SAN JOSE DE OCOA"/>
    <n v="65220743"/>
    <n v="0"/>
  </r>
  <r>
    <s v="2025"/>
    <x v="0"/>
    <x v="0"/>
    <x v="1"/>
    <x v="6"/>
    <s v="2 - Poder Ejecutivo"/>
    <x v="13"/>
    <x v="122"/>
    <s v="3 - PROTECCIÓN DEL MEDIO AMBIENTE"/>
    <s v="3.3 - Cambio Climático"/>
    <s v="3.3.05 - Reducción del riesgo de desastres climáticos"/>
    <s v="2.7 - OBRAS"/>
    <s v="2.7.2 - INFRAESTRUCTURA"/>
    <s v="S"/>
    <s v="33 - CONSTRUCCIÓN MURO DE GAVIÓN EN MARGEN NORTE DEL RÍO CAMÚ PARA PROTECCIÓN DE TALUD EN LA CARRETERA PIMENTEL - LA BIJA, AFECTADO POR EL DISTURBIO TROPICAL NO.22, MUNICIPIO COTUÍ, PROVINCIA SÁNCHEZ RAMÍREZ"/>
    <s v="20 - FONDOS CON DESTINO ESPECÍFICO"/>
    <n v="16832"/>
    <s v="24 - SANCHEZ RAMIREZ"/>
    <n v="207951833"/>
    <n v="22147719.149999999"/>
  </r>
  <r>
    <s v="2025"/>
    <x v="0"/>
    <x v="0"/>
    <x v="1"/>
    <x v="6"/>
    <s v="2 - Poder Ejecutivo"/>
    <x v="13"/>
    <x v="122"/>
    <s v="3 - PROTECCIÓN DEL MEDIO AMBIENTE"/>
    <s v="3.3 - Cambio Climático"/>
    <s v="3.3.05 - Reducción del riesgo de desastres climáticos"/>
    <s v="2.7 - OBRAS"/>
    <s v="2.7.2 - INFRAESTRUCTURA"/>
    <s v="S"/>
    <s v="34 - CONSTRUCCIÓN DE LA  ALCANTARILLA DE CAJÓN SIMPLE, ARROYO PIEDRA EN LA CARRETERA LOS BOTADOS, AFECTADOS POR LA TORMENTA FRANKLIN, MUNICIPIO YAMASÁ, PROVINCIA MONTE PLATA."/>
    <s v="10 - FONDO GENERAL"/>
    <n v="16495"/>
    <s v="29 - MONTE PLATA"/>
    <n v="9357241"/>
    <n v="0"/>
  </r>
  <r>
    <s v="2025"/>
    <x v="0"/>
    <x v="0"/>
    <x v="1"/>
    <x v="6"/>
    <s v="2 - Poder Ejecutivo"/>
    <x v="13"/>
    <x v="122"/>
    <s v="3 - PROTECCIÓN DEL MEDIO AMBIENTE"/>
    <s v="3.3 - Cambio Climático"/>
    <s v="3.3.05 - Reducción del riesgo de desastres climáticos"/>
    <s v="2.7 - OBRAS"/>
    <s v="2.7.2 - INFRAESTRUCTURA"/>
    <s v="S"/>
    <s v="34 - CONSTRUCCIÓN DE PUENTE BADEN TUBULAR AFECTADO POR LA VAGUADA DE ABRIL 2022, SOBRE EL RÍO JAQUEY - ACAPULCO, MUNICIPIO CONCEPCIÓN DE LA VEGA, PROVINCIA LA VEGA"/>
    <s v="10 - FONDO GENERAL"/>
    <n v="16211"/>
    <s v="13 - LA VEGA"/>
    <n v="10000000"/>
    <n v="0"/>
  </r>
  <r>
    <s v="2025"/>
    <x v="0"/>
    <x v="0"/>
    <x v="1"/>
    <x v="6"/>
    <s v="2 - Poder Ejecutivo"/>
    <x v="13"/>
    <x v="122"/>
    <s v="3 - PROTECCIÓN DEL MEDIO AMBIENTE"/>
    <s v="3.3 - Cambio Climático"/>
    <s v="3.3.05 - Reducción del riesgo de desastres climáticos"/>
    <s v="2.7 - OBRAS"/>
    <s v="2.7.2 - INFRAESTRUCTURA"/>
    <s v="S"/>
    <s v="35 - RECONSTRUCCIÓN DE PUENTE AFECTADO POR LA VAGUADA DE ABRIL 2022, SOBRE EL RIO ARROYO LOS CHARCOS, MUNICIPIO CONCEPCIÓN DE LA VEGA, PROVINCIA LA VEGA"/>
    <s v="10 - FONDO GENERAL"/>
    <n v="16213"/>
    <s v="13 - LA VEGA"/>
    <n v="5000000"/>
    <n v="0"/>
  </r>
  <r>
    <s v="2025"/>
    <x v="0"/>
    <x v="0"/>
    <x v="1"/>
    <x v="6"/>
    <s v="2 - Poder Ejecutivo"/>
    <x v="13"/>
    <x v="122"/>
    <s v="3 - PROTECCIÓN DEL MEDIO AMBIENTE"/>
    <s v="3.3 - Cambio Climático"/>
    <s v="3.3.05 - Reducción del riesgo de desastres climáticos"/>
    <s v="2.7 - OBRAS"/>
    <s v="2.7.2 - INFRAESTRUCTURA"/>
    <s v="S"/>
    <s v="36 - CONSTRUCCIÓN PUENTE DE HORMIGON POSTENSADO SOBRE ARROYO LA VACA EN LA CALLE MANOLO TAVÁREZ JUSTO, AFECTADO POR EL DISTURBIO TROPICAL NO.22, MUNICIPIO SABANA LARGA, PROVINCIA SAN JOSÉ DE OCOA"/>
    <s v="10 - FONDO GENERAL"/>
    <n v="16585"/>
    <s v="31 - SAN JOSE DE OCOA"/>
    <n v="21660226"/>
    <n v="0"/>
  </r>
  <r>
    <s v="2025"/>
    <x v="0"/>
    <x v="0"/>
    <x v="1"/>
    <x v="6"/>
    <s v="2 - Poder Ejecutivo"/>
    <x v="13"/>
    <x v="122"/>
    <s v="3 - PROTECCIÓN DEL MEDIO AMBIENTE"/>
    <s v="3.3 - Cambio Climático"/>
    <s v="3.3.05 - Reducción del riesgo de desastres climáticos"/>
    <s v="2.7 - OBRAS"/>
    <s v="2.7.2 - INFRAESTRUCTURA"/>
    <s v="S"/>
    <s v="36 - RECONSTRUCCIÓN DEL PUENTE AFECTADO POR LA VAGUADA DE ABRIL 2022, SOBRE EL RIO VIAJAMA, MUNICIPIO DE LAS YAYAS DE VIAJAMAS, PROVINCIA AZUA"/>
    <s v="10 - FONDO GENERAL"/>
    <n v="16214"/>
    <s v="02 - AZUA"/>
    <n v="5000000"/>
    <n v="0"/>
  </r>
  <r>
    <s v="2025"/>
    <x v="0"/>
    <x v="0"/>
    <x v="1"/>
    <x v="6"/>
    <s v="2 - Poder Ejecutivo"/>
    <x v="13"/>
    <x v="122"/>
    <s v="3 - PROTECCIÓN DEL MEDIO AMBIENTE"/>
    <s v="3.3 - Cambio Climático"/>
    <s v="3.3.05 - Reducción del riesgo de desastres climáticos"/>
    <s v="2.7 - OBRAS"/>
    <s v="2.7.2 - INFRAESTRUCTURA"/>
    <s v="S"/>
    <s v="37 - CONSTRUCCIÓN PUENTE JUAN DE MINA- LAS VIEJAS- ALTAMIRA AFECTADO POR LA VAGUADA DE ABRIL 2022, MUNICIPIO ALTAMIRA, PROVINCIA PUERTO PLATA"/>
    <s v="10 - FONDO GENERAL"/>
    <n v="16589"/>
    <s v="18 - PUERTO PLATA"/>
    <n v="12408251"/>
    <n v="0"/>
  </r>
  <r>
    <s v="2025"/>
    <x v="0"/>
    <x v="0"/>
    <x v="1"/>
    <x v="6"/>
    <s v="2 - Poder Ejecutivo"/>
    <x v="13"/>
    <x v="122"/>
    <s v="3 - PROTECCIÓN DEL MEDIO AMBIENTE"/>
    <s v="3.3 - Cambio Climático"/>
    <s v="3.3.05 - Reducción del riesgo de desastres climáticos"/>
    <s v="2.7 - OBRAS"/>
    <s v="2.7.2 - INFRAESTRUCTURA"/>
    <s v="S"/>
    <s v="37 - RECONSTRUCCIÓN DEL PUENTE SOBRE EL RIO JAYABO AFECTADO POR LA VAGUADA DE ABRIL 2022, EN LA COMUNIDAD CRUZ DE CENOVI, MUNICIPIO VILLA TAPIA, PROVINCIA HERMANAS MIRABAL"/>
    <s v="10 - FONDO GENERAL"/>
    <n v="16215"/>
    <s v="19 - HERMANAS MIRABAL"/>
    <n v="5000000"/>
    <n v="0"/>
  </r>
  <r>
    <s v="2025"/>
    <x v="0"/>
    <x v="0"/>
    <x v="1"/>
    <x v="6"/>
    <s v="2 - Poder Ejecutivo"/>
    <x v="13"/>
    <x v="122"/>
    <s v="3 - PROTECCIÓN DEL MEDIO AMBIENTE"/>
    <s v="3.3 - Cambio Climático"/>
    <s v="3.3.05 - Reducción del riesgo de desastres climáticos"/>
    <s v="2.7 - OBRAS"/>
    <s v="2.7.2 - INFRAESTRUCTURA"/>
    <s v="S"/>
    <s v="38 - CONSTRUCCIÓN PUENTE GUANANICO MUNICIPIO IMBERT AFECTADO POR LA VAGUADA DE ABRIL 2022, PROVINCIA PUERTO PLATA"/>
    <s v="10 - FONDO GENERAL"/>
    <n v="16642"/>
    <s v="18 - PUERTO PLATA"/>
    <n v="52524374"/>
    <n v="0"/>
  </r>
  <r>
    <s v="2025"/>
    <x v="0"/>
    <x v="0"/>
    <x v="1"/>
    <x v="6"/>
    <s v="2 - Poder Ejecutivo"/>
    <x v="13"/>
    <x v="122"/>
    <s v="3 - PROTECCIÓN DEL MEDIO AMBIENTE"/>
    <s v="3.3 - Cambio Climático"/>
    <s v="3.3.05 - Reducción del riesgo de desastres climáticos"/>
    <s v="2.7 - OBRAS"/>
    <s v="2.7.2 - INFRAESTRUCTURA"/>
    <s v="S"/>
    <s v="38 - CONSTRUCCIÓN PUENTE SOBRE EL RIO QUISIBANI AFECTADO POR LA VAGUADA DE ABRIL 2022, VILLA CERRO, MUNICIPIO DE HIGUEY, PROVINCIA LA ALTAGRACIA"/>
    <s v="10 - FONDO GENERAL"/>
    <n v="16217"/>
    <s v="11 - LA ALTAGRACIA"/>
    <n v="52764804"/>
    <n v="16425923.210000001"/>
  </r>
  <r>
    <s v="2025"/>
    <x v="0"/>
    <x v="0"/>
    <x v="1"/>
    <x v="6"/>
    <s v="2 - Poder Ejecutivo"/>
    <x v="13"/>
    <x v="122"/>
    <s v="3 - PROTECCIÓN DEL MEDIO AMBIENTE"/>
    <s v="3.3 - Cambio Climático"/>
    <s v="3.3.05 - Reducción del riesgo de desastres climáticos"/>
    <s v="2.7 - OBRAS"/>
    <s v="2.7.2 - INFRAESTRUCTURA"/>
    <s v="S"/>
    <s v="39 - CONSTRUCCIÓN DE PUENTE SOBRE EL RIO DUEY AFECTADO POR LA VAGUADA DE ABRIL 2022, LA OTRA BANDA, MUNICIPIO DE HIGUEY, PROVINCIA LA ALTAGRACIA"/>
    <s v="10 - FONDO GENERAL"/>
    <n v="16219"/>
    <s v="11 - LA ALTAGRACIA"/>
    <n v="5000000"/>
    <n v="0"/>
  </r>
  <r>
    <s v="2025"/>
    <x v="0"/>
    <x v="0"/>
    <x v="1"/>
    <x v="6"/>
    <s v="2 - Poder Ejecutivo"/>
    <x v="13"/>
    <x v="122"/>
    <s v="3 - PROTECCIÓN DEL MEDIO AMBIENTE"/>
    <s v="3.3 - Cambio Climático"/>
    <s v="3.3.05 - Reducción del riesgo de desastres climáticos"/>
    <s v="2.7 - OBRAS"/>
    <s v="2.7.2 - INFRAESTRUCTURA"/>
    <s v="S"/>
    <s v="39 - RECONSTRUCCIÓN PUENTE SOBRE CANAL LATERAL DEL YAQUÉ AFECTADO POR LA VAGUADA DE ABRIL 2022, MUNICIPIO VICENTE NOBLE, PROVINCIA DE BARAHONA"/>
    <s v="10 - FONDO GENERAL"/>
    <n v="16643"/>
    <s v="04 - BARAHONA"/>
    <n v="10000000"/>
    <n v="0"/>
  </r>
  <r>
    <s v="2025"/>
    <x v="0"/>
    <x v="0"/>
    <x v="1"/>
    <x v="6"/>
    <s v="2 - Poder Ejecutivo"/>
    <x v="13"/>
    <x v="122"/>
    <s v="3 - PROTECCIÓN DEL MEDIO AMBIENTE"/>
    <s v="3.3 - Cambio Climático"/>
    <s v="3.3.05 - Reducción del riesgo de desastres climáticos"/>
    <s v="2.7 - OBRAS"/>
    <s v="2.7.2 - INFRAESTRUCTURA"/>
    <s v="S"/>
    <s v="40 - CONSTRUCCIÓN DEL PUENTE MONTE COCA AFECTADO POR LA VAGUADA DE ABRIL 2022, CARRETERA SAN PEDRO DE MACORIS, MUNICIPIO SAN PEDRO DE MACORIS, PROVINCIA SAN PEDRO DE MACORIS"/>
    <s v="10 - FONDO GENERAL"/>
    <n v="16220"/>
    <s v="23 - SAN PEDRO DE MACORIS"/>
    <n v="5000000"/>
    <n v="0"/>
  </r>
  <r>
    <s v="2025"/>
    <x v="0"/>
    <x v="0"/>
    <x v="1"/>
    <x v="6"/>
    <s v="2 - Poder Ejecutivo"/>
    <x v="13"/>
    <x v="122"/>
    <s v="3 - PROTECCIÓN DEL MEDIO AMBIENTE"/>
    <s v="3.3 - Cambio Climático"/>
    <s v="3.3.05 - Reducción del riesgo de desastres climáticos"/>
    <s v="2.7 - OBRAS"/>
    <s v="2.7.2 - INFRAESTRUCTURA"/>
    <s v="S"/>
    <s v="40 - CONSTRUCCIÓN PUENTE EN HORMIGÓN POSTENSADO SOBRE ARROYO MANOGUAYABO EN LA AV. LOS BEISBOLISTAS, AFECTADO POR EL DISTURBIO TROPICAL NO. 22, MUNICIPIO SANTO DOMINGO OESTE, PROVINCIA SANTO DOMINGO"/>
    <s v="10 - FONDO GENERAL"/>
    <n v="16660"/>
    <s v="32 - SANTO DOMINGO"/>
    <n v="25410175"/>
    <n v="0"/>
  </r>
  <r>
    <s v="2025"/>
    <x v="0"/>
    <x v="0"/>
    <x v="1"/>
    <x v="6"/>
    <s v="2 - Poder Ejecutivo"/>
    <x v="13"/>
    <x v="122"/>
    <s v="3 - PROTECCIÓN DEL MEDIO AMBIENTE"/>
    <s v="3.3 - Cambio Climático"/>
    <s v="3.3.05 - Reducción del riesgo de desastres climáticos"/>
    <s v="2.7 - OBRAS"/>
    <s v="2.7.2 - INFRAESTRUCTURA"/>
    <s v="S"/>
    <s v="40 - RECONSTRUCCIÓN DE LA INFRAESTRUCTURA VIAL URBANA DEL RESIDENCIAL ÁLAMO I, AFECTADA POR EL DISTURBIO TROPICAL NO. 22, MUNICIPIO SANTO DOMINGO OESTE, PROVINCIA SANTO DOMINGO"/>
    <s v="10 - FONDO GENERAL"/>
    <n v="16708"/>
    <s v="32 - SANTO DOMINGO"/>
    <n v="19910520"/>
    <n v="0"/>
  </r>
  <r>
    <s v="2025"/>
    <x v="0"/>
    <x v="0"/>
    <x v="1"/>
    <x v="6"/>
    <s v="2 - Poder Ejecutivo"/>
    <x v="13"/>
    <x v="122"/>
    <s v="3 - PROTECCIÓN DEL MEDIO AMBIENTE"/>
    <s v="3.3 - Cambio Climático"/>
    <s v="3.3.05 - Reducción del riesgo de desastres climáticos"/>
    <s v="2.7 - OBRAS"/>
    <s v="2.7.2 - INFRAESTRUCTURA"/>
    <s v="S"/>
    <s v="41 - RECONSTRUCCIÓN DEL PUENTE SOBRE EL RIO EL COROZO AFECTADO POR LA VAGUADA DE ABRIL 2022, EN LA CARRETERA HACIENDA ESTRELLA, MUNICIPIO MONTE PLATA, PROVINCIA MONTE PLATA"/>
    <s v="10 - FONDO GENERAL"/>
    <n v="16221"/>
    <s v="29 - MONTE PLATA"/>
    <n v="20000000"/>
    <n v="0"/>
  </r>
  <r>
    <s v="2025"/>
    <x v="0"/>
    <x v="0"/>
    <x v="1"/>
    <x v="6"/>
    <s v="2 - Poder Ejecutivo"/>
    <x v="13"/>
    <x v="122"/>
    <s v="3 - PROTECCIÓN DEL MEDIO AMBIENTE"/>
    <s v="3.3 - Cambio Climático"/>
    <s v="3.3.05 - Reducción del riesgo de desastres climáticos"/>
    <s v="2.7 - OBRAS"/>
    <s v="2.7.2 - INFRAESTRUCTURA"/>
    <s v="S"/>
    <s v="41 - RECONSTRUCCIÓN PUENTE SOBRE RÍO LOS CACAOS, AFECTADO POR LA VAGUADA DE ABRIL 2022, MUNICIPIO LOS CACAOS, PROVINCIA SAN CRISTÓBAL"/>
    <s v="10 - FONDO GENERAL"/>
    <n v="16668"/>
    <s v="21 - SAN CRISTOBAL"/>
    <n v="46476764"/>
    <n v="0"/>
  </r>
  <r>
    <s v="2025"/>
    <x v="0"/>
    <x v="0"/>
    <x v="1"/>
    <x v="6"/>
    <s v="2 - Poder Ejecutivo"/>
    <x v="13"/>
    <x v="122"/>
    <s v="3 - PROTECCIÓN DEL MEDIO AMBIENTE"/>
    <s v="3.3 - Cambio Climático"/>
    <s v="3.3.05 - Reducción del riesgo de desastres climáticos"/>
    <s v="2.7 - OBRAS"/>
    <s v="2.7.2 - INFRAESTRUCTURA"/>
    <s v="S"/>
    <s v="42 - CONSTRUCCIÓN DE PUENTE TIPO ALCANTARILLA DE CAJÓN EN EL RIO AZUCEY, AFECTADO POR LA VAGUADA DE ABRIL 2022, CAMINO VECINAL JOBOBAN, MUNICIPIO VILLA RIVA, PROVINCIA DUARTE"/>
    <s v="10 - FONDO GENERAL"/>
    <n v="16222"/>
    <s v="06 - DUARTE"/>
    <n v="9542834"/>
    <n v="0"/>
  </r>
  <r>
    <s v="2025"/>
    <x v="0"/>
    <x v="0"/>
    <x v="1"/>
    <x v="6"/>
    <s v="2 - Poder Ejecutivo"/>
    <x v="13"/>
    <x v="122"/>
    <s v="3 - PROTECCIÓN DEL MEDIO AMBIENTE"/>
    <s v="3.3 - Cambio Climático"/>
    <s v="3.3.05 - Reducción del riesgo de desastres climáticos"/>
    <s v="2.7 - OBRAS"/>
    <s v="2.7.2 - INFRAESTRUCTURA"/>
    <s v="S"/>
    <s v="43 - CONSTRUCCIÓN DE PUENTE SOBRE EL RÍO LEMBA AFECTADO POR LA VAGUADA DE ABRIL 2022, CALLE VALENCIA MATOS, MUNICIPIO LAS SALINAS, PROVINCIA BARAHONA"/>
    <s v="10 - FONDO GENERAL"/>
    <n v="16223"/>
    <s v="04 - BARAHONA"/>
    <n v="5000000"/>
    <n v="5000000"/>
  </r>
  <r>
    <s v="2025"/>
    <x v="0"/>
    <x v="0"/>
    <x v="1"/>
    <x v="6"/>
    <s v="2 - Poder Ejecutivo"/>
    <x v="13"/>
    <x v="122"/>
    <s v="3 - PROTECCIÓN DEL MEDIO AMBIENTE"/>
    <s v="3.3 - Cambio Climático"/>
    <s v="3.3.05 - Reducción del riesgo de desastres climáticos"/>
    <s v="2.7 - OBRAS"/>
    <s v="2.7.2 - INFRAESTRUCTURA"/>
    <s v="S"/>
    <s v="44 - CONSTRUCCIÓN  DEL PUENTE SOBRE EL RÍO LEMBA AFECTADO POR LA VAGUADA DE ABRIL 2022, PERPENDICULAR A LA CALLE RESTAURACIÓN, MUNICIPIO LAS SALINAS, PROVINCIA BARAHONA"/>
    <s v="10 - FONDO GENERAL"/>
    <n v="16224"/>
    <s v="04 - BARAHONA"/>
    <n v="5000000"/>
    <n v="5000000"/>
  </r>
  <r>
    <s v="2025"/>
    <x v="0"/>
    <x v="0"/>
    <x v="1"/>
    <x v="6"/>
    <s v="2 - Poder Ejecutivo"/>
    <x v="13"/>
    <x v="122"/>
    <s v="3 - PROTECCIÓN DEL MEDIO AMBIENTE"/>
    <s v="3.3 - Cambio Climático"/>
    <s v="3.3.05 - Reducción del riesgo de desastres climáticos"/>
    <s v="2.7 - OBRAS"/>
    <s v="2.7.2 - INFRAESTRUCTURA"/>
    <s v="S"/>
    <s v="45 - CONSTRUCCIÓN DE MURO DE GAVIONES EN ARROYO LA VACA AFECTADO POR LA VAGUADA DE ABRIL 2022, MUNICIPIO SABANA LARGA, PROVINCIA SAN JOSÉ DE OCOA"/>
    <s v="20 - FONDOS CON DESTINO ESPECÍFICO"/>
    <n v="16225"/>
    <s v="31 - SAN JOSE DE OCOA"/>
    <n v="10000000"/>
    <n v="7646591.8700000001"/>
  </r>
  <r>
    <s v="2025"/>
    <x v="0"/>
    <x v="0"/>
    <x v="1"/>
    <x v="6"/>
    <s v="2 - Poder Ejecutivo"/>
    <x v="13"/>
    <x v="122"/>
    <s v="3 - PROTECCIÓN DEL MEDIO AMBIENTE"/>
    <s v="3.3 - Cambio Climático"/>
    <s v="3.3.05 - Reducción del riesgo de desastres climáticos"/>
    <s v="2.7 - OBRAS"/>
    <s v="2.7.2 - INFRAESTRUCTURA"/>
    <s v="S"/>
    <s v="46 - CONSTRUCCIÓN DE PUENTE DE ALCANTARILLA DE CAJÓN AFECTADO POR LA VAGUADA DE ABRIL 2022 EN LA COMUNIDAD BOCA DEL ARROYO, MUNICIPIO SAN GREGORIO DE YAGUATE, PROVINCIA SAN CRISTÓBAL"/>
    <s v="10 - FONDO GENERAL"/>
    <n v="16676"/>
    <s v="21 - SAN CRISTOBAL"/>
    <n v="3000000"/>
    <n v="0"/>
  </r>
  <r>
    <s v="2025"/>
    <x v="0"/>
    <x v="0"/>
    <x v="1"/>
    <x v="6"/>
    <s v="2 - Poder Ejecutivo"/>
    <x v="13"/>
    <x v="122"/>
    <s v="3 - PROTECCIÓN DEL MEDIO AMBIENTE"/>
    <s v="3.3 - Cambio Climático"/>
    <s v="3.3.05 - Reducción del riesgo de desastres climáticos"/>
    <s v="2.7 - OBRAS"/>
    <s v="2.7.2 - INFRAESTRUCTURA"/>
    <s v="S"/>
    <s v="46 - CONSTRUCCIÓN PUENTE SOBRE EL RIO LEMBA AFECTADO POR LA VAGUADA DE ABRIL 2022, CARRETERA CAMINO VIEJO DE LA MINA, MUNICIPIO LAS SALINAS, PROVINCIA BARAHONA"/>
    <s v="10 - FONDO GENERAL"/>
    <n v="16226"/>
    <s v="04 - BARAHONA"/>
    <n v="5000000"/>
    <n v="0"/>
  </r>
  <r>
    <s v="2025"/>
    <x v="0"/>
    <x v="0"/>
    <x v="1"/>
    <x v="6"/>
    <s v="2 - Poder Ejecutivo"/>
    <x v="13"/>
    <x v="122"/>
    <s v="3 - PROTECCIÓN DEL MEDIO AMBIENTE"/>
    <s v="3.3 - Cambio Climático"/>
    <s v="3.3.05 - Reducción del riesgo de desastres climáticos"/>
    <s v="2.7 - OBRAS"/>
    <s v="2.7.2 - INFRAESTRUCTURA"/>
    <s v="S"/>
    <s v="47 - CONSTRUCCIÓN PUENTE SOBRE EL RIO LEMBA AFECTADO POR LA VAGUADA DE ABRIL 2022, PARALELO A LA CARRETERA SALADILLAS, MUNICIPIO LAS SALINAS, PROVINCIA BARAHONA"/>
    <s v="10 - FONDO GENERAL"/>
    <n v="16228"/>
    <s v="04 - BARAHONA"/>
    <n v="5000000"/>
    <n v="0"/>
  </r>
  <r>
    <s v="2025"/>
    <x v="0"/>
    <x v="0"/>
    <x v="1"/>
    <x v="6"/>
    <s v="2 - Poder Ejecutivo"/>
    <x v="13"/>
    <x v="122"/>
    <s v="3 - PROTECCIÓN DEL MEDIO AMBIENTE"/>
    <s v="3.3 - Cambio Climático"/>
    <s v="3.3.05 - Reducción del riesgo de desastres climáticos"/>
    <s v="2.7 - OBRAS"/>
    <s v="2.7.2 - INFRAESTRUCTURA"/>
    <s v="S"/>
    <s v="48 - CONSTRUCCIÓN DEL PUENTE SOBRE EL RÍO LEMBA, AFECTADO POR LA VAGUADA DE ABRIL 2022, CALLE SÁNCHEZ, MUNICIPIO LAS SALINAS, PROVINCIA BARAHONA"/>
    <s v="10 - FONDO GENERAL"/>
    <n v="16682"/>
    <s v="04 - BARAHONA"/>
    <n v="5000000"/>
    <n v="0"/>
  </r>
  <r>
    <s v="2025"/>
    <x v="0"/>
    <x v="0"/>
    <x v="1"/>
    <x v="6"/>
    <s v="2 - Poder Ejecutivo"/>
    <x v="13"/>
    <x v="122"/>
    <s v="3 - PROTECCIÓN DEL MEDIO AMBIENTE"/>
    <s v="3.3 - Cambio Climático"/>
    <s v="3.3.05 - Reducción del riesgo de desastres climáticos"/>
    <s v="2.7 - OBRAS"/>
    <s v="2.7.2 - INFRAESTRUCTURA"/>
    <s v="S"/>
    <s v="48 - CONSTRUCCIÓN PUENTE DE ALCANTARILLA DE CAJÓN AFECTADO POR LA VAGUADA DE ABRIL 2022, COMUNIDADES INVI - LA LOMA, MUNICIPIO QUISQUEYA, PROVINCIA SAN PEDRO DE MACORIS"/>
    <s v="10 - FONDO GENERAL"/>
    <n v="16229"/>
    <s v="23 - SAN PEDRO DE MACORIS"/>
    <n v="2469363"/>
    <n v="0"/>
  </r>
  <r>
    <s v="2025"/>
    <x v="0"/>
    <x v="0"/>
    <x v="1"/>
    <x v="6"/>
    <s v="2 - Poder Ejecutivo"/>
    <x v="13"/>
    <x v="122"/>
    <s v="3 - PROTECCIÓN DEL MEDIO AMBIENTE"/>
    <s v="3.3 - Cambio Climático"/>
    <s v="3.3.05 - Reducción del riesgo de desastres climáticos"/>
    <s v="2.7 - OBRAS"/>
    <s v="2.7.2 - INFRAESTRUCTURA"/>
    <s v="S"/>
    <s v="49 - CONSTRUCCIÓN PUENTE DE HORMIGÓN POSTENSADO SOBRE RÍO CUABA AFECTADO POR LA VAGUADA DE ABRIL 2022, CARRETERA SAN FELIPE ABAJO, MUNICIPIO PIMENTEL, PROVINCIA DUARTE"/>
    <s v="10 - FONDO GENERAL"/>
    <n v="16230"/>
    <s v="06 - DUARTE"/>
    <n v="10000000"/>
    <n v="5000000"/>
  </r>
  <r>
    <s v="2025"/>
    <x v="0"/>
    <x v="0"/>
    <x v="1"/>
    <x v="6"/>
    <s v="2 - Poder Ejecutivo"/>
    <x v="13"/>
    <x v="122"/>
    <s v="3 - PROTECCIÓN DEL MEDIO AMBIENTE"/>
    <s v="3.3 - Cambio Climático"/>
    <s v="3.3.05 - Reducción del riesgo de desastres climáticos"/>
    <s v="2.7 - OBRAS"/>
    <s v="2.7.2 - INFRAESTRUCTURA"/>
    <s v="S"/>
    <s v="49 - RECONSTRUCCIÓN PUENTE FRANCISCO DEL ROSARIO SANCHEZ (PUENTE DE LA 17) AFECTADO POR LA VAGUADA DE ABRIL 2022, PROVINCIA SANTO DOMINGO"/>
    <s v="10 - FONDO GENERAL"/>
    <n v="16686"/>
    <s v="32 - SANTO DOMINGO"/>
    <n v="79000000"/>
    <n v="25710550.09"/>
  </r>
  <r>
    <s v="2025"/>
    <x v="0"/>
    <x v="0"/>
    <x v="1"/>
    <x v="6"/>
    <s v="2 - Poder Ejecutivo"/>
    <x v="13"/>
    <x v="122"/>
    <s v="3 - PROTECCIÓN DEL MEDIO AMBIENTE"/>
    <s v="3.3 - Cambio Climático"/>
    <s v="3.3.05 - Reducción del riesgo de desastres climáticos"/>
    <s v="2.7 - OBRAS"/>
    <s v="2.7.2 - INFRAESTRUCTURA"/>
    <s v="S"/>
    <s v="50 - CONSTRUCCIÓN PUENTE SOBRE EL RIO CENOVI AFECTADO POR LA VAGUADA DE ABRIL 2022, MUNICIPIO SAN FRANCISCO DE MACORÍS, PROVINCIA DUARTE"/>
    <s v="10 - FONDO GENERAL"/>
    <n v="16231"/>
    <s v="06 - DUARTE"/>
    <n v="75940047"/>
    <n v="31430326.199999999"/>
  </r>
  <r>
    <s v="2025"/>
    <x v="0"/>
    <x v="0"/>
    <x v="1"/>
    <x v="6"/>
    <s v="2 - Poder Ejecutivo"/>
    <x v="13"/>
    <x v="122"/>
    <s v="3 - PROTECCIÓN DEL MEDIO AMBIENTE"/>
    <s v="3.3 - Cambio Climático"/>
    <s v="3.3.05 - Reducción del riesgo de desastres climáticos"/>
    <s v="2.7 - OBRAS"/>
    <s v="2.7.2 - INFRAESTRUCTURA"/>
    <s v="S"/>
    <s v="51 - CONSTRUCCIÓN DEL PUENTE DIONISIO, AFECTADO POR LA VAGUADA DE ABRIL 2022, MUNICIPIO PERALVILLO, PROVINCIA MONTE PLATA"/>
    <s v="10 - FONDO GENERAL"/>
    <n v="16690"/>
    <s v="29 - MONTE PLATA"/>
    <n v="71052120"/>
    <n v="0"/>
  </r>
  <r>
    <s v="2025"/>
    <x v="0"/>
    <x v="0"/>
    <x v="1"/>
    <x v="6"/>
    <s v="2 - Poder Ejecutivo"/>
    <x v="13"/>
    <x v="122"/>
    <s v="3 - PROTECCIÓN DEL MEDIO AMBIENTE"/>
    <s v="3.3 - Cambio Climático"/>
    <s v="3.3.05 - Reducción del riesgo de desastres climáticos"/>
    <s v="2.7 - OBRAS"/>
    <s v="2.7.2 - INFRAESTRUCTURA"/>
    <s v="S"/>
    <s v="51 - CONSTRUCCIÓN PUENTE TIPO ALCANTARILLA DE CAJÓN AFECTADO POR LA VAGUADA DE ABRIL 2022 EN ARROYO BONITO - LA DESCUBIERTA, MUNICIPIO CONSTANZA, PROVINCIA LA VEGA"/>
    <s v="10 - FONDO GENERAL"/>
    <n v="16232"/>
    <s v="13 - LA VEGA"/>
    <n v="8692036"/>
    <n v="0"/>
  </r>
  <r>
    <s v="2025"/>
    <x v="0"/>
    <x v="0"/>
    <x v="1"/>
    <x v="6"/>
    <s v="2 - Poder Ejecutivo"/>
    <x v="13"/>
    <x v="122"/>
    <s v="3 - PROTECCIÓN DEL MEDIO AMBIENTE"/>
    <s v="3.3 - Cambio Climático"/>
    <s v="3.3.05 - Reducción del riesgo de desastres climáticos"/>
    <s v="2.7 - OBRAS"/>
    <s v="2.7.2 - INFRAESTRUCTURA"/>
    <s v="S"/>
    <s v="51 - RECONSTRUCCIÓN CAMINO LOS BLEOS AFECTADO POR LA VAGUADA DE ABRIL 2022, ARROYO TORO, MUNICIPIO BONAO, PROVINCIA MONSEÑOR NOUEL"/>
    <s v="10 - FONDO GENERAL"/>
    <n v="16207"/>
    <s v="28 - MONSENOR NOUEL"/>
    <n v="56195690"/>
    <n v="0"/>
  </r>
  <r>
    <s v="2025"/>
    <x v="0"/>
    <x v="0"/>
    <x v="1"/>
    <x v="6"/>
    <s v="2 - Poder Ejecutivo"/>
    <x v="13"/>
    <x v="122"/>
    <s v="3 - PROTECCIÓN DEL MEDIO AMBIENTE"/>
    <s v="3.3 - Cambio Climático"/>
    <s v="3.3.05 - Reducción del riesgo de desastres climáticos"/>
    <s v="2.7 - OBRAS"/>
    <s v="2.7.2 - INFRAESTRUCTURA"/>
    <s v="S"/>
    <s v="52 - CONSTRUCCIÓN PUENTE DE ALCANTARILLA DE CAJÓN SIMPLE EN RIO TOROJOCE AFECTADO POR LA VAGUADA DE ABRIL 2022, CAMINO VECINAL EL PLACER, MUNICIPIO TENARES, PROVINCIA HERMANAS MIRABAL"/>
    <s v="10 - FONDO GENERAL"/>
    <n v="16233"/>
    <s v="19 - HERMANAS MIRABAL"/>
    <n v="1466974"/>
    <n v="0"/>
  </r>
  <r>
    <s v="2025"/>
    <x v="0"/>
    <x v="0"/>
    <x v="1"/>
    <x v="6"/>
    <s v="2 - Poder Ejecutivo"/>
    <x v="13"/>
    <x v="122"/>
    <s v="3 - PROTECCIÓN DEL MEDIO AMBIENTE"/>
    <s v="3.3 - Cambio Climático"/>
    <s v="3.3.05 - Reducción del riesgo de desastres climáticos"/>
    <s v="2.7 - OBRAS"/>
    <s v="2.7.2 - INFRAESTRUCTURA"/>
    <s v="S"/>
    <s v="52 - RECONSTRUCCIÓN DEL CAMINO VECINAL EL CACIQUE AFECTADO POR LA VAGUADA DE ABRIL 2022, MUNICIPIO MOCA, PROVINCIA ESPAILLAT"/>
    <s v="20 - FONDOS CON DESTINO ESPECÍFICO"/>
    <n v="16209"/>
    <s v="09 - ESPAILLAT"/>
    <n v="20000000"/>
    <n v="11692176.310000001"/>
  </r>
  <r>
    <s v="2025"/>
    <x v="0"/>
    <x v="0"/>
    <x v="1"/>
    <x v="6"/>
    <s v="2 - Poder Ejecutivo"/>
    <x v="13"/>
    <x v="122"/>
    <s v="3 - PROTECCIÓN DEL MEDIO AMBIENTE"/>
    <s v="3.3 - Cambio Climático"/>
    <s v="3.3.05 - Reducción del riesgo de desastres climáticos"/>
    <s v="2.7 - OBRAS"/>
    <s v="2.7.2 - INFRAESTRUCTURA"/>
    <s v="S"/>
    <s v="53 - CONSTRUCCIÓN DE PUENTE BADEN DE SABALLO - PIRAGUA, AFECTADO POR LA VAGUADA DE ABRIL 2022, MUNICIPIO IMBERT, PROVINCIA PUERTO PLATA"/>
    <s v="10 - FONDO GENERAL"/>
    <n v="16701"/>
    <s v="18 - PUERTO PLATA"/>
    <n v="13983297"/>
    <n v="0"/>
  </r>
  <r>
    <s v="2025"/>
    <x v="0"/>
    <x v="0"/>
    <x v="1"/>
    <x v="6"/>
    <s v="2 - Poder Ejecutivo"/>
    <x v="13"/>
    <x v="122"/>
    <s v="3 - PROTECCIÓN DEL MEDIO AMBIENTE"/>
    <s v="3.3 - Cambio Climático"/>
    <s v="3.3.05 - Reducción del riesgo de desastres climáticos"/>
    <s v="2.7 - OBRAS"/>
    <s v="2.7.2 - INFRAESTRUCTURA"/>
    <s v="S"/>
    <s v="53 - CONSTRUCCIÓN MURO DE GAVIONES EN ARROYO HIGUERITO ABAJO AFECTADO POR LA VAGUADA DE ABRIL 2022, ARROYO TORO MASIPEDRO, MUNICIPIO BONAO, PROVINCIA MONSEÑOR NOUEL"/>
    <s v="10 - FONDO GENERAL"/>
    <n v="16234"/>
    <s v="28 - MONSENOR NOUEL"/>
    <n v="14504078"/>
    <n v="0"/>
  </r>
  <r>
    <s v="2025"/>
    <x v="0"/>
    <x v="0"/>
    <x v="1"/>
    <x v="6"/>
    <s v="2 - Poder Ejecutivo"/>
    <x v="13"/>
    <x v="122"/>
    <s v="3 - PROTECCIÓN DEL MEDIO AMBIENTE"/>
    <s v="3.3 - Cambio Climático"/>
    <s v="3.3.05 - Reducción del riesgo de desastres climáticos"/>
    <s v="2.7 - OBRAS"/>
    <s v="2.7.2 - INFRAESTRUCTURA"/>
    <s v="S"/>
    <s v="53 - CONSTRUCCIÓN MURO DE GAVIONES EN ARROYO HIGUERITO ABAJO AFECTADO POR LA VAGUADA DE ABRIL 2022, ARROYO TORO MASIPEDRO, MUNICIPIO BONAO, PROVINCIA MONSEÑOR NOUEL"/>
    <s v="20 - FONDOS CON DESTINO ESPECÍFICO"/>
    <n v="16234"/>
    <s v="28 - MONSENOR NOUEL"/>
    <n v="645481"/>
    <n v="0"/>
  </r>
  <r>
    <s v="2025"/>
    <x v="0"/>
    <x v="0"/>
    <x v="1"/>
    <x v="6"/>
    <s v="2 - Poder Ejecutivo"/>
    <x v="13"/>
    <x v="122"/>
    <s v="3 - PROTECCIÓN DEL MEDIO AMBIENTE"/>
    <s v="3.3 - Cambio Climático"/>
    <s v="3.3.05 - Reducción del riesgo de desastres climáticos"/>
    <s v="2.7 - OBRAS"/>
    <s v="2.7.2 - INFRAESTRUCTURA"/>
    <s v="S"/>
    <s v="53 - RECONSTRUCCIÓN CAMINO VECINAL EL CUEY-LAS MESETAS AFECTADO POR LA VAGUADA DE ABRIL 2022, MUNICIPIO DE SANTA CRUZ DEL SEIBO, PROVINCIA EL SEIBO"/>
    <s v="10 - FONDO GENERAL"/>
    <n v="16210"/>
    <s v="08 - EL SEIBO"/>
    <n v="20000000"/>
    <n v="0"/>
  </r>
  <r>
    <s v="2025"/>
    <x v="0"/>
    <x v="0"/>
    <x v="1"/>
    <x v="6"/>
    <s v="2 - Poder Ejecutivo"/>
    <x v="13"/>
    <x v="122"/>
    <s v="3 - PROTECCIÓN DEL MEDIO AMBIENTE"/>
    <s v="3.3 - Cambio Climático"/>
    <s v="3.3.05 - Reducción del riesgo de desastres climáticos"/>
    <s v="2.7 - OBRAS"/>
    <s v="2.7.2 - INFRAESTRUCTURA"/>
    <s v="S"/>
    <s v="54 - CONSTRUCCIÓN DE PUENTE TIPO ALCANTARILLA DE CAJÓN SIMPLE Y ENLACE EN BAITOA AFECTADO POR LA VAGUADA DE ABRIL 2022, CARRETERA EL LIMÓN-VENGAN A VER, MUNICIPIO JIMANÍ, PROVINCIA INDEPENDENCIA"/>
    <s v="10 - FONDO GENERAL"/>
    <n v="16235"/>
    <s v="10 - INDEPENDENCIA"/>
    <n v="13421241"/>
    <n v="8102351.5800000001"/>
  </r>
  <r>
    <s v="2025"/>
    <x v="0"/>
    <x v="0"/>
    <x v="1"/>
    <x v="6"/>
    <s v="2 - Poder Ejecutivo"/>
    <x v="13"/>
    <x v="122"/>
    <s v="3 - PROTECCIÓN DEL MEDIO AMBIENTE"/>
    <s v="3.3 - Cambio Climático"/>
    <s v="3.3.05 - Reducción del riesgo de desastres climáticos"/>
    <s v="2.7 - OBRAS"/>
    <s v="2.7.2 - INFRAESTRUCTURA"/>
    <s v="S"/>
    <s v="54 - CONSTRUCCIÓN DEL CAMINO VECINAL GAUTIER-GUAYABAL-PALOMA TRAMO II AFECTADO POR LA VAGUADA DE ABRIL 2022, MUNICIPIO SAN PEDRO DE MACORÍS, PROVINCIA SAN PEDRO DE MACORÍS"/>
    <s v="10 - FONDO GENERAL"/>
    <n v="16227"/>
    <s v="23 - SAN PEDRO DE MACORIS"/>
    <n v="30000000"/>
    <n v="32440877.989999998"/>
  </r>
  <r>
    <s v="2025"/>
    <x v="0"/>
    <x v="0"/>
    <x v="1"/>
    <x v="6"/>
    <s v="2 - Poder Ejecutivo"/>
    <x v="13"/>
    <x v="122"/>
    <s v="3 - PROTECCIÓN DEL MEDIO AMBIENTE"/>
    <s v="3.3 - Cambio Climático"/>
    <s v="3.3.05 - Reducción del riesgo de desastres climáticos"/>
    <s v="2.7 - OBRAS"/>
    <s v="2.7.2 - INFRAESTRUCTURA"/>
    <s v="S"/>
    <s v="55 - CONSTRUCCIÓN DEL PUENTE SOBRE EL RIO DOZO AFECTADO POR LA VAGUADA DE ABRIL 2022 EN EL TRAMO LOS GUINEOS - EL AGUACATE, MUNICIPIO NEIBA, PROVINCIA DE BAHORUCO"/>
    <s v="10 - FONDO GENERAL"/>
    <n v="16703"/>
    <s v="03 - BAHORUCO"/>
    <n v="20000000"/>
    <n v="0"/>
  </r>
  <r>
    <s v="2025"/>
    <x v="0"/>
    <x v="0"/>
    <x v="1"/>
    <x v="6"/>
    <s v="2 - Poder Ejecutivo"/>
    <x v="13"/>
    <x v="122"/>
    <s v="3 - PROTECCIÓN DEL MEDIO AMBIENTE"/>
    <s v="3.3 - Cambio Climático"/>
    <s v="3.3.05 - Reducción del riesgo de desastres climáticos"/>
    <s v="2.7 - OBRAS"/>
    <s v="2.7.2 - INFRAESTRUCTURA"/>
    <s v="S"/>
    <s v="55 - CONSTRUCCIÓN MURO DE GAVIONES EN EL PUENTE SOBRE EL RIO JUANA NUÑEZ AFECTADO POR LA VAGUADA DE ABRIL 2022, CARRETERA SALCEDO - MONTE LLANO, MUNICIPIO SALCEDO, PROVINCIA HERMANAS MIRABAL"/>
    <s v="10 - FONDO GENERAL"/>
    <n v="16236"/>
    <s v="19 - HERMANAS MIRABAL"/>
    <n v="38020348"/>
    <n v="35819568.670000002"/>
  </r>
  <r>
    <s v="2025"/>
    <x v="0"/>
    <x v="0"/>
    <x v="1"/>
    <x v="6"/>
    <s v="2 - Poder Ejecutivo"/>
    <x v="13"/>
    <x v="122"/>
    <s v="3 - PROTECCIÓN DEL MEDIO AMBIENTE"/>
    <s v="3.3 - Cambio Climático"/>
    <s v="3.3.05 - Reducción del riesgo de desastres climáticos"/>
    <s v="2.7 - OBRAS"/>
    <s v="2.7.2 - INFRAESTRUCTURA"/>
    <s v="S"/>
    <s v="55 - RECONSTRUCCIÓN DEL CAMINO VECINAL MANGA-DON JUAN AFECTADO POR EL HURACÁN FIONA, SECTOR DON JUAN, MUNICIPIO MONTE PLATA, PROVINCIA MONTE PLATA"/>
    <s v="10 - FONDO GENERAL"/>
    <n v="16249"/>
    <s v="29 - MONTE PLATA"/>
    <n v="19012173"/>
    <n v="19012173"/>
  </r>
  <r>
    <s v="2025"/>
    <x v="0"/>
    <x v="0"/>
    <x v="1"/>
    <x v="6"/>
    <s v="2 - Poder Ejecutivo"/>
    <x v="13"/>
    <x v="122"/>
    <s v="3 - PROTECCIÓN DEL MEDIO AMBIENTE"/>
    <s v="3.3 - Cambio Climático"/>
    <s v="3.3.05 - Reducción del riesgo de desastres climáticos"/>
    <s v="2.7 - OBRAS"/>
    <s v="2.7.2 - INFRAESTRUCTURA"/>
    <s v="S"/>
    <s v="56 - CONSTRUCCIÓN DE PUENTE LAS TRES LUCES SOBRE LA CAÑADA RAMILLO, AFECTADO POR LA VAGUADA DE ABRIL 2022, CARRETERA NEIBA - DUVERGÉ, MUNICIPIO NEIBA, PROVINCIA BAHORUCO"/>
    <s v="10 - FONDO GENERAL"/>
    <n v="16705"/>
    <s v="03 - BAHORUCO"/>
    <n v="20685034"/>
    <n v="0"/>
  </r>
  <r>
    <s v="2025"/>
    <x v="0"/>
    <x v="0"/>
    <x v="1"/>
    <x v="6"/>
    <s v="2 - Poder Ejecutivo"/>
    <x v="13"/>
    <x v="122"/>
    <s v="3 - PROTECCIÓN DEL MEDIO AMBIENTE"/>
    <s v="3.3 - Cambio Climático"/>
    <s v="3.3.05 - Reducción del riesgo de desastres climáticos"/>
    <s v="2.7 - OBRAS"/>
    <s v="2.7.2 - INFRAESTRUCTURA"/>
    <s v="S"/>
    <s v="56 - CONSTRUCCIÓN MUROS DE GAVIONES EN EL PUENTE SOBRE EL RIO CENOVI AFECTADO POR LA VAGUADA DE ABRIL 2022, MUNICIPIO VILLA TAPIA, PROVINCIA HERMANAS MIRABAL"/>
    <s v="10 - FONDO GENERAL"/>
    <n v="16237"/>
    <s v="19 - HERMANAS MIRABAL"/>
    <n v="10000000"/>
    <n v="10000000"/>
  </r>
  <r>
    <s v="2025"/>
    <x v="0"/>
    <x v="0"/>
    <x v="1"/>
    <x v="6"/>
    <s v="2 - Poder Ejecutivo"/>
    <x v="13"/>
    <x v="122"/>
    <s v="3 - PROTECCIÓN DEL MEDIO AMBIENTE"/>
    <s v="3.3 - Cambio Climático"/>
    <s v="3.3.05 - Reducción del riesgo de desastres climáticos"/>
    <s v="2.7 - OBRAS"/>
    <s v="2.7.2 - INFRAESTRUCTURA"/>
    <s v="S"/>
    <s v="56 - RECONSTRUCCIÓN CAMINO VECINAL DON JUAN-CENTRO DON JUAN AFECTADO POR EL HURACAN FIONA, MUNICIPIO MONTE PLATA, PROVINCIA MONTE PLATA"/>
    <s v="10 - FONDO GENERAL"/>
    <n v="16250"/>
    <s v="29 - MONTE PLATA"/>
    <n v="11354101"/>
    <n v="0"/>
  </r>
  <r>
    <s v="2025"/>
    <x v="0"/>
    <x v="0"/>
    <x v="1"/>
    <x v="6"/>
    <s v="2 - Poder Ejecutivo"/>
    <x v="13"/>
    <x v="122"/>
    <s v="3 - PROTECCIÓN DEL MEDIO AMBIENTE"/>
    <s v="3.3 - Cambio Climático"/>
    <s v="3.3.05 - Reducción del riesgo de desastres climáticos"/>
    <s v="2.7 - OBRAS"/>
    <s v="2.7.2 - INFRAESTRUCTURA"/>
    <s v="S"/>
    <s v="57 - CONSTRUCCIÓN MURO DE GAVIONES EN EL PUENTE SOBRE EL RIO BOBA AFECTADO POR LA VAGUADA DE ABRIL 2022, CARRETERA SALCEDO, MUNICIPIO SALCEDO, PROVINCIA HERMANAS MIRABAL"/>
    <s v="10 - FONDO GENERAL"/>
    <n v="16238"/>
    <s v="19 - HERMANAS MIRABAL"/>
    <n v="22611444"/>
    <n v="20463874.920000002"/>
  </r>
  <r>
    <s v="2025"/>
    <x v="0"/>
    <x v="0"/>
    <x v="1"/>
    <x v="6"/>
    <s v="2 - Poder Ejecutivo"/>
    <x v="13"/>
    <x v="122"/>
    <s v="3 - PROTECCIÓN DEL MEDIO AMBIENTE"/>
    <s v="3.3 - Cambio Climático"/>
    <s v="3.3.05 - Reducción del riesgo de desastres climáticos"/>
    <s v="2.7 - OBRAS"/>
    <s v="2.7.2 - INFRAESTRUCTURA"/>
    <s v="S"/>
    <s v="57 - RECONSTRUCCIÓN CAMINO VECINAL CUATRO CAMINOS - LAS CABIRMAS AFECTADO POR EL HURACAN FIONA, MUNICIPIO MICHES, PROVINCIA EL SEIBO"/>
    <s v="10 - FONDO GENERAL"/>
    <n v="16256"/>
    <s v="08 - EL SEIBO"/>
    <n v="20000000"/>
    <n v="0"/>
  </r>
  <r>
    <s v="2025"/>
    <x v="0"/>
    <x v="0"/>
    <x v="1"/>
    <x v="6"/>
    <s v="2 - Poder Ejecutivo"/>
    <x v="13"/>
    <x v="122"/>
    <s v="3 - PROTECCIÓN DEL MEDIO AMBIENTE"/>
    <s v="3.3 - Cambio Climático"/>
    <s v="3.3.05 - Reducción del riesgo de desastres climáticos"/>
    <s v="2.7 - OBRAS"/>
    <s v="2.7.2 - INFRAESTRUCTURA"/>
    <s v="S"/>
    <s v="58 - CONSTRUCCIÓN DEL CAMINO VECINAL LOS CORAZONES- LOS BARRACOS AFECTADO POR LA VAGUADA DE ABRIL 2022, MUNICIPIO SANTA CRUZ DE EL SEIBO, PROVINCIA EL SEIBO"/>
    <s v="10 - FONDO GENERAL"/>
    <n v="16257"/>
    <s v="08 - EL SEIBO"/>
    <n v="145075093"/>
    <n v="0"/>
  </r>
  <r>
    <s v="2025"/>
    <x v="0"/>
    <x v="0"/>
    <x v="1"/>
    <x v="6"/>
    <s v="2 - Poder Ejecutivo"/>
    <x v="13"/>
    <x v="122"/>
    <s v="3 - PROTECCIÓN DEL MEDIO AMBIENTE"/>
    <s v="3.3 - Cambio Climático"/>
    <s v="3.3.05 - Reducción del riesgo de desastres climáticos"/>
    <s v="2.7 - OBRAS"/>
    <s v="2.7.2 - INFRAESTRUCTURA"/>
    <s v="S"/>
    <s v="58 - CONSTRUCCIÓN MURO DE GAVIONES EN EL PUENTE EN LA CARRETERA JARABACOA-MANABAO-LA CIENAGA AFECTADO POR LA VAGUADA DE ABRIL 2022, MUNICIPIO JARABACOA, PROVINCIA LA VEGA"/>
    <s v="10 - FONDO GENERAL"/>
    <n v="16239"/>
    <s v="99 - MULTIPROVINCIAL"/>
    <n v="5000000"/>
    <n v="1500600.34"/>
  </r>
  <r>
    <s v="2025"/>
    <x v="0"/>
    <x v="0"/>
    <x v="1"/>
    <x v="6"/>
    <s v="2 - Poder Ejecutivo"/>
    <x v="13"/>
    <x v="122"/>
    <s v="3 - PROTECCIÓN DEL MEDIO AMBIENTE"/>
    <s v="3.3 - Cambio Climático"/>
    <s v="3.3.05 - Reducción del riesgo de desastres climáticos"/>
    <s v="2.7 - OBRAS"/>
    <s v="2.7.2 - INFRAESTRUCTURA"/>
    <s v="S"/>
    <s v="59 - CONSTRUCCIÓN DE MURO DE GAVIONES EN EL PUENTE SOBRE EL RIO VERDE AFECTADO POR LA VAGUADA DE ABRIL 2022, MUNICIPIO CONCEPCIÓN DE LA VEGA, PROVINCIA LA VEGA"/>
    <s v="10 - FONDO GENERAL"/>
    <n v="16240"/>
    <s v="13 - LA VEGA"/>
    <n v="29859567"/>
    <n v="0"/>
  </r>
  <r>
    <s v="2025"/>
    <x v="0"/>
    <x v="0"/>
    <x v="1"/>
    <x v="6"/>
    <s v="2 - Poder Ejecutivo"/>
    <x v="13"/>
    <x v="122"/>
    <s v="3 - PROTECCIÓN DEL MEDIO AMBIENTE"/>
    <s v="3.3 - Cambio Climático"/>
    <s v="3.3.05 - Reducción del riesgo de desastres climáticos"/>
    <s v="2.7 - OBRAS"/>
    <s v="2.7.2 - INFRAESTRUCTURA"/>
    <s v="S"/>
    <s v="59 - CONSTRUCCIÓN PUENTE SOBRE RÍO LOS BRAZOS AFECTADO POR LA VAGUADA DE ABRIL 2022, EN LA ENTRADA LOMA DE LOS PANZO, MUNICIPIO NEIBA, PROVINCIA BAHORUCO"/>
    <s v="10 - FONDO GENERAL"/>
    <n v="16717"/>
    <s v="03 - BAHORUCO"/>
    <n v="21589475"/>
    <n v="0"/>
  </r>
  <r>
    <s v="2025"/>
    <x v="0"/>
    <x v="0"/>
    <x v="1"/>
    <x v="6"/>
    <s v="2 - Poder Ejecutivo"/>
    <x v="13"/>
    <x v="122"/>
    <s v="3 - PROTECCIÓN DEL MEDIO AMBIENTE"/>
    <s v="3.3 - Cambio Climático"/>
    <s v="3.3.05 - Reducción del riesgo de desastres climáticos"/>
    <s v="2.7 - OBRAS"/>
    <s v="2.7.2 - INFRAESTRUCTURA"/>
    <s v="S"/>
    <s v="59 - RECONSTRUCCIÓN DE CAMINO VECINAL LA VACAMA AFECTADO POR EL HURACAN FIONA, MUNICIPIO SALVALEON DE HIGUEY, PROVINCIA LA ALTAGRACIA"/>
    <s v="10 - FONDO GENERAL"/>
    <n v="16258"/>
    <s v="11 - LA ALTAGRACIA"/>
    <n v="10000000"/>
    <n v="19034684.27"/>
  </r>
  <r>
    <s v="2025"/>
    <x v="0"/>
    <x v="0"/>
    <x v="1"/>
    <x v="6"/>
    <s v="2 - Poder Ejecutivo"/>
    <x v="13"/>
    <x v="122"/>
    <s v="3 - PROTECCIÓN DEL MEDIO AMBIENTE"/>
    <s v="3.3 - Cambio Climático"/>
    <s v="3.3.05 - Reducción del riesgo de desastres climáticos"/>
    <s v="2.7 - OBRAS"/>
    <s v="2.7.2 - INFRAESTRUCTURA"/>
    <s v="S"/>
    <s v="60 - CONSTRUCCIÓN DE PUENTE BEBEDERO SOBRE RÍO BAJO YUNA AFECTADO POR LA VAGUADA DE ABRIL 2022, MUNICIPIO ARENOSO, PROVINCIA DUARTE"/>
    <s v="10 - FONDO GENERAL"/>
    <n v="16241"/>
    <s v="06 - DUARTE"/>
    <n v="10000000"/>
    <n v="0"/>
  </r>
  <r>
    <s v="2025"/>
    <x v="0"/>
    <x v="0"/>
    <x v="1"/>
    <x v="6"/>
    <s v="2 - Poder Ejecutivo"/>
    <x v="13"/>
    <x v="122"/>
    <s v="3 - PROTECCIÓN DEL MEDIO AMBIENTE"/>
    <s v="3.3 - Cambio Climático"/>
    <s v="3.3.05 - Reducción del riesgo de desastres climáticos"/>
    <s v="2.7 - OBRAS"/>
    <s v="2.7.2 - INFRAESTRUCTURA"/>
    <s v="S"/>
    <s v="60 - RECONSTRUCCIÓN CAMINO VECINAL LOS FRANCESES, AFECTADO POR EL HURACAN FIONA, MUNICIPIO MICHES, PROVINCIA EL SEIBO"/>
    <s v="10 - FONDO GENERAL"/>
    <n v="16259"/>
    <s v="08 - EL SEIBO"/>
    <n v="20000000"/>
    <n v="0"/>
  </r>
  <r>
    <s v="2025"/>
    <x v="0"/>
    <x v="0"/>
    <x v="1"/>
    <x v="6"/>
    <s v="2 - Poder Ejecutivo"/>
    <x v="13"/>
    <x v="122"/>
    <s v="3 - PROTECCIÓN DEL MEDIO AMBIENTE"/>
    <s v="3.3 - Cambio Climático"/>
    <s v="3.3.05 - Reducción del riesgo de desastres climáticos"/>
    <s v="2.7 - OBRAS"/>
    <s v="2.7.2 - INFRAESTRUCTURA"/>
    <s v="S"/>
    <s v="61 - CONSTRUCCIÓN PUENTE BADÉN EN EL SECTOR LOS CIRUELOS AFECTADO POR LA VAGUADA DE ABRIL 2022, MUNICIPIO VILLA MONTELLANO, PROVINCIA PUERTO PLATA"/>
    <s v="10 - FONDO GENERAL"/>
    <n v="16242"/>
    <s v="18 - PUERTO PLATA"/>
    <n v="52947752"/>
    <n v="48862306.789999999"/>
  </r>
  <r>
    <s v="2025"/>
    <x v="0"/>
    <x v="0"/>
    <x v="1"/>
    <x v="6"/>
    <s v="2 - Poder Ejecutivo"/>
    <x v="13"/>
    <x v="122"/>
    <s v="3 - PROTECCIÓN DEL MEDIO AMBIENTE"/>
    <s v="3.3 - Cambio Climático"/>
    <s v="3.3.05 - Reducción del riesgo de desastres climáticos"/>
    <s v="2.7 - OBRAS"/>
    <s v="2.7.2 - INFRAESTRUCTURA"/>
    <s v="S"/>
    <s v="61 - RECONSTRUCCIÓN CAMINO VECINAL EL HEAM AFECTADO POR EL HURACAN FIONA, MUNICIPIO MONTE PLATA, PROVINCIA MONTE PLATA"/>
    <s v="10 - FONDO GENERAL"/>
    <n v="16260"/>
    <s v="29 - MONTE PLATA"/>
    <n v="10000000"/>
    <n v="0"/>
  </r>
  <r>
    <s v="2025"/>
    <x v="0"/>
    <x v="0"/>
    <x v="1"/>
    <x v="6"/>
    <s v="2 - Poder Ejecutivo"/>
    <x v="13"/>
    <x v="122"/>
    <s v="3 - PROTECCIÓN DEL MEDIO AMBIENTE"/>
    <s v="3.3 - Cambio Climático"/>
    <s v="3.3.05 - Reducción del riesgo de desastres climáticos"/>
    <s v="2.7 - OBRAS"/>
    <s v="2.7.2 - INFRAESTRUCTURA"/>
    <s v="S"/>
    <s v="62 - CONSTRUCCIÓN PUENTE LA CHINA AFECTADO POR LA VAGUADA DE ABRIL 2022, MUNICIPIO ALTAMIRA, PROVINCIA PUERTO PLATA."/>
    <s v="10 - FONDO GENERAL"/>
    <n v="16243"/>
    <s v="18 - PUERTO PLATA"/>
    <n v="5000000"/>
    <n v="0"/>
  </r>
  <r>
    <s v="2025"/>
    <x v="0"/>
    <x v="0"/>
    <x v="1"/>
    <x v="6"/>
    <s v="2 - Poder Ejecutivo"/>
    <x v="13"/>
    <x v="122"/>
    <s v="3 - PROTECCIÓN DEL MEDIO AMBIENTE"/>
    <s v="3.3 - Cambio Climático"/>
    <s v="3.3.05 - Reducción del riesgo de desastres climáticos"/>
    <s v="2.7 - OBRAS"/>
    <s v="2.7.2 - INFRAESTRUCTURA"/>
    <s v="S"/>
    <s v="62 - RECONSTRUCCIÓN CAMINO VECINAL CRUCE RÍO SAN JUAN-SAN RAFAEL, AFECTADO POR EL HURACAN FIONA, MUNICIPIO RIO SAN JUAN, PROVINCIA MARÍA TRINIDAD SÁNCHEZ"/>
    <s v="10 - FONDO GENERAL"/>
    <n v="16268"/>
    <s v="14 - MARIA TRINIDAD SANCHEZ"/>
    <n v="25000000"/>
    <n v="25000000"/>
  </r>
  <r>
    <s v="2025"/>
    <x v="0"/>
    <x v="0"/>
    <x v="1"/>
    <x v="6"/>
    <s v="2 - Poder Ejecutivo"/>
    <x v="13"/>
    <x v="122"/>
    <s v="3 - PROTECCIÓN DEL MEDIO AMBIENTE"/>
    <s v="3.3 - Cambio Climático"/>
    <s v="3.3.05 - Reducción del riesgo de desastres climáticos"/>
    <s v="2.7 - OBRAS"/>
    <s v="2.7.2 - INFRAESTRUCTURA"/>
    <s v="S"/>
    <s v="63 - CONSTRUCCIÓN  PUENTE SOBRE EL RIO PAYABO, CAMINO VECINAL LAS SERVAS-LOS CONTRERAS AFECTADO POR LA VAGUADA DE ABRIL 2022, MUNICIPIO VILLA RIVA, PROVINCIA DUARTE"/>
    <s v="10 - FONDO GENERAL"/>
    <n v="16244"/>
    <s v="06 - DUARTE"/>
    <n v="20929582"/>
    <n v="0"/>
  </r>
  <r>
    <s v="2025"/>
    <x v="0"/>
    <x v="0"/>
    <x v="1"/>
    <x v="6"/>
    <s v="2 - Poder Ejecutivo"/>
    <x v="13"/>
    <x v="122"/>
    <s v="3 - PROTECCIÓN DEL MEDIO AMBIENTE"/>
    <s v="3.3 - Cambio Climático"/>
    <s v="3.3.05 - Reducción del riesgo de desastres climáticos"/>
    <s v="2.7 - OBRAS"/>
    <s v="2.7.2 - INFRAESTRUCTURA"/>
    <s v="S"/>
    <s v="63 - RECONSTRUCCIÓN DEL CAMINO VECINAL RINCÓN DE MOLINILLO-LAS GARZAS, AFECTADO POR EL HURACÁN FIONA, MUNICIPIO NAGUA, PROVINCIA MARÍA TRINIDAD SÁNCHEZ"/>
    <s v="10 - FONDO GENERAL"/>
    <n v="16269"/>
    <s v="14 - MARIA TRINIDAD SANCHEZ"/>
    <n v="30000000"/>
    <n v="34654794.509999998"/>
  </r>
  <r>
    <s v="2025"/>
    <x v="0"/>
    <x v="0"/>
    <x v="1"/>
    <x v="6"/>
    <s v="2 - Poder Ejecutivo"/>
    <x v="13"/>
    <x v="122"/>
    <s v="3 - PROTECCIÓN DEL MEDIO AMBIENTE"/>
    <s v="3.3 - Cambio Climático"/>
    <s v="3.3.05 - Reducción del riesgo de desastres climáticos"/>
    <s v="2.7 - OBRAS"/>
    <s v="2.7.2 - INFRAESTRUCTURA"/>
    <s v="S"/>
    <s v="64 - CONSTRUCCIÓN PUENTE SOBRE EL RIO ARROYO SECO AFECTADO POR LA VAGUADA DE ABRIL 2022, CALLE 9-VILLA CAMPO, MUNICIPIO TENARES, PROVINCIA HERMANAS MIRABAL"/>
    <s v="10 - FONDO GENERAL"/>
    <n v="16245"/>
    <s v="19 - HERMANAS MIRABAL"/>
    <n v="22817684"/>
    <n v="0"/>
  </r>
  <r>
    <s v="2025"/>
    <x v="0"/>
    <x v="0"/>
    <x v="1"/>
    <x v="6"/>
    <s v="2 - Poder Ejecutivo"/>
    <x v="13"/>
    <x v="122"/>
    <s v="3 - PROTECCIÓN DEL MEDIO AMBIENTE"/>
    <s v="3.3 - Cambio Climático"/>
    <s v="3.3.05 - Reducción del riesgo de desastres climáticos"/>
    <s v="2.7 - OBRAS"/>
    <s v="2.7.2 - INFRAESTRUCTURA"/>
    <s v="S"/>
    <s v="64 - RECONSTRUCCIÓN DEL CAMINO VECINAL BOSQUE ABAJO-BOSQUE ARRIBA ,  AFECTADO POR EL HURACAN FIONA, DISTRITO MUNICIPAL DON JUAN, MUNICIPIO MONTE PLATA, PROVINCIA MONTE PLATA"/>
    <s v="10 - FONDO GENERAL"/>
    <n v="16271"/>
    <s v="29 - MONTE PLATA"/>
    <n v="20000000"/>
    <n v="0"/>
  </r>
  <r>
    <s v="2025"/>
    <x v="0"/>
    <x v="0"/>
    <x v="1"/>
    <x v="6"/>
    <s v="2 - Poder Ejecutivo"/>
    <x v="13"/>
    <x v="122"/>
    <s v="3 - PROTECCIÓN DEL MEDIO AMBIENTE"/>
    <s v="3.3 - Cambio Climático"/>
    <s v="3.3.05 - Reducción del riesgo de desastres climáticos"/>
    <s v="2.7 - OBRAS"/>
    <s v="2.7.2 - INFRAESTRUCTURA"/>
    <s v="S"/>
    <s v="65 - CONSTRUCCIÓN DE PUENTE DE CAJÓN SOBRE EL ARROYO ZAFRAN EN LA CARRETERA HIGUEY -  HATO MANA AFECTADO POR EL HURACAN FIONA, MUNICIPIO HIGUEY,  PROVINCIA LA ALTAGRACIA"/>
    <s v="10 - FONDO GENERAL"/>
    <n v="16248"/>
    <s v="11 - LA ALTAGRACIA"/>
    <n v="14508081"/>
    <n v="3294886.39"/>
  </r>
  <r>
    <s v="2025"/>
    <x v="0"/>
    <x v="0"/>
    <x v="1"/>
    <x v="6"/>
    <s v="2 - Poder Ejecutivo"/>
    <x v="13"/>
    <x v="122"/>
    <s v="3 - PROTECCIÓN DEL MEDIO AMBIENTE"/>
    <s v="3.3 - Cambio Climático"/>
    <s v="3.3.05 - Reducción del riesgo de desastres climáticos"/>
    <s v="2.7 - OBRAS"/>
    <s v="2.7.2 - INFRAESTRUCTURA"/>
    <s v="S"/>
    <s v="65 - RECONSTRUCCIÓN CAMINO VECINAL CAÑUELO - DAJAO - ANTON SÁNCHEZ, AFECTADO POR EL HURACAN FIONA, MUNICIPIO BAYAGUANA, PROVINCIA MONTE PLATA."/>
    <s v="10 - FONDO GENERAL"/>
    <n v="16272"/>
    <s v="29 - MONTE PLATA"/>
    <n v="45570901"/>
    <n v="0"/>
  </r>
  <r>
    <s v="2025"/>
    <x v="0"/>
    <x v="0"/>
    <x v="1"/>
    <x v="6"/>
    <s v="2 - Poder Ejecutivo"/>
    <x v="13"/>
    <x v="122"/>
    <s v="3 - PROTECCIÓN DEL MEDIO AMBIENTE"/>
    <s v="3.3 - Cambio Climático"/>
    <s v="3.3.05 - Reducción del riesgo de desastres climáticos"/>
    <s v="2.7 - OBRAS"/>
    <s v="2.7.2 - INFRAESTRUCTURA"/>
    <s v="S"/>
    <s v="66 - CONSTRUCCIÓN PUENTE EN HATO VIEJO AFECTADO POR LA VAGUADA DE ABRIL 2022, EL CAIMITO, MUNICIPIO JARABACOA, PROVINCIA LA VEGA"/>
    <s v="10 - FONDO GENERAL"/>
    <n v="16251"/>
    <s v="13 - LA VEGA"/>
    <n v="38456580"/>
    <n v="0"/>
  </r>
  <r>
    <s v="2025"/>
    <x v="0"/>
    <x v="0"/>
    <x v="1"/>
    <x v="6"/>
    <s v="2 - Poder Ejecutivo"/>
    <x v="13"/>
    <x v="122"/>
    <s v="3 - PROTECCIÓN DEL MEDIO AMBIENTE"/>
    <s v="3.3 - Cambio Climático"/>
    <s v="3.3.05 - Reducción del riesgo de desastres climáticos"/>
    <s v="2.7 - OBRAS"/>
    <s v="2.7.2 - INFRAESTRUCTURA"/>
    <s v="S"/>
    <s v="66 - RECONSTRUCCIÓN DEL CAMINO VECINAL CALLEJÓN DE DAJAO, AFECTADO POR EL HURACAN FIONA, MUNICIPIO BAYAGUANA, PROVINCIA MONTE PLATA"/>
    <s v="10 - FONDO GENERAL"/>
    <n v="16273"/>
    <s v="29 - MONTE PLATA"/>
    <n v="10000000"/>
    <n v="0"/>
  </r>
  <r>
    <s v="2025"/>
    <x v="0"/>
    <x v="0"/>
    <x v="1"/>
    <x v="6"/>
    <s v="2 - Poder Ejecutivo"/>
    <x v="13"/>
    <x v="122"/>
    <s v="3 - PROTECCIÓN DEL MEDIO AMBIENTE"/>
    <s v="3.3 - Cambio Climático"/>
    <s v="3.3.05 - Reducción del riesgo de desastres climáticos"/>
    <s v="2.7 - OBRAS"/>
    <s v="2.7.2 - INFRAESTRUCTURA"/>
    <s v="S"/>
    <s v="67 - CONSTRUCCIÓN PUENTE DE HORMIGÓN POSTENSADO SOBRE EL RÍO LA PALMA AFECTADO POR LA VAGUADA DE ABRIL 2022, CARRETERA EL HOYITO-TIREO, MUNICIPIO CONSTANZA, PROVINCIA LA VEGA"/>
    <s v="10 - FONDO GENERAL"/>
    <n v="16252"/>
    <s v="13 - LA VEGA"/>
    <n v="10000000"/>
    <n v="0"/>
  </r>
  <r>
    <s v="2025"/>
    <x v="0"/>
    <x v="0"/>
    <x v="1"/>
    <x v="6"/>
    <s v="2 - Poder Ejecutivo"/>
    <x v="13"/>
    <x v="122"/>
    <s v="3 - PROTECCIÓN DEL MEDIO AMBIENTE"/>
    <s v="3.3 - Cambio Climático"/>
    <s v="3.3.05 - Reducción del riesgo de desastres climáticos"/>
    <s v="2.7 - OBRAS"/>
    <s v="2.7.2 - INFRAESTRUCTURA"/>
    <s v="S"/>
    <s v="67 - RECONSTRUCCIÓN CAMINO VECINAL LA DOLE-BATEY LOS LANOS, AFECTADO POR EL HURACAN FIONA, MUNICIPIO MONTE PLATA, PROVINCIA MONTE PLATA"/>
    <s v="10 - FONDO GENERAL"/>
    <n v="16277"/>
    <s v="29 - MONTE PLATA"/>
    <n v="10000000"/>
    <n v="0"/>
  </r>
  <r>
    <s v="2025"/>
    <x v="0"/>
    <x v="0"/>
    <x v="1"/>
    <x v="6"/>
    <s v="2 - Poder Ejecutivo"/>
    <x v="13"/>
    <x v="122"/>
    <s v="3 - PROTECCIÓN DEL MEDIO AMBIENTE"/>
    <s v="3.3 - Cambio Climático"/>
    <s v="3.3.05 - Reducción del riesgo de desastres climáticos"/>
    <s v="2.7 - OBRAS"/>
    <s v="2.7.2 - INFRAESTRUCTURA"/>
    <s v="S"/>
    <s v="68 - CONSTRUCCIÓN CAMINO VECINAL LA DOLE AFECTADO POR EL HURACAN FIONA, DISTRITO MUNICIPAL DON JUAN, MUNICIPIO MONTE PLATA, PROVINCIA MONTE PLATA"/>
    <s v="10 - FONDO GENERAL"/>
    <n v="16282"/>
    <s v="29 - MONTE PLATA"/>
    <n v="19947439"/>
    <n v="0"/>
  </r>
  <r>
    <s v="2025"/>
    <x v="0"/>
    <x v="0"/>
    <x v="1"/>
    <x v="6"/>
    <s v="2 - Poder Ejecutivo"/>
    <x v="13"/>
    <x v="122"/>
    <s v="3 - PROTECCIÓN DEL MEDIO AMBIENTE"/>
    <s v="3.3 - Cambio Climático"/>
    <s v="3.3.05 - Reducción del riesgo de desastres climáticos"/>
    <s v="2.7 - OBRAS"/>
    <s v="2.7.2 - INFRAESTRUCTURA"/>
    <s v="S"/>
    <s v="68 - CONSTRUCCIÓN MURO DE GAVIONES EN EL PUENTE ARROYO EL PALMAR AFECTADO POR LA VAGUADA DE ABRIL 2022, MUNICIPIO SALCEDO, PROVINCIA HERMANAS MIRABAL"/>
    <s v="10 - FONDO GENERAL"/>
    <n v="16253"/>
    <s v="19 - HERMANAS MIRABAL"/>
    <n v="10939016"/>
    <n v="0"/>
  </r>
  <r>
    <s v="2025"/>
    <x v="0"/>
    <x v="0"/>
    <x v="1"/>
    <x v="6"/>
    <s v="2 - Poder Ejecutivo"/>
    <x v="13"/>
    <x v="122"/>
    <s v="3 - PROTECCIÓN DEL MEDIO AMBIENTE"/>
    <s v="3.3 - Cambio Climático"/>
    <s v="3.3.05 - Reducción del riesgo de desastres climáticos"/>
    <s v="2.7 - OBRAS"/>
    <s v="2.7.2 - INFRAESTRUCTURA"/>
    <s v="S"/>
    <s v="68 - RECONSTRUCCIÓN DEL PUENTE SOBRE EL RÍO SAVITA AFECTADO POR LA VAGUADA DE ABRIL 2022, UBICADO EN LA CARRETERA HACIENDA ESTRELLA - MONTE PLATA, MUNICIPIO MONTE PLATA PROVINCIA MONTE PLATA"/>
    <s v="10 - FONDO GENERAL"/>
    <n v="16778"/>
    <s v="29 - MONTE PLATA"/>
    <n v="110423597"/>
    <n v="0"/>
  </r>
  <r>
    <s v="2025"/>
    <x v="0"/>
    <x v="0"/>
    <x v="1"/>
    <x v="6"/>
    <s v="2 - Poder Ejecutivo"/>
    <x v="13"/>
    <x v="122"/>
    <s v="3 - PROTECCIÓN DEL MEDIO AMBIENTE"/>
    <s v="3.3 - Cambio Climático"/>
    <s v="3.3.05 - Reducción del riesgo de desastres climáticos"/>
    <s v="2.7 - OBRAS"/>
    <s v="2.7.2 - INFRAESTRUCTURA"/>
    <s v="S"/>
    <s v="69 - CONSTRUCCIÓN MURO DE GAVIONES EN EL PUENTE ARROYO HONDO AFECTADO POR LA VAGUADA DE ABRIL 2022, MUNICIPIO LA VEGA, PROVINCIA LA VEGA"/>
    <s v="10 - FONDO GENERAL"/>
    <n v="16254"/>
    <s v="13 - LA VEGA"/>
    <n v="20155391"/>
    <n v="0"/>
  </r>
  <r>
    <s v="2025"/>
    <x v="0"/>
    <x v="0"/>
    <x v="1"/>
    <x v="6"/>
    <s v="2 - Poder Ejecutivo"/>
    <x v="13"/>
    <x v="122"/>
    <s v="3 - PROTECCIÓN DEL MEDIO AMBIENTE"/>
    <s v="3.3 - Cambio Climático"/>
    <s v="3.3.05 - Reducción del riesgo de desastres climáticos"/>
    <s v="2.7 - OBRAS"/>
    <s v="2.7.2 - INFRAESTRUCTURA"/>
    <s v="S"/>
    <s v="69 - RECONSTRUCCIÓN CAMINO VECINAL LOS SALADOS AFECTADO POR EL HURACAN FIONA, DISTRITO MUNICIPAL DON JUAN, MUNICIPIO MONTE PLATA, PROVINCIA MONTE PLATA"/>
    <s v="10 - FONDO GENERAL"/>
    <n v="16283"/>
    <s v="29 - MONTE PLATA"/>
    <n v="685956"/>
    <n v="0"/>
  </r>
  <r>
    <s v="2025"/>
    <x v="0"/>
    <x v="0"/>
    <x v="1"/>
    <x v="6"/>
    <s v="2 - Poder Ejecutivo"/>
    <x v="13"/>
    <x v="122"/>
    <s v="3 - PROTECCIÓN DEL MEDIO AMBIENTE"/>
    <s v="3.3 - Cambio Climático"/>
    <s v="3.3.05 - Reducción del riesgo de desastres climáticos"/>
    <s v="2.7 - OBRAS"/>
    <s v="2.7.2 - INFRAESTRUCTURA"/>
    <s v="S"/>
    <s v="69 - RECONSTRUCCIÓN PUENTE SOBRE RÍO MANATÍ AFECTADO POR LA VAGUADA DE ABRIL 2022, ENTRE LOMA DE CABRERA - CAPOTILLO, PROVINCIA DAJABÓN"/>
    <s v="10 - FONDO GENERAL"/>
    <n v="16781"/>
    <s v="05 - DAJABON"/>
    <n v="42609614"/>
    <n v="0"/>
  </r>
  <r>
    <s v="2025"/>
    <x v="0"/>
    <x v="0"/>
    <x v="1"/>
    <x v="6"/>
    <s v="2 - Poder Ejecutivo"/>
    <x v="13"/>
    <x v="122"/>
    <s v="3 - PROTECCIÓN DEL MEDIO AMBIENTE"/>
    <s v="3.3 - Cambio Climático"/>
    <s v="3.3.05 - Reducción del riesgo de desastres climáticos"/>
    <s v="2.7 - OBRAS"/>
    <s v="2.7.2 - INFRAESTRUCTURA"/>
    <s v="S"/>
    <s v="70 - CONSTRUCCIÓN PUENTE DE HORMIGÓN POSTENSADO EN EL TRAMO VIAL VILLA TAPIA-CENOVI, AFECTADO POR LA VAGUADA DE ABRIL 2022, MUNICIPIO VILLA TAPIA, PROVINCIA HERMANAS MIRABAL."/>
    <s v="10 - FONDO GENERAL"/>
    <n v="16255"/>
    <s v="19 - HERMANAS MIRABAL"/>
    <n v="5000000"/>
    <n v="0"/>
  </r>
  <r>
    <s v="2025"/>
    <x v="0"/>
    <x v="0"/>
    <x v="1"/>
    <x v="6"/>
    <s v="2 - Poder Ejecutivo"/>
    <x v="13"/>
    <x v="122"/>
    <s v="3 - PROTECCIÓN DEL MEDIO AMBIENTE"/>
    <s v="3.3 - Cambio Climático"/>
    <s v="3.3.05 - Reducción del riesgo de desastres climáticos"/>
    <s v="2.7 - OBRAS"/>
    <s v="2.7.2 - INFRAESTRUCTURA"/>
    <s v="S"/>
    <s v="71 - CONSTRUCCIÓN DEL PUENTE SOBRE EL RÍO BANILEJO Y RECONSTRUCCIÓN DE ENLACE EN LA CARRETERA EL PINAR - EL MEMIZO, AFECTADO POR EL DISTURBIO TROPICAL NO.22, MUNICIPIO SAN JOSÉ DE OCOA, PROVINCIA SAN JOSÉ DE OCOA"/>
    <s v="10 - FONDO GENERAL"/>
    <n v="16812"/>
    <s v="31 - SAN JOSE DE OCOA"/>
    <n v="123841896"/>
    <n v="52656453.43"/>
  </r>
  <r>
    <s v="2025"/>
    <x v="0"/>
    <x v="0"/>
    <x v="1"/>
    <x v="6"/>
    <s v="2 - Poder Ejecutivo"/>
    <x v="13"/>
    <x v="122"/>
    <s v="3 - PROTECCIÓN DEL MEDIO AMBIENTE"/>
    <s v="3.3 - Cambio Climático"/>
    <s v="3.3.05 - Reducción del riesgo de desastres climáticos"/>
    <s v="2.7 - OBRAS"/>
    <s v="2.7.2 - INFRAESTRUCTURA"/>
    <s v="S"/>
    <s v="71 - RECONSTRUCCIÓN PUENTE SOBRE EL ARROYO FORTUNATO, AFECTADO POR EL HURACAN FIONA, MUNICIPIO MICHES, PROVINCIA EL SEIBO."/>
    <s v="10 - FONDO GENERAL"/>
    <n v="16263"/>
    <s v="08 - EL SEIBO"/>
    <n v="8000000"/>
    <n v="0"/>
  </r>
  <r>
    <s v="2025"/>
    <x v="0"/>
    <x v="0"/>
    <x v="1"/>
    <x v="6"/>
    <s v="2 - Poder Ejecutivo"/>
    <x v="13"/>
    <x v="122"/>
    <s v="3 - PROTECCIÓN DEL MEDIO AMBIENTE"/>
    <s v="3.3 - Cambio Climático"/>
    <s v="3.3.05 - Reducción del riesgo de desastres climáticos"/>
    <s v="2.7 - OBRAS"/>
    <s v="2.7.2 - INFRAESTRUCTURA"/>
    <s v="S"/>
    <s v="72 - RECONSTRUCCIÓN DE PUENTE ARROYO HONDO, AFECTADO POR VAGUADA ABRIL 2022, CARRETERA HACIENDA ESTRELLA-MONTE PLATA, MUNICIPIO MONTE PLATA, PROVINCIA MONTE PLATA"/>
    <s v="10 - FONDO GENERAL"/>
    <n v="16264"/>
    <s v="29 - MONTE PLATA"/>
    <n v="21530521"/>
    <n v="0"/>
  </r>
  <r>
    <s v="2025"/>
    <x v="0"/>
    <x v="0"/>
    <x v="1"/>
    <x v="6"/>
    <s v="2 - Poder Ejecutivo"/>
    <x v="13"/>
    <x v="122"/>
    <s v="3 - PROTECCIÓN DEL MEDIO AMBIENTE"/>
    <s v="3.3 - Cambio Climático"/>
    <s v="3.3.05 - Reducción del riesgo de desastres climáticos"/>
    <s v="2.7 - OBRAS"/>
    <s v="2.7.2 - INFRAESTRUCTURA"/>
    <s v="S"/>
    <s v="73 - CONSTRUCCIÓN MURO DE GAVIONES PARA PROTECCIÓN DEL PUENTE SOBRE EL RÍO CEDRO, AFECTADO POR EL HURACAN FIONA, MUNICIPIO MICHES, PROVINCIA EL SEIBO"/>
    <s v="10 - FONDO GENERAL"/>
    <n v="16265"/>
    <s v="08 - EL SEIBO"/>
    <n v="10217612"/>
    <n v="0"/>
  </r>
  <r>
    <s v="2025"/>
    <x v="0"/>
    <x v="0"/>
    <x v="1"/>
    <x v="6"/>
    <s v="2 - Poder Ejecutivo"/>
    <x v="13"/>
    <x v="122"/>
    <s v="3 - PROTECCIÓN DEL MEDIO AMBIENTE"/>
    <s v="3.3 - Cambio Climático"/>
    <s v="3.3.05 - Reducción del riesgo de desastres climáticos"/>
    <s v="2.7 - OBRAS"/>
    <s v="2.7.2 - INFRAESTRUCTURA"/>
    <s v="S"/>
    <s v="74 - CONSTRUCCIÓN NUEVO PUENTE DE ALCANTARILLA DE CAJON SOBRE ARROYO CAGUERO POR DAÑOS VAGUADA ABRIL 2022, MUNICIPIO HIGUEY, PROVINCIA LA ALTAGRACIA"/>
    <s v="10 - FONDO GENERAL"/>
    <n v="16274"/>
    <s v="11 - LA ALTAGRACIA"/>
    <n v="20159965"/>
    <n v="0"/>
  </r>
  <r>
    <s v="2025"/>
    <x v="0"/>
    <x v="0"/>
    <x v="1"/>
    <x v="6"/>
    <s v="2 - Poder Ejecutivo"/>
    <x v="13"/>
    <x v="122"/>
    <s v="3 - PROTECCIÓN DEL MEDIO AMBIENTE"/>
    <s v="3.3 - Cambio Climático"/>
    <s v="3.3.05 - Reducción del riesgo de desastres climáticos"/>
    <s v="2.7 - OBRAS"/>
    <s v="2.7.2 - INFRAESTRUCTURA"/>
    <s v="S"/>
    <s v="74 - RECONSTRUCCIÓN DE LOS PUENTES SOBRE RÍO CUABA Y ARROYO PATAO EN EL CAMINO VECINAL LA PEÑA - MAJAGUA - EL LLANO, AFECTADO POR EL DISTURBIO TROPICAL NO.22, MUNICIPIO SAN FRANCISCO DE MACORÍS, PROVINCIA DUARTE"/>
    <s v="20 - FONDOS CON DESTINO ESPECÍFICO"/>
    <n v="16826"/>
    <s v="06 - DUARTE"/>
    <n v="5000000"/>
    <n v="0"/>
  </r>
  <r>
    <s v="2025"/>
    <x v="0"/>
    <x v="0"/>
    <x v="1"/>
    <x v="6"/>
    <s v="2 - Poder Ejecutivo"/>
    <x v="13"/>
    <x v="122"/>
    <s v="3 - PROTECCIÓN DEL MEDIO AMBIENTE"/>
    <s v="3.3 - Cambio Climático"/>
    <s v="3.3.05 - Reducción del riesgo de desastres climáticos"/>
    <s v="2.7 - OBRAS"/>
    <s v="2.7.2 - INFRAESTRUCTURA"/>
    <s v="S"/>
    <s v="75 - CONSTRUCCIÓN NUEVO PUENTE DE ALCANTARILLA DE CAJON POR DAÑOS VAGUADA ABRIL 2022, CARRETERA HACIENDA ESTRELLA, MUNICIPIO MONTE PLATA, PROVINCIA MONTE PLATA"/>
    <s v="10 - FONDO GENERAL"/>
    <n v="16275"/>
    <s v="29 - MONTE PLATA"/>
    <n v="13310723"/>
    <n v="0"/>
  </r>
  <r>
    <s v="2025"/>
    <x v="0"/>
    <x v="0"/>
    <x v="1"/>
    <x v="6"/>
    <s v="2 - Poder Ejecutivo"/>
    <x v="13"/>
    <x v="122"/>
    <s v="3 - PROTECCIÓN DEL MEDIO AMBIENTE"/>
    <s v="3.3 - Cambio Climático"/>
    <s v="3.3.05 - Reducción del riesgo de desastres climáticos"/>
    <s v="2.7 - OBRAS"/>
    <s v="2.7.2 - INFRAESTRUCTURA"/>
    <s v="S"/>
    <s v="76 - CONSTRUCCIÓN DE PUENTE TIPO ALCANTARILLA DE CAJÓN, AFECTADO POR EL HURACÁN FIONA, EN ARROYO PAÑA PAÑA, MUNICIPIO HATO MAYOR DEL REY, PROVINCIA HATO MAYOR"/>
    <s v="10 - FONDO GENERAL"/>
    <n v="16278"/>
    <s v="30 - HATO MAYOR"/>
    <n v="6195995"/>
    <n v="0"/>
  </r>
  <r>
    <s v="2025"/>
    <x v="0"/>
    <x v="0"/>
    <x v="1"/>
    <x v="6"/>
    <s v="2 - Poder Ejecutivo"/>
    <x v="13"/>
    <x v="122"/>
    <s v="3 - PROTECCIÓN DEL MEDIO AMBIENTE"/>
    <s v="3.3 - Cambio Climático"/>
    <s v="3.3.05 - Reducción del riesgo de desastres climáticos"/>
    <s v="2.7 - OBRAS"/>
    <s v="2.7.2 - INFRAESTRUCTURA"/>
    <s v="S"/>
    <s v="76 - RECONSTRUCCIÓN DE 70 MTS VIALES AFECTADOS POR LAS LLUVIAS DE ABRIL 2022 EN LA CARRETERA LAS TARANAS, MUNICIPIO VILLA RIVA, PROVINCIA DUARTE"/>
    <s v="10 - FONDO GENERAL"/>
    <n v="16202"/>
    <s v="06 - DUARTE"/>
    <n v="8572349"/>
    <n v="0"/>
  </r>
  <r>
    <s v="2025"/>
    <x v="0"/>
    <x v="0"/>
    <x v="1"/>
    <x v="6"/>
    <s v="2 - Poder Ejecutivo"/>
    <x v="13"/>
    <x v="122"/>
    <s v="3 - PROTECCIÓN DEL MEDIO AMBIENTE"/>
    <s v="3.3 - Cambio Climático"/>
    <s v="3.3.05 - Reducción del riesgo de desastres climáticos"/>
    <s v="2.7 - OBRAS"/>
    <s v="2.7.2 - INFRAESTRUCTURA"/>
    <s v="S"/>
    <s v="77 - CONSTRUCCIÓN DE PUENTE SOBRE RIO GRANDE AFECTADO POR LA VAGUADA DE ABRIL 2022, CARRETERA JARABACOA-MANABAO, MUNICIPIO JARABACOA, PROVINCIA LA VEGA"/>
    <s v="10 - FONDO GENERAL"/>
    <n v="16281"/>
    <s v="99 - MULTIPROVINCIAL"/>
    <n v="31324599"/>
    <n v="0"/>
  </r>
  <r>
    <s v="2025"/>
    <x v="0"/>
    <x v="0"/>
    <x v="1"/>
    <x v="6"/>
    <s v="2 - Poder Ejecutivo"/>
    <x v="13"/>
    <x v="122"/>
    <s v="3 - PROTECCIÓN DEL MEDIO AMBIENTE"/>
    <s v="3.3 - Cambio Climático"/>
    <s v="3.3.05 - Reducción del riesgo de desastres climáticos"/>
    <s v="2.7 - OBRAS"/>
    <s v="2.7.2 - INFRAESTRUCTURA"/>
    <s v="S"/>
    <s v="77 - RECONSTRUCCIÓN DEL CAMINO VECINAL NAGUA - LAS CORCOVAS AFECTADO POR LA VAGUADA DE ABRIL 2022, MUNICIPIO DE NAGUA, PROVINCIA MARÍA TRINIDAD SANCHEZ"/>
    <s v="10 - FONDO GENERAL"/>
    <n v="16212"/>
    <s v="14 - MARIA TRINIDAD SANCHEZ"/>
    <n v="13975681"/>
    <n v="0"/>
  </r>
  <r>
    <s v="2025"/>
    <x v="0"/>
    <x v="0"/>
    <x v="1"/>
    <x v="6"/>
    <s v="2 - Poder Ejecutivo"/>
    <x v="13"/>
    <x v="122"/>
    <s v="3 - PROTECCIÓN DEL MEDIO AMBIENTE"/>
    <s v="3.3 - Cambio Climático"/>
    <s v="3.3.05 - Reducción del riesgo de desastres climáticos"/>
    <s v="2.7 - OBRAS"/>
    <s v="2.7.2 - INFRAESTRUCTURA"/>
    <s v="S"/>
    <s v="78 - CONSTRUCCIÓN PUENTE BADEN TUBULAR EN ARROYO SECO AFECTADO POR LA VAGUADA DE ABRIL 2022, MUNICIPIO TENARES, PROVINCIA HERMANAS MIRABAL"/>
    <s v="10 - FONDO GENERAL"/>
    <n v="16289"/>
    <s v="19 - HERMANAS MIRABAL"/>
    <n v="27965372"/>
    <n v="5135100.09"/>
  </r>
  <r>
    <s v="2025"/>
    <x v="0"/>
    <x v="0"/>
    <x v="1"/>
    <x v="6"/>
    <s v="2 - Poder Ejecutivo"/>
    <x v="13"/>
    <x v="122"/>
    <s v="3 - PROTECCIÓN DEL MEDIO AMBIENTE"/>
    <s v="3.3 - Cambio Climático"/>
    <s v="3.3.05 - Reducción del riesgo de desastres climáticos"/>
    <s v="2.7 - OBRAS"/>
    <s v="2.7.2 - INFRAESTRUCTURA"/>
    <s v="S"/>
    <s v="78 - RECONSTRUCCIÓN CARRETERA SABANA REY - LOS SOLARES AFECTADO POR LA VAGUADA DE ABRIL 2022, MUNICIPIO LA VEGA, PROVINCIA LA VEGA"/>
    <s v="20 - FONDOS CON DESTINO ESPECÍFICO"/>
    <n v="16216"/>
    <s v="13 - LA VEGA"/>
    <n v="42886980"/>
    <n v="20412812.719999999"/>
  </r>
  <r>
    <s v="2025"/>
    <x v="0"/>
    <x v="0"/>
    <x v="1"/>
    <x v="6"/>
    <s v="2 - Poder Ejecutivo"/>
    <x v="13"/>
    <x v="122"/>
    <s v="3 - PROTECCIÓN DEL MEDIO AMBIENTE"/>
    <s v="3.3 - Cambio Climático"/>
    <s v="3.3.05 - Reducción del riesgo de desastres climáticos"/>
    <s v="2.7 - OBRAS"/>
    <s v="2.7.2 - INFRAESTRUCTURA"/>
    <s v="S"/>
    <s v="79 - CONSTRUCCIÓN PUENTE MIXTO SOBRE RIO MAGUACA AFECTADO POR LA VAGUADA DE ABRIL 2022, CARRETERA COTUI PLATANAL, MUNICIPIO COTUI, PROVINCIA SANCHEZ RAMIREZ"/>
    <s v="10 - FONDO GENERAL"/>
    <n v="16290"/>
    <s v="24 - SANCHEZ RAMIREZ"/>
    <n v="10000000"/>
    <n v="0"/>
  </r>
  <r>
    <s v="2025"/>
    <x v="0"/>
    <x v="0"/>
    <x v="1"/>
    <x v="6"/>
    <s v="2 - Poder Ejecutivo"/>
    <x v="13"/>
    <x v="122"/>
    <s v="3 - PROTECCIÓN DEL MEDIO AMBIENTE"/>
    <s v="3.3 - Cambio Climático"/>
    <s v="3.3.05 - Reducción del riesgo de desastres climáticos"/>
    <s v="2.7 - OBRAS"/>
    <s v="2.7.2 - INFRAESTRUCTURA"/>
    <s v="S"/>
    <s v="79 - RECONSTRUCCIÓN CARRETERA LOS CORAZONES-LOS BARRACOS, AFECTADA POR VAGUADA DE ABRIL 2022, MUNICIPIO SANTA CRUZ DE EL SEIBO, PROVINCIA EL SEIBO"/>
    <s v="10 - FONDO GENERAL"/>
    <n v="16246"/>
    <s v="08 - EL SEIBO"/>
    <n v="42029812"/>
    <n v="0"/>
  </r>
  <r>
    <s v="2025"/>
    <x v="0"/>
    <x v="0"/>
    <x v="1"/>
    <x v="6"/>
    <s v="2 - Poder Ejecutivo"/>
    <x v="13"/>
    <x v="122"/>
    <s v="3 - PROTECCIÓN DEL MEDIO AMBIENTE"/>
    <s v="3.3 - Cambio Climático"/>
    <s v="3.3.05 - Reducción del riesgo de desastres climáticos"/>
    <s v="2.7 - OBRAS"/>
    <s v="2.7.2 - INFRAESTRUCTURA"/>
    <s v="S"/>
    <s v="80 - CONSTRUCCIÓN CONSTRUCCIÓN PUENTE MIXTO SOBRE EL RIO PAÑA PAÑA AFECTADO POR EL HURACÁN FIONA, BARRIO PUERTO RICO, MUNICIPIO HATO MAYOR DEL REY, PROVINCIA HATO MAYOR"/>
    <s v="10 - FONDO GENERAL"/>
    <n v="16292"/>
    <s v="30 - HATO MAYOR"/>
    <n v="10000000"/>
    <n v="0"/>
  </r>
  <r>
    <s v="2025"/>
    <x v="0"/>
    <x v="0"/>
    <x v="1"/>
    <x v="6"/>
    <s v="2 - Poder Ejecutivo"/>
    <x v="13"/>
    <x v="122"/>
    <s v="3 - PROTECCIÓN DEL MEDIO AMBIENTE"/>
    <s v="3.3 - Cambio Climático"/>
    <s v="3.3.05 - Reducción del riesgo de desastres climáticos"/>
    <s v="2.7 - OBRAS"/>
    <s v="2.7.2 - INFRAESTRUCTURA"/>
    <s v="S"/>
    <s v="80 - RECONSTRUCCIÓN DE LA CARRETERA ESCUELA-CRUCE CARRETERA EL SEIBO, AFECTADA POR EL HURACÁN FIONA, MUNICIPIO SANTA CRUZ DE EL SEIBO, PROVINCIA EL SEIBO"/>
    <s v="10 - FONDO GENERAL"/>
    <n v="16276"/>
    <s v="08 - EL SEIBO"/>
    <n v="18486497"/>
    <n v="0"/>
  </r>
  <r>
    <s v="2025"/>
    <x v="0"/>
    <x v="0"/>
    <x v="1"/>
    <x v="6"/>
    <s v="2 - Poder Ejecutivo"/>
    <x v="13"/>
    <x v="122"/>
    <s v="3 - PROTECCIÓN DEL MEDIO AMBIENTE"/>
    <s v="3.3 - Cambio Climático"/>
    <s v="3.3.05 - Reducción del riesgo de desastres climáticos"/>
    <s v="2.7 - OBRAS"/>
    <s v="2.7.2 - INFRAESTRUCTURA"/>
    <s v="S"/>
    <s v="80 - RECONSTRUCCIÓN DE LA CARRETERA ESCUELA-CRUCE CARRETERA EL SEIBO, AFECTADA POR EL HURACÁN FIONA, MUNICIPIO SANTA CRUZ DE EL SEIBO, PROVINCIA EL SEIBO"/>
    <s v="20 - FONDOS CON DESTINO ESPECÍFICO"/>
    <n v="16276"/>
    <s v="08 - EL SEIBO"/>
    <n v="83309644"/>
    <n v="0"/>
  </r>
  <r>
    <s v="2025"/>
    <x v="0"/>
    <x v="0"/>
    <x v="1"/>
    <x v="6"/>
    <s v="2 - Poder Ejecutivo"/>
    <x v="13"/>
    <x v="122"/>
    <s v="3 - PROTECCIÓN DEL MEDIO AMBIENTE"/>
    <s v="3.3 - Cambio Climático"/>
    <s v="3.3.05 - Reducción del riesgo de desastres climáticos"/>
    <s v="2.7 - OBRAS"/>
    <s v="2.7.2 - INFRAESTRUCTURA"/>
    <s v="S"/>
    <s v="81 - CONSTRUCCIÓN PUENTE BADEN TUBULAR AFECTADO POR LA VAGUADA DE ABRIL 2022 EN ARROYO TORO, MUNICIPIO BONAO, PROVINCIA MONSEÑOR NOUEL"/>
    <s v="10 - FONDO GENERAL"/>
    <n v="16293"/>
    <s v="28 - MONSENOR NOUEL"/>
    <n v="14387174"/>
    <n v="0"/>
  </r>
  <r>
    <s v="2025"/>
    <x v="0"/>
    <x v="0"/>
    <x v="1"/>
    <x v="6"/>
    <s v="2 - Poder Ejecutivo"/>
    <x v="13"/>
    <x v="122"/>
    <s v="3 - PROTECCIÓN DEL MEDIO AMBIENTE"/>
    <s v="3.3 - Cambio Climático"/>
    <s v="3.3.05 - Reducción del riesgo de desastres climáticos"/>
    <s v="2.7 - OBRAS"/>
    <s v="2.7.2 - INFRAESTRUCTURA"/>
    <s v="S"/>
    <s v="81 - RECONSTRUCCIÓN CRUCE DAJAO-CARRETERA BAYAGUANA AFECTADO POR EL HURACAN FIONA, MUNICIPIO BAYAGUANA, PROVINCIA MONTE PLATA"/>
    <s v="10 - FONDO GENERAL"/>
    <n v="16280"/>
    <s v="29 - MONTE PLATA"/>
    <n v="25000000"/>
    <n v="0"/>
  </r>
  <r>
    <s v="2025"/>
    <x v="0"/>
    <x v="0"/>
    <x v="1"/>
    <x v="6"/>
    <s v="2 - Poder Ejecutivo"/>
    <x v="13"/>
    <x v="122"/>
    <s v="3 - PROTECCIÓN DEL MEDIO AMBIENTE"/>
    <s v="3.3 - Cambio Climático"/>
    <s v="3.3.05 - Reducción del riesgo de desastres climáticos"/>
    <s v="2.7 - OBRAS"/>
    <s v="2.7.2 - INFRAESTRUCTURA"/>
    <s v="S"/>
    <s v="82 - RECONSTRUCCIÓN DEL PUENTE LA SABANA AFECTADO POR EL HURACAN FIONA, MUNICIPIO SANTA CRUZ DEL SEIBO, PROVINCIA EL SEIBO."/>
    <s v="10 - FONDO GENERAL"/>
    <n v="16296"/>
    <s v="08 - EL SEIBO"/>
    <n v="10000000"/>
    <n v="0"/>
  </r>
  <r>
    <s v="2025"/>
    <x v="0"/>
    <x v="0"/>
    <x v="1"/>
    <x v="6"/>
    <s v="2 - Poder Ejecutivo"/>
    <x v="13"/>
    <x v="122"/>
    <s v="3 - PROTECCIÓN DEL MEDIO AMBIENTE"/>
    <s v="3.3 - Cambio Climático"/>
    <s v="3.3.05 - Reducción del riesgo de desastres climáticos"/>
    <s v="2.7 - OBRAS"/>
    <s v="2.7.2 - INFRAESTRUCTURA"/>
    <s v="S"/>
    <s v="82 - RECONSTRUCCIÓN TRAMO DE CARRETERA JUAN PABLO II- CHIRINO AFECTADO POR EL HURACAN FIONA, PROVINCIA MONTE PLATA"/>
    <s v="10 - FONDO GENERAL"/>
    <n v="16291"/>
    <s v="29 - MONTE PLATA"/>
    <n v="78000000"/>
    <n v="0"/>
  </r>
  <r>
    <s v="2025"/>
    <x v="0"/>
    <x v="0"/>
    <x v="1"/>
    <x v="6"/>
    <s v="2 - Poder Ejecutivo"/>
    <x v="13"/>
    <x v="122"/>
    <s v="3 - PROTECCIÓN DEL MEDIO AMBIENTE"/>
    <s v="3.3 - Cambio Climático"/>
    <s v="3.3.05 - Reducción del riesgo de desastres climáticos"/>
    <s v="2.7 - OBRAS"/>
    <s v="2.7.2 - INFRAESTRUCTURA"/>
    <s v="S"/>
    <s v="83 - RECONSTRUCCIÓN CRUCE DAJAO-CARRETERA BAYAGUANA AFECTADO POR EL HURACAN FIONA, MUNICIPIO BAYAGUANA, PROVINCIA MONTE PLATA"/>
    <s v="10 - FONDO GENERAL"/>
    <n v="16280"/>
    <s v="29 - MONTE PLATA"/>
    <n v="5050000"/>
    <n v="0"/>
  </r>
  <r>
    <s v="2025"/>
    <x v="0"/>
    <x v="0"/>
    <x v="1"/>
    <x v="6"/>
    <s v="2 - Poder Ejecutivo"/>
    <x v="13"/>
    <x v="122"/>
    <s v="3 - PROTECCIÓN DEL MEDIO AMBIENTE"/>
    <s v="3.3 - Cambio Climático"/>
    <s v="3.3.05 - Reducción del riesgo de desastres climáticos"/>
    <s v="2.7 - OBRAS"/>
    <s v="2.7.2 - INFRAESTRUCTURA"/>
    <s v="S"/>
    <s v="84 - CONSTRUCCIÓN PUENTE DE HORMIGÓN POSTENSADO SOBRE RÍO CUABA AFECTADO POR LA VAGUADA DE ABRIL 2022, MUNICIPIO SAN FRANCISCO DE MACORÍS, PROVINCIA DUARTE"/>
    <s v="10 - FONDO GENERAL"/>
    <n v="16247"/>
    <s v="06 - DUARTE"/>
    <n v="1000000"/>
    <n v="0"/>
  </r>
  <r>
    <s v="2025"/>
    <x v="0"/>
    <x v="0"/>
    <x v="1"/>
    <x v="6"/>
    <s v="2 - Poder Ejecutivo"/>
    <x v="13"/>
    <x v="122"/>
    <s v="3 - PROTECCIÓN DEL MEDIO AMBIENTE"/>
    <s v="3.3 - Cambio Climático"/>
    <s v="3.3.05 - Reducción del riesgo de desastres climáticos"/>
    <s v="2.7 - OBRAS"/>
    <s v="2.7.2 - INFRAESTRUCTURA"/>
    <s v="S"/>
    <s v="84 - RECONSTRUCCIÓN DEL CAMINO VECINAL EL CIGUAL - PRESA SABANA YEGUA - EL COROZO - CARRETERA SAN JUAN, AFECTADO POR LA TORMENTA FRANKLIN, MUNICIPIO PADRE LAS CASAS, PROVINCIA AZUA"/>
    <s v="10 - FONDO GENERAL"/>
    <n v="16379"/>
    <s v="02 - AZUA"/>
    <n v="209900196"/>
    <n v="0"/>
  </r>
  <r>
    <s v="2025"/>
    <x v="0"/>
    <x v="0"/>
    <x v="1"/>
    <x v="6"/>
    <s v="2 - Poder Ejecutivo"/>
    <x v="13"/>
    <x v="122"/>
    <s v="3 - PROTECCIÓN DEL MEDIO AMBIENTE"/>
    <s v="3.3 - Cambio Climático"/>
    <s v="3.3.05 - Reducción del riesgo de desastres climáticos"/>
    <s v="2.7 - OBRAS"/>
    <s v="2.7.2 - INFRAESTRUCTURA"/>
    <s v="S"/>
    <s v="85 - RECONSTRUCCIÓN DEL CAMINO VECINAL LA CANTERA - CARAQUEÑO - PALMARITO, AFECTADO POR LA TORMENTA FRANKLIN, PROVINCIAS ESPAILLAT Y MARÍA TRINIDAD SÁNCHEZ"/>
    <s v="10 - FONDO GENERAL"/>
    <n v="16381"/>
    <s v="14 - MARIA TRINIDAD SANCHEZ"/>
    <n v="70946399"/>
    <n v="0"/>
  </r>
  <r>
    <s v="2025"/>
    <x v="0"/>
    <x v="0"/>
    <x v="1"/>
    <x v="6"/>
    <s v="2 - Poder Ejecutivo"/>
    <x v="13"/>
    <x v="122"/>
    <s v="3 - PROTECCIÓN DEL MEDIO AMBIENTE"/>
    <s v="3.3 - Cambio Climático"/>
    <s v="3.3.05 - Reducción del riesgo de desastres climáticos"/>
    <s v="2.7 - OBRAS"/>
    <s v="2.7.2 - INFRAESTRUCTURA"/>
    <s v="S"/>
    <s v="86 - RECONSTRUCCIÓN DEL CAMINO VECINAL EL NARANJAL - LA BARRA - PARRA AFECTADO POR LA TORMENTA FRANKLIN, MUNICIPIO SAN JOSÉ DE OCOA, PROVINCIA SAN JOSÉ DE OCOA"/>
    <s v="10 - FONDO GENERAL"/>
    <n v="16382"/>
    <s v="31 - SAN JOSE DE OCOA"/>
    <n v="20000000"/>
    <n v="35290852.060000002"/>
  </r>
  <r>
    <s v="2025"/>
    <x v="0"/>
    <x v="0"/>
    <x v="1"/>
    <x v="6"/>
    <s v="2 - Poder Ejecutivo"/>
    <x v="13"/>
    <x v="122"/>
    <s v="3 - PROTECCIÓN DEL MEDIO AMBIENTE"/>
    <s v="3.3 - Cambio Climático"/>
    <s v="3.3.05 - Reducción del riesgo de desastres climáticos"/>
    <s v="2.7 - OBRAS"/>
    <s v="2.7.2 - INFRAESTRUCTURA"/>
    <s v="S"/>
    <s v="87 - RECONSTRUCCIÓN DEL CAMINO VECINAL BENERITO - SANTA CRUZ DEL GATO AFECTADO POR LA TORMENTA FRANKLIN, MUNICIPIO SAN RAFAEL DEL YUMA, PROVINCIA LA ALTAGRACIA"/>
    <s v="10 - FONDO GENERAL"/>
    <n v="16386"/>
    <s v="11 - LA ALTAGRACIA"/>
    <n v="10000000"/>
    <n v="0"/>
  </r>
  <r>
    <s v="2025"/>
    <x v="0"/>
    <x v="0"/>
    <x v="1"/>
    <x v="6"/>
    <s v="2 - Poder Ejecutivo"/>
    <x v="13"/>
    <x v="122"/>
    <s v="3 - PROTECCIÓN DEL MEDIO AMBIENTE"/>
    <s v="3.3 - Cambio Climático"/>
    <s v="3.3.05 - Reducción del riesgo de desastres climáticos"/>
    <s v="2.7 - OBRAS"/>
    <s v="2.7.2 - INFRAESTRUCTURA"/>
    <s v="S"/>
    <s v="89 - CONSTRUCCIÓN DEL BADEN TUBULAR PRÓXIMO AL PUENTE LA CUCHILLA AFECTADO POR LA VAGUADA DE ABRIL 2022, EN LA COMUNIDAD DE CHAVÓN, MUNICIPIO DE GUAYMATE, PROVINCIA LA ROMANA"/>
    <s v="10 - FONDO GENERAL"/>
    <n v="16704"/>
    <s v="12 - LA ROMANA"/>
    <n v="31727144"/>
    <n v="20978189.93"/>
  </r>
  <r>
    <s v="2025"/>
    <x v="0"/>
    <x v="0"/>
    <x v="1"/>
    <x v="6"/>
    <s v="2 - Poder Ejecutivo"/>
    <x v="13"/>
    <x v="122"/>
    <s v="3 - PROTECCIÓN DEL MEDIO AMBIENTE"/>
    <s v="3.3 - Cambio Climático"/>
    <s v="3.3.05 - Reducción del riesgo de desastres climáticos"/>
    <s v="2.7 - OBRAS"/>
    <s v="2.7.2 - INFRAESTRUCTURA"/>
    <s v="S"/>
    <s v="94 - RECONSTRUCCIÓN DEL CAMINO VECINAL DON MIGUEL - BABARI AFECTADO POR LA TORMENTA FRANKLIN, MUNICIPIO COTUÍ, PROVINCIA SÁNCHEZ RAMÍREZ"/>
    <s v="20 - FONDOS CON DESTINO ESPECÍFICO"/>
    <n v="16807"/>
    <s v="24 - SANCHEZ RAMIREZ"/>
    <n v="33008103"/>
    <n v="28355606.010000002"/>
  </r>
  <r>
    <s v="2025"/>
    <x v="0"/>
    <x v="0"/>
    <x v="1"/>
    <x v="6"/>
    <s v="2 - Poder Ejecutivo"/>
    <x v="13"/>
    <x v="122"/>
    <s v="3 - PROTECCIÓN DEL MEDIO AMBIENTE"/>
    <s v="3.3 - Cambio Climático"/>
    <s v="3.3.05 - Reducción del riesgo de desastres climáticos"/>
    <s v="2.7 - OBRAS"/>
    <s v="2.7.2 - INFRAESTRUCTURA"/>
    <s v="S"/>
    <s v="95 - RECONSTRUCCIÓN DE CARRETERA LA GUAMA AFECTADA POR EL DISTURBIO TROPICAL NO.22, MUNICIPIO SAN FRANCISCO DE MACORÍS, PROVINCIA DUARTE"/>
    <s v="10 - FONDO GENERAL"/>
    <n v="16418"/>
    <s v="06 - DUARTE"/>
    <n v="33000000"/>
    <n v="0"/>
  </r>
  <r>
    <s v="2025"/>
    <x v="0"/>
    <x v="0"/>
    <x v="1"/>
    <x v="6"/>
    <s v="2 - Poder Ejecutivo"/>
    <x v="13"/>
    <x v="122"/>
    <s v="3 - PROTECCIÓN DEL MEDIO AMBIENTE"/>
    <s v="3.3 - Cambio Climático"/>
    <s v="3.3.05 - Reducción del riesgo de desastres climáticos"/>
    <s v="2.7 - OBRAS"/>
    <s v="2.7.2 - INFRAESTRUCTURA"/>
    <s v="S"/>
    <s v="96 - CONSTRUCCIÓN DE PROTECCIÓN DE TALUD EN LA CARRETERA CRUCE DE OCOA, AFECTADO POR LA TORMENTA FRANKLIN, MUNICIPIO SAN JOSÉ DE OCOA, PROVINCIA SAN JOSÉ DE OCOA"/>
    <s v="10 - FONDO GENERAL"/>
    <n v="16494"/>
    <s v="31 - SAN JOSE DE OCOA"/>
    <n v="5000000"/>
    <n v="0"/>
  </r>
  <r>
    <s v="2025"/>
    <x v="0"/>
    <x v="0"/>
    <x v="1"/>
    <x v="6"/>
    <s v="2 - Poder Ejecutivo"/>
    <x v="13"/>
    <x v="122"/>
    <s v="3 - PROTECCIÓN DEL MEDIO AMBIENTE"/>
    <s v="3.3 - Cambio Climático"/>
    <s v="3.3.05 - Reducción del riesgo de desastres climáticos"/>
    <s v="2.7 - OBRAS"/>
    <s v="2.7.2 - INFRAESTRUCTURA"/>
    <s v="S"/>
    <s v="96 - CONSTRUCCIÓN DE PROTECCIÓN DE TALUD EN LA CARRETERA CRUCE DE OCOA, AFECTADO POR LA TORMENTA FRANKLIN, MUNICIPIO SAN JOSÉ DE OCOA, PROVINCIA SAN JOSÉ DE OCOA"/>
    <s v="20 - FONDOS CON DESTINO ESPECÍFICO"/>
    <n v="16494"/>
    <s v="31 - SAN JOSE DE OCOA"/>
    <n v="105000000"/>
    <n v="0"/>
  </r>
  <r>
    <s v="2025"/>
    <x v="0"/>
    <x v="0"/>
    <x v="1"/>
    <x v="6"/>
    <s v="2 - Poder Ejecutivo"/>
    <x v="13"/>
    <x v="122"/>
    <s v="3 - PROTECCIÓN DEL MEDIO AMBIENTE"/>
    <s v="3.3 - Cambio Climático"/>
    <s v="3.3.05 - Reducción del riesgo de desastres climáticos"/>
    <s v="2.7 - OBRAS"/>
    <s v="2.7.2 - INFRAESTRUCTURA"/>
    <s v="S"/>
    <s v="98 - RECONSTRUCCIÓN DE 60 METROS DEL TRAMO VIAL SOBRE SABANA DEL RÍO AFECTADO POR EL HURACÁN FIONA, DISTRITO MUNICIPAL DON JUAN, MUNICIPIO MONTE PLATA, PROVINCIA MONTE PLATA"/>
    <s v="10 - FONDO GENERAL"/>
    <n v="16279"/>
    <s v="29 - MONTE PLATA"/>
    <n v="2803805"/>
    <n v="0"/>
  </r>
  <r>
    <s v="2025"/>
    <x v="0"/>
    <x v="0"/>
    <x v="1"/>
    <x v="6"/>
    <s v="2 - Poder Ejecutivo"/>
    <x v="13"/>
    <x v="122"/>
    <s v="3 - PROTECCIÓN DEL MEDIO AMBIENTE"/>
    <s v="3.3 - Cambio Climático"/>
    <s v="3.3.05 - Reducción del riesgo de desastres climáticos"/>
    <s v="2.7 - OBRAS"/>
    <s v="2.7.2 - INFRAESTRUCTURA"/>
    <s v="S"/>
    <s v="99 - CONSTRUCCIÓN PUENTE BADEN TUBULAR AFECTADO POR LA VAGUADA DE ABRIL 2022 EN ARROYO TORO, MUNICIPIO BONAO, PROVINCIA MONSEÑOR NOUEL"/>
    <s v="10 - FONDO GENERAL"/>
    <n v="16293"/>
    <s v="28 - MONSENOR NOUEL"/>
    <n v="4414904"/>
    <n v="0"/>
  </r>
  <r>
    <s v="2025"/>
    <x v="0"/>
    <x v="0"/>
    <x v="1"/>
    <x v="6"/>
    <s v="2 - Poder Ejecutivo"/>
    <x v="13"/>
    <x v="122"/>
    <s v="3 - PROTECCIÓN DEL MEDIO AMBIENTE"/>
    <s v="3.3 - Cambio Climático"/>
    <s v="3.3.05 - Reducción del riesgo de desastres climáticos"/>
    <s v="2.7 - OBRAS"/>
    <s v="2.7.2 - INFRAESTRUCTURA"/>
    <s v="S"/>
    <s v="99 - RECONSTRUCCIÓN DE ENLACE Y CONSTRUCCIÓN DE PUENTE SOBRE RIO NIZAO, CARRETERA RANCHO ARRIBA- MONTE NEGRO, AFECTADO POR EL DISTURBIO NO. 22, MUNICIPIO RANCHO ARRIBA, PROVINCIA SAN JOSÉ DE OCOA"/>
    <s v="10 - FONDO GENERAL"/>
    <n v="16389"/>
    <s v="31 - SAN JOSE DE OCOA"/>
    <n v="74621856"/>
    <n v="0"/>
  </r>
  <r>
    <s v="2025"/>
    <x v="0"/>
    <x v="0"/>
    <x v="1"/>
    <x v="6"/>
    <s v="2 - Poder Ejecutivo"/>
    <x v="13"/>
    <x v="122"/>
    <s v="3 - PROTECCIÓN DEL MEDIO AMBIENTE"/>
    <s v="3.3 - Cambio Climático"/>
    <s v="3.3.06 - Respuesta y recuperación de desastres climáticos"/>
    <s v="2.7 - OBRAS"/>
    <s v="2.7.2 - INFRAESTRUCTURA"/>
    <s v="S"/>
    <s v="35 - CONSTRUCCIÓN DE MURO DE GAVIONES EN EL ARROYO CAÑA, AFECTADO POR EL DISTURBIO TROPICAL NO. 22, MUNICIPIO VILLA ALTAGRACIA, PROVINCIA SAN CRISTÓBAL"/>
    <s v="10 - FONDO GENERAL"/>
    <n v="16891"/>
    <s v="21 - SAN CRISTOBAL"/>
    <n v="0"/>
    <n v="0"/>
  </r>
  <r>
    <s v="2025"/>
    <x v="0"/>
    <x v="0"/>
    <x v="1"/>
    <x v="6"/>
    <s v="2 - Poder Ejecutivo"/>
    <x v="13"/>
    <x v="122"/>
    <s v="3 - PROTECCIÓN DEL MEDIO AMBIENTE"/>
    <s v="3.3 - Cambio Climático"/>
    <s v="3.3.06 - Respuesta y recuperación de desastres climáticos"/>
    <s v="2.7 - OBRAS"/>
    <s v="2.7.2 - INFRAESTRUCTURA"/>
    <s v="S"/>
    <s v="89 - CONSTRUCCIÓN DE 2 PUENTES SOBRE EL RÍO LEBRÓN, AFECTADOS POR LA TORMENTA FRANKLIN, MUNICIPIO PEDRO BRAND, PROVINCIA SANTO DOMINGO"/>
    <s v="10 - FONDO GENERAL"/>
    <n v="16890"/>
    <s v="32 - SANTO DOMINGO"/>
    <n v="0"/>
    <n v="0"/>
  </r>
  <r>
    <s v="2025"/>
    <x v="0"/>
    <x v="0"/>
    <x v="1"/>
    <x v="6"/>
    <s v="2 - Poder Ejecutivo"/>
    <x v="13"/>
    <x v="122"/>
    <s v="4 - SERVICIOS SOCIALES"/>
    <s v="4.1 - Vivienda y servicios comunitarios"/>
    <s v="4.1.01 - Urbanización y servicios comunitarios"/>
    <s v="2.7 - OBRAS"/>
    <s v="2.7.2 - INFRAESTRUCTURA"/>
    <s v="S"/>
    <s v="43 - CONSTRUCCIÓN DE APARTAMENTOS EN LOS RESIDENCIALES VISTA DEL RÍO Y ALTOS DEL TENGUE, MUNICIPIO SAN JUAN, PROVINCIA SAN JUAN"/>
    <s v="10 - FONDO GENERAL"/>
    <n v="16737"/>
    <s v="22 - SAN JUAN"/>
    <n v="141034127"/>
    <n v="0"/>
  </r>
  <r>
    <s v="2025"/>
    <x v="0"/>
    <x v="0"/>
    <x v="1"/>
    <x v="6"/>
    <s v="2 - Poder Ejecutivo"/>
    <x v="13"/>
    <x v="122"/>
    <s v="4 - SERVICIOS SOCIALES"/>
    <s v="4.1 - Vivienda y servicios comunitarios"/>
    <s v="4.1.02 - Desarrollo comunitario"/>
    <s v="2.7 - OBRAS"/>
    <s v="2.7.2 - INFRAESTRUCTURA"/>
    <s v="S"/>
    <s v="67 - RECONSTRUCCIÓN PUENTE MIXTO EN LA CARRETERA LA DESCUBIERTA - BOCA DE CACHÓN, PROVINCIA INDEPENDENCIA"/>
    <s v="10 - FONDO GENERAL"/>
    <n v="16777"/>
    <s v="10 - INDEPENDENCIA"/>
    <n v="65464844"/>
    <n v="0"/>
  </r>
  <r>
    <s v="2025"/>
    <x v="0"/>
    <x v="0"/>
    <x v="1"/>
    <x v="6"/>
    <s v="2 - Poder Ejecutivo"/>
    <x v="13"/>
    <x v="122"/>
    <s v="4 - SERVICIOS SOCIALES"/>
    <s v="4.2 - Salud"/>
    <s v="4.2.03 - Servicios de la salud pública y prevención de la salud"/>
    <s v="2.7 - OBRAS"/>
    <s v="2.7.2 - INFRAESTRUCTURA"/>
    <s v="S"/>
    <s v="17 - CONSTRUCCIÓN DE FARMACIA DEL PUEBLO (BOTICA POPULAR), MUNICIPIO SAN JUAN DE LA MAGUANA, PROVINCIA SAN JUAN"/>
    <s v="10 - FONDO GENERAL"/>
    <n v="16584"/>
    <s v="22 - SAN JUAN"/>
    <n v="84178"/>
    <n v="0"/>
  </r>
  <r>
    <s v="2025"/>
    <x v="0"/>
    <x v="0"/>
    <x v="1"/>
    <x v="6"/>
    <s v="2 - Poder Ejecutivo"/>
    <x v="13"/>
    <x v="122"/>
    <s v="4 - SERVICIOS SOCIALES"/>
    <s v="4.3 - Actividades deportivas, recreativas, culturales y religiosas"/>
    <s v="4.3.02 - Servicios recreativos y deportivos"/>
    <s v="2.7 - OBRAS"/>
    <s v="2.7.2 - INFRAESTRUCTURA"/>
    <s v="S"/>
    <s v="01 - CONSTRUCCIÓN DE CANCHA DEPORTIVA, SECTOR ENSANCHE PARAÍSO, MUNICIPIO PEDRO BRAND, PROVINCIA SANTO DOMINGO"/>
    <s v="10 - FONDO GENERAL"/>
    <n v="16421"/>
    <s v="99 - MULTIPROVINCIAL"/>
    <n v="1289420"/>
    <n v="0"/>
  </r>
  <r>
    <s v="2025"/>
    <x v="0"/>
    <x v="0"/>
    <x v="1"/>
    <x v="6"/>
    <s v="2 - Poder Ejecutivo"/>
    <x v="13"/>
    <x v="122"/>
    <s v="4 - SERVICIOS SOCIALES"/>
    <s v="4.3 - Actividades deportivas, recreativas, culturales y religiosas"/>
    <s v="4.3.02 - Servicios recreativos y deportivos"/>
    <s v="2.7 - OBRAS"/>
    <s v="2.7.2 - INFRAESTRUCTURA"/>
    <s v="S"/>
    <s v="02 - CONSTRUCCIÓN DE CANCHA MIXTA EN LA COMUNIDAD BOCA CANASTA, MUNICIPIO BANÍ, PROVINCIA PERAVIA"/>
    <s v="10 - FONDO GENERAL"/>
    <n v="16422"/>
    <s v="17 - PERAVIA"/>
    <n v="186909"/>
    <n v="0"/>
  </r>
  <r>
    <s v="2025"/>
    <x v="0"/>
    <x v="0"/>
    <x v="1"/>
    <x v="6"/>
    <s v="2 - Poder Ejecutivo"/>
    <x v="13"/>
    <x v="122"/>
    <s v="4 - SERVICIOS SOCIALES"/>
    <s v="4.3 - Actividades deportivas, recreativas, culturales y religiosas"/>
    <s v="4.3.02 - Servicios recreativos y deportivos"/>
    <s v="2.7 - OBRAS"/>
    <s v="2.7.2 - INFRAESTRUCTURA"/>
    <s v="S"/>
    <s v="06 - CONSTRUCCIÓN DE CANCHA MUNICIPAL EN SECTOR CAÑAFISTOL, MUNICIPIO BANÍ, PROVINCIA PERAVIA"/>
    <s v="10 - FONDO GENERAL"/>
    <n v="16447"/>
    <s v="17 - PERAVIA"/>
    <n v="227211"/>
    <n v="0"/>
  </r>
  <r>
    <s v="2025"/>
    <x v="0"/>
    <x v="0"/>
    <x v="1"/>
    <x v="6"/>
    <s v="2 - Poder Ejecutivo"/>
    <x v="13"/>
    <x v="122"/>
    <s v="4 - SERVICIOS SOCIALES"/>
    <s v="4.3 - Actividades deportivas, recreativas, culturales y religiosas"/>
    <s v="4.3.02 - Servicios recreativos y deportivos"/>
    <s v="2.7 - OBRAS"/>
    <s v="2.7.2 - INFRAESTRUCTURA"/>
    <s v="S"/>
    <s v="07 - RECONSTRUCCIÓN DEL PARQUE EL DIQUE DEL OZAMA, C/ 1RA, ENSANCHE OZAMA, MUNICIPIO SANTO DOMINGO ESTE, PROVINCIA SANTO DOMINGO"/>
    <s v="10 - FONDO GENERAL"/>
    <n v="16480"/>
    <s v="32 - SANTO DOMINGO"/>
    <n v="41882"/>
    <n v="0"/>
  </r>
  <r>
    <s v="2025"/>
    <x v="0"/>
    <x v="0"/>
    <x v="1"/>
    <x v="6"/>
    <s v="2 - Poder Ejecutivo"/>
    <x v="13"/>
    <x v="122"/>
    <s v="4 - SERVICIOS SOCIALES"/>
    <s v="4.3 - Actividades deportivas, recreativas, culturales y religiosas"/>
    <s v="4.3.02 - Servicios recreativos y deportivos"/>
    <s v="2.7 - OBRAS"/>
    <s v="2.7.2 - INFRAESTRUCTURA"/>
    <s v="S"/>
    <s v="37 - CONSTRUCCIÓN  DE DOS  CANCHAS EN LOS SECTORES LAS LAGUNAS Y MARÍA TRINIDAD SÁNCHEZ, PROVINCIA ESPAILLAT"/>
    <s v="10 - FONDO GENERAL"/>
    <n v="16692"/>
    <s v="09 - ESPAILLAT"/>
    <n v="347758"/>
    <n v="0"/>
  </r>
  <r>
    <s v="2025"/>
    <x v="0"/>
    <x v="0"/>
    <x v="1"/>
    <x v="6"/>
    <s v="2 - Poder Ejecutivo"/>
    <x v="13"/>
    <x v="122"/>
    <s v="4 - SERVICIOS SOCIALES"/>
    <s v="4.3 - Actividades deportivas, recreativas, culturales y religiosas"/>
    <s v="4.3.02 - Servicios recreativos y deportivos"/>
    <s v="2.7 - OBRAS"/>
    <s v="2.7.2 - INFRAESTRUCTURA"/>
    <s v="S"/>
    <s v="52 - CONSTRUCCIÓN DEL PARQUE JULIO NUÑEZ, JARDINES DEL NORTE, DISTRITO NACIONAL"/>
    <s v="10 - FONDO GENERAL"/>
    <n v="14902"/>
    <s v="01 - DISTRITO NACIONAL"/>
    <n v="1768693"/>
    <n v="0"/>
  </r>
  <r>
    <s v="2025"/>
    <x v="0"/>
    <x v="0"/>
    <x v="1"/>
    <x v="6"/>
    <s v="2 - Poder Ejecutivo"/>
    <x v="13"/>
    <x v="122"/>
    <s v="4 - SERVICIOS SOCIALES"/>
    <s v="4.3 - Actividades deportivas, recreativas, culturales y religiosas"/>
    <s v="4.3.02 - Servicios recreativos y deportivos"/>
    <s v="2.7 - OBRAS"/>
    <s v="2.7.2 - INFRAESTRUCTURA"/>
    <s v="S"/>
    <s v="80 - CONSTRUCCIÓN DE 6 CANCHAS DEPORTIVAS EN LA PROVINCIA DE SAN CRISTÓBAL"/>
    <s v="10 - FONDO GENERAL"/>
    <n v="16307"/>
    <s v="21 - SAN CRISTOBAL"/>
    <n v="13954365"/>
    <n v="0"/>
  </r>
  <r>
    <s v="2025"/>
    <x v="0"/>
    <x v="0"/>
    <x v="1"/>
    <x v="6"/>
    <s v="2 - Poder Ejecutivo"/>
    <x v="13"/>
    <x v="122"/>
    <s v="4 - SERVICIOS SOCIALES"/>
    <s v="4.3 - Actividades deportivas, recreativas, culturales y religiosas"/>
    <s v="4.3.02 - Servicios recreativos y deportivos"/>
    <s v="2.7 - OBRAS"/>
    <s v="2.7.2 - INFRAESTRUCTURA"/>
    <s v="S"/>
    <s v="81 - CONSTRUCCIÓN Y RECONSTRUCCION DE CUATRO PLAYS DE BÉISBOL DE LA PROVINCIA SANTIAGO"/>
    <s v="10 - FONDO GENERAL"/>
    <n v="16311"/>
    <s v="25 - SANTIAGO"/>
    <n v="14226373"/>
    <n v="0"/>
  </r>
  <r>
    <s v="2025"/>
    <x v="0"/>
    <x v="0"/>
    <x v="1"/>
    <x v="6"/>
    <s v="2 - Poder Ejecutivo"/>
    <x v="13"/>
    <x v="122"/>
    <s v="4 - SERVICIOS SOCIALES"/>
    <s v="4.3 - Actividades deportivas, recreativas, culturales y religiosas"/>
    <s v="4.3.05 - Servicios religiosos y otros servicios comunitarios religiosos"/>
    <s v="2.7 - OBRAS"/>
    <s v="2.7.2 - INFRAESTRUCTURA"/>
    <s v="S"/>
    <s v="33 - MEJORAMIENTO DE  LA CAPILLA SAGRADO CORAZÓN DE JESÚS, MUNICIPIO SANTO DOMINGO ESTE, PROVINCIA SANTO DOMINGO."/>
    <s v="10 - FONDO GENERAL"/>
    <n v="16651"/>
    <s v="32 - SANTO DOMINGO"/>
    <n v="138712"/>
    <n v="0"/>
  </r>
  <r>
    <s v="2025"/>
    <x v="0"/>
    <x v="0"/>
    <x v="1"/>
    <x v="6"/>
    <s v="2 - Poder Ejecutivo"/>
    <x v="13"/>
    <x v="122"/>
    <s v="4 - SERVICIOS SOCIALES"/>
    <s v="4.4 - Educación"/>
    <s v="4.4.02 - Educación primaria"/>
    <s v="2.7 - OBRAS"/>
    <s v="2.7.2 - INFRAESTRUCTURA"/>
    <s v="S"/>
    <s v="31 - REHABILITACIÓN CONSTRUCCIÓN AMPLIACIÓN DE LA ESCUELA DE MONTE PLATA"/>
    <s v="10 - FONDO GENERAL"/>
    <n v="13970"/>
    <s v="29 - MONTE PLATA"/>
    <n v="3890701"/>
    <n v="0"/>
  </r>
  <r>
    <s v="2025"/>
    <x v="0"/>
    <x v="0"/>
    <x v="1"/>
    <x v="6"/>
    <s v="2 - Poder Ejecutivo"/>
    <x v="13"/>
    <x v="122"/>
    <s v="4 - SERVICIOS SOCIALES"/>
    <s v="4.4 - Educación"/>
    <s v="4.4.04 - Educación superior"/>
    <s v="2.7 - OBRAS"/>
    <s v="2.7.2 - INFRAESTRUCTURA"/>
    <s v="S"/>
    <s v="44 - REPARACIÓN DEL INSTITUTO TECNOLÓGICO SUPERIOR COMUNITARIO DE SAN LUIS, MUNICIPIO SANTO DOMINGO ESTE, PROVINCIA SANTO DOMINGO."/>
    <s v="10 - FONDO GENERAL"/>
    <n v="16732"/>
    <s v="32 - SANTO DOMINGO"/>
    <n v="13049408"/>
    <n v="0"/>
  </r>
  <r>
    <s v="2025"/>
    <x v="0"/>
    <x v="0"/>
    <x v="1"/>
    <x v="6"/>
    <s v="2 - Poder Ejecutivo"/>
    <x v="13"/>
    <x v="124"/>
    <s v="2 - SERVICIOS ECONÓMICOS"/>
    <s v="2.6 - Transporte"/>
    <s v="2.6.03 - Transporte por ferrocarril"/>
    <s v="2.1 - REMUNERACIONES Y CONTRIBUCIONES"/>
    <s v="2.1.1 - REMUNERACIONES"/>
    <s v="S"/>
    <s v="03 - CONSTRUCCIÓN LÍNEA 2C DEL METRO DE SANTO DOMINGO TRAMOS:  ALCARRIZOS- LUPERÓN"/>
    <s v="10 - FONDO GENERAL"/>
    <n v="14558"/>
    <s v="32 - SANTO DOMINGO"/>
    <n v="70752071"/>
    <n v="30572933.329999998"/>
  </r>
  <r>
    <s v="2025"/>
    <x v="0"/>
    <x v="0"/>
    <x v="1"/>
    <x v="6"/>
    <s v="2 - Poder Ejecutivo"/>
    <x v="13"/>
    <x v="124"/>
    <s v="2 - SERVICIOS ECONÓMICOS"/>
    <s v="2.6 - Transporte"/>
    <s v="2.6.03 - Transporte por ferrocarril"/>
    <s v="2.1 - REMUNERACIONES Y CONTRIBUCIONES"/>
    <s v="2.1.5 - CONTRIBUCIONES A LA SEGURIDAD SOCIAL"/>
    <s v="S"/>
    <s v="03 - CONSTRUCCIÓN LÍNEA 2C DEL METRO DE SANTO DOMINGO TRAMOS:  ALCARRIZOS- LUPERÓN"/>
    <s v="10 - FONDO GENERAL"/>
    <n v="14558"/>
    <s v="32 - SANTO DOMINGO"/>
    <n v="14247930"/>
    <n v="4700504.9699999988"/>
  </r>
  <r>
    <s v="2025"/>
    <x v="0"/>
    <x v="0"/>
    <x v="1"/>
    <x v="6"/>
    <s v="2 - Poder Ejecutivo"/>
    <x v="13"/>
    <x v="124"/>
    <s v="2 - SERVICIOS ECONÓMICOS"/>
    <s v="2.6 - Transporte"/>
    <s v="2.6.03 - Transporte por ferrocarril"/>
    <s v="2.2 - CONTRATACIÓN DE SERVICIOS"/>
    <s v="2.2.4 - TRANSPORTE Y ALMACENAJE"/>
    <s v="S"/>
    <s v="02 - AMPLIACIÓN DEL SERVICIO DE LA LINEA 1 DEL METRO DE SANTO DOMINGO"/>
    <s v="60 - CREDITO EXTERNO"/>
    <n v="14054"/>
    <s v="32 - SANTO DOMINGO"/>
    <n v="12579000"/>
    <n v="0"/>
  </r>
  <r>
    <s v="2025"/>
    <x v="0"/>
    <x v="0"/>
    <x v="1"/>
    <x v="6"/>
    <s v="2 - Poder Ejecutivo"/>
    <x v="13"/>
    <x v="124"/>
    <s v="2 - SERVICIOS ECONÓMICOS"/>
    <s v="2.6 - Transporte"/>
    <s v="2.6.03 - Transporte por ferrocarril"/>
    <s v="2.2 - CONTRATACIÓN DE SERVICIOS"/>
    <s v="2.2.8 - OTROS SERVICIOS NO INCLUIDOS EN CONCEPTOS ANTERIORES"/>
    <s v="S"/>
    <s v="02 - AMPLIACIÓN DEL SERVICIO DE LA LINEA 1 DEL METRO DE SANTO DOMINGO"/>
    <s v="60 - CREDITO EXTERNO"/>
    <n v="14054"/>
    <s v="32 - SANTO DOMINGO"/>
    <n v="100000000"/>
    <n v="881672.57"/>
  </r>
  <r>
    <s v="2025"/>
    <x v="0"/>
    <x v="0"/>
    <x v="1"/>
    <x v="6"/>
    <s v="2 - Poder Ejecutivo"/>
    <x v="13"/>
    <x v="124"/>
    <s v="2 - SERVICIOS ECONÓMICOS"/>
    <s v="2.6 - Transporte"/>
    <s v="2.6.03 - Transporte por ferrocarril"/>
    <s v="2.2 - CONTRATACIÓN DE SERVICIOS"/>
    <s v="2.2.8 - OTROS SERVICIOS NO INCLUIDOS EN CONCEPTOS ANTERIORES"/>
    <s v="S"/>
    <s v="03 - CONSTRUCCIÓN LÍNEA 2C DEL METRO DE SANTO DOMINGO TRAMOS:  ALCARRIZOS- LUPERÓN"/>
    <s v="10 - FONDO GENERAL"/>
    <n v="14558"/>
    <s v="32 - SANTO DOMINGO"/>
    <n v="125000000"/>
    <n v="35757848.009999998"/>
  </r>
  <r>
    <s v="2025"/>
    <x v="0"/>
    <x v="0"/>
    <x v="1"/>
    <x v="6"/>
    <s v="2 - Poder Ejecutivo"/>
    <x v="13"/>
    <x v="124"/>
    <s v="2 - SERVICIOS ECONÓMICOS"/>
    <s v="2.6 - Transporte"/>
    <s v="2.6.03 - Transporte por ferrocarril"/>
    <s v="2.2 - CONTRATACIÓN DE SERVICIOS"/>
    <s v="2.2.8 - OTROS SERVICIOS NO INCLUIDOS EN CONCEPTOS ANTERIORES"/>
    <s v="S"/>
    <s v="03 - CONSTRUCCIÓN LÍNEA 2C DEL METRO DE SANTO DOMINGO TRAMOS:  ALCARRIZOS- LUPERÓN"/>
    <s v="60 - CREDITO EXTERNO"/>
    <n v="14558"/>
    <s v="32 - SANTO DOMINGO"/>
    <n v="0"/>
    <n v="37230389.089999996"/>
  </r>
  <r>
    <s v="2025"/>
    <x v="0"/>
    <x v="0"/>
    <x v="1"/>
    <x v="6"/>
    <s v="2 - Poder Ejecutivo"/>
    <x v="13"/>
    <x v="124"/>
    <s v="2 - SERVICIOS ECONÓMICOS"/>
    <s v="2.6 - Transporte"/>
    <s v="2.6.03 - Transporte por ferrocarril"/>
    <s v="2.2 - CONTRATACIÓN DE SERVICIOS"/>
    <s v="2.2.8 - OTROS SERVICIOS NO INCLUIDOS EN CONCEPTOS ANTERIORES"/>
    <s v="S"/>
    <s v="04 - CONSTRUCCIÓN DE LA LÍNEA 1B DEL METRO DE SANTO DOMINGO, TRAMO VILLA MELLA - PUNTA, SANTO DOMINGO NORTE"/>
    <s v="10 - FONDO GENERAL"/>
    <n v="15024"/>
    <s v="32 - SANTO DOMINGO"/>
    <n v="143719997"/>
    <n v="101581992.97999999"/>
  </r>
  <r>
    <s v="2025"/>
    <x v="0"/>
    <x v="0"/>
    <x v="1"/>
    <x v="6"/>
    <s v="2 - Poder Ejecutivo"/>
    <x v="13"/>
    <x v="124"/>
    <s v="2 - SERVICIOS ECONÓMICOS"/>
    <s v="2.6 - Transporte"/>
    <s v="2.6.03 - Transporte por ferrocarril"/>
    <s v="2.2 - CONTRATACIÓN DE SERVICIOS"/>
    <s v="2.2.8 - OTROS SERVICIOS NO INCLUIDOS EN CONCEPTOS ANTERIORES"/>
    <s v="S"/>
    <s v="05 - AMPLIACIÓN DE LA CAPACIDAD DE TRANSPORTE DE LA LÍNEA 2 DEL METRO DE SANTO DOMINGO"/>
    <s v="10 - FONDO GENERAL"/>
    <n v="15025"/>
    <s v="01 - DISTRITO NACIONAL"/>
    <n v="100000000"/>
    <n v="0"/>
  </r>
  <r>
    <s v="2025"/>
    <x v="0"/>
    <x v="0"/>
    <x v="1"/>
    <x v="6"/>
    <s v="2 - Poder Ejecutivo"/>
    <x v="13"/>
    <x v="124"/>
    <s v="2 - SERVICIOS ECONÓMICOS"/>
    <s v="2.6 - Transporte"/>
    <s v="2.6.03 - Transporte por ferrocarril"/>
    <s v="2.7 - OBRAS"/>
    <s v="2.7.2 - INFRAESTRUCTURA"/>
    <s v="N"/>
    <s v="00 - N/A"/>
    <s v="10 - FONDO GENERAL"/>
    <s v="(en blanco)"/>
    <s v="99 - MULTIPROVINCIAL"/>
    <n v="20000000"/>
    <n v="12242391.300000001"/>
  </r>
  <r>
    <s v="2025"/>
    <x v="0"/>
    <x v="0"/>
    <x v="1"/>
    <x v="6"/>
    <s v="2 - Poder Ejecutivo"/>
    <x v="13"/>
    <x v="124"/>
    <s v="2 - SERVICIOS ECONÓMICOS"/>
    <s v="2.6 - Transporte"/>
    <s v="2.6.03 - Transporte por ferrocarril"/>
    <s v="2.7 - OBRAS"/>
    <s v="2.7.2 - INFRAESTRUCTURA"/>
    <s v="S"/>
    <s v="02 - AMPLIACIÓN DEL SERVICIO DE LA LINEA 1 DEL METRO DE SANTO DOMINGO"/>
    <s v="10 - FONDO GENERAL"/>
    <n v="14054"/>
    <s v="32 - SANTO DOMINGO"/>
    <n v="100000000"/>
    <n v="29558353.48"/>
  </r>
  <r>
    <s v="2025"/>
    <x v="0"/>
    <x v="0"/>
    <x v="1"/>
    <x v="6"/>
    <s v="2 - Poder Ejecutivo"/>
    <x v="13"/>
    <x v="124"/>
    <s v="2 - SERVICIOS ECONÓMICOS"/>
    <s v="2.6 - Transporte"/>
    <s v="2.6.03 - Transporte por ferrocarril"/>
    <s v="2.7 - OBRAS"/>
    <s v="2.7.2 - INFRAESTRUCTURA"/>
    <s v="S"/>
    <s v="02 - AMPLIACIÓN DEL SERVICIO DE LA LINEA 1 DEL METRO DE SANTO DOMINGO"/>
    <s v="60 - CREDITO EXTERNO"/>
    <n v="14054"/>
    <s v="32 - SANTO DOMINGO"/>
    <n v="53500000"/>
    <n v="97711477.370000005"/>
  </r>
  <r>
    <s v="2025"/>
    <x v="0"/>
    <x v="0"/>
    <x v="1"/>
    <x v="6"/>
    <s v="2 - Poder Ejecutivo"/>
    <x v="13"/>
    <x v="124"/>
    <s v="2 - SERVICIOS ECONÓMICOS"/>
    <s v="2.6 - Transporte"/>
    <s v="2.6.03 - Transporte por ferrocarril"/>
    <s v="2.7 - OBRAS"/>
    <s v="2.7.2 - INFRAESTRUCTURA"/>
    <s v="S"/>
    <s v="03 - CONSTRUCCIÓN LÍNEA 2C DEL METRO DE SANTO DOMINGO TRAMOS:  ALCARRIZOS- LUPERÓN"/>
    <s v="10 - FONDO GENERAL"/>
    <n v="14558"/>
    <s v="32 - SANTO DOMINGO"/>
    <n v="300000000"/>
    <n v="717986299.57999992"/>
  </r>
  <r>
    <s v="2025"/>
    <x v="0"/>
    <x v="0"/>
    <x v="1"/>
    <x v="6"/>
    <s v="2 - Poder Ejecutivo"/>
    <x v="13"/>
    <x v="124"/>
    <s v="2 - SERVICIOS ECONÓMICOS"/>
    <s v="2.6 - Transporte"/>
    <s v="2.6.03 - Transporte por ferrocarril"/>
    <s v="2.7 - OBRAS"/>
    <s v="2.7.2 - INFRAESTRUCTURA"/>
    <s v="S"/>
    <s v="03 - CONSTRUCCIÓN LÍNEA 2C DEL METRO DE SANTO DOMINGO TRAMOS:  ALCARRIZOS- LUPERÓN"/>
    <s v="60 - CREDITO EXTERNO"/>
    <n v="14558"/>
    <s v="32 - SANTO DOMINGO"/>
    <n v="5011150000"/>
    <n v="1365471719.5899999"/>
  </r>
  <r>
    <s v="2025"/>
    <x v="0"/>
    <x v="0"/>
    <x v="1"/>
    <x v="6"/>
    <s v="2 - Poder Ejecutivo"/>
    <x v="13"/>
    <x v="124"/>
    <s v="2 - SERVICIOS ECONÓMICOS"/>
    <s v="2.6 - Transporte"/>
    <s v="2.6.03 - Transporte por ferrocarril"/>
    <s v="2.7 - OBRAS"/>
    <s v="2.7.2 - INFRAESTRUCTURA"/>
    <s v="S"/>
    <s v="04 - CONSTRUCCIÓN DE LA LÍNEA 1B DEL METRO DE SANTO DOMINGO, TRAMO VILLA MELLA - PUNTA, SANTO DOMINGO NORTE"/>
    <s v="10 - FONDO GENERAL"/>
    <n v="15024"/>
    <s v="32 - SANTO DOMINGO"/>
    <n v="585280003"/>
    <n v="230353406.58999997"/>
  </r>
  <r>
    <s v="2025"/>
    <x v="0"/>
    <x v="0"/>
    <x v="1"/>
    <x v="6"/>
    <s v="2 - Poder Ejecutivo"/>
    <x v="13"/>
    <x v="124"/>
    <s v="2 - SERVICIOS ECONÓMICOS"/>
    <s v="2.6 - Transporte"/>
    <s v="2.6.03 - Transporte por ferrocarril"/>
    <s v="2.7 - OBRAS"/>
    <s v="2.7.2 - INFRAESTRUCTURA"/>
    <s v="S"/>
    <s v="05 - AMPLIACIÓN DE LA CAPACIDAD DE TRANSPORTE DE LA LÍNEA 2 DEL METRO DE SANTO DOMINGO"/>
    <s v="10 - FONDO GENERAL"/>
    <n v="15025"/>
    <s v="01 - DISTRITO NACIONAL"/>
    <n v="200000000"/>
    <n v="0"/>
  </r>
  <r>
    <s v="2025"/>
    <x v="0"/>
    <x v="0"/>
    <x v="1"/>
    <x v="6"/>
    <s v="2 - Poder Ejecutivo"/>
    <x v="14"/>
    <x v="127"/>
    <s v="2 - SERVICIOS ECONÓMICOS"/>
    <s v="2.1 - Asuntos económicos, comerciales y laborales"/>
    <s v="2.1.01 - Asuntos económicos y regulación del comercio"/>
    <s v="2.2 - CONTRATACIÓN DE SERVICIOS"/>
    <s v="2.2.2 - PUBLICIDAD, IMPRESIÓN Y ENCUADERNACIÓN"/>
    <s v="S"/>
    <s v="00 - N/A"/>
    <s v="10 - FONDO GENERAL"/>
    <s v="(en blanco)"/>
    <s v="17 - PERAVIA"/>
    <n v="548823"/>
    <n v="0"/>
  </r>
  <r>
    <s v="2025"/>
    <x v="0"/>
    <x v="0"/>
    <x v="1"/>
    <x v="6"/>
    <s v="2 - Poder Ejecutivo"/>
    <x v="14"/>
    <x v="127"/>
    <s v="2 - SERVICIOS ECONÓMICOS"/>
    <s v="2.1 - Asuntos económicos, comerciales y laborales"/>
    <s v="2.1.01 - Asuntos económicos y regulación del comercio"/>
    <s v="2.2 - CONTRATACIÓN DE SERVICIOS"/>
    <s v="2.2.2 - PUBLICIDAD, IMPRESIÓN Y ENCUADERNACIÓN"/>
    <s v="S"/>
    <s v="00 - N/A"/>
    <s v="70 - DONACION EXTERNA"/>
    <s v="(en blanco)"/>
    <s v="17 - PERAVIA"/>
    <n v="0"/>
    <n v="0"/>
  </r>
  <r>
    <s v="2025"/>
    <x v="0"/>
    <x v="0"/>
    <x v="1"/>
    <x v="6"/>
    <s v="2 - Poder Ejecutivo"/>
    <x v="14"/>
    <x v="127"/>
    <s v="2 - SERVICIOS ECONÓMICOS"/>
    <s v="2.1 - Asuntos económicos, comerciales y laborales"/>
    <s v="2.1.01 - Asuntos económicos y regulación del comercio"/>
    <s v="2.2 - CONTRATACIÓN DE SERVICIOS"/>
    <s v="2.2.3 - VIÁTICOS"/>
    <s v="S"/>
    <s v="00 - N/A"/>
    <s v="10 - FONDO GENERAL"/>
    <s v="(en blanco)"/>
    <s v="17 - PERAVIA"/>
    <n v="800000"/>
    <n v="0"/>
  </r>
  <r>
    <s v="2025"/>
    <x v="0"/>
    <x v="0"/>
    <x v="1"/>
    <x v="6"/>
    <s v="2 - Poder Ejecutivo"/>
    <x v="14"/>
    <x v="127"/>
    <s v="2 - SERVICIOS ECONÓMICOS"/>
    <s v="2.1 - Asuntos económicos, comerciales y laborales"/>
    <s v="2.1.01 - Asuntos económicos y regulación del comercio"/>
    <s v="2.2 - CONTRATACIÓN DE SERVICIOS"/>
    <s v="2.2.8 - OTROS SERVICIOS NO INCLUIDOS EN CONCEPTOS ANTERIORES"/>
    <s v="S"/>
    <s v="00 - N/A"/>
    <s v="10 - FONDO GENERAL"/>
    <s v="(en blanco)"/>
    <s v="17 - PERAVIA"/>
    <n v="850000"/>
    <n v="0"/>
  </r>
  <r>
    <s v="2025"/>
    <x v="0"/>
    <x v="0"/>
    <x v="1"/>
    <x v="6"/>
    <s v="2 - Poder Ejecutivo"/>
    <x v="14"/>
    <x v="127"/>
    <s v="2 - SERVICIOS ECONÓMICOS"/>
    <s v="2.1 - Asuntos económicos, comerciales y laborales"/>
    <s v="2.1.01 - Asuntos económicos y regulación del comercio"/>
    <s v="2.2 - CONTRATACIÓN DE SERVICIOS"/>
    <s v="2.2.8 - OTROS SERVICIOS NO INCLUIDOS EN CONCEPTOS ANTERIORES"/>
    <s v="S"/>
    <s v="00 - N/A"/>
    <s v="70 - DONACION EXTERNA"/>
    <s v="(en blanco)"/>
    <s v="17 - PERAVIA"/>
    <n v="20625106"/>
    <n v="0"/>
  </r>
  <r>
    <s v="2025"/>
    <x v="0"/>
    <x v="0"/>
    <x v="1"/>
    <x v="6"/>
    <s v="2 - Poder Ejecutivo"/>
    <x v="14"/>
    <x v="127"/>
    <s v="2 - SERVICIOS ECONÓMICOS"/>
    <s v="2.1 - Asuntos económicos, comerciales y laborales"/>
    <s v="2.1.01 - Asuntos económicos y regulación del comercio"/>
    <s v="2.3 - MATERIALES Y SUMINISTROS"/>
    <s v="2.3.7 - COMBUSTIBLES, LUBRICANTES, PRODUCTOS QUÍMICOS Y CONEXOS"/>
    <s v="S"/>
    <s v="00 - N/A"/>
    <s v="70 - DONACION EXTERNA"/>
    <s v="(en blanco)"/>
    <s v="17 - PERAVIA"/>
    <n v="0"/>
    <n v="0"/>
  </r>
  <r>
    <s v="2025"/>
    <x v="0"/>
    <x v="0"/>
    <x v="1"/>
    <x v="6"/>
    <s v="2 - Poder Ejecutivo"/>
    <x v="14"/>
    <x v="127"/>
    <s v="2 - SERVICIOS ECONÓMICOS"/>
    <s v="2.1 - Asuntos económicos, comerciales y laborales"/>
    <s v="2.1.01 - Asuntos económicos y regulación del comercio"/>
    <s v="2.3 - MATERIALES Y SUMINISTROS"/>
    <s v="2.3.9 - PRODUCTOS Y ÚTILES VARIOS"/>
    <s v="S"/>
    <s v="00 - N/A"/>
    <s v="10 - FONDO GENERAL"/>
    <s v="(en blanco)"/>
    <s v="17 - PERAVIA"/>
    <n v="261000"/>
    <n v="0"/>
  </r>
  <r>
    <s v="2025"/>
    <x v="0"/>
    <x v="0"/>
    <x v="1"/>
    <x v="6"/>
    <s v="2 - Poder Ejecutivo"/>
    <x v="14"/>
    <x v="127"/>
    <s v="2 - SERVICIOS ECONÓMICOS"/>
    <s v="2.1 - Asuntos económicos, comerciales y laborales"/>
    <s v="2.1.01 - Asuntos económicos y regulación del comercio"/>
    <s v="2.3 - MATERIALES Y SUMINISTROS"/>
    <s v="2.3.9 - PRODUCTOS Y ÚTILES VARIOS"/>
    <s v="S"/>
    <s v="00 - N/A"/>
    <s v="70 - DONACION EXTERNA"/>
    <s v="(en blanco)"/>
    <s v="17 - PERAVIA"/>
    <n v="3840000"/>
    <n v="0"/>
  </r>
  <r>
    <s v="2025"/>
    <x v="0"/>
    <x v="0"/>
    <x v="1"/>
    <x v="6"/>
    <s v="2 - Poder Ejecutivo"/>
    <x v="15"/>
    <x v="132"/>
    <s v="2 - SERVICIOS ECONÓMICOS"/>
    <s v="2.9 - Otros servicios económicos"/>
    <s v="2.9.03 - Turismo"/>
    <s v="2.2 - CONTRATACIÓN DE SERVICIOS"/>
    <s v="2.2.8 - OTROS SERVICIOS NO INCLUIDOS EN CONCEPTOS ANTERIORES"/>
    <s v="S"/>
    <s v="02 - REHABILITACIÓN PARA EL DESARROLLO TURÍSTICO Y SOCIAL DE LA CIUDAD COLONIAL, SANTO DOMINGO, D.N."/>
    <s v="60 - CREDITO EXTERNO"/>
    <n v="13855"/>
    <s v="01 - DISTRITO NACIONAL"/>
    <n v="349696197"/>
    <n v="67103913.700000003"/>
  </r>
  <r>
    <s v="2025"/>
    <x v="0"/>
    <x v="0"/>
    <x v="1"/>
    <x v="6"/>
    <s v="2 - Poder Ejecutivo"/>
    <x v="15"/>
    <x v="132"/>
    <s v="2 - SERVICIOS ECONÓMICOS"/>
    <s v="2.9 - Otros servicios económicos"/>
    <s v="2.9.03 - Turismo"/>
    <s v="2.7 - OBRAS"/>
    <s v="2.7.2 - INFRAESTRUCTURA"/>
    <s v="N"/>
    <s v="00 - N/A"/>
    <s v="60 - CREDITO EXTERNO"/>
    <s v="(en blanco)"/>
    <s v="99 - MULTIPROVINCIAL"/>
    <n v="34215024"/>
    <n v="0"/>
  </r>
  <r>
    <s v="2025"/>
    <x v="0"/>
    <x v="0"/>
    <x v="1"/>
    <x v="6"/>
    <s v="2 - Poder Ejecutivo"/>
    <x v="15"/>
    <x v="132"/>
    <s v="2 - SERVICIOS ECONÓMICOS"/>
    <s v="2.9 - Otros servicios económicos"/>
    <s v="2.9.03 - Turismo"/>
    <s v="2.7 - OBRAS"/>
    <s v="2.7.2 - INFRAESTRUCTURA"/>
    <s v="S"/>
    <s v="02 - REHABILITACIÓN PARA EL DESARROLLO TURÍSTICO Y SOCIAL DE LA CIUDAD COLONIAL, SANTO DOMINGO, D.N."/>
    <s v="60 - CREDITO EXTERNO"/>
    <n v="13855"/>
    <s v="01 - DISTRITO NACIONAL"/>
    <n v="786283802"/>
    <n v="76852785.120000005"/>
  </r>
  <r>
    <s v="2025"/>
    <x v="0"/>
    <x v="0"/>
    <x v="1"/>
    <x v="6"/>
    <s v="2 - Poder Ejecutivo"/>
    <x v="15"/>
    <x v="132"/>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S"/>
    <s v="01 - DIAGNOSTICO PARA LA GESTIÓN COSTERA SOSTENIBLE EN 25 PLAYAS PRIORIZADAS DE LA REPUBLICA DOMINICANA"/>
    <s v="60 - CREDITO EXTERNO"/>
    <n v="16993"/>
    <s v="99 - MULTIPROVINCIAL"/>
    <n v="0"/>
    <n v="0"/>
  </r>
  <r>
    <s v="2025"/>
    <x v="0"/>
    <x v="0"/>
    <x v="1"/>
    <x v="6"/>
    <s v="2 - Poder Ejecutivo"/>
    <x v="15"/>
    <x v="133"/>
    <s v="1 - SERVICIOS  GENERALES"/>
    <s v="1.1 - Administración general"/>
    <s v="1.1.02 - Gestión administrativa, financiera, fiscal, económica y planificación"/>
    <s v="2.2 - CONTRATACIÓN DE SERVICIOS"/>
    <s v="2.2.8 - OTROS SERVICIOS NO INCLUIDOS EN CONCEPTOS ANTERIORES"/>
    <s v="S"/>
    <s v="40 - CONSTRUCCIÓN EDIFICIO DE ASOCIACIÓN DOMINICANA DE PRENSA TURÍSTICA ADOMPRETUR, MUNICIPIO PUERTO PLATA"/>
    <s v="20 - FONDOS CON DESTINO ESPECÍFICO"/>
    <n v="16140"/>
    <s v="18 - PUERTO PLATA"/>
    <n v="15000"/>
    <n v="0"/>
  </r>
  <r>
    <s v="2025"/>
    <x v="0"/>
    <x v="0"/>
    <x v="1"/>
    <x v="6"/>
    <s v="2 - Poder Ejecutivo"/>
    <x v="15"/>
    <x v="133"/>
    <s v="1 - SERVICIOS  GENERALES"/>
    <s v="1.1 - Administración general"/>
    <s v="1.1.02 - Gestión administrativa, financiera, fiscal, económica y planificación"/>
    <s v="2.7 - OBRAS"/>
    <s v="2.7.2 - INFRAESTRUCTURA"/>
    <s v="S"/>
    <s v="40 - CONSTRUCCIÓN EDIFICIO DE ASOCIACIÓN DOMINICANA DE PRENSA TURÍSTICA ADOMPRETUR, MUNICIPIO PUERTO PLATA"/>
    <s v="20 - FONDOS CON DESTINO ESPECÍFICO"/>
    <n v="16140"/>
    <s v="18 - PUERTO PLATA"/>
    <n v="1384936"/>
    <n v="147133.16999999998"/>
  </r>
  <r>
    <s v="2025"/>
    <x v="0"/>
    <x v="0"/>
    <x v="1"/>
    <x v="6"/>
    <s v="2 - Poder Ejecutivo"/>
    <x v="15"/>
    <x v="133"/>
    <s v="2 - SERVICIOS ECONÓMICOS"/>
    <s v="2.4 - Energía y combustible"/>
    <s v="2.4.04 - Energía eléctrica de fuentes termoeléctricas"/>
    <s v="2.2 - CONTRATACIÓN DE SERVICIOS"/>
    <s v="2.2.8 - OTROS SERVICIOS NO INCLUIDOS EN CONCEPTOS ANTERIORES"/>
    <s v="S"/>
    <s v="09 - REPARACIÓN DEL ALUMBRADO PÚBLICO EN EL MALECÓN DEL MUNICIPIO DE SANTA BÁRBARA, PROVINCIA SAMANÁ"/>
    <s v="20 - FONDOS CON DESTINO ESPECÍFICO"/>
    <n v="15346"/>
    <s v="20 - SAMANA"/>
    <n v="0"/>
    <n v="0"/>
  </r>
  <r>
    <s v="2025"/>
    <x v="0"/>
    <x v="0"/>
    <x v="1"/>
    <x v="6"/>
    <s v="2 - Poder Ejecutivo"/>
    <x v="15"/>
    <x v="133"/>
    <s v="2 - SERVICIOS ECONÓMICOS"/>
    <s v="2.4 - Energía y combustible"/>
    <s v="2.4.04 - Energía eléctrica de fuentes termoeléctricas"/>
    <s v="2.7 - OBRAS"/>
    <s v="2.7.2 - INFRAESTRUCTURA"/>
    <s v="S"/>
    <s v="09 - REPARACIÓN DEL ALUMBRADO PÚBLICO EN EL MALECÓN DEL MUNICIPIO DE SANTA BÁRBARA, PROVINCIA SAMANÁ"/>
    <s v="20 - FONDOS CON DESTINO ESPECÍFICO"/>
    <n v="15346"/>
    <s v="20 - SAMANA"/>
    <n v="0"/>
    <n v="9991715.2200000007"/>
  </r>
  <r>
    <s v="2025"/>
    <x v="0"/>
    <x v="0"/>
    <x v="1"/>
    <x v="6"/>
    <s v="2 - Poder Ejecutivo"/>
    <x v="15"/>
    <x v="133"/>
    <s v="2 - SERVICIOS ECONÓMICOS"/>
    <s v="2.6 - Transporte"/>
    <s v="2.6.01 - Transporte por carretera"/>
    <s v="2.2 - CONTRATACIÓN DE SERVICIOS"/>
    <s v="2.2.8 - OTROS SERVICIOS NO INCLUIDOS EN CONCEPTOS ANTERIORES"/>
    <s v="S"/>
    <s v="18 - RECONSTRUCCIÓN DE LA VÍA DE ACCESO A LA PLAYA MACAO, DISTRITO MUNICIPAL VERÓN PUNTA CANA, PROVINCIA LA ALTAGRACIA."/>
    <s v="20 - FONDOS CON DESTINO ESPECÍFICO"/>
    <n v="15495"/>
    <s v="11 - LA ALTAGRACIA"/>
    <n v="212400"/>
    <n v="0"/>
  </r>
  <r>
    <s v="2025"/>
    <x v="0"/>
    <x v="0"/>
    <x v="1"/>
    <x v="6"/>
    <s v="2 - Poder Ejecutivo"/>
    <x v="15"/>
    <x v="133"/>
    <s v="2 - SERVICIOS ECONÓMICOS"/>
    <s v="2.6 - Transporte"/>
    <s v="2.6.01 - Transporte por carretera"/>
    <s v="2.2 - CONTRATACIÓN DE SERVICIOS"/>
    <s v="2.2.8 - OTROS SERVICIOS NO INCLUIDOS EN CONCEPTOS ANTERIORES"/>
    <s v="S"/>
    <s v="36 - RECONSTRUCCIÓN DE LA CALLE DOMINGO MAIZ Y VIA DE INTERCONEXION A LA AV. BARCELO, DISTRITO MUNICIPAL VERON PUNTA CANA, PROVINCIA LA ALTAGRACIA."/>
    <s v="20 - FONDOS CON DESTINO ESPECÍFICO"/>
    <n v="16131"/>
    <s v="11 - LA ALTAGRACIA"/>
    <n v="636566"/>
    <n v="0"/>
  </r>
  <r>
    <s v="2025"/>
    <x v="0"/>
    <x v="0"/>
    <x v="1"/>
    <x v="6"/>
    <s v="2 - Poder Ejecutivo"/>
    <x v="15"/>
    <x v="133"/>
    <s v="2 - SERVICIOS ECONÓMICOS"/>
    <s v="2.6 - Transporte"/>
    <s v="2.6.01 - Transporte por carretera"/>
    <s v="2.2 - CONTRATACIÓN DE SERVICIOS"/>
    <s v="2.2.8 - OTROS SERVICIOS NO INCLUIDOS EN CONCEPTOS ANTERIORES"/>
    <s v="S"/>
    <s v="43 - RECONSTRUCCIÓN DEL CAMINO DE ACCESO A LAS PLAYAS BERGANTIN, PUNTA BERGANTIN, HUEQUITO BERGANTIN Y CANGREJO, MUNICIPIO VILLA MONTELLANO, PROVINCIA DE PUERTO PLATA."/>
    <s v="20 - FONDOS CON DESTINO ESPECÍFICO"/>
    <n v="16155"/>
    <s v="18 - PUERTO PLATA"/>
    <n v="422619"/>
    <n v="0"/>
  </r>
  <r>
    <s v="2025"/>
    <x v="0"/>
    <x v="0"/>
    <x v="1"/>
    <x v="6"/>
    <s v="2 - Poder Ejecutivo"/>
    <x v="15"/>
    <x v="133"/>
    <s v="2 - SERVICIOS ECONÓMICOS"/>
    <s v="2.6 - Transporte"/>
    <s v="2.6.01 - Transporte por carretera"/>
    <s v="2.2 - CONTRATACIÓN DE SERVICIOS"/>
    <s v="2.2.8 - OTROS SERVICIOS NO INCLUIDOS EN CONCEPTOS ANTERIORES"/>
    <s v="S"/>
    <s v="46 - RECONSTRUCCIÓN DEL CAMINO DE ACCESO AL SALTO DE AGUAS BLANCAS, MUNICIPIO CONSTANZA, PROVINCIA LA VEGA."/>
    <s v="20 - FONDOS CON DESTINO ESPECÍFICO"/>
    <n v="16150"/>
    <s v="13 - LA VEGA"/>
    <n v="618240"/>
    <n v="0"/>
  </r>
  <r>
    <s v="2025"/>
    <x v="0"/>
    <x v="0"/>
    <x v="1"/>
    <x v="6"/>
    <s v="2 - Poder Ejecutivo"/>
    <x v="15"/>
    <x v="133"/>
    <s v="2 - SERVICIOS ECONÓMICOS"/>
    <s v="2.6 - Transporte"/>
    <s v="2.6.01 - Transporte por carretera"/>
    <s v="2.2 - CONTRATACIÓN DE SERVICIOS"/>
    <s v="2.2.8 - OTROS SERVICIOS NO INCLUIDOS EN CONCEPTOS ANTERIORES"/>
    <s v="S"/>
    <s v="57 - RECONSTRUCCIÓN DE LAS CALLES DEL CASCO URBANO EN EL MUNICIPIO SAN FELIPE, PROVINCIA PUERTO PLATA."/>
    <s v="20 - FONDOS CON DESTINO ESPECÍFICO"/>
    <n v="16375"/>
    <s v="18 - PUERTO PLATA"/>
    <n v="131417"/>
    <n v="0"/>
  </r>
  <r>
    <s v="2025"/>
    <x v="0"/>
    <x v="0"/>
    <x v="1"/>
    <x v="6"/>
    <s v="2 - Poder Ejecutivo"/>
    <x v="15"/>
    <x v="133"/>
    <s v="2 - SERVICIOS ECONÓMICOS"/>
    <s v="2.6 - Transporte"/>
    <s v="2.6.01 - Transporte por carretera"/>
    <s v="2.2 - CONTRATACIÓN DE SERVICIOS"/>
    <s v="2.2.8 - OTROS SERVICIOS NO INCLUIDOS EN CONCEPTOS ANTERIORES"/>
    <s v="S"/>
    <s v="61 - RECONSTRUCCIÓN DEL CAMINO DE ACCESO A LA PLAYA CALETA, DISTRITO MUNICIPAL CALETA, PROVINCIA LA ROMANA"/>
    <s v="20 - FONDOS CON DESTINO ESPECÍFICO"/>
    <n v="16506"/>
    <s v="12 - LA ROMANA"/>
    <n v="1172360"/>
    <n v="0"/>
  </r>
  <r>
    <s v="2025"/>
    <x v="0"/>
    <x v="0"/>
    <x v="1"/>
    <x v="6"/>
    <s v="2 - Poder Ejecutivo"/>
    <x v="15"/>
    <x v="133"/>
    <s v="2 - SERVICIOS ECONÓMICOS"/>
    <s v="2.6 - Transporte"/>
    <s v="2.6.01 - Transporte por carretera"/>
    <s v="2.2 - CONTRATACIÓN DE SERVICIOS"/>
    <s v="2.2.8 - OTROS SERVICIOS NO INCLUIDOS EN CONCEPTOS ANTERIORES"/>
    <s v="S"/>
    <s v="64 - REMODELACIÓN DE LA AV. GUSTAVO MEJIA RICART, TRAMO AV. WINSTON CHURCHILL - AV. ABRAHAM LINCOLN, SECTOR PIANTINI, DISTRITO NACIONAL"/>
    <s v="20 - FONDOS CON DESTINO ESPECÍFICO"/>
    <n v="16641"/>
    <s v="01 - DISTRITO NACIONAL"/>
    <n v="4143626"/>
    <n v="0"/>
  </r>
  <r>
    <s v="2025"/>
    <x v="0"/>
    <x v="0"/>
    <x v="1"/>
    <x v="6"/>
    <s v="2 - Poder Ejecutivo"/>
    <x v="15"/>
    <x v="133"/>
    <s v="2 - SERVICIOS ECONÓMICOS"/>
    <s v="2.6 - Transporte"/>
    <s v="2.6.01 - Transporte por carretera"/>
    <s v="2.2 - CONTRATACIÓN DE SERVICIOS"/>
    <s v="2.2.8 - OTROS SERVICIOS NO INCLUIDOS EN CONCEPTOS ANTERIORES"/>
    <s v="S"/>
    <s v="66 - RECONSTRUCCIÓN VÍA DE ACCESO A PLAYA TECO, DISTRITO MUNICIPAL MAIMÓN, PROVINCIA PUERTO PLATA"/>
    <s v="20 - FONDOS CON DESTINO ESPECÍFICO"/>
    <n v="16768"/>
    <s v="18 - PUERTO PLATA"/>
    <n v="714286"/>
    <n v="0"/>
  </r>
  <r>
    <s v="2025"/>
    <x v="0"/>
    <x v="0"/>
    <x v="1"/>
    <x v="6"/>
    <s v="2 - Poder Ejecutivo"/>
    <x v="15"/>
    <x v="133"/>
    <s v="2 - SERVICIOS ECONÓMICOS"/>
    <s v="2.6 - Transporte"/>
    <s v="2.6.01 - Transporte por carretera"/>
    <s v="2.2 - CONTRATACIÓN DE SERVICIOS"/>
    <s v="2.2.8 - OTROS SERVICIOS NO INCLUIDOS EN CONCEPTOS ANTERIORES"/>
    <s v="S"/>
    <s v="70 - RECONSTRUCCIÓN VIA DE ACCESO A JUMUNUCO TRAMO CALLE SABINA-ESCUELA COMPADRE PASCUAL, MUNICIPIO JARABACOA, PROVINCIA LA VEGA."/>
    <s v="20 - FONDOS CON DESTINO ESPECÍFICO"/>
    <n v="16881"/>
    <s v="13 - LA VEGA"/>
    <n v="0"/>
    <n v="584383.76"/>
  </r>
  <r>
    <s v="2025"/>
    <x v="0"/>
    <x v="0"/>
    <x v="1"/>
    <x v="6"/>
    <s v="2 - Poder Ejecutivo"/>
    <x v="15"/>
    <x v="133"/>
    <s v="2 - SERVICIOS ECONÓMICOS"/>
    <s v="2.6 - Transporte"/>
    <s v="2.6.01 - Transporte por carretera"/>
    <s v="2.2 - CONTRATACIÓN DE SERVICIOS"/>
    <s v="2.2.8 - OTROS SERVICIOS NO INCLUIDOS EN CONCEPTOS ANTERIORES"/>
    <s v="S"/>
    <s v="38 - RECONSTRUCCIÓN DE CALLES DE LA ZONA URBANA DE BAYAHIBE, PROVINCIA LA ALTAGRACIA"/>
    <s v="20 - FONDOS CON DESTINO ESPECÍFICO"/>
    <n v="16141"/>
    <s v="11 - LA ALTAGRACIA"/>
    <n v="0"/>
    <n v="371518.08"/>
  </r>
  <r>
    <s v="2025"/>
    <x v="0"/>
    <x v="0"/>
    <x v="1"/>
    <x v="6"/>
    <s v="2 - Poder Ejecutivo"/>
    <x v="15"/>
    <x v="133"/>
    <s v="2 - SERVICIOS ECONÓMICOS"/>
    <s v="2.6 - Transporte"/>
    <s v="2.6.01 - Transporte por carretera"/>
    <s v="2.2 - CONTRATACIÓN DE SERVICIOS"/>
    <s v="2.2.8 - OTROS SERVICIOS NO INCLUIDOS EN CONCEPTOS ANTERIORES"/>
    <s v="S"/>
    <s v="52 - RECONSTRUCCIÓN CALLES COLÓN, EUGENIO MARÍA DE HOSTOS Y CALLEJÓN DE REGINA, CIUDAD COLONIAL, DISTRITO NACIONAL."/>
    <s v="20 - FONDOS CON DESTINO ESPECÍFICO"/>
    <n v="16325"/>
    <s v="01 - DISTRITO NACIONAL"/>
    <n v="0"/>
    <n v="0"/>
  </r>
  <r>
    <s v="2025"/>
    <x v="0"/>
    <x v="0"/>
    <x v="1"/>
    <x v="6"/>
    <s v="2 - Poder Ejecutivo"/>
    <x v="15"/>
    <x v="133"/>
    <s v="2 - SERVICIOS ECONÓMICOS"/>
    <s v="2.6 - Transporte"/>
    <s v="2.6.01 - Transporte por carretera"/>
    <s v="2.7 - OBRAS"/>
    <s v="2.7.2 - INFRAESTRUCTURA"/>
    <s v="S"/>
    <s v="18 - RECONSTRUCCIÓN DE LA VÍA DE ACCESO A LA PLAYA MACAO, DISTRITO MUNICIPAL VERÓN PUNTA CANA, PROVINCIA LA ALTAGRACIA."/>
    <s v="20 - FONDOS CON DESTINO ESPECÍFICO"/>
    <n v="15495"/>
    <s v="11 - LA ALTAGRACIA"/>
    <n v="7584732"/>
    <n v="4742824.6500000004"/>
  </r>
  <r>
    <s v="2025"/>
    <x v="0"/>
    <x v="0"/>
    <x v="1"/>
    <x v="6"/>
    <s v="2 - Poder Ejecutivo"/>
    <x v="15"/>
    <x v="133"/>
    <s v="2 - SERVICIOS ECONÓMICOS"/>
    <s v="2.6 - Transporte"/>
    <s v="2.6.01 - Transporte por carretera"/>
    <s v="2.7 - OBRAS"/>
    <s v="2.7.2 - INFRAESTRUCTURA"/>
    <s v="S"/>
    <s v="36 - RECONSTRUCCIÓN DE LA CALLE DOMINGO MAIZ Y VIA DE INTERCONEXION A LA AV. BARCELO, DISTRITO MUNICIPAL VERON PUNTA CANA, PROVINCIA LA ALTAGRACIA."/>
    <s v="20 - FONDOS CON DESTINO ESPECÍFICO"/>
    <n v="16131"/>
    <s v="11 - LA ALTAGRACIA"/>
    <n v="38214438"/>
    <n v="23516068.949999999"/>
  </r>
  <r>
    <s v="2025"/>
    <x v="0"/>
    <x v="0"/>
    <x v="1"/>
    <x v="6"/>
    <s v="2 - Poder Ejecutivo"/>
    <x v="15"/>
    <x v="133"/>
    <s v="2 - SERVICIOS ECONÓMICOS"/>
    <s v="2.6 - Transporte"/>
    <s v="2.6.01 - Transporte por carretera"/>
    <s v="2.7 - OBRAS"/>
    <s v="2.7.2 - INFRAESTRUCTURA"/>
    <s v="S"/>
    <s v="43 - RECONSTRUCCIÓN DEL CAMINO DE ACCESO A LAS PLAYAS BERGANTIN, PUNTA BERGANTIN, HUEQUITO BERGANTIN Y CANGREJO, MUNICIPIO VILLA MONTELLANO, PROVINCIA DE PUERTO PLATA."/>
    <s v="20 - FONDOS CON DESTINO ESPECÍFICO"/>
    <n v="16155"/>
    <s v="18 - PUERTO PLATA"/>
    <n v="318199388"/>
    <n v="0"/>
  </r>
  <r>
    <s v="2025"/>
    <x v="0"/>
    <x v="0"/>
    <x v="1"/>
    <x v="6"/>
    <s v="2 - Poder Ejecutivo"/>
    <x v="15"/>
    <x v="133"/>
    <s v="2 - SERVICIOS ECONÓMICOS"/>
    <s v="2.6 - Transporte"/>
    <s v="2.6.01 - Transporte por carretera"/>
    <s v="2.7 - OBRAS"/>
    <s v="2.7.2 - INFRAESTRUCTURA"/>
    <s v="S"/>
    <s v="46 - RECONSTRUCCIÓN DEL CAMINO DE ACCESO AL SALTO DE AGUAS BLANCAS, MUNICIPIO CONSTANZA, PROVINCIA LA VEGA."/>
    <s v="20 - FONDOS CON DESTINO ESPECÍFICO"/>
    <n v="16150"/>
    <s v="13 - LA VEGA"/>
    <n v="53580499"/>
    <n v="36127034.189999998"/>
  </r>
  <r>
    <s v="2025"/>
    <x v="0"/>
    <x v="0"/>
    <x v="1"/>
    <x v="6"/>
    <s v="2 - Poder Ejecutivo"/>
    <x v="15"/>
    <x v="133"/>
    <s v="2 - SERVICIOS ECONÓMICOS"/>
    <s v="2.6 - Transporte"/>
    <s v="2.6.01 - Transporte por carretera"/>
    <s v="2.7 - OBRAS"/>
    <s v="2.7.2 - INFRAESTRUCTURA"/>
    <s v="S"/>
    <s v="57 - RECONSTRUCCIÓN DE LAS CALLES DEL CASCO URBANO EN EL MUNICIPIO SAN FELIPE, PROVINCIA PUERTO PLATA."/>
    <s v="20 - FONDOS CON DESTINO ESPECÍFICO"/>
    <n v="16375"/>
    <s v="18 - PUERTO PLATA"/>
    <n v="17534582"/>
    <n v="21614584.890000001"/>
  </r>
  <r>
    <s v="2025"/>
    <x v="0"/>
    <x v="0"/>
    <x v="1"/>
    <x v="6"/>
    <s v="2 - Poder Ejecutivo"/>
    <x v="15"/>
    <x v="133"/>
    <s v="2 - SERVICIOS ECONÓMICOS"/>
    <s v="2.6 - Transporte"/>
    <s v="2.6.01 - Transporte por carretera"/>
    <s v="2.7 - OBRAS"/>
    <s v="2.7.2 - INFRAESTRUCTURA"/>
    <s v="S"/>
    <s v="61 - RECONSTRUCCIÓN DEL CAMINO DE ACCESO A LA PLAYA CALETA, DISTRITO MUNICIPAL CALETA, PROVINCIA LA ROMANA"/>
    <s v="20 - FONDOS CON DESTINO ESPECÍFICO"/>
    <n v="16506"/>
    <s v="12 - LA ROMANA"/>
    <n v="157467640"/>
    <n v="0"/>
  </r>
  <r>
    <s v="2025"/>
    <x v="0"/>
    <x v="0"/>
    <x v="1"/>
    <x v="6"/>
    <s v="2 - Poder Ejecutivo"/>
    <x v="15"/>
    <x v="133"/>
    <s v="2 - SERVICIOS ECONÓMICOS"/>
    <s v="2.6 - Transporte"/>
    <s v="2.6.01 - Transporte por carretera"/>
    <s v="2.7 - OBRAS"/>
    <s v="2.7.2 - INFRAESTRUCTURA"/>
    <s v="S"/>
    <s v="64 - REMODELACIÓN DE LA AV. GUSTAVO MEJIA RICART, TRAMO AV. WINSTON CHURCHILL - AV. ABRAHAM LINCOLN, SECTOR PIANTINI, DISTRITO NACIONAL"/>
    <s v="20 - FONDOS CON DESTINO ESPECÍFICO"/>
    <n v="16641"/>
    <s v="01 - DISTRITO NACIONAL"/>
    <n v="252056374"/>
    <n v="0"/>
  </r>
  <r>
    <s v="2025"/>
    <x v="0"/>
    <x v="0"/>
    <x v="1"/>
    <x v="6"/>
    <s v="2 - Poder Ejecutivo"/>
    <x v="15"/>
    <x v="133"/>
    <s v="2 - SERVICIOS ECONÓMICOS"/>
    <s v="2.6 - Transporte"/>
    <s v="2.6.01 - Transporte por carretera"/>
    <s v="2.7 - OBRAS"/>
    <s v="2.7.2 - INFRAESTRUCTURA"/>
    <s v="S"/>
    <s v="66 - RECONSTRUCCIÓN VÍA DE ACCESO A PLAYA TECO, DISTRITO MUNICIPAL MAIMÓN, PROVINCIA PUERTO PLATA"/>
    <s v="20 - FONDOS CON DESTINO ESPECÍFICO"/>
    <n v="16768"/>
    <s v="18 - PUERTO PLATA"/>
    <n v="95285715"/>
    <n v="20782315.91"/>
  </r>
  <r>
    <s v="2025"/>
    <x v="0"/>
    <x v="0"/>
    <x v="1"/>
    <x v="6"/>
    <s v="2 - Poder Ejecutivo"/>
    <x v="15"/>
    <x v="133"/>
    <s v="2 - SERVICIOS ECONÓMICOS"/>
    <s v="2.6 - Transporte"/>
    <s v="2.6.01 - Transporte por carretera"/>
    <s v="2.7 - OBRAS"/>
    <s v="2.7.2 - INFRAESTRUCTURA"/>
    <s v="S"/>
    <s v="70 - RECONSTRUCCIÓN VIA DE ACCESO A JUMUNUCO TRAMO CALLE SABINA-ESCUELA COMPADRE PASCUAL, MUNICIPIO JARABACOA, PROVINCIA LA VEGA."/>
    <s v="20 - FONDOS CON DESTINO ESPECÍFICO"/>
    <n v="16881"/>
    <s v="13 - LA VEGA"/>
    <n v="0"/>
    <n v="30724186.079999998"/>
  </r>
  <r>
    <s v="2025"/>
    <x v="0"/>
    <x v="0"/>
    <x v="1"/>
    <x v="6"/>
    <s v="2 - Poder Ejecutivo"/>
    <x v="15"/>
    <x v="133"/>
    <s v="2 - SERVICIOS ECONÓMICOS"/>
    <s v="2.6 - Transporte"/>
    <s v="2.6.01 - Transporte por carretera"/>
    <s v="2.7 - OBRAS"/>
    <s v="2.7.2 - INFRAESTRUCTURA"/>
    <s v="S"/>
    <s v="38 - RECONSTRUCCIÓN DE CALLES DE LA ZONA URBANA DE BAYAHIBE, PROVINCIA LA ALTAGRACIA"/>
    <s v="20 - FONDOS CON DESTINO ESPECÍFICO"/>
    <n v="16141"/>
    <s v="11 - LA ALTAGRACIA"/>
    <n v="0"/>
    <n v="27058790.189999998"/>
  </r>
  <r>
    <s v="2025"/>
    <x v="0"/>
    <x v="0"/>
    <x v="1"/>
    <x v="6"/>
    <s v="2 - Poder Ejecutivo"/>
    <x v="15"/>
    <x v="133"/>
    <s v="2 - SERVICIOS ECONÓMICOS"/>
    <s v="2.6 - Transporte"/>
    <s v="2.6.01 - Transporte por carretera"/>
    <s v="2.7 - OBRAS"/>
    <s v="2.7.2 - INFRAESTRUCTURA"/>
    <s v="S"/>
    <s v="52 - RECONSTRUCCIÓN CALLES COLÓN, EUGENIO MARÍA DE HOSTOS Y CALLEJÓN DE REGINA, CIUDAD COLONIAL, DISTRITO NACIONAL."/>
    <s v="20 - FONDOS CON DESTINO ESPECÍFICO"/>
    <n v="16325"/>
    <s v="01 - DISTRITO NACIONAL"/>
    <n v="0"/>
    <n v="0"/>
  </r>
  <r>
    <s v="2025"/>
    <x v="0"/>
    <x v="0"/>
    <x v="1"/>
    <x v="6"/>
    <s v="2 - Poder Ejecutivo"/>
    <x v="15"/>
    <x v="133"/>
    <s v="2 - SERVICIOS ECONÓMICOS"/>
    <s v="2.6 - Transporte"/>
    <s v="2.6.01 - Transporte por carretera"/>
    <s v="2.7 - OBRAS"/>
    <s v="2.7.2 - INFRAESTRUCTURA"/>
    <s v="S"/>
    <s v="45 - RECONSTRUCCIÓN DE LAS CALLES DEL MUNICIPIO SOSUA, PROVINCIA  PUERTO PLATA."/>
    <s v="20 - FONDOS CON DESTINO ESPECÍFICO"/>
    <n v="16158"/>
    <s v="18 - PUERTO PLATA"/>
    <n v="0"/>
    <n v="10224236.119999999"/>
  </r>
  <r>
    <s v="2025"/>
    <x v="0"/>
    <x v="0"/>
    <x v="1"/>
    <x v="6"/>
    <s v="2 - Poder Ejecutivo"/>
    <x v="15"/>
    <x v="133"/>
    <s v="2 - SERVICIOS ECONÓMICOS"/>
    <s v="2.6 - Transporte"/>
    <s v="2.6.01 - Transporte por carretera"/>
    <s v="2.7 - OBRAS"/>
    <s v="2.7.2 - INFRAESTRUCTURA"/>
    <s v="S"/>
    <s v="32 - REPARACIÓN EN LA CALLE FRANCISCO ALBERTO CAAMAÑO DEÑÓ, MUNICIPIO LAS TERRENAS, PROVINCIA SAMANÁ"/>
    <s v="20 - FONDOS CON DESTINO ESPECÍFICO"/>
    <n v="16077"/>
    <s v="20 - SAMANA"/>
    <n v="0"/>
    <n v="6577532.3499999996"/>
  </r>
  <r>
    <s v="2025"/>
    <x v="0"/>
    <x v="0"/>
    <x v="1"/>
    <x v="6"/>
    <s v="2 - Poder Ejecutivo"/>
    <x v="15"/>
    <x v="133"/>
    <s v="2 - SERVICIOS ECONÓMICOS"/>
    <s v="2.6 - Transporte"/>
    <s v="2.6.01 - Transporte por carretera"/>
    <s v="2.7 - OBRAS"/>
    <s v="2.7.2 - INFRAESTRUCTURA"/>
    <s v="S"/>
    <s v="47 - RECONSTRUCCIÓN DE CALLES DE LA ZONA URBANA DEL DISTRITO MUNICIPAL ARROYO BARRIL, PROVINCIA SAMANÁ"/>
    <s v="20 - FONDOS CON DESTINO ESPECÍFICO"/>
    <n v="16161"/>
    <s v="20 - SAMANA"/>
    <n v="0"/>
    <n v="4063432.7299999995"/>
  </r>
  <r>
    <s v="2025"/>
    <x v="0"/>
    <x v="0"/>
    <x v="1"/>
    <x v="6"/>
    <s v="2 - Poder Ejecutivo"/>
    <x v="15"/>
    <x v="133"/>
    <s v="2 - SERVICIOS ECONÓMICOS"/>
    <s v="2.9 - Otros servicios económicos"/>
    <s v="2.9.03 - Turismo"/>
    <s v="2.2 - CONTRATACIÓN DE SERVICIOS"/>
    <s v="2.2.8 - OTROS SERVICIOS NO INCLUIDOS EN CONCEPTOS ANTERIORES"/>
    <s v="S"/>
    <s v="05 - RECONSTRUCCIÓN DE PLAZA DE VENDEDORES EN EL PUEBLO LOS PESCADORES, MUNICIPIO LAS TERRENAS, PROVINCIA SAMANA"/>
    <s v="20 - FONDOS CON DESTINO ESPECÍFICO"/>
    <n v="15131"/>
    <s v="20 - SAMANA"/>
    <n v="100"/>
    <n v="0"/>
  </r>
  <r>
    <s v="2025"/>
    <x v="0"/>
    <x v="0"/>
    <x v="1"/>
    <x v="6"/>
    <s v="2 - Poder Ejecutivo"/>
    <x v="15"/>
    <x v="133"/>
    <s v="2 - SERVICIOS ECONÓMICOS"/>
    <s v="2.9 - Otros servicios económicos"/>
    <s v="2.9.03 - Turismo"/>
    <s v="2.2 - CONTRATACIÓN DE SERVICIOS"/>
    <s v="2.2.8 - OTROS SERVICIOS NO INCLUIDOS EN CONCEPTOS ANTERIORES"/>
    <s v="S"/>
    <s v="15 - MEJORAMIENTO DEL ENTORNO DE LA LAGUNA GRI GRI, MUNICIPIO RÍO SAN JUAN, PROVINCIA MARÍA TRINIDAD SÁNCHEZ."/>
    <s v="20 - FONDOS CON DESTINO ESPECÍFICO"/>
    <n v="15484"/>
    <s v="14 - MARIA TRINIDAD SANCHEZ"/>
    <n v="121299"/>
    <n v="0"/>
  </r>
  <r>
    <s v="2025"/>
    <x v="0"/>
    <x v="0"/>
    <x v="1"/>
    <x v="6"/>
    <s v="2 - Poder Ejecutivo"/>
    <x v="15"/>
    <x v="133"/>
    <s v="2 - SERVICIOS ECONÓMICOS"/>
    <s v="2.9 - Otros servicios económicos"/>
    <s v="2.9.03 - Turismo"/>
    <s v="2.2 - CONTRATACIÓN DE SERVICIOS"/>
    <s v="2.2.8 - OTROS SERVICIOS NO INCLUIDOS EN CONCEPTOS ANTERIORES"/>
    <s v="S"/>
    <s v="28 - CONSTRUCCIÓN DE ESTACIONAMIENTO VEHICULAR PARA VISITANTES DE PLAYA BAYAHIBE, PROVINCIA LA ALTAGRACIA"/>
    <s v="20 - FONDOS CON DESTINO ESPECÍFICO"/>
    <n v="16070"/>
    <s v="11 - LA ALTAGRACIA"/>
    <n v="0"/>
    <n v="0"/>
  </r>
  <r>
    <s v="2025"/>
    <x v="0"/>
    <x v="0"/>
    <x v="1"/>
    <x v="6"/>
    <s v="2 - Poder Ejecutivo"/>
    <x v="15"/>
    <x v="133"/>
    <s v="2 - SERVICIOS ECONÓMICOS"/>
    <s v="2.9 - Otros servicios económicos"/>
    <s v="2.9.03 - Turismo"/>
    <s v="2.2 - CONTRATACIÓN DE SERVICIOS"/>
    <s v="2.2.8 - OTROS SERVICIOS NO INCLUIDOS EN CONCEPTOS ANTERIORES"/>
    <s v="S"/>
    <s v="33 - RECONSTRUCCIÓN DEL PARQUE NACIONAL SUBMARINO LA CALETA Y SU ENTORNO, DISTRITO MUNICIPAL LA CALETA, PROVINCIA SANTO DOMINGO"/>
    <s v="20 - FONDOS CON DESTINO ESPECÍFICO"/>
    <n v="16114"/>
    <s v="32 - SANTO DOMINGO"/>
    <n v="1059099"/>
    <n v="0"/>
  </r>
  <r>
    <s v="2025"/>
    <x v="0"/>
    <x v="0"/>
    <x v="1"/>
    <x v="6"/>
    <s v="2 - Poder Ejecutivo"/>
    <x v="15"/>
    <x v="133"/>
    <s v="2 - SERVICIOS ECONÓMICOS"/>
    <s v="2.9 - Otros servicios económicos"/>
    <s v="2.9.03 - Turismo"/>
    <s v="2.2 - CONTRATACIÓN DE SERVICIOS"/>
    <s v="2.2.8 - OTROS SERVICIOS NO INCLUIDOS EN CONCEPTOS ANTERIORES"/>
    <s v="S"/>
    <s v="53 - CONSTRUCCIÓN  PLAZA MULTIUSO SEIBANA,  MUNICIPIO DE SANTA CRUZ, PROVINCIA EL SEIBO."/>
    <s v="20 - FONDOS CON DESTINO ESPECÍFICO"/>
    <n v="16326"/>
    <s v="08 - EL SEIBO"/>
    <n v="100"/>
    <n v="0"/>
  </r>
  <r>
    <s v="2025"/>
    <x v="0"/>
    <x v="0"/>
    <x v="1"/>
    <x v="6"/>
    <s v="2 - Poder Ejecutivo"/>
    <x v="15"/>
    <x v="133"/>
    <s v="2 - SERVICIOS ECONÓMICOS"/>
    <s v="2.9 - Otros servicios económicos"/>
    <s v="2.9.03 - Turismo"/>
    <s v="2.2 - CONTRATACIÓN DE SERVICIOS"/>
    <s v="2.2.8 - OTROS SERVICIOS NO INCLUIDOS EN CONCEPTOS ANTERIORES"/>
    <s v="S"/>
    <s v="56 - CONSTRUCCIÓN DE TERMINAL DE CRUCEROS EN EL PUERTO DEL MUNICIPIO SANTA CRUZ DE BARAHONA, PROVINCIA BARAHONA"/>
    <s v="20 - FONDOS CON DESTINO ESPECÍFICO"/>
    <n v="16373"/>
    <s v="04 - BARAHONA"/>
    <n v="2797671"/>
    <n v="0"/>
  </r>
  <r>
    <s v="2025"/>
    <x v="0"/>
    <x v="0"/>
    <x v="1"/>
    <x v="6"/>
    <s v="2 - Poder Ejecutivo"/>
    <x v="15"/>
    <x v="133"/>
    <s v="2 - SERVICIOS ECONÓMICOS"/>
    <s v="2.9 - Otros servicios económicos"/>
    <s v="2.9.03 - Turismo"/>
    <s v="2.2 - CONTRATACIÓN DE SERVICIOS"/>
    <s v="2.2.8 - OTROS SERVICIOS NO INCLUIDOS EN CONCEPTOS ANTERIORES"/>
    <s v="S"/>
    <s v="65 - RECONSTRUCCIÓN PLAZA DE VENDEDORES EN CAYO LEVANTADO, MUNICIPIO SAMANA, PROVINCIA SAMANA"/>
    <s v="20 - FONDOS CON DESTINO ESPECÍFICO"/>
    <n v="16694"/>
    <s v="20 - SAMANA"/>
    <n v="434966"/>
    <n v="0"/>
  </r>
  <r>
    <s v="2025"/>
    <x v="0"/>
    <x v="0"/>
    <x v="1"/>
    <x v="6"/>
    <s v="2 - Poder Ejecutivo"/>
    <x v="15"/>
    <x v="133"/>
    <s v="2 - SERVICIOS ECONÓMICOS"/>
    <s v="2.9 - Otros servicios económicos"/>
    <s v="2.9.03 - Turismo"/>
    <s v="2.2 - CONTRATACIÓN DE SERVICIOS"/>
    <s v="2.2.8 - OTROS SERVICIOS NO INCLUIDOS EN CONCEPTOS ANTERIORES"/>
    <s v="S"/>
    <s v="54 - CONSTRUCCIÓN  PARQUE URBANO EN EL MUNICIPIO  BAJOS DE HAINA, PROVINCIA SAN CRISTOBAL"/>
    <s v="20 - FONDOS CON DESTINO ESPECÍFICO"/>
    <n v="16327"/>
    <s v="21 - SAN CRISTOBAL"/>
    <n v="0"/>
    <n v="0"/>
  </r>
  <r>
    <s v="2025"/>
    <x v="0"/>
    <x v="0"/>
    <x v="1"/>
    <x v="6"/>
    <s v="2 - Poder Ejecutivo"/>
    <x v="15"/>
    <x v="133"/>
    <s v="2 - SERVICIOS ECONÓMICOS"/>
    <s v="2.9 - Otros servicios económicos"/>
    <s v="2.9.03 - Turismo"/>
    <s v="2.2 - CONTRATACIÓN DE SERVICIOS"/>
    <s v="2.2.8 - OTROS SERVICIOS NO INCLUIDOS EN CONCEPTOS ANTERIORES"/>
    <s v="S"/>
    <s v="55 - MEJORAMIENTO DEL BALNEARIO BOCA DE CACHON Y SU ENTORNO, MUNICIPIO JIMANI, PROVINCIA INDEPENDENCIA."/>
    <s v="20 - FONDOS CON DESTINO ESPECÍFICO"/>
    <n v="16342"/>
    <s v="10 - INDEPENDENCIA"/>
    <n v="0"/>
    <n v="283496.98"/>
  </r>
  <r>
    <s v="2025"/>
    <x v="0"/>
    <x v="0"/>
    <x v="1"/>
    <x v="6"/>
    <s v="2 - Poder Ejecutivo"/>
    <x v="15"/>
    <x v="133"/>
    <s v="2 - SERVICIOS ECONÓMICOS"/>
    <s v="2.9 - Otros servicios económicos"/>
    <s v="2.9.03 - Turismo"/>
    <s v="2.2 - CONTRATACIÓN DE SERVICIOS"/>
    <s v="2.2.8 - OTROS SERVICIOS NO INCLUIDOS EN CONCEPTOS ANTERIORES"/>
    <s v="S"/>
    <s v="13 - CONSTRUCCIÓN PLAZA DE VENDEDORES PLAYA PALENQUE, MUNICIPIO SABANA GRANDE DE PALENQUE, PROVINCIA SAN CRISTOBAL."/>
    <s v="20 - FONDOS CON DESTINO ESPECÍFICO"/>
    <n v="15452"/>
    <s v="21 - SAN CRISTOBAL"/>
    <n v="0"/>
    <n v="0"/>
  </r>
  <r>
    <s v="2025"/>
    <x v="0"/>
    <x v="0"/>
    <x v="1"/>
    <x v="6"/>
    <s v="2 - Poder Ejecutivo"/>
    <x v="15"/>
    <x v="133"/>
    <s v="2 - SERVICIOS ECONÓMICOS"/>
    <s v="2.9 - Otros servicios económicos"/>
    <s v="2.9.03 - Turismo"/>
    <s v="2.2 - CONTRATACIÓN DE SERVICIOS"/>
    <s v="2.2.8 - OTROS SERVICIOS NO INCLUIDOS EN CONCEPTOS ANTERIORES"/>
    <s v="S"/>
    <s v="31 - RECONSTRUCCIÓN PASARELA PEATONAL EN LA ZONA COSTERA DEL MUNICIPIO LAS TERRENAS, PROVINCIA SAMANA"/>
    <s v="20 - FONDOS CON DESTINO ESPECÍFICO"/>
    <n v="16076"/>
    <s v="20 - SAMANA"/>
    <n v="0"/>
    <n v="0"/>
  </r>
  <r>
    <s v="2025"/>
    <x v="0"/>
    <x v="0"/>
    <x v="1"/>
    <x v="6"/>
    <s v="2 - Poder Ejecutivo"/>
    <x v="15"/>
    <x v="133"/>
    <s v="2 - SERVICIOS ECONÓMICOS"/>
    <s v="2.9 - Otros servicios económicos"/>
    <s v="2.9.03 - Turismo"/>
    <s v="2.2 - CONTRATACIÓN DE SERVICIOS"/>
    <s v="2.2.8 - OTROS SERVICIOS NO INCLUIDOS EN CONCEPTOS ANTERIORES"/>
    <s v="S"/>
    <s v="71 - CONSTRUCCIÓN PLAZA DE VENDEDORES PLAYA TECO, DISTRITO MUNICIPAL MAIMÓN, PROVINCIA PUERTO PLATA"/>
    <s v="20 - FONDOS CON DESTINO ESPECÍFICO"/>
    <n v="16970"/>
    <s v="18 - PUERTO PLATA"/>
    <n v="0"/>
    <n v="0"/>
  </r>
  <r>
    <s v="2025"/>
    <x v="0"/>
    <x v="0"/>
    <x v="1"/>
    <x v="6"/>
    <s v="2 - Poder Ejecutivo"/>
    <x v="15"/>
    <x v="133"/>
    <s v="2 - SERVICIOS ECONÓMICOS"/>
    <s v="2.9 - Otros servicios económicos"/>
    <s v="2.9.03 - Turismo"/>
    <s v="2.7 - OBRAS"/>
    <s v="2.7.2 - INFRAESTRUCTURA"/>
    <s v="N"/>
    <s v="00 - N/A"/>
    <s v="20 - FONDOS CON DESTINO ESPECÍFICO"/>
    <s v="(en blanco)"/>
    <s v="99 - MULTIPROVINCIAL"/>
    <n v="560153537"/>
    <n v="34633588.060000002"/>
  </r>
  <r>
    <s v="2025"/>
    <x v="0"/>
    <x v="0"/>
    <x v="1"/>
    <x v="6"/>
    <s v="2 - Poder Ejecutivo"/>
    <x v="15"/>
    <x v="133"/>
    <s v="2 - SERVICIOS ECONÓMICOS"/>
    <s v="2.9 - Otros servicios económicos"/>
    <s v="2.9.03 - Turismo"/>
    <s v="2.7 - OBRAS"/>
    <s v="2.7.2 - INFRAESTRUCTURA"/>
    <s v="S"/>
    <s v="05 - RECONSTRUCCIÓN DE PLAZA DE VENDEDORES EN EL PUEBLO LOS PESCADORES, MUNICIPIO LAS TERRENAS, PROVINCIA SAMANA"/>
    <s v="20 - FONDOS CON DESTINO ESPECÍFICO"/>
    <n v="15131"/>
    <s v="20 - SAMANA"/>
    <n v="319887"/>
    <n v="25252304.960000001"/>
  </r>
  <r>
    <s v="2025"/>
    <x v="0"/>
    <x v="0"/>
    <x v="1"/>
    <x v="6"/>
    <s v="2 - Poder Ejecutivo"/>
    <x v="15"/>
    <x v="133"/>
    <s v="2 - SERVICIOS ECONÓMICOS"/>
    <s v="2.9 - Otros servicios económicos"/>
    <s v="2.9.03 - Turismo"/>
    <s v="2.7 - OBRAS"/>
    <s v="2.7.2 - INFRAESTRUCTURA"/>
    <s v="S"/>
    <s v="15 - MEJORAMIENTO DEL ENTORNO DE LA LAGUNA GRI GRI, MUNICIPIO RÍO SAN JUAN, PROVINCIA MARÍA TRINIDAD SÁNCHEZ."/>
    <s v="20 - FONDOS CON DESTINO ESPECÍFICO"/>
    <n v="15484"/>
    <s v="14 - MARIA TRINIDAD SANCHEZ"/>
    <n v="14440731"/>
    <n v="0"/>
  </r>
  <r>
    <s v="2025"/>
    <x v="0"/>
    <x v="0"/>
    <x v="1"/>
    <x v="6"/>
    <s v="2 - Poder Ejecutivo"/>
    <x v="15"/>
    <x v="133"/>
    <s v="2 - SERVICIOS ECONÓMICOS"/>
    <s v="2.9 - Otros servicios económicos"/>
    <s v="2.9.03 - Turismo"/>
    <s v="2.7 - OBRAS"/>
    <s v="2.7.2 - INFRAESTRUCTURA"/>
    <s v="S"/>
    <s v="22 - RECONSTRUCCIÓN  PARQUE DEL HIGO Y SU ENTORNO, MUNICIPIO DE BÁNICA, PROVINCIA ELIAS PIÑA."/>
    <s v="20 - FONDOS CON DESTINO ESPECÍFICO"/>
    <n v="15499"/>
    <s v="07 - ELIAS PINA"/>
    <n v="67462"/>
    <n v="721942.02"/>
  </r>
  <r>
    <s v="2025"/>
    <x v="0"/>
    <x v="0"/>
    <x v="1"/>
    <x v="6"/>
    <s v="2 - Poder Ejecutivo"/>
    <x v="15"/>
    <x v="133"/>
    <s v="2 - SERVICIOS ECONÓMICOS"/>
    <s v="2.9 - Otros servicios económicos"/>
    <s v="2.9.03 - Turismo"/>
    <s v="2.7 - OBRAS"/>
    <s v="2.7.2 - INFRAESTRUCTURA"/>
    <s v="S"/>
    <s v="28 - CONSTRUCCIÓN DE ESTACIONAMIENTO VEHICULAR PARA VISITANTES DE PLAYA BAYAHIBE, PROVINCIA LA ALTAGRACIA"/>
    <s v="20 - FONDOS CON DESTINO ESPECÍFICO"/>
    <n v="16070"/>
    <s v="11 - LA ALTAGRACIA"/>
    <n v="37256364"/>
    <n v="35017251.340000004"/>
  </r>
  <r>
    <s v="2025"/>
    <x v="0"/>
    <x v="0"/>
    <x v="1"/>
    <x v="6"/>
    <s v="2 - Poder Ejecutivo"/>
    <x v="15"/>
    <x v="133"/>
    <s v="2 - SERVICIOS ECONÓMICOS"/>
    <s v="2.9 - Otros servicios económicos"/>
    <s v="2.9.03 - Turismo"/>
    <s v="2.7 - OBRAS"/>
    <s v="2.7.2 - INFRAESTRUCTURA"/>
    <s v="S"/>
    <s v="29 - RECONSTRUCCIÓN DE LA INFRAESTRUCTURA VIAL EN CALLE AGUSTIN GUERRERO, MUNICIPIO SALVALEON DE HIGUEY, PROVINCIA LA ALTAGRACIA"/>
    <s v="20 - FONDOS CON DESTINO ESPECÍFICO"/>
    <n v="16073"/>
    <s v="11 - LA ALTAGRACIA"/>
    <n v="924915"/>
    <n v="0"/>
  </r>
  <r>
    <s v="2025"/>
    <x v="0"/>
    <x v="0"/>
    <x v="1"/>
    <x v="6"/>
    <s v="2 - Poder Ejecutivo"/>
    <x v="15"/>
    <x v="133"/>
    <s v="2 - SERVICIOS ECONÓMICOS"/>
    <s v="2.9 - Otros servicios económicos"/>
    <s v="2.9.03 - Turismo"/>
    <s v="2.7 - OBRAS"/>
    <s v="2.7.2 - INFRAESTRUCTURA"/>
    <s v="S"/>
    <s v="33 - RECONSTRUCCIÓN DEL PARQUE NACIONAL SUBMARINO LA CALETA Y SU ENTORNO, DISTRITO MUNICIPAL LA CALETA, PROVINCIA SANTO DOMINGO"/>
    <s v="20 - FONDOS CON DESTINO ESPECÍFICO"/>
    <n v="16114"/>
    <s v="32 - SANTO DOMINGO"/>
    <n v="160373167"/>
    <n v="9461897.1499999985"/>
  </r>
  <r>
    <s v="2025"/>
    <x v="0"/>
    <x v="0"/>
    <x v="1"/>
    <x v="6"/>
    <s v="2 - Poder Ejecutivo"/>
    <x v="15"/>
    <x v="133"/>
    <s v="2 - SERVICIOS ECONÓMICOS"/>
    <s v="2.9 - Otros servicios económicos"/>
    <s v="2.9.03 - Turismo"/>
    <s v="2.7 - OBRAS"/>
    <s v="2.7.2 - INFRAESTRUCTURA"/>
    <s v="S"/>
    <s v="37 - RECONSTRUCCIÓN DEL MUELLE TURISTICO DE MICHES, MUNICIPIO MICHES, PROVINCIA EL SEIBO."/>
    <s v="20 - FONDOS CON DESTINO ESPECÍFICO"/>
    <n v="16132"/>
    <s v="08 - EL SEIBO"/>
    <n v="19999999"/>
    <n v="18343104.489999998"/>
  </r>
  <r>
    <s v="2025"/>
    <x v="0"/>
    <x v="0"/>
    <x v="1"/>
    <x v="6"/>
    <s v="2 - Poder Ejecutivo"/>
    <x v="15"/>
    <x v="133"/>
    <s v="2 - SERVICIOS ECONÓMICOS"/>
    <s v="2.9 - Otros servicios económicos"/>
    <s v="2.9.03 - Turismo"/>
    <s v="2.7 - OBRAS"/>
    <s v="2.7.2 - INFRAESTRUCTURA"/>
    <s v="S"/>
    <s v="53 - CONSTRUCCIÓN  PLAZA MULTIUSO SEIBANA,  MUNICIPIO DE SANTA CRUZ, PROVINCIA EL SEIBO."/>
    <s v="20 - FONDOS CON DESTINO ESPECÍFICO"/>
    <n v="16326"/>
    <s v="08 - EL SEIBO"/>
    <n v="15999800"/>
    <n v="0"/>
  </r>
  <r>
    <s v="2025"/>
    <x v="0"/>
    <x v="0"/>
    <x v="1"/>
    <x v="6"/>
    <s v="2 - Poder Ejecutivo"/>
    <x v="15"/>
    <x v="133"/>
    <s v="2 - SERVICIOS ECONÓMICOS"/>
    <s v="2.9 - Otros servicios económicos"/>
    <s v="2.9.03 - Turismo"/>
    <s v="2.7 - OBRAS"/>
    <s v="2.7.2 - INFRAESTRUCTURA"/>
    <s v="S"/>
    <s v="56 - CONSTRUCCIÓN DE TERMINAL DE CRUCEROS EN EL PUERTO DEL MUNICIPIO SANTA CRUZ DE BARAHONA, PROVINCIA BARAHONA"/>
    <s v="20 - FONDOS CON DESTINO ESPECÍFICO"/>
    <n v="16373"/>
    <s v="04 - BARAHONA"/>
    <n v="141667988"/>
    <n v="25165318.100000001"/>
  </r>
  <r>
    <s v="2025"/>
    <x v="0"/>
    <x v="0"/>
    <x v="1"/>
    <x v="6"/>
    <s v="2 - Poder Ejecutivo"/>
    <x v="15"/>
    <x v="133"/>
    <s v="2 - SERVICIOS ECONÓMICOS"/>
    <s v="2.9 - Otros servicios económicos"/>
    <s v="2.9.03 - Turismo"/>
    <s v="2.7 - OBRAS"/>
    <s v="2.7.2 - INFRAESTRUCTURA"/>
    <s v="S"/>
    <s v="65 - RECONSTRUCCIÓN PLAZA DE VENDEDORES EN CAYO LEVANTADO, MUNICIPIO SAMANA, PROVINCIA SAMANA"/>
    <s v="20 - FONDOS CON DESTINO ESPECÍFICO"/>
    <n v="16694"/>
    <s v="20 - SAMANA"/>
    <n v="30444464"/>
    <n v="0"/>
  </r>
  <r>
    <s v="2025"/>
    <x v="0"/>
    <x v="0"/>
    <x v="1"/>
    <x v="6"/>
    <s v="2 - Poder Ejecutivo"/>
    <x v="15"/>
    <x v="133"/>
    <s v="2 - SERVICIOS ECONÓMICOS"/>
    <s v="2.9 - Otros servicios económicos"/>
    <s v="2.9.03 - Turismo"/>
    <s v="2.7 - OBRAS"/>
    <s v="2.7.2 - INFRAESTRUCTURA"/>
    <s v="S"/>
    <s v="69 - RECONSTRUCCIÓN PLAZA DE VENDEDORES PLAYA MINO, MUNICIPIO RIO SAN JUAN, PROVINCIA MARIA TRINIDAD SANCHEZ"/>
    <s v="20 - FONDOS CON DESTINO ESPECÍFICO"/>
    <n v="16845"/>
    <s v="14 - MARIA TRINIDAD SANCHEZ"/>
    <n v="0"/>
    <n v="0"/>
  </r>
  <r>
    <s v="2025"/>
    <x v="0"/>
    <x v="0"/>
    <x v="1"/>
    <x v="6"/>
    <s v="2 - Poder Ejecutivo"/>
    <x v="15"/>
    <x v="133"/>
    <s v="2 - SERVICIOS ECONÓMICOS"/>
    <s v="2.9 - Otros servicios económicos"/>
    <s v="2.9.03 - Turismo"/>
    <s v="2.7 - OBRAS"/>
    <s v="2.7.2 - INFRAESTRUCTURA"/>
    <s v="S"/>
    <s v="67 - RESTAURACIÓN EDIFICIO DE LA DIRECCIÓN NACIONAL DE PATRIMONIO MONUMENTAL (DNPM), CIUDAD COLONIAL, DISTRITO NACIONAL"/>
    <s v="20 - FONDOS CON DESTINO ESPECÍFICO"/>
    <n v="16841"/>
    <s v="01 - DISTRITO NACIONAL"/>
    <n v="0"/>
    <n v="2552749.9300000002"/>
  </r>
  <r>
    <s v="2025"/>
    <x v="0"/>
    <x v="0"/>
    <x v="1"/>
    <x v="6"/>
    <s v="2 - Poder Ejecutivo"/>
    <x v="15"/>
    <x v="133"/>
    <s v="2 - SERVICIOS ECONÓMICOS"/>
    <s v="2.9 - Otros servicios económicos"/>
    <s v="2.9.03 - Turismo"/>
    <s v="2.7 - OBRAS"/>
    <s v="2.7.2 - INFRAESTRUCTURA"/>
    <s v="S"/>
    <s v="54 - CONSTRUCCIÓN  PARQUE URBANO EN EL MUNICIPIO  BAJOS DE HAINA, PROVINCIA SAN CRISTOBAL"/>
    <s v="20 - FONDOS CON DESTINO ESPECÍFICO"/>
    <n v="16327"/>
    <s v="21 - SAN CRISTOBAL"/>
    <n v="0"/>
    <n v="333600.88"/>
  </r>
  <r>
    <s v="2025"/>
    <x v="0"/>
    <x v="0"/>
    <x v="1"/>
    <x v="6"/>
    <s v="2 - Poder Ejecutivo"/>
    <x v="15"/>
    <x v="133"/>
    <s v="2 - SERVICIOS ECONÓMICOS"/>
    <s v="2.9 - Otros servicios económicos"/>
    <s v="2.9.03 - Turismo"/>
    <s v="2.7 - OBRAS"/>
    <s v="2.7.2 - INFRAESTRUCTURA"/>
    <s v="S"/>
    <s v="68 - CONSTRUCCIÓN DE INFRAESTRUCTURAS RECREATIVAS EN FRENTE MARÍTIMO DE PLAYA LINDA, MUNICIPIO NIZAO, PROVINCIA PERAVIA."/>
    <s v="20 - FONDOS CON DESTINO ESPECÍFICO"/>
    <n v="16852"/>
    <s v="17 - PERAVIA"/>
    <n v="0"/>
    <n v="0"/>
  </r>
  <r>
    <s v="2025"/>
    <x v="0"/>
    <x v="0"/>
    <x v="1"/>
    <x v="6"/>
    <s v="2 - Poder Ejecutivo"/>
    <x v="15"/>
    <x v="133"/>
    <s v="2 - SERVICIOS ECONÓMICOS"/>
    <s v="2.9 - Otros servicios económicos"/>
    <s v="2.9.03 - Turismo"/>
    <s v="2.7 - OBRAS"/>
    <s v="2.7.2 - INFRAESTRUCTURA"/>
    <s v="S"/>
    <s v="10 - MEJORAMIENTO DE SENDERO PEATONAL DESDE CALLE LORENZO ALVAREZ HASTA CALLE DUARTE, MUNICIPIO CABRERA, PROVINCIA MARÍA TRINIDAD SÁNCHEZ"/>
    <s v="20 - FONDOS CON DESTINO ESPECÍFICO"/>
    <n v="15408"/>
    <s v="14 - MARIA TRINIDAD SANCHEZ"/>
    <n v="0"/>
    <n v="1704813.26"/>
  </r>
  <r>
    <s v="2025"/>
    <x v="0"/>
    <x v="0"/>
    <x v="1"/>
    <x v="6"/>
    <s v="2 - Poder Ejecutivo"/>
    <x v="15"/>
    <x v="133"/>
    <s v="2 - SERVICIOS ECONÓMICOS"/>
    <s v="2.9 - Otros servicios económicos"/>
    <s v="2.9.03 - Turismo"/>
    <s v="2.7 - OBRAS"/>
    <s v="2.7.2 - INFRAESTRUCTURA"/>
    <s v="S"/>
    <s v="55 - MEJORAMIENTO DEL BALNEARIO BOCA DE CACHON Y SU ENTORNO, MUNICIPIO JIMANI, PROVINCIA INDEPENDENCIA."/>
    <s v="20 - FONDOS CON DESTINO ESPECÍFICO"/>
    <n v="16342"/>
    <s v="10 - INDEPENDENCIA"/>
    <n v="0"/>
    <n v="5426754.7799999993"/>
  </r>
  <r>
    <s v="2025"/>
    <x v="0"/>
    <x v="0"/>
    <x v="1"/>
    <x v="6"/>
    <s v="2 - Poder Ejecutivo"/>
    <x v="15"/>
    <x v="133"/>
    <s v="2 - SERVICIOS ECONÓMICOS"/>
    <s v="2.9 - Otros servicios económicos"/>
    <s v="2.9.03 - Turismo"/>
    <s v="2.7 - OBRAS"/>
    <s v="2.7.2 - INFRAESTRUCTURA"/>
    <s v="S"/>
    <s v="59 - RECONSTRUCCIÓN DEL PARQUE CENTRAL JUAN PABLO DUARTE Y SU ENTORNO, MUNICIPIO SANTA BÁRBARA DE SAMANÁ, PROVINCIA SAMANÁ"/>
    <s v="20 - FONDOS CON DESTINO ESPECÍFICO"/>
    <n v="16410"/>
    <s v="20 - SAMANA"/>
    <n v="0"/>
    <n v="9785895.6999999993"/>
  </r>
  <r>
    <s v="2025"/>
    <x v="0"/>
    <x v="0"/>
    <x v="1"/>
    <x v="6"/>
    <s v="2 - Poder Ejecutivo"/>
    <x v="15"/>
    <x v="133"/>
    <s v="2 - SERVICIOS ECONÓMICOS"/>
    <s v="2.9 - Otros servicios económicos"/>
    <s v="2.9.03 - Turismo"/>
    <s v="2.7 - OBRAS"/>
    <s v="2.7.2 - INFRAESTRUCTURA"/>
    <s v="S"/>
    <s v="13 - CONSTRUCCIÓN PLAZA DE VENDEDORES PLAYA PALENQUE, MUNICIPIO SABANA GRANDE DE PALENQUE, PROVINCIA SAN CRISTOBAL."/>
    <s v="20 - FONDOS CON DESTINO ESPECÍFICO"/>
    <n v="15452"/>
    <s v="21 - SAN CRISTOBAL"/>
    <n v="0"/>
    <n v="0"/>
  </r>
  <r>
    <s v="2025"/>
    <x v="0"/>
    <x v="0"/>
    <x v="1"/>
    <x v="6"/>
    <s v="2 - Poder Ejecutivo"/>
    <x v="15"/>
    <x v="133"/>
    <s v="2 - SERVICIOS ECONÓMICOS"/>
    <s v="2.9 - Otros servicios económicos"/>
    <s v="2.9.03 - Turismo"/>
    <s v="2.7 - OBRAS"/>
    <s v="2.7.2 - INFRAESTRUCTURA"/>
    <s v="S"/>
    <s v="60 - RECONSTRUCCIÓN DE LA PLAZA MARCELINO MARTE (CANITO) Y SU ENTORNO, MUNICIPIO GUAYACANES, PROVINCIA SAN PEDRO DE MACORÍS."/>
    <s v="20 - FONDOS CON DESTINO ESPECÍFICO"/>
    <n v="16415"/>
    <s v="23 - SAN PEDRO DE MACORIS"/>
    <n v="0"/>
    <n v="5441379.3799999999"/>
  </r>
  <r>
    <s v="2025"/>
    <x v="0"/>
    <x v="0"/>
    <x v="1"/>
    <x v="6"/>
    <s v="2 - Poder Ejecutivo"/>
    <x v="15"/>
    <x v="133"/>
    <s v="2 - SERVICIOS ECONÓMICOS"/>
    <s v="2.9 - Otros servicios económicos"/>
    <s v="2.9.03 - Turismo"/>
    <s v="2.7 - OBRAS"/>
    <s v="2.7.2 - INFRAESTRUCTURA"/>
    <s v="S"/>
    <s v="31 - RECONSTRUCCIÓN PASARELA PEATONAL EN LA ZONA COSTERA DEL MUNICIPIO LAS TERRENAS, PROVINCIA SAMANA"/>
    <s v="20 - FONDOS CON DESTINO ESPECÍFICO"/>
    <n v="16076"/>
    <s v="20 - SAMANA"/>
    <n v="0"/>
    <n v="0"/>
  </r>
  <r>
    <s v="2025"/>
    <x v="0"/>
    <x v="0"/>
    <x v="1"/>
    <x v="6"/>
    <s v="2 - Poder Ejecutivo"/>
    <x v="15"/>
    <x v="133"/>
    <s v="2 - SERVICIOS ECONÓMICOS"/>
    <s v="2.9 - Otros servicios económicos"/>
    <s v="2.9.03 - Turismo"/>
    <s v="2.7 - OBRAS"/>
    <s v="2.7.2 - INFRAESTRUCTURA"/>
    <s v="S"/>
    <s v="48 - CONSTRUCCIÓN DE MUELLE MARITIMO EN EL DISTRITO MUNICIPAL CALETA, PROVINCIA LA ROMANA"/>
    <s v="20 - FONDOS CON DESTINO ESPECÍFICO"/>
    <n v="16169"/>
    <s v="12 - LA ROMANA"/>
    <n v="0"/>
    <n v="15527964.59"/>
  </r>
  <r>
    <s v="2025"/>
    <x v="0"/>
    <x v="0"/>
    <x v="1"/>
    <x v="6"/>
    <s v="2 - Poder Ejecutivo"/>
    <x v="15"/>
    <x v="133"/>
    <s v="2 - SERVICIOS ECONÓMICOS"/>
    <s v="2.9 - Otros servicios económicos"/>
    <s v="2.9.03 - Turismo"/>
    <s v="2.7 - OBRAS"/>
    <s v="2.7.2 - INFRAESTRUCTURA"/>
    <s v="S"/>
    <s v="72 - MEJORAMIENTO  ENTORNOS  BALNEARIOS CASCADA LAS TAÍNAS Y EL TABERNÁCULO, MUNICIPIO LOS CACAOS, PROVINCIA SAN CRISTOBAL."/>
    <s v="20 - FONDOS CON DESTINO ESPECÍFICO"/>
    <n v="16971"/>
    <s v="21 - SAN CRISTOBAL"/>
    <n v="0"/>
    <n v="0"/>
  </r>
  <r>
    <s v="2025"/>
    <x v="0"/>
    <x v="0"/>
    <x v="1"/>
    <x v="6"/>
    <s v="2 - Poder Ejecutivo"/>
    <x v="15"/>
    <x v="133"/>
    <s v="2 - SERVICIOS ECONÓMICOS"/>
    <s v="2.9 - Otros servicios económicos"/>
    <s v="2.9.03 - Turismo"/>
    <s v="2.7 - OBRAS"/>
    <s v="2.7.2 - INFRAESTRUCTURA"/>
    <s v="S"/>
    <s v="71 - CONSTRUCCIÓN PLAZA DE VENDEDORES PLAYA TECO, DISTRITO MUNICIPAL MAIMÓN, PROVINCIA PUERTO PLATA"/>
    <s v="20 - FONDOS CON DESTINO ESPECÍFICO"/>
    <n v="16970"/>
    <s v="18 - PUERTO PLATA"/>
    <n v="0"/>
    <n v="0"/>
  </r>
  <r>
    <s v="2025"/>
    <x v="0"/>
    <x v="0"/>
    <x v="1"/>
    <x v="6"/>
    <s v="2 - Poder Ejecutivo"/>
    <x v="15"/>
    <x v="133"/>
    <s v="3 - PROTECCIÓN DEL MEDIO AMBIENTE"/>
    <s v="3.1 - Protección del aire, agua y suelo"/>
    <s v="3.1.03 - Ordenación de aguas residuales, drenaje y alcantarillado"/>
    <s v="2.2 - CONTRATACIÓN DE SERVICIOS"/>
    <s v="2.2.8 - OTROS SERVICIOS NO INCLUIDOS EN CONCEPTOS ANTERIORES"/>
    <s v="S"/>
    <s v="35 - HABILITACIÓN ESTACION DEPURADORA AGUAS RESIDUALES JUAN DOLIO, MUNICIPIO GUAYACANES, PROVINCIA DE SAN PEDRO DE MACORIS"/>
    <s v="20 - FONDOS CON DESTINO ESPECÍFICO"/>
    <n v="16115"/>
    <s v="23 - SAN PEDRO DE MACORIS"/>
    <n v="221846"/>
    <n v="0"/>
  </r>
  <r>
    <s v="2025"/>
    <x v="0"/>
    <x v="0"/>
    <x v="1"/>
    <x v="6"/>
    <s v="2 - Poder Ejecutivo"/>
    <x v="15"/>
    <x v="133"/>
    <s v="3 - PROTECCIÓN DEL MEDIO AMBIENTE"/>
    <s v="3.1 - Protección del aire, agua y suelo"/>
    <s v="3.1.03 - Ordenación de aguas residuales, drenaje y alcantarillado"/>
    <s v="2.7 - OBRAS"/>
    <s v="2.7.2 - INFRAESTRUCTURA"/>
    <s v="S"/>
    <s v="35 - HABILITACIÓN ESTACION DEPURADORA AGUAS RESIDUALES JUAN DOLIO, MUNICIPIO GUAYACANES, PROVINCIA DE SAN PEDRO DE MACORIS"/>
    <s v="20 - FONDOS CON DESTINO ESPECÍFICO"/>
    <n v="16115"/>
    <s v="23 - SAN PEDRO DE MACORIS"/>
    <n v="5053256"/>
    <n v="0"/>
  </r>
  <r>
    <s v="2025"/>
    <x v="0"/>
    <x v="0"/>
    <x v="1"/>
    <x v="6"/>
    <s v="2 - Poder Ejecutivo"/>
    <x v="15"/>
    <x v="133"/>
    <s v="4 - SERVICIOS SOCIALES"/>
    <s v="4.1 - Vivienda y servicios comunitarios"/>
    <s v="4.1.02 - Desarrollo comunitario"/>
    <s v="2.2 - CONTRATACIÓN DE SERVICIOS"/>
    <s v="2.2.8 - OTROS SERVICIOS NO INCLUIDOS EN CONCEPTOS ANTERIORES"/>
    <s v="S"/>
    <s v="08 - RECONSTRUCCIÓN DEL FRENTE COSTERO DE LA PLAYA SOSUA, MUNICIPIO SOSUA, PROVINCIA PUERTO PLATA"/>
    <s v="20 - FONDOS CON DESTINO ESPECÍFICO"/>
    <n v="15345"/>
    <s v="18 - PUERTO PLATA"/>
    <n v="0"/>
    <n v="0"/>
  </r>
  <r>
    <s v="2025"/>
    <x v="0"/>
    <x v="0"/>
    <x v="1"/>
    <x v="6"/>
    <s v="2 - Poder Ejecutivo"/>
    <x v="15"/>
    <x v="133"/>
    <s v="4 - SERVICIOS SOCIALES"/>
    <s v="4.1 - Vivienda y servicios comunitarios"/>
    <s v="4.1.02 - Desarrollo comunitario"/>
    <s v="2.7 - OBRAS"/>
    <s v="2.7.2 - INFRAESTRUCTURA"/>
    <s v="S"/>
    <s v="08 - RECONSTRUCCIÓN DEL FRENTE COSTERO DE LA PLAYA SOSUA, MUNICIPIO SOSUA, PROVINCIA PUERTO PLATA"/>
    <s v="20 - FONDOS CON DESTINO ESPECÍFICO"/>
    <n v="15345"/>
    <s v="18 - PUERTO PLATA"/>
    <n v="0"/>
    <n v="28208935.729999997"/>
  </r>
  <r>
    <s v="2025"/>
    <x v="0"/>
    <x v="0"/>
    <x v="1"/>
    <x v="6"/>
    <s v="2 - Poder Ejecutivo"/>
    <x v="15"/>
    <x v="133"/>
    <s v="4 - SERVICIOS SOCIALES"/>
    <s v="4.3 - Actividades deportivas, recreativas, culturales y religiosas"/>
    <s v="4.3.02 - Servicios recreativos y deportivos"/>
    <s v="2.2 - CONTRATACIÓN DE SERVICIOS"/>
    <s v="2.2.7 - SERVICIOS DE CONSERVACIÓN, REPARACIONES MENORES E INSTALACIONES TEMPORALES"/>
    <s v="S"/>
    <s v="01 - RECONSTRUCCIÓN DEL MALECÓN DEL MUNICIPIO DE SANTA BARBARA DE SAMANÁ, PROVINCIA  SAMANÁ"/>
    <s v="20 - FONDOS CON DESTINO ESPECÍFICO"/>
    <n v="15083"/>
    <s v="20 - SAMANA"/>
    <n v="4000"/>
    <n v="0"/>
  </r>
  <r>
    <s v="2025"/>
    <x v="0"/>
    <x v="0"/>
    <x v="1"/>
    <x v="6"/>
    <s v="2 - Poder Ejecutivo"/>
    <x v="15"/>
    <x v="133"/>
    <s v="4 - SERVICIOS SOCIALES"/>
    <s v="4.3 - Actividades deportivas, recreativas, culturales y religiosas"/>
    <s v="4.3.02 - Servicios recreativos y deportivos"/>
    <s v="2.2 - CONTRATACIÓN DE SERVICIOS"/>
    <s v="2.2.8 - OTROS SERVICIOS NO INCLUIDOS EN CONCEPTOS ANTERIORES"/>
    <s v="S"/>
    <s v="03 - REMODELACIÓN DE LAS INFRAESTRUCTURAS RECREATIVAS EN EL MALECÓN DE SAN PEDRO DE MACORÍS"/>
    <s v="20 - FONDOS CON DESTINO ESPECÍFICO"/>
    <n v="15087"/>
    <s v="23 - SAN PEDRO DE MACORIS"/>
    <n v="1160163"/>
    <n v="0"/>
  </r>
  <r>
    <s v="2025"/>
    <x v="0"/>
    <x v="0"/>
    <x v="1"/>
    <x v="6"/>
    <s v="2 - Poder Ejecutivo"/>
    <x v="15"/>
    <x v="133"/>
    <s v="4 - SERVICIOS SOCIALES"/>
    <s v="4.3 - Actividades deportivas, recreativas, culturales y religiosas"/>
    <s v="4.3.02 - Servicios recreativos y deportivos"/>
    <s v="2.2 - CONTRATACIÓN DE SERVICIOS"/>
    <s v="2.2.8 - OTROS SERVICIOS NO INCLUIDOS EN CONCEPTOS ANTERIORES"/>
    <s v="S"/>
    <s v="63 - RECONSTRUCCIÓN DEL FRENTE MARITIMO EN EL MUNICIPIO DE PEDERNALES, PROVINCIA PEDERNALES."/>
    <s v="20 - FONDOS CON DESTINO ESPECÍFICO"/>
    <n v="16588"/>
    <s v="16 - PEDERNALES"/>
    <n v="1145395"/>
    <n v="0"/>
  </r>
  <r>
    <s v="2025"/>
    <x v="0"/>
    <x v="0"/>
    <x v="1"/>
    <x v="6"/>
    <s v="2 - Poder Ejecutivo"/>
    <x v="15"/>
    <x v="133"/>
    <s v="4 - SERVICIOS SOCIALES"/>
    <s v="4.3 - Actividades deportivas, recreativas, culturales y religiosas"/>
    <s v="4.3.02 - Servicios recreativos y deportivos"/>
    <s v="2.2 - CONTRATACIÓN DE SERVICIOS"/>
    <s v="2.2.8 - OTROS SERVICIOS NO INCLUIDOS EN CONCEPTOS ANTERIORES"/>
    <s v="S"/>
    <s v="39 - RECONSTRUCCIÓN MALECON PLAYA GRINGO,MUNICIPIO HAINA, PROVINCIA SAN CRISTOBAL"/>
    <s v="20 - FONDOS CON DESTINO ESPECÍFICO"/>
    <n v="16135"/>
    <s v="21 - SAN CRISTOBAL"/>
    <n v="0"/>
    <n v="0"/>
  </r>
  <r>
    <s v="2025"/>
    <x v="0"/>
    <x v="0"/>
    <x v="1"/>
    <x v="6"/>
    <s v="2 - Poder Ejecutivo"/>
    <x v="15"/>
    <x v="133"/>
    <s v="4 - SERVICIOS SOCIALES"/>
    <s v="4.3 - Actividades deportivas, recreativas, culturales y religiosas"/>
    <s v="4.3.02 - Servicios recreativos y deportivos"/>
    <s v="2.7 - OBRAS"/>
    <s v="2.7.2 - INFRAESTRUCTURA"/>
    <s v="S"/>
    <s v="01 - RECONSTRUCCIÓN DEL MALECÓN DEL MUNICIPIO DE SANTA BARBARA DE SAMANÁ, PROVINCIA  SAMANÁ"/>
    <s v="20 - FONDOS CON DESTINO ESPECÍFICO"/>
    <n v="15083"/>
    <s v="20 - SAMANA"/>
    <n v="77917877"/>
    <n v="23735912.850000001"/>
  </r>
  <r>
    <s v="2025"/>
    <x v="0"/>
    <x v="0"/>
    <x v="1"/>
    <x v="6"/>
    <s v="2 - Poder Ejecutivo"/>
    <x v="15"/>
    <x v="133"/>
    <s v="4 - SERVICIOS SOCIALES"/>
    <s v="4.3 - Actividades deportivas, recreativas, culturales y religiosas"/>
    <s v="4.3.02 - Servicios recreativos y deportivos"/>
    <s v="2.7 - OBRAS"/>
    <s v="2.7.2 - INFRAESTRUCTURA"/>
    <s v="S"/>
    <s v="03 - REMODELACIÓN DE LAS INFRAESTRUCTURAS RECREATIVAS EN EL MALECÓN DE SAN PEDRO DE MACORÍS"/>
    <s v="20 - FONDOS CON DESTINO ESPECÍFICO"/>
    <n v="15087"/>
    <s v="23 - SAN PEDRO DE MACORIS"/>
    <n v="54577832"/>
    <n v="23284265.310000002"/>
  </r>
  <r>
    <s v="2025"/>
    <x v="0"/>
    <x v="0"/>
    <x v="1"/>
    <x v="6"/>
    <s v="2 - Poder Ejecutivo"/>
    <x v="15"/>
    <x v="133"/>
    <s v="4 - SERVICIOS SOCIALES"/>
    <s v="4.3 - Actividades deportivas, recreativas, culturales y religiosas"/>
    <s v="4.3.02 - Servicios recreativos y deportivos"/>
    <s v="2.7 - OBRAS"/>
    <s v="2.7.2 - INFRAESTRUCTURA"/>
    <s v="S"/>
    <s v="04 - REMODELACIÓN  MALECON   MUNICIPIO  SANTO DOMINGO ESTE, PROVINCIA SANTO DOMINGO"/>
    <s v="20 - FONDOS CON DESTINO ESPECÍFICO"/>
    <n v="15092"/>
    <s v="32 - SANTO DOMINGO"/>
    <n v="183116434"/>
    <n v="31501990.550000001"/>
  </r>
  <r>
    <s v="2025"/>
    <x v="0"/>
    <x v="0"/>
    <x v="1"/>
    <x v="6"/>
    <s v="2 - Poder Ejecutivo"/>
    <x v="15"/>
    <x v="133"/>
    <s v="4 - SERVICIOS SOCIALES"/>
    <s v="4.3 - Actividades deportivas, recreativas, culturales y religiosas"/>
    <s v="4.3.02 - Servicios recreativos y deportivos"/>
    <s v="2.7 - OBRAS"/>
    <s v="2.7.2 - INFRAESTRUCTURA"/>
    <s v="S"/>
    <s v="63 - RECONSTRUCCIÓN DEL FRENTE MARITIMO EN EL MUNICIPIO DE PEDERNALES, PROVINCIA PEDERNALES."/>
    <s v="20 - FONDOS CON DESTINO ESPECÍFICO"/>
    <n v="16588"/>
    <s v="16 - PEDERNALES"/>
    <n v="275470752"/>
    <n v="0"/>
  </r>
  <r>
    <s v="2025"/>
    <x v="0"/>
    <x v="0"/>
    <x v="1"/>
    <x v="6"/>
    <s v="2 - Poder Ejecutivo"/>
    <x v="15"/>
    <x v="133"/>
    <s v="4 - SERVICIOS SOCIALES"/>
    <s v="4.3 - Actividades deportivas, recreativas, culturales y religiosas"/>
    <s v="4.3.02 - Servicios recreativos y deportivos"/>
    <s v="2.7 - OBRAS"/>
    <s v="2.7.2 - INFRAESTRUCTURA"/>
    <s v="S"/>
    <s v="62 - RECONSTRUCCIÓN DEL PARQUE GLORIETA A SANTA BÁRBARA Y SU ENTORNO, MUNICIPIO SANTA BÁRBARA DE SAMANÁ, PROVINCIA SAMANÁ."/>
    <s v="20 - FONDOS CON DESTINO ESPECÍFICO"/>
    <n v="16539"/>
    <s v="20 - SAMANA"/>
    <n v="0"/>
    <n v="5907009.0500000007"/>
  </r>
  <r>
    <s v="2025"/>
    <x v="0"/>
    <x v="0"/>
    <x v="1"/>
    <x v="6"/>
    <s v="2 - Poder Ejecutivo"/>
    <x v="15"/>
    <x v="133"/>
    <s v="4 - SERVICIOS SOCIALES"/>
    <s v="4.3 - Actividades deportivas, recreativas, culturales y religiosas"/>
    <s v="4.3.02 - Servicios recreativos y deportivos"/>
    <s v="2.7 - OBRAS"/>
    <s v="2.7.2 - INFRAESTRUCTURA"/>
    <s v="S"/>
    <s v="39 - RECONSTRUCCIÓN MALECON PLAYA GRINGO,MUNICIPIO HAINA, PROVINCIA SAN CRISTOBAL"/>
    <s v="20 - FONDOS CON DESTINO ESPECÍFICO"/>
    <n v="16135"/>
    <s v="21 - SAN CRISTOBAL"/>
    <n v="0"/>
    <n v="34133030.829999998"/>
  </r>
  <r>
    <s v="2025"/>
    <x v="0"/>
    <x v="0"/>
    <x v="1"/>
    <x v="6"/>
    <s v="2 - Poder Ejecutivo"/>
    <x v="15"/>
    <x v="133"/>
    <s v="4 - SERVICIOS SOCIALES"/>
    <s v="4.3 - Actividades deportivas, recreativas, culturales y religiosas"/>
    <s v="4.3.02 - Servicios recreativos y deportivos"/>
    <s v="2.7 - OBRAS"/>
    <s v="2.7.2 - INFRAESTRUCTURA"/>
    <s v="S"/>
    <s v="74 - RECONSTRUCCIÓN DEL PARQUE ANACAONA, MUNICIPIO DE CONSTANZA, PROVINCIA LA VEGA"/>
    <s v="20 - FONDOS CON DESTINO ESPECÍFICO"/>
    <n v="16990"/>
    <s v="13 - LA VEGA"/>
    <n v="0"/>
    <n v="0"/>
  </r>
  <r>
    <s v="2025"/>
    <x v="0"/>
    <x v="0"/>
    <x v="1"/>
    <x v="6"/>
    <s v="2 - Poder Ejecutivo"/>
    <x v="15"/>
    <x v="133"/>
    <s v="4 - SERVICIOS SOCIALES"/>
    <s v="4.3 - Actividades deportivas, recreativas, culturales y religiosas"/>
    <s v="4.3.05 - Servicios religiosos y otros servicios comunitarios religiosos"/>
    <s v="2.2 - CONTRATACIÓN DE SERVICIOS"/>
    <s v="2.2.8 - OTROS SERVICIOS NO INCLUIDOS EN CONCEPTOS ANTERIORES"/>
    <s v="S"/>
    <s v="50 - REMODELACIÓN PARROQUIA SANTA BARBARA DE SAMANA, PROVINCIA SAMANA"/>
    <s v="20 - FONDOS CON DESTINO ESPECÍFICO"/>
    <n v="16317"/>
    <s v="20 - SAMANA"/>
    <n v="27601"/>
    <n v="0"/>
  </r>
  <r>
    <s v="2025"/>
    <x v="0"/>
    <x v="0"/>
    <x v="1"/>
    <x v="6"/>
    <s v="2 - Poder Ejecutivo"/>
    <x v="15"/>
    <x v="133"/>
    <s v="4 - SERVICIOS SOCIALES"/>
    <s v="4.3 - Actividades deportivas, recreativas, culturales y religiosas"/>
    <s v="4.3.05 - Servicios religiosos y otros servicios comunitarios religiosos"/>
    <s v="2.7 - OBRAS"/>
    <s v="2.7.2 - INFRAESTRUCTURA"/>
    <s v="S"/>
    <s v="12 - CONSTRUCCIÓN DE CENTRO PARROQUIAL ESPÍRITU SANTO, MUNICIPIO DE SAN FRANCISCO DE MACORÍS, PROVINCIA DUARTE."/>
    <s v="20 - FONDOS CON DESTINO ESPECÍFICO"/>
    <n v="15415"/>
    <s v="06 - DUARTE"/>
    <n v="355985"/>
    <n v="0"/>
  </r>
  <r>
    <s v="2025"/>
    <x v="0"/>
    <x v="0"/>
    <x v="1"/>
    <x v="6"/>
    <s v="2 - Poder Ejecutivo"/>
    <x v="15"/>
    <x v="133"/>
    <s v="4 - SERVICIOS SOCIALES"/>
    <s v="4.3 - Actividades deportivas, recreativas, culturales y religiosas"/>
    <s v="4.3.05 - Servicios religiosos y otros servicios comunitarios religiosos"/>
    <s v="2.7 - OBRAS"/>
    <s v="2.7.2 - INFRAESTRUCTURA"/>
    <s v="S"/>
    <s v="50 - REMODELACIÓN PARROQUIA SANTA BARBARA DE SAMANA, PROVINCIA SAMANA"/>
    <s v="20 - FONDOS CON DESTINO ESPECÍFICO"/>
    <n v="16317"/>
    <s v="20 - SAMANA"/>
    <n v="1215498"/>
    <n v="0"/>
  </r>
  <r>
    <s v="2025"/>
    <x v="0"/>
    <x v="0"/>
    <x v="1"/>
    <x v="6"/>
    <s v="2 - Poder Ejecutivo"/>
    <x v="15"/>
    <x v="133"/>
    <s v="4 - SERVICIOS SOCIALES"/>
    <s v="4.3 - Actividades deportivas, recreativas, culturales y religiosas"/>
    <s v="4.3.05 - Servicios religiosos y otros servicios comunitarios religiosos"/>
    <s v="2.7 - OBRAS"/>
    <s v="2.7.2 - INFRAESTRUCTURA"/>
    <s v="S"/>
    <s v="58 - CONSTRUCCIÓN VERJA PERIMETRAL DEL SANTUARIO NACIONAL SANTO CRISTO DE LOS MILAGROS, MUNICIPIO DE BAYAGUANA, PROVINCIA MONTE PLATA"/>
    <s v="20 - FONDOS CON DESTINO ESPECÍFICO"/>
    <n v="16409"/>
    <s v="29 - MONTE PLATA"/>
    <n v="0"/>
    <n v="22032971.560000002"/>
  </r>
  <r>
    <s v="2025"/>
    <x v="0"/>
    <x v="0"/>
    <x v="1"/>
    <x v="6"/>
    <s v="2 - Poder Ejecutivo"/>
    <x v="15"/>
    <x v="133"/>
    <s v="4 - SERVICIOS SOCIALES"/>
    <s v="4.4 - Educación"/>
    <s v="4.4.06 - Educación técnica"/>
    <s v="2.7 - OBRAS"/>
    <s v="2.7.2 - INFRAESTRUCTURA"/>
    <s v="S"/>
    <s v="73 - REMODELACIÓN INSTITUTO DE FORMACIÓN TURÍSTICA DEL CARIBE (IFTC), MUNICIPIO SAN CRISTÓBAL, PROVINCIA SAN CRISTÓBAL."/>
    <s v="20 - FONDOS CON DESTINO ESPECÍFICO"/>
    <n v="16989"/>
    <s v="21 - SAN CRISTOBAL"/>
    <n v="0"/>
    <n v="0"/>
  </r>
  <r>
    <s v="2025"/>
    <x v="0"/>
    <x v="0"/>
    <x v="1"/>
    <x v="6"/>
    <s v="2 - Poder Ejecutivo"/>
    <x v="16"/>
    <x v="134"/>
    <s v="1 - SERVICIOS  GENERALES"/>
    <s v="1.4 - Justicia, orden público y seguridad"/>
    <s v="1.4.04 - Prisiones"/>
    <s v="2.2 - CONTRATACIÓN DE SERVICIOS"/>
    <s v="2.2.2 - PUBLICIDAD, IMPRESIÓN Y ENCUADERNACIÓN"/>
    <s v="S"/>
    <s v="00 - N/A"/>
    <s v="70 - DONACION EXTERNA"/>
    <s v="(en blanco)"/>
    <s v="99 - MULTIPROVINCIAL"/>
    <n v="308750"/>
    <n v="0"/>
  </r>
  <r>
    <s v="2025"/>
    <x v="0"/>
    <x v="0"/>
    <x v="1"/>
    <x v="6"/>
    <s v="2 - Poder Ejecutivo"/>
    <x v="16"/>
    <x v="134"/>
    <s v="1 - SERVICIOS  GENERALES"/>
    <s v="1.4 - Justicia, orden público y seguridad"/>
    <s v="1.4.04 - Prisiones"/>
    <s v="2.2 - CONTRATACIÓN DE SERVICIOS"/>
    <s v="2.2.3 - VIÁTICOS"/>
    <s v="S"/>
    <s v="00 - N/A"/>
    <s v="70 - DONACION EXTERNA"/>
    <s v="(en blanco)"/>
    <s v="99 - MULTIPROVINCIAL"/>
    <n v="137888"/>
    <n v="0"/>
  </r>
  <r>
    <s v="2025"/>
    <x v="0"/>
    <x v="0"/>
    <x v="1"/>
    <x v="6"/>
    <s v="2 - Poder Ejecutivo"/>
    <x v="16"/>
    <x v="134"/>
    <s v="1 - SERVICIOS  GENERALES"/>
    <s v="1.4 - Justicia, orden público y seguridad"/>
    <s v="1.4.04 - Prisiones"/>
    <s v="2.2 - CONTRATACIÓN DE SERVICIOS"/>
    <s v="2.2.5 - ALQUILERES Y RENTAS"/>
    <s v="S"/>
    <s v="00 - N/A"/>
    <s v="70 - DONACION EXTERNA"/>
    <s v="(en blanco)"/>
    <s v="99 - MULTIPROVINCIAL"/>
    <n v="123500"/>
    <n v="0"/>
  </r>
  <r>
    <s v="2025"/>
    <x v="0"/>
    <x v="0"/>
    <x v="1"/>
    <x v="6"/>
    <s v="2 - Poder Ejecutivo"/>
    <x v="16"/>
    <x v="134"/>
    <s v="1 - SERVICIOS  GENERALES"/>
    <s v="1.4 - Justicia, orden público y seguridad"/>
    <s v="1.4.04 - Prisiones"/>
    <s v="2.2 - CONTRATACIÓN DE SERVICIOS"/>
    <s v="2.2.8 - OTROS SERVICIOS NO INCLUIDOS EN CONCEPTOS ANTERIORES"/>
    <s v="S"/>
    <s v="00 - N/A"/>
    <s v="70 - DONACION EXTERNA"/>
    <s v="(en blanco)"/>
    <s v="99 - MULTIPROVINCIAL"/>
    <n v="3264579"/>
    <n v="0"/>
  </r>
  <r>
    <s v="2025"/>
    <x v="0"/>
    <x v="0"/>
    <x v="1"/>
    <x v="6"/>
    <s v="2 - Poder Ejecutivo"/>
    <x v="16"/>
    <x v="134"/>
    <s v="1 - SERVICIOS  GENERALES"/>
    <s v="1.4 - Justicia, orden público y seguridad"/>
    <s v="1.4.04 - Prisiones"/>
    <s v="2.3 - MATERIALES Y SUMINISTROS"/>
    <s v="2.3.9 - PRODUCTOS Y ÚTILES VARIOS"/>
    <s v="S"/>
    <s v="00 - N/A"/>
    <s v="70 - DONACION EXTERNA"/>
    <s v="(en blanco)"/>
    <s v="99 - MULTIPROVINCIAL"/>
    <n v="81016"/>
    <n v="0"/>
  </r>
  <r>
    <s v="2025"/>
    <x v="0"/>
    <x v="0"/>
    <x v="1"/>
    <x v="6"/>
    <s v="2 - Poder Ejecutivo"/>
    <x v="18"/>
    <x v="136"/>
    <s v="4 - SERVICIOS SOCIALES"/>
    <s v="4.3 - Actividades deportivas, recreativas, culturales y religiosas"/>
    <s v="4.3.03 - Servicios culturales"/>
    <s v="2.7 - OBRAS"/>
    <s v="2.7.2 - INFRAESTRUCTURA"/>
    <s v="N"/>
    <s v="00 - N/A"/>
    <s v="10 - FONDO GENERAL"/>
    <s v="(en blanco)"/>
    <s v="99 - MULTIPROVINCIAL"/>
    <n v="100000"/>
    <n v="0"/>
  </r>
  <r>
    <s v="2025"/>
    <x v="0"/>
    <x v="0"/>
    <x v="1"/>
    <x v="6"/>
    <s v="2 - Poder Ejecutivo"/>
    <x v="20"/>
    <x v="142"/>
    <s v="3 - PROTECCIÓN DEL MEDIO AMBIENTE"/>
    <s v="3.2 - Protección de la biodiversidad y ordenación de desechos"/>
    <s v="3.2.02 - Ordenación de desechos"/>
    <s v="2.2 - CONTRATACIÓN DE SERVICIOS"/>
    <s v="2.2.5 - ALQUILERES Y RENTAS"/>
    <s v="S"/>
    <s v="01 - GESTION  INTEGRAL DE RESIDUOS SOLIDOS EN EL VERTEDERO DE DUQUESA , PROVINCIA SANTO DOMINGO"/>
    <s v="60 - CREDITO EXTERNO"/>
    <n v="16580"/>
    <s v="32 - SANTO DOMINGO"/>
    <n v="6437220"/>
    <n v="0"/>
  </r>
  <r>
    <s v="2025"/>
    <x v="0"/>
    <x v="0"/>
    <x v="1"/>
    <x v="6"/>
    <s v="2 - Poder Ejecutivo"/>
    <x v="20"/>
    <x v="142"/>
    <s v="3 - PROTECCIÓN DEL MEDIO AMBIENTE"/>
    <s v="3.2 - Protección de la biodiversidad y ordenación de desechos"/>
    <s v="3.2.02 - Ordenación de desechos"/>
    <s v="2.2 - CONTRATACIÓN DE SERVICIOS"/>
    <s v="2.2.8 - OTROS SERVICIOS NO INCLUIDOS EN CONCEPTOS ANTERIORES"/>
    <s v="S"/>
    <s v="01 - GESTION  INTEGRAL DE RESIDUOS SOLIDOS EN EL VERTEDERO DE DUQUESA , PROVINCIA SANTO DOMINGO"/>
    <s v="60 - CREDITO EXTERNO"/>
    <n v="16580"/>
    <s v="32 - SANTO DOMINGO"/>
    <n v="51598989"/>
    <n v="0"/>
  </r>
  <r>
    <s v="2025"/>
    <x v="0"/>
    <x v="0"/>
    <x v="1"/>
    <x v="6"/>
    <s v="2 - Poder Ejecutivo"/>
    <x v="20"/>
    <x v="142"/>
    <s v="3 - PROTECCIÓN DEL MEDIO AMBIENTE"/>
    <s v="3.2 - Protección de la biodiversidad y ordenación de desechos"/>
    <s v="3.2.02 - Ordenación de desechos"/>
    <s v="2.3 - MATERIALES Y SUMINISTROS"/>
    <s v="2.3.7 - COMBUSTIBLES, LUBRICANTES, PRODUCTOS QUÍMICOS Y CONEXOS"/>
    <s v="S"/>
    <s v="01 - GESTION  INTEGRAL DE RESIDUOS SOLIDOS EN EL VERTEDERO DE DUQUESA , PROVINCIA SANTO DOMINGO"/>
    <s v="60 - CREDITO EXTERNO"/>
    <n v="16580"/>
    <s v="32 - SANTO DOMINGO"/>
    <n v="3523810"/>
    <n v="0"/>
  </r>
  <r>
    <s v="2025"/>
    <x v="0"/>
    <x v="0"/>
    <x v="1"/>
    <x v="6"/>
    <s v="2 - Poder Ejecutivo"/>
    <x v="20"/>
    <x v="142"/>
    <s v="3 - PROTECCIÓN DEL MEDIO AMBIENTE"/>
    <s v="3.2 - Protección de la biodiversidad y ordenación de desechos"/>
    <s v="3.2.02 - Ordenación de desechos"/>
    <s v="2.3 - MATERIALES Y SUMINISTROS"/>
    <s v="2.3.9 - PRODUCTOS Y ÚTILES VARIOS"/>
    <s v="S"/>
    <s v="01 - GESTION  INTEGRAL DE RESIDUOS SOLIDOS EN EL VERTEDERO DE DUQUESA , PROVINCIA SANTO DOMINGO"/>
    <s v="60 - CREDITO EXTERNO"/>
    <n v="16580"/>
    <s v="32 - SANTO DOMINGO"/>
    <n v="239313"/>
    <n v="0"/>
  </r>
  <r>
    <s v="2025"/>
    <x v="0"/>
    <x v="0"/>
    <x v="1"/>
    <x v="6"/>
    <s v="2 - Poder Ejecutivo"/>
    <x v="20"/>
    <x v="142"/>
    <s v="3 - PROTECCIÓN DEL MEDIO AMBIENTE"/>
    <s v="3.2 - Protección de la biodiversidad y ordenación de desechos"/>
    <s v="3.2.02 - Ordenación de desechos"/>
    <s v="2.7 - OBRAS"/>
    <s v="2.7.2 - INFRAESTRUCTURA"/>
    <s v="S"/>
    <s v="01 - GESTION  INTEGRAL DE RESIDUOS SOLIDOS EN EL VERTEDERO DE DUQUESA , PROVINCIA SANTO DOMINGO"/>
    <s v="60 - CREDITO EXTERNO"/>
    <n v="16580"/>
    <s v="32 - SANTO DOMINGO"/>
    <n v="553727140"/>
    <n v="0"/>
  </r>
  <r>
    <s v="2025"/>
    <x v="0"/>
    <x v="0"/>
    <x v="1"/>
    <x v="6"/>
    <s v="2 - Poder Ejecutivo"/>
    <x v="20"/>
    <x v="142"/>
    <s v="3 - PROTECCIÓN DEL MEDIO AMBIENTE"/>
    <s v="3.2 - Protección de la biodiversidad y ordenación de desechos"/>
    <s v="3.2.04 - Conciencia y conocimiento de la biodiversidad"/>
    <s v="2.2 - CONTRATACIÓN DE SERVICIOS"/>
    <s v="2.2.1 - SERVICIOS BÁSICOS"/>
    <s v="S"/>
    <s v="08 - MANEJO DE PAISAJES PRODUCTIVOS INTEGRADOS DE LAS CUENCAS DE LOS RÍOS YAQUE DEL NORTE Y YUNA"/>
    <s v="70 - DONACION EXTERNA"/>
    <n v="15003"/>
    <s v="06 - DUARTE"/>
    <n v="30235"/>
    <n v="0"/>
  </r>
  <r>
    <s v="2025"/>
    <x v="0"/>
    <x v="0"/>
    <x v="1"/>
    <x v="6"/>
    <s v="2 - Poder Ejecutivo"/>
    <x v="20"/>
    <x v="142"/>
    <s v="3 - PROTECCIÓN DEL MEDIO AMBIENTE"/>
    <s v="3.2 - Protección de la biodiversidad y ordenación de desechos"/>
    <s v="3.2.04 - Conciencia y conocimiento de la biodiversidad"/>
    <s v="2.2 - CONTRATACIÓN DE SERVICIOS"/>
    <s v="2.2.3 - VIÁTICOS"/>
    <s v="S"/>
    <s v="08 - MANEJO DE PAISAJES PRODUCTIVOS INTEGRADOS DE LAS CUENCAS DE LOS RÍOS YAQUE DEL NORTE Y YUNA"/>
    <s v="10 - FONDO GENERAL"/>
    <n v="15003"/>
    <s v="06 - DUARTE"/>
    <n v="398957"/>
    <n v="0"/>
  </r>
  <r>
    <s v="2025"/>
    <x v="0"/>
    <x v="0"/>
    <x v="1"/>
    <x v="6"/>
    <s v="2 - Poder Ejecutivo"/>
    <x v="20"/>
    <x v="142"/>
    <s v="3 - PROTECCIÓN DEL MEDIO AMBIENTE"/>
    <s v="3.2 - Protección de la biodiversidad y ordenación de desechos"/>
    <s v="3.2.04 - Conciencia y conocimiento de la biodiversidad"/>
    <s v="2.2 - CONTRATACIÓN DE SERVICIOS"/>
    <s v="2.2.3 - VIÁTICOS"/>
    <s v="S"/>
    <s v="08 - MANEJO DE PAISAJES PRODUCTIVOS INTEGRADOS DE LAS CUENCAS DE LOS RÍOS YAQUE DEL NORTE Y YUNA"/>
    <s v="70 - DONACION EXTERNA"/>
    <n v="15003"/>
    <s v="06 - DUARTE"/>
    <n v="1855401"/>
    <n v="0"/>
  </r>
  <r>
    <s v="2025"/>
    <x v="0"/>
    <x v="0"/>
    <x v="1"/>
    <x v="6"/>
    <s v="2 - Poder Ejecutivo"/>
    <x v="20"/>
    <x v="142"/>
    <s v="3 - PROTECCIÓN DEL MEDIO AMBIENTE"/>
    <s v="3.2 - Protección de la biodiversidad y ordenación de desechos"/>
    <s v="3.2.04 - Conciencia y conocimiento de la biodiversidad"/>
    <s v="2.2 - CONTRATACIÓN DE SERVICIOS"/>
    <s v="2.2.4 - TRANSPORTE Y ALMACENAJE"/>
    <s v="S"/>
    <s v="08 - MANEJO DE PAISAJES PRODUCTIVOS INTEGRADOS DE LAS CUENCAS DE LOS RÍOS YAQUE DEL NORTE Y YUNA"/>
    <s v="70 - DONACION EXTERNA"/>
    <n v="15003"/>
    <s v="06 - DUARTE"/>
    <n v="91385"/>
    <n v="0"/>
  </r>
  <r>
    <s v="2025"/>
    <x v="0"/>
    <x v="0"/>
    <x v="1"/>
    <x v="6"/>
    <s v="2 - Poder Ejecutivo"/>
    <x v="20"/>
    <x v="142"/>
    <s v="3 - PROTECCIÓN DEL MEDIO AMBIENTE"/>
    <s v="3.2 - Protección de la biodiversidad y ordenación de desechos"/>
    <s v="3.2.04 - Conciencia y conocimiento de la biodiversidad"/>
    <s v="2.2 - CONTRATACIÓN DE SERVICIOS"/>
    <s v="2.2.5 - ALQUILERES Y RENTAS"/>
    <s v="S"/>
    <s v="08 - MANEJO DE PAISAJES PRODUCTIVOS INTEGRADOS DE LAS CUENCAS DE LOS RÍOS YAQUE DEL NORTE Y YUNA"/>
    <s v="70 - DONACION EXTERNA"/>
    <n v="15003"/>
    <s v="06 - DUARTE"/>
    <n v="91745"/>
    <n v="0"/>
  </r>
  <r>
    <s v="2025"/>
    <x v="0"/>
    <x v="0"/>
    <x v="1"/>
    <x v="6"/>
    <s v="2 - Poder Ejecutivo"/>
    <x v="20"/>
    <x v="142"/>
    <s v="3 - PROTECCIÓN DEL MEDIO AMBIENTE"/>
    <s v="3.2 - Protección de la biodiversidad y ordenación de desechos"/>
    <s v="3.2.04 - Conciencia y conocimiento de la biodiversidad"/>
    <s v="2.2 - CONTRATACIÓN DE SERVICIOS"/>
    <s v="2.2.7 - SERVICIOS DE CONSERVACIÓN, REPARACIONES MENORES E INSTALACIONES TEMPORALES"/>
    <s v="S"/>
    <s v="08 - MANEJO DE PAISAJES PRODUCTIVOS INTEGRADOS DE LAS CUENCAS DE LOS RÍOS YAQUE DEL NORTE Y YUNA"/>
    <s v="10 - FONDO GENERAL"/>
    <n v="15003"/>
    <s v="06 - DUARTE"/>
    <n v="52000"/>
    <n v="0"/>
  </r>
  <r>
    <s v="2025"/>
    <x v="0"/>
    <x v="0"/>
    <x v="1"/>
    <x v="6"/>
    <s v="2 - Poder Ejecutivo"/>
    <x v="20"/>
    <x v="142"/>
    <s v="3 - PROTECCIÓN DEL MEDIO AMBIENTE"/>
    <s v="3.2 - Protección de la biodiversidad y ordenación de desechos"/>
    <s v="3.2.04 - Conciencia y conocimiento de la biodiversidad"/>
    <s v="2.2 - CONTRATACIÓN DE SERVICIOS"/>
    <s v="2.2.7 - SERVICIOS DE CONSERVACIÓN, REPARACIONES MENORES E INSTALACIONES TEMPORALES"/>
    <s v="S"/>
    <s v="08 - MANEJO DE PAISAJES PRODUCTIVOS INTEGRADOS DE LAS CUENCAS DE LOS RÍOS YAQUE DEL NORTE Y YUNA"/>
    <s v="70 - DONACION EXTERNA"/>
    <n v="15003"/>
    <s v="06 - DUARTE"/>
    <n v="0"/>
    <n v="0"/>
  </r>
  <r>
    <s v="2025"/>
    <x v="0"/>
    <x v="0"/>
    <x v="1"/>
    <x v="6"/>
    <s v="2 - Poder Ejecutivo"/>
    <x v="20"/>
    <x v="142"/>
    <s v="3 - PROTECCIÓN DEL MEDIO AMBIENTE"/>
    <s v="3.2 - Protección de la biodiversidad y ordenación de desechos"/>
    <s v="3.2.04 - Conciencia y conocimiento de la biodiversidad"/>
    <s v="2.2 - CONTRATACIÓN DE SERVICIOS"/>
    <s v="2.2.8 - OTROS SERVICIOS NO INCLUIDOS EN CONCEPTOS ANTERIORES"/>
    <s v="S"/>
    <s v="08 - MANEJO DE PAISAJES PRODUCTIVOS INTEGRADOS DE LAS CUENCAS DE LOS RÍOS YAQUE DEL NORTE Y YUNA"/>
    <s v="10 - FONDO GENERAL"/>
    <n v="15003"/>
    <s v="06 - DUARTE"/>
    <n v="7000000"/>
    <n v="0"/>
  </r>
  <r>
    <s v="2025"/>
    <x v="0"/>
    <x v="0"/>
    <x v="1"/>
    <x v="6"/>
    <s v="2 - Poder Ejecutivo"/>
    <x v="20"/>
    <x v="142"/>
    <s v="3 - PROTECCIÓN DEL MEDIO AMBIENTE"/>
    <s v="3.2 - Protección de la biodiversidad y ordenación de desechos"/>
    <s v="3.2.04 - Conciencia y conocimiento de la biodiversidad"/>
    <s v="2.2 - CONTRATACIÓN DE SERVICIOS"/>
    <s v="2.2.8 - OTROS SERVICIOS NO INCLUIDOS EN CONCEPTOS ANTERIORES"/>
    <s v="S"/>
    <s v="08 - MANEJO DE PAISAJES PRODUCTIVOS INTEGRADOS DE LAS CUENCAS DE LOS RÍOS YAQUE DEL NORTE Y YUNA"/>
    <s v="70 - DONACION EXTERNA"/>
    <n v="15003"/>
    <s v="06 - DUARTE"/>
    <n v="44348028"/>
    <n v="0"/>
  </r>
  <r>
    <s v="2025"/>
    <x v="0"/>
    <x v="0"/>
    <x v="1"/>
    <x v="6"/>
    <s v="2 - Poder Ejecutivo"/>
    <x v="20"/>
    <x v="142"/>
    <s v="3 - PROTECCIÓN DEL MEDIO AMBIENTE"/>
    <s v="3.2 - Protección de la biodiversidad y ordenación de desechos"/>
    <s v="3.2.04 - Conciencia y conocimiento de la biodiversidad"/>
    <s v="2.2 - CONTRATACIÓN DE SERVICIOS"/>
    <s v="2.2.9 - OTRAS CONTRATACIONES DE SERVICIOS"/>
    <s v="S"/>
    <s v="08 - MANEJO DE PAISAJES PRODUCTIVOS INTEGRADOS DE LAS CUENCAS DE LOS RÍOS YAQUE DEL NORTE Y YUNA"/>
    <s v="70 - DONACION EXTERNA"/>
    <n v="15003"/>
    <s v="06 - DUARTE"/>
    <n v="2673724"/>
    <n v="0"/>
  </r>
  <r>
    <s v="2025"/>
    <x v="0"/>
    <x v="0"/>
    <x v="1"/>
    <x v="6"/>
    <s v="2 - Poder Ejecutivo"/>
    <x v="20"/>
    <x v="142"/>
    <s v="3 - PROTECCIÓN DEL MEDIO AMBIENTE"/>
    <s v="3.2 - Protección de la biodiversidad y ordenación de desechos"/>
    <s v="3.2.04 - Conciencia y conocimiento de la biodiversidad"/>
    <s v="2.3 - MATERIALES Y SUMINISTROS"/>
    <s v="2.3.3 - PAPEL, CARTÓN E IMPRESOS"/>
    <s v="S"/>
    <s v="08 - MANEJO DE PAISAJES PRODUCTIVOS INTEGRADOS DE LAS CUENCAS DE LOS RÍOS YAQUE DEL NORTE Y YUNA"/>
    <s v="70 - DONACION EXTERNA"/>
    <n v="15003"/>
    <s v="06 - DUARTE"/>
    <n v="3196387"/>
    <n v="0"/>
  </r>
  <r>
    <s v="2025"/>
    <x v="0"/>
    <x v="0"/>
    <x v="1"/>
    <x v="6"/>
    <s v="2 - Poder Ejecutivo"/>
    <x v="20"/>
    <x v="142"/>
    <s v="3 - PROTECCIÓN DEL MEDIO AMBIENTE"/>
    <s v="3.2 - Protección de la biodiversidad y ordenación de desechos"/>
    <s v="3.2.04 - Conciencia y conocimiento de la biodiversidad"/>
    <s v="2.3 - MATERIALES Y SUMINISTROS"/>
    <s v="2.3.5 - CUERO, CAUCHO Y PLÁSTICO"/>
    <s v="S"/>
    <s v="08 - MANEJO DE PAISAJES PRODUCTIVOS INTEGRADOS DE LAS CUENCAS DE LOS RÍOS YAQUE DEL NORTE Y YUNA"/>
    <s v="10 - FONDO GENERAL"/>
    <n v="15003"/>
    <s v="06 - DUARTE"/>
    <n v="64000"/>
    <n v="0"/>
  </r>
  <r>
    <s v="2025"/>
    <x v="0"/>
    <x v="0"/>
    <x v="1"/>
    <x v="6"/>
    <s v="2 - Poder Ejecutivo"/>
    <x v="20"/>
    <x v="142"/>
    <s v="3 - PROTECCIÓN DEL MEDIO AMBIENTE"/>
    <s v="3.2 - Protección de la biodiversidad y ordenación de desechos"/>
    <s v="3.2.04 - Conciencia y conocimiento de la biodiversidad"/>
    <s v="2.3 - MATERIALES Y SUMINISTROS"/>
    <s v="2.3.7 - COMBUSTIBLES, LUBRICANTES, PRODUCTOS QUÍMICOS Y CONEXOS"/>
    <s v="S"/>
    <s v="08 - MANEJO DE PAISAJES PRODUCTIVOS INTEGRADOS DE LAS CUENCAS DE LOS RÍOS YAQUE DEL NORTE Y YUNA"/>
    <s v="10 - FONDO GENERAL"/>
    <n v="15003"/>
    <s v="06 - DUARTE"/>
    <n v="1200000"/>
    <n v="0"/>
  </r>
  <r>
    <s v="2025"/>
    <x v="0"/>
    <x v="0"/>
    <x v="1"/>
    <x v="6"/>
    <s v="2 - Poder Ejecutivo"/>
    <x v="20"/>
    <x v="142"/>
    <s v="3 - PROTECCIÓN DEL MEDIO AMBIENTE"/>
    <s v="3.2 - Protección de la biodiversidad y ordenación de desechos"/>
    <s v="3.2.04 - Conciencia y conocimiento de la biodiversidad"/>
    <s v="2.3 - MATERIALES Y SUMINISTROS"/>
    <s v="2.3.7 - COMBUSTIBLES, LUBRICANTES, PRODUCTOS QUÍMICOS Y CONEXOS"/>
    <s v="S"/>
    <s v="08 - MANEJO DE PAISAJES PRODUCTIVOS INTEGRADOS DE LAS CUENCAS DE LOS RÍOS YAQUE DEL NORTE Y YUNA"/>
    <s v="70 - DONACION EXTERNA"/>
    <n v="15003"/>
    <s v="06 - DUARTE"/>
    <n v="0"/>
    <n v="0"/>
  </r>
  <r>
    <s v="2025"/>
    <x v="0"/>
    <x v="0"/>
    <x v="1"/>
    <x v="6"/>
    <s v="2 - Poder Ejecutivo"/>
    <x v="20"/>
    <x v="142"/>
    <s v="3 - PROTECCIÓN DEL MEDIO AMBIENTE"/>
    <s v="3.2 - Protección de la biodiversidad y ordenación de desechos"/>
    <s v="3.2.04 - Conciencia y conocimiento de la biodiversidad"/>
    <s v="2.3 - MATERIALES Y SUMINISTROS"/>
    <s v="2.3.9 - PRODUCTOS Y ÚTILES VARIOS"/>
    <s v="S"/>
    <s v="08 - MANEJO DE PAISAJES PRODUCTIVOS INTEGRADOS DE LAS CUENCAS DE LOS RÍOS YAQUE DEL NORTE Y YUNA"/>
    <s v="70 - DONACION EXTERNA"/>
    <n v="15003"/>
    <s v="06 - DUARTE"/>
    <n v="877163"/>
    <n v="0"/>
  </r>
  <r>
    <s v="2025"/>
    <x v="0"/>
    <x v="0"/>
    <x v="1"/>
    <x v="6"/>
    <s v="2 - Poder Ejecutivo"/>
    <x v="20"/>
    <x v="142"/>
    <s v="3 - PROTECCIÓN DEL MEDIO AMBIENTE"/>
    <s v="3.2 - Protección de la biodiversidad y ordenación de desechos"/>
    <s v="3.2.10 - Restauración"/>
    <s v="2.1 - REMUNERACIONES Y CONTRIBUCIONES"/>
    <s v="2.1.1 - REMUNERACIONES"/>
    <s v="S"/>
    <s v="05 - RESTAURACIÓN DE LA CUENCA  DEL RÍO OCOA Y SU  COSTA EN LA PROVINCIA SAN JOSÉ DE OCOA."/>
    <s v="10 - FONDO GENERAL"/>
    <n v="13852"/>
    <s v="31 - SAN JOSE DE OCOA"/>
    <n v="28895370"/>
    <n v="11941000"/>
  </r>
  <r>
    <s v="2025"/>
    <x v="0"/>
    <x v="0"/>
    <x v="1"/>
    <x v="6"/>
    <s v="2 - Poder Ejecutivo"/>
    <x v="20"/>
    <x v="142"/>
    <s v="3 - PROTECCIÓN DEL MEDIO AMBIENTE"/>
    <s v="3.2 - Protección de la biodiversidad y ordenación de desechos"/>
    <s v="3.2.10 - Restauración"/>
    <s v="2.1 - REMUNERACIONES Y CONTRIBUCIONES"/>
    <s v="2.1.3 - DIETAS Y GASTOS DE REPRESENTACIÓN"/>
    <s v="S"/>
    <s v="05 - RESTAURACIÓN DE LA CUENCA  DEL RÍO OCOA Y SU  COSTA EN LA PROVINCIA SAN JOSÉ DE OCOA."/>
    <s v="10 - FONDO GENERAL"/>
    <n v="13852"/>
    <s v="31 - SAN JOSE DE OCOA"/>
    <n v="535800"/>
    <n v="0"/>
  </r>
  <r>
    <s v="2025"/>
    <x v="0"/>
    <x v="0"/>
    <x v="1"/>
    <x v="6"/>
    <s v="2 - Poder Ejecutivo"/>
    <x v="20"/>
    <x v="142"/>
    <s v="3 - PROTECCIÓN DEL MEDIO AMBIENTE"/>
    <s v="3.2 - Protección de la biodiversidad y ordenación de desechos"/>
    <s v="3.2.10 - Restauración"/>
    <s v="2.2 - CONTRATACIÓN DE SERVICIOS"/>
    <s v="2.2.9 - OTRAS CONTRATACIONES DE SERVICIOS"/>
    <s v="S"/>
    <s v="05 - RESTAURACIÓN DE LA CUENCA  DEL RÍO OCOA Y SU  COSTA EN LA PROVINCIA SAN JOSÉ DE OCOA."/>
    <s v="10 - FONDO GENERAL"/>
    <n v="13852"/>
    <s v="31 - SAN JOSE DE OCOA"/>
    <n v="100000"/>
    <n v="0"/>
  </r>
  <r>
    <s v="2025"/>
    <x v="0"/>
    <x v="0"/>
    <x v="1"/>
    <x v="6"/>
    <s v="2 - Poder Ejecutivo"/>
    <x v="20"/>
    <x v="142"/>
    <s v="3 - PROTECCIÓN DEL MEDIO AMBIENTE"/>
    <s v="3.2 - Protección de la biodiversidad y ordenación de desechos"/>
    <s v="3.2.10 - Restauración"/>
    <s v="2.3 - MATERIALES Y SUMINISTROS"/>
    <s v="2.3.1 - ALIMENTOS Y PRODUCTOS AGROFORESTALES"/>
    <s v="S"/>
    <s v="05 - RESTAURACIÓN DE LA CUENCA  DEL RÍO OCOA Y SU  COSTA EN LA PROVINCIA SAN JOSÉ DE OCOA."/>
    <s v="10 - FONDO GENERAL"/>
    <n v="13852"/>
    <s v="31 - SAN JOSE DE OCOA"/>
    <n v="100100"/>
    <n v="0"/>
  </r>
  <r>
    <s v="2025"/>
    <x v="0"/>
    <x v="0"/>
    <x v="1"/>
    <x v="6"/>
    <s v="2 - Poder Ejecutivo"/>
    <x v="20"/>
    <x v="142"/>
    <s v="3 - PROTECCIÓN DEL MEDIO AMBIENTE"/>
    <s v="3.2 - Protección de la biodiversidad y ordenación de desechos"/>
    <s v="3.2.10 - Restauración"/>
    <s v="2.3 - MATERIALES Y SUMINISTROS"/>
    <s v="2.3.2 - TEXTILES Y VESTUARIOS"/>
    <s v="S"/>
    <s v="05 - RESTAURACIÓN DE LA CUENCA  DEL RÍO OCOA Y SU  COSTA EN LA PROVINCIA SAN JOSÉ DE OCOA."/>
    <s v="10 - FONDO GENERAL"/>
    <n v="13852"/>
    <s v="31 - SAN JOSE DE OCOA"/>
    <n v="1656170"/>
    <n v="324739.5"/>
  </r>
  <r>
    <s v="2025"/>
    <x v="0"/>
    <x v="0"/>
    <x v="1"/>
    <x v="6"/>
    <s v="2 - Poder Ejecutivo"/>
    <x v="20"/>
    <x v="142"/>
    <s v="3 - PROTECCIÓN DEL MEDIO AMBIENTE"/>
    <s v="3.2 - Protección de la biodiversidad y ordenación de desechos"/>
    <s v="3.2.10 - Restauración"/>
    <s v="2.3 - MATERIALES Y SUMINISTROS"/>
    <s v="2.3.3 - PAPEL, CARTÓN E IMPRESOS"/>
    <s v="S"/>
    <s v="05 - RESTAURACIÓN DE LA CUENCA  DEL RÍO OCOA Y SU  COSTA EN LA PROVINCIA SAN JOSÉ DE OCOA."/>
    <s v="10 - FONDO GENERAL"/>
    <n v="13852"/>
    <s v="31 - SAN JOSE DE OCOA"/>
    <n v="166465"/>
    <n v="0"/>
  </r>
  <r>
    <s v="2025"/>
    <x v="0"/>
    <x v="0"/>
    <x v="1"/>
    <x v="6"/>
    <s v="2 - Poder Ejecutivo"/>
    <x v="20"/>
    <x v="142"/>
    <s v="3 - PROTECCIÓN DEL MEDIO AMBIENTE"/>
    <s v="3.2 - Protección de la biodiversidad y ordenación de desechos"/>
    <s v="3.2.10 - Restauración"/>
    <s v="2.3 - MATERIALES Y SUMINISTROS"/>
    <s v="2.3.5 - CUERO, CAUCHO Y PLÁSTICO"/>
    <s v="S"/>
    <s v="05 - RESTAURACIÓN DE LA CUENCA  DEL RÍO OCOA Y SU  COSTA EN LA PROVINCIA SAN JOSÉ DE OCOA."/>
    <s v="10 - FONDO GENERAL"/>
    <n v="13852"/>
    <s v="31 - SAN JOSE DE OCOA"/>
    <n v="200000"/>
    <n v="0"/>
  </r>
  <r>
    <s v="2025"/>
    <x v="0"/>
    <x v="0"/>
    <x v="1"/>
    <x v="6"/>
    <s v="2 - Poder Ejecutivo"/>
    <x v="20"/>
    <x v="142"/>
    <s v="3 - PROTECCIÓN DEL MEDIO AMBIENTE"/>
    <s v="3.2 - Protección de la biodiversidad y ordenación de desechos"/>
    <s v="3.2.10 - Restauración"/>
    <s v="2.3 - MATERIALES Y SUMINISTROS"/>
    <s v="2.3.6 - PRODUCTOS DE MINERALES, METÁLICOS Y NO METÁLICOS"/>
    <s v="S"/>
    <s v="05 - RESTAURACIÓN DE LA CUENCA  DEL RÍO OCOA Y SU  COSTA EN LA PROVINCIA SAN JOSÉ DE OCOA."/>
    <s v="10 - FONDO GENERAL"/>
    <n v="13852"/>
    <s v="31 - SAN JOSE DE OCOA"/>
    <n v="1972086"/>
    <n v="16874.59"/>
  </r>
  <r>
    <s v="2025"/>
    <x v="0"/>
    <x v="0"/>
    <x v="1"/>
    <x v="6"/>
    <s v="2 - Poder Ejecutivo"/>
    <x v="20"/>
    <x v="142"/>
    <s v="3 - PROTECCIÓN DEL MEDIO AMBIENTE"/>
    <s v="3.2 - Protección de la biodiversidad y ordenación de desechos"/>
    <s v="3.2.10 - Restauración"/>
    <s v="2.3 - MATERIALES Y SUMINISTROS"/>
    <s v="2.3.7 - COMBUSTIBLES, LUBRICANTES, PRODUCTOS QUÍMICOS Y CONEXOS"/>
    <s v="S"/>
    <s v="05 - RESTAURACIÓN DE LA CUENCA  DEL RÍO OCOA Y SU  COSTA EN LA PROVINCIA SAN JOSÉ DE OCOA."/>
    <s v="10 - FONDO GENERAL"/>
    <n v="13852"/>
    <s v="31 - SAN JOSE DE OCOA"/>
    <n v="517669"/>
    <n v="0"/>
  </r>
  <r>
    <s v="2025"/>
    <x v="0"/>
    <x v="0"/>
    <x v="1"/>
    <x v="6"/>
    <s v="2 - Poder Ejecutivo"/>
    <x v="20"/>
    <x v="142"/>
    <s v="3 - PROTECCIÓN DEL MEDIO AMBIENTE"/>
    <s v="3.2 - Protección de la biodiversidad y ordenación de desechos"/>
    <s v="3.2.10 - Restauración"/>
    <s v="2.3 - MATERIALES Y SUMINISTROS"/>
    <s v="2.3.9 - PRODUCTOS Y ÚTILES VARIOS"/>
    <s v="S"/>
    <s v="05 - RESTAURACIÓN DE LA CUENCA  DEL RÍO OCOA Y SU  COSTA EN LA PROVINCIA SAN JOSÉ DE OCOA."/>
    <s v="10 - FONDO GENERAL"/>
    <n v="13852"/>
    <s v="31 - SAN JOSE DE OCOA"/>
    <n v="957302"/>
    <n v="172280"/>
  </r>
  <r>
    <s v="2025"/>
    <x v="0"/>
    <x v="0"/>
    <x v="1"/>
    <x v="6"/>
    <s v="2 - Poder Ejecutivo"/>
    <x v="20"/>
    <x v="142"/>
    <s v="3 - PROTECCIÓN DEL MEDIO AMBIENTE"/>
    <s v="3.2 - Protección de la biodiversidad y ordenación de desechos"/>
    <s v="3.2.99 - Planificación, gestión y supervisión de la protección del medio ambiente"/>
    <s v="2.7 - OBRAS"/>
    <s v="2.7.2 - INFRAESTRUCTURA"/>
    <s v="N"/>
    <s v="00 - N/A"/>
    <s v="70 - DONACION EXTERNA"/>
    <s v="(en blanco)"/>
    <s v="99 - MULTIPROVINCIAL"/>
    <n v="133958904"/>
    <n v="0"/>
  </r>
  <r>
    <s v="2025"/>
    <x v="0"/>
    <x v="0"/>
    <x v="1"/>
    <x v="6"/>
    <s v="2 - Poder Ejecutivo"/>
    <x v="20"/>
    <x v="143"/>
    <s v="3 - PROTECCIÓN DEL MEDIO AMBIENTE"/>
    <s v="3.2 - Protección de la biodiversidad y ordenación de desechos"/>
    <s v="3.2.10 - Restauración"/>
    <s v="2.1 - REMUNERACIONES Y CONTRIBUCIONES"/>
    <s v="2.1.1 - REMUNERACIONES"/>
    <s v="S"/>
    <s v="07 - Recuperación de la Cobertura Vegetal en Cuencas Hidrográficas de la República Dominicana."/>
    <s v="10 - FONDO GENERAL"/>
    <n v="13928"/>
    <s v="02 - AZUA"/>
    <n v="262431115"/>
    <n v="148878380.54999998"/>
  </r>
  <r>
    <s v="2025"/>
    <x v="0"/>
    <x v="0"/>
    <x v="1"/>
    <x v="6"/>
    <s v="2 - Poder Ejecutivo"/>
    <x v="20"/>
    <x v="143"/>
    <s v="3 - PROTECCIÓN DEL MEDIO AMBIENTE"/>
    <s v="3.2 - Protección de la biodiversidad y ordenación de desechos"/>
    <s v="3.2.10 - Restauración"/>
    <s v="2.1 - REMUNERACIONES Y CONTRIBUCIONES"/>
    <s v="2.1.2 - SOBRESUELDOS"/>
    <s v="S"/>
    <s v="07 - Recuperación de la Cobertura Vegetal en Cuencas Hidrográficas de la República Dominicana."/>
    <s v="10 - FONDO GENERAL"/>
    <n v="13928"/>
    <s v="02 - AZUA"/>
    <n v="1548000"/>
    <n v="9054750"/>
  </r>
  <r>
    <s v="2025"/>
    <x v="0"/>
    <x v="0"/>
    <x v="1"/>
    <x v="6"/>
    <s v="2 - Poder Ejecutivo"/>
    <x v="20"/>
    <x v="143"/>
    <s v="3 - PROTECCIÓN DEL MEDIO AMBIENTE"/>
    <s v="3.2 - Protección de la biodiversidad y ordenación de desechos"/>
    <s v="3.2.10 - Restauración"/>
    <s v="2.1 - REMUNERACIONES Y CONTRIBUCIONES"/>
    <s v="2.1.5 - CONTRIBUCIONES A LA SEGURIDAD SOCIAL"/>
    <s v="S"/>
    <s v="07 - Recuperación de la Cobertura Vegetal en Cuencas Hidrográficas de la República Dominicana."/>
    <s v="10 - FONDO GENERAL"/>
    <n v="13928"/>
    <s v="02 - AZUA"/>
    <n v="40572588"/>
    <n v="12337701.509999996"/>
  </r>
  <r>
    <s v="2025"/>
    <x v="0"/>
    <x v="0"/>
    <x v="1"/>
    <x v="6"/>
    <s v="2 - Poder Ejecutivo"/>
    <x v="20"/>
    <x v="143"/>
    <s v="3 - PROTECCIÓN DEL MEDIO AMBIENTE"/>
    <s v="3.2 - Protección de la biodiversidad y ordenación de desechos"/>
    <s v="3.2.10 - Restauración"/>
    <s v="2.2 - CONTRATACIÓN DE SERVICIOS"/>
    <s v="2.2.1 - SERVICIOS BÁSICOS"/>
    <s v="S"/>
    <s v="07 - Recuperación de la Cobertura Vegetal en Cuencas Hidrográficas de la República Dominicana."/>
    <s v="10 - FONDO GENERAL"/>
    <n v="13928"/>
    <s v="02 - AZUA"/>
    <n v="171428"/>
    <n v="3684785.5799999959"/>
  </r>
  <r>
    <s v="2025"/>
    <x v="0"/>
    <x v="0"/>
    <x v="1"/>
    <x v="6"/>
    <s v="2 - Poder Ejecutivo"/>
    <x v="20"/>
    <x v="143"/>
    <s v="3 - PROTECCIÓN DEL MEDIO AMBIENTE"/>
    <s v="3.2 - Protección de la biodiversidad y ordenación de desechos"/>
    <s v="3.2.10 - Restauración"/>
    <s v="2.2 - CONTRATACIÓN DE SERVICIOS"/>
    <s v="2.2.2 - PUBLICIDAD, IMPRESIÓN Y ENCUADERNACIÓN"/>
    <s v="S"/>
    <s v="07 - Recuperación de la Cobertura Vegetal en Cuencas Hidrográficas de la República Dominicana."/>
    <s v="10 - FONDO GENERAL"/>
    <n v="13928"/>
    <s v="02 - AZUA"/>
    <n v="242857"/>
    <n v="693908.36999999988"/>
  </r>
  <r>
    <s v="2025"/>
    <x v="0"/>
    <x v="0"/>
    <x v="1"/>
    <x v="6"/>
    <s v="2 - Poder Ejecutivo"/>
    <x v="20"/>
    <x v="143"/>
    <s v="3 - PROTECCIÓN DEL MEDIO AMBIENTE"/>
    <s v="3.2 - Protección de la biodiversidad y ordenación de desechos"/>
    <s v="3.2.10 - Restauración"/>
    <s v="2.2 - CONTRATACIÓN DE SERVICIOS"/>
    <s v="2.2.3 - VIÁTICOS"/>
    <s v="S"/>
    <s v="07 - Recuperación de la Cobertura Vegetal en Cuencas Hidrográficas de la República Dominicana."/>
    <s v="10 - FONDO GENERAL"/>
    <n v="13928"/>
    <s v="02 - AZUA"/>
    <n v="20000000"/>
    <n v="3163150"/>
  </r>
  <r>
    <s v="2025"/>
    <x v="0"/>
    <x v="0"/>
    <x v="1"/>
    <x v="6"/>
    <s v="2 - Poder Ejecutivo"/>
    <x v="20"/>
    <x v="143"/>
    <s v="3 - PROTECCIÓN DEL MEDIO AMBIENTE"/>
    <s v="3.2 - Protección de la biodiversidad y ordenación de desechos"/>
    <s v="3.2.10 - Restauración"/>
    <s v="2.2 - CONTRATACIÓN DE SERVICIOS"/>
    <s v="2.2.4 - TRANSPORTE Y ALMACENAJE"/>
    <s v="S"/>
    <s v="07 - Recuperación de la Cobertura Vegetal en Cuencas Hidrográficas de la República Dominicana."/>
    <s v="10 - FONDO GENERAL"/>
    <n v="13928"/>
    <s v="02 - AZUA"/>
    <n v="0"/>
    <n v="4981510.8999999985"/>
  </r>
  <r>
    <s v="2025"/>
    <x v="0"/>
    <x v="0"/>
    <x v="1"/>
    <x v="6"/>
    <s v="2 - Poder Ejecutivo"/>
    <x v="20"/>
    <x v="143"/>
    <s v="3 - PROTECCIÓN DEL MEDIO AMBIENTE"/>
    <s v="3.2 - Protección de la biodiversidad y ordenación de desechos"/>
    <s v="3.2.10 - Restauración"/>
    <s v="2.2 - CONTRATACIÓN DE SERVICIOS"/>
    <s v="2.2.5 - ALQUILERES Y RENTAS"/>
    <s v="S"/>
    <s v="07 - Recuperación de la Cobertura Vegetal en Cuencas Hidrográficas de la República Dominicana."/>
    <s v="10 - FONDO GENERAL"/>
    <n v="13928"/>
    <s v="02 - AZUA"/>
    <n v="438740"/>
    <n v="3771448.2500000023"/>
  </r>
  <r>
    <s v="2025"/>
    <x v="0"/>
    <x v="0"/>
    <x v="1"/>
    <x v="6"/>
    <s v="2 - Poder Ejecutivo"/>
    <x v="20"/>
    <x v="143"/>
    <s v="3 - PROTECCIÓN DEL MEDIO AMBIENTE"/>
    <s v="3.2 - Protección de la biodiversidad y ordenación de desechos"/>
    <s v="3.2.10 - Restauración"/>
    <s v="2.2 - CONTRATACIÓN DE SERVICIOS"/>
    <s v="2.2.6 - SEGUROS"/>
    <s v="S"/>
    <s v="07 - Recuperación de la Cobertura Vegetal en Cuencas Hidrográficas de la República Dominicana."/>
    <s v="10 - FONDO GENERAL"/>
    <n v="13928"/>
    <s v="02 - AZUA"/>
    <n v="3572856"/>
    <n v="2616504.9000000004"/>
  </r>
  <r>
    <s v="2025"/>
    <x v="0"/>
    <x v="0"/>
    <x v="1"/>
    <x v="6"/>
    <s v="2 - Poder Ejecutivo"/>
    <x v="20"/>
    <x v="143"/>
    <s v="3 - PROTECCIÓN DEL MEDIO AMBIENTE"/>
    <s v="3.2 - Protección de la biodiversidad y ordenación de desechos"/>
    <s v="3.2.10 - Restauración"/>
    <s v="2.2 - CONTRATACIÓN DE SERVICIOS"/>
    <s v="2.2.7 - SERVICIOS DE CONSERVACIÓN, REPARACIONES MENORES E INSTALACIONES TEMPORALES"/>
    <s v="S"/>
    <s v="07 - Recuperación de la Cobertura Vegetal en Cuencas Hidrográficas de la República Dominicana."/>
    <s v="10 - FONDO GENERAL"/>
    <n v="13928"/>
    <s v="02 - AZUA"/>
    <n v="14000000"/>
    <n v="4950910.7299999995"/>
  </r>
  <r>
    <s v="2025"/>
    <x v="0"/>
    <x v="0"/>
    <x v="1"/>
    <x v="6"/>
    <s v="2 - Poder Ejecutivo"/>
    <x v="20"/>
    <x v="143"/>
    <s v="3 - PROTECCIÓN DEL MEDIO AMBIENTE"/>
    <s v="3.2 - Protección de la biodiversidad y ordenación de desechos"/>
    <s v="3.2.10 - Restauración"/>
    <s v="2.2 - CONTRATACIÓN DE SERVICIOS"/>
    <s v="2.2.8 - OTROS SERVICIOS NO INCLUIDOS EN CONCEPTOS ANTERIORES"/>
    <s v="S"/>
    <s v="07 - Recuperación de la Cobertura Vegetal en Cuencas Hidrográficas de la República Dominicana."/>
    <s v="10 - FONDO GENERAL"/>
    <n v="13928"/>
    <s v="02 - AZUA"/>
    <n v="4340714"/>
    <n v="2662212.7799999998"/>
  </r>
  <r>
    <s v="2025"/>
    <x v="0"/>
    <x v="0"/>
    <x v="1"/>
    <x v="6"/>
    <s v="2 - Poder Ejecutivo"/>
    <x v="20"/>
    <x v="143"/>
    <s v="3 - PROTECCIÓN DEL MEDIO AMBIENTE"/>
    <s v="3.2 - Protección de la biodiversidad y ordenación de desechos"/>
    <s v="3.2.10 - Restauración"/>
    <s v="2.2 - CONTRATACIÓN DE SERVICIOS"/>
    <s v="2.2.9 - OTRAS CONTRATACIONES DE SERVICIOS"/>
    <s v="S"/>
    <s v="07 - Recuperación de la Cobertura Vegetal en Cuencas Hidrográficas de la República Dominicana."/>
    <s v="10 - FONDO GENERAL"/>
    <n v="13928"/>
    <s v="02 - AZUA"/>
    <n v="8915000"/>
    <n v="2199739.1199999996"/>
  </r>
  <r>
    <s v="2025"/>
    <x v="0"/>
    <x v="0"/>
    <x v="1"/>
    <x v="6"/>
    <s v="2 - Poder Ejecutivo"/>
    <x v="20"/>
    <x v="143"/>
    <s v="3 - PROTECCIÓN DEL MEDIO AMBIENTE"/>
    <s v="3.2 - Protección de la biodiversidad y ordenación de desechos"/>
    <s v="3.2.10 - Restauración"/>
    <s v="2.3 - MATERIALES Y SUMINISTROS"/>
    <s v="2.3.1 - ALIMENTOS Y PRODUCTOS AGROFORESTALES"/>
    <s v="S"/>
    <s v="07 - Recuperación de la Cobertura Vegetal en Cuencas Hidrográficas de la República Dominicana."/>
    <s v="10 - FONDO GENERAL"/>
    <n v="13928"/>
    <s v="02 - AZUA"/>
    <n v="17500000"/>
    <n v="596846.71999999986"/>
  </r>
  <r>
    <s v="2025"/>
    <x v="0"/>
    <x v="0"/>
    <x v="1"/>
    <x v="6"/>
    <s v="2 - Poder Ejecutivo"/>
    <x v="20"/>
    <x v="143"/>
    <s v="3 - PROTECCIÓN DEL MEDIO AMBIENTE"/>
    <s v="3.2 - Protección de la biodiversidad y ordenación de desechos"/>
    <s v="3.2.10 - Restauración"/>
    <s v="2.3 - MATERIALES Y SUMINISTROS"/>
    <s v="2.3.2 - TEXTILES Y VESTUARIOS"/>
    <s v="S"/>
    <s v="07 - Recuperación de la Cobertura Vegetal en Cuencas Hidrográficas de la República Dominicana."/>
    <s v="10 - FONDO GENERAL"/>
    <n v="13928"/>
    <s v="02 - AZUA"/>
    <n v="0"/>
    <n v="0"/>
  </r>
  <r>
    <s v="2025"/>
    <x v="0"/>
    <x v="0"/>
    <x v="1"/>
    <x v="6"/>
    <s v="2 - Poder Ejecutivo"/>
    <x v="20"/>
    <x v="143"/>
    <s v="3 - PROTECCIÓN DEL MEDIO AMBIENTE"/>
    <s v="3.2 - Protección de la biodiversidad y ordenación de desechos"/>
    <s v="3.2.10 - Restauración"/>
    <s v="2.3 - MATERIALES Y SUMINISTROS"/>
    <s v="2.3.3 - PAPEL, CARTÓN E IMPRESOS"/>
    <s v="S"/>
    <s v="07 - Recuperación de la Cobertura Vegetal en Cuencas Hidrográficas de la República Dominicana."/>
    <s v="10 - FONDO GENERAL"/>
    <n v="13928"/>
    <s v="02 - AZUA"/>
    <n v="100000"/>
    <n v="13121.6"/>
  </r>
  <r>
    <s v="2025"/>
    <x v="0"/>
    <x v="0"/>
    <x v="1"/>
    <x v="6"/>
    <s v="2 - Poder Ejecutivo"/>
    <x v="20"/>
    <x v="143"/>
    <s v="3 - PROTECCIÓN DEL MEDIO AMBIENTE"/>
    <s v="3.2 - Protección de la biodiversidad y ordenación de desechos"/>
    <s v="3.2.10 - Restauración"/>
    <s v="2.3 - MATERIALES Y SUMINISTROS"/>
    <s v="2.3.4 - PRODUCTOS FARMACÉUTICOS"/>
    <s v="S"/>
    <s v="07 - Recuperación de la Cobertura Vegetal en Cuencas Hidrográficas de la República Dominicana."/>
    <s v="10 - FONDO GENERAL"/>
    <n v="13928"/>
    <s v="02 - AZUA"/>
    <n v="0"/>
    <n v="0"/>
  </r>
  <r>
    <s v="2025"/>
    <x v="0"/>
    <x v="0"/>
    <x v="1"/>
    <x v="6"/>
    <s v="2 - Poder Ejecutivo"/>
    <x v="20"/>
    <x v="143"/>
    <s v="3 - PROTECCIÓN DEL MEDIO AMBIENTE"/>
    <s v="3.2 - Protección de la biodiversidad y ordenación de desechos"/>
    <s v="3.2.10 - Restauración"/>
    <s v="2.3 - MATERIALES Y SUMINISTROS"/>
    <s v="2.3.5 - CUERO, CAUCHO Y PLÁSTICO"/>
    <s v="S"/>
    <s v="07 - Recuperación de la Cobertura Vegetal en Cuencas Hidrográficas de la República Dominicana."/>
    <s v="10 - FONDO GENERAL"/>
    <n v="13928"/>
    <s v="02 - AZUA"/>
    <n v="14514286"/>
    <n v="0"/>
  </r>
  <r>
    <s v="2025"/>
    <x v="0"/>
    <x v="0"/>
    <x v="1"/>
    <x v="6"/>
    <s v="2 - Poder Ejecutivo"/>
    <x v="20"/>
    <x v="143"/>
    <s v="3 - PROTECCIÓN DEL MEDIO AMBIENTE"/>
    <s v="3.2 - Protección de la biodiversidad y ordenación de desechos"/>
    <s v="3.2.10 - Restauración"/>
    <s v="2.3 - MATERIALES Y SUMINISTROS"/>
    <s v="2.3.6 - PRODUCTOS DE MINERALES, METÁLICOS Y NO METÁLICOS"/>
    <s v="S"/>
    <s v="07 - Recuperación de la Cobertura Vegetal en Cuencas Hidrográficas de la República Dominicana."/>
    <s v="10 - FONDO GENERAL"/>
    <n v="13928"/>
    <s v="02 - AZUA"/>
    <n v="4610621"/>
    <n v="0"/>
  </r>
  <r>
    <s v="2025"/>
    <x v="0"/>
    <x v="0"/>
    <x v="1"/>
    <x v="6"/>
    <s v="2 - Poder Ejecutivo"/>
    <x v="20"/>
    <x v="143"/>
    <s v="3 - PROTECCIÓN DEL MEDIO AMBIENTE"/>
    <s v="3.2 - Protección de la biodiversidad y ordenación de desechos"/>
    <s v="3.2.10 - Restauración"/>
    <s v="2.3 - MATERIALES Y SUMINISTROS"/>
    <s v="2.3.7 - COMBUSTIBLES, LUBRICANTES, PRODUCTOS QUÍMICOS Y CONEXOS"/>
    <s v="S"/>
    <s v="07 - Recuperación de la Cobertura Vegetal en Cuencas Hidrográficas de la República Dominicana."/>
    <s v="10 - FONDO GENERAL"/>
    <n v="13928"/>
    <s v="02 - AZUA"/>
    <n v="118328571"/>
    <n v="41685.46"/>
  </r>
  <r>
    <s v="2025"/>
    <x v="0"/>
    <x v="0"/>
    <x v="1"/>
    <x v="6"/>
    <s v="2 - Poder Ejecutivo"/>
    <x v="20"/>
    <x v="143"/>
    <s v="3 - PROTECCIÓN DEL MEDIO AMBIENTE"/>
    <s v="3.2 - Protección de la biodiversidad y ordenación de desechos"/>
    <s v="3.2.10 - Restauración"/>
    <s v="2.3 - MATERIALES Y SUMINISTROS"/>
    <s v="2.3.9 - PRODUCTOS Y ÚTILES VARIOS"/>
    <s v="S"/>
    <s v="07 - Recuperación de la Cobertura Vegetal en Cuencas Hidrográficas de la República Dominicana."/>
    <s v="10 - FONDO GENERAL"/>
    <n v="13928"/>
    <s v="02 - AZUA"/>
    <n v="6241430"/>
    <n v="584533.69999999995"/>
  </r>
  <r>
    <s v="2025"/>
    <x v="0"/>
    <x v="0"/>
    <x v="1"/>
    <x v="6"/>
    <s v="2 - Poder Ejecutivo"/>
    <x v="20"/>
    <x v="143"/>
    <s v="3 - PROTECCIÓN DEL MEDIO AMBIENTE"/>
    <s v="3.2 - Protección de la biodiversidad y ordenación de desechos"/>
    <s v="3.2.10 - Restauración"/>
    <s v="2.7 - OBRAS"/>
    <s v="2.7.2 - INFRAESTRUCTURA"/>
    <s v="S"/>
    <s v="07 - Recuperación de la Cobertura Vegetal en Cuencas Hidrográficas de la República Dominicana."/>
    <s v="10 - FONDO GENERAL"/>
    <n v="13928"/>
    <s v="02 - AZUA"/>
    <n v="31500000"/>
    <n v="0"/>
  </r>
  <r>
    <s v="2025"/>
    <x v="0"/>
    <x v="0"/>
    <x v="1"/>
    <x v="6"/>
    <s v="2 - Poder Ejecutivo"/>
    <x v="22"/>
    <x v="148"/>
    <s v="1 - SERVICIOS  GENERALES"/>
    <s v="1.1 - Administración general"/>
    <s v="1.1.02 - Gestión administrativa, financiera, fiscal, económica y planificación"/>
    <s v="2.2 - CONTRATACIÓN DE SERVICIOS"/>
    <s v="2.2.2 - PUBLICIDAD, IMPRESIÓN Y ENCUADERNACIÓN"/>
    <s v="S"/>
    <s v="00 - N/A"/>
    <s v="70 - DONACION EXTERNA"/>
    <s v="(en blanco)"/>
    <s v="99 - MULTIPROVINCIAL"/>
    <n v="2000000"/>
    <n v="0"/>
  </r>
  <r>
    <s v="2025"/>
    <x v="0"/>
    <x v="0"/>
    <x v="1"/>
    <x v="6"/>
    <s v="2 - Poder Ejecutivo"/>
    <x v="22"/>
    <x v="148"/>
    <s v="1 - SERVICIOS  GENERALES"/>
    <s v="1.1 - Administración general"/>
    <s v="1.1.02 - Gestión administrativa, financiera, fiscal, económica y planificación"/>
    <s v="2.2 - CONTRATACIÓN DE SERVICIOS"/>
    <s v="2.2.3 - VIÁTICOS"/>
    <s v="S"/>
    <s v="00 - N/A"/>
    <s v="70 - DONACION EXTERNA"/>
    <s v="(en blanco)"/>
    <s v="99 - MULTIPROVINCIAL"/>
    <n v="2000000"/>
    <n v="0"/>
  </r>
  <r>
    <s v="2025"/>
    <x v="0"/>
    <x v="0"/>
    <x v="1"/>
    <x v="6"/>
    <s v="2 - Poder Ejecutivo"/>
    <x v="22"/>
    <x v="148"/>
    <s v="1 - SERVICIOS  GENERALES"/>
    <s v="1.1 - Administración general"/>
    <s v="1.1.02 - Gestión administrativa, financiera, fiscal, económica y planificación"/>
    <s v="2.2 - CONTRATACIÓN DE SERVICIOS"/>
    <s v="2.2.8 - OTROS SERVICIOS NO INCLUIDOS EN CONCEPTOS ANTERIORES"/>
    <s v="S"/>
    <s v="00 - N/A"/>
    <s v="70 - DONACION EXTERNA"/>
    <s v="(en blanco)"/>
    <s v="16 - PEDERNALES"/>
    <n v="11311894"/>
    <n v="0"/>
  </r>
  <r>
    <s v="2025"/>
    <x v="0"/>
    <x v="0"/>
    <x v="1"/>
    <x v="6"/>
    <s v="2 - Poder Ejecutivo"/>
    <x v="22"/>
    <x v="148"/>
    <s v="1 - SERVICIOS  GENERALES"/>
    <s v="1.1 - Administración general"/>
    <s v="1.1.02 - Gestión administrativa, financiera, fiscal, económica y planificación"/>
    <s v="2.2 - CONTRATACIÓN DE SERVICIOS"/>
    <s v="2.2.8 - OTROS SERVICIOS NO INCLUIDOS EN CONCEPTOS ANTERIORES"/>
    <s v="S"/>
    <s v="00 - N/A"/>
    <s v="70 - DONACION EXTERNA"/>
    <s v="(en blanco)"/>
    <s v="99 - MULTIPROVINCIAL"/>
    <n v="4349576"/>
    <n v="0"/>
  </r>
  <r>
    <s v="2025"/>
    <x v="0"/>
    <x v="0"/>
    <x v="1"/>
    <x v="6"/>
    <s v="2 - Poder Ejecutivo"/>
    <x v="22"/>
    <x v="148"/>
    <s v="3 - PROTECCIÓN DEL MEDIO AMBIENTE"/>
    <s v="3.1 - Protección del aire, agua y suelo"/>
    <s v="3.1.02 - Administración del agua"/>
    <s v="2.1 - REMUNERACIONES Y CONTRIBUCIONES"/>
    <s v="2.1.1 - REMUNERACIONES"/>
    <s v="S"/>
    <s v="00 - N/A"/>
    <s v="10 - FONDO GENERAL"/>
    <s v="(en blanco)"/>
    <s v="99 - MULTIPROVINCIAL"/>
    <n v="1500000"/>
    <n v="0"/>
  </r>
  <r>
    <s v="2025"/>
    <x v="0"/>
    <x v="0"/>
    <x v="1"/>
    <x v="6"/>
    <s v="2 - Poder Ejecutivo"/>
    <x v="22"/>
    <x v="148"/>
    <s v="3 - PROTECCIÓN DEL MEDIO AMBIENTE"/>
    <s v="3.1 - Protección del aire, agua y suelo"/>
    <s v="3.1.02 - Administración del agua"/>
    <s v="2.1 - REMUNERACIONES Y CONTRIBUCIONES"/>
    <s v="2.1.2 - SOBRESUELDOS"/>
    <s v="S"/>
    <s v="00 - N/A"/>
    <s v="10 - FONDO GENERAL"/>
    <s v="(en blanco)"/>
    <s v="99 - MULTIPROVINCIAL"/>
    <n v="2500000"/>
    <n v="0"/>
  </r>
  <r>
    <s v="2025"/>
    <x v="0"/>
    <x v="0"/>
    <x v="1"/>
    <x v="6"/>
    <s v="2 - Poder Ejecutivo"/>
    <x v="22"/>
    <x v="148"/>
    <s v="3 - PROTECCIÓN DEL MEDIO AMBIENTE"/>
    <s v="3.1 - Protección del aire, agua y suelo"/>
    <s v="3.1.02 - Administración del agua"/>
    <s v="2.2 - CONTRATACIÓN DE SERVICIOS"/>
    <s v="2.2.1 - SERVICIOS BÁSICOS"/>
    <s v="S"/>
    <s v="00 - N/A"/>
    <s v="60 - CREDITO EXTERNO"/>
    <s v="(en blanco)"/>
    <s v="99 - MULTIPROVINCIAL"/>
    <n v="970000"/>
    <n v="0"/>
  </r>
  <r>
    <s v="2025"/>
    <x v="0"/>
    <x v="0"/>
    <x v="1"/>
    <x v="6"/>
    <s v="2 - Poder Ejecutivo"/>
    <x v="22"/>
    <x v="148"/>
    <s v="3 - PROTECCIÓN DEL MEDIO AMBIENTE"/>
    <s v="3.1 - Protección del aire, agua y suelo"/>
    <s v="3.1.02 - Administración del agua"/>
    <s v="2.2 - CONTRATACIÓN DE SERVICIOS"/>
    <s v="2.2.2 - PUBLICIDAD, IMPRESIÓN Y ENCUADERNACIÓN"/>
    <s v="S"/>
    <s v="00 - N/A"/>
    <s v="60 - CREDITO EXTERNO"/>
    <s v="(en blanco)"/>
    <s v="99 - MULTIPROVINCIAL"/>
    <n v="16450000"/>
    <n v="0"/>
  </r>
  <r>
    <s v="2025"/>
    <x v="0"/>
    <x v="0"/>
    <x v="1"/>
    <x v="6"/>
    <s v="2 - Poder Ejecutivo"/>
    <x v="22"/>
    <x v="148"/>
    <s v="3 - PROTECCIÓN DEL MEDIO AMBIENTE"/>
    <s v="3.1 - Protección del aire, agua y suelo"/>
    <s v="3.1.02 - Administración del agua"/>
    <s v="2.2 - CONTRATACIÓN DE SERVICIOS"/>
    <s v="2.2.3 - VIÁTICOS"/>
    <s v="S"/>
    <s v="00 - N/A"/>
    <s v="60 - CREDITO EXTERNO"/>
    <s v="(en blanco)"/>
    <s v="99 - MULTIPROVINCIAL"/>
    <n v="2000000"/>
    <n v="0"/>
  </r>
  <r>
    <s v="2025"/>
    <x v="0"/>
    <x v="0"/>
    <x v="1"/>
    <x v="6"/>
    <s v="2 - Poder Ejecutivo"/>
    <x v="22"/>
    <x v="148"/>
    <s v="3 - PROTECCIÓN DEL MEDIO AMBIENTE"/>
    <s v="3.1 - Protección del aire, agua y suelo"/>
    <s v="3.1.02 - Administración del agua"/>
    <s v="2.2 - CONTRATACIÓN DE SERVICIOS"/>
    <s v="2.2.4 - TRANSPORTE Y ALMACENAJE"/>
    <s v="S"/>
    <s v="00 - N/A"/>
    <s v="60 - CREDITO EXTERNO"/>
    <s v="(en blanco)"/>
    <s v="99 - MULTIPROVINCIAL"/>
    <n v="600000"/>
    <n v="0"/>
  </r>
  <r>
    <s v="2025"/>
    <x v="0"/>
    <x v="0"/>
    <x v="1"/>
    <x v="6"/>
    <s v="2 - Poder Ejecutivo"/>
    <x v="22"/>
    <x v="148"/>
    <s v="3 - PROTECCIÓN DEL MEDIO AMBIENTE"/>
    <s v="3.1 - Protección del aire, agua y suelo"/>
    <s v="3.1.02 - Administración del agua"/>
    <s v="2.2 - CONTRATACIÓN DE SERVICIOS"/>
    <s v="2.2.5 - ALQUILERES Y RENTAS"/>
    <s v="S"/>
    <s v="00 - N/A"/>
    <s v="60 - CREDITO EXTERNO"/>
    <s v="(en blanco)"/>
    <s v="99 - MULTIPROVINCIAL"/>
    <n v="9800000"/>
    <n v="0"/>
  </r>
  <r>
    <s v="2025"/>
    <x v="0"/>
    <x v="0"/>
    <x v="1"/>
    <x v="6"/>
    <s v="2 - Poder Ejecutivo"/>
    <x v="22"/>
    <x v="148"/>
    <s v="3 - PROTECCIÓN DEL MEDIO AMBIENTE"/>
    <s v="3.1 - Protección del aire, agua y suelo"/>
    <s v="3.1.02 - Administración del agua"/>
    <s v="2.2 - CONTRATACIÓN DE SERVICIOS"/>
    <s v="2.2.6 - SEGUROS"/>
    <s v="S"/>
    <s v="00 - N/A"/>
    <s v="10 - FONDO GENERAL"/>
    <s v="(en blanco)"/>
    <s v="99 - MULTIPROVINCIAL"/>
    <n v="2000000"/>
    <n v="0"/>
  </r>
  <r>
    <s v="2025"/>
    <x v="0"/>
    <x v="0"/>
    <x v="1"/>
    <x v="6"/>
    <s v="2 - Poder Ejecutivo"/>
    <x v="22"/>
    <x v="148"/>
    <s v="3 - PROTECCIÓN DEL MEDIO AMBIENTE"/>
    <s v="3.1 - Protección del aire, agua y suelo"/>
    <s v="3.1.02 - Administración del agua"/>
    <s v="2.2 - CONTRATACIÓN DE SERVICIOS"/>
    <s v="2.2.6 - SEGUROS"/>
    <s v="S"/>
    <s v="00 - N/A"/>
    <s v="60 - CREDITO EXTERNO"/>
    <s v="(en blanco)"/>
    <s v="99 - MULTIPROVINCIAL"/>
    <n v="60000"/>
    <n v="0"/>
  </r>
  <r>
    <s v="2025"/>
    <x v="0"/>
    <x v="0"/>
    <x v="1"/>
    <x v="6"/>
    <s v="2 - Poder Ejecutivo"/>
    <x v="22"/>
    <x v="148"/>
    <s v="3 - PROTECCIÓN DEL MEDIO AMBIENTE"/>
    <s v="3.1 - Protección del aire, agua y suelo"/>
    <s v="3.1.02 - Administración del agua"/>
    <s v="2.2 - CONTRATACIÓN DE SERVICIOS"/>
    <s v="2.2.7 - SERVICIOS DE CONSERVACIÓN, REPARACIONES MENORES E INSTALACIONES TEMPORALES"/>
    <s v="S"/>
    <s v="00 - N/A"/>
    <s v="60 - CREDITO EXTERNO"/>
    <s v="(en blanco)"/>
    <s v="99 - MULTIPROVINCIAL"/>
    <n v="25500000"/>
    <n v="0"/>
  </r>
  <r>
    <s v="2025"/>
    <x v="0"/>
    <x v="0"/>
    <x v="1"/>
    <x v="6"/>
    <s v="2 - Poder Ejecutivo"/>
    <x v="22"/>
    <x v="148"/>
    <s v="3 - PROTECCIÓN DEL MEDIO AMBIENTE"/>
    <s v="3.1 - Protección del aire, agua y suelo"/>
    <s v="3.1.02 - Administración del agua"/>
    <s v="2.2 - CONTRATACIÓN DE SERVICIOS"/>
    <s v="2.2.8 - OTROS SERVICIOS NO INCLUIDOS EN CONCEPTOS ANTERIORES"/>
    <s v="S"/>
    <s v="00 - N/A"/>
    <s v="10 - FONDO GENERAL"/>
    <s v="(en blanco)"/>
    <s v="99 - MULTIPROVINCIAL"/>
    <n v="500000"/>
    <n v="0"/>
  </r>
  <r>
    <s v="2025"/>
    <x v="0"/>
    <x v="0"/>
    <x v="1"/>
    <x v="6"/>
    <s v="2 - Poder Ejecutivo"/>
    <x v="22"/>
    <x v="148"/>
    <s v="3 - PROTECCIÓN DEL MEDIO AMBIENTE"/>
    <s v="3.1 - Protección del aire, agua y suelo"/>
    <s v="3.1.02 - Administración del agua"/>
    <s v="2.2 - CONTRATACIÓN DE SERVICIOS"/>
    <s v="2.2.8 - OTROS SERVICIOS NO INCLUIDOS EN CONCEPTOS ANTERIORES"/>
    <s v="S"/>
    <s v="00 - N/A"/>
    <s v="60 - CREDITO EXTERNO"/>
    <s v="(en blanco)"/>
    <s v="99 - MULTIPROVINCIAL"/>
    <n v="164940833"/>
    <n v="0"/>
  </r>
  <r>
    <s v="2025"/>
    <x v="0"/>
    <x v="0"/>
    <x v="1"/>
    <x v="6"/>
    <s v="2 - Poder Ejecutivo"/>
    <x v="22"/>
    <x v="148"/>
    <s v="3 - PROTECCIÓN DEL MEDIO AMBIENTE"/>
    <s v="3.1 - Protección del aire, agua y suelo"/>
    <s v="3.1.02 - Administración del agua"/>
    <s v="2.2 - CONTRATACIÓN DE SERVICIOS"/>
    <s v="2.2.9 - OTRAS CONTRATACIONES DE SERVICIOS"/>
    <s v="S"/>
    <s v="00 - N/A"/>
    <s v="60 - CREDITO EXTERNO"/>
    <s v="(en blanco)"/>
    <s v="99 - MULTIPROVINCIAL"/>
    <n v="12500000"/>
    <n v="0"/>
  </r>
  <r>
    <s v="2025"/>
    <x v="0"/>
    <x v="0"/>
    <x v="1"/>
    <x v="6"/>
    <s v="2 - Poder Ejecutivo"/>
    <x v="22"/>
    <x v="148"/>
    <s v="3 - PROTECCIÓN DEL MEDIO AMBIENTE"/>
    <s v="3.1 - Protección del aire, agua y suelo"/>
    <s v="3.1.02 - Administración del agua"/>
    <s v="2.3 - MATERIALES Y SUMINISTROS"/>
    <s v="2.3.1 - ALIMENTOS Y PRODUCTOS AGROFORESTALES"/>
    <s v="S"/>
    <s v="00 - N/A"/>
    <s v="10 - FONDO GENERAL"/>
    <s v="(en blanco)"/>
    <s v="99 - MULTIPROVINCIAL"/>
    <n v="2500000"/>
    <n v="0"/>
  </r>
  <r>
    <s v="2025"/>
    <x v="0"/>
    <x v="0"/>
    <x v="1"/>
    <x v="6"/>
    <s v="2 - Poder Ejecutivo"/>
    <x v="22"/>
    <x v="148"/>
    <s v="3 - PROTECCIÓN DEL MEDIO AMBIENTE"/>
    <s v="3.1 - Protección del aire, agua y suelo"/>
    <s v="3.1.02 - Administración del agua"/>
    <s v="2.3 - MATERIALES Y SUMINISTROS"/>
    <s v="2.3.2 - TEXTILES Y VESTUARIOS"/>
    <s v="S"/>
    <s v="00 - N/A"/>
    <s v="60 - CREDITO EXTERNO"/>
    <s v="(en blanco)"/>
    <s v="99 - MULTIPROVINCIAL"/>
    <n v="60000"/>
    <n v="0"/>
  </r>
  <r>
    <s v="2025"/>
    <x v="0"/>
    <x v="0"/>
    <x v="1"/>
    <x v="6"/>
    <s v="2 - Poder Ejecutivo"/>
    <x v="22"/>
    <x v="148"/>
    <s v="3 - PROTECCIÓN DEL MEDIO AMBIENTE"/>
    <s v="3.1 - Protección del aire, agua y suelo"/>
    <s v="3.1.02 - Administración del agua"/>
    <s v="2.3 - MATERIALES Y SUMINISTROS"/>
    <s v="2.3.7 - COMBUSTIBLES, LUBRICANTES, PRODUCTOS QUÍMICOS Y CONEXOS"/>
    <s v="S"/>
    <s v="00 - N/A"/>
    <s v="60 - CREDITO EXTERNO"/>
    <s v="(en blanco)"/>
    <s v="99 - MULTIPROVINCIAL"/>
    <n v="1700000"/>
    <n v="0"/>
  </r>
  <r>
    <s v="2025"/>
    <x v="0"/>
    <x v="0"/>
    <x v="1"/>
    <x v="6"/>
    <s v="2 - Poder Ejecutivo"/>
    <x v="22"/>
    <x v="148"/>
    <s v="3 - PROTECCIÓN DEL MEDIO AMBIENTE"/>
    <s v="3.1 - Protección del aire, agua y suelo"/>
    <s v="3.1.02 - Administración del agua"/>
    <s v="2.3 - MATERIALES Y SUMINISTROS"/>
    <s v="2.3.9 - PRODUCTOS Y ÚTILES VARIOS"/>
    <s v="S"/>
    <s v="00 - N/A"/>
    <s v="10 - FONDO GENERAL"/>
    <s v="(en blanco)"/>
    <s v="99 - MULTIPROVINCIAL"/>
    <n v="500000"/>
    <n v="0"/>
  </r>
  <r>
    <s v="2025"/>
    <x v="0"/>
    <x v="0"/>
    <x v="1"/>
    <x v="6"/>
    <s v="2 - Poder Ejecutivo"/>
    <x v="22"/>
    <x v="148"/>
    <s v="3 - PROTECCIÓN DEL MEDIO AMBIENTE"/>
    <s v="3.1 - Protección del aire, agua y suelo"/>
    <s v="3.1.02 - Administración del agua"/>
    <s v="2.3 - MATERIALES Y SUMINISTROS"/>
    <s v="2.3.9 - PRODUCTOS Y ÚTILES VARIOS"/>
    <s v="S"/>
    <s v="00 - N/A"/>
    <s v="60 - CREDITO EXTERNO"/>
    <s v="(en blanco)"/>
    <s v="99 - MULTIPROVINCIAL"/>
    <n v="550000"/>
    <n v="0"/>
  </r>
  <r>
    <s v="2025"/>
    <x v="0"/>
    <x v="0"/>
    <x v="1"/>
    <x v="6"/>
    <s v="2 - Poder Ejecutivo"/>
    <x v="22"/>
    <x v="167"/>
    <s v="4 - SERVICIOS SOCIALES"/>
    <s v="4.1 - Vivienda y servicios comunitarios"/>
    <s v="4.1.02 - Desarrollo comunitario"/>
    <s v="2.1 - REMUNERACIONES Y CONTRIBUCIONES"/>
    <s v="2.1.1 - REMUNERACIONES"/>
    <s v="S"/>
    <s v="00 - N/A"/>
    <s v="10 - FONDO GENERAL"/>
    <s v="(en blanco)"/>
    <s v="99 - MULTIPROVINCIAL"/>
    <n v="0"/>
    <n v="0"/>
  </r>
  <r>
    <s v="2025"/>
    <x v="0"/>
    <x v="0"/>
    <x v="1"/>
    <x v="6"/>
    <s v="2 - Poder Ejecutivo"/>
    <x v="22"/>
    <x v="167"/>
    <s v="4 - SERVICIOS SOCIALES"/>
    <s v="4.1 - Vivienda y servicios comunitarios"/>
    <s v="4.1.02 - Desarrollo comunitario"/>
    <s v="2.1 - REMUNERACIONES Y CONTRIBUCIONES"/>
    <s v="2.1.1 - REMUNERACIONES"/>
    <s v="S"/>
    <s v="00 - N/A"/>
    <s v="60 - CREDITO EXTERNO"/>
    <s v="(en blanco)"/>
    <s v="99 - MULTIPROVINCIAL"/>
    <n v="1608555"/>
    <n v="0"/>
  </r>
  <r>
    <s v="2025"/>
    <x v="0"/>
    <x v="0"/>
    <x v="1"/>
    <x v="6"/>
    <s v="2 - Poder Ejecutivo"/>
    <x v="22"/>
    <x v="167"/>
    <s v="4 - SERVICIOS SOCIALES"/>
    <s v="4.1 - Vivienda y servicios comunitarios"/>
    <s v="4.1.02 - Desarrollo comunitario"/>
    <s v="2.1 - REMUNERACIONES Y CONTRIBUCIONES"/>
    <s v="2.1.5 - CONTRIBUCIONES A LA SEGURIDAD SOCIAL"/>
    <s v="S"/>
    <s v="00 - N/A"/>
    <s v="10 - FONDO GENERAL"/>
    <s v="(en blanco)"/>
    <s v="99 - MULTIPROVINCIAL"/>
    <n v="0"/>
    <n v="0"/>
  </r>
  <r>
    <s v="2025"/>
    <x v="0"/>
    <x v="0"/>
    <x v="1"/>
    <x v="6"/>
    <s v="2 - Poder Ejecutivo"/>
    <x v="22"/>
    <x v="167"/>
    <s v="4 - SERVICIOS SOCIALES"/>
    <s v="4.1 - Vivienda y servicios comunitarios"/>
    <s v="4.1.02 - Desarrollo comunitario"/>
    <s v="2.2 - CONTRATACIÓN DE SERVICIOS"/>
    <s v="2.2.1 - SERVICIOS BÁSICOS"/>
    <s v="S"/>
    <s v="00 - N/A"/>
    <s v="10 - FONDO GENERAL"/>
    <s v="(en blanco)"/>
    <s v="99 - MULTIPROVINCIAL"/>
    <n v="0"/>
    <n v="0"/>
  </r>
  <r>
    <s v="2025"/>
    <x v="0"/>
    <x v="0"/>
    <x v="1"/>
    <x v="6"/>
    <s v="2 - Poder Ejecutivo"/>
    <x v="22"/>
    <x v="167"/>
    <s v="4 - SERVICIOS SOCIALES"/>
    <s v="4.1 - Vivienda y servicios comunitarios"/>
    <s v="4.1.02 - Desarrollo comunitario"/>
    <s v="2.2 - CONTRATACIÓN DE SERVICIOS"/>
    <s v="2.2.2 - PUBLICIDAD, IMPRESIÓN Y ENCUADERNACIÓN"/>
    <s v="S"/>
    <s v="00 - N/A"/>
    <s v="10 - FONDO GENERAL"/>
    <s v="(en blanco)"/>
    <s v="99 - MULTIPROVINCIAL"/>
    <n v="0"/>
    <n v="0"/>
  </r>
  <r>
    <s v="2025"/>
    <x v="0"/>
    <x v="0"/>
    <x v="1"/>
    <x v="6"/>
    <s v="2 - Poder Ejecutivo"/>
    <x v="22"/>
    <x v="167"/>
    <s v="4 - SERVICIOS SOCIALES"/>
    <s v="4.1 - Vivienda y servicios comunitarios"/>
    <s v="4.1.02 - Desarrollo comunitario"/>
    <s v="2.2 - CONTRATACIÓN DE SERVICIOS"/>
    <s v="2.2.3 - VIÁTICOS"/>
    <s v="S"/>
    <s v="00 - N/A"/>
    <s v="10 - FONDO GENERAL"/>
    <s v="(en blanco)"/>
    <s v="99 - MULTIPROVINCIAL"/>
    <n v="0"/>
    <n v="0"/>
  </r>
  <r>
    <s v="2025"/>
    <x v="0"/>
    <x v="0"/>
    <x v="1"/>
    <x v="6"/>
    <s v="2 - Poder Ejecutivo"/>
    <x v="22"/>
    <x v="167"/>
    <s v="4 - SERVICIOS SOCIALES"/>
    <s v="4.1 - Vivienda y servicios comunitarios"/>
    <s v="4.1.02 - Desarrollo comunitario"/>
    <s v="2.2 - CONTRATACIÓN DE SERVICIOS"/>
    <s v="2.2.4 - TRANSPORTE Y ALMACENAJE"/>
    <s v="S"/>
    <s v="00 - N/A"/>
    <s v="10 - FONDO GENERAL"/>
    <s v="(en blanco)"/>
    <s v="99 - MULTIPROVINCIAL"/>
    <n v="0"/>
    <n v="0"/>
  </r>
  <r>
    <s v="2025"/>
    <x v="0"/>
    <x v="0"/>
    <x v="1"/>
    <x v="6"/>
    <s v="2 - Poder Ejecutivo"/>
    <x v="22"/>
    <x v="167"/>
    <s v="4 - SERVICIOS SOCIALES"/>
    <s v="4.1 - Vivienda y servicios comunitarios"/>
    <s v="4.1.02 - Desarrollo comunitario"/>
    <s v="2.2 - CONTRATACIÓN DE SERVICIOS"/>
    <s v="2.2.5 - ALQUILERES Y RENTAS"/>
    <s v="S"/>
    <s v="00 - N/A"/>
    <s v="10 - FONDO GENERAL"/>
    <s v="(en blanco)"/>
    <s v="99 - MULTIPROVINCIAL"/>
    <n v="0"/>
    <n v="0"/>
  </r>
  <r>
    <s v="2025"/>
    <x v="0"/>
    <x v="0"/>
    <x v="1"/>
    <x v="6"/>
    <s v="2 - Poder Ejecutivo"/>
    <x v="22"/>
    <x v="167"/>
    <s v="4 - SERVICIOS SOCIALES"/>
    <s v="4.1 - Vivienda y servicios comunitarios"/>
    <s v="4.1.02 - Desarrollo comunitario"/>
    <s v="2.2 - CONTRATACIÓN DE SERVICIOS"/>
    <s v="2.2.6 - SEGUROS"/>
    <s v="S"/>
    <s v="00 - N/A"/>
    <s v="10 - FONDO GENERAL"/>
    <s v="(en blanco)"/>
    <s v="99 - MULTIPROVINCIAL"/>
    <n v="0"/>
    <n v="0"/>
  </r>
  <r>
    <s v="2025"/>
    <x v="0"/>
    <x v="0"/>
    <x v="1"/>
    <x v="6"/>
    <s v="2 - Poder Ejecutivo"/>
    <x v="22"/>
    <x v="167"/>
    <s v="4 - SERVICIOS SOCIALES"/>
    <s v="4.1 - Vivienda y servicios comunitarios"/>
    <s v="4.1.02 - Desarrollo comunitario"/>
    <s v="2.2 - CONTRATACIÓN DE SERVICIOS"/>
    <s v="2.2.7 - SERVICIOS DE CONSERVACIÓN, REPARACIONES MENORES E INSTALACIONES TEMPORALES"/>
    <s v="S"/>
    <s v="00 - N/A"/>
    <s v="10 - FONDO GENERAL"/>
    <s v="(en blanco)"/>
    <s v="99 - MULTIPROVINCIAL"/>
    <n v="0"/>
    <n v="0"/>
  </r>
  <r>
    <s v="2025"/>
    <x v="0"/>
    <x v="0"/>
    <x v="1"/>
    <x v="6"/>
    <s v="2 - Poder Ejecutivo"/>
    <x v="22"/>
    <x v="167"/>
    <s v="4 - SERVICIOS SOCIALES"/>
    <s v="4.1 - Vivienda y servicios comunitarios"/>
    <s v="4.1.02 - Desarrollo comunitario"/>
    <s v="2.2 - CONTRATACIÓN DE SERVICIOS"/>
    <s v="2.2.8 - OTROS SERVICIOS NO INCLUIDOS EN CONCEPTOS ANTERIORES"/>
    <s v="S"/>
    <s v="00 - N/A"/>
    <s v="10 - FONDO GENERAL"/>
    <s v="(en blanco)"/>
    <s v="99 - MULTIPROVINCIAL"/>
    <n v="80000000"/>
    <n v="0"/>
  </r>
  <r>
    <s v="2025"/>
    <x v="0"/>
    <x v="0"/>
    <x v="1"/>
    <x v="6"/>
    <s v="2 - Poder Ejecutivo"/>
    <x v="22"/>
    <x v="167"/>
    <s v="4 - SERVICIOS SOCIALES"/>
    <s v="4.1 - Vivienda y servicios comunitarios"/>
    <s v="4.1.02 - Desarrollo comunitario"/>
    <s v="2.2 - CONTRATACIÓN DE SERVICIOS"/>
    <s v="2.2.8 - OTROS SERVICIOS NO INCLUIDOS EN CONCEPTOS ANTERIORES"/>
    <s v="S"/>
    <s v="00 - N/A"/>
    <s v="60 - CREDITO EXTERNO"/>
    <s v="(en blanco)"/>
    <s v="99 - MULTIPROVINCIAL"/>
    <n v="248774760"/>
    <n v="0"/>
  </r>
  <r>
    <s v="2025"/>
    <x v="0"/>
    <x v="0"/>
    <x v="1"/>
    <x v="6"/>
    <s v="2 - Poder Ejecutivo"/>
    <x v="22"/>
    <x v="167"/>
    <s v="4 - SERVICIOS SOCIALES"/>
    <s v="4.1 - Vivienda y servicios comunitarios"/>
    <s v="4.1.02 - Desarrollo comunitario"/>
    <s v="2.2 - CONTRATACIÓN DE SERVICIOS"/>
    <s v="2.2.8 - OTROS SERVICIOS NO INCLUIDOS EN CONCEPTOS ANTERIORES"/>
    <s v="S"/>
    <s v="00 - N/A"/>
    <s v="70 - DONACION EXTERNA"/>
    <s v="(en blanco)"/>
    <s v="99 - MULTIPROVINCIAL"/>
    <n v="7980000"/>
    <n v="0"/>
  </r>
  <r>
    <s v="2025"/>
    <x v="0"/>
    <x v="0"/>
    <x v="1"/>
    <x v="6"/>
    <s v="2 - Poder Ejecutivo"/>
    <x v="22"/>
    <x v="167"/>
    <s v="4 - SERVICIOS SOCIALES"/>
    <s v="4.1 - Vivienda y servicios comunitarios"/>
    <s v="4.1.02 - Desarrollo comunitario"/>
    <s v="2.2 - CONTRATACIÓN DE SERVICIOS"/>
    <s v="2.2.9 - OTRAS CONTRATACIONES DE SERVICIOS"/>
    <s v="S"/>
    <s v="00 - N/A"/>
    <s v="10 - FONDO GENERAL"/>
    <s v="(en blanco)"/>
    <s v="99 - MULTIPROVINCIAL"/>
    <n v="0"/>
    <n v="0"/>
  </r>
  <r>
    <s v="2025"/>
    <x v="0"/>
    <x v="0"/>
    <x v="1"/>
    <x v="6"/>
    <s v="2 - Poder Ejecutivo"/>
    <x v="22"/>
    <x v="167"/>
    <s v="4 - SERVICIOS SOCIALES"/>
    <s v="4.1 - Vivienda y servicios comunitarios"/>
    <s v="4.1.02 - Desarrollo comunitario"/>
    <s v="2.3 - MATERIALES Y SUMINISTROS"/>
    <s v="2.3.1 - ALIMENTOS Y PRODUCTOS AGROFORESTALES"/>
    <s v="S"/>
    <s v="00 - N/A"/>
    <s v="10 - FONDO GENERAL"/>
    <s v="(en blanco)"/>
    <s v="99 - MULTIPROVINCIAL"/>
    <n v="0"/>
    <n v="0"/>
  </r>
  <r>
    <s v="2025"/>
    <x v="0"/>
    <x v="0"/>
    <x v="1"/>
    <x v="6"/>
    <s v="2 - Poder Ejecutivo"/>
    <x v="22"/>
    <x v="167"/>
    <s v="4 - SERVICIOS SOCIALES"/>
    <s v="4.1 - Vivienda y servicios comunitarios"/>
    <s v="4.1.02 - Desarrollo comunitario"/>
    <s v="2.3 - MATERIALES Y SUMINISTROS"/>
    <s v="2.3.2 - TEXTILES Y VESTUARIOS"/>
    <s v="S"/>
    <s v="00 - N/A"/>
    <s v="10 - FONDO GENERAL"/>
    <s v="(en blanco)"/>
    <s v="99 - MULTIPROVINCIAL"/>
    <n v="0"/>
    <n v="0"/>
  </r>
  <r>
    <s v="2025"/>
    <x v="0"/>
    <x v="0"/>
    <x v="1"/>
    <x v="6"/>
    <s v="2 - Poder Ejecutivo"/>
    <x v="22"/>
    <x v="167"/>
    <s v="4 - SERVICIOS SOCIALES"/>
    <s v="4.1 - Vivienda y servicios comunitarios"/>
    <s v="4.1.02 - Desarrollo comunitario"/>
    <s v="2.3 - MATERIALES Y SUMINISTROS"/>
    <s v="2.3.3 - PAPEL, CARTÓN E IMPRESOS"/>
    <s v="S"/>
    <s v="00 - N/A"/>
    <s v="10 - FONDO GENERAL"/>
    <s v="(en blanco)"/>
    <s v="99 - MULTIPROVINCIAL"/>
    <n v="0"/>
    <n v="0"/>
  </r>
  <r>
    <s v="2025"/>
    <x v="0"/>
    <x v="0"/>
    <x v="1"/>
    <x v="6"/>
    <s v="2 - Poder Ejecutivo"/>
    <x v="22"/>
    <x v="167"/>
    <s v="4 - SERVICIOS SOCIALES"/>
    <s v="4.1 - Vivienda y servicios comunitarios"/>
    <s v="4.1.02 - Desarrollo comunitario"/>
    <s v="2.3 - MATERIALES Y SUMINISTROS"/>
    <s v="2.3.5 - CUERO, CAUCHO Y PLÁSTICO"/>
    <s v="S"/>
    <s v="00 - N/A"/>
    <s v="10 - FONDO GENERAL"/>
    <s v="(en blanco)"/>
    <s v="99 - MULTIPROVINCIAL"/>
    <n v="0"/>
    <n v="0"/>
  </r>
  <r>
    <s v="2025"/>
    <x v="0"/>
    <x v="0"/>
    <x v="1"/>
    <x v="6"/>
    <s v="2 - Poder Ejecutivo"/>
    <x v="22"/>
    <x v="167"/>
    <s v="4 - SERVICIOS SOCIALES"/>
    <s v="4.1 - Vivienda y servicios comunitarios"/>
    <s v="4.1.02 - Desarrollo comunitario"/>
    <s v="2.3 - MATERIALES Y SUMINISTROS"/>
    <s v="2.3.7 - COMBUSTIBLES, LUBRICANTES, PRODUCTOS QUÍMICOS Y CONEXOS"/>
    <s v="S"/>
    <s v="00 - N/A"/>
    <s v="10 - FONDO GENERAL"/>
    <s v="(en blanco)"/>
    <s v="99 - MULTIPROVINCIAL"/>
    <n v="0"/>
    <n v="0"/>
  </r>
  <r>
    <s v="2025"/>
    <x v="0"/>
    <x v="0"/>
    <x v="1"/>
    <x v="6"/>
    <s v="2 - Poder Ejecutivo"/>
    <x v="22"/>
    <x v="167"/>
    <s v="4 - SERVICIOS SOCIALES"/>
    <s v="4.1 - Vivienda y servicios comunitarios"/>
    <s v="4.1.02 - Desarrollo comunitario"/>
    <s v="2.3 - MATERIALES Y SUMINISTROS"/>
    <s v="2.3.9 - PRODUCTOS Y ÚTILES VARIOS"/>
    <s v="S"/>
    <s v="00 - N/A"/>
    <s v="10 - FONDO GENERAL"/>
    <s v="(en blanco)"/>
    <s v="99 - MULTIPROVINCIAL"/>
    <n v="0"/>
    <n v="0"/>
  </r>
  <r>
    <s v="2025"/>
    <x v="0"/>
    <x v="0"/>
    <x v="1"/>
    <x v="6"/>
    <s v="2 - Poder Ejecutivo"/>
    <x v="22"/>
    <x v="149"/>
    <s v="1 - SERVICIOS  GENERALES"/>
    <s v="1.1 - Administración general"/>
    <s v="1.1.02 - Gestión administrativa, financiera, fiscal, económica y planificación"/>
    <s v="2.1 - REMUNERACIONES Y CONTRIBUCIONES"/>
    <s v="2.1.1 - REMUNERACIONES"/>
    <s v="S"/>
    <s v="00 - N/A"/>
    <s v="10 - FONDO GENERAL"/>
    <s v="(en blanco)"/>
    <s v="99 - MULTIPROVINCIAL"/>
    <n v="24344265"/>
    <n v="2272999.9300000002"/>
  </r>
  <r>
    <s v="2025"/>
    <x v="0"/>
    <x v="0"/>
    <x v="1"/>
    <x v="6"/>
    <s v="2 - Poder Ejecutivo"/>
    <x v="22"/>
    <x v="149"/>
    <s v="1 - SERVICIOS  GENERALES"/>
    <s v="1.1 - Administración general"/>
    <s v="1.1.02 - Gestión administrativa, financiera, fiscal, económica y planificación"/>
    <s v="2.1 - REMUNERACIONES Y CONTRIBUCIONES"/>
    <s v="2.1.1 - REMUNERACIONES"/>
    <s v="S"/>
    <s v="00 - N/A"/>
    <s v="70 - DONACION EXTERNA"/>
    <s v="(en blanco)"/>
    <s v="99 - MULTIPROVINCIAL"/>
    <n v="0"/>
    <n v="81466.600000000006"/>
  </r>
  <r>
    <s v="2025"/>
    <x v="0"/>
    <x v="0"/>
    <x v="1"/>
    <x v="6"/>
    <s v="2 - Poder Ejecutivo"/>
    <x v="22"/>
    <x v="149"/>
    <s v="1 - SERVICIOS  GENERALES"/>
    <s v="1.1 - Administración general"/>
    <s v="1.1.02 - Gestión administrativa, financiera, fiscal, económica y planificación"/>
    <s v="2.2 - CONTRATACIÓN DE SERVICIOS"/>
    <s v="2.2.1 - SERVICIOS BÁSICOS"/>
    <s v="S"/>
    <s v="00 - N/A"/>
    <s v="10 - FONDO GENERAL"/>
    <s v="(en blanco)"/>
    <s v="99 - MULTIPROVINCIAL"/>
    <n v="1032500"/>
    <n v="0"/>
  </r>
  <r>
    <s v="2025"/>
    <x v="0"/>
    <x v="0"/>
    <x v="1"/>
    <x v="6"/>
    <s v="2 - Poder Ejecutivo"/>
    <x v="22"/>
    <x v="149"/>
    <s v="1 - SERVICIOS  GENERALES"/>
    <s v="1.1 - Administración general"/>
    <s v="1.1.02 - Gestión administrativa, financiera, fiscal, económica y planificación"/>
    <s v="2.2 - CONTRATACIÓN DE SERVICIOS"/>
    <s v="2.2.2 - PUBLICIDAD, IMPRESIÓN Y ENCUADERNACIÓN"/>
    <s v="S"/>
    <s v="00 - N/A"/>
    <s v="10 - FONDO GENERAL"/>
    <s v="(en blanco)"/>
    <s v="99 - MULTIPROVINCIAL"/>
    <n v="1867995"/>
    <n v="0"/>
  </r>
  <r>
    <s v="2025"/>
    <x v="0"/>
    <x v="0"/>
    <x v="1"/>
    <x v="6"/>
    <s v="2 - Poder Ejecutivo"/>
    <x v="22"/>
    <x v="149"/>
    <s v="1 - SERVICIOS  GENERALES"/>
    <s v="1.1 - Administración general"/>
    <s v="1.1.02 - Gestión administrativa, financiera, fiscal, económica y planificación"/>
    <s v="2.2 - CONTRATACIÓN DE SERVICIOS"/>
    <s v="2.2.2 - PUBLICIDAD, IMPRESIÓN Y ENCUADERNACIÓN"/>
    <s v="S"/>
    <s v="00 - N/A"/>
    <s v="70 - DONACION EXTERNA"/>
    <s v="(en blanco)"/>
    <s v="99 - MULTIPROVINCIAL"/>
    <n v="25201"/>
    <n v="0"/>
  </r>
  <r>
    <s v="2025"/>
    <x v="0"/>
    <x v="0"/>
    <x v="1"/>
    <x v="6"/>
    <s v="2 - Poder Ejecutivo"/>
    <x v="22"/>
    <x v="149"/>
    <s v="1 - SERVICIOS  GENERALES"/>
    <s v="1.1 - Administración general"/>
    <s v="1.1.02 - Gestión administrativa, financiera, fiscal, económica y planificación"/>
    <s v="2.2 - CONTRATACIÓN DE SERVICIOS"/>
    <s v="2.2.3 - VIÁTICOS"/>
    <s v="S"/>
    <s v="00 - N/A"/>
    <s v="10 - FONDO GENERAL"/>
    <s v="(en blanco)"/>
    <s v="99 - MULTIPROVINCIAL"/>
    <n v="28536250"/>
    <n v="6861800"/>
  </r>
  <r>
    <s v="2025"/>
    <x v="0"/>
    <x v="0"/>
    <x v="1"/>
    <x v="6"/>
    <s v="2 - Poder Ejecutivo"/>
    <x v="22"/>
    <x v="149"/>
    <s v="1 - SERVICIOS  GENERALES"/>
    <s v="1.1 - Administración general"/>
    <s v="1.1.02 - Gestión administrativa, financiera, fiscal, económica y planificación"/>
    <s v="2.2 - CONTRATACIÓN DE SERVICIOS"/>
    <s v="2.2.3 - VIÁTICOS"/>
    <s v="S"/>
    <s v="00 - N/A"/>
    <s v="70 - DONACION EXTERNA"/>
    <s v="(en blanco)"/>
    <s v="99 - MULTIPROVINCIAL"/>
    <n v="445812"/>
    <n v="84542.64"/>
  </r>
  <r>
    <s v="2025"/>
    <x v="0"/>
    <x v="0"/>
    <x v="1"/>
    <x v="6"/>
    <s v="2 - Poder Ejecutivo"/>
    <x v="22"/>
    <x v="149"/>
    <s v="1 - SERVICIOS  GENERALES"/>
    <s v="1.1 - Administración general"/>
    <s v="1.1.02 - Gestión administrativa, financiera, fiscal, económica y planificación"/>
    <s v="2.2 - CONTRATACIÓN DE SERVICIOS"/>
    <s v="2.2.4 - TRANSPORTE Y ALMACENAJE"/>
    <s v="S"/>
    <s v="00 - N/A"/>
    <s v="10 - FONDO GENERAL"/>
    <s v="(en blanco)"/>
    <s v="99 - MULTIPROVINCIAL"/>
    <n v="1064000"/>
    <n v="2249470"/>
  </r>
  <r>
    <s v="2025"/>
    <x v="0"/>
    <x v="0"/>
    <x v="1"/>
    <x v="6"/>
    <s v="2 - Poder Ejecutivo"/>
    <x v="22"/>
    <x v="149"/>
    <s v="1 - SERVICIOS  GENERALES"/>
    <s v="1.1 - Administración general"/>
    <s v="1.1.02 - Gestión administrativa, financiera, fiscal, económica y planificación"/>
    <s v="2.2 - CONTRATACIÓN DE SERVICIOS"/>
    <s v="2.2.4 - TRANSPORTE Y ALMACENAJE"/>
    <s v="S"/>
    <s v="00 - N/A"/>
    <s v="70 - DONACION EXTERNA"/>
    <s v="(en blanco)"/>
    <s v="99 - MULTIPROVINCIAL"/>
    <n v="366000"/>
    <n v="170137.57"/>
  </r>
  <r>
    <s v="2025"/>
    <x v="0"/>
    <x v="0"/>
    <x v="1"/>
    <x v="6"/>
    <s v="2 - Poder Ejecutivo"/>
    <x v="22"/>
    <x v="149"/>
    <s v="1 - SERVICIOS  GENERALES"/>
    <s v="1.1 - Administración general"/>
    <s v="1.1.02 - Gestión administrativa, financiera, fiscal, económica y planificación"/>
    <s v="2.2 - CONTRATACIÓN DE SERVICIOS"/>
    <s v="2.2.5 - ALQUILERES Y RENTAS"/>
    <s v="S"/>
    <s v="00 - N/A"/>
    <s v="10 - FONDO GENERAL"/>
    <s v="(en blanco)"/>
    <s v="99 - MULTIPROVINCIAL"/>
    <n v="0"/>
    <n v="0"/>
  </r>
  <r>
    <s v="2025"/>
    <x v="0"/>
    <x v="0"/>
    <x v="1"/>
    <x v="6"/>
    <s v="2 - Poder Ejecutivo"/>
    <x v="22"/>
    <x v="149"/>
    <s v="1 - SERVICIOS  GENERALES"/>
    <s v="1.1 - Administración general"/>
    <s v="1.1.02 - Gestión administrativa, financiera, fiscal, económica y planificación"/>
    <s v="2.2 - CONTRATACIÓN DE SERVICIOS"/>
    <s v="2.2.5 - ALQUILERES Y RENTAS"/>
    <s v="S"/>
    <s v="00 - N/A"/>
    <s v="70 - DONACION EXTERNA"/>
    <s v="(en blanco)"/>
    <s v="99 - MULTIPROVINCIAL"/>
    <n v="199000"/>
    <n v="5565"/>
  </r>
  <r>
    <s v="2025"/>
    <x v="0"/>
    <x v="0"/>
    <x v="1"/>
    <x v="6"/>
    <s v="2 - Poder Ejecutivo"/>
    <x v="22"/>
    <x v="149"/>
    <s v="1 - SERVICIOS  GENERALES"/>
    <s v="1.1 - Administración general"/>
    <s v="1.1.02 - Gestión administrativa, financiera, fiscal, económica y planificación"/>
    <s v="2.2 - CONTRATACIÓN DE SERVICIOS"/>
    <s v="2.2.6 - SEGUROS"/>
    <s v="S"/>
    <s v="00 - N/A"/>
    <s v="10 - FONDO GENERAL"/>
    <s v="(en blanco)"/>
    <s v="99 - MULTIPROVINCIAL"/>
    <n v="0"/>
    <n v="51923.22"/>
  </r>
  <r>
    <s v="2025"/>
    <x v="0"/>
    <x v="0"/>
    <x v="1"/>
    <x v="6"/>
    <s v="2 - Poder Ejecutivo"/>
    <x v="22"/>
    <x v="149"/>
    <s v="1 - SERVICIOS  GENERALES"/>
    <s v="1.1 - Administración general"/>
    <s v="1.1.02 - Gestión administrativa, financiera, fiscal, económica y planificación"/>
    <s v="2.2 - CONTRATACIÓN DE SERVICIOS"/>
    <s v="2.2.6 - SEGUROS"/>
    <s v="S"/>
    <s v="00 - N/A"/>
    <s v="70 - DONACION EXTERNA"/>
    <s v="(en blanco)"/>
    <s v="99 - MULTIPROVINCIAL"/>
    <n v="15000"/>
    <n v="0"/>
  </r>
  <r>
    <s v="2025"/>
    <x v="0"/>
    <x v="0"/>
    <x v="1"/>
    <x v="6"/>
    <s v="2 - Poder Ejecutivo"/>
    <x v="22"/>
    <x v="149"/>
    <s v="1 - SERVICIOS  GENERALES"/>
    <s v="1.1 - Administración general"/>
    <s v="1.1.02 - Gestión administrativa, financiera, fiscal, económica y planificación"/>
    <s v="2.2 - CONTRATACIÓN DE SERVICIOS"/>
    <s v="2.2.7 - SERVICIOS DE CONSERVACIÓN, REPARACIONES MENORES E INSTALACIONES TEMPORALES"/>
    <s v="S"/>
    <s v="00 - N/A"/>
    <s v="10 - FONDO GENERAL"/>
    <s v="(en blanco)"/>
    <s v="99 - MULTIPROVINCIAL"/>
    <n v="350000"/>
    <n v="14310.02"/>
  </r>
  <r>
    <s v="2025"/>
    <x v="0"/>
    <x v="0"/>
    <x v="1"/>
    <x v="6"/>
    <s v="2 - Poder Ejecutivo"/>
    <x v="22"/>
    <x v="149"/>
    <s v="1 - SERVICIOS  GENERALES"/>
    <s v="1.1 - Administración general"/>
    <s v="1.1.02 - Gestión administrativa, financiera, fiscal, económica y planificación"/>
    <s v="2.2 - CONTRATACIÓN DE SERVICIOS"/>
    <s v="2.2.8 - OTROS SERVICIOS NO INCLUIDOS EN CONCEPTOS ANTERIORES"/>
    <s v="S"/>
    <s v="00 - N/A"/>
    <s v="10 - FONDO GENERAL"/>
    <s v="(en blanco)"/>
    <s v="99 - MULTIPROVINCIAL"/>
    <n v="1568185"/>
    <n v="0"/>
  </r>
  <r>
    <s v="2025"/>
    <x v="0"/>
    <x v="0"/>
    <x v="1"/>
    <x v="6"/>
    <s v="2 - Poder Ejecutivo"/>
    <x v="22"/>
    <x v="149"/>
    <s v="1 - SERVICIOS  GENERALES"/>
    <s v="1.1 - Administración general"/>
    <s v="1.1.02 - Gestión administrativa, financiera, fiscal, económica y planificación"/>
    <s v="2.2 - CONTRATACIÓN DE SERVICIOS"/>
    <s v="2.2.8 - OTROS SERVICIOS NO INCLUIDOS EN CONCEPTOS ANTERIORES"/>
    <s v="S"/>
    <s v="00 - N/A"/>
    <s v="70 - DONACION EXTERNA"/>
    <s v="(en blanco)"/>
    <s v="99 - MULTIPROVINCIAL"/>
    <n v="8229130"/>
    <n v="490864.98"/>
  </r>
  <r>
    <s v="2025"/>
    <x v="0"/>
    <x v="0"/>
    <x v="1"/>
    <x v="6"/>
    <s v="2 - Poder Ejecutivo"/>
    <x v="22"/>
    <x v="149"/>
    <s v="1 - SERVICIOS  GENERALES"/>
    <s v="1.1 - Administración general"/>
    <s v="1.1.02 - Gestión administrativa, financiera, fiscal, económica y planificación"/>
    <s v="2.2 - CONTRATACIÓN DE SERVICIOS"/>
    <s v="2.2.9 - OTRAS CONTRATACIONES DE SERVICIOS"/>
    <s v="S"/>
    <s v="00 - N/A"/>
    <s v="10 - FONDO GENERAL"/>
    <s v="(en blanco)"/>
    <s v="99 - MULTIPROVINCIAL"/>
    <n v="0"/>
    <n v="0"/>
  </r>
  <r>
    <s v="2025"/>
    <x v="0"/>
    <x v="0"/>
    <x v="1"/>
    <x v="6"/>
    <s v="2 - Poder Ejecutivo"/>
    <x v="22"/>
    <x v="149"/>
    <s v="1 - SERVICIOS  GENERALES"/>
    <s v="1.1 - Administración general"/>
    <s v="1.1.02 - Gestión administrativa, financiera, fiscal, económica y planificación"/>
    <s v="2.2 - CONTRATACIÓN DE SERVICIOS"/>
    <s v="2.2.9 - OTRAS CONTRATACIONES DE SERVICIOS"/>
    <s v="S"/>
    <s v="00 - N/A"/>
    <s v="70 - DONACION EXTERNA"/>
    <s v="(en blanco)"/>
    <s v="99 - MULTIPROVINCIAL"/>
    <n v="461685"/>
    <n v="15808.9"/>
  </r>
  <r>
    <s v="2025"/>
    <x v="0"/>
    <x v="0"/>
    <x v="1"/>
    <x v="6"/>
    <s v="2 - Poder Ejecutivo"/>
    <x v="22"/>
    <x v="149"/>
    <s v="1 - SERVICIOS  GENERALES"/>
    <s v="1.1 - Administración general"/>
    <s v="1.1.02 - Gestión administrativa, financiera, fiscal, económica y planificación"/>
    <s v="2.3 - MATERIALES Y SUMINISTROS"/>
    <s v="2.3.1 - ALIMENTOS Y PRODUCTOS AGROFORESTALES"/>
    <s v="S"/>
    <s v="00 - N/A"/>
    <s v="10 - FONDO GENERAL"/>
    <s v="(en blanco)"/>
    <s v="99 - MULTIPROVINCIAL"/>
    <n v="46450"/>
    <n v="0"/>
  </r>
  <r>
    <s v="2025"/>
    <x v="0"/>
    <x v="0"/>
    <x v="1"/>
    <x v="6"/>
    <s v="2 - Poder Ejecutivo"/>
    <x v="22"/>
    <x v="149"/>
    <s v="1 - SERVICIOS  GENERALES"/>
    <s v="1.1 - Administración general"/>
    <s v="1.1.02 - Gestión administrativa, financiera, fiscal, económica y planificación"/>
    <s v="2.3 - MATERIALES Y SUMINISTROS"/>
    <s v="2.3.1 - ALIMENTOS Y PRODUCTOS AGROFORESTALES"/>
    <s v="S"/>
    <s v="00 - N/A"/>
    <s v="70 - DONACION EXTERNA"/>
    <s v="(en blanco)"/>
    <s v="99 - MULTIPROVINCIAL"/>
    <n v="20000"/>
    <n v="0"/>
  </r>
  <r>
    <s v="2025"/>
    <x v="0"/>
    <x v="0"/>
    <x v="1"/>
    <x v="6"/>
    <s v="2 - Poder Ejecutivo"/>
    <x v="22"/>
    <x v="149"/>
    <s v="1 - SERVICIOS  GENERALES"/>
    <s v="1.1 - Administración general"/>
    <s v="1.1.02 - Gestión administrativa, financiera, fiscal, económica y planificación"/>
    <s v="2.3 - MATERIALES Y SUMINISTROS"/>
    <s v="2.3.2 - TEXTILES Y VESTUARIOS"/>
    <s v="S"/>
    <s v="00 - N/A"/>
    <s v="10 - FONDO GENERAL"/>
    <s v="(en blanco)"/>
    <s v="99 - MULTIPROVINCIAL"/>
    <n v="516000"/>
    <n v="0"/>
  </r>
  <r>
    <s v="2025"/>
    <x v="0"/>
    <x v="0"/>
    <x v="1"/>
    <x v="6"/>
    <s v="2 - Poder Ejecutivo"/>
    <x v="22"/>
    <x v="149"/>
    <s v="1 - SERVICIOS  GENERALES"/>
    <s v="1.1 - Administración general"/>
    <s v="1.1.02 - Gestión administrativa, financiera, fiscal, económica y planificación"/>
    <s v="2.3 - MATERIALES Y SUMINISTROS"/>
    <s v="2.3.3 - PAPEL, CARTÓN E IMPRESOS"/>
    <s v="S"/>
    <s v="00 - N/A"/>
    <s v="70 - DONACION EXTERNA"/>
    <s v="(en blanco)"/>
    <s v="99 - MULTIPROVINCIAL"/>
    <n v="143720"/>
    <n v="0"/>
  </r>
  <r>
    <s v="2025"/>
    <x v="0"/>
    <x v="0"/>
    <x v="1"/>
    <x v="6"/>
    <s v="2 - Poder Ejecutivo"/>
    <x v="22"/>
    <x v="149"/>
    <s v="1 - SERVICIOS  GENERALES"/>
    <s v="1.1 - Administración general"/>
    <s v="1.1.02 - Gestión administrativa, financiera, fiscal, económica y planificación"/>
    <s v="2.3 - MATERIALES Y SUMINISTROS"/>
    <s v="2.3.4 - PRODUCTOS FARMACÉUTICOS"/>
    <s v="S"/>
    <s v="00 - N/A"/>
    <s v="10 - FONDO GENERAL"/>
    <s v="(en blanco)"/>
    <s v="99 - MULTIPROVINCIAL"/>
    <n v="55560"/>
    <n v="0"/>
  </r>
  <r>
    <s v="2025"/>
    <x v="0"/>
    <x v="0"/>
    <x v="1"/>
    <x v="6"/>
    <s v="2 - Poder Ejecutivo"/>
    <x v="22"/>
    <x v="149"/>
    <s v="1 - SERVICIOS  GENERALES"/>
    <s v="1.1 - Administración general"/>
    <s v="1.1.02 - Gestión administrativa, financiera, fiscal, económica y planificación"/>
    <s v="2.3 - MATERIALES Y SUMINISTROS"/>
    <s v="2.3.7 - COMBUSTIBLES, LUBRICANTES, PRODUCTOS QUÍMICOS Y CONEXOS"/>
    <s v="S"/>
    <s v="00 - N/A"/>
    <s v="10 - FONDO GENERAL"/>
    <s v="(en blanco)"/>
    <s v="99 - MULTIPROVINCIAL"/>
    <n v="25200"/>
    <n v="0"/>
  </r>
  <r>
    <s v="2025"/>
    <x v="0"/>
    <x v="0"/>
    <x v="1"/>
    <x v="6"/>
    <s v="2 - Poder Ejecutivo"/>
    <x v="22"/>
    <x v="149"/>
    <s v="1 - SERVICIOS  GENERALES"/>
    <s v="1.1 - Administración general"/>
    <s v="1.1.02 - Gestión administrativa, financiera, fiscal, económica y planificación"/>
    <s v="2.3 - MATERIALES Y SUMINISTROS"/>
    <s v="2.3.7 - COMBUSTIBLES, LUBRICANTES, PRODUCTOS QUÍMICOS Y CONEXOS"/>
    <s v="S"/>
    <s v="00 - N/A"/>
    <s v="70 - DONACION EXTERNA"/>
    <s v="(en blanco)"/>
    <s v="99 - MULTIPROVINCIAL"/>
    <n v="75000"/>
    <n v="0"/>
  </r>
  <r>
    <s v="2025"/>
    <x v="0"/>
    <x v="0"/>
    <x v="1"/>
    <x v="6"/>
    <s v="2 - Poder Ejecutivo"/>
    <x v="22"/>
    <x v="149"/>
    <s v="1 - SERVICIOS  GENERALES"/>
    <s v="1.1 - Administración general"/>
    <s v="1.1.02 - Gestión administrativa, financiera, fiscal, económica y planificación"/>
    <s v="2.3 - MATERIALES Y SUMINISTROS"/>
    <s v="2.3.9 - PRODUCTOS Y ÚTILES VARIOS"/>
    <s v="S"/>
    <s v="00 - N/A"/>
    <s v="10 - FONDO GENERAL"/>
    <s v="(en blanco)"/>
    <s v="99 - MULTIPROVINCIAL"/>
    <n v="893595"/>
    <n v="0"/>
  </r>
  <r>
    <s v="2025"/>
    <x v="0"/>
    <x v="0"/>
    <x v="1"/>
    <x v="6"/>
    <s v="2 - Poder Ejecutivo"/>
    <x v="22"/>
    <x v="149"/>
    <s v="1 - SERVICIOS  GENERALES"/>
    <s v="1.1 - Administración general"/>
    <s v="1.1.02 - Gestión administrativa, financiera, fiscal, económica y planificación"/>
    <s v="2.3 - MATERIALES Y SUMINISTROS"/>
    <s v="2.3.9 - PRODUCTOS Y ÚTILES VARIOS"/>
    <s v="S"/>
    <s v="00 - N/A"/>
    <s v="70 - DONACION EXTERNA"/>
    <s v="(en blanco)"/>
    <s v="99 - MULTIPROVINCIAL"/>
    <n v="1911746"/>
    <n v="154981.20000000001"/>
  </r>
  <r>
    <s v="2025"/>
    <x v="0"/>
    <x v="0"/>
    <x v="1"/>
    <x v="6"/>
    <s v="2 - Poder Ejecutivo"/>
    <x v="23"/>
    <x v="152"/>
    <s v="1 - SERVICIOS  GENERALES"/>
    <s v="1.1 - Administración general"/>
    <s v="1.1.02 - Gestión administrativa, financiera, fiscal, económica y planificación"/>
    <s v="2.2 - CONTRATACIÓN DE SERVICIOS"/>
    <s v="2.2.2 - PUBLICIDAD, IMPRESIÓN Y ENCUADERNACIÓN"/>
    <s v="S"/>
    <s v="00 - N/A"/>
    <s v="60 - CREDITO EXTERNO"/>
    <s v="(en blanco)"/>
    <s v="99 - MULTIPROVINCIAL"/>
    <n v="1734175"/>
    <n v="70571.460000000006"/>
  </r>
  <r>
    <s v="2025"/>
    <x v="0"/>
    <x v="0"/>
    <x v="1"/>
    <x v="6"/>
    <s v="2 - Poder Ejecutivo"/>
    <x v="23"/>
    <x v="152"/>
    <s v="1 - SERVICIOS  GENERALES"/>
    <s v="1.1 - Administración general"/>
    <s v="1.1.02 - Gestión administrativa, financiera, fiscal, económica y planificación"/>
    <s v="2.2 - CONTRATACIÓN DE SERVICIOS"/>
    <s v="2.2.7 - SERVICIOS DE CONSERVACIÓN, REPARACIONES MENORES E INSTALACIONES TEMPORALES"/>
    <s v="S"/>
    <s v="00 - N/A"/>
    <s v="60 - CREDITO EXTERNO"/>
    <s v="(en blanco)"/>
    <s v="99 - MULTIPROVINCIAL"/>
    <n v="0"/>
    <n v="1126829.5"/>
  </r>
  <r>
    <s v="2025"/>
    <x v="0"/>
    <x v="0"/>
    <x v="1"/>
    <x v="6"/>
    <s v="2 - Poder Ejecutivo"/>
    <x v="23"/>
    <x v="152"/>
    <s v="1 - SERVICIOS  GENERALES"/>
    <s v="1.1 - Administración general"/>
    <s v="1.1.02 - Gestión administrativa, financiera, fiscal, económica y planificación"/>
    <s v="2.2 - CONTRATACIÓN DE SERVICIOS"/>
    <s v="2.2.8 - OTROS SERVICIOS NO INCLUIDOS EN CONCEPTOS ANTERIORES"/>
    <s v="S"/>
    <s v="00 - N/A"/>
    <s v="60 - CREDITO EXTERNO"/>
    <s v="(en blanco)"/>
    <s v="99 - MULTIPROVINCIAL"/>
    <n v="185083295"/>
    <n v="28126486.780000001"/>
  </r>
  <r>
    <s v="2025"/>
    <x v="0"/>
    <x v="0"/>
    <x v="1"/>
    <x v="6"/>
    <s v="2 - Poder Ejecutivo"/>
    <x v="23"/>
    <x v="152"/>
    <s v="1 - SERVICIOS  GENERALES"/>
    <s v="1.1 - Administración general"/>
    <s v="1.1.02 - Gestión administrativa, financiera, fiscal, económica y planificación"/>
    <s v="2.3 - MATERIALES Y SUMINISTROS"/>
    <s v="2.3.3 - PAPEL, CARTÓN E IMPRESOS"/>
    <s v="S"/>
    <s v="00 - N/A"/>
    <s v="60 - CREDITO EXTERNO"/>
    <s v="(en blanco)"/>
    <s v="99 - MULTIPROVINCIAL"/>
    <n v="1500000"/>
    <n v="0"/>
  </r>
  <r>
    <s v="2025"/>
    <x v="0"/>
    <x v="0"/>
    <x v="1"/>
    <x v="6"/>
    <s v="2 - Poder Ejecutivo"/>
    <x v="23"/>
    <x v="152"/>
    <s v="1 - SERVICIOS  GENERALES"/>
    <s v="1.1 - Administración general"/>
    <s v="1.1.02 - Gestión administrativa, financiera, fiscal, económica y planificación"/>
    <s v="2.3 - MATERIALES Y SUMINISTROS"/>
    <s v="2.3.9 - PRODUCTOS Y ÚTILES VARIOS"/>
    <s v="S"/>
    <s v="00 - N/A"/>
    <s v="60 - CREDITO EXTERNO"/>
    <s v="(en blanco)"/>
    <s v="99 - MULTIPROVINCIAL"/>
    <n v="4500000"/>
    <n v="0"/>
  </r>
  <r>
    <s v="2025"/>
    <x v="0"/>
    <x v="0"/>
    <x v="1"/>
    <x v="6"/>
    <s v="2 - Poder Ejecutivo"/>
    <x v="24"/>
    <x v="155"/>
    <s v="2 - SERVICIOS ECONÓMICOS"/>
    <s v="2.4 - Energía y combustible"/>
    <s v="2.4.08 - Energía eléctrica de fuentes nucleares"/>
    <s v="2.1 - REMUNERACIONES Y CONTRIBUCIONES"/>
    <s v="2.1.1 - REMUNERACIONES"/>
    <s v="S"/>
    <s v="02 - CONSTRUCCIÓN LABORATORIO DE CALIBRACIONES DOSIMÉTRICAS PARA LA PROTECCIÓN RADIOLÓGICA, DISTRITO NACIONAL."/>
    <s v="10 - FONDO GENERAL"/>
    <n v="16657"/>
    <s v="99 - MULTIPROVINCIAL"/>
    <n v="7039322"/>
    <n v="0"/>
  </r>
  <r>
    <s v="2025"/>
    <x v="0"/>
    <x v="0"/>
    <x v="1"/>
    <x v="6"/>
    <s v="2 - Poder Ejecutivo"/>
    <x v="24"/>
    <x v="155"/>
    <s v="2 - SERVICIOS ECONÓMICOS"/>
    <s v="2.4 - Energía y combustible"/>
    <s v="2.4.08 - Energía eléctrica de fuentes nucleares"/>
    <s v="2.2 - CONTRATACIÓN DE SERVICIOS"/>
    <s v="2.2.5 - ALQUILERES Y RENTAS"/>
    <s v="S"/>
    <s v="02 - CONSTRUCCIÓN LABORATORIO DE CALIBRACIONES DOSIMÉTRICAS PARA LA PROTECCIÓN RADIOLÓGICA, DISTRITO NACIONAL."/>
    <s v="10 - FONDO GENERAL"/>
    <n v="16657"/>
    <s v="99 - MULTIPROVINCIAL"/>
    <n v="0"/>
    <n v="0"/>
  </r>
  <r>
    <s v="2025"/>
    <x v="0"/>
    <x v="0"/>
    <x v="1"/>
    <x v="6"/>
    <s v="2 - Poder Ejecutivo"/>
    <x v="24"/>
    <x v="155"/>
    <s v="2 - SERVICIOS ECONÓMICOS"/>
    <s v="2.4 - Energía y combustible"/>
    <s v="2.4.08 - Energía eléctrica de fuentes nucleares"/>
    <s v="2.2 - CONTRATACIÓN DE SERVICIOS"/>
    <s v="2.2.8 - OTROS SERVICIOS NO INCLUIDOS EN CONCEPTOS ANTERIORES"/>
    <s v="S"/>
    <s v="02 - CONSTRUCCIÓN LABORATORIO DE CALIBRACIONES DOSIMÉTRICAS PARA LA PROTECCIÓN RADIOLÓGICA, DISTRITO NACIONAL."/>
    <s v="10 - FONDO GENERAL"/>
    <n v="16657"/>
    <s v="99 - MULTIPROVINCIAL"/>
    <n v="7743254"/>
    <n v="0"/>
  </r>
  <r>
    <s v="2025"/>
    <x v="0"/>
    <x v="0"/>
    <x v="1"/>
    <x v="6"/>
    <s v="2 - Poder Ejecutivo"/>
    <x v="24"/>
    <x v="155"/>
    <s v="2 - SERVICIOS ECONÓMICOS"/>
    <s v="2.4 - Energía y combustible"/>
    <s v="2.4.08 - Energía eléctrica de fuentes nucleares"/>
    <s v="2.7 - OBRAS"/>
    <s v="2.7.2 - INFRAESTRUCTURA"/>
    <s v="S"/>
    <s v="02 - CONSTRUCCIÓN LABORATORIO DE CALIBRACIONES DOSIMÉTRICAS PARA LA PROTECCIÓN RADIOLÓGICA, DISTRITO NACIONAL."/>
    <s v="10 - FONDO GENERAL"/>
    <n v="16657"/>
    <s v="99 - MULTIPROVINCIAL"/>
    <n v="17587896"/>
    <n v="0"/>
  </r>
  <r>
    <s v="2025"/>
    <x v="0"/>
    <x v="0"/>
    <x v="1"/>
    <x v="6"/>
    <s v="2 - Poder Ejecutivo"/>
    <x v="24"/>
    <x v="155"/>
    <s v="2 - SERVICIOS ECONÓMICOS"/>
    <s v="2.4 - Energía y combustible"/>
    <s v="2.4.09 - Conservación, aprovechamiento y explotación racionalizada de fuentes de electricidad"/>
    <s v="2.7 - OBRAS"/>
    <s v="2.7.2 - INFRAESTRUCTURA"/>
    <s v="N"/>
    <s v="00 - N/A"/>
    <s v="10 - FONDO GENERAL"/>
    <s v="(en blanco)"/>
    <s v="99 - MULTIPROVINCIAL"/>
    <n v="10000000"/>
    <n v="10293751.23"/>
  </r>
  <r>
    <s v="2025"/>
    <x v="0"/>
    <x v="0"/>
    <x v="1"/>
    <x v="6"/>
    <s v="2 - Poder Ejecutivo"/>
    <x v="24"/>
    <x v="155"/>
    <s v="2 - SERVICIOS ECONÓMICOS"/>
    <s v="2.4 - Energía y combustible"/>
    <s v="2.4.09 - Conservación, aprovechamiento y explotación racionalizada de fuentes de electricidad"/>
    <s v="2.7 - OBRAS"/>
    <s v="2.7.2 - INFRAESTRUCTURA"/>
    <s v="N"/>
    <s v="00 - N/A"/>
    <s v="20 - FONDOS CON DESTINO ESPECÍFICO"/>
    <s v="(en blanco)"/>
    <s v="99 - MULTIPROVINCIAL"/>
    <n v="142231005"/>
    <n v="61249821.489999987"/>
  </r>
  <r>
    <s v="2025"/>
    <x v="0"/>
    <x v="0"/>
    <x v="1"/>
    <x v="6"/>
    <s v="2 - Poder Ejecutivo"/>
    <x v="24"/>
    <x v="155"/>
    <s v="2 - SERVICIOS ECONÓMICOS"/>
    <s v="2.5 - Minería, manufactura y construcción"/>
    <s v="2.5.01 - Extracción de recursos minerales"/>
    <s v="2.1 - REMUNERACIONES Y CONTRIBUCIONES"/>
    <s v="2.1.1 - REMUNERACIONES"/>
    <s v="S"/>
    <s v="01 - INVESTIGACIÓN POTENCIAL DE TIERRAS RARAS EN LA RESERVA FISCAL AVILA, PROVINCIA  PEDERNALES"/>
    <s v="10 - FONDO GENERAL"/>
    <n v="16726"/>
    <s v="16 - PEDERNALES"/>
    <n v="0"/>
    <n v="6252000"/>
  </r>
  <r>
    <s v="2025"/>
    <x v="0"/>
    <x v="0"/>
    <x v="1"/>
    <x v="6"/>
    <s v="2 - Poder Ejecutivo"/>
    <x v="24"/>
    <x v="155"/>
    <s v="2 - SERVICIOS ECONÓMICOS"/>
    <s v="2.5 - Minería, manufactura y construcción"/>
    <s v="2.5.01 - Extracción de recursos minerales"/>
    <s v="2.1 - REMUNERACIONES Y CONTRIBUCIONES"/>
    <s v="2.1.2 - SOBRESUELDOS"/>
    <s v="S"/>
    <s v="01 - INVESTIGACIÓN POTENCIAL DE TIERRAS RARAS EN LA RESERVA FISCAL AVILA, PROVINCIA  PEDERNALES"/>
    <s v="10 - FONDO GENERAL"/>
    <n v="16726"/>
    <s v="16 - PEDERNALES"/>
    <n v="0"/>
    <n v="532000"/>
  </r>
  <r>
    <s v="2025"/>
    <x v="0"/>
    <x v="0"/>
    <x v="1"/>
    <x v="6"/>
    <s v="2 - Poder Ejecutivo"/>
    <x v="24"/>
    <x v="155"/>
    <s v="2 - SERVICIOS ECONÓMICOS"/>
    <s v="2.5 - Minería, manufactura y construcción"/>
    <s v="2.5.01 - Extracción de recursos minerales"/>
    <s v="2.1 - REMUNERACIONES Y CONTRIBUCIONES"/>
    <s v="2.1.5 - CONTRIBUCIONES A LA SEGURIDAD SOCIAL"/>
    <s v="S"/>
    <s v="01 - INVESTIGACIÓN POTENCIAL DE TIERRAS RARAS EN LA RESERVA FISCAL AVILA, PROVINCIA  PEDERNALES"/>
    <s v="10 - FONDO GENERAL"/>
    <n v="16726"/>
    <s v="16 - PEDERNALES"/>
    <n v="0"/>
    <n v="926147.04"/>
  </r>
  <r>
    <s v="2025"/>
    <x v="0"/>
    <x v="0"/>
    <x v="1"/>
    <x v="6"/>
    <s v="2 - Poder Ejecutivo"/>
    <x v="24"/>
    <x v="155"/>
    <s v="2 - SERVICIOS ECONÓMICOS"/>
    <s v="2.5 - Minería, manufactura y construcción"/>
    <s v="2.5.01 - Extracción de recursos minerales"/>
    <s v="2.2 - CONTRATACIÓN DE SERVICIOS"/>
    <s v="2.2.1 - SERVICIOS BÁSICOS"/>
    <s v="S"/>
    <s v="01 - INVESTIGACIÓN POTENCIAL DE TIERRAS RARAS EN LA RESERVA FISCAL AVILA, PROVINCIA  PEDERNALES"/>
    <s v="10 - FONDO GENERAL"/>
    <n v="16726"/>
    <s v="16 - PEDERNALES"/>
    <n v="0"/>
    <n v="106458.41999999998"/>
  </r>
  <r>
    <s v="2025"/>
    <x v="0"/>
    <x v="0"/>
    <x v="1"/>
    <x v="6"/>
    <s v="2 - Poder Ejecutivo"/>
    <x v="24"/>
    <x v="155"/>
    <s v="2 - SERVICIOS ECONÓMICOS"/>
    <s v="2.5 - Minería, manufactura y construcción"/>
    <s v="2.5.01 - Extracción de recursos minerales"/>
    <s v="2.2 - CONTRATACIÓN DE SERVICIOS"/>
    <s v="2.2.5 - ALQUILERES Y RENTAS"/>
    <s v="S"/>
    <s v="01 - INVESTIGACIÓN POTENCIAL DE TIERRAS RARAS EN LA RESERVA FISCAL AVILA, PROVINCIA  PEDERNALES"/>
    <s v="10 - FONDO GENERAL"/>
    <n v="16726"/>
    <s v="16 - PEDERNALES"/>
    <n v="0"/>
    <n v="2755618.5"/>
  </r>
  <r>
    <s v="2025"/>
    <x v="0"/>
    <x v="0"/>
    <x v="1"/>
    <x v="6"/>
    <s v="2 - Poder Ejecutivo"/>
    <x v="24"/>
    <x v="155"/>
    <s v="2 - SERVICIOS ECONÓMICOS"/>
    <s v="2.5 - Minería, manufactura y construcción"/>
    <s v="2.5.01 - Extracción de recursos minerales"/>
    <s v="2.2 - CONTRATACIÓN DE SERVICIOS"/>
    <s v="2.2.8 - OTROS SERVICIOS NO INCLUIDOS EN CONCEPTOS ANTERIORES"/>
    <s v="S"/>
    <s v="01 - INVESTIGACIÓN POTENCIAL DE TIERRAS RARAS EN LA RESERVA FISCAL AVILA, PROVINCIA  PEDERNALES"/>
    <s v="10 - FONDO GENERAL"/>
    <n v="16726"/>
    <s v="16 - PEDERNALES"/>
    <n v="15361496"/>
    <n v="12266574.629999999"/>
  </r>
  <r>
    <s v="2025"/>
    <x v="0"/>
    <x v="0"/>
    <x v="1"/>
    <x v="6"/>
    <s v="2 - Poder Ejecutivo"/>
    <x v="24"/>
    <x v="155"/>
    <s v="2 - SERVICIOS ECONÓMICOS"/>
    <s v="2.5 - Minería, manufactura y construcción"/>
    <s v="2.5.01 - Extracción de recursos minerales"/>
    <s v="2.2 - CONTRATACIÓN DE SERVICIOS"/>
    <s v="2.2.9 - OTRAS CONTRATACIONES DE SERVICIOS"/>
    <s v="S"/>
    <s v="01 - INVESTIGACIÓN POTENCIAL DE TIERRAS RARAS EN LA RESERVA FISCAL AVILA, PROVINCIA  PEDERNALES"/>
    <s v="10 - FONDO GENERAL"/>
    <n v="16726"/>
    <s v="16 - PEDERNALES"/>
    <n v="0"/>
    <n v="0"/>
  </r>
  <r>
    <s v="2025"/>
    <x v="0"/>
    <x v="0"/>
    <x v="1"/>
    <x v="6"/>
    <s v="2 - Poder Ejecutivo"/>
    <x v="24"/>
    <x v="155"/>
    <s v="2 - SERVICIOS ECONÓMICOS"/>
    <s v="2.5 - Minería, manufactura y construcción"/>
    <s v="2.5.01 - Extracción de recursos minerales"/>
    <s v="2.3 - MATERIALES Y SUMINISTROS"/>
    <s v="2.3.3 - PAPEL, CARTÓN E IMPRESOS"/>
    <s v="S"/>
    <s v="01 - INVESTIGACIÓN POTENCIAL DE TIERRAS RARAS EN LA RESERVA FISCAL AVILA, PROVINCIA  PEDERNALES"/>
    <s v="10 - FONDO GENERAL"/>
    <n v="16726"/>
    <s v="16 - PEDERNALES"/>
    <n v="0"/>
    <n v="0"/>
  </r>
  <r>
    <s v="2025"/>
    <x v="0"/>
    <x v="0"/>
    <x v="1"/>
    <x v="6"/>
    <s v="2 - Poder Ejecutivo"/>
    <x v="24"/>
    <x v="155"/>
    <s v="2 - SERVICIOS ECONÓMICOS"/>
    <s v="2.5 - Minería, manufactura y construcción"/>
    <s v="2.5.01 - Extracción de recursos minerales"/>
    <s v="2.3 - MATERIALES Y SUMINISTROS"/>
    <s v="2.3.4 - PRODUCTOS FARMACÉUTICOS"/>
    <s v="S"/>
    <s v="01 - INVESTIGACIÓN POTENCIAL DE TIERRAS RARAS EN LA RESERVA FISCAL AVILA, PROVINCIA  PEDERNALES"/>
    <s v="10 - FONDO GENERAL"/>
    <n v="16726"/>
    <s v="16 - PEDERNALES"/>
    <n v="0"/>
    <n v="0"/>
  </r>
  <r>
    <s v="2025"/>
    <x v="0"/>
    <x v="0"/>
    <x v="1"/>
    <x v="6"/>
    <s v="2 - Poder Ejecutivo"/>
    <x v="24"/>
    <x v="155"/>
    <s v="2 - SERVICIOS ECONÓMICOS"/>
    <s v="2.5 - Minería, manufactura y construcción"/>
    <s v="2.5.01 - Extracción de recursos minerales"/>
    <s v="2.3 - MATERIALES Y SUMINISTROS"/>
    <s v="2.3.6 - PRODUCTOS DE MINERALES, METÁLICOS Y NO METÁLICOS"/>
    <s v="S"/>
    <s v="01 - INVESTIGACIÓN POTENCIAL DE TIERRAS RARAS EN LA RESERVA FISCAL AVILA, PROVINCIA  PEDERNALES"/>
    <s v="10 - FONDO GENERAL"/>
    <n v="16726"/>
    <s v="16 - PEDERNALES"/>
    <n v="0"/>
    <n v="70.8"/>
  </r>
  <r>
    <s v="2025"/>
    <x v="0"/>
    <x v="0"/>
    <x v="1"/>
    <x v="6"/>
    <s v="2 - Poder Ejecutivo"/>
    <x v="24"/>
    <x v="155"/>
    <s v="2 - SERVICIOS ECONÓMICOS"/>
    <s v="2.5 - Minería, manufactura y construcción"/>
    <s v="2.5.01 - Extracción de recursos minerales"/>
    <s v="2.3 - MATERIALES Y SUMINISTROS"/>
    <s v="2.3.7 - COMBUSTIBLES, LUBRICANTES, PRODUCTOS QUÍMICOS Y CONEXOS"/>
    <s v="S"/>
    <s v="01 - INVESTIGACIÓN POTENCIAL DE TIERRAS RARAS EN LA RESERVA FISCAL AVILA, PROVINCIA  PEDERNALES"/>
    <s v="10 - FONDO GENERAL"/>
    <n v="16726"/>
    <s v="16 - PEDERNALES"/>
    <n v="0"/>
    <n v="0"/>
  </r>
  <r>
    <s v="2025"/>
    <x v="0"/>
    <x v="0"/>
    <x v="1"/>
    <x v="6"/>
    <s v="2 - Poder Ejecutivo"/>
    <x v="24"/>
    <x v="155"/>
    <s v="2 - SERVICIOS ECONÓMICOS"/>
    <s v="2.5 - Minería, manufactura y construcción"/>
    <s v="2.5.01 - Extracción de recursos minerales"/>
    <s v="2.3 - MATERIALES Y SUMINISTROS"/>
    <s v="2.3.9 - PRODUCTOS Y ÚTILES VARIOS"/>
    <s v="S"/>
    <s v="01 - INVESTIGACIÓN POTENCIAL DE TIERRAS RARAS EN LA RESERVA FISCAL AVILA, PROVINCIA  PEDERNALES"/>
    <s v="10 - FONDO GENERAL"/>
    <n v="16726"/>
    <s v="16 - PEDERNALES"/>
    <n v="0"/>
    <n v="156126.33999999997"/>
  </r>
  <r>
    <s v="2025"/>
    <x v="0"/>
    <x v="0"/>
    <x v="1"/>
    <x v="6"/>
    <s v="2 - Poder Ejecutivo"/>
    <x v="25"/>
    <x v="157"/>
    <s v="1 - SERVICIOS  GENERALES"/>
    <s v="1.1 - Administración general"/>
    <s v="1.1.01 - Órganos ejecutivos y legislativos"/>
    <s v="2.7 - OBRAS"/>
    <s v="2.7.2 - INFRAESTRUCTURA"/>
    <s v="S"/>
    <s v="16 - CONSTRUCCIÓN DEL EDIFICIO DE PARQUEOS DE LA DIRECCIÓN GENERAL DE IMPUESTOS INTERNOS (DGII), SECTOR GAZCUE, DISTRITO NACIONAL"/>
    <s v="10 - FONDO GENERAL"/>
    <n v="16142"/>
    <s v="01 - DISTRITO NACIONAL"/>
    <n v="4000000"/>
    <n v="305087292.99000001"/>
  </r>
  <r>
    <s v="2025"/>
    <x v="0"/>
    <x v="0"/>
    <x v="1"/>
    <x v="6"/>
    <s v="2 - Poder Ejecutivo"/>
    <x v="25"/>
    <x v="157"/>
    <s v="1 - SERVICIOS  GENERALES"/>
    <s v="1.1 - Administración general"/>
    <s v="1.1.02 - Gestión administrativa, financiera, fiscal, económica y planificación"/>
    <s v="2.2 - CONTRATACIÓN DE SERVICIOS"/>
    <s v="2.2.5 - ALQUILERES Y RENTAS"/>
    <s v="S"/>
    <s v="41 - REMODELACIÓN DE LAS OFICINAS DEL  MINISTERIO DE LA VIVIENDA, HÁBITAT Y EDIFICACIONES, DISTRITO NACIONAL"/>
    <s v="10 - FONDO GENERAL"/>
    <n v="14749"/>
    <s v="01 - DISTRITO NACIONAL"/>
    <n v="0"/>
    <n v="0"/>
  </r>
  <r>
    <s v="2025"/>
    <x v="0"/>
    <x v="0"/>
    <x v="1"/>
    <x v="6"/>
    <s v="2 - Poder Ejecutivo"/>
    <x v="25"/>
    <x v="157"/>
    <s v="1 - SERVICIOS  GENERALES"/>
    <s v="1.1 - Administración general"/>
    <s v="1.1.02 - Gestión administrativa, financiera, fiscal, económica y planificación"/>
    <s v="2.2 - CONTRATACIÓN DE SERVICIOS"/>
    <s v="2.2.5 - ALQUILERES Y RENTAS"/>
    <s v="S"/>
    <s v="41 - REMODELACIÓN DE LAS OFICINAS DEL  MINISTERIO DE LA VIVIENDA, HÁBITAT Y EDIFICACIONES, DISTRITO NACIONAL"/>
    <s v="50 - CRÉDITO INTERNO"/>
    <n v="14749"/>
    <s v="01 - DISTRITO NACIONAL"/>
    <n v="0"/>
    <n v="0"/>
  </r>
  <r>
    <s v="2025"/>
    <x v="0"/>
    <x v="0"/>
    <x v="1"/>
    <x v="6"/>
    <s v="2 - Poder Ejecutivo"/>
    <x v="25"/>
    <x v="157"/>
    <s v="1 - SERVICIOS  GENERALES"/>
    <s v="1.1 - Administración general"/>
    <s v="1.1.02 - Gestión administrativa, financiera, fiscal, económica y planificación"/>
    <s v="2.2 - CONTRATACIÓN DE SERVICIOS"/>
    <s v="2.2.7 - SERVICIOS DE CONSERVACIÓN, REPARACIONES MENORES E INSTALACIONES TEMPORALES"/>
    <s v="S"/>
    <s v="41 - REMODELACIÓN DE LAS OFICINAS DEL  MINISTERIO DE LA VIVIENDA, HÁBITAT Y EDIFICACIONES, DISTRITO NACIONAL"/>
    <s v="50 - CRÉDITO INTERNO"/>
    <n v="14749"/>
    <s v="01 - DISTRITO NACIONAL"/>
    <n v="0"/>
    <n v="0"/>
  </r>
  <r>
    <s v="2025"/>
    <x v="0"/>
    <x v="0"/>
    <x v="1"/>
    <x v="6"/>
    <s v="2 - Poder Ejecutivo"/>
    <x v="25"/>
    <x v="157"/>
    <s v="1 - SERVICIOS  GENERALES"/>
    <s v="1.1 - Administración general"/>
    <s v="1.1.02 - Gestión administrativa, financiera, fiscal, económica y planificación"/>
    <s v="2.2 - CONTRATACIÓN DE SERVICIOS"/>
    <s v="2.2.8 - OTROS SERVICIOS NO INCLUIDOS EN CONCEPTOS ANTERIORES"/>
    <s v="S"/>
    <s v="41 - REMODELACIÓN DE LAS OFICINAS DEL  MINISTERIO DE LA VIVIENDA, HÁBITAT Y EDIFICACIONES, DISTRITO NACIONAL"/>
    <s v="10 - FONDO GENERAL"/>
    <n v="14749"/>
    <s v="01 - DISTRITO NACIONAL"/>
    <n v="0"/>
    <n v="0"/>
  </r>
  <r>
    <s v="2025"/>
    <x v="0"/>
    <x v="0"/>
    <x v="1"/>
    <x v="6"/>
    <s v="2 - Poder Ejecutivo"/>
    <x v="25"/>
    <x v="157"/>
    <s v="1 - SERVICIOS  GENERALES"/>
    <s v="1.1 - Administración general"/>
    <s v="1.1.02 - Gestión administrativa, financiera, fiscal, económica y planificación"/>
    <s v="2.2 - CONTRATACIÓN DE SERVICIOS"/>
    <s v="2.2.8 - OTROS SERVICIOS NO INCLUIDOS EN CONCEPTOS ANTERIORES"/>
    <s v="S"/>
    <s v="41 - REMODELACIÓN DE LAS OFICINAS DEL  MINISTERIO DE LA VIVIENDA, HÁBITAT Y EDIFICACIONES, DISTRITO NACIONAL"/>
    <s v="50 - CRÉDITO INTERNO"/>
    <n v="14749"/>
    <s v="01 - DISTRITO NACIONAL"/>
    <n v="0"/>
    <n v="0"/>
  </r>
  <r>
    <s v="2025"/>
    <x v="0"/>
    <x v="0"/>
    <x v="1"/>
    <x v="6"/>
    <s v="2 - Poder Ejecutivo"/>
    <x v="25"/>
    <x v="157"/>
    <s v="1 - SERVICIOS  GENERALES"/>
    <s v="1.1 - Administración general"/>
    <s v="1.1.02 - Gestión administrativa, financiera, fiscal, económica y planificación"/>
    <s v="2.3 - MATERIALES Y SUMINISTROS"/>
    <s v="2.3.2 - TEXTILES Y VESTUARIOS"/>
    <s v="S"/>
    <s v="41 - REMODELACIÓN DE LAS OFICINAS DEL  MINISTERIO DE LA VIVIENDA, HÁBITAT Y EDIFICACIONES, DISTRITO NACIONAL"/>
    <s v="50 - CRÉDITO INTERNO"/>
    <n v="14749"/>
    <s v="01 - DISTRITO NACIONAL"/>
    <n v="0"/>
    <n v="0"/>
  </r>
  <r>
    <s v="2025"/>
    <x v="0"/>
    <x v="0"/>
    <x v="1"/>
    <x v="6"/>
    <s v="2 - Poder Ejecutivo"/>
    <x v="25"/>
    <x v="157"/>
    <s v="1 - SERVICIOS  GENERALES"/>
    <s v="1.1 - Administración general"/>
    <s v="1.1.02 - Gestión administrativa, financiera, fiscal, económica y planificación"/>
    <s v="2.3 - MATERIALES Y SUMINISTROS"/>
    <s v="2.3.9 - PRODUCTOS Y ÚTILES VARIOS"/>
    <s v="S"/>
    <s v="41 - REMODELACIÓN DE LAS OFICINAS DEL  MINISTERIO DE LA VIVIENDA, HÁBITAT Y EDIFICACIONES, DISTRITO NACIONAL"/>
    <s v="50 - CRÉDITO INTERNO"/>
    <n v="14749"/>
    <s v="01 - DISTRITO NACIONAL"/>
    <n v="0"/>
    <n v="0"/>
  </r>
  <r>
    <s v="2025"/>
    <x v="0"/>
    <x v="0"/>
    <x v="1"/>
    <x v="6"/>
    <s v="2 - Poder Ejecutivo"/>
    <x v="25"/>
    <x v="157"/>
    <s v="1 - SERVICIOS  GENERALES"/>
    <s v="1.4 - Justicia, orden público y seguridad"/>
    <s v="1.4.01 - Servicios de seguridad interior"/>
    <s v="2.1 - REMUNERACIONES Y CONTRIBUCIONES"/>
    <s v="2.1.1 - REMUNERACIONES"/>
    <s v="S"/>
    <s v="03 - CONSTRUCCIÓN DEL CENTRO DE RETENCIÓN VEHICULAR DE LA DIGESETT, PROVINCIA SANTO DOMINGO"/>
    <s v="10 - FONDO GENERAL"/>
    <n v="14640"/>
    <s v="99 - MULTIPROVINCIAL"/>
    <n v="0"/>
    <n v="269000"/>
  </r>
  <r>
    <s v="2025"/>
    <x v="0"/>
    <x v="0"/>
    <x v="1"/>
    <x v="6"/>
    <s v="2 - Poder Ejecutivo"/>
    <x v="25"/>
    <x v="157"/>
    <s v="1 - SERVICIOS  GENERALES"/>
    <s v="1.4 - Justicia, orden público y seguridad"/>
    <s v="1.4.01 - Servicios de seguridad interior"/>
    <s v="2.1 - REMUNERACIONES Y CONTRIBUCIONES"/>
    <s v="2.1.5 - CONTRIBUCIONES A LA SEGURIDAD SOCIAL"/>
    <s v="S"/>
    <s v="03 - CONSTRUCCIÓN DEL CENTRO DE RETENCIÓN VEHICULAR DE LA DIGESETT, PROVINCIA SANTO DOMINGO"/>
    <s v="10 - FONDO GENERAL"/>
    <n v="14640"/>
    <s v="99 - MULTIPROVINCIAL"/>
    <n v="0"/>
    <n v="41668.1"/>
  </r>
  <r>
    <s v="2025"/>
    <x v="0"/>
    <x v="0"/>
    <x v="1"/>
    <x v="6"/>
    <s v="2 - Poder Ejecutivo"/>
    <x v="25"/>
    <x v="157"/>
    <s v="1 - SERVICIOS  GENERALES"/>
    <s v="1.4 - Justicia, orden público y seguridad"/>
    <s v="1.4.03 - Administración y servicios de justicia"/>
    <s v="2.7 - OBRAS"/>
    <s v="2.7.2 - INFRAESTRUCTURA"/>
    <s v="S"/>
    <s v="60 - CONSTRUCCIÓN CIUDAD JUDICIAL MUNICIPIO SANTO DOMINGO OESTE, PROVINCIA SANTO DOMINGO"/>
    <s v="10 - FONDO GENERAL"/>
    <n v="15005"/>
    <s v="32 - SANTO DOMINGO"/>
    <n v="0"/>
    <n v="0"/>
  </r>
  <r>
    <s v="2025"/>
    <x v="0"/>
    <x v="0"/>
    <x v="1"/>
    <x v="6"/>
    <s v="2 - Poder Ejecutivo"/>
    <x v="25"/>
    <x v="157"/>
    <s v="1 - SERVICIOS  GENERALES"/>
    <s v="1.4 - Justicia, orden público y seguridad"/>
    <s v="1.4.04 - Prisiones"/>
    <s v="2.1 - REMUNERACIONES Y CONTRIBUCIONES"/>
    <s v="2.1.1 - REMUNERACIONES"/>
    <s v="S"/>
    <s v="84 - HUMANIZACION DEL SISTEMA PENITENCIARIO DE LA REPÚBLICA DOMINICANA"/>
    <s v="10 - FONDO GENERAL"/>
    <n v="14063"/>
    <s v="99 - MULTIPROVINCIAL"/>
    <n v="250000"/>
    <n v="19603486.649999999"/>
  </r>
  <r>
    <s v="2025"/>
    <x v="0"/>
    <x v="0"/>
    <x v="1"/>
    <x v="6"/>
    <s v="2 - Poder Ejecutivo"/>
    <x v="25"/>
    <x v="157"/>
    <s v="1 - SERVICIOS  GENERALES"/>
    <s v="1.4 - Justicia, orden público y seguridad"/>
    <s v="1.4.04 - Prisiones"/>
    <s v="2.1 - REMUNERACIONES Y CONTRIBUCIONES"/>
    <s v="2.1.2 - SOBRESUELDOS"/>
    <s v="S"/>
    <s v="84 - HUMANIZACION DEL SISTEMA PENITENCIARIO DE LA REPÚBLICA DOMINICANA"/>
    <s v="10 - FONDO GENERAL"/>
    <n v="14063"/>
    <s v="99 - MULTIPROVINCIAL"/>
    <n v="0"/>
    <n v="10010000"/>
  </r>
  <r>
    <s v="2025"/>
    <x v="0"/>
    <x v="0"/>
    <x v="1"/>
    <x v="6"/>
    <s v="2 - Poder Ejecutivo"/>
    <x v="25"/>
    <x v="157"/>
    <s v="1 - SERVICIOS  GENERALES"/>
    <s v="1.4 - Justicia, orden público y seguridad"/>
    <s v="1.4.04 - Prisiones"/>
    <s v="2.1 - REMUNERACIONES Y CONTRIBUCIONES"/>
    <s v="2.1.5 - CONTRIBUCIONES A LA SEGURIDAD SOCIAL"/>
    <s v="S"/>
    <s v="84 - HUMANIZACION DEL SISTEMA PENITENCIARIO DE LA REPÚBLICA DOMINICANA"/>
    <s v="10 - FONDO GENERAL"/>
    <n v="14063"/>
    <s v="99 - MULTIPROVINCIAL"/>
    <n v="0"/>
    <n v="2962997.32"/>
  </r>
  <r>
    <s v="2025"/>
    <x v="0"/>
    <x v="0"/>
    <x v="1"/>
    <x v="6"/>
    <s v="2 - Poder Ejecutivo"/>
    <x v="25"/>
    <x v="157"/>
    <s v="2 - SERVICIOS ECONÓMICOS"/>
    <s v="2.7 - Comunicaciones"/>
    <s v="2.7.01 - Comunicaciones"/>
    <s v="2.7 - OBRAS"/>
    <s v="2.7.2 - INFRAESTRUCTURA"/>
    <s v="S"/>
    <s v="23 - MEJORAMIENTO DE LA CONECTIVIDAD PARA LA TRANSFORMACION DIGITAL EN LA REPUBLICA DOMINICANA"/>
    <s v="10 - FONDO GENERAL"/>
    <s v="(en blanco)"/>
    <s v="32 - SANTO DOMINGO"/>
    <n v="1000000000"/>
    <n v="0"/>
  </r>
  <r>
    <s v="2025"/>
    <x v="0"/>
    <x v="0"/>
    <x v="1"/>
    <x v="6"/>
    <s v="2 - Poder Ejecutivo"/>
    <x v="25"/>
    <x v="157"/>
    <s v="4 - SERVICIOS SOCIALES"/>
    <s v="4.1 - Vivienda y servicios comunitarios"/>
    <s v="4.1.01 - Urbanización y servicios comunitarios"/>
    <s v="2.1 - REMUNERACIONES Y CONTRIBUCIONES"/>
    <s v="2.1.1 - REMUNERACIONES"/>
    <s v="S"/>
    <s v="01 - MEJORAMIENTO DE 100,000 VIVIENDAS EN LA REPÚBLICA DOMINICANA"/>
    <s v="50 - CRÉDITO INTERNO"/>
    <n v="14649"/>
    <s v="32 - SANTO DOMINGO"/>
    <n v="147000000"/>
    <n v="67530312.519999996"/>
  </r>
  <r>
    <s v="2025"/>
    <x v="0"/>
    <x v="0"/>
    <x v="1"/>
    <x v="6"/>
    <s v="2 - Poder Ejecutivo"/>
    <x v="25"/>
    <x v="157"/>
    <s v="4 - SERVICIOS SOCIALES"/>
    <s v="4.1 - Vivienda y servicios comunitarios"/>
    <s v="4.1.01 - Urbanización y servicios comunitarios"/>
    <s v="2.1 - REMUNERACIONES Y CONTRIBUCIONES"/>
    <s v="2.1.5 - CONTRIBUCIONES A LA SEGURIDAD SOCIAL"/>
    <s v="S"/>
    <s v="01 - MEJORAMIENTO DE 100,000 VIVIENDAS EN LA REPÚBLICA DOMINICANA"/>
    <s v="50 - CRÉDITO INTERNO"/>
    <n v="14649"/>
    <s v="32 - SANTO DOMINGO"/>
    <n v="21500000"/>
    <n v="10004350.109999999"/>
  </r>
  <r>
    <s v="2025"/>
    <x v="0"/>
    <x v="0"/>
    <x v="1"/>
    <x v="6"/>
    <s v="2 - Poder Ejecutivo"/>
    <x v="25"/>
    <x v="157"/>
    <s v="4 - SERVICIOS SOCIALES"/>
    <s v="4.1 - Vivienda y servicios comunitarios"/>
    <s v="4.1.01 - Urbanización y servicios comunitarios"/>
    <s v="2.2 - CONTRATACIÓN DE SERVICIOS"/>
    <s v="2.2.2 - PUBLICIDAD, IMPRESIÓN Y ENCUADERNACIÓN"/>
    <s v="S"/>
    <s v="09 - CONSTRUCCIÓN DE 354 VIVIENDAS E INFRAESTRUCTURAS URBANAS RESILIENTES PARA LA COMUNIDAD BARRIO AZUL EN URBANIZACIÓN CORDERO TEJADA, SAN FRANCISCO DE MACORÍS, PROVINCIA DUARTE"/>
    <s v="10 - FONDO GENERAL"/>
    <n v="14615"/>
    <s v="06 - DUARTE"/>
    <n v="0"/>
    <n v="0"/>
  </r>
  <r>
    <s v="2025"/>
    <x v="0"/>
    <x v="0"/>
    <x v="1"/>
    <x v="6"/>
    <s v="2 - Poder Ejecutivo"/>
    <x v="25"/>
    <x v="157"/>
    <s v="4 - SERVICIOS SOCIALES"/>
    <s v="4.1 - Vivienda y servicios comunitarios"/>
    <s v="4.1.01 - Urbanización y servicios comunitarios"/>
    <s v="2.2 - CONTRATACIÓN DE SERVICIOS"/>
    <s v="2.2.8 - OTROS SERVICIOS NO INCLUIDOS EN CONCEPTOS ANTERIORES"/>
    <s v="S"/>
    <s v="01 - MEJORAMIENTO DE 100,000 VIVIENDAS EN LA REPÚBLICA DOMINICANA"/>
    <s v="50 - CRÉDITO INTERNO"/>
    <n v="14649"/>
    <s v="32 - SANTO DOMINGO"/>
    <n v="0"/>
    <n v="0"/>
  </r>
  <r>
    <s v="2025"/>
    <x v="0"/>
    <x v="0"/>
    <x v="1"/>
    <x v="6"/>
    <s v="2 - Poder Ejecutivo"/>
    <x v="25"/>
    <x v="157"/>
    <s v="4 - SERVICIOS SOCIALES"/>
    <s v="4.1 - Vivienda y servicios comunitarios"/>
    <s v="4.1.01 - Urbanización y servicios comunitarios"/>
    <s v="2.2 - CONTRATACIÓN DE SERVICIOS"/>
    <s v="2.2.8 - OTROS SERVICIOS NO INCLUIDOS EN CONCEPTOS ANTERIORES"/>
    <s v="S"/>
    <s v="09 - CONSTRUCCIÓN DE 354 VIVIENDAS E INFRAESTRUCTURAS URBANAS RESILIENTES PARA LA COMUNIDAD BARRIO AZUL EN URBANIZACIÓN CORDERO TEJADA, SAN FRANCISCO DE MACORÍS, PROVINCIA DUARTE"/>
    <s v="10 - FONDO GENERAL"/>
    <n v="14615"/>
    <s v="06 - DUARTE"/>
    <n v="0"/>
    <n v="4425000"/>
  </r>
  <r>
    <s v="2025"/>
    <x v="0"/>
    <x v="0"/>
    <x v="1"/>
    <x v="6"/>
    <s v="2 - Poder Ejecutivo"/>
    <x v="25"/>
    <x v="157"/>
    <s v="4 - SERVICIOS SOCIALES"/>
    <s v="4.1 - Vivienda y servicios comunitarios"/>
    <s v="4.1.01 - Urbanización y servicios comunitarios"/>
    <s v="2.3 - MATERIALES Y SUMINISTROS"/>
    <s v="2.3.1 - ALIMENTOS Y PRODUCTOS AGROFORESTALES"/>
    <s v="S"/>
    <s v="01 - MEJORAMIENTO DE 100,000 VIVIENDAS EN LA REPÚBLICA DOMINICANA"/>
    <s v="50 - CRÉDITO INTERNO"/>
    <n v="14649"/>
    <s v="32 - SANTO DOMINGO"/>
    <n v="121000000"/>
    <n v="46711876.480000004"/>
  </r>
  <r>
    <s v="2025"/>
    <x v="0"/>
    <x v="0"/>
    <x v="1"/>
    <x v="6"/>
    <s v="2 - Poder Ejecutivo"/>
    <x v="25"/>
    <x v="157"/>
    <s v="4 - SERVICIOS SOCIALES"/>
    <s v="4.1 - Vivienda y servicios comunitarios"/>
    <s v="4.1.01 - Urbanización y servicios comunitarios"/>
    <s v="2.3 - MATERIALES Y SUMINISTROS"/>
    <s v="2.3.2 - TEXTILES Y VESTUARIOS"/>
    <s v="S"/>
    <s v="01 - MEJORAMIENTO DE 100,000 VIVIENDAS EN LA REPÚBLICA DOMINICANA"/>
    <s v="50 - CRÉDITO INTERNO"/>
    <n v="14649"/>
    <s v="32 - SANTO DOMINGO"/>
    <n v="1500000"/>
    <n v="0"/>
  </r>
  <r>
    <s v="2025"/>
    <x v="0"/>
    <x v="0"/>
    <x v="1"/>
    <x v="6"/>
    <s v="2 - Poder Ejecutivo"/>
    <x v="25"/>
    <x v="157"/>
    <s v="4 - SERVICIOS SOCIALES"/>
    <s v="4.1 - Vivienda y servicios comunitarios"/>
    <s v="4.1.01 - Urbanización y servicios comunitarios"/>
    <s v="2.3 - MATERIALES Y SUMINISTROS"/>
    <s v="2.3.5 - CUERO, CAUCHO Y PLÁSTICO"/>
    <s v="S"/>
    <s v="01 - MEJORAMIENTO DE 100,000 VIVIENDAS EN LA REPÚBLICA DOMINICANA"/>
    <s v="50 - CRÉDITO INTERNO"/>
    <n v="14649"/>
    <s v="32 - SANTO DOMINGO"/>
    <n v="0"/>
    <n v="0"/>
  </r>
  <r>
    <s v="2025"/>
    <x v="0"/>
    <x v="0"/>
    <x v="1"/>
    <x v="6"/>
    <s v="2 - Poder Ejecutivo"/>
    <x v="25"/>
    <x v="157"/>
    <s v="4 - SERVICIOS SOCIALES"/>
    <s v="4.1 - Vivienda y servicios comunitarios"/>
    <s v="4.1.01 - Urbanización y servicios comunitarios"/>
    <s v="2.3 - MATERIALES Y SUMINISTROS"/>
    <s v="2.3.6 - PRODUCTOS DE MINERALES, METÁLICOS Y NO METÁLICOS"/>
    <s v="S"/>
    <s v="01 - MEJORAMIENTO DE 100,000 VIVIENDAS EN LA REPÚBLICA DOMINICANA"/>
    <s v="50 - CRÉDITO INTERNO"/>
    <n v="14649"/>
    <s v="32 - SANTO DOMINGO"/>
    <n v="279000000"/>
    <n v="52826802.139999993"/>
  </r>
  <r>
    <s v="2025"/>
    <x v="0"/>
    <x v="0"/>
    <x v="1"/>
    <x v="6"/>
    <s v="2 - Poder Ejecutivo"/>
    <x v="25"/>
    <x v="157"/>
    <s v="4 - SERVICIOS SOCIALES"/>
    <s v="4.1 - Vivienda y servicios comunitarios"/>
    <s v="4.1.01 - Urbanización y servicios comunitarios"/>
    <s v="2.3 - MATERIALES Y SUMINISTROS"/>
    <s v="2.3.7 - COMBUSTIBLES, LUBRICANTES, PRODUCTOS QUÍMICOS Y CONEXOS"/>
    <s v="S"/>
    <s v="01 - MEJORAMIENTO DE 100,000 VIVIENDAS EN LA REPÚBLICA DOMINICANA"/>
    <s v="50 - CRÉDITO INTERNO"/>
    <n v="14649"/>
    <s v="32 - SANTO DOMINGO"/>
    <n v="8000000"/>
    <n v="5213971.87"/>
  </r>
  <r>
    <s v="2025"/>
    <x v="0"/>
    <x v="0"/>
    <x v="1"/>
    <x v="6"/>
    <s v="2 - Poder Ejecutivo"/>
    <x v="25"/>
    <x v="157"/>
    <s v="4 - SERVICIOS SOCIALES"/>
    <s v="4.1 - Vivienda y servicios comunitarios"/>
    <s v="4.1.01 - Urbanización y servicios comunitarios"/>
    <s v="2.3 - MATERIALES Y SUMINISTROS"/>
    <s v="2.3.9 - PRODUCTOS Y ÚTILES VARIOS"/>
    <s v="S"/>
    <s v="01 - MEJORAMIENTO DE 100,000 VIVIENDAS EN LA REPÚBLICA DOMINICANA"/>
    <s v="50 - CRÉDITO INTERNO"/>
    <n v="14649"/>
    <s v="32 - SANTO DOMINGO"/>
    <n v="0"/>
    <n v="10052438.879999999"/>
  </r>
  <r>
    <s v="2025"/>
    <x v="0"/>
    <x v="0"/>
    <x v="1"/>
    <x v="6"/>
    <s v="2 - Poder Ejecutivo"/>
    <x v="25"/>
    <x v="157"/>
    <s v="4 - SERVICIOS SOCIALES"/>
    <s v="4.1 - Vivienda y servicios comunitarios"/>
    <s v="4.1.01 - Urbanización y servicios comunitarios"/>
    <s v="2.7 - OBRAS"/>
    <s v="2.7.2 - INFRAESTRUCTURA"/>
    <s v="S"/>
    <s v="01 - MEJORAMIENTO DE 100,000 VIVIENDAS EN LA REPÚBLICA DOMINICANA"/>
    <s v="50 - CRÉDITO INTERNO"/>
    <n v="14649"/>
    <s v="32 - SANTO DOMINGO"/>
    <n v="393437636"/>
    <n v="109144176.15000001"/>
  </r>
  <r>
    <s v="2025"/>
    <x v="0"/>
    <x v="0"/>
    <x v="1"/>
    <x v="6"/>
    <s v="2 - Poder Ejecutivo"/>
    <x v="25"/>
    <x v="157"/>
    <s v="4 - SERVICIOS SOCIALES"/>
    <s v="4.1 - Vivienda y servicios comunitarios"/>
    <s v="4.1.03 - Abastecimiento de agua potable"/>
    <s v="2.7 - OBRAS"/>
    <s v="2.7.2 - INFRAESTRUCTURA"/>
    <s v="S"/>
    <s v="02 - CONSTRUCCIÓN ACUEDUCTO Y ALCANTARILLADO, POBLADO MONTEGRANDE, PROVINCIA BARAHONA"/>
    <s v="10 - FONDO GENERAL"/>
    <n v="14619"/>
    <s v="04 - BARAHONA"/>
    <n v="18972995"/>
    <n v="0"/>
  </r>
  <r>
    <s v="2025"/>
    <x v="0"/>
    <x v="0"/>
    <x v="1"/>
    <x v="6"/>
    <s v="2 - Poder Ejecutivo"/>
    <x v="25"/>
    <x v="157"/>
    <s v="4 - SERVICIOS SOCIALES"/>
    <s v="4.2 - Salud"/>
    <s v="4.2.02 - Servicios hospitalarios"/>
    <s v="2.2 - CONTRATACIÓN DE SERVICIOS"/>
    <s v="2.2.8 - OTROS SERVICIOS NO INCLUIDOS EN CONCEPTOS ANTERIORES"/>
    <s v="S"/>
    <s v="11 - CONSTRUCCIÓN Y EQUIPAMIENTO CIUDAD SANITARIA SAN CRISTÓBAL"/>
    <s v="10 - FONDO GENERAL"/>
    <n v="14692"/>
    <s v="21 - SAN CRISTOBAL"/>
    <n v="23402000"/>
    <n v="35117656.700000003"/>
  </r>
  <r>
    <s v="2025"/>
    <x v="0"/>
    <x v="0"/>
    <x v="1"/>
    <x v="6"/>
    <s v="2 - Poder Ejecutivo"/>
    <x v="25"/>
    <x v="157"/>
    <s v="4 - SERVICIOS SOCIALES"/>
    <s v="4.2 - Salud"/>
    <s v="4.2.03 - Servicios de la salud pública y prevención de la salud"/>
    <s v="2.2 - CONTRATACIÓN DE SERVICIOS"/>
    <s v="2.2.7 - SERVICIOS DE CONSERVACIÓN, REPARACIONES MENORES E INSTALACIONES TEMPORALES"/>
    <s v="S"/>
    <s v="90 - CONSTRUCCIÓN DE LA CIUDAD SANITARIA DR. LUIS E. AYBAR, DISTRITO NACIONAL"/>
    <s v="10 - FONDO GENERAL"/>
    <n v="13302"/>
    <s v="01 - DISTRITO NACIONAL"/>
    <n v="0"/>
    <n v="0"/>
  </r>
  <r>
    <s v="2025"/>
    <x v="0"/>
    <x v="0"/>
    <x v="1"/>
    <x v="6"/>
    <s v="2 - Poder Ejecutivo"/>
    <x v="25"/>
    <x v="157"/>
    <s v="4 - SERVICIOS SOCIALES"/>
    <s v="4.2 - Salud"/>
    <s v="4.2.03 - Servicios de la salud pública y prevención de la salud"/>
    <s v="2.7 - OBRAS"/>
    <s v="2.7.2 - INFRAESTRUCTURA"/>
    <s v="S"/>
    <s v="36 - RECONSTRUCCIÓN HOSPITAL JOSE MARIA CABRAL Y BAEZ, SANTIAGO, PROVINCIA SANTIAGO"/>
    <s v="10 - FONDO GENERAL"/>
    <n v="12897"/>
    <s v="25 - SANTIAGO"/>
    <n v="13870817"/>
    <n v="8718783.3300000001"/>
  </r>
  <r>
    <s v="2025"/>
    <x v="0"/>
    <x v="0"/>
    <x v="1"/>
    <x v="6"/>
    <s v="2 - Poder Ejecutivo"/>
    <x v="25"/>
    <x v="157"/>
    <s v="4 - SERVICIOS SOCIALES"/>
    <s v="4.2 - Salud"/>
    <s v="4.2.99 - Planificación, gestión y supervisión de la salud"/>
    <s v="2.1 - REMUNERACIONES Y CONTRIBUCIONES"/>
    <s v="2.1.1 - REMUNERACIONES"/>
    <s v="S"/>
    <s v="70 - CONSTRUCCIÓN  HOSPITAL REGIONAL EN SAN FRANCISCO DE MACORIS, PROV. DUARTE"/>
    <s v="10 - FONDO GENERAL"/>
    <n v="13656"/>
    <s v="06 - DUARTE"/>
    <n v="134600"/>
    <n v="12065000"/>
  </r>
  <r>
    <s v="2025"/>
    <x v="0"/>
    <x v="0"/>
    <x v="1"/>
    <x v="6"/>
    <s v="2 - Poder Ejecutivo"/>
    <x v="25"/>
    <x v="157"/>
    <s v="4 - SERVICIOS SOCIALES"/>
    <s v="4.2 - Salud"/>
    <s v="4.2.99 - Planificación, gestión y supervisión de la salud"/>
    <s v="2.1 - REMUNERACIONES Y CONTRIBUCIONES"/>
    <s v="2.1.5 - CONTRIBUCIONES A LA SEGURIDAD SOCIAL"/>
    <s v="S"/>
    <s v="70 - CONSTRUCCIÓN  HOSPITAL REGIONAL EN SAN FRANCISCO DE MACORIS, PROV. DUARTE"/>
    <s v="10 - FONDO GENERAL"/>
    <n v="13656"/>
    <s v="06 - DUARTE"/>
    <n v="0"/>
    <n v="1786985.37"/>
  </r>
  <r>
    <s v="2025"/>
    <x v="0"/>
    <x v="0"/>
    <x v="1"/>
    <x v="6"/>
    <s v="2 - Poder Ejecutivo"/>
    <x v="25"/>
    <x v="157"/>
    <s v="4 - SERVICIOS SOCIALES"/>
    <s v="4.3 - Actividades deportivas, recreativas, culturales y religiosas"/>
    <s v="4.3.01 - Deportes de alto rendimiento"/>
    <s v="2.3 - MATERIALES Y SUMINISTROS"/>
    <s v="2.3.9 - PRODUCTOS Y ÚTILES VARIOS"/>
    <s v="S"/>
    <s v="20 - REPARACIÓN INSTALACIONES DEPORTIVAS PARQUE MIRADOR DEL ESTE, SANTO DOMINGO ESTE"/>
    <s v="10 - FONDO GENERAL"/>
    <n v="16788"/>
    <s v="32 - SANTO DOMINGO"/>
    <n v="10000000"/>
    <n v="0"/>
  </r>
  <r>
    <s v="2025"/>
    <x v="0"/>
    <x v="0"/>
    <x v="1"/>
    <x v="6"/>
    <s v="2 - Poder Ejecutivo"/>
    <x v="25"/>
    <x v="157"/>
    <s v="4 - SERVICIOS SOCIALES"/>
    <s v="4.3 - Actividades deportivas, recreativas, culturales y religiosas"/>
    <s v="4.3.01 - Deportes de alto rendimiento"/>
    <s v="2.7 - OBRAS"/>
    <s v="2.7.2 - INFRAESTRUCTURA"/>
    <s v="S"/>
    <s v="20 - REPARACIÓN INSTALACIONES DEPORTIVAS PARQUE MIRADOR DEL ESTE, SANTO DOMINGO ESTE"/>
    <s v="10 - FONDO GENERAL"/>
    <n v="16788"/>
    <s v="32 - SANTO DOMINGO"/>
    <n v="70000000"/>
    <n v="0"/>
  </r>
  <r>
    <s v="2025"/>
    <x v="0"/>
    <x v="0"/>
    <x v="1"/>
    <x v="6"/>
    <s v="2 - Poder Ejecutivo"/>
    <x v="25"/>
    <x v="157"/>
    <s v="4 - SERVICIOS SOCIALES"/>
    <s v="4.3 - Actividades deportivas, recreativas, culturales y religiosas"/>
    <s v="4.3.02 - Servicios recreativos y deportivos"/>
    <s v="2.3 - MATERIALES Y SUMINISTROS"/>
    <s v="2.3.9 - PRODUCTOS Y ÚTILES VARIOS"/>
    <s v="S"/>
    <s v="01 - RECONSTRUCCIÓN ESTADIO DE SOFTBALL LOS MAMEYES  MUNICIPIO  SANTO DOMINGO ESTE, PROVINCIA SANTO DOMINGO"/>
    <s v="10 - FONDO GENERAL"/>
    <n v="16149"/>
    <s v="32 - SANTO DOMINGO"/>
    <n v="250000"/>
    <n v="0"/>
  </r>
  <r>
    <s v="2025"/>
    <x v="0"/>
    <x v="0"/>
    <x v="1"/>
    <x v="6"/>
    <s v="2 - Poder Ejecutivo"/>
    <x v="25"/>
    <x v="157"/>
    <s v="4 - SERVICIOS SOCIALES"/>
    <s v="4.3 - Actividades deportivas, recreativas, culturales y religiosas"/>
    <s v="4.3.02 - Servicios recreativos y deportivos"/>
    <s v="2.3 - MATERIALES Y SUMINISTROS"/>
    <s v="2.3.9 - PRODUCTOS Y ÚTILES VARIOS"/>
    <s v="S"/>
    <s v="17 - REPARACIÓN DE INSTALACIONES DEPORTIVAS DEL CENTRO OLÍMPICO JUAN PABLO DUARTE,DISTRITO NACIONAL."/>
    <s v="10 - FONDO GENERAL"/>
    <n v="16785"/>
    <s v="01 - DISTRITO NACIONAL"/>
    <n v="40000000"/>
    <n v="0"/>
  </r>
  <r>
    <s v="2025"/>
    <x v="0"/>
    <x v="0"/>
    <x v="1"/>
    <x v="6"/>
    <s v="2 - Poder Ejecutivo"/>
    <x v="25"/>
    <x v="157"/>
    <s v="4 - SERVICIOS SOCIALES"/>
    <s v="4.3 - Actividades deportivas, recreativas, culturales y religiosas"/>
    <s v="4.3.02 - Servicios recreativos y deportivos"/>
    <s v="2.7 - OBRAS"/>
    <s v="2.7.2 - INFRAESTRUCTURA"/>
    <s v="S"/>
    <s v="01 - RECONSTRUCCIÓN ESTADIO DE SOFTBALL LOS MAMEYES  MUNICIPIO  SANTO DOMINGO ESTE, PROVINCIA SANTO DOMINGO"/>
    <s v="10 - FONDO GENERAL"/>
    <n v="16149"/>
    <s v="32 - SANTO DOMINGO"/>
    <n v="3186042"/>
    <n v="0"/>
  </r>
  <r>
    <s v="2025"/>
    <x v="0"/>
    <x v="0"/>
    <x v="1"/>
    <x v="6"/>
    <s v="2 - Poder Ejecutivo"/>
    <x v="25"/>
    <x v="157"/>
    <s v="4 - SERVICIOS SOCIALES"/>
    <s v="4.3 - Actividades deportivas, recreativas, culturales y religiosas"/>
    <s v="4.3.02 - Servicios recreativos y deportivos"/>
    <s v="2.7 - OBRAS"/>
    <s v="2.7.2 - INFRAESTRUCTURA"/>
    <s v="S"/>
    <s v="15 - Remodelación Estadio Olímpico Félix Sánchez, Distrito Nacional"/>
    <s v="10 - FONDO GENERAL"/>
    <n v="16700"/>
    <s v="01 - DISTRITO NACIONAL"/>
    <n v="0"/>
    <n v="0"/>
  </r>
  <r>
    <s v="2025"/>
    <x v="0"/>
    <x v="0"/>
    <x v="1"/>
    <x v="6"/>
    <s v="2 - Poder Ejecutivo"/>
    <x v="25"/>
    <x v="157"/>
    <s v="4 - SERVICIOS SOCIALES"/>
    <s v="4.3 - Actividades deportivas, recreativas, culturales y religiosas"/>
    <s v="4.3.02 - Servicios recreativos y deportivos"/>
    <s v="2.7 - OBRAS"/>
    <s v="2.7.2 - INFRAESTRUCTURA"/>
    <s v="S"/>
    <s v="17 - REPARACIÓN DE INSTALACIONES DEPORTIVAS DEL CENTRO OLÍMPICO JUAN PABLO DUARTE,DISTRITO NACIONAL."/>
    <s v="10 - FONDO GENERAL"/>
    <n v="16785"/>
    <s v="01 - DISTRITO NACIONAL"/>
    <n v="0"/>
    <n v="187458770"/>
  </r>
  <r>
    <s v="2025"/>
    <x v="0"/>
    <x v="0"/>
    <x v="1"/>
    <x v="6"/>
    <s v="2 - Poder Ejecutivo"/>
    <x v="25"/>
    <x v="157"/>
    <s v="4 - SERVICIOS SOCIALES"/>
    <s v="4.3 - Actividades deportivas, recreativas, culturales y religiosas"/>
    <s v="4.3.02 - Servicios recreativos y deportivos"/>
    <s v="2.7 - OBRAS"/>
    <s v="2.7.2 - INFRAESTRUCTURA"/>
    <s v="S"/>
    <s v="17 - REPARACIÓN DE INSTALACIONES DEPORTIVAS DEL CENTRO OLÍMPICO JUAN PABLO DUARTE,DISTRITO NACIONAL."/>
    <s v="50 - CRÉDITO INTERNO"/>
    <n v="16785"/>
    <s v="01 - DISTRITO NACIONAL"/>
    <n v="0"/>
    <n v="0"/>
  </r>
  <r>
    <s v="2025"/>
    <x v="0"/>
    <x v="0"/>
    <x v="1"/>
    <x v="6"/>
    <s v="2 - Poder Ejecutivo"/>
    <x v="25"/>
    <x v="157"/>
    <s v="4 - SERVICIOS SOCIALES"/>
    <s v="4.3 - Actividades deportivas, recreativas, culturales y religiosas"/>
    <s v="4.3.02 - Servicios recreativos y deportivos"/>
    <s v="2.7 - OBRAS"/>
    <s v="2.7.2 - INFRAESTRUCTURA"/>
    <s v="S"/>
    <s v="17 - REPARACIÓN DE INSTALACIONES DEPORTIVAS DEL CENTRO OLÍMPICO JUAN PABLO DUARTE,DISTRITO NACIONAL."/>
    <s v="60 - CREDITO EXTERNO"/>
    <n v="16785"/>
    <s v="01 - DISTRITO NACIONAL"/>
    <n v="0"/>
    <n v="179646140.76999998"/>
  </r>
  <r>
    <s v="2025"/>
    <x v="0"/>
    <x v="0"/>
    <x v="1"/>
    <x v="6"/>
    <s v="2 - Poder Ejecutivo"/>
    <x v="25"/>
    <x v="157"/>
    <s v="4 - SERVICIOS SOCIALES"/>
    <s v="4.3 - Actividades deportivas, recreativas, culturales y religiosas"/>
    <s v="4.3.02 - Servicios recreativos y deportivos"/>
    <s v="2.7 - OBRAS"/>
    <s v="2.7.2 - INFRAESTRUCTURA"/>
    <s v="S"/>
    <s v="19 - REPARACIÓN DE 12 INSTALACIONES DEPORTIVAS DEL CENTRO OLÍMPICO JUAN PABLO DUARTE, DISTRITO NACIONAL"/>
    <s v="10 - FONDO GENERAL"/>
    <n v="16789"/>
    <s v="01 - DISTRITO NACIONAL"/>
    <n v="0"/>
    <n v="268540604.60999995"/>
  </r>
  <r>
    <s v="2025"/>
    <x v="0"/>
    <x v="0"/>
    <x v="1"/>
    <x v="6"/>
    <s v="2 - Poder Ejecutivo"/>
    <x v="25"/>
    <x v="157"/>
    <s v="4 - SERVICIOS SOCIALES"/>
    <s v="4.3 - Actividades deportivas, recreativas, culturales y religiosas"/>
    <s v="4.3.02 - Servicios recreativos y deportivos"/>
    <s v="2.7 - OBRAS"/>
    <s v="2.7.2 - INFRAESTRUCTURA"/>
    <s v="S"/>
    <s v="59 - CONSTRUCCIÓN ESTADIO DE BASEBALL BEBECITO DEL VILLAR, BONAO, PROV. MONSEÑOR NOUEL"/>
    <s v="10 - FONDO GENERAL"/>
    <n v="14349"/>
    <s v="28 - MONSENOR NOUEL"/>
    <n v="4883815"/>
    <n v="3567434.69"/>
  </r>
  <r>
    <s v="2025"/>
    <x v="0"/>
    <x v="0"/>
    <x v="1"/>
    <x v="6"/>
    <s v="2 - Poder Ejecutivo"/>
    <x v="25"/>
    <x v="157"/>
    <s v="4 - SERVICIOS SOCIALES"/>
    <s v="4.3 - Actividades deportivas, recreativas, culturales y religiosas"/>
    <s v="4.3.02 - Servicios recreativos y deportivos"/>
    <s v="2.7 - OBRAS"/>
    <s v="2.7.2 - INFRAESTRUCTURA"/>
    <s v="S"/>
    <s v="81 - RECONSTRUCCIÓN DEL ESTADIO DE BEISBOL CRISTO REDENTOR EN EL SECTOR LOS GIRASOLES,DISTRITO NACIONAL"/>
    <s v="10 - FONDO GENERAL"/>
    <n v="15148"/>
    <s v="01 - DISTRITO NACIONAL"/>
    <n v="7152141"/>
    <n v="606852.31999999995"/>
  </r>
  <r>
    <s v="2025"/>
    <x v="0"/>
    <x v="0"/>
    <x v="1"/>
    <x v="6"/>
    <s v="2 - Poder Ejecutivo"/>
    <x v="25"/>
    <x v="157"/>
    <s v="4 - SERVICIOS SOCIALES"/>
    <s v="4.3 - Actividades deportivas, recreativas, culturales y religiosas"/>
    <s v="4.3.02 - Servicios recreativos y deportivos"/>
    <s v="2.7 - OBRAS"/>
    <s v="2.7.2 - INFRAESTRUCTURA"/>
    <s v="S"/>
    <s v="82 - CONSTRUCCIÓN DEL CLUB DEPORTIVO LOS JARDINES DEL NORTE, DISTRITO NACIONAL"/>
    <s v="10 - FONDO GENERAL"/>
    <n v="15200"/>
    <s v="01 - DISTRITO NACIONAL"/>
    <n v="27287191"/>
    <n v="20399007.579999998"/>
  </r>
  <r>
    <s v="2025"/>
    <x v="0"/>
    <x v="0"/>
    <x v="1"/>
    <x v="6"/>
    <s v="2 - Poder Ejecutivo"/>
    <x v="25"/>
    <x v="157"/>
    <s v="4 - SERVICIOS SOCIALES"/>
    <s v="4.3 - Actividades deportivas, recreativas, culturales y religiosas"/>
    <s v="4.3.02 - Servicios recreativos y deportivos"/>
    <s v="2.7 - OBRAS"/>
    <s v="2.7.2 - INFRAESTRUCTURA"/>
    <s v="S"/>
    <s v="27 - CONSTRUCCIÓN INFRAESTRUCTURA DEPORTIVA PARA BEISBOL SANTO DOMINGO OESTE, PROVINCIA SANTO DOMINGO"/>
    <s v="10 - FONDO GENERAL"/>
    <n v="16999"/>
    <s v="32 - SANTO DOMINGO"/>
    <n v="0"/>
    <n v="0"/>
  </r>
  <r>
    <s v="2025"/>
    <x v="0"/>
    <x v="0"/>
    <x v="1"/>
    <x v="6"/>
    <s v="2 - Poder Ejecutivo"/>
    <x v="25"/>
    <x v="157"/>
    <s v="4 - SERVICIOS SOCIALES"/>
    <s v="4.5 - Protección social"/>
    <s v="4.5.07 - Vivienda social"/>
    <s v="2.7 - OBRAS"/>
    <s v="2.7.2 - INFRAESTRUCTURA"/>
    <s v="N"/>
    <s v="00 - N/A"/>
    <s v="10 - FONDO GENERAL"/>
    <s v="(en blanco)"/>
    <s v="99 - MULTIPROVINCIAL"/>
    <n v="191562375"/>
    <n v="0"/>
  </r>
  <r>
    <s v="2025"/>
    <x v="0"/>
    <x v="0"/>
    <x v="1"/>
    <x v="7"/>
    <s v="1 - Poder Legislativo"/>
    <x v="0"/>
    <x v="0"/>
    <s v="1 - SERVICIOS  GENERALES"/>
    <s v="1.1 - Administración general"/>
    <s v="1.1.01 - Órganos ejecutivos y legislativos"/>
    <s v="2.6 - BIENES MUEBLES, INMUEBLES E INTANGIBLES"/>
    <s v="2.6.1 - MOBILIARIO Y EQUIPO"/>
    <s v="N"/>
    <s v="00 - N/A"/>
    <s v="10 - FONDO GENERAL"/>
    <s v="(en blanco)"/>
    <s v="99 - MULTIPROVINCIAL"/>
    <n v="13000000"/>
    <n v="6500004"/>
  </r>
  <r>
    <s v="2025"/>
    <x v="0"/>
    <x v="0"/>
    <x v="1"/>
    <x v="7"/>
    <s v="1 - Poder Legislativo"/>
    <x v="0"/>
    <x v="0"/>
    <s v="1 - SERVICIOS  GENERALES"/>
    <s v="1.1 - Administración general"/>
    <s v="1.1.01 - Órganos ejecutivos y legislativos"/>
    <s v="2.6 - BIENES MUEBLES, INMUEBLES E INTANGIBLES"/>
    <s v="2.6.2 - MOBILIARIO Y EQUIPO DE AUDIO, AUDIOVISUAL, RECREATIVO Y EDUCACIONAL"/>
    <s v="N"/>
    <s v="00 - N/A"/>
    <s v="10 - FONDO GENERAL"/>
    <s v="(en blanco)"/>
    <s v="99 - MULTIPROVINCIAL"/>
    <n v="3000000"/>
    <n v="1499994"/>
  </r>
  <r>
    <s v="2025"/>
    <x v="0"/>
    <x v="0"/>
    <x v="1"/>
    <x v="7"/>
    <s v="1 - Poder Legislativo"/>
    <x v="0"/>
    <x v="0"/>
    <s v="1 - SERVICIOS  GENERALES"/>
    <s v="1.1 - Administración general"/>
    <s v="1.1.01 - Órganos ejecutivos y legislativos"/>
    <s v="2.6 - BIENES MUEBLES, INMUEBLES E INTANGIBLES"/>
    <s v="2.6.3 - EQUIPO E INSTRUMENTAL, CIENTÍFICO Y LABORATORIO"/>
    <s v="N"/>
    <s v="00 - N/A"/>
    <s v="10 - FONDO GENERAL"/>
    <s v="(en blanco)"/>
    <s v="99 - MULTIPROVINCIAL"/>
    <n v="250000"/>
    <n v="124998"/>
  </r>
  <r>
    <s v="2025"/>
    <x v="0"/>
    <x v="0"/>
    <x v="1"/>
    <x v="7"/>
    <s v="1 - Poder Legislativo"/>
    <x v="0"/>
    <x v="0"/>
    <s v="1 - SERVICIOS  GENERALES"/>
    <s v="1.1 - Administración general"/>
    <s v="1.1.01 - Órganos ejecutivos y legislativos"/>
    <s v="2.6 - BIENES MUEBLES, INMUEBLES E INTANGIBLES"/>
    <s v="2.6.4 - VEHÍCULOS Y EQUIPO DE TRANSPORTE, TRACCIÓN Y ELEVACIÓN"/>
    <s v="N"/>
    <s v="00 - N/A"/>
    <s v="10 - FONDO GENERAL"/>
    <s v="(en blanco)"/>
    <s v="99 - MULTIPROVINCIAL"/>
    <n v="50500000"/>
    <n v="66999892"/>
  </r>
  <r>
    <s v="2025"/>
    <x v="0"/>
    <x v="0"/>
    <x v="1"/>
    <x v="7"/>
    <s v="1 - Poder Legislativo"/>
    <x v="0"/>
    <x v="0"/>
    <s v="1 - SERVICIOS  GENERALES"/>
    <s v="1.1 - Administración general"/>
    <s v="1.1.01 - Órganos ejecutivos y legislativos"/>
    <s v="2.6 - BIENES MUEBLES, INMUEBLES E INTANGIBLES"/>
    <s v="2.6.5 - MAQUINARIA, OTROS EQUIPOS Y HERRAMIENTAS"/>
    <s v="N"/>
    <s v="00 - N/A"/>
    <s v="10 - FONDO GENERAL"/>
    <s v="(en blanco)"/>
    <s v="99 - MULTIPROVINCIAL"/>
    <n v="16100000"/>
    <n v="8049990"/>
  </r>
  <r>
    <s v="2025"/>
    <x v="0"/>
    <x v="0"/>
    <x v="1"/>
    <x v="7"/>
    <s v="1 - Poder Legislativo"/>
    <x v="0"/>
    <x v="0"/>
    <s v="1 - SERVICIOS  GENERALES"/>
    <s v="1.1 - Administración general"/>
    <s v="1.1.01 - Órganos ejecutivos y legislativos"/>
    <s v="2.6 - BIENES MUEBLES, INMUEBLES E INTANGIBLES"/>
    <s v="2.6.8 - BIENES INTANGIBLES"/>
    <s v="N"/>
    <s v="00 - N/A"/>
    <s v="10 - FONDO GENERAL"/>
    <s v="(en blanco)"/>
    <s v="99 - MULTIPROVINCIAL"/>
    <n v="1500000"/>
    <n v="750000"/>
  </r>
  <r>
    <s v="2025"/>
    <x v="0"/>
    <x v="0"/>
    <x v="1"/>
    <x v="7"/>
    <s v="1 - Poder Legislativo"/>
    <x v="0"/>
    <x v="0"/>
    <s v="1 - SERVICIOS  GENERALES"/>
    <s v="1.1 - Administración general"/>
    <s v="1.1.01 - Órganos ejecutivos y legislativos"/>
    <s v="2.7 - OBRAS"/>
    <s v="2.7.1 - OBRAS EN EDIFICACIONES"/>
    <s v="N"/>
    <s v="00 - N/A"/>
    <s v="10 - FONDO GENERAL"/>
    <s v="(en blanco)"/>
    <s v="99 - MULTIPROVINCIAL"/>
    <n v="7700000"/>
    <n v="3850002"/>
  </r>
  <r>
    <s v="2025"/>
    <x v="0"/>
    <x v="0"/>
    <x v="1"/>
    <x v="7"/>
    <s v="1 - Poder Legislativo"/>
    <x v="1"/>
    <x v="1"/>
    <s v="1 - SERVICIOS  GENERALES"/>
    <s v="1.1 - Administración general"/>
    <s v="1.1.01 - Órganos ejecutivos y legislativos"/>
    <s v="2.6 - BIENES MUEBLES, INMUEBLES E INTANGIBLES"/>
    <s v="2.6.1 - MOBILIARIO Y EQUIPO"/>
    <s v="N"/>
    <s v="00 - N/A"/>
    <s v="10 - FONDO GENERAL"/>
    <s v="(en blanco)"/>
    <s v="99 - MULTIPROVINCIAL"/>
    <n v="36610148"/>
    <n v="11645050.270000001"/>
  </r>
  <r>
    <s v="2025"/>
    <x v="0"/>
    <x v="0"/>
    <x v="1"/>
    <x v="7"/>
    <s v="1 - Poder Legislativo"/>
    <x v="1"/>
    <x v="1"/>
    <s v="1 - SERVICIOS  GENERALES"/>
    <s v="1.1 - Administración general"/>
    <s v="1.1.01 - Órganos ejecutivos y legislativos"/>
    <s v="2.6 - BIENES MUEBLES, INMUEBLES E INTANGIBLES"/>
    <s v="2.6.2 - MOBILIARIO Y EQUIPO DE AUDIO, AUDIOVISUAL, RECREATIVO Y EDUCACIONAL"/>
    <s v="N"/>
    <s v="00 - N/A"/>
    <s v="10 - FONDO GENERAL"/>
    <s v="(en blanco)"/>
    <s v="99 - MULTIPROVINCIAL"/>
    <n v="12955200"/>
    <n v="6272967"/>
  </r>
  <r>
    <s v="2025"/>
    <x v="0"/>
    <x v="0"/>
    <x v="1"/>
    <x v="7"/>
    <s v="1 - Poder Legislativo"/>
    <x v="1"/>
    <x v="1"/>
    <s v="1 - SERVICIOS  GENERALES"/>
    <s v="1.1 - Administración general"/>
    <s v="1.1.01 - Órganos ejecutivos y legislativos"/>
    <s v="2.6 - BIENES MUEBLES, INMUEBLES E INTANGIBLES"/>
    <s v="2.6.3 - EQUIPO E INSTRUMENTAL, CIENTÍFICO Y LABORATORIO"/>
    <s v="N"/>
    <s v="00 - N/A"/>
    <s v="10 - FONDO GENERAL"/>
    <s v="(en blanco)"/>
    <s v="99 - MULTIPROVINCIAL"/>
    <n v="100000"/>
    <n v="33299.33"/>
  </r>
  <r>
    <s v="2025"/>
    <x v="0"/>
    <x v="0"/>
    <x v="1"/>
    <x v="7"/>
    <s v="1 - Poder Legislativo"/>
    <x v="1"/>
    <x v="1"/>
    <s v="1 - SERVICIOS  GENERALES"/>
    <s v="1.1 - Administración general"/>
    <s v="1.1.01 - Órganos ejecutivos y legislativos"/>
    <s v="2.6 - BIENES MUEBLES, INMUEBLES E INTANGIBLES"/>
    <s v="2.6.4 - VEHÍCULOS Y EQUIPO DE TRANSPORTE, TRACCIÓN Y ELEVACIÓN"/>
    <s v="N"/>
    <s v="00 - N/A"/>
    <s v="10 - FONDO GENERAL"/>
    <s v="(en blanco)"/>
    <s v="99 - MULTIPROVINCIAL"/>
    <n v="500000"/>
    <n v="167000.34"/>
  </r>
  <r>
    <s v="2025"/>
    <x v="0"/>
    <x v="0"/>
    <x v="1"/>
    <x v="7"/>
    <s v="1 - Poder Legislativo"/>
    <x v="1"/>
    <x v="1"/>
    <s v="1 - SERVICIOS  GENERALES"/>
    <s v="1.1 - Administración general"/>
    <s v="1.1.01 - Órganos ejecutivos y legislativos"/>
    <s v="2.6 - BIENES MUEBLES, INMUEBLES E INTANGIBLES"/>
    <s v="2.6.5 - MAQUINARIA, OTROS EQUIPOS Y HERRAMIENTAS"/>
    <s v="N"/>
    <s v="00 - N/A"/>
    <s v="10 - FONDO GENERAL"/>
    <s v="(en blanco)"/>
    <s v="99 - MULTIPROVINCIAL"/>
    <n v="18100000"/>
    <n v="6214302.3099999996"/>
  </r>
  <r>
    <s v="2025"/>
    <x v="0"/>
    <x v="0"/>
    <x v="1"/>
    <x v="7"/>
    <s v="1 - Poder Legislativo"/>
    <x v="1"/>
    <x v="1"/>
    <s v="1 - SERVICIOS  GENERALES"/>
    <s v="1.1 - Administración general"/>
    <s v="1.1.01 - Órganos ejecutivos y legislativos"/>
    <s v="2.6 - BIENES MUEBLES, INMUEBLES E INTANGIBLES"/>
    <s v="2.6.6 - EQUIPOS DE DEFENSA Y SEGURIDAD"/>
    <s v="N"/>
    <s v="00 - N/A"/>
    <s v="10 - FONDO GENERAL"/>
    <s v="(en blanco)"/>
    <s v="99 - MULTIPROVINCIAL"/>
    <n v="750000"/>
    <n v="258333"/>
  </r>
  <r>
    <s v="2025"/>
    <x v="0"/>
    <x v="0"/>
    <x v="1"/>
    <x v="7"/>
    <s v="1 - Poder Legislativo"/>
    <x v="1"/>
    <x v="1"/>
    <s v="1 - SERVICIOS  GENERALES"/>
    <s v="1.1 - Administración general"/>
    <s v="1.1.01 - Órganos ejecutivos y legislativos"/>
    <s v="2.6 - BIENES MUEBLES, INMUEBLES E INTANGIBLES"/>
    <s v="2.6.8 - BIENES INTANGIBLES"/>
    <s v="N"/>
    <s v="00 - N/A"/>
    <s v="10 - FONDO GENERAL"/>
    <s v="(en blanco)"/>
    <s v="99 - MULTIPROVINCIAL"/>
    <n v="1500000"/>
    <n v="499999"/>
  </r>
  <r>
    <s v="2025"/>
    <x v="0"/>
    <x v="0"/>
    <x v="1"/>
    <x v="7"/>
    <s v="1 - Poder Legislativo"/>
    <x v="1"/>
    <x v="1"/>
    <s v="1 - SERVICIOS  GENERALES"/>
    <s v="1.1 - Administración general"/>
    <s v="1.1.01 - Órganos ejecutivos y legislativos"/>
    <s v="2.7 - OBRAS"/>
    <s v="2.7.1 - OBRAS EN EDIFICACIONES"/>
    <s v="N"/>
    <s v="00 - N/A"/>
    <s v="10 - FONDO GENERAL"/>
    <s v="(en blanco)"/>
    <s v="99 - MULTIPROVINCIAL"/>
    <n v="100000000"/>
    <n v="27485273.23"/>
  </r>
  <r>
    <s v="2025"/>
    <x v="0"/>
    <x v="0"/>
    <x v="1"/>
    <x v="7"/>
    <s v="17 - Oficina Nacional de Defensa Pública"/>
    <x v="2"/>
    <x v="2"/>
    <s v="1 - SERVICIOS  GENERALES"/>
    <s v="1.4 - Justicia, orden público y seguridad"/>
    <s v="1.4.03 - Administración y servicios de justicia"/>
    <s v="2.6 - BIENES MUEBLES, INMUEBLES E INTANGIBLES"/>
    <s v="2.6.1 - MOBILIARIO Y EQUIPO"/>
    <s v="N"/>
    <s v="00 - N/A"/>
    <s v="10 - FONDO GENERAL"/>
    <s v="(en blanco)"/>
    <s v="99 - MULTIPROVINCIAL"/>
    <n v="5650000"/>
    <n v="138156.57999999999"/>
  </r>
  <r>
    <s v="2025"/>
    <x v="0"/>
    <x v="0"/>
    <x v="1"/>
    <x v="7"/>
    <s v="17 - Oficina Nacional de Defensa Pública"/>
    <x v="2"/>
    <x v="2"/>
    <s v="1 - SERVICIOS  GENERALES"/>
    <s v="1.4 - Justicia, orden público y seguridad"/>
    <s v="1.4.03 - Administración y servicios de justicia"/>
    <s v="2.6 - BIENES MUEBLES, INMUEBLES E INTANGIBLES"/>
    <s v="2.6.2 - MOBILIARIO Y EQUIPO DE AUDIO, AUDIOVISUAL, RECREATIVO Y EDUCACIONAL"/>
    <s v="N"/>
    <s v="00 - N/A"/>
    <s v="10 - FONDO GENERAL"/>
    <s v="(en blanco)"/>
    <s v="99 - MULTIPROVINCIAL"/>
    <n v="250000"/>
    <n v="14101"/>
  </r>
  <r>
    <s v="2025"/>
    <x v="0"/>
    <x v="0"/>
    <x v="1"/>
    <x v="7"/>
    <s v="17 - Oficina Nacional de Defensa Pública"/>
    <x v="2"/>
    <x v="2"/>
    <s v="1 - SERVICIOS  GENERALES"/>
    <s v="1.4 - Justicia, orden público y seguridad"/>
    <s v="1.4.03 - Administración y servicios de justicia"/>
    <s v="2.6 - BIENES MUEBLES, INMUEBLES E INTANGIBLES"/>
    <s v="2.6.4 - VEHÍCULOS Y EQUIPO DE TRANSPORTE, TRACCIÓN Y ELEVACIÓN"/>
    <s v="N"/>
    <s v="00 - N/A"/>
    <s v="10 - FONDO GENERAL"/>
    <s v="(en blanco)"/>
    <s v="99 - MULTIPROVINCIAL"/>
    <n v="4000000"/>
    <n v="0"/>
  </r>
  <r>
    <s v="2025"/>
    <x v="0"/>
    <x v="0"/>
    <x v="1"/>
    <x v="7"/>
    <s v="17 - Oficina Nacional de Defensa Pública"/>
    <x v="2"/>
    <x v="2"/>
    <s v="1 - SERVICIOS  GENERALES"/>
    <s v="1.4 - Justicia, orden público y seguridad"/>
    <s v="1.4.03 - Administración y servicios de justicia"/>
    <s v="2.6 - BIENES MUEBLES, INMUEBLES E INTANGIBLES"/>
    <s v="2.6.5 - MAQUINARIA, OTROS EQUIPOS Y HERRAMIENTAS"/>
    <s v="N"/>
    <s v="00 - N/A"/>
    <s v="10 - FONDO GENERAL"/>
    <s v="(en blanco)"/>
    <s v="99 - MULTIPROVINCIAL"/>
    <n v="3300000"/>
    <n v="561437.22"/>
  </r>
  <r>
    <s v="2025"/>
    <x v="0"/>
    <x v="0"/>
    <x v="1"/>
    <x v="7"/>
    <s v="17 - Oficina Nacional de Defensa Pública"/>
    <x v="2"/>
    <x v="2"/>
    <s v="1 - SERVICIOS  GENERALES"/>
    <s v="1.4 - Justicia, orden público y seguridad"/>
    <s v="1.4.03 - Administración y servicios de justicia"/>
    <s v="2.6 - BIENES MUEBLES, INMUEBLES E INTANGIBLES"/>
    <s v="2.6.8 - BIENES INTANGIBLES"/>
    <s v="N"/>
    <s v="00 - N/A"/>
    <s v="10 - FONDO GENERAL"/>
    <s v="(en blanco)"/>
    <s v="99 - MULTIPROVINCIAL"/>
    <n v="800000"/>
    <n v="0"/>
  </r>
  <r>
    <s v="2025"/>
    <x v="0"/>
    <x v="0"/>
    <x v="1"/>
    <x v="7"/>
    <s v="17 - Oficina Nacional de Defensa Pública"/>
    <x v="2"/>
    <x v="2"/>
    <s v="1 - SERVICIOS  GENERALES"/>
    <s v="1.4 - Justicia, orden público y seguridad"/>
    <s v="1.4.03 - Administración y servicios de justicia"/>
    <s v="2.6 - BIENES MUEBLES, INMUEBLES E INTANGIBLES"/>
    <s v="2.6.9 - EDIFICIOS, ESTRUCTURAS, TIERRAS, TERRENOS Y OBJETOS DE VALOR"/>
    <s v="N"/>
    <s v="00 - N/A"/>
    <s v="10 - FONDO GENERAL"/>
    <s v="(en blanco)"/>
    <s v="99 - MULTIPROVINCIAL"/>
    <n v="250000"/>
    <n v="0"/>
  </r>
  <r>
    <s v="2025"/>
    <x v="0"/>
    <x v="0"/>
    <x v="1"/>
    <x v="7"/>
    <s v="2 - Poder Ejecutivo"/>
    <x v="3"/>
    <x v="3"/>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32194524"/>
    <n v="7318580.1400000006"/>
  </r>
  <r>
    <s v="2025"/>
    <x v="0"/>
    <x v="0"/>
    <x v="1"/>
    <x v="7"/>
    <s v="2 - Poder Ejecutivo"/>
    <x v="3"/>
    <x v="3"/>
    <s v="1 - SERVICIOS  GENERALES"/>
    <s v="1.1 - Administración general"/>
    <s v="1.1.02 - Gestión administrativa, financiera, fiscal, económica y planificación"/>
    <s v="2.6 - BIENES MUEBLES, INMUEBLES E INTANGIBLES"/>
    <s v="2.6.1 - MOBILIARIO Y EQUIPO"/>
    <s v="N"/>
    <s v="00 - N/A"/>
    <s v="70 - DONACION EXTERNA"/>
    <s v="(en blanco)"/>
    <s v="99 - MULTIPROVINCIAL"/>
    <n v="0"/>
    <n v="34710.879999999997"/>
  </r>
  <r>
    <s v="2025"/>
    <x v="0"/>
    <x v="0"/>
    <x v="1"/>
    <x v="7"/>
    <s v="2 - Poder Ejecutivo"/>
    <x v="3"/>
    <x v="3"/>
    <s v="1 - SERVICIOS  GENERALES"/>
    <s v="1.1 - Administración general"/>
    <s v="1.1.02 - Gestión administrativa, financiera, fiscal, económica y planificación"/>
    <s v="2.6 - BIENES MUEBLES, INMUEBLES E INTANGIBLES"/>
    <s v="2.6.1 - MOBILIARIO Y EQUIPO"/>
    <s v="S"/>
    <s v="00 - N/A"/>
    <s v="60 - CREDITO EXTERNO"/>
    <s v="(en blanco)"/>
    <s v="99 - MULTIPROVINCIAL"/>
    <n v="4629800"/>
    <n v="0"/>
  </r>
  <r>
    <s v="2025"/>
    <x v="0"/>
    <x v="0"/>
    <x v="1"/>
    <x v="7"/>
    <s v="2 - Poder Ejecutivo"/>
    <x v="3"/>
    <x v="3"/>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1048500"/>
    <n v="170630.34999999998"/>
  </r>
  <r>
    <s v="2025"/>
    <x v="0"/>
    <x v="0"/>
    <x v="1"/>
    <x v="7"/>
    <s v="2 - Poder Ejecutivo"/>
    <x v="3"/>
    <x v="3"/>
    <s v="1 - SERVICIOS  GENERALES"/>
    <s v="1.1 - Administración general"/>
    <s v="1.1.02 - Gestión administrativa, financiera, fiscal, económica y planificación"/>
    <s v="2.6 - BIENES MUEBLES, INMUEBLES E INTANGIBLES"/>
    <s v="2.6.3 - EQUIPO E INSTRUMENTAL, CIENTÍFICO Y LABORATORIO"/>
    <s v="N"/>
    <s v="00 - N/A"/>
    <s v="10 - FONDO GENERAL"/>
    <s v="(en blanco)"/>
    <s v="99 - MULTIPROVINCIAL"/>
    <n v="100000"/>
    <n v="0"/>
  </r>
  <r>
    <s v="2025"/>
    <x v="0"/>
    <x v="0"/>
    <x v="1"/>
    <x v="7"/>
    <s v="2 - Poder Ejecutivo"/>
    <x v="3"/>
    <x v="3"/>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en blanco)"/>
    <s v="99 - MULTIPROVINCIAL"/>
    <n v="306195"/>
    <n v="0"/>
  </r>
  <r>
    <s v="2025"/>
    <x v="0"/>
    <x v="0"/>
    <x v="1"/>
    <x v="7"/>
    <s v="2 - Poder Ejecutivo"/>
    <x v="3"/>
    <x v="3"/>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4144629"/>
    <n v="983139.64"/>
  </r>
  <r>
    <s v="2025"/>
    <x v="0"/>
    <x v="0"/>
    <x v="1"/>
    <x v="7"/>
    <s v="2 - Poder Ejecutivo"/>
    <x v="3"/>
    <x v="3"/>
    <s v="1 - SERVICIOS  GENERALES"/>
    <s v="1.1 - Administración general"/>
    <s v="1.1.02 - Gestión administrativa, financiera, fiscal, económica y planificación"/>
    <s v="2.6 - BIENES MUEBLES, INMUEBLES E INTANGIBLES"/>
    <s v="2.6.6 - EQUIPOS DE DEFENSA Y SEGURIDAD"/>
    <s v="N"/>
    <s v="00 - N/A"/>
    <s v="10 - FONDO GENERAL"/>
    <s v="(en blanco)"/>
    <s v="99 - MULTIPROVINCIAL"/>
    <n v="1317686"/>
    <n v="133434.4"/>
  </r>
  <r>
    <s v="2025"/>
    <x v="0"/>
    <x v="0"/>
    <x v="1"/>
    <x v="7"/>
    <s v="2 - Poder Ejecutivo"/>
    <x v="3"/>
    <x v="3"/>
    <s v="1 - SERVICIOS  GENERALES"/>
    <s v="1.1 - Administración general"/>
    <s v="1.1.02 - Gestión administrativa, financiera, fiscal, económica y planificación"/>
    <s v="2.6 - BIENES MUEBLES, INMUEBLES E INTANGIBLES"/>
    <s v="2.6.8 - BIENES INTANGIBLES"/>
    <s v="N"/>
    <s v="00 - N/A"/>
    <s v="10 - FONDO GENERAL"/>
    <s v="(en blanco)"/>
    <s v="99 - MULTIPROVINCIAL"/>
    <n v="310000"/>
    <n v="7135560.6099999994"/>
  </r>
  <r>
    <s v="2025"/>
    <x v="0"/>
    <x v="0"/>
    <x v="1"/>
    <x v="7"/>
    <s v="2 - Poder Ejecutivo"/>
    <x v="3"/>
    <x v="4"/>
    <s v="4 - SERVICIOS SOCIALES"/>
    <s v="4.2 - Salud"/>
    <s v="4.2.04 - Servicios médicos en salud sexual/reproductiva y de centros de salud materno infantil"/>
    <s v="2.6 - BIENES MUEBLES, INMUEBLES E INTANGIBLES"/>
    <s v="2.6.3 - EQUIPO E INSTRUMENTAL, CIENTÍFICO Y LABORATORIO"/>
    <s v="N"/>
    <s v="00 - N/A"/>
    <s v="10 - FONDO GENERAL"/>
    <s v="(en blanco)"/>
    <s v="99 - MULTIPROVINCIAL"/>
    <n v="0"/>
    <n v="0"/>
  </r>
  <r>
    <s v="2025"/>
    <x v="0"/>
    <x v="0"/>
    <x v="1"/>
    <x v="7"/>
    <s v="2 - Poder Ejecutivo"/>
    <x v="3"/>
    <x v="4"/>
    <s v="4 - SERVICIOS SOCIALES"/>
    <s v="4.5 - Protección social"/>
    <s v="4.5.09 - Juventud"/>
    <s v="2.6 - BIENES MUEBLES, INMUEBLES E INTANGIBLES"/>
    <s v="2.6.1 - MOBILIARIO Y EQUIPO"/>
    <s v="N"/>
    <s v="00 - N/A"/>
    <s v="10 - FONDO GENERAL"/>
    <s v="(en blanco)"/>
    <s v="99 - MULTIPROVINCIAL"/>
    <n v="23662475"/>
    <n v="1770812.67"/>
  </r>
  <r>
    <s v="2025"/>
    <x v="0"/>
    <x v="0"/>
    <x v="1"/>
    <x v="7"/>
    <s v="2 - Poder Ejecutivo"/>
    <x v="3"/>
    <x v="4"/>
    <s v="4 - SERVICIOS SOCIALES"/>
    <s v="4.5 - Protección social"/>
    <s v="4.5.09 - Juventud"/>
    <s v="2.6 - BIENES MUEBLES, INMUEBLES E INTANGIBLES"/>
    <s v="2.6.1 - MOBILIARIO Y EQUIPO"/>
    <s v="S"/>
    <s v="05 - CONSTRUCCIÓN CENTRO MODELO DE PRESTACIÓN DE SERVICIOS PARA MUJERES (CIUDAD MUJER)"/>
    <s v="60 - CREDITO EXTERNO"/>
    <n v="13856"/>
    <s v="32 - SANTO DOMINGO"/>
    <n v="0"/>
    <n v="281621.57"/>
  </r>
  <r>
    <s v="2025"/>
    <x v="0"/>
    <x v="0"/>
    <x v="1"/>
    <x v="7"/>
    <s v="2 - Poder Ejecutivo"/>
    <x v="3"/>
    <x v="4"/>
    <s v="4 - SERVICIOS SOCIALES"/>
    <s v="4.5 - Protección social"/>
    <s v="4.5.09 - Juventud"/>
    <s v="2.6 - BIENES MUEBLES, INMUEBLES E INTANGIBLES"/>
    <s v="2.6.2 - MOBILIARIO Y EQUIPO DE AUDIO, AUDIOVISUAL, RECREATIVO Y EDUCACIONAL"/>
    <s v="N"/>
    <s v="00 - N/A"/>
    <s v="10 - FONDO GENERAL"/>
    <s v="(en blanco)"/>
    <s v="99 - MULTIPROVINCIAL"/>
    <n v="1951000"/>
    <n v="266690.01"/>
  </r>
  <r>
    <s v="2025"/>
    <x v="0"/>
    <x v="0"/>
    <x v="1"/>
    <x v="7"/>
    <s v="2 - Poder Ejecutivo"/>
    <x v="3"/>
    <x v="4"/>
    <s v="4 - SERVICIOS SOCIALES"/>
    <s v="4.5 - Protección social"/>
    <s v="4.5.09 - Juventud"/>
    <s v="2.6 - BIENES MUEBLES, INMUEBLES E INTANGIBLES"/>
    <s v="2.6.3 - EQUIPO E INSTRUMENTAL, CIENTÍFICO Y LABORATORIO"/>
    <s v="N"/>
    <s v="00 - N/A"/>
    <s v="10 - FONDO GENERAL"/>
    <s v="(en blanco)"/>
    <s v="99 - MULTIPROVINCIAL"/>
    <n v="95000"/>
    <n v="0"/>
  </r>
  <r>
    <s v="2025"/>
    <x v="0"/>
    <x v="0"/>
    <x v="1"/>
    <x v="7"/>
    <s v="2 - Poder Ejecutivo"/>
    <x v="3"/>
    <x v="4"/>
    <s v="4 - SERVICIOS SOCIALES"/>
    <s v="4.5 - Protección social"/>
    <s v="4.5.09 - Juventud"/>
    <s v="2.6 - BIENES MUEBLES, INMUEBLES E INTANGIBLES"/>
    <s v="2.6.4 - VEHÍCULOS Y EQUIPO DE TRANSPORTE, TRACCIÓN Y ELEVACIÓN"/>
    <s v="N"/>
    <s v="00 - N/A"/>
    <s v="10 - FONDO GENERAL"/>
    <s v="(en blanco)"/>
    <s v="99 - MULTIPROVINCIAL"/>
    <n v="8064320"/>
    <n v="0"/>
  </r>
  <r>
    <s v="2025"/>
    <x v="0"/>
    <x v="0"/>
    <x v="1"/>
    <x v="7"/>
    <s v="2 - Poder Ejecutivo"/>
    <x v="3"/>
    <x v="4"/>
    <s v="4 - SERVICIOS SOCIALES"/>
    <s v="4.5 - Protección social"/>
    <s v="4.5.09 - Juventud"/>
    <s v="2.6 - BIENES MUEBLES, INMUEBLES E INTANGIBLES"/>
    <s v="2.6.5 - MAQUINARIA, OTROS EQUIPOS Y HERRAMIENTAS"/>
    <s v="N"/>
    <s v="00 - N/A"/>
    <s v="10 - FONDO GENERAL"/>
    <s v="(en blanco)"/>
    <s v="99 - MULTIPROVINCIAL"/>
    <n v="3037250"/>
    <n v="177590"/>
  </r>
  <r>
    <s v="2025"/>
    <x v="0"/>
    <x v="0"/>
    <x v="1"/>
    <x v="7"/>
    <s v="2 - Poder Ejecutivo"/>
    <x v="3"/>
    <x v="4"/>
    <s v="4 - SERVICIOS SOCIALES"/>
    <s v="4.5 - Protección social"/>
    <s v="4.5.09 - Juventud"/>
    <s v="2.6 - BIENES MUEBLES, INMUEBLES E INTANGIBLES"/>
    <s v="2.6.7 - ACTIVOS BIOLÓGICOS"/>
    <s v="N"/>
    <s v="00 - N/A"/>
    <s v="10 - FONDO GENERAL"/>
    <s v="(en blanco)"/>
    <s v="99 - MULTIPROVINCIAL"/>
    <n v="45000"/>
    <n v="0"/>
  </r>
  <r>
    <s v="2025"/>
    <x v="0"/>
    <x v="0"/>
    <x v="1"/>
    <x v="7"/>
    <s v="2 - Poder Ejecutivo"/>
    <x v="3"/>
    <x v="4"/>
    <s v="4 - SERVICIOS SOCIALES"/>
    <s v="4.5 - Protección social"/>
    <s v="4.5.09 - Juventud"/>
    <s v="2.7 - OBRAS"/>
    <s v="2.7.1 - OBRAS EN EDIFICACIONES"/>
    <s v="S"/>
    <s v="05 - CONSTRUCCIÓN CENTRO MODELO DE PRESTACIÓN DE SERVICIOS PARA MUJERES (CIUDAD MUJER)"/>
    <s v="60 - CREDITO EXTERNO"/>
    <n v="13856"/>
    <s v="32 - SANTO DOMINGO"/>
    <n v="12622000"/>
    <n v="0"/>
  </r>
  <r>
    <s v="2025"/>
    <x v="0"/>
    <x v="0"/>
    <x v="1"/>
    <x v="7"/>
    <s v="2 - Poder Ejecutivo"/>
    <x v="3"/>
    <x v="4"/>
    <s v="4 - SERVICIOS SOCIALES"/>
    <s v="4.5 - Protección social"/>
    <s v="4.5.10 - Asistencia social"/>
    <s v="2.6 - BIENES MUEBLES, INMUEBLES E INTANGIBLES"/>
    <s v="2.6.1 - MOBILIARIO Y EQUIPO"/>
    <s v="N"/>
    <s v="00 - N/A"/>
    <s v="10 - FONDO GENERAL"/>
    <s v="(en blanco)"/>
    <s v="99 - MULTIPROVINCIAL"/>
    <n v="25639500"/>
    <n v="609241.86"/>
  </r>
  <r>
    <s v="2025"/>
    <x v="0"/>
    <x v="0"/>
    <x v="1"/>
    <x v="7"/>
    <s v="2 - Poder Ejecutivo"/>
    <x v="3"/>
    <x v="4"/>
    <s v="4 - SERVICIOS SOCIALES"/>
    <s v="4.5 - Protección social"/>
    <s v="4.5.10 - Asistencia social"/>
    <s v="2.6 - BIENES MUEBLES, INMUEBLES E INTANGIBLES"/>
    <s v="2.6.2 - MOBILIARIO Y EQUIPO DE AUDIO, AUDIOVISUAL, RECREATIVO Y EDUCACIONAL"/>
    <s v="N"/>
    <s v="00 - N/A"/>
    <s v="10 - FONDO GENERAL"/>
    <s v="(en blanco)"/>
    <s v="99 - MULTIPROVINCIAL"/>
    <n v="5140110"/>
    <n v="261486.30000000002"/>
  </r>
  <r>
    <s v="2025"/>
    <x v="0"/>
    <x v="0"/>
    <x v="1"/>
    <x v="7"/>
    <s v="2 - Poder Ejecutivo"/>
    <x v="3"/>
    <x v="4"/>
    <s v="4 - SERVICIOS SOCIALES"/>
    <s v="4.5 - Protección social"/>
    <s v="4.5.10 - Asistencia social"/>
    <s v="2.6 - BIENES MUEBLES, INMUEBLES E INTANGIBLES"/>
    <s v="2.6.3 - EQUIPO E INSTRUMENTAL, CIENTÍFICO Y LABORATORIO"/>
    <s v="N"/>
    <s v="00 - N/A"/>
    <s v="10 - FONDO GENERAL"/>
    <s v="(en blanco)"/>
    <s v="99 - MULTIPROVINCIAL"/>
    <n v="0"/>
    <n v="13999.52"/>
  </r>
  <r>
    <s v="2025"/>
    <x v="0"/>
    <x v="0"/>
    <x v="1"/>
    <x v="7"/>
    <s v="2 - Poder Ejecutivo"/>
    <x v="3"/>
    <x v="4"/>
    <s v="4 - SERVICIOS SOCIALES"/>
    <s v="4.5 - Protección social"/>
    <s v="4.5.10 - Asistencia social"/>
    <s v="2.6 - BIENES MUEBLES, INMUEBLES E INTANGIBLES"/>
    <s v="2.6.4 - VEHÍCULOS Y EQUIPO DE TRANSPORTE, TRACCIÓN Y ELEVACIÓN"/>
    <s v="N"/>
    <s v="00 - N/A"/>
    <s v="10 - FONDO GENERAL"/>
    <s v="(en blanco)"/>
    <s v="99 - MULTIPROVINCIAL"/>
    <n v="15180500"/>
    <n v="0"/>
  </r>
  <r>
    <s v="2025"/>
    <x v="0"/>
    <x v="0"/>
    <x v="1"/>
    <x v="7"/>
    <s v="2 - Poder Ejecutivo"/>
    <x v="3"/>
    <x v="4"/>
    <s v="4 - SERVICIOS SOCIALES"/>
    <s v="4.5 - Protección social"/>
    <s v="4.5.10 - Asistencia social"/>
    <s v="2.6 - BIENES MUEBLES, INMUEBLES E INTANGIBLES"/>
    <s v="2.6.5 - MAQUINARIA, OTROS EQUIPOS Y HERRAMIENTAS"/>
    <s v="N"/>
    <s v="00 - N/A"/>
    <s v="10 - FONDO GENERAL"/>
    <s v="(en blanco)"/>
    <s v="99 - MULTIPROVINCIAL"/>
    <n v="9203110"/>
    <n v="331226"/>
  </r>
  <r>
    <s v="2025"/>
    <x v="0"/>
    <x v="0"/>
    <x v="1"/>
    <x v="7"/>
    <s v="2 - Poder Ejecutivo"/>
    <x v="3"/>
    <x v="4"/>
    <s v="4 - SERVICIOS SOCIALES"/>
    <s v="4.5 - Protección social"/>
    <s v="4.5.10 - Asistencia social"/>
    <s v="2.6 - BIENES MUEBLES, INMUEBLES E INTANGIBLES"/>
    <s v="2.6.6 - EQUIPOS DE DEFENSA Y SEGURIDAD"/>
    <s v="N"/>
    <s v="00 - N/A"/>
    <s v="10 - FONDO GENERAL"/>
    <s v="(en blanco)"/>
    <s v="99 - MULTIPROVINCIAL"/>
    <n v="30000"/>
    <n v="0"/>
  </r>
  <r>
    <s v="2025"/>
    <x v="0"/>
    <x v="0"/>
    <x v="1"/>
    <x v="7"/>
    <s v="2 - Poder Ejecutivo"/>
    <x v="3"/>
    <x v="4"/>
    <s v="4 - SERVICIOS SOCIALES"/>
    <s v="4.5 - Protección social"/>
    <s v="4.5.10 - Asistencia social"/>
    <s v="2.6 - BIENES MUEBLES, INMUEBLES E INTANGIBLES"/>
    <s v="2.6.7 - ACTIVOS BIOLÓGICOS"/>
    <s v="N"/>
    <s v="00 - N/A"/>
    <s v="10 - FONDO GENERAL"/>
    <s v="(en blanco)"/>
    <s v="99 - MULTIPROVINCIAL"/>
    <n v="0"/>
    <n v="0"/>
  </r>
  <r>
    <s v="2025"/>
    <x v="0"/>
    <x v="0"/>
    <x v="1"/>
    <x v="7"/>
    <s v="2 - Poder Ejecutivo"/>
    <x v="3"/>
    <x v="4"/>
    <s v="4 - SERVICIOS SOCIALES"/>
    <s v="4.5 - Protección social"/>
    <s v="4.5.10 - Asistencia social"/>
    <s v="2.6 - BIENES MUEBLES, INMUEBLES E INTANGIBLES"/>
    <s v="2.6.8 - BIENES INTANGIBLES"/>
    <s v="N"/>
    <s v="00 - N/A"/>
    <s v="10 - FONDO GENERAL"/>
    <s v="(en blanco)"/>
    <s v="99 - MULTIPROVINCIAL"/>
    <n v="630000"/>
    <n v="0"/>
  </r>
  <r>
    <s v="2025"/>
    <x v="0"/>
    <x v="0"/>
    <x v="1"/>
    <x v="7"/>
    <s v="2 - Poder Ejecutivo"/>
    <x v="3"/>
    <x v="4"/>
    <s v="4 - SERVICIOS SOCIALES"/>
    <s v="4.5 - Protección social"/>
    <s v="4.5.99 - Planificación, gestión y supervisión de la protección social"/>
    <s v="2.6 - BIENES MUEBLES, INMUEBLES E INTANGIBLES"/>
    <s v="2.6.1 - MOBILIARIO Y EQUIPO"/>
    <s v="S"/>
    <s v="00 - N/A"/>
    <s v="70 - DONACION EXTERNA"/>
    <s v="(en blanco)"/>
    <s v="99 - MULTIPROVINCIAL"/>
    <n v="16436401"/>
    <n v="0"/>
  </r>
  <r>
    <s v="2025"/>
    <x v="0"/>
    <x v="0"/>
    <x v="1"/>
    <x v="7"/>
    <s v="2 - Poder Ejecutivo"/>
    <x v="3"/>
    <x v="4"/>
    <s v="4 - SERVICIOS SOCIALES"/>
    <s v="4.5 - Protección social"/>
    <s v="4.5.99 - Planificación, gestión y supervisión de la protección social"/>
    <s v="2.6 - BIENES MUEBLES, INMUEBLES E INTANGIBLES"/>
    <s v="2.6.8 - BIENES INTANGIBLES"/>
    <s v="S"/>
    <s v="00 - N/A"/>
    <s v="70 - DONACION EXTERNA"/>
    <s v="(en blanco)"/>
    <s v="99 - MULTIPROVINCIAL"/>
    <n v="11339149"/>
    <n v="0"/>
  </r>
  <r>
    <s v="2025"/>
    <x v="0"/>
    <x v="0"/>
    <x v="1"/>
    <x v="7"/>
    <s v="2 - Poder Ejecutivo"/>
    <x v="3"/>
    <x v="4"/>
    <s v="4 - SERVICIOS SOCIALES"/>
    <s v="4.5 - Protección social"/>
    <s v="4.5.99 - Planificación, gestión y supervisión de la protección social"/>
    <s v="2.7 - OBRAS"/>
    <s v="2.7.1 - OBRAS EN EDIFICACIONES"/>
    <s v="S"/>
    <s v="00 - N/A"/>
    <s v="70 - DONACION EXTERNA"/>
    <s v="(en blanco)"/>
    <s v="99 - MULTIPROVINCIAL"/>
    <n v="329500"/>
    <n v="0"/>
  </r>
  <r>
    <s v="2025"/>
    <x v="0"/>
    <x v="0"/>
    <x v="1"/>
    <x v="7"/>
    <s v="2 - Poder Ejecutivo"/>
    <x v="3"/>
    <x v="4"/>
    <s v="4 - SERVICIOS SOCIALES"/>
    <s v="4.6 - Equidad de género"/>
    <s v="4.6.01 - Acciones focalizada en mujeres"/>
    <s v="2.6 - BIENES MUEBLES, INMUEBLES E INTANGIBLES"/>
    <s v="2.6.1 - MOBILIARIO Y EQUIPO"/>
    <s v="N"/>
    <s v="00 - N/A"/>
    <s v="10 - FONDO GENERAL"/>
    <s v="(en blanco)"/>
    <s v="25 - SANTIAGO"/>
    <n v="0"/>
    <n v="0"/>
  </r>
  <r>
    <s v="2025"/>
    <x v="0"/>
    <x v="0"/>
    <x v="1"/>
    <x v="7"/>
    <s v="2 - Poder Ejecutivo"/>
    <x v="3"/>
    <x v="4"/>
    <s v="4 - SERVICIOS SOCIALES"/>
    <s v="4.6 - Equidad de género"/>
    <s v="4.6.01 - Acciones focalizada en mujeres"/>
    <s v="2.6 - BIENES MUEBLES, INMUEBLES E INTANGIBLES"/>
    <s v="2.6.1 - MOBILIARIO Y EQUIPO"/>
    <s v="N"/>
    <s v="00 - N/A"/>
    <s v="10 - FONDO GENERAL"/>
    <s v="(en blanco)"/>
    <s v="32 - SANTO DOMINGO"/>
    <n v="0"/>
    <n v="0"/>
  </r>
  <r>
    <s v="2025"/>
    <x v="0"/>
    <x v="0"/>
    <x v="1"/>
    <x v="7"/>
    <s v="2 - Poder Ejecutivo"/>
    <x v="3"/>
    <x v="4"/>
    <s v="4 - SERVICIOS SOCIALES"/>
    <s v="4.6 - Equidad de género"/>
    <s v="4.6.01 - Acciones focalizada en mujeres"/>
    <s v="2.6 - BIENES MUEBLES, INMUEBLES E INTANGIBLES"/>
    <s v="2.6.2 - MOBILIARIO Y EQUIPO DE AUDIO, AUDIOVISUAL, RECREATIVO Y EDUCACIONAL"/>
    <s v="N"/>
    <s v="00 - N/A"/>
    <s v="10 - FONDO GENERAL"/>
    <s v="(en blanco)"/>
    <s v="25 - SANTIAGO"/>
    <n v="0"/>
    <n v="0"/>
  </r>
  <r>
    <s v="2025"/>
    <x v="0"/>
    <x v="0"/>
    <x v="1"/>
    <x v="7"/>
    <s v="2 - Poder Ejecutivo"/>
    <x v="3"/>
    <x v="4"/>
    <s v="4 - SERVICIOS SOCIALES"/>
    <s v="4.6 - Equidad de género"/>
    <s v="4.6.01 - Acciones focalizada en mujeres"/>
    <s v="2.6 - BIENES MUEBLES, INMUEBLES E INTANGIBLES"/>
    <s v="2.6.2 - MOBILIARIO Y EQUIPO DE AUDIO, AUDIOVISUAL, RECREATIVO Y EDUCACIONAL"/>
    <s v="N"/>
    <s v="00 - N/A"/>
    <s v="10 - FONDO GENERAL"/>
    <s v="(en blanco)"/>
    <s v="32 - SANTO DOMINGO"/>
    <n v="0"/>
    <n v="0"/>
  </r>
  <r>
    <s v="2025"/>
    <x v="0"/>
    <x v="0"/>
    <x v="1"/>
    <x v="7"/>
    <s v="2 - Poder Ejecutivo"/>
    <x v="3"/>
    <x v="4"/>
    <s v="4 - SERVICIOS SOCIALES"/>
    <s v="4.6 - Equidad de género"/>
    <s v="4.6.01 - Acciones focalizada en mujeres"/>
    <s v="2.6 - BIENES MUEBLES, INMUEBLES E INTANGIBLES"/>
    <s v="2.6.3 - EQUIPO E INSTRUMENTAL, CIENTÍFICO Y LABORATORIO"/>
    <s v="N"/>
    <s v="00 - N/A"/>
    <s v="10 - FONDO GENERAL"/>
    <s v="(en blanco)"/>
    <s v="25 - SANTIAGO"/>
    <n v="0"/>
    <n v="0"/>
  </r>
  <r>
    <s v="2025"/>
    <x v="0"/>
    <x v="0"/>
    <x v="1"/>
    <x v="7"/>
    <s v="2 - Poder Ejecutivo"/>
    <x v="3"/>
    <x v="4"/>
    <s v="4 - SERVICIOS SOCIALES"/>
    <s v="4.6 - Equidad de género"/>
    <s v="4.6.01 - Acciones focalizada en mujeres"/>
    <s v="2.6 - BIENES MUEBLES, INMUEBLES E INTANGIBLES"/>
    <s v="2.6.4 - VEHÍCULOS Y EQUIPO DE TRANSPORTE, TRACCIÓN Y ELEVACIÓN"/>
    <s v="N"/>
    <s v="00 - N/A"/>
    <s v="10 - FONDO GENERAL"/>
    <s v="(en blanco)"/>
    <s v="32 - SANTO DOMINGO"/>
    <n v="0"/>
    <n v="0"/>
  </r>
  <r>
    <s v="2025"/>
    <x v="0"/>
    <x v="0"/>
    <x v="1"/>
    <x v="7"/>
    <s v="2 - Poder Ejecutivo"/>
    <x v="3"/>
    <x v="4"/>
    <s v="4 - SERVICIOS SOCIALES"/>
    <s v="4.6 - Equidad de género"/>
    <s v="4.6.01 - Acciones focalizada en mujeres"/>
    <s v="2.6 - BIENES MUEBLES, INMUEBLES E INTANGIBLES"/>
    <s v="2.6.5 - MAQUINARIA, OTROS EQUIPOS Y HERRAMIENTAS"/>
    <s v="N"/>
    <s v="00 - N/A"/>
    <s v="10 - FONDO GENERAL"/>
    <s v="(en blanco)"/>
    <s v="25 - SANTIAGO"/>
    <n v="0"/>
    <n v="0"/>
  </r>
  <r>
    <s v="2025"/>
    <x v="0"/>
    <x v="0"/>
    <x v="1"/>
    <x v="7"/>
    <s v="2 - Poder Ejecutivo"/>
    <x v="3"/>
    <x v="4"/>
    <s v="4 - SERVICIOS SOCIALES"/>
    <s v="4.6 - Equidad de género"/>
    <s v="4.6.01 - Acciones focalizada en mujeres"/>
    <s v="2.6 - BIENES MUEBLES, INMUEBLES E INTANGIBLES"/>
    <s v="2.6.5 - MAQUINARIA, OTROS EQUIPOS Y HERRAMIENTAS"/>
    <s v="N"/>
    <s v="00 - N/A"/>
    <s v="10 - FONDO GENERAL"/>
    <s v="(en blanco)"/>
    <s v="32 - SANTO DOMINGO"/>
    <n v="0"/>
    <n v="1690167.68"/>
  </r>
  <r>
    <s v="2025"/>
    <x v="0"/>
    <x v="0"/>
    <x v="1"/>
    <x v="7"/>
    <s v="2 - Poder Ejecutivo"/>
    <x v="3"/>
    <x v="4"/>
    <s v="4 - SERVICIOS SOCIALES"/>
    <s v="4.6 - Equidad de género"/>
    <s v="4.6.01 - Acciones focalizada en mujeres"/>
    <s v="2.6 - BIENES MUEBLES, INMUEBLES E INTANGIBLES"/>
    <s v="2.6.6 - EQUIPOS DE DEFENSA Y SEGURIDAD"/>
    <s v="N"/>
    <s v="00 - N/A"/>
    <s v="10 - FONDO GENERAL"/>
    <s v="(en blanco)"/>
    <s v="25 - SANTIAGO"/>
    <n v="0"/>
    <n v="0"/>
  </r>
  <r>
    <s v="2025"/>
    <x v="0"/>
    <x v="0"/>
    <x v="1"/>
    <x v="7"/>
    <s v="2 - Poder Ejecutivo"/>
    <x v="3"/>
    <x v="4"/>
    <s v="4 - SERVICIOS SOCIALES"/>
    <s v="4.6 - Equidad de género"/>
    <s v="4.6.01 - Acciones focalizada en mujeres"/>
    <s v="2.6 - BIENES MUEBLES, INMUEBLES E INTANGIBLES"/>
    <s v="2.6.6 - EQUIPOS DE DEFENSA Y SEGURIDAD"/>
    <s v="N"/>
    <s v="00 - N/A"/>
    <s v="10 - FONDO GENERAL"/>
    <s v="(en blanco)"/>
    <s v="32 - SANTO DOMINGO"/>
    <n v="0"/>
    <n v="0"/>
  </r>
  <r>
    <s v="2025"/>
    <x v="0"/>
    <x v="0"/>
    <x v="1"/>
    <x v="7"/>
    <s v="2 - Poder Ejecutivo"/>
    <x v="3"/>
    <x v="4"/>
    <s v="4 - SERVICIOS SOCIALES"/>
    <s v="4.6 - Equidad de género"/>
    <s v="4.6.01 - Acciones focalizada en mujeres"/>
    <s v="2.6 - BIENES MUEBLES, INMUEBLES E INTANGIBLES"/>
    <s v="2.6.7 - ACTIVOS BIOLÓGICOS"/>
    <s v="N"/>
    <s v="00 - N/A"/>
    <s v="10 - FONDO GENERAL"/>
    <s v="(en blanco)"/>
    <s v="25 - SANTIAGO"/>
    <n v="0"/>
    <n v="0"/>
  </r>
  <r>
    <s v="2025"/>
    <x v="0"/>
    <x v="0"/>
    <x v="1"/>
    <x v="7"/>
    <s v="2 - Poder Ejecutivo"/>
    <x v="3"/>
    <x v="5"/>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15210205"/>
    <n v="2261948.63"/>
  </r>
  <r>
    <s v="2025"/>
    <x v="0"/>
    <x v="0"/>
    <x v="1"/>
    <x v="7"/>
    <s v="2 - Poder Ejecutivo"/>
    <x v="3"/>
    <x v="5"/>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2000000"/>
    <n v="62298.1"/>
  </r>
  <r>
    <s v="2025"/>
    <x v="0"/>
    <x v="0"/>
    <x v="1"/>
    <x v="7"/>
    <s v="2 - Poder Ejecutivo"/>
    <x v="3"/>
    <x v="5"/>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1400000"/>
    <n v="243531.2"/>
  </r>
  <r>
    <s v="2025"/>
    <x v="0"/>
    <x v="0"/>
    <x v="1"/>
    <x v="7"/>
    <s v="2 - Poder Ejecutivo"/>
    <x v="3"/>
    <x v="5"/>
    <s v="1 - SERVICIOS  GENERALES"/>
    <s v="1.1 - Administración general"/>
    <s v="1.1.02 - Gestión administrativa, financiera, fiscal, económica y planificación"/>
    <s v="2.6 - BIENES MUEBLES, INMUEBLES E INTANGIBLES"/>
    <s v="2.6.6 - EQUIPOS DE DEFENSA Y SEGURIDAD"/>
    <s v="N"/>
    <s v="00 - N/A"/>
    <s v="10 - FONDO GENERAL"/>
    <s v="(en blanco)"/>
    <s v="99 - MULTIPROVINCIAL"/>
    <n v="350000"/>
    <n v="0"/>
  </r>
  <r>
    <s v="2025"/>
    <x v="0"/>
    <x v="0"/>
    <x v="1"/>
    <x v="7"/>
    <s v="2 - Poder Ejecutivo"/>
    <x v="3"/>
    <x v="5"/>
    <s v="1 - SERVICIOS  GENERALES"/>
    <s v="1.1 - Administración general"/>
    <s v="1.1.02 - Gestión administrativa, financiera, fiscal, económica y planificación"/>
    <s v="2.7 - OBRAS"/>
    <s v="2.7.1 - OBRAS EN EDIFICACIONES"/>
    <s v="N"/>
    <s v="00 - N/A"/>
    <s v="10 - FONDO GENERAL"/>
    <s v="(en blanco)"/>
    <s v="99 - MULTIPROVINCIAL"/>
    <n v="0"/>
    <n v="13708918.529999999"/>
  </r>
  <r>
    <s v="2025"/>
    <x v="0"/>
    <x v="0"/>
    <x v="1"/>
    <x v="7"/>
    <s v="2 - Poder Ejecutivo"/>
    <x v="3"/>
    <x v="5"/>
    <s v="3 - PROTECCIÓN DEL MEDIO AMBIENTE"/>
    <s v="3.3 - Cambio Climático"/>
    <s v="3.3.04 - Gobernanza del riesgo de desastres climáticos"/>
    <s v="2.6 - BIENES MUEBLES, INMUEBLES E INTANGIBLES"/>
    <s v="2.6.1 - MOBILIARIO Y EQUIPO"/>
    <s v="N"/>
    <s v="00 - N/A"/>
    <s v="10 - FONDO GENERAL"/>
    <s v="(en blanco)"/>
    <s v="99 - MULTIPROVINCIAL"/>
    <n v="450000"/>
    <n v="0"/>
  </r>
  <r>
    <s v="2025"/>
    <x v="0"/>
    <x v="0"/>
    <x v="1"/>
    <x v="7"/>
    <s v="2 - Poder Ejecutivo"/>
    <x v="3"/>
    <x v="5"/>
    <s v="3 - PROTECCIÓN DEL MEDIO AMBIENTE"/>
    <s v="3.3 - Cambio Climático"/>
    <s v="3.3.04 - Gobernanza del riesgo de desastres climáticos"/>
    <s v="2.6 - BIENES MUEBLES, INMUEBLES E INTANGIBLES"/>
    <s v="2.6.2 - MOBILIARIO Y EQUIPO DE AUDIO, AUDIOVISUAL, RECREATIVO Y EDUCACIONAL"/>
    <s v="N"/>
    <s v="00 - N/A"/>
    <s v="10 - FONDO GENERAL"/>
    <s v="(en blanco)"/>
    <s v="99 - MULTIPROVINCIAL"/>
    <n v="200000"/>
    <n v="0"/>
  </r>
  <r>
    <s v="2025"/>
    <x v="0"/>
    <x v="0"/>
    <x v="1"/>
    <x v="7"/>
    <s v="2 - Poder Ejecutivo"/>
    <x v="3"/>
    <x v="6"/>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14750000"/>
    <n v="2044939.03"/>
  </r>
  <r>
    <s v="2025"/>
    <x v="0"/>
    <x v="0"/>
    <x v="1"/>
    <x v="7"/>
    <s v="2 - Poder Ejecutivo"/>
    <x v="3"/>
    <x v="6"/>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1160000"/>
    <n v="1474881.79"/>
  </r>
  <r>
    <s v="2025"/>
    <x v="0"/>
    <x v="0"/>
    <x v="1"/>
    <x v="7"/>
    <s v="2 - Poder Ejecutivo"/>
    <x v="3"/>
    <x v="6"/>
    <s v="1 - SERVICIOS  GENERALES"/>
    <s v="1.1 - Administración general"/>
    <s v="1.1.02 - Gestión administrativa, financiera, fiscal, económica y planificación"/>
    <s v="2.6 - BIENES MUEBLES, INMUEBLES E INTANGIBLES"/>
    <s v="2.6.3 - EQUIPO E INSTRUMENTAL, CIENTÍFICO Y LABORATORIO"/>
    <s v="N"/>
    <s v="00 - N/A"/>
    <s v="10 - FONDO GENERAL"/>
    <s v="(en blanco)"/>
    <s v="99 - MULTIPROVINCIAL"/>
    <n v="220000"/>
    <n v="0"/>
  </r>
  <r>
    <s v="2025"/>
    <x v="0"/>
    <x v="0"/>
    <x v="1"/>
    <x v="7"/>
    <s v="2 - Poder Ejecutivo"/>
    <x v="3"/>
    <x v="6"/>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en blanco)"/>
    <s v="99 - MULTIPROVINCIAL"/>
    <n v="8470000"/>
    <n v="767278.82"/>
  </r>
  <r>
    <s v="2025"/>
    <x v="0"/>
    <x v="0"/>
    <x v="1"/>
    <x v="7"/>
    <s v="2 - Poder Ejecutivo"/>
    <x v="3"/>
    <x v="6"/>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27875000"/>
    <n v="751991.05"/>
  </r>
  <r>
    <s v="2025"/>
    <x v="0"/>
    <x v="0"/>
    <x v="1"/>
    <x v="7"/>
    <s v="2 - Poder Ejecutivo"/>
    <x v="3"/>
    <x v="6"/>
    <s v="1 - SERVICIOS  GENERALES"/>
    <s v="1.1 - Administración general"/>
    <s v="1.1.02 - Gestión administrativa, financiera, fiscal, económica y planificación"/>
    <s v="2.6 - BIENES MUEBLES, INMUEBLES E INTANGIBLES"/>
    <s v="2.6.6 - EQUIPOS DE DEFENSA Y SEGURIDAD"/>
    <s v="N"/>
    <s v="00 - N/A"/>
    <s v="10 - FONDO GENERAL"/>
    <s v="(en blanco)"/>
    <s v="99 - MULTIPROVINCIAL"/>
    <n v="500000"/>
    <n v="2364591.71"/>
  </r>
  <r>
    <s v="2025"/>
    <x v="0"/>
    <x v="0"/>
    <x v="1"/>
    <x v="7"/>
    <s v="2 - Poder Ejecutivo"/>
    <x v="3"/>
    <x v="6"/>
    <s v="1 - SERVICIOS  GENERALES"/>
    <s v="1.1 - Administración general"/>
    <s v="1.1.02 - Gestión administrativa, financiera, fiscal, económica y planificación"/>
    <s v="2.6 - BIENES MUEBLES, INMUEBLES E INTANGIBLES"/>
    <s v="2.6.8 - BIENES INTANGIBLES"/>
    <s v="N"/>
    <s v="00 - N/A"/>
    <s v="10 - FONDO GENERAL"/>
    <s v="(en blanco)"/>
    <s v="99 - MULTIPROVINCIAL"/>
    <n v="600000"/>
    <n v="0"/>
  </r>
  <r>
    <s v="2025"/>
    <x v="0"/>
    <x v="0"/>
    <x v="1"/>
    <x v="7"/>
    <s v="2 - Poder Ejecutivo"/>
    <x v="3"/>
    <x v="6"/>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en blanco)"/>
    <s v="99 - MULTIPROVINCIAL"/>
    <n v="350000"/>
    <n v="0"/>
  </r>
  <r>
    <s v="2025"/>
    <x v="0"/>
    <x v="0"/>
    <x v="1"/>
    <x v="7"/>
    <s v="2 - Poder Ejecutivo"/>
    <x v="3"/>
    <x v="6"/>
    <s v="1 - SERVICIOS  GENERALES"/>
    <s v="1.1 - Administración general"/>
    <s v="1.1.02 - Gestión administrativa, financiera, fiscal, económica y planificación"/>
    <s v="2.7 - OBRAS"/>
    <s v="2.7.1 - OBRAS EN EDIFICACIONES"/>
    <s v="N"/>
    <s v="00 - N/A"/>
    <s v="10 - FONDO GENERAL"/>
    <s v="(en blanco)"/>
    <s v="99 - MULTIPROVINCIAL"/>
    <n v="15000000"/>
    <n v="0"/>
  </r>
  <r>
    <s v="2025"/>
    <x v="0"/>
    <x v="0"/>
    <x v="1"/>
    <x v="7"/>
    <s v="2 - Poder Ejecutivo"/>
    <x v="3"/>
    <x v="6"/>
    <s v="4 - SERVICIOS SOCIALES"/>
    <s v="4.5 - Protección social"/>
    <s v="4.5.10 - Asistencia social"/>
    <s v="2.6 - BIENES MUEBLES, INMUEBLES E INTANGIBLES"/>
    <s v="2.6.1 - MOBILIARIO Y EQUIPO"/>
    <s v="N"/>
    <s v="00 - N/A"/>
    <s v="10 - FONDO GENERAL"/>
    <s v="(en blanco)"/>
    <s v="99 - MULTIPROVINCIAL"/>
    <n v="2175000"/>
    <n v="0"/>
  </r>
  <r>
    <s v="2025"/>
    <x v="0"/>
    <x v="0"/>
    <x v="1"/>
    <x v="7"/>
    <s v="2 - Poder Ejecutivo"/>
    <x v="3"/>
    <x v="6"/>
    <s v="4 - SERVICIOS SOCIALES"/>
    <s v="4.5 - Protección social"/>
    <s v="4.5.10 - Asistencia social"/>
    <s v="2.6 - BIENES MUEBLES, INMUEBLES E INTANGIBLES"/>
    <s v="2.6.2 - MOBILIARIO Y EQUIPO DE AUDIO, AUDIOVISUAL, RECREATIVO Y EDUCACIONAL"/>
    <s v="N"/>
    <s v="00 - N/A"/>
    <s v="10 - FONDO GENERAL"/>
    <s v="(en blanco)"/>
    <s v="99 - MULTIPROVINCIAL"/>
    <n v="300000"/>
    <n v="28368.14"/>
  </r>
  <r>
    <s v="2025"/>
    <x v="0"/>
    <x v="0"/>
    <x v="1"/>
    <x v="7"/>
    <s v="2 - Poder Ejecutivo"/>
    <x v="3"/>
    <x v="6"/>
    <s v="4 - SERVICIOS SOCIALES"/>
    <s v="4.5 - Protección social"/>
    <s v="4.5.10 - Asistencia social"/>
    <s v="2.6 - BIENES MUEBLES, INMUEBLES E INTANGIBLES"/>
    <s v="2.6.3 - EQUIPO E INSTRUMENTAL, CIENTÍFICO Y LABORATORIO"/>
    <s v="N"/>
    <s v="00 - N/A"/>
    <s v="10 - FONDO GENERAL"/>
    <s v="(en blanco)"/>
    <s v="99 - MULTIPROVINCIAL"/>
    <n v="950000"/>
    <n v="0"/>
  </r>
  <r>
    <s v="2025"/>
    <x v="0"/>
    <x v="0"/>
    <x v="1"/>
    <x v="7"/>
    <s v="2 - Poder Ejecutivo"/>
    <x v="3"/>
    <x v="6"/>
    <s v="4 - SERVICIOS SOCIALES"/>
    <s v="4.5 - Protección social"/>
    <s v="4.5.10 - Asistencia social"/>
    <s v="2.6 - BIENES MUEBLES, INMUEBLES E INTANGIBLES"/>
    <s v="2.6.4 - VEHÍCULOS Y EQUIPO DE TRANSPORTE, TRACCIÓN Y ELEVACIÓN"/>
    <s v="N"/>
    <s v="00 - N/A"/>
    <s v="10 - FONDO GENERAL"/>
    <s v="(en blanco)"/>
    <s v="99 - MULTIPROVINCIAL"/>
    <n v="3126999"/>
    <n v="3232695"/>
  </r>
  <r>
    <s v="2025"/>
    <x v="0"/>
    <x v="0"/>
    <x v="1"/>
    <x v="7"/>
    <s v="2 - Poder Ejecutivo"/>
    <x v="3"/>
    <x v="6"/>
    <s v="4 - SERVICIOS SOCIALES"/>
    <s v="4.5 - Protección social"/>
    <s v="4.5.10 - Asistencia social"/>
    <s v="2.6 - BIENES MUEBLES, INMUEBLES E INTANGIBLES"/>
    <s v="2.6.5 - MAQUINARIA, OTROS EQUIPOS Y HERRAMIENTAS"/>
    <s v="N"/>
    <s v="00 - N/A"/>
    <s v="10 - FONDO GENERAL"/>
    <s v="(en blanco)"/>
    <s v="99 - MULTIPROVINCIAL"/>
    <n v="100000"/>
    <n v="0"/>
  </r>
  <r>
    <s v="2025"/>
    <x v="0"/>
    <x v="0"/>
    <x v="1"/>
    <x v="7"/>
    <s v="2 - Poder Ejecutivo"/>
    <x v="3"/>
    <x v="6"/>
    <s v="4 - SERVICIOS SOCIALES"/>
    <s v="4.5 - Protección social"/>
    <s v="4.5.10 - Asistencia social"/>
    <s v="2.6 - BIENES MUEBLES, INMUEBLES E INTANGIBLES"/>
    <s v="2.6.6 - EQUIPOS DE DEFENSA Y SEGURIDAD"/>
    <s v="N"/>
    <s v="00 - N/A"/>
    <s v="10 - FONDO GENERAL"/>
    <s v="(en blanco)"/>
    <s v="99 - MULTIPROVINCIAL"/>
    <n v="50000"/>
    <n v="0"/>
  </r>
  <r>
    <s v="2025"/>
    <x v="0"/>
    <x v="0"/>
    <x v="1"/>
    <x v="7"/>
    <s v="2 - Poder Ejecutivo"/>
    <x v="3"/>
    <x v="6"/>
    <s v="4 - SERVICIOS SOCIALES"/>
    <s v="4.5 - Protección social"/>
    <s v="4.5.10 - Asistencia social"/>
    <s v="2.6 - BIENES MUEBLES, INMUEBLES E INTANGIBLES"/>
    <s v="2.6.8 - BIENES INTANGIBLES"/>
    <s v="N"/>
    <s v="00 - N/A"/>
    <s v="10 - FONDO GENERAL"/>
    <s v="(en blanco)"/>
    <s v="99 - MULTIPROVINCIAL"/>
    <n v="50000"/>
    <n v="0"/>
  </r>
  <r>
    <s v="2025"/>
    <x v="0"/>
    <x v="0"/>
    <x v="1"/>
    <x v="7"/>
    <s v="2 - Poder Ejecutivo"/>
    <x v="3"/>
    <x v="6"/>
    <s v="4 - SERVICIOS SOCIALES"/>
    <s v="4.5 - Protección social"/>
    <s v="4.5.10 - Asistencia social"/>
    <s v="2.7 - OBRAS"/>
    <s v="2.7.1 - OBRAS EN EDIFICACIONES"/>
    <s v="N"/>
    <s v="00 - N/A"/>
    <s v="10 - FONDO GENERAL"/>
    <s v="(en blanco)"/>
    <s v="99 - MULTIPROVINCIAL"/>
    <n v="1700000"/>
    <n v="0"/>
  </r>
  <r>
    <s v="2025"/>
    <x v="0"/>
    <x v="0"/>
    <x v="1"/>
    <x v="7"/>
    <s v="2 - Poder Ejecutivo"/>
    <x v="3"/>
    <x v="7"/>
    <s v="4 - SERVICIOS SOCIALES"/>
    <s v="4.5 - Protección social"/>
    <s v="4.5.10 - Asistencia social"/>
    <s v="2.6 - BIENES MUEBLES, INMUEBLES E INTANGIBLES"/>
    <s v="2.6.1 - MOBILIARIO Y EQUIPO"/>
    <s v="N"/>
    <s v="00 - N/A"/>
    <s v="10 - FONDO GENERAL"/>
    <s v="(en blanco)"/>
    <s v="99 - MULTIPROVINCIAL"/>
    <n v="850000000"/>
    <n v="4600817"/>
  </r>
  <r>
    <s v="2025"/>
    <x v="0"/>
    <x v="0"/>
    <x v="1"/>
    <x v="7"/>
    <s v="2 - Poder Ejecutivo"/>
    <x v="3"/>
    <x v="7"/>
    <s v="4 - SERVICIOS SOCIALES"/>
    <s v="4.5 - Protección social"/>
    <s v="4.5.10 - Asistencia social"/>
    <s v="2.6 - BIENES MUEBLES, INMUEBLES E INTANGIBLES"/>
    <s v="2.6.2 - MOBILIARIO Y EQUIPO DE AUDIO, AUDIOVISUAL, RECREATIVO Y EDUCACIONAL"/>
    <s v="N"/>
    <s v="00 - N/A"/>
    <s v="10 - FONDO GENERAL"/>
    <s v="(en blanco)"/>
    <s v="99 - MULTIPROVINCIAL"/>
    <n v="1500000"/>
    <n v="0"/>
  </r>
  <r>
    <s v="2025"/>
    <x v="0"/>
    <x v="0"/>
    <x v="1"/>
    <x v="7"/>
    <s v="2 - Poder Ejecutivo"/>
    <x v="3"/>
    <x v="7"/>
    <s v="4 - SERVICIOS SOCIALES"/>
    <s v="4.5 - Protección social"/>
    <s v="4.5.10 - Asistencia social"/>
    <s v="2.6 - BIENES MUEBLES, INMUEBLES E INTANGIBLES"/>
    <s v="2.6.3 - EQUIPO E INSTRUMENTAL, CIENTÍFICO Y LABORATORIO"/>
    <s v="N"/>
    <s v="00 - N/A"/>
    <s v="10 - FONDO GENERAL"/>
    <s v="(en blanco)"/>
    <s v="99 - MULTIPROVINCIAL"/>
    <n v="5000000"/>
    <n v="4740000"/>
  </r>
  <r>
    <s v="2025"/>
    <x v="0"/>
    <x v="0"/>
    <x v="1"/>
    <x v="7"/>
    <s v="2 - Poder Ejecutivo"/>
    <x v="3"/>
    <x v="7"/>
    <s v="4 - SERVICIOS SOCIALES"/>
    <s v="4.5 - Protección social"/>
    <s v="4.5.10 - Asistencia social"/>
    <s v="2.6 - BIENES MUEBLES, INMUEBLES E INTANGIBLES"/>
    <s v="2.6.4 - VEHÍCULOS Y EQUIPO DE TRANSPORTE, TRACCIÓN Y ELEVACIÓN"/>
    <s v="N"/>
    <s v="00 - N/A"/>
    <s v="10 - FONDO GENERAL"/>
    <s v="(en blanco)"/>
    <s v="99 - MULTIPROVINCIAL"/>
    <n v="16000000"/>
    <n v="0"/>
  </r>
  <r>
    <s v="2025"/>
    <x v="0"/>
    <x v="0"/>
    <x v="1"/>
    <x v="7"/>
    <s v="2 - Poder Ejecutivo"/>
    <x v="3"/>
    <x v="7"/>
    <s v="4 - SERVICIOS SOCIALES"/>
    <s v="4.5 - Protección social"/>
    <s v="4.5.10 - Asistencia social"/>
    <s v="2.6 - BIENES MUEBLES, INMUEBLES E INTANGIBLES"/>
    <s v="2.6.5 - MAQUINARIA, OTROS EQUIPOS Y HERRAMIENTAS"/>
    <s v="N"/>
    <s v="00 - N/A"/>
    <s v="10 - FONDO GENERAL"/>
    <s v="(en blanco)"/>
    <s v="99 - MULTIPROVINCIAL"/>
    <n v="15300305"/>
    <n v="0"/>
  </r>
  <r>
    <s v="2025"/>
    <x v="0"/>
    <x v="0"/>
    <x v="1"/>
    <x v="7"/>
    <s v="2 - Poder Ejecutivo"/>
    <x v="3"/>
    <x v="7"/>
    <s v="4 - SERVICIOS SOCIALES"/>
    <s v="4.5 - Protección social"/>
    <s v="4.5.10 - Asistencia social"/>
    <s v="2.6 - BIENES MUEBLES, INMUEBLES E INTANGIBLES"/>
    <s v="2.6.6 - EQUIPOS DE DEFENSA Y SEGURIDAD"/>
    <s v="N"/>
    <s v="00 - N/A"/>
    <s v="10 - FONDO GENERAL"/>
    <s v="(en blanco)"/>
    <s v="99 - MULTIPROVINCIAL"/>
    <n v="0"/>
    <n v="0"/>
  </r>
  <r>
    <s v="2025"/>
    <x v="0"/>
    <x v="0"/>
    <x v="1"/>
    <x v="7"/>
    <s v="2 - Poder Ejecutivo"/>
    <x v="3"/>
    <x v="8"/>
    <s v="4 - SERVICIOS SOCIALES"/>
    <s v="4.5 - Protección social"/>
    <s v="4.5.10 - Asistencia social"/>
    <s v="2.6 - BIENES MUEBLES, INMUEBLES E INTANGIBLES"/>
    <s v="2.6.1 - MOBILIARIO Y EQUIPO"/>
    <s v="N"/>
    <s v="00 - N/A"/>
    <s v="10 - FONDO GENERAL"/>
    <s v="(en blanco)"/>
    <s v="99 - MULTIPROVINCIAL"/>
    <n v="37128541"/>
    <n v="2321160.2999999998"/>
  </r>
  <r>
    <s v="2025"/>
    <x v="0"/>
    <x v="0"/>
    <x v="1"/>
    <x v="7"/>
    <s v="2 - Poder Ejecutivo"/>
    <x v="3"/>
    <x v="8"/>
    <s v="4 - SERVICIOS SOCIALES"/>
    <s v="4.5 - Protección social"/>
    <s v="4.5.10 - Asistencia social"/>
    <s v="2.6 - BIENES MUEBLES, INMUEBLES E INTANGIBLES"/>
    <s v="2.6.2 - MOBILIARIO Y EQUIPO DE AUDIO, AUDIOVISUAL, RECREATIVO Y EDUCACIONAL"/>
    <s v="N"/>
    <s v="00 - N/A"/>
    <s v="10 - FONDO GENERAL"/>
    <s v="(en blanco)"/>
    <s v="99 - MULTIPROVINCIAL"/>
    <n v="4767166"/>
    <n v="0"/>
  </r>
  <r>
    <s v="2025"/>
    <x v="0"/>
    <x v="0"/>
    <x v="1"/>
    <x v="7"/>
    <s v="2 - Poder Ejecutivo"/>
    <x v="3"/>
    <x v="8"/>
    <s v="4 - SERVICIOS SOCIALES"/>
    <s v="4.5 - Protección social"/>
    <s v="4.5.10 - Asistencia social"/>
    <s v="2.6 - BIENES MUEBLES, INMUEBLES E INTANGIBLES"/>
    <s v="2.6.3 - EQUIPO E INSTRUMENTAL, CIENTÍFICO Y LABORATORIO"/>
    <s v="N"/>
    <s v="00 - N/A"/>
    <s v="10 - FONDO GENERAL"/>
    <s v="(en blanco)"/>
    <s v="99 - MULTIPROVINCIAL"/>
    <n v="7286000"/>
    <n v="231914.45"/>
  </r>
  <r>
    <s v="2025"/>
    <x v="0"/>
    <x v="0"/>
    <x v="1"/>
    <x v="7"/>
    <s v="2 - Poder Ejecutivo"/>
    <x v="3"/>
    <x v="8"/>
    <s v="4 - SERVICIOS SOCIALES"/>
    <s v="4.5 - Protección social"/>
    <s v="4.5.10 - Asistencia social"/>
    <s v="2.6 - BIENES MUEBLES, INMUEBLES E INTANGIBLES"/>
    <s v="2.6.4 - VEHÍCULOS Y EQUIPO DE TRANSPORTE, TRACCIÓN Y ELEVACIÓN"/>
    <s v="N"/>
    <s v="00 - N/A"/>
    <s v="10 - FONDO GENERAL"/>
    <s v="(en blanco)"/>
    <s v="99 - MULTIPROVINCIAL"/>
    <n v="70000"/>
    <n v="0"/>
  </r>
  <r>
    <s v="2025"/>
    <x v="0"/>
    <x v="0"/>
    <x v="1"/>
    <x v="7"/>
    <s v="2 - Poder Ejecutivo"/>
    <x v="3"/>
    <x v="8"/>
    <s v="4 - SERVICIOS SOCIALES"/>
    <s v="4.5 - Protección social"/>
    <s v="4.5.10 - Asistencia social"/>
    <s v="2.6 - BIENES MUEBLES, INMUEBLES E INTANGIBLES"/>
    <s v="2.6.5 - MAQUINARIA, OTROS EQUIPOS Y HERRAMIENTAS"/>
    <s v="N"/>
    <s v="00 - N/A"/>
    <s v="10 - FONDO GENERAL"/>
    <s v="(en blanco)"/>
    <s v="99 - MULTIPROVINCIAL"/>
    <n v="2266600"/>
    <n v="51098.719999999994"/>
  </r>
  <r>
    <s v="2025"/>
    <x v="0"/>
    <x v="0"/>
    <x v="1"/>
    <x v="7"/>
    <s v="2 - Poder Ejecutivo"/>
    <x v="3"/>
    <x v="8"/>
    <s v="4 - SERVICIOS SOCIALES"/>
    <s v="4.5 - Protección social"/>
    <s v="4.5.10 - Asistencia social"/>
    <s v="2.6 - BIENES MUEBLES, INMUEBLES E INTANGIBLES"/>
    <s v="2.6.8 - BIENES INTANGIBLES"/>
    <s v="N"/>
    <s v="00 - N/A"/>
    <s v="10 - FONDO GENERAL"/>
    <s v="(en blanco)"/>
    <s v="99 - MULTIPROVINCIAL"/>
    <n v="922727"/>
    <n v="167501"/>
  </r>
  <r>
    <s v="2025"/>
    <x v="0"/>
    <x v="0"/>
    <x v="1"/>
    <x v="7"/>
    <s v="2 - Poder Ejecutivo"/>
    <x v="3"/>
    <x v="8"/>
    <s v="4 - SERVICIOS SOCIALES"/>
    <s v="4.5 - Protección social"/>
    <s v="4.5.10 - Asistencia social"/>
    <s v="2.7 - OBRAS"/>
    <s v="2.7.1 - OBRAS EN EDIFICACIONES"/>
    <s v="N"/>
    <s v="00 - N/A"/>
    <s v="10 - FONDO GENERAL"/>
    <s v="(en blanco)"/>
    <s v="99 - MULTIPROVINCIAL"/>
    <n v="21126885"/>
    <n v="3005478.02"/>
  </r>
  <r>
    <s v="2025"/>
    <x v="0"/>
    <x v="0"/>
    <x v="1"/>
    <x v="7"/>
    <s v="2 - Poder Ejecutivo"/>
    <x v="3"/>
    <x v="9"/>
    <s v="1 - SERVICIOS  GENERALES"/>
    <s v="1.3 - Defensa nacional"/>
    <s v="1.3.03 - Defensa civil"/>
    <s v="2.6 - BIENES MUEBLES, INMUEBLES E INTANGIBLES"/>
    <s v="2.6.1 - MOBILIARIO Y EQUIPO"/>
    <s v="N"/>
    <s v="00 - N/A"/>
    <s v="10 - FONDO GENERAL"/>
    <s v="(en blanco)"/>
    <s v="99 - MULTIPROVINCIAL"/>
    <n v="3100000"/>
    <n v="0"/>
  </r>
  <r>
    <s v="2025"/>
    <x v="0"/>
    <x v="0"/>
    <x v="1"/>
    <x v="7"/>
    <s v="2 - Poder Ejecutivo"/>
    <x v="3"/>
    <x v="9"/>
    <s v="1 - SERVICIOS  GENERALES"/>
    <s v="1.3 - Defensa nacional"/>
    <s v="1.3.03 - Defensa civil"/>
    <s v="2.6 - BIENES MUEBLES, INMUEBLES E INTANGIBLES"/>
    <s v="2.6.1 - MOBILIARIO Y EQUIPO"/>
    <s v="N"/>
    <s v="00 - N/A"/>
    <s v="20 - FONDOS CON DESTINO ESPECÍFICO"/>
    <s v="(en blanco)"/>
    <s v="99 - MULTIPROVINCIAL"/>
    <n v="65200000"/>
    <n v="15632404.27"/>
  </r>
  <r>
    <s v="2025"/>
    <x v="0"/>
    <x v="0"/>
    <x v="1"/>
    <x v="7"/>
    <s v="2 - Poder Ejecutivo"/>
    <x v="3"/>
    <x v="9"/>
    <s v="1 - SERVICIOS  GENERALES"/>
    <s v="1.3 - Defensa nacional"/>
    <s v="1.3.03 - Defensa civil"/>
    <s v="2.6 - BIENES MUEBLES, INMUEBLES E INTANGIBLES"/>
    <s v="2.6.1 - MOBILIARIO Y EQUIPO"/>
    <s v="S"/>
    <s v="03 - AMPLIACIÓN DEL SISTEMA NACIONAL DE ATENCION A EMERGENCIAS Y SEGURIDAD 9-1-1, FASE II"/>
    <s v="10 - FONDO GENERAL"/>
    <n v="14624"/>
    <s v="15 - MONTE CRISTI"/>
    <n v="67200000"/>
    <n v="0"/>
  </r>
  <r>
    <s v="2025"/>
    <x v="0"/>
    <x v="0"/>
    <x v="1"/>
    <x v="7"/>
    <s v="2 - Poder Ejecutivo"/>
    <x v="3"/>
    <x v="9"/>
    <s v="1 - SERVICIOS  GENERALES"/>
    <s v="1.3 - Defensa nacional"/>
    <s v="1.3.03 - Defensa civil"/>
    <s v="2.6 - BIENES MUEBLES, INMUEBLES E INTANGIBLES"/>
    <s v="2.6.2 - MOBILIARIO Y EQUIPO DE AUDIO, AUDIOVISUAL, RECREATIVO Y EDUCACIONAL"/>
    <s v="N"/>
    <s v="00 - N/A"/>
    <s v="10 - FONDO GENERAL"/>
    <s v="(en blanco)"/>
    <s v="99 - MULTIPROVINCIAL"/>
    <n v="500000"/>
    <n v="0"/>
  </r>
  <r>
    <s v="2025"/>
    <x v="0"/>
    <x v="0"/>
    <x v="1"/>
    <x v="7"/>
    <s v="2 - Poder Ejecutivo"/>
    <x v="3"/>
    <x v="9"/>
    <s v="1 - SERVICIOS  GENERALES"/>
    <s v="1.3 - Defensa nacional"/>
    <s v="1.3.03 - Defensa civil"/>
    <s v="2.6 - BIENES MUEBLES, INMUEBLES E INTANGIBLES"/>
    <s v="2.6.2 - MOBILIARIO Y EQUIPO DE AUDIO, AUDIOVISUAL, RECREATIVO Y EDUCACIONAL"/>
    <s v="N"/>
    <s v="00 - N/A"/>
    <s v="20 - FONDOS CON DESTINO ESPECÍFICO"/>
    <s v="(en blanco)"/>
    <s v="99 - MULTIPROVINCIAL"/>
    <n v="13000000"/>
    <n v="2011211.3299999998"/>
  </r>
  <r>
    <s v="2025"/>
    <x v="0"/>
    <x v="0"/>
    <x v="1"/>
    <x v="7"/>
    <s v="2 - Poder Ejecutivo"/>
    <x v="3"/>
    <x v="9"/>
    <s v="1 - SERVICIOS  GENERALES"/>
    <s v="1.3 - Defensa nacional"/>
    <s v="1.3.03 - Defensa civil"/>
    <s v="2.6 - BIENES MUEBLES, INMUEBLES E INTANGIBLES"/>
    <s v="2.6.2 - MOBILIARIO Y EQUIPO DE AUDIO, AUDIOVISUAL, RECREATIVO Y EDUCACIONAL"/>
    <s v="S"/>
    <s v="03 - AMPLIACIÓN DEL SISTEMA NACIONAL DE ATENCION A EMERGENCIAS Y SEGURIDAD 9-1-1, FASE II"/>
    <s v="10 - FONDO GENERAL"/>
    <n v="14624"/>
    <s v="15 - MONTE CRISTI"/>
    <n v="100000"/>
    <n v="0"/>
  </r>
  <r>
    <s v="2025"/>
    <x v="0"/>
    <x v="0"/>
    <x v="1"/>
    <x v="7"/>
    <s v="2 - Poder Ejecutivo"/>
    <x v="3"/>
    <x v="9"/>
    <s v="1 - SERVICIOS  GENERALES"/>
    <s v="1.3 - Defensa nacional"/>
    <s v="1.3.03 - Defensa civil"/>
    <s v="2.6 - BIENES MUEBLES, INMUEBLES E INTANGIBLES"/>
    <s v="2.6.3 - EQUIPO E INSTRUMENTAL, CIENTÍFICO Y LABORATORIO"/>
    <s v="N"/>
    <s v="00 - N/A"/>
    <s v="10 - FONDO GENERAL"/>
    <s v="(en blanco)"/>
    <s v="99 - MULTIPROVINCIAL"/>
    <n v="600000"/>
    <n v="71998.880000000005"/>
  </r>
  <r>
    <s v="2025"/>
    <x v="0"/>
    <x v="0"/>
    <x v="1"/>
    <x v="7"/>
    <s v="2 - Poder Ejecutivo"/>
    <x v="3"/>
    <x v="9"/>
    <s v="1 - SERVICIOS  GENERALES"/>
    <s v="1.3 - Defensa nacional"/>
    <s v="1.3.03 - Defensa civil"/>
    <s v="2.6 - BIENES MUEBLES, INMUEBLES E INTANGIBLES"/>
    <s v="2.6.3 - EQUIPO E INSTRUMENTAL, CIENTÍFICO Y LABORATORIO"/>
    <s v="N"/>
    <s v="00 - N/A"/>
    <s v="20 - FONDOS CON DESTINO ESPECÍFICO"/>
    <s v="(en blanco)"/>
    <s v="99 - MULTIPROVINCIAL"/>
    <n v="0"/>
    <n v="67429.990000000005"/>
  </r>
  <r>
    <s v="2025"/>
    <x v="0"/>
    <x v="0"/>
    <x v="1"/>
    <x v="7"/>
    <s v="2 - Poder Ejecutivo"/>
    <x v="3"/>
    <x v="9"/>
    <s v="1 - SERVICIOS  GENERALES"/>
    <s v="1.3 - Defensa nacional"/>
    <s v="1.3.03 - Defensa civil"/>
    <s v="2.6 - BIENES MUEBLES, INMUEBLES E INTANGIBLES"/>
    <s v="2.6.4 - VEHÍCULOS Y EQUIPO DE TRANSPORTE, TRACCIÓN Y ELEVACIÓN"/>
    <s v="N"/>
    <s v="00 - N/A"/>
    <s v="10 - FONDO GENERAL"/>
    <s v="(en blanco)"/>
    <s v="99 - MULTIPROVINCIAL"/>
    <n v="200000000"/>
    <n v="0"/>
  </r>
  <r>
    <s v="2025"/>
    <x v="0"/>
    <x v="0"/>
    <x v="1"/>
    <x v="7"/>
    <s v="2 - Poder Ejecutivo"/>
    <x v="3"/>
    <x v="9"/>
    <s v="1 - SERVICIOS  GENERALES"/>
    <s v="1.3 - Defensa nacional"/>
    <s v="1.3.03 - Defensa civil"/>
    <s v="2.6 - BIENES MUEBLES, INMUEBLES E INTANGIBLES"/>
    <s v="2.6.4 - VEHÍCULOS Y EQUIPO DE TRANSPORTE, TRACCIÓN Y ELEVACIÓN"/>
    <s v="N"/>
    <s v="00 - N/A"/>
    <s v="20 - FONDOS CON DESTINO ESPECÍFICO"/>
    <s v="(en blanco)"/>
    <s v="99 - MULTIPROVINCIAL"/>
    <n v="15500000"/>
    <n v="116015406.16"/>
  </r>
  <r>
    <s v="2025"/>
    <x v="0"/>
    <x v="0"/>
    <x v="1"/>
    <x v="7"/>
    <s v="2 - Poder Ejecutivo"/>
    <x v="3"/>
    <x v="9"/>
    <s v="1 - SERVICIOS  GENERALES"/>
    <s v="1.3 - Defensa nacional"/>
    <s v="1.3.03 - Defensa civil"/>
    <s v="2.6 - BIENES MUEBLES, INMUEBLES E INTANGIBLES"/>
    <s v="2.6.4 - VEHÍCULOS Y EQUIPO DE TRANSPORTE, TRACCIÓN Y ELEVACIÓN"/>
    <s v="S"/>
    <s v="03 - AMPLIACIÓN DEL SISTEMA NACIONAL DE ATENCION A EMERGENCIAS Y SEGURIDAD 9-1-1, FASE II"/>
    <s v="10 - FONDO GENERAL"/>
    <n v="14624"/>
    <s v="15 - MONTE CRISTI"/>
    <n v="392000000"/>
    <n v="30378350"/>
  </r>
  <r>
    <s v="2025"/>
    <x v="0"/>
    <x v="0"/>
    <x v="1"/>
    <x v="7"/>
    <s v="2 - Poder Ejecutivo"/>
    <x v="3"/>
    <x v="9"/>
    <s v="1 - SERVICIOS  GENERALES"/>
    <s v="1.3 - Defensa nacional"/>
    <s v="1.3.03 - Defensa civil"/>
    <s v="2.6 - BIENES MUEBLES, INMUEBLES E INTANGIBLES"/>
    <s v="2.6.5 - MAQUINARIA, OTROS EQUIPOS Y HERRAMIENTAS"/>
    <s v="N"/>
    <s v="00 - N/A"/>
    <s v="10 - FONDO GENERAL"/>
    <s v="(en blanco)"/>
    <s v="99 - MULTIPROVINCIAL"/>
    <n v="3020000"/>
    <n v="42517.760000000002"/>
  </r>
  <r>
    <s v="2025"/>
    <x v="0"/>
    <x v="0"/>
    <x v="1"/>
    <x v="7"/>
    <s v="2 - Poder Ejecutivo"/>
    <x v="3"/>
    <x v="9"/>
    <s v="1 - SERVICIOS  GENERALES"/>
    <s v="1.3 - Defensa nacional"/>
    <s v="1.3.03 - Defensa civil"/>
    <s v="2.6 - BIENES MUEBLES, INMUEBLES E INTANGIBLES"/>
    <s v="2.6.5 - MAQUINARIA, OTROS EQUIPOS Y HERRAMIENTAS"/>
    <s v="N"/>
    <s v="00 - N/A"/>
    <s v="20 - FONDOS CON DESTINO ESPECÍFICO"/>
    <s v="(en blanco)"/>
    <s v="99 - MULTIPROVINCIAL"/>
    <n v="75000000"/>
    <n v="11818651.129999999"/>
  </r>
  <r>
    <s v="2025"/>
    <x v="0"/>
    <x v="0"/>
    <x v="1"/>
    <x v="7"/>
    <s v="2 - Poder Ejecutivo"/>
    <x v="3"/>
    <x v="9"/>
    <s v="1 - SERVICIOS  GENERALES"/>
    <s v="1.3 - Defensa nacional"/>
    <s v="1.3.03 - Defensa civil"/>
    <s v="2.6 - BIENES MUEBLES, INMUEBLES E INTANGIBLES"/>
    <s v="2.6.5 - MAQUINARIA, OTROS EQUIPOS Y HERRAMIENTAS"/>
    <s v="S"/>
    <s v="03 - AMPLIACIÓN DEL SISTEMA NACIONAL DE ATENCION A EMERGENCIAS Y SEGURIDAD 9-1-1, FASE II"/>
    <s v="10 - FONDO GENERAL"/>
    <n v="14624"/>
    <s v="15 - MONTE CRISTI"/>
    <n v="362450000"/>
    <n v="85700131.400000006"/>
  </r>
  <r>
    <s v="2025"/>
    <x v="0"/>
    <x v="0"/>
    <x v="1"/>
    <x v="7"/>
    <s v="2 - Poder Ejecutivo"/>
    <x v="3"/>
    <x v="9"/>
    <s v="1 - SERVICIOS  GENERALES"/>
    <s v="1.3 - Defensa nacional"/>
    <s v="1.3.03 - Defensa civil"/>
    <s v="2.6 - BIENES MUEBLES, INMUEBLES E INTANGIBLES"/>
    <s v="2.6.6 - EQUIPOS DE DEFENSA Y SEGURIDAD"/>
    <s v="N"/>
    <s v="00 - N/A"/>
    <s v="10 - FONDO GENERAL"/>
    <s v="(en blanco)"/>
    <s v="99 - MULTIPROVINCIAL"/>
    <n v="20000"/>
    <n v="0"/>
  </r>
  <r>
    <s v="2025"/>
    <x v="0"/>
    <x v="0"/>
    <x v="1"/>
    <x v="7"/>
    <s v="2 - Poder Ejecutivo"/>
    <x v="3"/>
    <x v="9"/>
    <s v="1 - SERVICIOS  GENERALES"/>
    <s v="1.3 - Defensa nacional"/>
    <s v="1.3.03 - Defensa civil"/>
    <s v="2.6 - BIENES MUEBLES, INMUEBLES E INTANGIBLES"/>
    <s v="2.6.6 - EQUIPOS DE DEFENSA Y SEGURIDAD"/>
    <s v="N"/>
    <s v="00 - N/A"/>
    <s v="20 - FONDOS CON DESTINO ESPECÍFICO"/>
    <s v="(en blanco)"/>
    <s v="99 - MULTIPROVINCIAL"/>
    <n v="700000"/>
    <n v="14846454.449999999"/>
  </r>
  <r>
    <s v="2025"/>
    <x v="0"/>
    <x v="0"/>
    <x v="1"/>
    <x v="7"/>
    <s v="2 - Poder Ejecutivo"/>
    <x v="3"/>
    <x v="9"/>
    <s v="1 - SERVICIOS  GENERALES"/>
    <s v="1.3 - Defensa nacional"/>
    <s v="1.3.03 - Defensa civil"/>
    <s v="2.6 - BIENES MUEBLES, INMUEBLES E INTANGIBLES"/>
    <s v="2.6.8 - BIENES INTANGIBLES"/>
    <s v="N"/>
    <s v="00 - N/A"/>
    <s v="10 - FONDO GENERAL"/>
    <s v="(en blanco)"/>
    <s v="99 - MULTIPROVINCIAL"/>
    <n v="500000"/>
    <n v="0"/>
  </r>
  <r>
    <s v="2025"/>
    <x v="0"/>
    <x v="0"/>
    <x v="1"/>
    <x v="7"/>
    <s v="2 - Poder Ejecutivo"/>
    <x v="3"/>
    <x v="9"/>
    <s v="1 - SERVICIOS  GENERALES"/>
    <s v="1.3 - Defensa nacional"/>
    <s v="1.3.03 - Defensa civil"/>
    <s v="2.6 - BIENES MUEBLES, INMUEBLES E INTANGIBLES"/>
    <s v="2.6.8 - BIENES INTANGIBLES"/>
    <s v="N"/>
    <s v="00 - N/A"/>
    <s v="20 - FONDOS CON DESTINO ESPECÍFICO"/>
    <s v="(en blanco)"/>
    <s v="99 - MULTIPROVINCIAL"/>
    <n v="20000000"/>
    <n v="694400"/>
  </r>
  <r>
    <s v="2025"/>
    <x v="0"/>
    <x v="0"/>
    <x v="1"/>
    <x v="7"/>
    <s v="2 - Poder Ejecutivo"/>
    <x v="3"/>
    <x v="9"/>
    <s v="1 - SERVICIOS  GENERALES"/>
    <s v="1.3 - Defensa nacional"/>
    <s v="1.3.03 - Defensa civil"/>
    <s v="2.6 - BIENES MUEBLES, INMUEBLES E INTANGIBLES"/>
    <s v="2.6.8 - BIENES INTANGIBLES"/>
    <s v="S"/>
    <s v="03 - AMPLIACIÓN DEL SISTEMA NACIONAL DE ATENCION A EMERGENCIAS Y SEGURIDAD 9-1-1, FASE II"/>
    <s v="10 - FONDO GENERAL"/>
    <n v="14624"/>
    <s v="15 - MONTE CRISTI"/>
    <n v="100000"/>
    <n v="0"/>
  </r>
  <r>
    <s v="2025"/>
    <x v="0"/>
    <x v="0"/>
    <x v="1"/>
    <x v="7"/>
    <s v="2 - Poder Ejecutivo"/>
    <x v="3"/>
    <x v="9"/>
    <s v="1 - SERVICIOS  GENERALES"/>
    <s v="1.3 - Defensa nacional"/>
    <s v="1.3.03 - Defensa civil"/>
    <s v="2.7 - OBRAS"/>
    <s v="2.7.1 - OBRAS EN EDIFICACIONES"/>
    <s v="N"/>
    <s v="00 - N/A"/>
    <s v="20 - FONDOS CON DESTINO ESPECÍFICO"/>
    <s v="(en blanco)"/>
    <s v="99 - MULTIPROVINCIAL"/>
    <n v="114485534"/>
    <n v="0"/>
  </r>
  <r>
    <s v="2025"/>
    <x v="0"/>
    <x v="0"/>
    <x v="1"/>
    <x v="7"/>
    <s v="2 - Poder Ejecutivo"/>
    <x v="3"/>
    <x v="9"/>
    <s v="1 - SERVICIOS  GENERALES"/>
    <s v="1.3 - Defensa nacional"/>
    <s v="1.3.03 - Defensa civil"/>
    <s v="2.7 - OBRAS"/>
    <s v="2.7.1 - OBRAS EN EDIFICACIONES"/>
    <s v="N"/>
    <s v="00 - N/A"/>
    <s v="60 - CREDITO EXTERNO"/>
    <s v="(en blanco)"/>
    <s v="99 - MULTIPROVINCIAL"/>
    <n v="226591785"/>
    <n v="0"/>
  </r>
  <r>
    <s v="2025"/>
    <x v="0"/>
    <x v="0"/>
    <x v="1"/>
    <x v="7"/>
    <s v="2 - Poder Ejecutivo"/>
    <x v="3"/>
    <x v="9"/>
    <s v="1 - SERVICIOS  GENERALES"/>
    <s v="1.3 - Defensa nacional"/>
    <s v="1.3.03 - Defensa civil"/>
    <s v="2.7 - OBRAS"/>
    <s v="2.7.1 - OBRAS EN EDIFICACIONES"/>
    <s v="S"/>
    <s v="03 - AMPLIACIÓN DEL SISTEMA NACIONAL DE ATENCION A EMERGENCIAS Y SEGURIDAD 9-1-1, FASE II"/>
    <s v="10 - FONDO GENERAL"/>
    <n v="14624"/>
    <s v="15 - MONTE CRISTI"/>
    <n v="50000"/>
    <n v="0"/>
  </r>
  <r>
    <s v="2025"/>
    <x v="0"/>
    <x v="0"/>
    <x v="1"/>
    <x v="7"/>
    <s v="2 - Poder Ejecutivo"/>
    <x v="3"/>
    <x v="10"/>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300000"/>
    <n v="0"/>
  </r>
  <r>
    <s v="2025"/>
    <x v="0"/>
    <x v="0"/>
    <x v="1"/>
    <x v="7"/>
    <s v="2 - Poder Ejecutivo"/>
    <x v="3"/>
    <x v="10"/>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0"/>
    <n v="96034.02"/>
  </r>
  <r>
    <s v="2025"/>
    <x v="0"/>
    <x v="0"/>
    <x v="1"/>
    <x v="7"/>
    <s v="2 - Poder Ejecutivo"/>
    <x v="3"/>
    <x v="10"/>
    <s v="1 - SERVICIOS  GENERALES"/>
    <s v="1.1 - Administración general"/>
    <s v="1.1.02 - Gestión administrativa, financiera, fiscal, económica y planificación"/>
    <s v="2.6 - BIENES MUEBLES, INMUEBLES E INTANGIBLES"/>
    <s v="2.6.6 - EQUIPOS DE DEFENSA Y SEGURIDAD"/>
    <s v="N"/>
    <s v="00 - N/A"/>
    <s v="10 - FONDO GENERAL"/>
    <s v="(en blanco)"/>
    <s v="99 - MULTIPROVINCIAL"/>
    <n v="0"/>
    <n v="234820"/>
  </r>
  <r>
    <s v="2025"/>
    <x v="0"/>
    <x v="0"/>
    <x v="1"/>
    <x v="7"/>
    <s v="2 - Poder Ejecutivo"/>
    <x v="3"/>
    <x v="10"/>
    <s v="1 - SERVICIOS  GENERALES"/>
    <s v="1.1 - Administración general"/>
    <s v="1.1.02 - Gestión administrativa, financiera, fiscal, económica y planificación"/>
    <s v="2.7 - OBRAS"/>
    <s v="2.7.1 - OBRAS EN EDIFICACIONES"/>
    <s v="N"/>
    <s v="00 - N/A"/>
    <s v="10 - FONDO GENERAL"/>
    <s v="(en blanco)"/>
    <s v="99 - MULTIPROVINCIAL"/>
    <n v="0"/>
    <n v="645645"/>
  </r>
  <r>
    <s v="2025"/>
    <x v="0"/>
    <x v="0"/>
    <x v="1"/>
    <x v="7"/>
    <s v="2 - Poder Ejecutivo"/>
    <x v="3"/>
    <x v="11"/>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10142556"/>
    <n v="1054401.77"/>
  </r>
  <r>
    <s v="2025"/>
    <x v="0"/>
    <x v="0"/>
    <x v="1"/>
    <x v="7"/>
    <s v="2 - Poder Ejecutivo"/>
    <x v="3"/>
    <x v="11"/>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500000"/>
    <n v="0"/>
  </r>
  <r>
    <s v="2025"/>
    <x v="0"/>
    <x v="0"/>
    <x v="1"/>
    <x v="7"/>
    <s v="2 - Poder Ejecutivo"/>
    <x v="3"/>
    <x v="11"/>
    <s v="4 - SERVICIOS SOCIALES"/>
    <s v="4.5 - Protección social"/>
    <s v="4.5.06 - Desempleo"/>
    <s v="2.7 - OBRAS"/>
    <s v="2.7.1 - OBRAS EN EDIFICACIONES"/>
    <s v="S"/>
    <s v="01 - MEJORAMIENTO URBANO, SOCIAL Y AMBIENTAL DEL BARRIO DOMINGO SAVIO (LA CIENEGA - LOS GUANDULES), DISTRITO NACIONAL"/>
    <s v="10 - FONDO GENERAL"/>
    <n v="13924"/>
    <s v="01 - DISTRITO NACIONAL"/>
    <n v="0"/>
    <n v="26715608.27"/>
  </r>
  <r>
    <s v="2025"/>
    <x v="0"/>
    <x v="0"/>
    <x v="1"/>
    <x v="7"/>
    <s v="2 - Poder Ejecutivo"/>
    <x v="3"/>
    <x v="12"/>
    <s v="3 - PROTECCIÓN DEL MEDIO AMBIENTE"/>
    <s v="3.3 - Cambio Climático"/>
    <s v="3.3.03 - Conocimiento del riesgo de desastres climáticos"/>
    <s v="2.6 - BIENES MUEBLES, INMUEBLES E INTANGIBLES"/>
    <s v="2.6.5 - MAQUINARIA, OTROS EQUIPOS Y HERRAMIENTAS"/>
    <s v="N"/>
    <s v="00 - N/A"/>
    <s v="10 - FONDO GENERAL"/>
    <s v="(en blanco)"/>
    <s v="99 - MULTIPROVINCIAL"/>
    <n v="0"/>
    <n v="0"/>
  </r>
  <r>
    <s v="2025"/>
    <x v="0"/>
    <x v="0"/>
    <x v="1"/>
    <x v="7"/>
    <s v="2 - Poder Ejecutivo"/>
    <x v="3"/>
    <x v="13"/>
    <s v="4 - SERVICIOS SOCIALES"/>
    <s v="4.5 - Protección social"/>
    <s v="4.5.10 - Asistencia social"/>
    <s v="2.6 - BIENES MUEBLES, INMUEBLES E INTANGIBLES"/>
    <s v="2.6.1 - MOBILIARIO Y EQUIPO"/>
    <s v="N"/>
    <s v="00 - N/A"/>
    <s v="10 - FONDO GENERAL"/>
    <s v="(en blanco)"/>
    <s v="99 - MULTIPROVINCIAL"/>
    <n v="25158000"/>
    <n v="2136440.41"/>
  </r>
  <r>
    <s v="2025"/>
    <x v="0"/>
    <x v="0"/>
    <x v="1"/>
    <x v="7"/>
    <s v="2 - Poder Ejecutivo"/>
    <x v="3"/>
    <x v="13"/>
    <s v="4 - SERVICIOS SOCIALES"/>
    <s v="4.5 - Protección social"/>
    <s v="4.5.10 - Asistencia social"/>
    <s v="2.6 - BIENES MUEBLES, INMUEBLES E INTANGIBLES"/>
    <s v="2.6.1 - MOBILIARIO Y EQUIPO"/>
    <s v="N"/>
    <s v="00 - N/A"/>
    <s v="40 - TRANSFERENCIAS"/>
    <s v="(en blanco)"/>
    <s v="99 - MULTIPROVINCIAL"/>
    <n v="0"/>
    <n v="0"/>
  </r>
  <r>
    <s v="2025"/>
    <x v="0"/>
    <x v="0"/>
    <x v="1"/>
    <x v="7"/>
    <s v="2 - Poder Ejecutivo"/>
    <x v="3"/>
    <x v="13"/>
    <s v="4 - SERVICIOS SOCIALES"/>
    <s v="4.5 - Protección social"/>
    <s v="4.5.10 - Asistencia social"/>
    <s v="2.6 - BIENES MUEBLES, INMUEBLES E INTANGIBLES"/>
    <s v="2.6.2 - MOBILIARIO Y EQUIPO DE AUDIO, AUDIOVISUAL, RECREATIVO Y EDUCACIONAL"/>
    <s v="N"/>
    <s v="00 - N/A"/>
    <s v="10 - FONDO GENERAL"/>
    <s v="(en blanco)"/>
    <s v="99 - MULTIPROVINCIAL"/>
    <n v="3200000"/>
    <n v="281076.02"/>
  </r>
  <r>
    <s v="2025"/>
    <x v="0"/>
    <x v="0"/>
    <x v="1"/>
    <x v="7"/>
    <s v="2 - Poder Ejecutivo"/>
    <x v="3"/>
    <x v="13"/>
    <s v="4 - SERVICIOS SOCIALES"/>
    <s v="4.5 - Protección social"/>
    <s v="4.5.10 - Asistencia social"/>
    <s v="2.6 - BIENES MUEBLES, INMUEBLES E INTANGIBLES"/>
    <s v="2.6.3 - EQUIPO E INSTRUMENTAL, CIENTÍFICO Y LABORATORIO"/>
    <s v="N"/>
    <s v="00 - N/A"/>
    <s v="10 - FONDO GENERAL"/>
    <s v="(en blanco)"/>
    <s v="99 - MULTIPROVINCIAL"/>
    <n v="1050000"/>
    <n v="39742.400000000001"/>
  </r>
  <r>
    <s v="2025"/>
    <x v="0"/>
    <x v="0"/>
    <x v="1"/>
    <x v="7"/>
    <s v="2 - Poder Ejecutivo"/>
    <x v="3"/>
    <x v="13"/>
    <s v="4 - SERVICIOS SOCIALES"/>
    <s v="4.5 - Protección social"/>
    <s v="4.5.10 - Asistencia social"/>
    <s v="2.6 - BIENES MUEBLES, INMUEBLES E INTANGIBLES"/>
    <s v="2.6.4 - VEHÍCULOS Y EQUIPO DE TRANSPORTE, TRACCIÓN Y ELEVACIÓN"/>
    <s v="N"/>
    <s v="00 - N/A"/>
    <s v="10 - FONDO GENERAL"/>
    <s v="(en blanco)"/>
    <s v="99 - MULTIPROVINCIAL"/>
    <n v="3200000"/>
    <n v="19116"/>
  </r>
  <r>
    <s v="2025"/>
    <x v="0"/>
    <x v="0"/>
    <x v="1"/>
    <x v="7"/>
    <s v="2 - Poder Ejecutivo"/>
    <x v="3"/>
    <x v="13"/>
    <s v="4 - SERVICIOS SOCIALES"/>
    <s v="4.5 - Protección social"/>
    <s v="4.5.10 - Asistencia social"/>
    <s v="2.6 - BIENES MUEBLES, INMUEBLES E INTANGIBLES"/>
    <s v="2.6.5 - MAQUINARIA, OTROS EQUIPOS Y HERRAMIENTAS"/>
    <s v="N"/>
    <s v="00 - N/A"/>
    <s v="10 - FONDO GENERAL"/>
    <s v="(en blanco)"/>
    <s v="99 - MULTIPROVINCIAL"/>
    <n v="10100000"/>
    <n v="1401362.62"/>
  </r>
  <r>
    <s v="2025"/>
    <x v="0"/>
    <x v="0"/>
    <x v="1"/>
    <x v="7"/>
    <s v="2 - Poder Ejecutivo"/>
    <x v="3"/>
    <x v="13"/>
    <s v="4 - SERVICIOS SOCIALES"/>
    <s v="4.5 - Protección social"/>
    <s v="4.5.10 - Asistencia social"/>
    <s v="2.6 - BIENES MUEBLES, INMUEBLES E INTANGIBLES"/>
    <s v="2.6.6 - EQUIPOS DE DEFENSA Y SEGURIDAD"/>
    <s v="N"/>
    <s v="00 - N/A"/>
    <s v="10 - FONDO GENERAL"/>
    <s v="(en blanco)"/>
    <s v="99 - MULTIPROVINCIAL"/>
    <n v="2300000"/>
    <n v="0"/>
  </r>
  <r>
    <s v="2025"/>
    <x v="0"/>
    <x v="0"/>
    <x v="1"/>
    <x v="7"/>
    <s v="2 - Poder Ejecutivo"/>
    <x v="3"/>
    <x v="13"/>
    <s v="4 - SERVICIOS SOCIALES"/>
    <s v="4.5 - Protección social"/>
    <s v="4.5.10 - Asistencia social"/>
    <s v="2.6 - BIENES MUEBLES, INMUEBLES E INTANGIBLES"/>
    <s v="2.6.7 - ACTIVOS BIOLÓGICOS"/>
    <s v="N"/>
    <s v="00 - N/A"/>
    <s v="10 - FONDO GENERAL"/>
    <s v="(en blanco)"/>
    <s v="99 - MULTIPROVINCIAL"/>
    <n v="100000"/>
    <n v="0"/>
  </r>
  <r>
    <s v="2025"/>
    <x v="0"/>
    <x v="0"/>
    <x v="1"/>
    <x v="7"/>
    <s v="2 - Poder Ejecutivo"/>
    <x v="3"/>
    <x v="13"/>
    <s v="4 - SERVICIOS SOCIALES"/>
    <s v="4.5 - Protección social"/>
    <s v="4.5.10 - Asistencia social"/>
    <s v="2.6 - BIENES MUEBLES, INMUEBLES E INTANGIBLES"/>
    <s v="2.6.8 - BIENES INTANGIBLES"/>
    <s v="N"/>
    <s v="00 - N/A"/>
    <s v="10 - FONDO GENERAL"/>
    <s v="(en blanco)"/>
    <s v="99 - MULTIPROVINCIAL"/>
    <n v="2000000"/>
    <n v="0"/>
  </r>
  <r>
    <s v="2025"/>
    <x v="0"/>
    <x v="0"/>
    <x v="1"/>
    <x v="7"/>
    <s v="2 - Poder Ejecutivo"/>
    <x v="3"/>
    <x v="13"/>
    <s v="4 - SERVICIOS SOCIALES"/>
    <s v="4.5 - Protección social"/>
    <s v="4.5.10 - Asistencia social"/>
    <s v="2.6 - BIENES MUEBLES, INMUEBLES E INTANGIBLES"/>
    <s v="2.6.9 - EDIFICIOS, ESTRUCTURAS, TIERRAS, TERRENOS Y OBJETOS DE VALOR"/>
    <s v="N"/>
    <s v="00 - N/A"/>
    <s v="10 - FONDO GENERAL"/>
    <s v="(en blanco)"/>
    <s v="99 - MULTIPROVINCIAL"/>
    <n v="100000"/>
    <n v="0"/>
  </r>
  <r>
    <s v="2025"/>
    <x v="0"/>
    <x v="0"/>
    <x v="1"/>
    <x v="7"/>
    <s v="2 - Poder Ejecutivo"/>
    <x v="3"/>
    <x v="13"/>
    <s v="4 - SERVICIOS SOCIALES"/>
    <s v="4.5 - Protección social"/>
    <s v="4.5.10 - Asistencia social"/>
    <s v="2.7 - OBRAS"/>
    <s v="2.7.1 - OBRAS EN EDIFICACIONES"/>
    <s v="N"/>
    <s v="00 - N/A"/>
    <s v="10 - FONDO GENERAL"/>
    <s v="(en blanco)"/>
    <s v="99 - MULTIPROVINCIAL"/>
    <n v="37500000"/>
    <n v="3013533.68"/>
  </r>
  <r>
    <s v="2025"/>
    <x v="0"/>
    <x v="0"/>
    <x v="1"/>
    <x v="7"/>
    <s v="2 - Poder Ejecutivo"/>
    <x v="3"/>
    <x v="13"/>
    <s v="4 - SERVICIOS SOCIALES"/>
    <s v="4.5 - Protección social"/>
    <s v="4.5.99 - Planificación, gestión y supervisión de la protección social"/>
    <s v="2.6 - BIENES MUEBLES, INMUEBLES E INTANGIBLES"/>
    <s v="2.6.9 - EDIFICIOS, ESTRUCTURAS, TIERRAS, TERRENOS Y OBJETOS DE VALOR"/>
    <s v="S"/>
    <s v="00 - N/A"/>
    <s v="60 - CREDITO EXTERNO"/>
    <s v="(en blanco)"/>
    <s v="99 - MULTIPROVINCIAL"/>
    <n v="7076287"/>
    <n v="0"/>
  </r>
  <r>
    <s v="2025"/>
    <x v="0"/>
    <x v="0"/>
    <x v="1"/>
    <x v="7"/>
    <s v="2 - Poder Ejecutivo"/>
    <x v="3"/>
    <x v="13"/>
    <s v="4 - SERVICIOS SOCIALES"/>
    <s v="4.5 - Protección social"/>
    <s v="4.5.99 - Planificación, gestión y supervisión de la protección social"/>
    <s v="2.7 - OBRAS"/>
    <s v="2.7.1 - OBRAS EN EDIFICACIONES"/>
    <s v="S"/>
    <s v="00 - N/A"/>
    <s v="60 - CREDITO EXTERNO"/>
    <s v="(en blanco)"/>
    <s v="99 - MULTIPROVINCIAL"/>
    <n v="191059749"/>
    <n v="0"/>
  </r>
  <r>
    <s v="2025"/>
    <x v="0"/>
    <x v="0"/>
    <x v="1"/>
    <x v="7"/>
    <s v="2 - Poder Ejecutivo"/>
    <x v="3"/>
    <x v="13"/>
    <s v="4 - SERVICIOS SOCIALES"/>
    <s v="4.6 - Equidad de género"/>
    <s v="4.6.02 - Corresponsabilidad social y pública en el cuidado de la familia y la reproducción de la fuerza de trabajo"/>
    <s v="2.6 - BIENES MUEBLES, INMUEBLES E INTANGIBLES"/>
    <s v="2.6.1 - MOBILIARIO Y EQUIPO"/>
    <s v="N"/>
    <s v="00 - N/A"/>
    <s v="10 - FONDO GENERAL"/>
    <s v="(en blanco)"/>
    <s v="99 - MULTIPROVINCIAL"/>
    <n v="3431103"/>
    <n v="1455118.37"/>
  </r>
  <r>
    <s v="2025"/>
    <x v="0"/>
    <x v="0"/>
    <x v="1"/>
    <x v="7"/>
    <s v="2 - Poder Ejecutivo"/>
    <x v="3"/>
    <x v="13"/>
    <s v="4 - SERVICIOS SOCIALES"/>
    <s v="4.6 - Equidad de género"/>
    <s v="4.6.02 - Corresponsabilidad social y pública en el cuidado de la familia y la reproducción de la fuerza de trabajo"/>
    <s v="2.6 - BIENES MUEBLES, INMUEBLES E INTANGIBLES"/>
    <s v="2.6.4 - VEHÍCULOS Y EQUIPO DE TRANSPORTE, TRACCIÓN Y ELEVACIÓN"/>
    <s v="N"/>
    <s v="00 - N/A"/>
    <s v="10 - FONDO GENERAL"/>
    <s v="(en blanco)"/>
    <s v="99 - MULTIPROVINCIAL"/>
    <n v="10000000"/>
    <n v="0"/>
  </r>
  <r>
    <s v="2025"/>
    <x v="0"/>
    <x v="0"/>
    <x v="1"/>
    <x v="7"/>
    <s v="2 - Poder Ejecutivo"/>
    <x v="3"/>
    <x v="13"/>
    <s v="4 - SERVICIOS SOCIALES"/>
    <s v="4.6 - Equidad de género"/>
    <s v="4.6.02 - Corresponsabilidad social y pública en el cuidado de la familia y la reproducción de la fuerza de trabajo"/>
    <s v="2.6 - BIENES MUEBLES, INMUEBLES E INTANGIBLES"/>
    <s v="2.6.5 - MAQUINARIA, OTROS EQUIPOS Y HERRAMIENTAS"/>
    <s v="N"/>
    <s v="00 - N/A"/>
    <s v="10 - FONDO GENERAL"/>
    <s v="(en blanco)"/>
    <s v="99 - MULTIPROVINCIAL"/>
    <n v="1000000"/>
    <n v="0"/>
  </r>
  <r>
    <s v="2025"/>
    <x v="0"/>
    <x v="0"/>
    <x v="1"/>
    <x v="7"/>
    <s v="2 - Poder Ejecutivo"/>
    <x v="3"/>
    <x v="13"/>
    <s v="4 - SERVICIOS SOCIALES"/>
    <s v="4.6 - Equidad de género"/>
    <s v="4.6.03 - Acciones para una cultura de igualdad de género."/>
    <s v="2.6 - BIENES MUEBLES, INMUEBLES E INTANGIBLES"/>
    <s v="2.6.1 - MOBILIARIO Y EQUIPO"/>
    <s v="N"/>
    <s v="00 - N/A"/>
    <s v="10 - FONDO GENERAL"/>
    <s v="(en blanco)"/>
    <s v="99 - MULTIPROVINCIAL"/>
    <n v="0"/>
    <n v="0"/>
  </r>
  <r>
    <s v="2025"/>
    <x v="0"/>
    <x v="0"/>
    <x v="1"/>
    <x v="7"/>
    <s v="2 - Poder Ejecutivo"/>
    <x v="3"/>
    <x v="14"/>
    <s v="4 - SERVICIOS SOCIALES"/>
    <s v="4.5 - Protección social"/>
    <s v="4.5.10 - Asistencia social"/>
    <s v="2.6 - BIENES MUEBLES, INMUEBLES E INTANGIBLES"/>
    <s v="2.6.1 - MOBILIARIO Y EQUIPO"/>
    <s v="N"/>
    <s v="00 - N/A"/>
    <s v="10 - FONDO GENERAL"/>
    <s v="(en blanco)"/>
    <s v="99 - MULTIPROVINCIAL"/>
    <n v="5200000"/>
    <n v="51084.97"/>
  </r>
  <r>
    <s v="2025"/>
    <x v="0"/>
    <x v="0"/>
    <x v="1"/>
    <x v="7"/>
    <s v="2 - Poder Ejecutivo"/>
    <x v="3"/>
    <x v="14"/>
    <s v="4 - SERVICIOS SOCIALES"/>
    <s v="4.5 - Protección social"/>
    <s v="4.5.10 - Asistencia social"/>
    <s v="2.6 - BIENES MUEBLES, INMUEBLES E INTANGIBLES"/>
    <s v="2.6.2 - MOBILIARIO Y EQUIPO DE AUDIO, AUDIOVISUAL, RECREATIVO Y EDUCACIONAL"/>
    <s v="N"/>
    <s v="00 - N/A"/>
    <s v="10 - FONDO GENERAL"/>
    <s v="(en blanco)"/>
    <s v="99 - MULTIPROVINCIAL"/>
    <n v="500000"/>
    <n v="34380.61"/>
  </r>
  <r>
    <s v="2025"/>
    <x v="0"/>
    <x v="0"/>
    <x v="1"/>
    <x v="7"/>
    <s v="2 - Poder Ejecutivo"/>
    <x v="3"/>
    <x v="14"/>
    <s v="4 - SERVICIOS SOCIALES"/>
    <s v="4.5 - Protección social"/>
    <s v="4.5.10 - Asistencia social"/>
    <s v="2.6 - BIENES MUEBLES, INMUEBLES E INTANGIBLES"/>
    <s v="2.6.3 - EQUIPO E INSTRUMENTAL, CIENTÍFICO Y LABORATORIO"/>
    <s v="N"/>
    <s v="00 - N/A"/>
    <s v="10 - FONDO GENERAL"/>
    <s v="(en blanco)"/>
    <s v="99 - MULTIPROVINCIAL"/>
    <n v="100000"/>
    <n v="0"/>
  </r>
  <r>
    <s v="2025"/>
    <x v="0"/>
    <x v="0"/>
    <x v="1"/>
    <x v="7"/>
    <s v="2 - Poder Ejecutivo"/>
    <x v="3"/>
    <x v="14"/>
    <s v="4 - SERVICIOS SOCIALES"/>
    <s v="4.5 - Protección social"/>
    <s v="4.5.10 - Asistencia social"/>
    <s v="2.6 - BIENES MUEBLES, INMUEBLES E INTANGIBLES"/>
    <s v="2.6.4 - VEHÍCULOS Y EQUIPO DE TRANSPORTE, TRACCIÓN Y ELEVACIÓN"/>
    <s v="N"/>
    <s v="00 - N/A"/>
    <s v="10 - FONDO GENERAL"/>
    <s v="(en blanco)"/>
    <s v="99 - MULTIPROVINCIAL"/>
    <n v="2000000"/>
    <n v="0"/>
  </r>
  <r>
    <s v="2025"/>
    <x v="0"/>
    <x v="0"/>
    <x v="1"/>
    <x v="7"/>
    <s v="2 - Poder Ejecutivo"/>
    <x v="3"/>
    <x v="14"/>
    <s v="4 - SERVICIOS SOCIALES"/>
    <s v="4.5 - Protección social"/>
    <s v="4.5.10 - Asistencia social"/>
    <s v="2.6 - BIENES MUEBLES, INMUEBLES E INTANGIBLES"/>
    <s v="2.6.5 - MAQUINARIA, OTROS EQUIPOS Y HERRAMIENTAS"/>
    <s v="N"/>
    <s v="00 - N/A"/>
    <s v="10 - FONDO GENERAL"/>
    <s v="(en blanco)"/>
    <s v="99 - MULTIPROVINCIAL"/>
    <n v="800000"/>
    <n v="157500"/>
  </r>
  <r>
    <s v="2025"/>
    <x v="0"/>
    <x v="0"/>
    <x v="1"/>
    <x v="7"/>
    <s v="2 - Poder Ejecutivo"/>
    <x v="3"/>
    <x v="14"/>
    <s v="4 - SERVICIOS SOCIALES"/>
    <s v="4.5 - Protección social"/>
    <s v="4.5.10 - Asistencia social"/>
    <s v="2.6 - BIENES MUEBLES, INMUEBLES E INTANGIBLES"/>
    <s v="2.6.6 - EQUIPOS DE DEFENSA Y SEGURIDAD"/>
    <s v="N"/>
    <s v="00 - N/A"/>
    <s v="10 - FONDO GENERAL"/>
    <s v="(en blanco)"/>
    <s v="99 - MULTIPROVINCIAL"/>
    <n v="200000"/>
    <n v="0"/>
  </r>
  <r>
    <s v="2025"/>
    <x v="0"/>
    <x v="0"/>
    <x v="1"/>
    <x v="7"/>
    <s v="2 - Poder Ejecutivo"/>
    <x v="3"/>
    <x v="14"/>
    <s v="4 - SERVICIOS SOCIALES"/>
    <s v="4.5 - Protección social"/>
    <s v="4.5.10 - Asistencia social"/>
    <s v="2.6 - BIENES MUEBLES, INMUEBLES E INTANGIBLES"/>
    <s v="2.6.8 - BIENES INTANGIBLES"/>
    <s v="N"/>
    <s v="00 - N/A"/>
    <s v="10 - FONDO GENERAL"/>
    <s v="(en blanco)"/>
    <s v="99 - MULTIPROVINCIAL"/>
    <n v="0"/>
    <n v="0"/>
  </r>
  <r>
    <s v="2025"/>
    <x v="0"/>
    <x v="0"/>
    <x v="1"/>
    <x v="7"/>
    <s v="2 - Poder Ejecutivo"/>
    <x v="3"/>
    <x v="15"/>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5846750"/>
    <n v="529707.14"/>
  </r>
  <r>
    <s v="2025"/>
    <x v="0"/>
    <x v="0"/>
    <x v="1"/>
    <x v="7"/>
    <s v="2 - Poder Ejecutivo"/>
    <x v="3"/>
    <x v="15"/>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706800"/>
    <n v="0"/>
  </r>
  <r>
    <s v="2025"/>
    <x v="0"/>
    <x v="0"/>
    <x v="1"/>
    <x v="7"/>
    <s v="2 - Poder Ejecutivo"/>
    <x v="3"/>
    <x v="15"/>
    <s v="1 - SERVICIOS  GENERALES"/>
    <s v="1.1 - Administración general"/>
    <s v="1.1.02 - Gestión administrativa, financiera, fiscal, económica y planificación"/>
    <s v="2.6 - BIENES MUEBLES, INMUEBLES E INTANGIBLES"/>
    <s v="2.6.3 - EQUIPO E INSTRUMENTAL, CIENTÍFICO Y LABORATORIO"/>
    <s v="N"/>
    <s v="00 - N/A"/>
    <s v="10 - FONDO GENERAL"/>
    <s v="(en blanco)"/>
    <s v="99 - MULTIPROVINCIAL"/>
    <n v="0"/>
    <n v="26025.84"/>
  </r>
  <r>
    <s v="2025"/>
    <x v="0"/>
    <x v="0"/>
    <x v="1"/>
    <x v="7"/>
    <s v="2 - Poder Ejecutivo"/>
    <x v="3"/>
    <x v="15"/>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217500"/>
    <n v="0"/>
  </r>
  <r>
    <s v="2025"/>
    <x v="0"/>
    <x v="0"/>
    <x v="1"/>
    <x v="7"/>
    <s v="2 - Poder Ejecutivo"/>
    <x v="3"/>
    <x v="16"/>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3782000"/>
    <n v="683667.98"/>
  </r>
  <r>
    <s v="2025"/>
    <x v="0"/>
    <x v="0"/>
    <x v="1"/>
    <x v="7"/>
    <s v="2 - Poder Ejecutivo"/>
    <x v="3"/>
    <x v="16"/>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500000"/>
    <n v="206600"/>
  </r>
  <r>
    <s v="2025"/>
    <x v="0"/>
    <x v="0"/>
    <x v="1"/>
    <x v="7"/>
    <s v="2 - Poder Ejecutivo"/>
    <x v="3"/>
    <x v="16"/>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en blanco)"/>
    <s v="99 - MULTIPROVINCIAL"/>
    <n v="1504000"/>
    <n v="0"/>
  </r>
  <r>
    <s v="2025"/>
    <x v="0"/>
    <x v="0"/>
    <x v="1"/>
    <x v="7"/>
    <s v="2 - Poder Ejecutivo"/>
    <x v="3"/>
    <x v="16"/>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100000"/>
    <n v="218300"/>
  </r>
  <r>
    <s v="2025"/>
    <x v="0"/>
    <x v="0"/>
    <x v="1"/>
    <x v="7"/>
    <s v="2 - Poder Ejecutivo"/>
    <x v="3"/>
    <x v="16"/>
    <s v="1 - SERVICIOS  GENERALES"/>
    <s v="1.1 - Administración general"/>
    <s v="1.1.02 - Gestión administrativa, financiera, fiscal, económica y planificación"/>
    <s v="2.7 - OBRAS"/>
    <s v="2.7.1 - OBRAS EN EDIFICACIONES"/>
    <s v="N"/>
    <s v="00 - N/A"/>
    <s v="10 - FONDO GENERAL"/>
    <s v="(en blanco)"/>
    <s v="99 - MULTIPROVINCIAL"/>
    <n v="69996"/>
    <n v="0"/>
  </r>
  <r>
    <s v="2025"/>
    <x v="0"/>
    <x v="0"/>
    <x v="1"/>
    <x v="7"/>
    <s v="2 - Poder Ejecutivo"/>
    <x v="3"/>
    <x v="16"/>
    <s v="1 - SERVICIOS  GENERALES"/>
    <s v="1.4 - Justicia, orden público y seguridad"/>
    <s v="1.4.01 - Servicios de seguridad interior"/>
    <s v="2.7 - OBRAS"/>
    <s v="2.7.1 - OBRAS EN EDIFICACIONES"/>
    <s v="S"/>
    <s v="09 - CONSTRUCCIÓN Y RECONSTRUCCIÓN DE DESTACAMENTOS POLICIALES EN COMUNIDADES DE LA PROVINCIA INDEPENDENCIA"/>
    <s v="10 - FONDO GENERAL"/>
    <n v="14526"/>
    <s v="10 - INDEPENDENCIA"/>
    <n v="15000000"/>
    <n v="7032201.9199999999"/>
  </r>
  <r>
    <s v="2025"/>
    <x v="0"/>
    <x v="0"/>
    <x v="1"/>
    <x v="7"/>
    <s v="2 - Poder Ejecutivo"/>
    <x v="3"/>
    <x v="16"/>
    <s v="1 - SERVICIOS  GENERALES"/>
    <s v="1.4 - Justicia, orden público y seguridad"/>
    <s v="1.4.01 - Servicios de seguridad interior"/>
    <s v="2.7 - OBRAS"/>
    <s v="2.7.1 - OBRAS EN EDIFICACIONES"/>
    <s v="S"/>
    <s v="12 - CONSTRUCCIÓN Y RECONSTRUCIÓN DE DESTACAMENTOS POLICIALES EN COMUNIDADES DEL DISTRITO NACIONAL"/>
    <s v="10 - FONDO GENERAL"/>
    <n v="14541"/>
    <s v="01 - DISTRITO NACIONAL"/>
    <n v="110000000"/>
    <n v="83175240.430000007"/>
  </r>
  <r>
    <s v="2025"/>
    <x v="0"/>
    <x v="0"/>
    <x v="1"/>
    <x v="7"/>
    <s v="2 - Poder Ejecutivo"/>
    <x v="3"/>
    <x v="16"/>
    <s v="1 - SERVICIOS  GENERALES"/>
    <s v="1.4 - Justicia, orden público y seguridad"/>
    <s v="1.4.01 - Servicios de seguridad interior"/>
    <s v="2.7 - OBRAS"/>
    <s v="2.7.1 - OBRAS EN EDIFICACIONES"/>
    <s v="S"/>
    <s v="13 - CONSTRUCCIÓN Y RECONSTRUCCIÓN DE DESTACAMENTOS POLICIALES EN COMUNIDADES DE LA PROVINCIA SANTO DOMINGO"/>
    <s v="10 - FONDO GENERAL"/>
    <n v="14542"/>
    <s v="32 - SANTO DOMINGO"/>
    <n v="80162210"/>
    <n v="58979071.229999997"/>
  </r>
  <r>
    <s v="2025"/>
    <x v="0"/>
    <x v="0"/>
    <x v="1"/>
    <x v="7"/>
    <s v="2 - Poder Ejecutivo"/>
    <x v="3"/>
    <x v="16"/>
    <s v="1 - SERVICIOS  GENERALES"/>
    <s v="1.4 - Justicia, orden público y seguridad"/>
    <s v="1.4.01 - Servicios de seguridad interior"/>
    <s v="2.7 - OBRAS"/>
    <s v="2.7.1 - OBRAS EN EDIFICACIONES"/>
    <s v="S"/>
    <s v="17 - CONSTRUCCIÓN Y RECONSTRUCCIÓN DE DESTACAMENTOS POLICIALES, EN COMUNIDADES DE LA PROVINCIA SANTIAGO"/>
    <s v="10 - FONDO GENERAL"/>
    <n v="14556"/>
    <s v="25 - SANTIAGO"/>
    <n v="75000000"/>
    <n v="55512564.730000019"/>
  </r>
  <r>
    <s v="2025"/>
    <x v="0"/>
    <x v="0"/>
    <x v="1"/>
    <x v="7"/>
    <s v="2 - Poder Ejecutivo"/>
    <x v="3"/>
    <x v="16"/>
    <s v="1 - SERVICIOS  GENERALES"/>
    <s v="1.4 - Justicia, orden público y seguridad"/>
    <s v="1.4.01 - Servicios de seguridad interior"/>
    <s v="2.7 - OBRAS"/>
    <s v="2.7.1 - OBRAS EN EDIFICACIONES"/>
    <s v="S"/>
    <s v="18 - CONSTRUCCIÓN DE DESTACAMENTO POLICIAL EN EL MUNICIPIO GUAYABAL, PROVINCIA AZUA"/>
    <s v="10 - FONDO GENERAL"/>
    <n v="14557"/>
    <s v="02 - AZUA"/>
    <n v="2772824"/>
    <n v="0"/>
  </r>
  <r>
    <s v="2025"/>
    <x v="0"/>
    <x v="0"/>
    <x v="1"/>
    <x v="7"/>
    <s v="2 - Poder Ejecutivo"/>
    <x v="3"/>
    <x v="16"/>
    <s v="1 - SERVICIOS  GENERALES"/>
    <s v="1.4 - Justicia, orden público y seguridad"/>
    <s v="1.4.01 - Servicios de seguridad interior"/>
    <s v="2.7 - OBRAS"/>
    <s v="2.7.1 - OBRAS EN EDIFICACIONES"/>
    <s v="S"/>
    <s v="22 - CONSTRUCCIÓN DESTACAMENTOS POLICIALES EN COMUNIDADES SELECCIONADAS DE LA PROVINCIA DUARTE"/>
    <s v="10 - FONDO GENERAL"/>
    <n v="14497"/>
    <s v="06 - DUARTE"/>
    <n v="24467133"/>
    <n v="0"/>
  </r>
  <r>
    <s v="2025"/>
    <x v="0"/>
    <x v="0"/>
    <x v="1"/>
    <x v="7"/>
    <s v="2 - Poder Ejecutivo"/>
    <x v="3"/>
    <x v="16"/>
    <s v="1 - SERVICIOS  GENERALES"/>
    <s v="1.4 - Justicia, orden público y seguridad"/>
    <s v="1.4.01 - Servicios de seguridad interior"/>
    <s v="2.7 - OBRAS"/>
    <s v="2.7.1 - OBRAS EN EDIFICACIONES"/>
    <s v="S"/>
    <s v="31 - CONSTRUCCIÓN DE DESTACAMENTOS POLICIALES EN COMUNIDADES DE LA PROVINCIA BARAHONA"/>
    <s v="10 - FONDO GENERAL"/>
    <n v="14577"/>
    <s v="04 - BARAHONA"/>
    <n v="25000000"/>
    <n v="26965866.09"/>
  </r>
  <r>
    <s v="2025"/>
    <x v="0"/>
    <x v="0"/>
    <x v="1"/>
    <x v="7"/>
    <s v="2 - Poder Ejecutivo"/>
    <x v="3"/>
    <x v="16"/>
    <s v="1 - SERVICIOS  GENERALES"/>
    <s v="1.4 - Justicia, orden público y seguridad"/>
    <s v="1.4.01 - Servicios de seguridad interior"/>
    <s v="2.7 - OBRAS"/>
    <s v="2.7.1 - OBRAS EN EDIFICACIONES"/>
    <s v="S"/>
    <s v="66 - CONSTRUCCIÓN DESTACAMENTO POLICIAL EN LA COMUNIDAD SAN JOSE DE PASTRANA, MUNICIPIO CABRERA, PROVINCIA MARIA TRINIDAD SANCHEZ"/>
    <s v="10 - FONDO GENERAL"/>
    <n v="16137"/>
    <s v="14 - MARIA TRINIDAD SANCHEZ"/>
    <n v="2929951"/>
    <n v="0"/>
  </r>
  <r>
    <s v="2025"/>
    <x v="0"/>
    <x v="0"/>
    <x v="1"/>
    <x v="7"/>
    <s v="2 - Poder Ejecutivo"/>
    <x v="3"/>
    <x v="16"/>
    <s v="1 - SERVICIOS  GENERALES"/>
    <s v="1.4 - Justicia, orden público y seguridad"/>
    <s v="1.4.01 - Servicios de seguridad interior"/>
    <s v="2.7 - OBRAS"/>
    <s v="2.7.1 - OBRAS EN EDIFICACIONES"/>
    <s v="S"/>
    <s v="68 - CONSTRUCCIÓN DESTACAMENTO POLICIAL EN EL COPEYITO, MUNICIPIO RIO SAN JUAN, PROVINCIA MARIA TRINIDAD SANCHEZ"/>
    <s v="10 - FONDO GENERAL"/>
    <n v="16139"/>
    <s v="14 - MARIA TRINIDAD SANCHEZ"/>
    <n v="2929951"/>
    <n v="0"/>
  </r>
  <r>
    <s v="2025"/>
    <x v="0"/>
    <x v="0"/>
    <x v="1"/>
    <x v="7"/>
    <s v="2 - Poder Ejecutivo"/>
    <x v="3"/>
    <x v="16"/>
    <s v="1 - SERVICIOS  GENERALES"/>
    <s v="1.4 - Justicia, orden público y seguridad"/>
    <s v="1.4.01 - Servicios de seguridad interior"/>
    <s v="2.7 - OBRAS"/>
    <s v="2.7.1 - OBRAS EN EDIFICACIONES"/>
    <s v="S"/>
    <s v="79 - CONSTRUCCIÓN DESTACAMENTOS POLICIALES EN DIFERENTES COMUNIDADES DE LA  PROVINCIA PUERTO PLATA"/>
    <s v="10 - FONDO GENERAL"/>
    <n v="14235"/>
    <s v="18 - PUERTO PLATA"/>
    <n v="9638950"/>
    <n v="4800080.9799999995"/>
  </r>
  <r>
    <s v="2025"/>
    <x v="0"/>
    <x v="0"/>
    <x v="1"/>
    <x v="7"/>
    <s v="2 - Poder Ejecutivo"/>
    <x v="3"/>
    <x v="16"/>
    <s v="1 - SERVICIOS  GENERALES"/>
    <s v="1.4 - Justicia, orden público y seguridad"/>
    <s v="1.4.02 - Servicios de protección contra incendios"/>
    <s v="2.7 - OBRAS"/>
    <s v="2.7.1 - OBRAS EN EDIFICACIONES"/>
    <s v="S"/>
    <s v="44 - CONSTRUCCIÓN ESTACIÓN DEL CUERPO DE BOMBEROS, MUNICIPIO BARAHONA, PROVINCIA BARAHONA"/>
    <s v="10 - FONDO GENERAL"/>
    <n v="14228"/>
    <s v="04 - BARAHONA"/>
    <n v="5507427"/>
    <n v="0"/>
  </r>
  <r>
    <s v="2025"/>
    <x v="0"/>
    <x v="0"/>
    <x v="1"/>
    <x v="7"/>
    <s v="2 - Poder Ejecutivo"/>
    <x v="3"/>
    <x v="16"/>
    <s v="1 - SERVICIOS  GENERALES"/>
    <s v="1.4 - Justicia, orden público y seguridad"/>
    <s v="1.4.02 - Servicios de protección contra incendios"/>
    <s v="2.7 - OBRAS"/>
    <s v="2.7.1 - OBRAS EN EDIFICACIONES"/>
    <s v="S"/>
    <s v="26 - REHABILITACIÓN DE EDIFICACIÓN PARA EL ALOJAMIENTO DE ESTACIÓN DE BOMBEROS DE SAN FRANCISCO DE MACORÍS, PROVINCIA DUARTE"/>
    <s v="10 - FONDO GENERAL"/>
    <n v="14586"/>
    <s v="06 - DUARTE"/>
    <n v="0"/>
    <n v="0"/>
  </r>
  <r>
    <s v="2025"/>
    <x v="0"/>
    <x v="0"/>
    <x v="1"/>
    <x v="7"/>
    <s v="2 - Poder Ejecutivo"/>
    <x v="3"/>
    <x v="16"/>
    <s v="1 - SERVICIOS  GENERALES"/>
    <s v="1.4 - Justicia, orden público y seguridad"/>
    <s v="1.4.03 - Administración y servicios de justicia"/>
    <s v="2.7 - OBRAS"/>
    <s v="2.7.1 - OBRAS EN EDIFICACIONES"/>
    <s v="S"/>
    <s v="23 - CONSTRUCCIÓN DE DESTACAMENTOS POLICIALES EN LA PROVINCIA SAN JUAN"/>
    <s v="10 - FONDO GENERAL"/>
    <n v="14500"/>
    <s v="22 - SAN JUAN"/>
    <n v="20000000"/>
    <n v="14898894.220000001"/>
  </r>
  <r>
    <s v="2025"/>
    <x v="0"/>
    <x v="0"/>
    <x v="1"/>
    <x v="7"/>
    <s v="2 - Poder Ejecutivo"/>
    <x v="3"/>
    <x v="16"/>
    <s v="2 - SERVICIOS ECONÓMICOS"/>
    <s v="2.6 - Transporte"/>
    <s v="2.6.01 - Transporte por carretera"/>
    <s v="2.7 - OBRAS"/>
    <s v="2.7.1 - OBRAS EN EDIFICACIONES"/>
    <s v="S"/>
    <s v="40 - REMODELACIÓN DE LA CALLE DEL SOL TRAMO COMPRENDIDO ENTRE LAS CALLES GENERAL VALVERDE Y SABANA LARGA, PROVINCIA SANTIAGO"/>
    <s v="10 - FONDO GENERAL"/>
    <n v="15027"/>
    <s v="25 - SANTIAGO"/>
    <n v="25000000"/>
    <n v="0"/>
  </r>
  <r>
    <s v="2025"/>
    <x v="0"/>
    <x v="0"/>
    <x v="1"/>
    <x v="7"/>
    <s v="2 - Poder Ejecutivo"/>
    <x v="3"/>
    <x v="16"/>
    <s v="4 - SERVICIOS SOCIALES"/>
    <s v="4.1 - Vivienda y servicios comunitarios"/>
    <s v="4.1.01 - Urbanización y servicios comunitarios"/>
    <s v="2.7 - OBRAS"/>
    <s v="2.7.1 - OBRAS EN EDIFICACIONES"/>
    <s v="S"/>
    <s v="87 - CONSTRUCCIÓN DE APARTAMENTOS EN EL SECTOR SANTA ANA, MUNICIPIO SAN FRANCISCO DE MACORÍS, PROVINCIA DUARTE"/>
    <s v="10 - FONDO GENERAL"/>
    <n v="14642"/>
    <s v="06 - DUARTE"/>
    <n v="40000000"/>
    <n v="35177341.609999999"/>
  </r>
  <r>
    <s v="2025"/>
    <x v="0"/>
    <x v="0"/>
    <x v="1"/>
    <x v="7"/>
    <s v="2 - Poder Ejecutivo"/>
    <x v="3"/>
    <x v="16"/>
    <s v="4 - SERVICIOS SOCIALES"/>
    <s v="4.1 - Vivienda y servicios comunitarios"/>
    <s v="4.1.01 - Urbanización y servicios comunitarios"/>
    <s v="2.7 - OBRAS"/>
    <s v="2.7.1 - OBRAS EN EDIFICACIONES"/>
    <s v="S"/>
    <s v="99 - CONSTRUCCIÓN DE APARTAMENTOS TIPO - AH, EN EL ALTOS DE HATICO,  MUNICIPIO LA VEGA, PROVINCIA LA VEGA"/>
    <s v="10 - FONDO GENERAL"/>
    <n v="14214"/>
    <s v="13 - LA VEGA"/>
    <n v="3209787"/>
    <n v="0"/>
  </r>
  <r>
    <s v="2025"/>
    <x v="0"/>
    <x v="0"/>
    <x v="1"/>
    <x v="7"/>
    <s v="2 - Poder Ejecutivo"/>
    <x v="3"/>
    <x v="16"/>
    <s v="4 - SERVICIOS SOCIALES"/>
    <s v="4.1 - Vivienda y servicios comunitarios"/>
    <s v="4.1.02 - Desarrollo comunitario"/>
    <s v="2.7 - OBRAS"/>
    <s v="2.7.1 - OBRAS EN EDIFICACIONES"/>
    <s v="S"/>
    <s v="01 - CONSTRUCCIÓN CENTRO COMUNAL NUEVA ESPERANZA, MUNICIPIO BANI, PROVINCIA PERAVIA"/>
    <s v="10 - FONDO GENERAL"/>
    <n v="14756"/>
    <s v="17 - PERAVIA"/>
    <n v="79196"/>
    <n v="3000000"/>
  </r>
  <r>
    <s v="2025"/>
    <x v="0"/>
    <x v="0"/>
    <x v="1"/>
    <x v="7"/>
    <s v="2 - Poder Ejecutivo"/>
    <x v="3"/>
    <x v="16"/>
    <s v="4 - SERVICIOS SOCIALES"/>
    <s v="4.1 - Vivienda y servicios comunitarios"/>
    <s v="4.1.02 - Desarrollo comunitario"/>
    <s v="2.7 - OBRAS"/>
    <s v="2.7.1 - OBRAS EN EDIFICACIONES"/>
    <s v="S"/>
    <s v="09 - CONSTRUCCIÓN MERCADO MUNICIPAL DE CABRAL, PROVINCIA BARAHONA"/>
    <s v="10 - FONDO GENERAL"/>
    <n v="14645"/>
    <s v="04 - BARAHONA"/>
    <n v="35822391"/>
    <n v="0"/>
  </r>
  <r>
    <s v="2025"/>
    <x v="0"/>
    <x v="0"/>
    <x v="1"/>
    <x v="7"/>
    <s v="2 - Poder Ejecutivo"/>
    <x v="3"/>
    <x v="16"/>
    <s v="4 - SERVICIOS SOCIALES"/>
    <s v="4.1 - Vivienda y servicios comunitarios"/>
    <s v="4.1.02 - Desarrollo comunitario"/>
    <s v="2.7 - OBRAS"/>
    <s v="2.7.1 - OBRAS EN EDIFICACIONES"/>
    <s v="S"/>
    <s v="16 - REMODELACIÓN DE OFICINAS PÚBLICAS, MUNICIPIO BANI, PROVINCIA PERAVIA."/>
    <s v="10 - FONDO GENERAL"/>
    <n v="14545"/>
    <s v="17 - PERAVIA"/>
    <n v="119534"/>
    <n v="0"/>
  </r>
  <r>
    <s v="2025"/>
    <x v="0"/>
    <x v="0"/>
    <x v="1"/>
    <x v="7"/>
    <s v="2 - Poder Ejecutivo"/>
    <x v="3"/>
    <x v="16"/>
    <s v="4 - SERVICIOS SOCIALES"/>
    <s v="4.1 - Vivienda y servicios comunitarios"/>
    <s v="4.1.02 - Desarrollo comunitario"/>
    <s v="2.7 - OBRAS"/>
    <s v="2.7.1 - OBRAS EN EDIFICACIONES"/>
    <s v="S"/>
    <s v="18 - REMODELACIÓN CENTRO COMUNAL SIMON BOLIVAR DEL SECTOR CARACOL BANANA, MUNICIPIO BONAO, PROVINCIA MONSEÑOR NOUEL"/>
    <s v="10 - FONDO GENERAL"/>
    <n v="14924"/>
    <s v="28 - MONSENOR NOUEL"/>
    <n v="29354"/>
    <n v="274258"/>
  </r>
  <r>
    <s v="2025"/>
    <x v="0"/>
    <x v="0"/>
    <x v="1"/>
    <x v="7"/>
    <s v="2 - Poder Ejecutivo"/>
    <x v="3"/>
    <x v="16"/>
    <s v="4 - SERVICIOS SOCIALES"/>
    <s v="4.1 - Vivienda y servicios comunitarios"/>
    <s v="4.1.02 - Desarrollo comunitario"/>
    <s v="2.7 - OBRAS"/>
    <s v="2.7.1 - OBRAS EN EDIFICACIONES"/>
    <s v="S"/>
    <s v="25 - REHABILITACIÓN DE EDIFICACIÓN PARA EL ALOJAMIENTO DE OFICINAS PÚBLICAS EN SAN FRANCISCO DE MACORÍS, PROVINCIA DUARTE"/>
    <s v="10 - FONDO GENERAL"/>
    <n v="14585"/>
    <s v="06 - DUARTE"/>
    <n v="50000000"/>
    <n v="67468132.269999996"/>
  </r>
  <r>
    <s v="2025"/>
    <x v="0"/>
    <x v="0"/>
    <x v="1"/>
    <x v="7"/>
    <s v="2 - Poder Ejecutivo"/>
    <x v="3"/>
    <x v="16"/>
    <s v="4 - SERVICIOS SOCIALES"/>
    <s v="4.1 - Vivienda y servicios comunitarios"/>
    <s v="4.1.02 - Desarrollo comunitario"/>
    <s v="2.7 - OBRAS"/>
    <s v="2.7.1 - OBRAS EN EDIFICACIONES"/>
    <s v="S"/>
    <s v="28 - CONSTRUCCIÓN CENTRO COMUNAL CRUCE 6 DE NOVIEMBRE - CARRETERA CAMBITA, MUNICIPIO SAN CRISTOBAL, PROVINCIA SAN CRISTOBAL"/>
    <s v="10 - FONDO GENERAL"/>
    <n v="14973"/>
    <s v="21 - SAN CRISTOBAL"/>
    <n v="458797"/>
    <n v="0"/>
  </r>
  <r>
    <s v="2025"/>
    <x v="0"/>
    <x v="0"/>
    <x v="1"/>
    <x v="7"/>
    <s v="2 - Poder Ejecutivo"/>
    <x v="3"/>
    <x v="16"/>
    <s v="4 - SERVICIOS SOCIALES"/>
    <s v="4.1 - Vivienda y servicios comunitarios"/>
    <s v="4.1.02 - Desarrollo comunitario"/>
    <s v="2.7 - OBRAS"/>
    <s v="2.7.1 - OBRAS EN EDIFICACIONES"/>
    <s v="S"/>
    <s v="30 - CONSTRUCCIÓN CENTRO COMUNAL SECTOR NAJAYO ARRIBA, MUNICIPIO SAN CRISTOBAL, PROVINCIA SAN CRISTOBAL"/>
    <s v="10 - FONDO GENERAL"/>
    <n v="14975"/>
    <s v="21 - SAN CRISTOBAL"/>
    <n v="4734096"/>
    <n v="6172130.0899999999"/>
  </r>
  <r>
    <s v="2025"/>
    <x v="0"/>
    <x v="0"/>
    <x v="1"/>
    <x v="7"/>
    <s v="2 - Poder Ejecutivo"/>
    <x v="3"/>
    <x v="16"/>
    <s v="4 - SERVICIOS SOCIALES"/>
    <s v="4.1 - Vivienda y servicios comunitarios"/>
    <s v="4.1.02 - Desarrollo comunitario"/>
    <s v="2.7 - OBRAS"/>
    <s v="2.7.1 - OBRAS EN EDIFICACIONES"/>
    <s v="S"/>
    <s v="31 - CONSTRUCCIÓN CENTRO COMUNAL BARRIO NUEVO, MUNICIPIO YAGUATE, PROVINCIA SAN CRISTOBAL"/>
    <s v="10 - FONDO GENERAL"/>
    <n v="14976"/>
    <s v="21 - SAN CRISTOBAL"/>
    <n v="80247"/>
    <n v="0"/>
  </r>
  <r>
    <s v="2025"/>
    <x v="0"/>
    <x v="0"/>
    <x v="1"/>
    <x v="7"/>
    <s v="2 - Poder Ejecutivo"/>
    <x v="3"/>
    <x v="16"/>
    <s v="4 - SERVICIOS SOCIALES"/>
    <s v="4.1 - Vivienda y servicios comunitarios"/>
    <s v="4.1.02 - Desarrollo comunitario"/>
    <s v="2.7 - OBRAS"/>
    <s v="2.7.1 - OBRAS EN EDIFICACIONES"/>
    <s v="S"/>
    <s v="32 - CONSTRUCCIÓN CENTRO COMUNAL SECTOR KILOMETRO 59, MUNICIPIO VILLA ALTAGRACIA, PROVINCIA SAN CRISTOBAL"/>
    <s v="10 - FONDO GENERAL"/>
    <n v="14977"/>
    <s v="21 - SAN CRISTOBAL"/>
    <n v="75086"/>
    <n v="0"/>
  </r>
  <r>
    <s v="2025"/>
    <x v="0"/>
    <x v="0"/>
    <x v="1"/>
    <x v="7"/>
    <s v="2 - Poder Ejecutivo"/>
    <x v="3"/>
    <x v="16"/>
    <s v="4 - SERVICIOS SOCIALES"/>
    <s v="4.1 - Vivienda y servicios comunitarios"/>
    <s v="4.1.02 - Desarrollo comunitario"/>
    <s v="2.7 - OBRAS"/>
    <s v="2.7.1 - OBRAS EN EDIFICACIONES"/>
    <s v="S"/>
    <s v="33 - CONSTRUCCIÓN CENTRO COMUNAL SECTOR PAJARITO, MUNICIPIO YAGUATE, PROVINCIA SAN CRISTOBAL"/>
    <s v="10 - FONDO GENERAL"/>
    <n v="14978"/>
    <s v="21 - SAN CRISTOBAL"/>
    <n v="80247"/>
    <n v="3000000"/>
  </r>
  <r>
    <s v="2025"/>
    <x v="0"/>
    <x v="0"/>
    <x v="1"/>
    <x v="7"/>
    <s v="2 - Poder Ejecutivo"/>
    <x v="3"/>
    <x v="16"/>
    <s v="4 - SERVICIOS SOCIALES"/>
    <s v="4.1 - Vivienda y servicios comunitarios"/>
    <s v="4.1.02 - Desarrollo comunitario"/>
    <s v="2.7 - OBRAS"/>
    <s v="2.7.1 - OBRAS EN EDIFICACIONES"/>
    <s v="S"/>
    <s v="33 - CONSTRUCCIÓN DE FUNERARIAS EN COMUNIDADES DE LA PROVINCIA SAN JUAN"/>
    <s v="10 - FONDO GENERAL"/>
    <n v="14611"/>
    <s v="22 - SAN JUAN"/>
    <n v="22105301"/>
    <n v="13446167.949999999"/>
  </r>
  <r>
    <s v="2025"/>
    <x v="0"/>
    <x v="0"/>
    <x v="1"/>
    <x v="7"/>
    <s v="2 - Poder Ejecutivo"/>
    <x v="3"/>
    <x v="16"/>
    <s v="4 - SERVICIOS SOCIALES"/>
    <s v="4.1 - Vivienda y servicios comunitarios"/>
    <s v="4.1.02 - Desarrollo comunitario"/>
    <s v="2.7 - OBRAS"/>
    <s v="2.7.1 - OBRAS EN EDIFICACIONES"/>
    <s v="S"/>
    <s v="34 - CONSTRUCCIÓN DE PANADERIA EN EL SECTOR DE VILLA CARMEN, MUNICIPIO LAS MATAS DE FARFAN, PROVINCIA SAN JUAN"/>
    <s v="10 - FONDO GENERAL"/>
    <n v="14612"/>
    <s v="22 - SAN JUAN"/>
    <n v="5404360"/>
    <n v="3089463.31"/>
  </r>
  <r>
    <s v="2025"/>
    <x v="0"/>
    <x v="0"/>
    <x v="1"/>
    <x v="7"/>
    <s v="2 - Poder Ejecutivo"/>
    <x v="3"/>
    <x v="16"/>
    <s v="4 - SERVICIOS SOCIALES"/>
    <s v="4.1 - Vivienda y servicios comunitarios"/>
    <s v="4.1.02 - Desarrollo comunitario"/>
    <s v="2.7 - OBRAS"/>
    <s v="2.7.1 - OBRAS EN EDIFICACIONES"/>
    <s v="S"/>
    <s v="63 - CONSTRUCCIÓN CENTRO COMUNAL DISTRITO MUNICIPAL SAN LUIS, PROVINCIA SANTO DOMINGO"/>
    <s v="10 - FONDO GENERAL"/>
    <n v="15144"/>
    <s v="32 - SANTO DOMINGO"/>
    <n v="4956061"/>
    <n v="0"/>
  </r>
  <r>
    <s v="2025"/>
    <x v="0"/>
    <x v="0"/>
    <x v="1"/>
    <x v="7"/>
    <s v="2 - Poder Ejecutivo"/>
    <x v="3"/>
    <x v="16"/>
    <s v="4 - SERVICIOS SOCIALES"/>
    <s v="4.1 - Vivienda y servicios comunitarios"/>
    <s v="4.1.02 - Desarrollo comunitario"/>
    <s v="2.7 - OBRAS"/>
    <s v="2.7.1 - OBRAS EN EDIFICACIONES"/>
    <s v="S"/>
    <s v="64 - CONSTRUCCIÓN CENTRO PARROQUIAL DE LA IGLESIA SAN FRANCISCO DE ASÍS, SECTOR LA NUEVA BARQUITA, MUNICIPIO SANTO DOMINGO NORTE"/>
    <s v="10 - FONDO GENERAL"/>
    <n v="15146"/>
    <s v="32 - SANTO DOMINGO"/>
    <n v="3630913"/>
    <n v="0"/>
  </r>
  <r>
    <s v="2025"/>
    <x v="0"/>
    <x v="0"/>
    <x v="1"/>
    <x v="7"/>
    <s v="2 - Poder Ejecutivo"/>
    <x v="3"/>
    <x v="16"/>
    <s v="4 - SERVICIOS SOCIALES"/>
    <s v="4.1 - Vivienda y servicios comunitarios"/>
    <s v="4.1.02 - Desarrollo comunitario"/>
    <s v="2.7 - OBRAS"/>
    <s v="2.7.1 - OBRAS EN EDIFICACIONES"/>
    <s v="S"/>
    <s v="67 - CONSTRUCCIÓN CENTRO COMUNAL DELIO RINCÓN, SECCIÓN LA JOYA, MUNICIPIO SAN ANTONIO DE GUERRA, PROVINCIA SANTO DOMINGO"/>
    <s v="10 - FONDO GENERAL"/>
    <n v="16138"/>
    <s v="32 - SANTO DOMINGO"/>
    <n v="2751631"/>
    <n v="0"/>
  </r>
  <r>
    <s v="2025"/>
    <x v="0"/>
    <x v="0"/>
    <x v="1"/>
    <x v="7"/>
    <s v="2 - Poder Ejecutivo"/>
    <x v="3"/>
    <x v="16"/>
    <s v="4 - SERVICIOS SOCIALES"/>
    <s v="4.1 - Vivienda y servicios comunitarios"/>
    <s v="4.1.02 - Desarrollo comunitario"/>
    <s v="2.7 - OBRAS"/>
    <s v="2.7.1 - OBRAS EN EDIFICACIONES"/>
    <s v="S"/>
    <s v="70 - CONSTRUCCIÓN LA CASA DEL MANÍ, MUNICIPIO EL PINO, PROVINCIA DAJABON"/>
    <s v="10 - FONDO GENERAL"/>
    <n v="16164"/>
    <s v="05 - DAJABON"/>
    <n v="7040167"/>
    <n v="0"/>
  </r>
  <r>
    <s v="2025"/>
    <x v="0"/>
    <x v="0"/>
    <x v="1"/>
    <x v="7"/>
    <s v="2 - Poder Ejecutivo"/>
    <x v="3"/>
    <x v="16"/>
    <s v="4 - SERVICIOS SOCIALES"/>
    <s v="4.1 - Vivienda y servicios comunitarios"/>
    <s v="4.1.02 - Desarrollo comunitario"/>
    <s v="2.7 - OBRAS"/>
    <s v="2.7.1 - OBRAS EN EDIFICACIONES"/>
    <s v="S"/>
    <s v="99 - REMODELACIÓN CLUB RECREATIVO Y CULTURAL VILLA XARAGUA, MUNICIPIO VILLA JARAGUA, PROVINCIA BAHORUCO"/>
    <s v="10 - FONDO GENERAL"/>
    <n v="16411"/>
    <s v="03 - BAHORUCO"/>
    <n v="420060"/>
    <n v="0"/>
  </r>
  <r>
    <s v="2025"/>
    <x v="0"/>
    <x v="0"/>
    <x v="1"/>
    <x v="7"/>
    <s v="2 - Poder Ejecutivo"/>
    <x v="3"/>
    <x v="16"/>
    <s v="4 - SERVICIOS SOCIALES"/>
    <s v="4.1 - Vivienda y servicios comunitarios"/>
    <s v="4.1.02 - Desarrollo comunitario"/>
    <s v="2.7 - OBRAS"/>
    <s v="2.7.1 - OBRAS EN EDIFICACIONES"/>
    <s v="S"/>
    <s v="08 - CONSTRUCCIÓN DE LA FUNERARIA MUNICIPAL DE GUAYMATE, PROVINCIA LA ROMANA"/>
    <s v="10 - FONDO GENERAL"/>
    <n v="14058"/>
    <s v="12 - LA ROMANA"/>
    <n v="0"/>
    <n v="522536.13"/>
  </r>
  <r>
    <s v="2025"/>
    <x v="0"/>
    <x v="0"/>
    <x v="1"/>
    <x v="7"/>
    <s v="2 - Poder Ejecutivo"/>
    <x v="3"/>
    <x v="16"/>
    <s v="4 - SERVICIOS SOCIALES"/>
    <s v="4.1 - Vivienda y servicios comunitarios"/>
    <s v="4.1.02 - Desarrollo comunitario"/>
    <s v="2.7 - OBRAS"/>
    <s v="2.7.1 - OBRAS EN EDIFICACIONES"/>
    <s v="S"/>
    <s v="21 - CONSTRUCCIÓN CENTRO COMUNAL EN EL BARRIO BUENOS AIRES, MUNICIPIO MAIMON, PROVINCIA MONSEÑOR NOUEL"/>
    <s v="10 - FONDO GENERAL"/>
    <n v="14927"/>
    <s v="28 - MONSENOR NOUEL"/>
    <n v="0"/>
    <n v="0"/>
  </r>
  <r>
    <s v="2025"/>
    <x v="0"/>
    <x v="0"/>
    <x v="1"/>
    <x v="7"/>
    <s v="2 - Poder Ejecutivo"/>
    <x v="3"/>
    <x v="16"/>
    <s v="4 - SERVICIOS SOCIALES"/>
    <s v="4.1 - Vivienda y servicios comunitarios"/>
    <s v="4.1.02 - Desarrollo comunitario"/>
    <s v="2.7 - OBRAS"/>
    <s v="2.7.1 - OBRAS EN EDIFICACIONES"/>
    <s v="S"/>
    <s v="07 - CONSTRUCCIÓN CENTRO COMUNAL LOS TRANSFORMADORES, MUNICIPIO SAN JUAN DE LA MAGUANA, PROVINCIA SAN JUAN"/>
    <s v="10 - FONDO GENERAL"/>
    <n v="14788"/>
    <s v="22 - SAN JUAN"/>
    <n v="0"/>
    <n v="2066856.61"/>
  </r>
  <r>
    <s v="2025"/>
    <x v="0"/>
    <x v="0"/>
    <x v="1"/>
    <x v="7"/>
    <s v="2 - Poder Ejecutivo"/>
    <x v="3"/>
    <x v="16"/>
    <s v="4 - SERVICIOS SOCIALES"/>
    <s v="4.1 - Vivienda y servicios comunitarios"/>
    <s v="4.1.02 - Desarrollo comunitario"/>
    <s v="2.7 - OBRAS"/>
    <s v="2.7.1 - OBRAS EN EDIFICACIONES"/>
    <s v="S"/>
    <s v="20 - CONSTRUCCIÓN CENTRO COMUNAL SECTOR LOS PLATANITOS, D. M SABANA DEL PUERTO, MUNICIPIO BONAO, PROVINCIA MONSEÑOR NOUEL"/>
    <s v="10 - FONDO GENERAL"/>
    <n v="14926"/>
    <s v="28 - MONSENOR NOUEL"/>
    <n v="0"/>
    <n v="425332.99"/>
  </r>
  <r>
    <s v="2025"/>
    <x v="0"/>
    <x v="0"/>
    <x v="1"/>
    <x v="7"/>
    <s v="2 - Poder Ejecutivo"/>
    <x v="3"/>
    <x v="16"/>
    <s v="4 - SERVICIOS SOCIALES"/>
    <s v="4.1 - Vivienda y servicios comunitarios"/>
    <s v="4.1.02 - Desarrollo comunitario"/>
    <s v="2.7 - OBRAS"/>
    <s v="2.7.1 - OBRAS EN EDIFICACIONES"/>
    <s v="S"/>
    <s v="06 - CONSTRUCCIÓN CENTRO COMUNAL DISTRITO MUNICIPAL EL ROSARIO, MUNICIPIO SAN JUAN DE LA MAGUANA, PROVINCIA SAN JUAN"/>
    <s v="10 - FONDO GENERAL"/>
    <n v="14787"/>
    <s v="22 - SAN JUAN"/>
    <n v="0"/>
    <n v="6159425.8899999997"/>
  </r>
  <r>
    <s v="2025"/>
    <x v="0"/>
    <x v="0"/>
    <x v="1"/>
    <x v="7"/>
    <s v="2 - Poder Ejecutivo"/>
    <x v="3"/>
    <x v="16"/>
    <s v="4 - SERVICIOS SOCIALES"/>
    <s v="4.1 - Vivienda y servicios comunitarios"/>
    <s v="4.1.02 - Desarrollo comunitario"/>
    <s v="2.7 - OBRAS"/>
    <s v="2.7.1 - OBRAS EN EDIFICACIONES"/>
    <s v="S"/>
    <s v="04 - CONSTRUCCIÓN CENTRO COMUNAL EL GUAYABO, MUNICIPIO VALLEJUELO, PROVINCIA SAN JUAN"/>
    <s v="10 - FONDO GENERAL"/>
    <n v="14785"/>
    <s v="22 - SAN JUAN"/>
    <n v="0"/>
    <n v="0"/>
  </r>
  <r>
    <s v="2025"/>
    <x v="0"/>
    <x v="0"/>
    <x v="1"/>
    <x v="7"/>
    <s v="2 - Poder Ejecutivo"/>
    <x v="3"/>
    <x v="16"/>
    <s v="4 - SERVICIOS SOCIALES"/>
    <s v="4.1 - Vivienda y servicios comunitarios"/>
    <s v="4.1.02 - Desarrollo comunitario"/>
    <s v="2.7 - OBRAS"/>
    <s v="2.7.1 - OBRAS EN EDIFICACIONES"/>
    <s v="S"/>
    <s v="05 - CONSTRUCCIÓN CENTRO COMUNAL DISTRITO MUNICIPAL LAS ZANJAS, MUNICIPIO SAN JUAN DE LA MAGUANA, PROVINCIA SAN JUAN"/>
    <s v="10 - FONDO GENERAL"/>
    <n v="14786"/>
    <s v="22 - SAN JUAN"/>
    <n v="0"/>
    <n v="1984221.93"/>
  </r>
  <r>
    <s v="2025"/>
    <x v="0"/>
    <x v="0"/>
    <x v="1"/>
    <x v="7"/>
    <s v="2 - Poder Ejecutivo"/>
    <x v="3"/>
    <x v="16"/>
    <s v="4 - SERVICIOS SOCIALES"/>
    <s v="4.1 - Vivienda y servicios comunitarios"/>
    <s v="4.1.02 - Desarrollo comunitario"/>
    <s v="2.7 - OBRAS"/>
    <s v="2.7.1 - OBRAS EN EDIFICACIONES"/>
    <s v="S"/>
    <s v="17 - REMODELACIÓN CENTRO COMUNAL LOCAL LA LOGIA, MUNICIPIO BONAO, PROVINCIA MONSEÑOR NOUEL"/>
    <s v="10 - FONDO GENERAL"/>
    <n v="14923"/>
    <s v="28 - MONSENOR NOUEL"/>
    <n v="0"/>
    <n v="398403.5"/>
  </r>
  <r>
    <s v="2025"/>
    <x v="0"/>
    <x v="0"/>
    <x v="1"/>
    <x v="7"/>
    <s v="2 - Poder Ejecutivo"/>
    <x v="3"/>
    <x v="16"/>
    <s v="4 - SERVICIOS SOCIALES"/>
    <s v="4.1 - Vivienda y servicios comunitarios"/>
    <s v="4.1.02 - Desarrollo comunitario"/>
    <s v="2.7 - OBRAS"/>
    <s v="2.7.1 - OBRAS EN EDIFICACIONES"/>
    <s v="S"/>
    <s v="24 - CONSTRUCCIÓN CENTRO COMUNAL DAVID DE VARGAS, MUNICIPIO BONAO, PROVINCIA MONSEÑOR NOUEL"/>
    <s v="10 - FONDO GENERAL"/>
    <n v="14938"/>
    <s v="28 - MONSENOR NOUEL"/>
    <n v="0"/>
    <n v="0"/>
  </r>
  <r>
    <s v="2025"/>
    <x v="0"/>
    <x v="0"/>
    <x v="1"/>
    <x v="7"/>
    <s v="2 - Poder Ejecutivo"/>
    <x v="3"/>
    <x v="16"/>
    <s v="4 - SERVICIOS SOCIALES"/>
    <s v="4.1 - Vivienda y servicios comunitarios"/>
    <s v="4.1.02 - Desarrollo comunitario"/>
    <s v="2.7 - OBRAS"/>
    <s v="2.7.1 - OBRAS EN EDIFICACIONES"/>
    <s v="S"/>
    <s v="37 - CONSTRUCCIÓN DEL MERCADO MUNICIPAL LAS MATAS DE FARFÁN, PROVINCIA SAN JUAN"/>
    <s v="10 - FONDO GENERAL"/>
    <n v="14622"/>
    <s v="22 - SAN JUAN"/>
    <n v="0"/>
    <n v="0"/>
  </r>
  <r>
    <s v="2025"/>
    <x v="0"/>
    <x v="0"/>
    <x v="1"/>
    <x v="7"/>
    <s v="2 - Poder Ejecutivo"/>
    <x v="3"/>
    <x v="16"/>
    <s v="4 - SERVICIOS SOCIALES"/>
    <s v="4.1 - Vivienda y servicios comunitarios"/>
    <s v="4.1.02 - Desarrollo comunitario"/>
    <s v="2.7 - OBRAS"/>
    <s v="2.7.1 - OBRAS EN EDIFICACIONES"/>
    <s v="S"/>
    <s v="19 - CONSTRUCCIÓN CENTRO COMUNAL VILLA LIBERACION, MUNICIPIO BONAO, PROVINCIA MONSEÑOR NOUEL"/>
    <s v="10 - FONDO GENERAL"/>
    <n v="14925"/>
    <s v="28 - MONSENOR NOUEL"/>
    <n v="0"/>
    <n v="2467824.85"/>
  </r>
  <r>
    <s v="2025"/>
    <x v="0"/>
    <x v="0"/>
    <x v="1"/>
    <x v="7"/>
    <s v="2 - Poder Ejecutivo"/>
    <x v="3"/>
    <x v="16"/>
    <s v="4 - SERVICIOS SOCIALES"/>
    <s v="4.1 - Vivienda y servicios comunitarios"/>
    <s v="4.1.02 - Desarrollo comunitario"/>
    <s v="2.7 - OBRAS"/>
    <s v="2.7.1 - OBRAS EN EDIFICACIONES"/>
    <s v="S"/>
    <s v="34 - CONSTRUCCIÓN CENTRO COMUNAL BARRIO DUARTE, MUNICIPIO VILLA  ALTAGRACIA, PROVINCIA SAN CRISTOBAL"/>
    <s v="10 - FONDO GENERAL"/>
    <n v="14979"/>
    <s v="21 - SAN CRISTOBAL"/>
    <n v="0"/>
    <n v="0"/>
  </r>
  <r>
    <s v="2025"/>
    <x v="0"/>
    <x v="0"/>
    <x v="1"/>
    <x v="7"/>
    <s v="2 - Poder Ejecutivo"/>
    <x v="3"/>
    <x v="16"/>
    <s v="4 - SERVICIOS SOCIALES"/>
    <s v="4.1 - Vivienda y servicios comunitarios"/>
    <s v="4.1.02 - Desarrollo comunitario"/>
    <s v="2.7 - OBRAS"/>
    <s v="2.7.1 - OBRAS EN EDIFICACIONES"/>
    <s v="S"/>
    <s v="29 - CONSTRUCCIÓN CENTRO COMUNAL SECTOR V CENTENARIO, MUNICIPIO VILLA ALTAGRACIA, PROVINCIA SAN CRISTOBAL"/>
    <s v="10 - FONDO GENERAL"/>
    <n v="14974"/>
    <s v="21 - SAN CRISTOBAL"/>
    <n v="0"/>
    <n v="0"/>
  </r>
  <r>
    <s v="2025"/>
    <x v="0"/>
    <x v="0"/>
    <x v="1"/>
    <x v="7"/>
    <s v="2 - Poder Ejecutivo"/>
    <x v="3"/>
    <x v="16"/>
    <s v="4 - SERVICIOS SOCIALES"/>
    <s v="4.2 - Salud"/>
    <s v="4.2.03 - Servicios de la salud pública y prevención de la salud"/>
    <s v="2.7 - OBRAS"/>
    <s v="2.7.1 - OBRAS EN EDIFICACIONES"/>
    <s v="S"/>
    <s v="47 - CONSTRUCCIÓN DE LA SALA DE TERAPIA FÍSICA DE LA FUNDACIÓN CASA DE LUZ, MUNICIPIO SANTO DOMINGO ESTE, PROVINCIA SANTO DOMINGO"/>
    <s v="10 - FONDO GENERAL"/>
    <n v="14229"/>
    <s v="32 - SANTO DOMINGO"/>
    <n v="0"/>
    <n v="0"/>
  </r>
  <r>
    <s v="2025"/>
    <x v="0"/>
    <x v="0"/>
    <x v="1"/>
    <x v="7"/>
    <s v="2 - Poder Ejecutivo"/>
    <x v="3"/>
    <x v="16"/>
    <s v="4 - SERVICIOS SOCIALES"/>
    <s v="4.3 - Actividades deportivas, recreativas, culturales y religiosas"/>
    <s v="4.3.02 - Servicios recreativos y deportivos"/>
    <s v="2.7 - OBRAS"/>
    <s v="2.7.1 - OBRAS EN EDIFICACIONES"/>
    <s v="S"/>
    <s v="01 - REMODELACIÓN CLUB DEPORTIVO, SOCIAL Y CULTURAL VILLA FRANCISCA, SECTOR VILLA FRANCISCA, DISTRITO NACIONAL."/>
    <s v="10 - FONDO GENERAL"/>
    <n v="16542"/>
    <s v="01 - DISTRITO NACIONAL"/>
    <n v="1217185"/>
    <n v="0"/>
  </r>
  <r>
    <s v="2025"/>
    <x v="0"/>
    <x v="0"/>
    <x v="1"/>
    <x v="7"/>
    <s v="2 - Poder Ejecutivo"/>
    <x v="3"/>
    <x v="16"/>
    <s v="4 - SERVICIOS SOCIALES"/>
    <s v="4.3 - Actividades deportivas, recreativas, culturales y religiosas"/>
    <s v="4.3.02 - Servicios recreativos y deportivos"/>
    <s v="2.7 - OBRAS"/>
    <s v="2.7.1 - OBRAS EN EDIFICACIONES"/>
    <s v="S"/>
    <s v="02 - REMODELACIÓN CLUB DEPORTIVO Y CULTURAL RAMÓN MATÍAS MELLA, MUNICIPIO SANTO DOMINGO ESTE, PROVINCIA SANTO DOMINGO"/>
    <s v="10 - FONDO GENERAL"/>
    <n v="16544"/>
    <s v="32 - SANTO DOMINGO"/>
    <n v="1201460"/>
    <n v="0"/>
  </r>
  <r>
    <s v="2025"/>
    <x v="0"/>
    <x v="0"/>
    <x v="1"/>
    <x v="7"/>
    <s v="2 - Poder Ejecutivo"/>
    <x v="3"/>
    <x v="16"/>
    <s v="4 - SERVICIOS SOCIALES"/>
    <s v="4.3 - Actividades deportivas, recreativas, culturales y religiosas"/>
    <s v="4.3.02 - Servicios recreativos y deportivos"/>
    <s v="2.7 - OBRAS"/>
    <s v="2.7.1 - OBRAS EN EDIFICACIONES"/>
    <s v="S"/>
    <s v="03 - REMODELACIÓN CLUB DEPORTIVO Y CULTURAL SAN MARTÍN DE PORRES, SECTOR PAPAGAYO, MUNICIPIO LA ROMANA, PROVINCIA LA ROMANA"/>
    <s v="10 - FONDO GENERAL"/>
    <n v="16691"/>
    <s v="12 - LA ROMANA"/>
    <n v="2060714"/>
    <n v="0"/>
  </r>
  <r>
    <s v="2025"/>
    <x v="0"/>
    <x v="0"/>
    <x v="1"/>
    <x v="7"/>
    <s v="2 - Poder Ejecutivo"/>
    <x v="3"/>
    <x v="16"/>
    <s v="4 - SERVICIOS SOCIALES"/>
    <s v="4.3 - Actividades deportivas, recreativas, culturales y religiosas"/>
    <s v="4.3.02 - Servicios recreativos y deportivos"/>
    <s v="2.7 - OBRAS"/>
    <s v="2.7.1 - OBRAS EN EDIFICACIONES"/>
    <s v="S"/>
    <s v="04 - REMODELACIÓN CLUB ATLETICO Y CULTURAL HUGO KUNHARDT, BARRIO INVI, MUNICIPIO PUERTO PLATA, PROVINCIA PUERTO PLATA"/>
    <s v="10 - FONDO GENERAL"/>
    <n v="16696"/>
    <s v="18 - PUERTO PLATA"/>
    <n v="1139883"/>
    <n v="0"/>
  </r>
  <r>
    <s v="2025"/>
    <x v="0"/>
    <x v="0"/>
    <x v="1"/>
    <x v="7"/>
    <s v="2 - Poder Ejecutivo"/>
    <x v="3"/>
    <x v="16"/>
    <s v="4 - SERVICIOS SOCIALES"/>
    <s v="4.3 - Actividades deportivas, recreativas, culturales y religiosas"/>
    <s v="4.3.02 - Servicios recreativos y deportivos"/>
    <s v="2.7 - OBRAS"/>
    <s v="2.7.1 - OBRAS EN EDIFICACIONES"/>
    <s v="S"/>
    <s v="05 - REMODELACIÓN CLUB DEPORTIVO Y CULTURAL LOS MINA, MUNICIPIO SANTO DOMINGO ESTE, PROVINCIA SANTO DOMINGO"/>
    <s v="10 - FONDO GENERAL"/>
    <n v="16727"/>
    <s v="32 - SANTO DOMINGO"/>
    <n v="2529688"/>
    <n v="0"/>
  </r>
  <r>
    <s v="2025"/>
    <x v="0"/>
    <x v="0"/>
    <x v="1"/>
    <x v="7"/>
    <s v="2 - Poder Ejecutivo"/>
    <x v="3"/>
    <x v="16"/>
    <s v="4 - SERVICIOS SOCIALES"/>
    <s v="4.3 - Actividades deportivas, recreativas, culturales y religiosas"/>
    <s v="4.3.02 - Servicios recreativos y deportivos"/>
    <s v="2.7 - OBRAS"/>
    <s v="2.7.1 - OBRAS EN EDIFICACIONES"/>
    <s v="S"/>
    <s v="07 - REMODELACIÓN CLUB DEPORTIVO EL MILLÓN YIREH, SECTOR EL MILLÓN, DISTRITO NACIONAL"/>
    <s v="10 - FONDO GENERAL"/>
    <n v="16755"/>
    <s v="01 - DISTRITO NACIONAL"/>
    <n v="1033399"/>
    <n v="0"/>
  </r>
  <r>
    <s v="2025"/>
    <x v="0"/>
    <x v="0"/>
    <x v="1"/>
    <x v="7"/>
    <s v="2 - Poder Ejecutivo"/>
    <x v="3"/>
    <x v="16"/>
    <s v="4 - SERVICIOS SOCIALES"/>
    <s v="4.3 - Actividades deportivas, recreativas, culturales y religiosas"/>
    <s v="4.3.02 - Servicios recreativos y deportivos"/>
    <s v="2.7 - OBRAS"/>
    <s v="2.7.1 - OBRAS EN EDIFICACIONES"/>
    <s v="S"/>
    <s v="08 - RECONSTRUCCIÓN CLUB DEPORTIVO Y CULTURAL GINANDIANA, MUNICIPIO EL SEIBO, PROVINCIA EL SEIBO"/>
    <s v="10 - FONDO GENERAL"/>
    <n v="16757"/>
    <s v="08 - EL SEIBO"/>
    <n v="1752387"/>
    <n v="0"/>
  </r>
  <r>
    <s v="2025"/>
    <x v="0"/>
    <x v="0"/>
    <x v="1"/>
    <x v="7"/>
    <s v="2 - Poder Ejecutivo"/>
    <x v="3"/>
    <x v="16"/>
    <s v="4 - SERVICIOS SOCIALES"/>
    <s v="4.3 - Actividades deportivas, recreativas, culturales y religiosas"/>
    <s v="4.3.02 - Servicios recreativos y deportivos"/>
    <s v="2.7 - OBRAS"/>
    <s v="2.7.1 - OBRAS EN EDIFICACIONES"/>
    <s v="S"/>
    <s v="09 - REMODELACIÓN POLIDEPORTIVO JUAN PABLO SOSA VILLANUEVA, MUNICIPIO VILLA GONZÁLEZ, PROVINCIA SANTIAGO"/>
    <s v="10 - FONDO GENERAL"/>
    <n v="16766"/>
    <s v="25 - SANTIAGO"/>
    <n v="2441062"/>
    <n v="0"/>
  </r>
  <r>
    <s v="2025"/>
    <x v="0"/>
    <x v="0"/>
    <x v="1"/>
    <x v="7"/>
    <s v="2 - Poder Ejecutivo"/>
    <x v="3"/>
    <x v="16"/>
    <s v="4 - SERVICIOS SOCIALES"/>
    <s v="4.3 - Actividades deportivas, recreativas, culturales y religiosas"/>
    <s v="4.3.02 - Servicios recreativos y deportivos"/>
    <s v="2.7 - OBRAS"/>
    <s v="2.7.1 - OBRAS EN EDIFICACIONES"/>
    <s v="S"/>
    <s v="38 - CONSTRUCCIÓN CAMPO DE BEISBOL LAS CLAVELLINAS, MUNICIPIO DE AZUA, PROVINCIA AZUA"/>
    <s v="10 - FONDO GENERAL"/>
    <n v="14207"/>
    <s v="02 - AZUA"/>
    <n v="0"/>
    <n v="0"/>
  </r>
  <r>
    <s v="2025"/>
    <x v="0"/>
    <x v="0"/>
    <x v="1"/>
    <x v="7"/>
    <s v="2 - Poder Ejecutivo"/>
    <x v="3"/>
    <x v="16"/>
    <s v="4 - SERVICIOS SOCIALES"/>
    <s v="4.3 - Actividades deportivas, recreativas, culturales y religiosas"/>
    <s v="4.3.02 - Servicios recreativos y deportivos"/>
    <s v="2.7 - OBRAS"/>
    <s v="2.7.1 - OBRAS EN EDIFICACIONES"/>
    <s v="S"/>
    <s v="41 - REMODELACIÓN PARQUE CENTRAL D.M. AMINA, MUNICIPIO MAO, PROVINCIA VALVERDE"/>
    <s v="10 - FONDO GENERAL"/>
    <n v="15078"/>
    <s v="27 - VALVERDE"/>
    <n v="1089676"/>
    <n v="0"/>
  </r>
  <r>
    <s v="2025"/>
    <x v="0"/>
    <x v="0"/>
    <x v="1"/>
    <x v="7"/>
    <s v="2 - Poder Ejecutivo"/>
    <x v="3"/>
    <x v="16"/>
    <s v="4 - SERVICIOS SOCIALES"/>
    <s v="4.3 - Actividades deportivas, recreativas, culturales y religiosas"/>
    <s v="4.3.02 - Servicios recreativos y deportivos"/>
    <s v="2.7 - OBRAS"/>
    <s v="2.7.1 - OBRAS EN EDIFICACIONES"/>
    <s v="S"/>
    <s v="43 - CONSTRUCCIÓN ESTADIO DE SÓFTBOL VILLA GÜERA, MUNICIPIO BANÍ, PROVINCIA PERAVIA"/>
    <s v="10 - FONDO GENERAL"/>
    <n v="15088"/>
    <s v="17 - PERAVIA"/>
    <n v="244424"/>
    <n v="0"/>
  </r>
  <r>
    <s v="2025"/>
    <x v="0"/>
    <x v="0"/>
    <x v="1"/>
    <x v="7"/>
    <s v="2 - Poder Ejecutivo"/>
    <x v="3"/>
    <x v="16"/>
    <s v="4 - SERVICIOS SOCIALES"/>
    <s v="4.3 - Actividades deportivas, recreativas, culturales y religiosas"/>
    <s v="4.3.02 - Servicios recreativos y deportivos"/>
    <s v="2.7 - OBRAS"/>
    <s v="2.7.1 - OBRAS EN EDIFICACIONES"/>
    <s v="S"/>
    <s v="44 - CONSTRUCCIÓN CAMPO DE BÉISBOL NELSON MATEO, D.M. PIZARRETE, MUNICIPIO NIZAO, PROVINCIA PERAVIA."/>
    <s v="10 - FONDO GENERAL"/>
    <n v="15097"/>
    <s v="17 - PERAVIA"/>
    <n v="1208610"/>
    <n v="0"/>
  </r>
  <r>
    <s v="2025"/>
    <x v="0"/>
    <x v="0"/>
    <x v="1"/>
    <x v="7"/>
    <s v="2 - Poder Ejecutivo"/>
    <x v="3"/>
    <x v="16"/>
    <s v="4 - SERVICIOS SOCIALES"/>
    <s v="4.3 - Actividades deportivas, recreativas, culturales y religiosas"/>
    <s v="4.3.02 - Servicios recreativos y deportivos"/>
    <s v="2.7 - OBRAS"/>
    <s v="2.7.1 - OBRAS EN EDIFICACIONES"/>
    <s v="S"/>
    <s v="45 - CONSTRUCCIÓN CAMPO DE BÉISBOL EL CAFÉ DE HERRERA,  MUNICIPIO SANTO DOMINGO OESTE, PROVINCIA SANTO DOMINGO"/>
    <s v="10 - FONDO GENERAL"/>
    <n v="15098"/>
    <s v="32 - SANTO DOMINGO"/>
    <n v="1070916"/>
    <n v="0"/>
  </r>
  <r>
    <s v="2025"/>
    <x v="0"/>
    <x v="0"/>
    <x v="1"/>
    <x v="7"/>
    <s v="2 - Poder Ejecutivo"/>
    <x v="3"/>
    <x v="16"/>
    <s v="4 - SERVICIOS SOCIALES"/>
    <s v="4.3 - Actividades deportivas, recreativas, culturales y religiosas"/>
    <s v="4.3.02 - Servicios recreativos y deportivos"/>
    <s v="2.7 - OBRAS"/>
    <s v="2.7.1 - OBRAS EN EDIFICACIONES"/>
    <s v="S"/>
    <s v="46 - CONSTRUCCIÓN CAMPO DE BÉISBOL EN EL MUNICIPIO PERALVILLO, PROVINCIA MONTE PLATA."/>
    <s v="10 - FONDO GENERAL"/>
    <n v="15099"/>
    <s v="29 - MONTE PLATA"/>
    <n v="1139858"/>
    <n v="0"/>
  </r>
  <r>
    <s v="2025"/>
    <x v="0"/>
    <x v="0"/>
    <x v="1"/>
    <x v="7"/>
    <s v="2 - Poder Ejecutivo"/>
    <x v="3"/>
    <x v="16"/>
    <s v="4 - SERVICIOS SOCIALES"/>
    <s v="4.3 - Actividades deportivas, recreativas, culturales y religiosas"/>
    <s v="4.3.02 - Servicios recreativos y deportivos"/>
    <s v="2.7 - OBRAS"/>
    <s v="2.7.1 - OBRAS EN EDIFICACIONES"/>
    <s v="S"/>
    <s v="47 - CONSTRUCCIÓN CAMPO DE BÉISBOL RAMON PIMENTEL, SECCION LA MONTERIA, MUNICIPIO BANI."/>
    <s v="10 - FONDO GENERAL"/>
    <n v="15114"/>
    <s v="17 - PERAVIA"/>
    <n v="993827"/>
    <n v="0"/>
  </r>
  <r>
    <s v="2025"/>
    <x v="0"/>
    <x v="0"/>
    <x v="1"/>
    <x v="7"/>
    <s v="2 - Poder Ejecutivo"/>
    <x v="3"/>
    <x v="16"/>
    <s v="4 - SERVICIOS SOCIALES"/>
    <s v="4.3 - Actividades deportivas, recreativas, culturales y religiosas"/>
    <s v="4.3.02 - Servicios recreativos y deportivos"/>
    <s v="2.7 - OBRAS"/>
    <s v="2.7.1 - OBRAS EN EDIFICACIONES"/>
    <s v="S"/>
    <s v="48 - CONSTRUCCIÓN CAMPO DE BÉISBOL LAS CAOBAS, SECTOR LAS CAOBAS, MUNICIPIO SANTO DOMINGO OESTE"/>
    <s v="10 - FONDO GENERAL"/>
    <n v="15115"/>
    <s v="32 - SANTO DOMINGO"/>
    <n v="1117373"/>
    <n v="0"/>
  </r>
  <r>
    <s v="2025"/>
    <x v="0"/>
    <x v="0"/>
    <x v="1"/>
    <x v="7"/>
    <s v="2 - Poder Ejecutivo"/>
    <x v="3"/>
    <x v="16"/>
    <s v="4 - SERVICIOS SOCIALES"/>
    <s v="4.3 - Actividades deportivas, recreativas, culturales y religiosas"/>
    <s v="4.3.02 - Servicios recreativos y deportivos"/>
    <s v="2.7 - OBRAS"/>
    <s v="2.7.1 - OBRAS EN EDIFICACIONES"/>
    <s v="S"/>
    <s v="50 - CONSTRUCCIÓN ESTADIO DE BÉISBOL FELLO SOTO, D. M. SABANA BUEY, MUNICIPIO BANÍ, PROVINCIA PERAVIA"/>
    <s v="10 - FONDO GENERAL"/>
    <n v="15123"/>
    <s v="17 - PERAVIA"/>
    <n v="1151402"/>
    <n v="0"/>
  </r>
  <r>
    <s v="2025"/>
    <x v="0"/>
    <x v="0"/>
    <x v="1"/>
    <x v="7"/>
    <s v="2 - Poder Ejecutivo"/>
    <x v="3"/>
    <x v="16"/>
    <s v="4 - SERVICIOS SOCIALES"/>
    <s v="4.3 - Actividades deportivas, recreativas, culturales y religiosas"/>
    <s v="4.3.02 - Servicios recreativos y deportivos"/>
    <s v="2.7 - OBRAS"/>
    <s v="2.7.1 - OBRAS EN EDIFICACIONES"/>
    <s v="S"/>
    <s v="51 - CONSTRUCCIÓN CAMPO DE BÉISBOL SABANA DE PAYABO, MUNICIPIO MONTE PLATA, PROVINCIA MONTE PLATA."/>
    <s v="10 - FONDO GENERAL"/>
    <n v="15132"/>
    <s v="29 - MONTE PLATA"/>
    <n v="1123569"/>
    <n v="0"/>
  </r>
  <r>
    <s v="2025"/>
    <x v="0"/>
    <x v="0"/>
    <x v="1"/>
    <x v="7"/>
    <s v="2 - Poder Ejecutivo"/>
    <x v="3"/>
    <x v="16"/>
    <s v="4 - SERVICIOS SOCIALES"/>
    <s v="4.3 - Actividades deportivas, recreativas, culturales y religiosas"/>
    <s v="4.3.02 - Servicios recreativos y deportivos"/>
    <s v="2.7 - OBRAS"/>
    <s v="2.7.1 - OBRAS EN EDIFICACIONES"/>
    <s v="S"/>
    <s v="52 - CONSTRUCCIÓN CANCHA DE BALONCESTO EL TOCONAL, MUNICIPIO SAN PEDRO DE MACORÍS"/>
    <s v="10 - FONDO GENERAL"/>
    <n v="15140"/>
    <s v="23 - SAN PEDRO DE MACORIS"/>
    <n v="327709"/>
    <n v="0"/>
  </r>
  <r>
    <s v="2025"/>
    <x v="0"/>
    <x v="0"/>
    <x v="1"/>
    <x v="7"/>
    <s v="2 - Poder Ejecutivo"/>
    <x v="3"/>
    <x v="16"/>
    <s v="4 - SERVICIOS SOCIALES"/>
    <s v="4.3 - Actividades deportivas, recreativas, culturales y religiosas"/>
    <s v="4.3.02 - Servicios recreativos y deportivos"/>
    <s v="2.7 - OBRAS"/>
    <s v="2.7.1 - OBRAS EN EDIFICACIONES"/>
    <s v="S"/>
    <s v="65 - CONSTRUCCIÓN CANCHA DE BALONCESTO MELLA FANÍ, PARAJE LA LUISA PRIETA, MUNICIPIO MONTE PLATA, PROVINCIA MONTE PLATA."/>
    <s v="10 - FONDO GENERAL"/>
    <n v="15824"/>
    <s v="29 - MONTE PLATA"/>
    <n v="304471"/>
    <n v="0"/>
  </r>
  <r>
    <s v="2025"/>
    <x v="0"/>
    <x v="0"/>
    <x v="1"/>
    <x v="7"/>
    <s v="2 - Poder Ejecutivo"/>
    <x v="3"/>
    <x v="16"/>
    <s v="4 - SERVICIOS SOCIALES"/>
    <s v="4.3 - Actividades deportivas, recreativas, culturales y religiosas"/>
    <s v="4.3.02 - Servicios recreativos y deportivos"/>
    <s v="2.7 - OBRAS"/>
    <s v="2.7.1 - OBRAS EN EDIFICACIONES"/>
    <s v="S"/>
    <s v="73 - CONSTRUCCIÓN MULTIUSOS DE  ISABELITA, MUNICIPIO SANTO DOMINGO ESTE, PROVINCIA SANTO DOMINGO"/>
    <s v="10 - FONDO GENERAL"/>
    <n v="14394"/>
    <s v="32 - SANTO DOMINGO"/>
    <n v="1767176"/>
    <n v="0"/>
  </r>
  <r>
    <s v="2025"/>
    <x v="0"/>
    <x v="0"/>
    <x v="1"/>
    <x v="7"/>
    <s v="2 - Poder Ejecutivo"/>
    <x v="3"/>
    <x v="16"/>
    <s v="4 - SERVICIOS SOCIALES"/>
    <s v="4.3 - Actividades deportivas, recreativas, culturales y religiosas"/>
    <s v="4.3.02 - Servicios recreativos y deportivos"/>
    <s v="2.7 - OBRAS"/>
    <s v="2.7.1 - OBRAS EN EDIFICACIONES"/>
    <s v="S"/>
    <s v="78 - RECONSTRUCCIÓN CLUB DEPORTIVO Y CULTURAL VILLA FARO, MUNICIPIO SANTO DOMINGO ESTE, PROVINCIA SANTO DOMINGO"/>
    <s v="10 - FONDO GENERAL"/>
    <n v="16177"/>
    <s v="32 - SANTO DOMINGO"/>
    <n v="1012900"/>
    <n v="0"/>
  </r>
  <r>
    <s v="2025"/>
    <x v="0"/>
    <x v="0"/>
    <x v="1"/>
    <x v="7"/>
    <s v="2 - Poder Ejecutivo"/>
    <x v="3"/>
    <x v="16"/>
    <s v="4 - SERVICIOS SOCIALES"/>
    <s v="4.3 - Actividades deportivas, recreativas, culturales y religiosas"/>
    <s v="4.3.02 - Servicios recreativos y deportivos"/>
    <s v="2.7 - OBRAS"/>
    <s v="2.7.1 - OBRAS EN EDIFICACIONES"/>
    <s v="S"/>
    <s v="86 - CONSTRUCCIÓN CLUB DEPORTIVO MIL FLORES, MUNICIPIO SANTO DOMINGO ESTE, PROVINCIA SANTO DOMINGO"/>
    <s v="10 - FONDO GENERAL"/>
    <n v="16185"/>
    <s v="32 - SANTO DOMINGO"/>
    <n v="5640458"/>
    <n v="0"/>
  </r>
  <r>
    <s v="2025"/>
    <x v="0"/>
    <x v="0"/>
    <x v="1"/>
    <x v="7"/>
    <s v="2 - Poder Ejecutivo"/>
    <x v="3"/>
    <x v="16"/>
    <s v="4 - SERVICIOS SOCIALES"/>
    <s v="4.3 - Actividades deportivas, recreativas, culturales y religiosas"/>
    <s v="4.3.02 - Servicios recreativos y deportivos"/>
    <s v="2.7 - OBRAS"/>
    <s v="2.7.1 - OBRAS EN EDIFICACIONES"/>
    <s v="S"/>
    <s v="97 - CONSTRUCCIÓN CANCHA DE BALONCESTO EN EL DISTRITO MUNICIPAL GUANITO, MUNICIPIO SAN JUAN DE LA MAGUANA, PROVINCIA SAN JUAN"/>
    <s v="10 - FONDO GENERAL"/>
    <n v="14698"/>
    <s v="22 - SAN JUAN"/>
    <n v="0"/>
    <n v="0"/>
  </r>
  <r>
    <s v="2025"/>
    <x v="0"/>
    <x v="0"/>
    <x v="1"/>
    <x v="7"/>
    <s v="2 - Poder Ejecutivo"/>
    <x v="3"/>
    <x v="16"/>
    <s v="4 - SERVICIOS SOCIALES"/>
    <s v="4.3 - Actividades deportivas, recreativas, culturales y religiosas"/>
    <s v="4.3.02 - Servicios recreativos y deportivos"/>
    <s v="2.7 - OBRAS"/>
    <s v="2.7.1 - OBRAS EN EDIFICACIONES"/>
    <s v="S"/>
    <s v="88 - REMODELACIÓN CANCHA DE BALONCESTO LOS BUITRES, PROVINCIA SAN CRISTOBAL"/>
    <s v="10 - FONDO GENERAL"/>
    <n v="14673"/>
    <s v="21 - SAN CRISTOBAL"/>
    <n v="0"/>
    <n v="0"/>
  </r>
  <r>
    <s v="2025"/>
    <x v="0"/>
    <x v="0"/>
    <x v="1"/>
    <x v="7"/>
    <s v="2 - Poder Ejecutivo"/>
    <x v="3"/>
    <x v="16"/>
    <s v="4 - SERVICIOS SOCIALES"/>
    <s v="4.3 - Actividades deportivas, recreativas, culturales y religiosas"/>
    <s v="4.3.02 - Servicios recreativos y deportivos"/>
    <s v="2.7 - OBRAS"/>
    <s v="2.7.1 - OBRAS EN EDIFICACIONES"/>
    <s v="S"/>
    <s v="76 - CONSTRUCCIÓN CANCHA DE BALONCESTO BATEY 4, MUNICIPIO DE NEYBA, PROVINCIA BAHORUCO"/>
    <s v="10 - FONDO GENERAL"/>
    <n v="14392"/>
    <s v="03 - BAHORUCO"/>
    <n v="0"/>
    <n v="187704.26"/>
  </r>
  <r>
    <s v="2025"/>
    <x v="0"/>
    <x v="0"/>
    <x v="1"/>
    <x v="7"/>
    <s v="2 - Poder Ejecutivo"/>
    <x v="3"/>
    <x v="16"/>
    <s v="4 - SERVICIOS SOCIALES"/>
    <s v="4.3 - Actividades deportivas, recreativas, culturales y religiosas"/>
    <s v="4.3.02 - Servicios recreativos y deportivos"/>
    <s v="2.7 - OBRAS"/>
    <s v="2.7.1 - OBRAS EN EDIFICACIONES"/>
    <s v="S"/>
    <s v="99 - REMODELACIÓN CLUB DEPORTIVO RENACER EN EL SECTOR GUACHUPITA,  DISTRITO NACIONAL."/>
    <s v="10 - FONDO GENERAL"/>
    <n v="14704"/>
    <s v="01 - DISTRITO NACIONAL"/>
    <n v="0"/>
    <n v="916037.31"/>
  </r>
  <r>
    <s v="2025"/>
    <x v="0"/>
    <x v="0"/>
    <x v="1"/>
    <x v="7"/>
    <s v="2 - Poder Ejecutivo"/>
    <x v="3"/>
    <x v="16"/>
    <s v="4 - SERVICIOS SOCIALES"/>
    <s v="4.3 - Actividades deportivas, recreativas, culturales y religiosas"/>
    <s v="4.3.02 - Servicios recreativos y deportivos"/>
    <s v="2.7 - OBRAS"/>
    <s v="2.7.1 - OBRAS EN EDIFICACIONES"/>
    <s v="S"/>
    <s v="25 - RECONSTRUCCIÓN DEL CLUB DEPORTIVO HUELLAS DEL SIGLO, SECTOR CRISTO REY, DISTRITO NACIONAL"/>
    <s v="10 - FONDO GENERAL"/>
    <n v="14936"/>
    <s v="01 - DISTRITO NACIONAL"/>
    <n v="0"/>
    <n v="1820578.5"/>
  </r>
  <r>
    <s v="2025"/>
    <x v="0"/>
    <x v="0"/>
    <x v="1"/>
    <x v="7"/>
    <s v="2 - Poder Ejecutivo"/>
    <x v="3"/>
    <x v="16"/>
    <s v="4 - SERVICIOS SOCIALES"/>
    <s v="4.3 - Actividades deportivas, recreativas, culturales y religiosas"/>
    <s v="4.3.02 - Servicios recreativos y deportivos"/>
    <s v="2.7 - OBRAS"/>
    <s v="2.7.1 - OBRAS EN EDIFICACIONES"/>
    <s v="S"/>
    <s v="94 - CONSTRUCCIÓN CANCHA DE BALONCESTO EN EL BARRIO EL OCHO, MUNICIPIO BONAO, PROVINCIA MONSEÑOR NOUEL"/>
    <s v="10 - FONDO GENERAL"/>
    <n v="14681"/>
    <s v="28 - MONSENOR NOUEL"/>
    <n v="0"/>
    <n v="271658.87"/>
  </r>
  <r>
    <s v="2025"/>
    <x v="0"/>
    <x v="0"/>
    <x v="1"/>
    <x v="7"/>
    <s v="2 - Poder Ejecutivo"/>
    <x v="3"/>
    <x v="16"/>
    <s v="4 - SERVICIOS SOCIALES"/>
    <s v="4.3 - Actividades deportivas, recreativas, culturales y religiosas"/>
    <s v="4.3.02 - Servicios recreativos y deportivos"/>
    <s v="2.7 - OBRAS"/>
    <s v="2.7.1 - OBRAS EN EDIFICACIONES"/>
    <s v="S"/>
    <s v="57 - REHABILITACIÓN DEL CLUB OLIMPIA, MUNICIPIO DE SAN FRANCISCO DE MACORIS, PROVINCIA DUARTE"/>
    <s v="10 - FONDO GENERAL"/>
    <n v="14244"/>
    <s v="06 - DUARTE"/>
    <n v="0"/>
    <n v="0"/>
  </r>
  <r>
    <s v="2025"/>
    <x v="0"/>
    <x v="0"/>
    <x v="1"/>
    <x v="7"/>
    <s v="2 - Poder Ejecutivo"/>
    <x v="3"/>
    <x v="16"/>
    <s v="4 - SERVICIOS SOCIALES"/>
    <s v="4.3 - Actividades deportivas, recreativas, culturales y religiosas"/>
    <s v="4.3.02 - Servicios recreativos y deportivos"/>
    <s v="2.7 - OBRAS"/>
    <s v="2.7.1 - OBRAS EN EDIFICACIONES"/>
    <s v="S"/>
    <s v="14 - CONSTRUCCIÓN CLUB DEPORTIVO LAS PALOMAS, MUNICIPIO LICEY AL MEDIO, PROVINCIA SANTIAGO"/>
    <s v="10 - FONDO GENERAL"/>
    <n v="14900"/>
    <s v="25 - SANTIAGO"/>
    <n v="0"/>
    <n v="0"/>
  </r>
  <r>
    <s v="2025"/>
    <x v="0"/>
    <x v="0"/>
    <x v="1"/>
    <x v="7"/>
    <s v="2 - Poder Ejecutivo"/>
    <x v="3"/>
    <x v="16"/>
    <s v="4 - SERVICIOS SOCIALES"/>
    <s v="4.3 - Actividades deportivas, recreativas, culturales y religiosas"/>
    <s v="4.3.02 - Servicios recreativos y deportivos"/>
    <s v="2.7 - OBRAS"/>
    <s v="2.7.1 - OBRAS EN EDIFICACIONES"/>
    <s v="S"/>
    <s v="86 - CONSTRUCCIÓN MULTIUSOS LOS ALCARRIZOS, MUNICIPIO LOS ALCARRIZOS, PROV. SANTO DOMINGO"/>
    <s v="10 - FONDO GENERAL"/>
    <n v="14258"/>
    <s v="32 - SANTO DOMINGO"/>
    <n v="0"/>
    <n v="0"/>
  </r>
  <r>
    <s v="2025"/>
    <x v="0"/>
    <x v="0"/>
    <x v="1"/>
    <x v="7"/>
    <s v="2 - Poder Ejecutivo"/>
    <x v="3"/>
    <x v="16"/>
    <s v="4 - SERVICIOS SOCIALES"/>
    <s v="4.3 - Actividades deportivas, recreativas, culturales y religiosas"/>
    <s v="4.3.02 - Servicios recreativos y deportivos"/>
    <s v="2.7 - OBRAS"/>
    <s v="2.7.1 - OBRAS EN EDIFICACIONES"/>
    <s v="S"/>
    <s v="93 - CONSTRUCCIÓN CANCHA DE BALONCESTO EN EL BARRIO CANTA LA RANA, MUNICIPIO PIEDRA BLANCA, PROVINCIA MONSEÑOR NOUEL"/>
    <s v="10 - FONDO GENERAL"/>
    <n v="14679"/>
    <s v="28 - MONSENOR NOUEL"/>
    <n v="0"/>
    <n v="0"/>
  </r>
  <r>
    <s v="2025"/>
    <x v="0"/>
    <x v="0"/>
    <x v="1"/>
    <x v="7"/>
    <s v="2 - Poder Ejecutivo"/>
    <x v="3"/>
    <x v="16"/>
    <s v="4 - SERVICIOS SOCIALES"/>
    <s v="4.3 - Actividades deportivas, recreativas, culturales y religiosas"/>
    <s v="4.3.02 - Servicios recreativos y deportivos"/>
    <s v="2.7 - OBRAS"/>
    <s v="2.7.1 - OBRAS EN EDIFICACIONES"/>
    <s v="S"/>
    <s v="03 - REMODELACIÓN POLIDEPORTIVO DE HAINA, MUNICIPIO BAJOS DE HAINA, PROVINCIA SAN CRISTOBAL"/>
    <s v="10 - FONDO GENERAL"/>
    <n v="14730"/>
    <s v="21 - SAN CRISTOBAL"/>
    <n v="0"/>
    <n v="1085910.67"/>
  </r>
  <r>
    <s v="2025"/>
    <x v="0"/>
    <x v="0"/>
    <x v="1"/>
    <x v="7"/>
    <s v="2 - Poder Ejecutivo"/>
    <x v="3"/>
    <x v="16"/>
    <s v="4 - SERVICIOS SOCIALES"/>
    <s v="4.3 - Actividades deportivas, recreativas, culturales y religiosas"/>
    <s v="4.3.02 - Servicios recreativos y deportivos"/>
    <s v="2.7 - OBRAS"/>
    <s v="2.7.1 - OBRAS EN EDIFICACIONES"/>
    <s v="S"/>
    <s v="95 - CONSTRUCCIÓN CANCHA DE BALONCESTO EN EL BARRIO QUIJA QUIETA, MUNICIPIO SAN JUAN DE LA MAGUANA, PROVINCIA SAN JUAN"/>
    <s v="10 - FONDO GENERAL"/>
    <n v="14694"/>
    <s v="22 - SAN JUAN"/>
    <n v="0"/>
    <n v="0"/>
  </r>
  <r>
    <s v="2025"/>
    <x v="0"/>
    <x v="0"/>
    <x v="1"/>
    <x v="7"/>
    <s v="2 - Poder Ejecutivo"/>
    <x v="3"/>
    <x v="16"/>
    <s v="4 - SERVICIOS SOCIALES"/>
    <s v="4.3 - Actividades deportivas, recreativas, culturales y religiosas"/>
    <s v="4.3.02 - Servicios recreativos y deportivos"/>
    <s v="2.7 - OBRAS"/>
    <s v="2.7.1 - OBRAS EN EDIFICACIONES"/>
    <s v="S"/>
    <s v="96 - CONSTRUCCIÓN CANCHA DE BALONCESTO EN EL MUNICIPIO EL CERCADO, PROVINCIA SAN JUAN"/>
    <s v="10 - FONDO GENERAL"/>
    <n v="14695"/>
    <s v="22 - SAN JUAN"/>
    <n v="0"/>
    <n v="0"/>
  </r>
  <r>
    <s v="2025"/>
    <x v="0"/>
    <x v="0"/>
    <x v="1"/>
    <x v="7"/>
    <s v="2 - Poder Ejecutivo"/>
    <x v="3"/>
    <x v="16"/>
    <s v="4 - SERVICIOS SOCIALES"/>
    <s v="4.3 - Actividades deportivas, recreativas, culturales y religiosas"/>
    <s v="4.3.02 - Servicios recreativos y deportivos"/>
    <s v="2.7 - OBRAS"/>
    <s v="2.7.1 - OBRAS EN EDIFICACIONES"/>
    <s v="S"/>
    <s v="74 - REMODELACIÓN DEL CAMPO DE BEISBOL LA CUABA, MUNICIPIO PEDRO BRAND, PROVINCIA SANTO DOMINGO"/>
    <s v="10 - FONDO GENERAL"/>
    <n v="14389"/>
    <s v="32 - SANTO DOMINGO"/>
    <n v="0"/>
    <n v="0"/>
  </r>
  <r>
    <s v="2025"/>
    <x v="0"/>
    <x v="0"/>
    <x v="1"/>
    <x v="7"/>
    <s v="2 - Poder Ejecutivo"/>
    <x v="3"/>
    <x v="16"/>
    <s v="4 - SERVICIOS SOCIALES"/>
    <s v="4.3 - Actividades deportivas, recreativas, culturales y religiosas"/>
    <s v="4.3.03 - Servicios culturales"/>
    <s v="2.7 - OBRAS"/>
    <s v="2.7.1 - OBRAS EN EDIFICACIONES"/>
    <s v="S"/>
    <s v="11 - RESTAURACIÓN  DEL EDIFICIO QUE  ALOJA LAS OFICINAS DE PATRINOMIO MOMUNENTAL DE SANTIAGO, PROVINCIA SANTIAGO."/>
    <s v="10 - FONDO GENERAL"/>
    <n v="14812"/>
    <s v="25 - SANTIAGO"/>
    <n v="357402"/>
    <n v="0"/>
  </r>
  <r>
    <s v="2025"/>
    <x v="0"/>
    <x v="0"/>
    <x v="1"/>
    <x v="7"/>
    <s v="2 - Poder Ejecutivo"/>
    <x v="3"/>
    <x v="16"/>
    <s v="4 - SERVICIOS SOCIALES"/>
    <s v="4.3 - Actividades deportivas, recreativas, culturales y religiosas"/>
    <s v="4.3.03 - Servicios culturales"/>
    <s v="2.7 - OBRAS"/>
    <s v="2.7.1 - OBRAS EN EDIFICACIONES"/>
    <s v="S"/>
    <s v="12 - RESTAURACIÓN DEL CENTRO DE LA CULTURA ERCILIA PEPÍN, PROVINCIA SANTIAGO"/>
    <s v="10 - FONDO GENERAL"/>
    <n v="14813"/>
    <s v="25 - SANTIAGO"/>
    <n v="150000"/>
    <n v="0"/>
  </r>
  <r>
    <s v="2025"/>
    <x v="0"/>
    <x v="0"/>
    <x v="1"/>
    <x v="7"/>
    <s v="2 - Poder Ejecutivo"/>
    <x v="3"/>
    <x v="16"/>
    <s v="4 - SERVICIOS SOCIALES"/>
    <s v="4.3 - Actividades deportivas, recreativas, culturales y religiosas"/>
    <s v="4.3.03 - Servicios culturales"/>
    <s v="2.7 - OBRAS"/>
    <s v="2.7.1 - OBRAS EN EDIFICACIONES"/>
    <s v="S"/>
    <s v="13 - RESTAURACIÓN CASA DE ARTE DEL CENTRO HISTORICO DE SANTIAGO DE LOS CABALLEROS, PROVINCIA SANTIAGO"/>
    <s v="10 - FONDO GENERAL"/>
    <n v="14814"/>
    <s v="25 - SANTIAGO"/>
    <n v="500000"/>
    <n v="0"/>
  </r>
  <r>
    <s v="2025"/>
    <x v="0"/>
    <x v="0"/>
    <x v="1"/>
    <x v="7"/>
    <s v="2 - Poder Ejecutivo"/>
    <x v="3"/>
    <x v="16"/>
    <s v="4 - SERVICIOS SOCIALES"/>
    <s v="4.3 - Actividades deportivas, recreativas, culturales y religiosas"/>
    <s v="4.3.03 - Servicios culturales"/>
    <s v="2.7 - OBRAS"/>
    <s v="2.7.1 - OBRAS EN EDIFICACIONES"/>
    <s v="S"/>
    <s v="37 - RECONSTRUCCIÓN CALLE PEATONAL BENITO MONCIÓN, DESDE CALLE BOY SCOUTS HASTA SALVADOR CUCURULLO, CENTRO HISTÓRICO SANTIAGO, PROV. SANTIAG"/>
    <s v="10 - FONDO GENERAL"/>
    <n v="15018"/>
    <s v="25 - SANTIAGO"/>
    <n v="1500000"/>
    <n v="0"/>
  </r>
  <r>
    <s v="2025"/>
    <x v="0"/>
    <x v="0"/>
    <x v="1"/>
    <x v="7"/>
    <s v="2 - Poder Ejecutivo"/>
    <x v="3"/>
    <x v="16"/>
    <s v="4 - SERVICIOS SOCIALES"/>
    <s v="4.3 - Actividades deportivas, recreativas, culturales y religiosas"/>
    <s v="4.3.03 - Servicios culturales"/>
    <s v="2.7 - OBRAS"/>
    <s v="2.7.1 - OBRAS EN EDIFICACIONES"/>
    <s v="S"/>
    <s v="81 - RESTAURACIÓN ÁREA EXTERIOR DEL PARQUE ARQUEOLÓGICO LA ISABELA HISTÓRICA,  MUNICIPIO DE LUPERÓN, PROVINCIA PUERTO PLATA"/>
    <s v="10 - FONDO GENERAL"/>
    <n v="14397"/>
    <s v="18 - PUERTO PLATA"/>
    <n v="0"/>
    <n v="0"/>
  </r>
  <r>
    <s v="2025"/>
    <x v="0"/>
    <x v="0"/>
    <x v="1"/>
    <x v="7"/>
    <s v="2 - Poder Ejecutivo"/>
    <x v="3"/>
    <x v="16"/>
    <s v="4 - SERVICIOS SOCIALES"/>
    <s v="4.3 - Actividades deportivas, recreativas, culturales y religiosas"/>
    <s v="4.3.05 - Servicios religiosos y otros servicios comunitarios religiosos"/>
    <s v="2.6 - BIENES MUEBLES, INMUEBLES E INTANGIBLES"/>
    <s v="2.6.1 - MOBILIARIO Y EQUIPO"/>
    <s v="S"/>
    <s v="82 - REMODELACIÓN PARROQUIA SANTIAGO APÓSTOL,  DISTRITO MUNICIPAL ARROYO AL MEDIO, MUNICIPIO NAGUA, PROVINCIA MARÍA TRINIDAD SÁNCHEZ"/>
    <s v="10 - FONDO GENERAL"/>
    <n v="16181"/>
    <s v="14 - MARIA TRINIDAD SANCHEZ"/>
    <n v="878792"/>
    <n v="0"/>
  </r>
  <r>
    <s v="2025"/>
    <x v="0"/>
    <x v="0"/>
    <x v="1"/>
    <x v="7"/>
    <s v="2 - Poder Ejecutivo"/>
    <x v="3"/>
    <x v="16"/>
    <s v="4 - SERVICIOS SOCIALES"/>
    <s v="4.3 - Actividades deportivas, recreativas, culturales y religiosas"/>
    <s v="4.3.05 - Servicios religiosos y otros servicios comunitarios religiosos"/>
    <s v="2.7 - OBRAS"/>
    <s v="2.7.1 - OBRAS EN EDIFICACIONES"/>
    <s v="S"/>
    <s v="15 - CONSTRUCCIÓN DE FUNERARIA MUNICIPIO OVIEDO, PROVINCIA PEDERNALES"/>
    <s v="10 - FONDO GENERAL"/>
    <n v="14544"/>
    <s v="16 - PEDERNALES"/>
    <n v="3424658"/>
    <n v="3191848.9"/>
  </r>
  <r>
    <s v="2025"/>
    <x v="0"/>
    <x v="0"/>
    <x v="1"/>
    <x v="7"/>
    <s v="2 - Poder Ejecutivo"/>
    <x v="3"/>
    <x v="16"/>
    <s v="4 - SERVICIOS SOCIALES"/>
    <s v="4.3 - Actividades deportivas, recreativas, culturales y religiosas"/>
    <s v="4.3.05 - Servicios religiosos y otros servicios comunitarios religiosos"/>
    <s v="2.7 - OBRAS"/>
    <s v="2.7.1 - OBRAS EN EDIFICACIONES"/>
    <s v="S"/>
    <s v="32 - CONSTRUCCIÓN DE FUNERARIAS EN LAS GORDAS Y MATA BONITA, MUNICIPIO NAGUA, PROVINCIA MARÍA TRINIDAD SÁNCHEZ"/>
    <s v="10 - FONDO GENERAL"/>
    <n v="14578"/>
    <s v="14 - MARIA TRINIDAD SANCHEZ"/>
    <n v="5229408"/>
    <n v="0"/>
  </r>
  <r>
    <s v="2025"/>
    <x v="0"/>
    <x v="0"/>
    <x v="1"/>
    <x v="7"/>
    <s v="2 - Poder Ejecutivo"/>
    <x v="3"/>
    <x v="16"/>
    <s v="4 - SERVICIOS SOCIALES"/>
    <s v="4.3 - Actividades deportivas, recreativas, culturales y religiosas"/>
    <s v="4.3.05 - Servicios religiosos y otros servicios comunitarios religiosos"/>
    <s v="2.7 - OBRAS"/>
    <s v="2.7.1 - OBRAS EN EDIFICACIONES"/>
    <s v="S"/>
    <s v="42 - CONSTRUCCIÓN CAPILLA SABANA REY LA ROMERA, DISTRITO MUNICIPAL EL RANCHITO, MUNICIPIO LA VEGA"/>
    <s v="10 - FONDO GENERAL"/>
    <n v="15081"/>
    <s v="13 - LA VEGA"/>
    <n v="2142699"/>
    <n v="0"/>
  </r>
  <r>
    <s v="2025"/>
    <x v="0"/>
    <x v="0"/>
    <x v="1"/>
    <x v="7"/>
    <s v="2 - Poder Ejecutivo"/>
    <x v="3"/>
    <x v="16"/>
    <s v="4 - SERVICIOS SOCIALES"/>
    <s v="4.3 - Actividades deportivas, recreativas, culturales y religiosas"/>
    <s v="4.3.05 - Servicios religiosos y otros servicios comunitarios religiosos"/>
    <s v="2.7 - OBRAS"/>
    <s v="2.7.1 - OBRAS EN EDIFICACIONES"/>
    <s v="S"/>
    <s v="49 - REMODELACIÓN IGLESIA LA LUZ DEL MUNDO, SECTOR MIRAFLORES, MUNICIPIO SANTO DOMINGO NORTE"/>
    <s v="10 - FONDO GENERAL"/>
    <n v="15120"/>
    <s v="32 - SANTO DOMINGO"/>
    <n v="5872846"/>
    <n v="0"/>
  </r>
  <r>
    <s v="2025"/>
    <x v="0"/>
    <x v="0"/>
    <x v="1"/>
    <x v="7"/>
    <s v="2 - Poder Ejecutivo"/>
    <x v="3"/>
    <x v="16"/>
    <s v="4 - SERVICIOS SOCIALES"/>
    <s v="4.3 - Actividades deportivas, recreativas, culturales y religiosas"/>
    <s v="4.3.05 - Servicios religiosos y otros servicios comunitarios religiosos"/>
    <s v="2.7 - OBRAS"/>
    <s v="2.7.1 - OBRAS EN EDIFICACIONES"/>
    <s v="S"/>
    <s v="69 - CONSTRUCCIÓN PARROQUIA NUESTRA SEÑORA DEL SAGRADO CORAZÓN, SECTOR VILLA VERDE, MUNICIPIO LA ROMANA"/>
    <s v="10 - FONDO GENERAL"/>
    <n v="16143"/>
    <s v="12 - LA ROMANA"/>
    <n v="2792904"/>
    <n v="0"/>
  </r>
  <r>
    <s v="2025"/>
    <x v="0"/>
    <x v="0"/>
    <x v="1"/>
    <x v="7"/>
    <s v="2 - Poder Ejecutivo"/>
    <x v="3"/>
    <x v="16"/>
    <s v="4 - SERVICIOS SOCIALES"/>
    <s v="4.3 - Actividades deportivas, recreativas, culturales y religiosas"/>
    <s v="4.3.05 - Servicios religiosos y otros servicios comunitarios religiosos"/>
    <s v="2.7 - OBRAS"/>
    <s v="2.7.1 - OBRAS EN EDIFICACIONES"/>
    <s v="S"/>
    <s v="82 - REMODELACIÓN PARROQUIA SANTIAGO APÓSTOL,  DISTRITO MUNICIPAL ARROYO AL MEDIO, MUNICIPIO NAGUA, PROVINCIA MARÍA TRINIDAD SÁNCHEZ"/>
    <s v="10 - FONDO GENERAL"/>
    <n v="16181"/>
    <s v="14 - MARIA TRINIDAD SANCHEZ"/>
    <n v="9273476"/>
    <n v="0"/>
  </r>
  <r>
    <s v="2025"/>
    <x v="0"/>
    <x v="0"/>
    <x v="1"/>
    <x v="7"/>
    <s v="2 - Poder Ejecutivo"/>
    <x v="3"/>
    <x v="16"/>
    <s v="4 - SERVICIOS SOCIALES"/>
    <s v="4.3 - Actividades deportivas, recreativas, culturales y religiosas"/>
    <s v="4.3.05 - Servicios religiosos y otros servicios comunitarios religiosos"/>
    <s v="2.7 - OBRAS"/>
    <s v="2.7.1 - OBRAS EN EDIFICACIONES"/>
    <s v="S"/>
    <s v="62 - CONSTRUCCIÓN IGLESIA JUAN SANTIAGO, MUNICIPIO JUAN SANTIAGO, PROVINCIA ELÍAS PIÑA"/>
    <s v="10 - FONDO GENERAL"/>
    <n v="14262"/>
    <s v="07 - ELIAS PINA"/>
    <n v="0"/>
    <n v="0"/>
  </r>
  <r>
    <s v="2025"/>
    <x v="0"/>
    <x v="0"/>
    <x v="1"/>
    <x v="7"/>
    <s v="2 - Poder Ejecutivo"/>
    <x v="3"/>
    <x v="16"/>
    <s v="4 - SERVICIOS SOCIALES"/>
    <s v="4.3 - Actividades deportivas, recreativas, culturales y religiosas"/>
    <s v="4.3.05 - Servicios religiosos y otros servicios comunitarios religiosos"/>
    <s v="2.7 - OBRAS"/>
    <s v="2.7.1 - OBRAS EN EDIFICACIONES"/>
    <s v="S"/>
    <s v="58 - CONSTRUCCIÓN PARROQUIA SAN JOSÉ, MUNICIPIO VILLA HERMOSA, SECTOR EL JOBO O VILLA PARAÍSO, PROVINCIA LA ROMANA"/>
    <s v="10 - FONDO GENERAL"/>
    <n v="16079"/>
    <s v="12 - LA ROMANA"/>
    <n v="0"/>
    <n v="0"/>
  </r>
  <r>
    <s v="2025"/>
    <x v="0"/>
    <x v="0"/>
    <x v="1"/>
    <x v="7"/>
    <s v="2 - Poder Ejecutivo"/>
    <x v="3"/>
    <x v="17"/>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24960000"/>
    <n v="4117410.53"/>
  </r>
  <r>
    <s v="2025"/>
    <x v="0"/>
    <x v="0"/>
    <x v="1"/>
    <x v="7"/>
    <s v="2 - Poder Ejecutivo"/>
    <x v="3"/>
    <x v="17"/>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3600000"/>
    <n v="430464"/>
  </r>
  <r>
    <s v="2025"/>
    <x v="0"/>
    <x v="0"/>
    <x v="1"/>
    <x v="7"/>
    <s v="2 - Poder Ejecutivo"/>
    <x v="3"/>
    <x v="17"/>
    <s v="1 - SERVICIOS  GENERALES"/>
    <s v="1.1 - Administración general"/>
    <s v="1.1.02 - Gestión administrativa, financiera, fiscal, económica y planificación"/>
    <s v="2.6 - BIENES MUEBLES, INMUEBLES E INTANGIBLES"/>
    <s v="2.6.3 - EQUIPO E INSTRUMENTAL, CIENTÍFICO Y LABORATORIO"/>
    <s v="N"/>
    <s v="00 - N/A"/>
    <s v="10 - FONDO GENERAL"/>
    <s v="(en blanco)"/>
    <s v="99 - MULTIPROVINCIAL"/>
    <n v="20500000"/>
    <n v="0"/>
  </r>
  <r>
    <s v="2025"/>
    <x v="0"/>
    <x v="0"/>
    <x v="1"/>
    <x v="7"/>
    <s v="2 - Poder Ejecutivo"/>
    <x v="3"/>
    <x v="17"/>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en blanco)"/>
    <s v="99 - MULTIPROVINCIAL"/>
    <n v="9350000"/>
    <n v="3534899.79"/>
  </r>
  <r>
    <s v="2025"/>
    <x v="0"/>
    <x v="0"/>
    <x v="1"/>
    <x v="7"/>
    <s v="2 - Poder Ejecutivo"/>
    <x v="3"/>
    <x v="17"/>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2050000"/>
    <n v="375988.12"/>
  </r>
  <r>
    <s v="2025"/>
    <x v="0"/>
    <x v="0"/>
    <x v="1"/>
    <x v="7"/>
    <s v="2 - Poder Ejecutivo"/>
    <x v="3"/>
    <x v="17"/>
    <s v="1 - SERVICIOS  GENERALES"/>
    <s v="1.1 - Administración general"/>
    <s v="1.1.02 - Gestión administrativa, financiera, fiscal, económica y planificación"/>
    <s v="2.6 - BIENES MUEBLES, INMUEBLES E INTANGIBLES"/>
    <s v="2.6.6 - EQUIPOS DE DEFENSA Y SEGURIDAD"/>
    <s v="N"/>
    <s v="00 - N/A"/>
    <s v="10 - FONDO GENERAL"/>
    <s v="(en blanco)"/>
    <s v="99 - MULTIPROVINCIAL"/>
    <n v="1500000"/>
    <n v="0"/>
  </r>
  <r>
    <s v="2025"/>
    <x v="0"/>
    <x v="0"/>
    <x v="1"/>
    <x v="7"/>
    <s v="2 - Poder Ejecutivo"/>
    <x v="3"/>
    <x v="17"/>
    <s v="1 - SERVICIOS  GENERALES"/>
    <s v="1.1 - Administración general"/>
    <s v="1.1.02 - Gestión administrativa, financiera, fiscal, económica y planificación"/>
    <s v="2.7 - OBRAS"/>
    <s v="2.7.1 - OBRAS EN EDIFICACIONES"/>
    <s v="N"/>
    <s v="00 - N/A"/>
    <s v="10 - FONDO GENERAL"/>
    <s v="(en blanco)"/>
    <s v="99 - MULTIPROVINCIAL"/>
    <n v="140299127"/>
    <n v="18386187.939999998"/>
  </r>
  <r>
    <s v="2025"/>
    <x v="0"/>
    <x v="0"/>
    <x v="1"/>
    <x v="7"/>
    <s v="2 - Poder Ejecutivo"/>
    <x v="3"/>
    <x v="17"/>
    <s v="4 - SERVICIOS SOCIALES"/>
    <s v="4.1 - Vivienda y servicios comunitarios"/>
    <s v="4.1.01 - Urbanización y servicios comunitarios"/>
    <s v="2.6 - BIENES MUEBLES, INMUEBLES E INTANGIBLES"/>
    <s v="2.6.5 - MAQUINARIA, OTROS EQUIPOS Y HERRAMIENTAS"/>
    <s v="S"/>
    <s v="04 - CONSTRUCCIÓN DE ECO-VIVIENDAS PARA CIUDADANOS EN CONDICION DE POBREZA MULTIDIMENSIONAL EN EL MUNICIPIO DE BARAHONA, PROVINCIA BARAHONA"/>
    <s v="10 - FONDO GENERAL"/>
    <n v="15137"/>
    <s v="04 - BARAHONA"/>
    <n v="0"/>
    <n v="4773499.3099999996"/>
  </r>
  <r>
    <s v="2025"/>
    <x v="0"/>
    <x v="0"/>
    <x v="1"/>
    <x v="7"/>
    <s v="2 - Poder Ejecutivo"/>
    <x v="3"/>
    <x v="17"/>
    <s v="4 - SERVICIOS SOCIALES"/>
    <s v="4.1 - Vivienda y servicios comunitarios"/>
    <s v="4.1.01 - Urbanización y servicios comunitarios"/>
    <s v="2.7 - OBRAS"/>
    <s v="2.7.1 - OBRAS EN EDIFICACIONES"/>
    <s v="S"/>
    <s v="01 - CONSTRUCCIÓN DE ECO-HABITAT INTEGRAL PARA CIUDADANOS EN CONDICION DE POBREZA MULTIDIMENSIONAL EN LA PROVINCIA DE AZUA"/>
    <s v="10 - FONDO GENERAL"/>
    <n v="14713"/>
    <s v="02 - AZUA"/>
    <n v="25922997"/>
    <n v="0"/>
  </r>
  <r>
    <s v="2025"/>
    <x v="0"/>
    <x v="0"/>
    <x v="1"/>
    <x v="7"/>
    <s v="2 - Poder Ejecutivo"/>
    <x v="3"/>
    <x v="17"/>
    <s v="4 - SERVICIOS SOCIALES"/>
    <s v="4.1 - Vivienda y servicios comunitarios"/>
    <s v="4.1.01 - Urbanización y servicios comunitarios"/>
    <s v="2.7 - OBRAS"/>
    <s v="2.7.1 - OBRAS EN EDIFICACIONES"/>
    <s v="S"/>
    <s v="02 - CONSTRUCCIÓN DE ECO-HÁBITAT INTEGRAL PARA CIUDADANOS EN CONDICIÓN DE POBREZA MULTIDIMENSIONAL, PROVINCIA MARÍA TRINIDAD SÁNCHEZ"/>
    <s v="10 - FONDO GENERAL"/>
    <n v="15014"/>
    <s v="14 - MARIA TRINIDAD SANCHEZ"/>
    <n v="24072499"/>
    <n v="0"/>
  </r>
  <r>
    <s v="2025"/>
    <x v="0"/>
    <x v="0"/>
    <x v="1"/>
    <x v="7"/>
    <s v="2 - Poder Ejecutivo"/>
    <x v="3"/>
    <x v="17"/>
    <s v="4 - SERVICIOS SOCIALES"/>
    <s v="4.1 - Vivienda y servicios comunitarios"/>
    <s v="4.1.01 - Urbanización y servicios comunitarios"/>
    <s v="2.7 - OBRAS"/>
    <s v="2.7.1 - OBRAS EN EDIFICACIONES"/>
    <s v="S"/>
    <s v="05 - CONSTRUCCIÓN DE ECO-HÁBITAT INTEGRAL PARA FAMILIAS EN CONDICIONES DE VULNERABILIDAD EN EL MUNICIPIO EL SEIBO, PROVINCIA EL SEIBO"/>
    <s v="10 - FONDO GENERAL"/>
    <n v="15118"/>
    <s v="08 - EL SEIBO"/>
    <n v="73520872"/>
    <n v="6187181.2300000004"/>
  </r>
  <r>
    <s v="2025"/>
    <x v="0"/>
    <x v="0"/>
    <x v="1"/>
    <x v="7"/>
    <s v="2 - Poder Ejecutivo"/>
    <x v="3"/>
    <x v="17"/>
    <s v="4 - SERVICIOS SOCIALES"/>
    <s v="4.1 - Vivienda y servicios comunitarios"/>
    <s v="4.1.01 - Urbanización y servicios comunitarios"/>
    <s v="2.7 - OBRAS"/>
    <s v="2.7.1 - OBRAS EN EDIFICACIONES"/>
    <s v="S"/>
    <s v="06 - CONSTRUCCIÓN DE ECO-HABITAT INTEGRAL PARA CIUDADANOS EN CONDICION DE POBREZA MULTIDIMENSIONAL EN EL MUNICIPIO SAN PEDRO DE MACORÍS, PROVINCIA SAN PEDRO DE MACORÍS"/>
    <s v="10 - FONDO GENERAL"/>
    <n v="15128"/>
    <s v="23 - SAN PEDRO DE MACORIS"/>
    <n v="44000000"/>
    <n v="0"/>
  </r>
  <r>
    <s v="2025"/>
    <x v="0"/>
    <x v="0"/>
    <x v="1"/>
    <x v="7"/>
    <s v="2 - Poder Ejecutivo"/>
    <x v="3"/>
    <x v="17"/>
    <s v="4 - SERVICIOS SOCIALES"/>
    <s v="4.1 - Vivienda y servicios comunitarios"/>
    <s v="4.1.01 - Urbanización y servicios comunitarios"/>
    <s v="2.7 - OBRAS"/>
    <s v="2.7.1 - OBRAS EN EDIFICACIONES"/>
    <s v="S"/>
    <s v="10 - CONSTRUCCIÓN DE 100 VIVIENDAS ECO-AMIGABLES PARA FAMILIAS EN CONDICIONES DE VULNERABILIDAD EN EL DISTRITO MUNICIPAL CHIRINO, PROVINCIA MONTE PLATA"/>
    <s v="10 - FONDO GENERAL"/>
    <n v="16366"/>
    <s v="29 - MONTE PLATA"/>
    <n v="71000000"/>
    <n v="0"/>
  </r>
  <r>
    <s v="2025"/>
    <x v="0"/>
    <x v="0"/>
    <x v="1"/>
    <x v="7"/>
    <s v="2 - Poder Ejecutivo"/>
    <x v="3"/>
    <x v="17"/>
    <s v="4 - SERVICIOS SOCIALES"/>
    <s v="4.1 - Vivienda y servicios comunitarios"/>
    <s v="4.1.01 - Urbanización y servicios comunitarios"/>
    <s v="2.7 - OBRAS"/>
    <s v="2.7.1 - OBRAS EN EDIFICACIONES"/>
    <s v="S"/>
    <s v="09 - CONSTRUCCIÓN OBRAS COMPLEMENTARIAS DE LAS ECO-VIVIENDAS PARA CIUDADANOS EN CONDICIÓN DE POBREZA MULTIDIMENSIONAL EN EL MUNICIPIO DE SAN CRISTÓBAL, PROVINCIA SAN CRISTÓBAL"/>
    <s v="10 - FONDO GENERAL"/>
    <n v="15385"/>
    <s v="21 - SAN CRISTOBAL"/>
    <n v="0"/>
    <n v="0"/>
  </r>
  <r>
    <s v="2025"/>
    <x v="0"/>
    <x v="0"/>
    <x v="1"/>
    <x v="7"/>
    <s v="2 - Poder Ejecutivo"/>
    <x v="3"/>
    <x v="17"/>
    <s v="4 - SERVICIOS SOCIALES"/>
    <s v="4.1 - Vivienda y servicios comunitarios"/>
    <s v="4.1.01 - Urbanización y servicios comunitarios"/>
    <s v="2.7 - OBRAS"/>
    <s v="2.7.1 - OBRAS EN EDIFICACIONES"/>
    <s v="S"/>
    <s v="03 - CONSTRUCCIÓN DE ECO-VIVIENDAS PARA CIUDADANOS EN CONDICION DE POBREZA MULTIDIMENSIONAL EN EL MUNICIPIO MONTE CRISTI, PROVINCIA MONTE CRISTI"/>
    <s v="10 - FONDO GENERAL"/>
    <n v="15129"/>
    <s v="15 - MONTE CRISTI"/>
    <n v="0"/>
    <n v="0"/>
  </r>
  <r>
    <s v="2025"/>
    <x v="0"/>
    <x v="0"/>
    <x v="1"/>
    <x v="7"/>
    <s v="2 - Poder Ejecutivo"/>
    <x v="3"/>
    <x v="17"/>
    <s v="4 - SERVICIOS SOCIALES"/>
    <s v="4.1 - Vivienda y servicios comunitarios"/>
    <s v="4.1.02 - Desarrollo comunitario"/>
    <s v="2.7 - OBRAS"/>
    <s v="2.7.1 - OBRAS EN EDIFICACIONES"/>
    <s v="S"/>
    <s v="08 - CONSTRUCCIÓN DE PLAZA COMUNITARIA EN EL MUNICIPIO DE BÁNICA,  PROVINCIA ELÍAS PIÑA"/>
    <s v="10 - FONDO GENERAL"/>
    <n v="15351"/>
    <s v="07 - ELIAS PINA"/>
    <n v="24367708"/>
    <n v="10476962.800000001"/>
  </r>
  <r>
    <s v="2025"/>
    <x v="0"/>
    <x v="0"/>
    <x v="1"/>
    <x v="7"/>
    <s v="2 - Poder Ejecutivo"/>
    <x v="3"/>
    <x v="17"/>
    <s v="4 - SERVICIOS SOCIALES"/>
    <s v="4.1 - Vivienda y servicios comunitarios"/>
    <s v="4.1.02 - Desarrollo comunitario"/>
    <s v="2.7 - OBRAS"/>
    <s v="2.7.1 - OBRAS EN EDIFICACIONES"/>
    <s v="S"/>
    <s v="11 - CONSTRUCCIÓN DE PLAZA COMUNITARIA EN EL DISTRITO MUNICIPAL DE CHIRINO, PROVINCIA MONTE PLATA"/>
    <s v="10 - FONDO GENERAL"/>
    <n v="16424"/>
    <s v="29 - MONTE PLATA"/>
    <n v="31500000"/>
    <n v="0"/>
  </r>
  <r>
    <s v="2025"/>
    <x v="0"/>
    <x v="0"/>
    <x v="1"/>
    <x v="7"/>
    <s v="2 - Poder Ejecutivo"/>
    <x v="3"/>
    <x v="18"/>
    <s v="4 - SERVICIOS SOCIALES"/>
    <s v="4.5 - Protección social"/>
    <s v="4.5.10 - Asistencia social"/>
    <s v="2.6 - BIENES MUEBLES, INMUEBLES E INTANGIBLES"/>
    <s v="2.6.1 - MOBILIARIO Y EQUIPO"/>
    <s v="N"/>
    <s v="00 - N/A"/>
    <s v="10 - FONDO GENERAL"/>
    <s v="(en blanco)"/>
    <s v="01 - DISTRITO NACIONAL"/>
    <n v="450000"/>
    <n v="95059.62"/>
  </r>
  <r>
    <s v="2025"/>
    <x v="0"/>
    <x v="0"/>
    <x v="1"/>
    <x v="7"/>
    <s v="2 - Poder Ejecutivo"/>
    <x v="3"/>
    <x v="18"/>
    <s v="4 - SERVICIOS SOCIALES"/>
    <s v="4.5 - Protección social"/>
    <s v="4.5.10 - Asistencia social"/>
    <s v="2.6 - BIENES MUEBLES, INMUEBLES E INTANGIBLES"/>
    <s v="2.6.1 - MOBILIARIO Y EQUIPO"/>
    <s v="N"/>
    <s v="00 - N/A"/>
    <s v="10 - FONDO GENERAL"/>
    <s v="(en blanco)"/>
    <s v="02 - AZUA"/>
    <n v="150000"/>
    <n v="0"/>
  </r>
  <r>
    <s v="2025"/>
    <x v="0"/>
    <x v="0"/>
    <x v="1"/>
    <x v="7"/>
    <s v="2 - Poder Ejecutivo"/>
    <x v="3"/>
    <x v="18"/>
    <s v="4 - SERVICIOS SOCIALES"/>
    <s v="4.5 - Protección social"/>
    <s v="4.5.10 - Asistencia social"/>
    <s v="2.6 - BIENES MUEBLES, INMUEBLES E INTANGIBLES"/>
    <s v="2.6.1 - MOBILIARIO Y EQUIPO"/>
    <s v="N"/>
    <s v="00 - N/A"/>
    <s v="10 - FONDO GENERAL"/>
    <s v="(en blanco)"/>
    <s v="17 - PERAVIA"/>
    <n v="450000"/>
    <n v="0"/>
  </r>
  <r>
    <s v="2025"/>
    <x v="0"/>
    <x v="0"/>
    <x v="1"/>
    <x v="7"/>
    <s v="2 - Poder Ejecutivo"/>
    <x v="3"/>
    <x v="18"/>
    <s v="4 - SERVICIOS SOCIALES"/>
    <s v="4.5 - Protección social"/>
    <s v="4.5.10 - Asistencia social"/>
    <s v="2.6 - BIENES MUEBLES, INMUEBLES E INTANGIBLES"/>
    <s v="2.6.1 - MOBILIARIO Y EQUIPO"/>
    <s v="N"/>
    <s v="00 - N/A"/>
    <s v="10 - FONDO GENERAL"/>
    <s v="(en blanco)"/>
    <s v="30 - HATO MAYOR"/>
    <n v="450000"/>
    <n v="0"/>
  </r>
  <r>
    <s v="2025"/>
    <x v="0"/>
    <x v="0"/>
    <x v="1"/>
    <x v="7"/>
    <s v="2 - Poder Ejecutivo"/>
    <x v="3"/>
    <x v="18"/>
    <s v="4 - SERVICIOS SOCIALES"/>
    <s v="4.5 - Protección social"/>
    <s v="4.5.10 - Asistencia social"/>
    <s v="2.6 - BIENES MUEBLES, INMUEBLES E INTANGIBLES"/>
    <s v="2.6.1 - MOBILIARIO Y EQUIPO"/>
    <s v="N"/>
    <s v="00 - N/A"/>
    <s v="10 - FONDO GENERAL"/>
    <s v="(en blanco)"/>
    <s v="32 - SANTO DOMINGO"/>
    <n v="150000"/>
    <n v="0"/>
  </r>
  <r>
    <s v="2025"/>
    <x v="0"/>
    <x v="0"/>
    <x v="1"/>
    <x v="7"/>
    <s v="2 - Poder Ejecutivo"/>
    <x v="3"/>
    <x v="18"/>
    <s v="4 - SERVICIOS SOCIALES"/>
    <s v="4.5 - Protección social"/>
    <s v="4.5.10 - Asistencia social"/>
    <s v="2.6 - BIENES MUEBLES, INMUEBLES E INTANGIBLES"/>
    <s v="2.6.1 - MOBILIARIO Y EQUIPO"/>
    <s v="N"/>
    <s v="00 - N/A"/>
    <s v="10 - FONDO GENERAL"/>
    <s v="(en blanco)"/>
    <s v="99 - MULTIPROVINCIAL"/>
    <n v="7455160"/>
    <n v="0"/>
  </r>
  <r>
    <s v="2025"/>
    <x v="0"/>
    <x v="0"/>
    <x v="1"/>
    <x v="7"/>
    <s v="2 - Poder Ejecutivo"/>
    <x v="3"/>
    <x v="18"/>
    <s v="4 - SERVICIOS SOCIALES"/>
    <s v="4.5 - Protección social"/>
    <s v="4.5.10 - Asistencia social"/>
    <s v="2.6 - BIENES MUEBLES, INMUEBLES E INTANGIBLES"/>
    <s v="2.6.2 - MOBILIARIO Y EQUIPO DE AUDIO, AUDIOVISUAL, RECREATIVO Y EDUCACIONAL"/>
    <s v="N"/>
    <s v="00 - N/A"/>
    <s v="10 - FONDO GENERAL"/>
    <s v="(en blanco)"/>
    <s v="99 - MULTIPROVINCIAL"/>
    <n v="25000"/>
    <n v="0"/>
  </r>
  <r>
    <s v="2025"/>
    <x v="0"/>
    <x v="0"/>
    <x v="1"/>
    <x v="7"/>
    <s v="2 - Poder Ejecutivo"/>
    <x v="3"/>
    <x v="18"/>
    <s v="4 - SERVICIOS SOCIALES"/>
    <s v="4.5 - Protección social"/>
    <s v="4.5.10 - Asistencia social"/>
    <s v="2.6 - BIENES MUEBLES, INMUEBLES E INTANGIBLES"/>
    <s v="2.6.3 - EQUIPO E INSTRUMENTAL, CIENTÍFICO Y LABORATORIO"/>
    <s v="N"/>
    <s v="00 - N/A"/>
    <s v="10 - FONDO GENERAL"/>
    <s v="(en blanco)"/>
    <s v="99 - MULTIPROVINCIAL"/>
    <n v="1000000"/>
    <n v="0"/>
  </r>
  <r>
    <s v="2025"/>
    <x v="0"/>
    <x v="0"/>
    <x v="1"/>
    <x v="7"/>
    <s v="2 - Poder Ejecutivo"/>
    <x v="3"/>
    <x v="18"/>
    <s v="4 - SERVICIOS SOCIALES"/>
    <s v="4.5 - Protección social"/>
    <s v="4.5.10 - Asistencia social"/>
    <s v="2.6 - BIENES MUEBLES, INMUEBLES E INTANGIBLES"/>
    <s v="2.6.4 - VEHÍCULOS Y EQUIPO DE TRANSPORTE, TRACCIÓN Y ELEVACIÓN"/>
    <s v="N"/>
    <s v="00 - N/A"/>
    <s v="10 - FONDO GENERAL"/>
    <s v="(en blanco)"/>
    <s v="01 - DISTRITO NACIONAL"/>
    <n v="12000000"/>
    <n v="0"/>
  </r>
  <r>
    <s v="2025"/>
    <x v="0"/>
    <x v="0"/>
    <x v="1"/>
    <x v="7"/>
    <s v="2 - Poder Ejecutivo"/>
    <x v="3"/>
    <x v="18"/>
    <s v="4 - SERVICIOS SOCIALES"/>
    <s v="4.5 - Protección social"/>
    <s v="4.5.10 - Asistencia social"/>
    <s v="2.6 - BIENES MUEBLES, INMUEBLES E INTANGIBLES"/>
    <s v="2.6.4 - VEHÍCULOS Y EQUIPO DE TRANSPORTE, TRACCIÓN Y ELEVACIÓN"/>
    <s v="N"/>
    <s v="00 - N/A"/>
    <s v="10 - FONDO GENERAL"/>
    <s v="(en blanco)"/>
    <s v="02 - AZUA"/>
    <n v="6000000"/>
    <n v="0"/>
  </r>
  <r>
    <s v="2025"/>
    <x v="0"/>
    <x v="0"/>
    <x v="1"/>
    <x v="7"/>
    <s v="2 - Poder Ejecutivo"/>
    <x v="3"/>
    <x v="18"/>
    <s v="4 - SERVICIOS SOCIALES"/>
    <s v="4.5 - Protección social"/>
    <s v="4.5.10 - Asistencia social"/>
    <s v="2.6 - BIENES MUEBLES, INMUEBLES E INTANGIBLES"/>
    <s v="2.6.4 - VEHÍCULOS Y EQUIPO DE TRANSPORTE, TRACCIÓN Y ELEVACIÓN"/>
    <s v="N"/>
    <s v="00 - N/A"/>
    <s v="10 - FONDO GENERAL"/>
    <s v="(en blanco)"/>
    <s v="10 - INDEPENDENCIA"/>
    <n v="5000000"/>
    <n v="1073200"/>
  </r>
  <r>
    <s v="2025"/>
    <x v="0"/>
    <x v="0"/>
    <x v="1"/>
    <x v="7"/>
    <s v="2 - Poder Ejecutivo"/>
    <x v="3"/>
    <x v="18"/>
    <s v="4 - SERVICIOS SOCIALES"/>
    <s v="4.5 - Protección social"/>
    <s v="4.5.10 - Asistencia social"/>
    <s v="2.6 - BIENES MUEBLES, INMUEBLES E INTANGIBLES"/>
    <s v="2.6.4 - VEHÍCULOS Y EQUIPO DE TRANSPORTE, TRACCIÓN Y ELEVACIÓN"/>
    <s v="N"/>
    <s v="00 - N/A"/>
    <s v="10 - FONDO GENERAL"/>
    <s v="(en blanco)"/>
    <s v="11 - LA ALTAGRACIA"/>
    <n v="5000000"/>
    <n v="0"/>
  </r>
  <r>
    <s v="2025"/>
    <x v="0"/>
    <x v="0"/>
    <x v="1"/>
    <x v="7"/>
    <s v="2 - Poder Ejecutivo"/>
    <x v="3"/>
    <x v="18"/>
    <s v="4 - SERVICIOS SOCIALES"/>
    <s v="4.5 - Protección social"/>
    <s v="4.5.10 - Asistencia social"/>
    <s v="2.6 - BIENES MUEBLES, INMUEBLES E INTANGIBLES"/>
    <s v="2.6.4 - VEHÍCULOS Y EQUIPO DE TRANSPORTE, TRACCIÓN Y ELEVACIÓN"/>
    <s v="N"/>
    <s v="00 - N/A"/>
    <s v="10 - FONDO GENERAL"/>
    <s v="(en blanco)"/>
    <s v="13 - LA VEGA"/>
    <n v="3500000"/>
    <n v="0"/>
  </r>
  <r>
    <s v="2025"/>
    <x v="0"/>
    <x v="0"/>
    <x v="1"/>
    <x v="7"/>
    <s v="2 - Poder Ejecutivo"/>
    <x v="3"/>
    <x v="18"/>
    <s v="4 - SERVICIOS SOCIALES"/>
    <s v="4.5 - Protección social"/>
    <s v="4.5.10 - Asistencia social"/>
    <s v="2.6 - BIENES MUEBLES, INMUEBLES E INTANGIBLES"/>
    <s v="2.6.4 - VEHÍCULOS Y EQUIPO DE TRANSPORTE, TRACCIÓN Y ELEVACIÓN"/>
    <s v="N"/>
    <s v="00 - N/A"/>
    <s v="10 - FONDO GENERAL"/>
    <s v="(en blanco)"/>
    <s v="17 - PERAVIA"/>
    <n v="8500000"/>
    <n v="0"/>
  </r>
  <r>
    <s v="2025"/>
    <x v="0"/>
    <x v="0"/>
    <x v="1"/>
    <x v="7"/>
    <s v="2 - Poder Ejecutivo"/>
    <x v="3"/>
    <x v="18"/>
    <s v="4 - SERVICIOS SOCIALES"/>
    <s v="4.5 - Protección social"/>
    <s v="4.5.10 - Asistencia social"/>
    <s v="2.6 - BIENES MUEBLES, INMUEBLES E INTANGIBLES"/>
    <s v="2.6.4 - VEHÍCULOS Y EQUIPO DE TRANSPORTE, TRACCIÓN Y ELEVACIÓN"/>
    <s v="N"/>
    <s v="00 - N/A"/>
    <s v="10 - FONDO GENERAL"/>
    <s v="(en blanco)"/>
    <s v="22 - SAN JUAN"/>
    <n v="5000000"/>
    <n v="0"/>
  </r>
  <r>
    <s v="2025"/>
    <x v="0"/>
    <x v="0"/>
    <x v="1"/>
    <x v="7"/>
    <s v="2 - Poder Ejecutivo"/>
    <x v="3"/>
    <x v="18"/>
    <s v="4 - SERVICIOS SOCIALES"/>
    <s v="4.5 - Protección social"/>
    <s v="4.5.10 - Asistencia social"/>
    <s v="2.6 - BIENES MUEBLES, INMUEBLES E INTANGIBLES"/>
    <s v="2.6.4 - VEHÍCULOS Y EQUIPO DE TRANSPORTE, TRACCIÓN Y ELEVACIÓN"/>
    <s v="N"/>
    <s v="00 - N/A"/>
    <s v="10 - FONDO GENERAL"/>
    <s v="(en blanco)"/>
    <s v="27 - VALVERDE"/>
    <n v="3500000"/>
    <n v="0"/>
  </r>
  <r>
    <s v="2025"/>
    <x v="0"/>
    <x v="0"/>
    <x v="1"/>
    <x v="7"/>
    <s v="2 - Poder Ejecutivo"/>
    <x v="3"/>
    <x v="18"/>
    <s v="4 - SERVICIOS SOCIALES"/>
    <s v="4.5 - Protección social"/>
    <s v="4.5.10 - Asistencia social"/>
    <s v="2.6 - BIENES MUEBLES, INMUEBLES E INTANGIBLES"/>
    <s v="2.6.4 - VEHÍCULOS Y EQUIPO DE TRANSPORTE, TRACCIÓN Y ELEVACIÓN"/>
    <s v="N"/>
    <s v="00 - N/A"/>
    <s v="10 - FONDO GENERAL"/>
    <s v="(en blanco)"/>
    <s v="30 - HATO MAYOR"/>
    <n v="8500000"/>
    <n v="0"/>
  </r>
  <r>
    <s v="2025"/>
    <x v="0"/>
    <x v="0"/>
    <x v="1"/>
    <x v="7"/>
    <s v="2 - Poder Ejecutivo"/>
    <x v="3"/>
    <x v="18"/>
    <s v="4 - SERVICIOS SOCIALES"/>
    <s v="4.5 - Protección social"/>
    <s v="4.5.10 - Asistencia social"/>
    <s v="2.6 - BIENES MUEBLES, INMUEBLES E INTANGIBLES"/>
    <s v="2.6.4 - VEHÍCULOS Y EQUIPO DE TRANSPORTE, TRACCIÓN Y ELEVACIÓN"/>
    <s v="N"/>
    <s v="00 - N/A"/>
    <s v="10 - FONDO GENERAL"/>
    <s v="(en blanco)"/>
    <s v="32 - SANTO DOMINGO"/>
    <n v="17000000"/>
    <n v="5000000"/>
  </r>
  <r>
    <s v="2025"/>
    <x v="0"/>
    <x v="0"/>
    <x v="1"/>
    <x v="7"/>
    <s v="2 - Poder Ejecutivo"/>
    <x v="3"/>
    <x v="18"/>
    <s v="4 - SERVICIOS SOCIALES"/>
    <s v="4.5 - Protección social"/>
    <s v="4.5.10 - Asistencia social"/>
    <s v="2.6 - BIENES MUEBLES, INMUEBLES E INTANGIBLES"/>
    <s v="2.6.4 - VEHÍCULOS Y EQUIPO DE TRANSPORTE, TRACCIÓN Y ELEVACIÓN"/>
    <s v="N"/>
    <s v="00 - N/A"/>
    <s v="10 - FONDO GENERAL"/>
    <s v="(en blanco)"/>
    <s v="99 - MULTIPROVINCIAL"/>
    <n v="6071481"/>
    <n v="0"/>
  </r>
  <r>
    <s v="2025"/>
    <x v="0"/>
    <x v="0"/>
    <x v="1"/>
    <x v="7"/>
    <s v="2 - Poder Ejecutivo"/>
    <x v="3"/>
    <x v="18"/>
    <s v="4 - SERVICIOS SOCIALES"/>
    <s v="4.5 - Protección social"/>
    <s v="4.5.10 - Asistencia social"/>
    <s v="2.6 - BIENES MUEBLES, INMUEBLES E INTANGIBLES"/>
    <s v="2.6.5 - MAQUINARIA, OTROS EQUIPOS Y HERRAMIENTAS"/>
    <s v="N"/>
    <s v="00 - N/A"/>
    <s v="10 - FONDO GENERAL"/>
    <s v="(en blanco)"/>
    <s v="99 - MULTIPROVINCIAL"/>
    <n v="1050000"/>
    <n v="0"/>
  </r>
  <r>
    <s v="2025"/>
    <x v="0"/>
    <x v="0"/>
    <x v="1"/>
    <x v="7"/>
    <s v="2 - Poder Ejecutivo"/>
    <x v="3"/>
    <x v="18"/>
    <s v="4 - SERVICIOS SOCIALES"/>
    <s v="4.5 - Protección social"/>
    <s v="4.5.10 - Asistencia social"/>
    <s v="2.6 - BIENES MUEBLES, INMUEBLES E INTANGIBLES"/>
    <s v="2.6.6 - EQUIPOS DE DEFENSA Y SEGURIDAD"/>
    <s v="N"/>
    <s v="00 - N/A"/>
    <s v="10 - FONDO GENERAL"/>
    <s v="(en blanco)"/>
    <s v="99 - MULTIPROVINCIAL"/>
    <n v="100000"/>
    <n v="0"/>
  </r>
  <r>
    <s v="2025"/>
    <x v="0"/>
    <x v="0"/>
    <x v="1"/>
    <x v="7"/>
    <s v="2 - Poder Ejecutivo"/>
    <x v="3"/>
    <x v="18"/>
    <s v="4 - SERVICIOS SOCIALES"/>
    <s v="4.5 - Protección social"/>
    <s v="4.5.10 - Asistencia social"/>
    <s v="2.7 - OBRAS"/>
    <s v="2.7.1 - OBRAS EN EDIFICACIONES"/>
    <s v="N"/>
    <s v="00 - N/A"/>
    <s v="10 - FONDO GENERAL"/>
    <s v="(en blanco)"/>
    <s v="99 - MULTIPROVINCIAL"/>
    <n v="600000"/>
    <n v="0"/>
  </r>
  <r>
    <s v="2025"/>
    <x v="0"/>
    <x v="0"/>
    <x v="1"/>
    <x v="7"/>
    <s v="2 - Poder Ejecutivo"/>
    <x v="3"/>
    <x v="19"/>
    <s v="3 - PROTECCIÓN DEL MEDIO AMBIENTE"/>
    <s v="3.3 - Cambio Climático"/>
    <s v="3.3.99 - Planificación, gestión y supervisión de cambio climático"/>
    <s v="2.6 - BIENES MUEBLES, INMUEBLES E INTANGIBLES"/>
    <s v="2.6.1 - MOBILIARIO Y EQUIPO"/>
    <s v="N"/>
    <s v="00 - N/A"/>
    <s v="10 - FONDO GENERAL"/>
    <s v="(en blanco)"/>
    <s v="99 - MULTIPROVINCIAL"/>
    <n v="830619"/>
    <n v="12181.140000000014"/>
  </r>
  <r>
    <s v="2025"/>
    <x v="0"/>
    <x v="0"/>
    <x v="1"/>
    <x v="7"/>
    <s v="2 - Poder Ejecutivo"/>
    <x v="3"/>
    <x v="19"/>
    <s v="3 - PROTECCIÓN DEL MEDIO AMBIENTE"/>
    <s v="3.3 - Cambio Climático"/>
    <s v="3.3.99 - Planificación, gestión y supervisión de cambio climático"/>
    <s v="2.6 - BIENES MUEBLES, INMUEBLES E INTANGIBLES"/>
    <s v="2.6.2 - MOBILIARIO Y EQUIPO DE AUDIO, AUDIOVISUAL, RECREATIVO Y EDUCACIONAL"/>
    <s v="N"/>
    <s v="00 - N/A"/>
    <s v="10 - FONDO GENERAL"/>
    <s v="(en blanco)"/>
    <s v="99 - MULTIPROVINCIAL"/>
    <n v="0"/>
    <n v="0"/>
  </r>
  <r>
    <s v="2025"/>
    <x v="0"/>
    <x v="0"/>
    <x v="1"/>
    <x v="7"/>
    <s v="2 - Poder Ejecutivo"/>
    <x v="3"/>
    <x v="20"/>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7935880"/>
    <n v="12779728.739999998"/>
  </r>
  <r>
    <s v="2025"/>
    <x v="0"/>
    <x v="0"/>
    <x v="1"/>
    <x v="7"/>
    <s v="2 - Poder Ejecutivo"/>
    <x v="3"/>
    <x v="20"/>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463757"/>
    <n v="0"/>
  </r>
  <r>
    <s v="2025"/>
    <x v="0"/>
    <x v="0"/>
    <x v="1"/>
    <x v="7"/>
    <s v="2 - Poder Ejecutivo"/>
    <x v="3"/>
    <x v="20"/>
    <s v="1 - SERVICIOS  GENERALES"/>
    <s v="1.1 - Administración general"/>
    <s v="1.1.02 - Gestión administrativa, financiera, fiscal, económica y planificación"/>
    <s v="2.6 - BIENES MUEBLES, INMUEBLES E INTANGIBLES"/>
    <s v="2.6.3 - EQUIPO E INSTRUMENTAL, CIENTÍFICO Y LABORATORIO"/>
    <s v="N"/>
    <s v="00 - N/A"/>
    <s v="10 - FONDO GENERAL"/>
    <s v="(en blanco)"/>
    <s v="99 - MULTIPROVINCIAL"/>
    <n v="29350"/>
    <n v="45216"/>
  </r>
  <r>
    <s v="2025"/>
    <x v="0"/>
    <x v="0"/>
    <x v="1"/>
    <x v="7"/>
    <s v="2 - Poder Ejecutivo"/>
    <x v="3"/>
    <x v="20"/>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en blanco)"/>
    <s v="99 - MULTIPROVINCIAL"/>
    <n v="43138000"/>
    <n v="0"/>
  </r>
  <r>
    <s v="2025"/>
    <x v="0"/>
    <x v="0"/>
    <x v="1"/>
    <x v="7"/>
    <s v="2 - Poder Ejecutivo"/>
    <x v="3"/>
    <x v="20"/>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11277740"/>
    <n v="1631685.63"/>
  </r>
  <r>
    <s v="2025"/>
    <x v="0"/>
    <x v="0"/>
    <x v="1"/>
    <x v="7"/>
    <s v="2 - Poder Ejecutivo"/>
    <x v="3"/>
    <x v="20"/>
    <s v="1 - SERVICIOS  GENERALES"/>
    <s v="1.1 - Administración general"/>
    <s v="1.1.02 - Gestión administrativa, financiera, fiscal, económica y planificación"/>
    <s v="2.6 - BIENES MUEBLES, INMUEBLES E INTANGIBLES"/>
    <s v="2.6.6 - EQUIPOS DE DEFENSA Y SEGURIDAD"/>
    <s v="N"/>
    <s v="00 - N/A"/>
    <s v="10 - FONDO GENERAL"/>
    <s v="(en blanco)"/>
    <s v="99 - MULTIPROVINCIAL"/>
    <n v="1050000"/>
    <n v="119333.4"/>
  </r>
  <r>
    <s v="2025"/>
    <x v="0"/>
    <x v="0"/>
    <x v="1"/>
    <x v="7"/>
    <s v="2 - Poder Ejecutivo"/>
    <x v="3"/>
    <x v="20"/>
    <s v="1 - SERVICIOS  GENERALES"/>
    <s v="1.1 - Administración general"/>
    <s v="1.1.02 - Gestión administrativa, financiera, fiscal, económica y planificación"/>
    <s v="2.6 - BIENES MUEBLES, INMUEBLES E INTANGIBLES"/>
    <s v="2.6.8 - BIENES INTANGIBLES"/>
    <s v="N"/>
    <s v="00 - N/A"/>
    <s v="10 - FONDO GENERAL"/>
    <s v="(en blanco)"/>
    <s v="99 - MULTIPROVINCIAL"/>
    <n v="13194584"/>
    <n v="924302.52"/>
  </r>
  <r>
    <s v="2025"/>
    <x v="0"/>
    <x v="0"/>
    <x v="1"/>
    <x v="7"/>
    <s v="2 - Poder Ejecutivo"/>
    <x v="3"/>
    <x v="20"/>
    <s v="1 - SERVICIOS  GENERALES"/>
    <s v="1.1 - Administración general"/>
    <s v="1.1.02 - Gestión administrativa, financiera, fiscal, económica y planificación"/>
    <s v="2.7 - OBRAS"/>
    <s v="2.7.1 - OBRAS EN EDIFICACIONES"/>
    <s v="N"/>
    <s v="00 - N/A"/>
    <s v="10 - FONDO GENERAL"/>
    <s v="(en blanco)"/>
    <s v="99 - MULTIPROVINCIAL"/>
    <n v="4000000"/>
    <n v="3982518.69"/>
  </r>
  <r>
    <s v="2025"/>
    <x v="0"/>
    <x v="0"/>
    <x v="1"/>
    <x v="7"/>
    <s v="2 - Poder Ejecutivo"/>
    <x v="3"/>
    <x v="21"/>
    <s v="1 - SERVICIOS  GENERALES"/>
    <s v="1.4 - Justicia, orden público y seguridad"/>
    <s v="1.4.98 - Investigación y desarrollo relacionados con la justicia, orden público y seguridad"/>
    <s v="2.6 - BIENES MUEBLES, INMUEBLES E INTANGIBLES"/>
    <s v="2.6.1 - MOBILIARIO Y EQUIPO"/>
    <s v="N"/>
    <s v="00 - N/A"/>
    <s v="10 - FONDO GENERAL"/>
    <s v="(en blanco)"/>
    <s v="99 - MULTIPROVINCIAL"/>
    <n v="0"/>
    <n v="2777673.4899999998"/>
  </r>
  <r>
    <s v="2025"/>
    <x v="0"/>
    <x v="0"/>
    <x v="1"/>
    <x v="7"/>
    <s v="2 - Poder Ejecutivo"/>
    <x v="3"/>
    <x v="21"/>
    <s v="1 - SERVICIOS  GENERALES"/>
    <s v="1.4 - Justicia, orden público y seguridad"/>
    <s v="1.4.98 - Investigación y desarrollo relacionados con la justicia, orden público y seguridad"/>
    <s v="2.6 - BIENES MUEBLES, INMUEBLES E INTANGIBLES"/>
    <s v="2.6.1 - MOBILIARIO Y EQUIPO"/>
    <s v="N"/>
    <s v="00 - N/A"/>
    <s v="20 - FONDOS CON DESTINO ESPECÍFICO"/>
    <s v="(en blanco)"/>
    <s v="99 - MULTIPROVINCIAL"/>
    <n v="8453250"/>
    <n v="0"/>
  </r>
  <r>
    <s v="2025"/>
    <x v="0"/>
    <x v="0"/>
    <x v="1"/>
    <x v="7"/>
    <s v="2 - Poder Ejecutivo"/>
    <x v="3"/>
    <x v="21"/>
    <s v="1 - SERVICIOS  GENERALES"/>
    <s v="1.4 - Justicia, orden público y seguridad"/>
    <s v="1.4.98 - Investigación y desarrollo relacionados con la justicia, orden público y seguridad"/>
    <s v="2.6 - BIENES MUEBLES, INMUEBLES E INTANGIBLES"/>
    <s v="2.6.2 - MOBILIARIO Y EQUIPO DE AUDIO, AUDIOVISUAL, RECREATIVO Y EDUCACIONAL"/>
    <s v="N"/>
    <s v="00 - N/A"/>
    <s v="10 - FONDO GENERAL"/>
    <s v="(en blanco)"/>
    <s v="99 - MULTIPROVINCIAL"/>
    <n v="0"/>
    <n v="142201.42000000001"/>
  </r>
  <r>
    <s v="2025"/>
    <x v="0"/>
    <x v="0"/>
    <x v="1"/>
    <x v="7"/>
    <s v="2 - Poder Ejecutivo"/>
    <x v="3"/>
    <x v="21"/>
    <s v="1 - SERVICIOS  GENERALES"/>
    <s v="1.4 - Justicia, orden público y seguridad"/>
    <s v="1.4.98 - Investigación y desarrollo relacionados con la justicia, orden público y seguridad"/>
    <s v="2.6 - BIENES MUEBLES, INMUEBLES E INTANGIBLES"/>
    <s v="2.6.2 - MOBILIARIO Y EQUIPO DE AUDIO, AUDIOVISUAL, RECREATIVO Y EDUCACIONAL"/>
    <s v="N"/>
    <s v="00 - N/A"/>
    <s v="20 - FONDOS CON DESTINO ESPECÍFICO"/>
    <s v="(en blanco)"/>
    <s v="99 - MULTIPROVINCIAL"/>
    <n v="2272250"/>
    <n v="0"/>
  </r>
  <r>
    <s v="2025"/>
    <x v="0"/>
    <x v="0"/>
    <x v="1"/>
    <x v="7"/>
    <s v="2 - Poder Ejecutivo"/>
    <x v="3"/>
    <x v="21"/>
    <s v="1 - SERVICIOS  GENERALES"/>
    <s v="1.4 - Justicia, orden público y seguridad"/>
    <s v="1.4.98 - Investigación y desarrollo relacionados con la justicia, orden público y seguridad"/>
    <s v="2.6 - BIENES MUEBLES, INMUEBLES E INTANGIBLES"/>
    <s v="2.6.4 - VEHÍCULOS Y EQUIPO DE TRANSPORTE, TRACCIÓN Y ELEVACIÓN"/>
    <s v="N"/>
    <s v="00 - N/A"/>
    <s v="20 - FONDOS CON DESTINO ESPECÍFICO"/>
    <s v="(en blanco)"/>
    <s v="99 - MULTIPROVINCIAL"/>
    <n v="9000000"/>
    <n v="0"/>
  </r>
  <r>
    <s v="2025"/>
    <x v="0"/>
    <x v="0"/>
    <x v="1"/>
    <x v="7"/>
    <s v="2 - Poder Ejecutivo"/>
    <x v="3"/>
    <x v="21"/>
    <s v="1 - SERVICIOS  GENERALES"/>
    <s v="1.4 - Justicia, orden público y seguridad"/>
    <s v="1.4.98 - Investigación y desarrollo relacionados con la justicia, orden público y seguridad"/>
    <s v="2.6 - BIENES MUEBLES, INMUEBLES E INTANGIBLES"/>
    <s v="2.6.5 - MAQUINARIA, OTROS EQUIPOS Y HERRAMIENTAS"/>
    <s v="N"/>
    <s v="00 - N/A"/>
    <s v="10 - FONDO GENERAL"/>
    <s v="(en blanco)"/>
    <s v="99 - MULTIPROVINCIAL"/>
    <n v="0"/>
    <n v="161070"/>
  </r>
  <r>
    <s v="2025"/>
    <x v="0"/>
    <x v="0"/>
    <x v="1"/>
    <x v="7"/>
    <s v="2 - Poder Ejecutivo"/>
    <x v="3"/>
    <x v="21"/>
    <s v="1 - SERVICIOS  GENERALES"/>
    <s v="1.4 - Justicia, orden público y seguridad"/>
    <s v="1.4.98 - Investigación y desarrollo relacionados con la justicia, orden público y seguridad"/>
    <s v="2.6 - BIENES MUEBLES, INMUEBLES E INTANGIBLES"/>
    <s v="2.6.5 - MAQUINARIA, OTROS EQUIPOS Y HERRAMIENTAS"/>
    <s v="N"/>
    <s v="00 - N/A"/>
    <s v="20 - FONDOS CON DESTINO ESPECÍFICO"/>
    <s v="(en blanco)"/>
    <s v="99 - MULTIPROVINCIAL"/>
    <n v="1112400"/>
    <n v="0"/>
  </r>
  <r>
    <s v="2025"/>
    <x v="0"/>
    <x v="0"/>
    <x v="1"/>
    <x v="7"/>
    <s v="2 - Poder Ejecutivo"/>
    <x v="3"/>
    <x v="21"/>
    <s v="1 - SERVICIOS  GENERALES"/>
    <s v="1.4 - Justicia, orden público y seguridad"/>
    <s v="1.4.98 - Investigación y desarrollo relacionados con la justicia, orden público y seguridad"/>
    <s v="2.6 - BIENES MUEBLES, INMUEBLES E INTANGIBLES"/>
    <s v="2.6.6 - EQUIPOS DE DEFENSA Y SEGURIDAD"/>
    <s v="N"/>
    <s v="00 - N/A"/>
    <s v="20 - FONDOS CON DESTINO ESPECÍFICO"/>
    <s v="(en blanco)"/>
    <s v="99 - MULTIPROVINCIAL"/>
    <n v="10000"/>
    <n v="0"/>
  </r>
  <r>
    <s v="2025"/>
    <x v="0"/>
    <x v="0"/>
    <x v="1"/>
    <x v="7"/>
    <s v="2 - Poder Ejecutivo"/>
    <x v="3"/>
    <x v="21"/>
    <s v="4 - SERVICIOS SOCIALES"/>
    <s v="4.2 - Salud"/>
    <s v="4.2.98 - Investigación y desarrollo relacionados con la salud"/>
    <s v="2.6 - BIENES MUEBLES, INMUEBLES E INTANGIBLES"/>
    <s v="2.6.1 - MOBILIARIO Y EQUIPO"/>
    <s v="N"/>
    <s v="00 - N/A"/>
    <s v="20 - FONDOS CON DESTINO ESPECÍFICO"/>
    <s v="(en blanco)"/>
    <s v="99 - MULTIPROVINCIAL"/>
    <n v="134000"/>
    <n v="0"/>
  </r>
  <r>
    <s v="2025"/>
    <x v="0"/>
    <x v="0"/>
    <x v="1"/>
    <x v="7"/>
    <s v="2 - Poder Ejecutivo"/>
    <x v="3"/>
    <x v="22"/>
    <s v="4 - SERVICIOS SOCIALES"/>
    <s v="4.5 - Protección social"/>
    <s v="4.5.10 - Asistencia social"/>
    <s v="2.6 - BIENES MUEBLES, INMUEBLES E INTANGIBLES"/>
    <s v="2.6.1 - MOBILIARIO Y EQUIPO"/>
    <s v="N"/>
    <s v="00 - N/A"/>
    <s v="10 - FONDO GENERAL"/>
    <s v="(en blanco)"/>
    <s v="99 - MULTIPROVINCIAL"/>
    <n v="4600000"/>
    <n v="2394105.71"/>
  </r>
  <r>
    <s v="2025"/>
    <x v="0"/>
    <x v="0"/>
    <x v="1"/>
    <x v="7"/>
    <s v="2 - Poder Ejecutivo"/>
    <x v="3"/>
    <x v="22"/>
    <s v="4 - SERVICIOS SOCIALES"/>
    <s v="4.5 - Protección social"/>
    <s v="4.5.10 - Asistencia social"/>
    <s v="2.6 - BIENES MUEBLES, INMUEBLES E INTANGIBLES"/>
    <s v="2.6.1 - MOBILIARIO Y EQUIPO"/>
    <s v="N"/>
    <s v="00 - N/A"/>
    <s v="20 - FONDOS CON DESTINO ESPECÍFICO"/>
    <s v="(en blanco)"/>
    <s v="99 - MULTIPROVINCIAL"/>
    <n v="10000000"/>
    <n v="0"/>
  </r>
  <r>
    <s v="2025"/>
    <x v="0"/>
    <x v="0"/>
    <x v="1"/>
    <x v="7"/>
    <s v="2 - Poder Ejecutivo"/>
    <x v="3"/>
    <x v="22"/>
    <s v="4 - SERVICIOS SOCIALES"/>
    <s v="4.5 - Protección social"/>
    <s v="4.5.10 - Asistencia social"/>
    <s v="2.6 - BIENES MUEBLES, INMUEBLES E INTANGIBLES"/>
    <s v="2.6.2 - MOBILIARIO Y EQUIPO DE AUDIO, AUDIOVISUAL, RECREATIVO Y EDUCACIONAL"/>
    <s v="N"/>
    <s v="00 - N/A"/>
    <s v="10 - FONDO GENERAL"/>
    <s v="(en blanco)"/>
    <s v="99 - MULTIPROVINCIAL"/>
    <n v="2000000"/>
    <n v="51802"/>
  </r>
  <r>
    <s v="2025"/>
    <x v="0"/>
    <x v="0"/>
    <x v="1"/>
    <x v="7"/>
    <s v="2 - Poder Ejecutivo"/>
    <x v="3"/>
    <x v="22"/>
    <s v="4 - SERVICIOS SOCIALES"/>
    <s v="4.5 - Protección social"/>
    <s v="4.5.10 - Asistencia social"/>
    <s v="2.6 - BIENES MUEBLES, INMUEBLES E INTANGIBLES"/>
    <s v="2.6.4 - VEHÍCULOS Y EQUIPO DE TRANSPORTE, TRACCIÓN Y ELEVACIÓN"/>
    <s v="N"/>
    <s v="00 - N/A"/>
    <s v="10 - FONDO GENERAL"/>
    <s v="(en blanco)"/>
    <s v="99 - MULTIPROVINCIAL"/>
    <n v="10000000"/>
    <n v="0"/>
  </r>
  <r>
    <s v="2025"/>
    <x v="0"/>
    <x v="0"/>
    <x v="1"/>
    <x v="7"/>
    <s v="2 - Poder Ejecutivo"/>
    <x v="3"/>
    <x v="22"/>
    <s v="4 - SERVICIOS SOCIALES"/>
    <s v="4.5 - Protección social"/>
    <s v="4.5.10 - Asistencia social"/>
    <s v="2.6 - BIENES MUEBLES, INMUEBLES E INTANGIBLES"/>
    <s v="2.6.4 - VEHÍCULOS Y EQUIPO DE TRANSPORTE, TRACCIÓN Y ELEVACIÓN"/>
    <s v="N"/>
    <s v="00 - N/A"/>
    <s v="20 - FONDOS CON DESTINO ESPECÍFICO"/>
    <s v="(en blanco)"/>
    <s v="99 - MULTIPROVINCIAL"/>
    <n v="24000000"/>
    <n v="0"/>
  </r>
  <r>
    <s v="2025"/>
    <x v="0"/>
    <x v="0"/>
    <x v="1"/>
    <x v="7"/>
    <s v="2 - Poder Ejecutivo"/>
    <x v="3"/>
    <x v="22"/>
    <s v="4 - SERVICIOS SOCIALES"/>
    <s v="4.5 - Protección social"/>
    <s v="4.5.10 - Asistencia social"/>
    <s v="2.6 - BIENES MUEBLES, INMUEBLES E INTANGIBLES"/>
    <s v="2.6.5 - MAQUINARIA, OTROS EQUIPOS Y HERRAMIENTAS"/>
    <s v="N"/>
    <s v="00 - N/A"/>
    <s v="10 - FONDO GENERAL"/>
    <s v="(en blanco)"/>
    <s v="99 - MULTIPROVINCIAL"/>
    <n v="7700000"/>
    <n v="4491246"/>
  </r>
  <r>
    <s v="2025"/>
    <x v="0"/>
    <x v="0"/>
    <x v="1"/>
    <x v="7"/>
    <s v="2 - Poder Ejecutivo"/>
    <x v="3"/>
    <x v="22"/>
    <s v="4 - SERVICIOS SOCIALES"/>
    <s v="4.5 - Protección social"/>
    <s v="4.5.10 - Asistencia social"/>
    <s v="2.6 - BIENES MUEBLES, INMUEBLES E INTANGIBLES"/>
    <s v="2.6.5 - MAQUINARIA, OTROS EQUIPOS Y HERRAMIENTAS"/>
    <s v="N"/>
    <s v="00 - N/A"/>
    <s v="20 - FONDOS CON DESTINO ESPECÍFICO"/>
    <s v="(en blanco)"/>
    <s v="99 - MULTIPROVINCIAL"/>
    <n v="19586508"/>
    <n v="0"/>
  </r>
  <r>
    <s v="2025"/>
    <x v="0"/>
    <x v="0"/>
    <x v="1"/>
    <x v="7"/>
    <s v="2 - Poder Ejecutivo"/>
    <x v="3"/>
    <x v="22"/>
    <s v="4 - SERVICIOS SOCIALES"/>
    <s v="4.5 - Protección social"/>
    <s v="4.5.10 - Asistencia social"/>
    <s v="2.6 - BIENES MUEBLES, INMUEBLES E INTANGIBLES"/>
    <s v="2.6.6 - EQUIPOS DE DEFENSA Y SEGURIDAD"/>
    <s v="N"/>
    <s v="00 - N/A"/>
    <s v="10 - FONDO GENERAL"/>
    <s v="(en blanco)"/>
    <s v="99 - MULTIPROVINCIAL"/>
    <n v="200000"/>
    <n v="0"/>
  </r>
  <r>
    <s v="2025"/>
    <x v="0"/>
    <x v="0"/>
    <x v="1"/>
    <x v="7"/>
    <s v="2 - Poder Ejecutivo"/>
    <x v="3"/>
    <x v="22"/>
    <s v="4 - SERVICIOS SOCIALES"/>
    <s v="4.5 - Protección social"/>
    <s v="4.5.10 - Asistencia social"/>
    <s v="2.7 - OBRAS"/>
    <s v="2.7.1 - OBRAS EN EDIFICACIONES"/>
    <s v="N"/>
    <s v="00 - N/A"/>
    <s v="10 - FONDO GENERAL"/>
    <s v="(en blanco)"/>
    <s v="99 - MULTIPROVINCIAL"/>
    <n v="0"/>
    <n v="0"/>
  </r>
  <r>
    <s v="2025"/>
    <x v="0"/>
    <x v="0"/>
    <x v="1"/>
    <x v="7"/>
    <s v="2 - Poder Ejecutivo"/>
    <x v="3"/>
    <x v="22"/>
    <s v="4 - SERVICIOS SOCIALES"/>
    <s v="4.5 - Protección social"/>
    <s v="4.5.10 - Asistencia social"/>
    <s v="2.7 - OBRAS"/>
    <s v="2.7.1 - OBRAS EN EDIFICACIONES"/>
    <s v="N"/>
    <s v="00 - N/A"/>
    <s v="20 - FONDOS CON DESTINO ESPECÍFICO"/>
    <s v="(en blanco)"/>
    <s v="99 - MULTIPROVINCIAL"/>
    <n v="60000000"/>
    <n v="0"/>
  </r>
  <r>
    <s v="2025"/>
    <x v="0"/>
    <x v="0"/>
    <x v="1"/>
    <x v="7"/>
    <s v="2 - Poder Ejecutivo"/>
    <x v="3"/>
    <x v="23"/>
    <s v="4 - SERVICIOS SOCIALES"/>
    <s v="4.5 - Protección social"/>
    <s v="4.5.10 - Asistencia social"/>
    <s v="2.6 - BIENES MUEBLES, INMUEBLES E INTANGIBLES"/>
    <s v="2.6.1 - MOBILIARIO Y EQUIPO"/>
    <s v="N"/>
    <s v="00 - N/A"/>
    <s v="10 - FONDO GENERAL"/>
    <s v="(en blanco)"/>
    <s v="99 - MULTIPROVINCIAL"/>
    <n v="2857489"/>
    <n v="1020001.68"/>
  </r>
  <r>
    <s v="2025"/>
    <x v="0"/>
    <x v="0"/>
    <x v="1"/>
    <x v="7"/>
    <s v="2 - Poder Ejecutivo"/>
    <x v="3"/>
    <x v="23"/>
    <s v="4 - SERVICIOS SOCIALES"/>
    <s v="4.5 - Protección social"/>
    <s v="4.5.10 - Asistencia social"/>
    <s v="2.6 - BIENES MUEBLES, INMUEBLES E INTANGIBLES"/>
    <s v="2.6.2 - MOBILIARIO Y EQUIPO DE AUDIO, AUDIOVISUAL, RECREATIVO Y EDUCACIONAL"/>
    <s v="N"/>
    <s v="00 - N/A"/>
    <s v="10 - FONDO GENERAL"/>
    <s v="(en blanco)"/>
    <s v="99 - MULTIPROVINCIAL"/>
    <n v="210000"/>
    <n v="0"/>
  </r>
  <r>
    <s v="2025"/>
    <x v="0"/>
    <x v="0"/>
    <x v="1"/>
    <x v="7"/>
    <s v="2 - Poder Ejecutivo"/>
    <x v="3"/>
    <x v="23"/>
    <s v="4 - SERVICIOS SOCIALES"/>
    <s v="4.5 - Protección social"/>
    <s v="4.5.10 - Asistencia social"/>
    <s v="2.6 - BIENES MUEBLES, INMUEBLES E INTANGIBLES"/>
    <s v="2.6.4 - VEHÍCULOS Y EQUIPO DE TRANSPORTE, TRACCIÓN Y ELEVACIÓN"/>
    <s v="N"/>
    <s v="00 - N/A"/>
    <s v="10 - FONDO GENERAL"/>
    <s v="(en blanco)"/>
    <s v="99 - MULTIPROVINCIAL"/>
    <n v="673072"/>
    <n v="0"/>
  </r>
  <r>
    <s v="2025"/>
    <x v="0"/>
    <x v="0"/>
    <x v="1"/>
    <x v="7"/>
    <s v="2 - Poder Ejecutivo"/>
    <x v="3"/>
    <x v="23"/>
    <s v="4 - SERVICIOS SOCIALES"/>
    <s v="4.5 - Protección social"/>
    <s v="4.5.10 - Asistencia social"/>
    <s v="2.6 - BIENES MUEBLES, INMUEBLES E INTANGIBLES"/>
    <s v="2.6.5 - MAQUINARIA, OTROS EQUIPOS Y HERRAMIENTAS"/>
    <s v="N"/>
    <s v="00 - N/A"/>
    <s v="10 - FONDO GENERAL"/>
    <s v="(en blanco)"/>
    <s v="99 - MULTIPROVINCIAL"/>
    <n v="1200000"/>
    <n v="0"/>
  </r>
  <r>
    <s v="2025"/>
    <x v="0"/>
    <x v="0"/>
    <x v="1"/>
    <x v="7"/>
    <s v="2 - Poder Ejecutivo"/>
    <x v="3"/>
    <x v="23"/>
    <s v="4 - SERVICIOS SOCIALES"/>
    <s v="4.5 - Protección social"/>
    <s v="4.5.10 - Asistencia social"/>
    <s v="2.7 - OBRAS"/>
    <s v="2.7.1 - OBRAS EN EDIFICACIONES"/>
    <s v="N"/>
    <s v="00 - N/A"/>
    <s v="10 - FONDO GENERAL"/>
    <s v="(en blanco)"/>
    <s v="99 - MULTIPROVINCIAL"/>
    <n v="3980040"/>
    <n v="0"/>
  </r>
  <r>
    <s v="2025"/>
    <x v="0"/>
    <x v="0"/>
    <x v="1"/>
    <x v="7"/>
    <s v="2 - Poder Ejecutivo"/>
    <x v="3"/>
    <x v="24"/>
    <s v="4 - SERVICIOS SOCIALES"/>
    <s v="4.5 - Protección social"/>
    <s v="4.5.10 - Asistencia social"/>
    <s v="2.6 - BIENES MUEBLES, INMUEBLES E INTANGIBLES"/>
    <s v="2.6.1 - MOBILIARIO Y EQUIPO"/>
    <s v="N"/>
    <s v="00 - N/A"/>
    <s v="10 - FONDO GENERAL"/>
    <s v="(en blanco)"/>
    <s v="99 - MULTIPROVINCIAL"/>
    <n v="1087256"/>
    <n v="145101.85"/>
  </r>
  <r>
    <s v="2025"/>
    <x v="0"/>
    <x v="0"/>
    <x v="1"/>
    <x v="7"/>
    <s v="2 - Poder Ejecutivo"/>
    <x v="3"/>
    <x v="24"/>
    <s v="4 - SERVICIOS SOCIALES"/>
    <s v="4.5 - Protección social"/>
    <s v="4.5.10 - Asistencia social"/>
    <s v="2.6 - BIENES MUEBLES, INMUEBLES E INTANGIBLES"/>
    <s v="2.6.2 - MOBILIARIO Y EQUIPO DE AUDIO, AUDIOVISUAL, RECREATIVO Y EDUCACIONAL"/>
    <s v="N"/>
    <s v="00 - N/A"/>
    <s v="10 - FONDO GENERAL"/>
    <s v="(en blanco)"/>
    <s v="99 - MULTIPROVINCIAL"/>
    <n v="0"/>
    <n v="0"/>
  </r>
  <r>
    <s v="2025"/>
    <x v="0"/>
    <x v="0"/>
    <x v="1"/>
    <x v="7"/>
    <s v="2 - Poder Ejecutivo"/>
    <x v="3"/>
    <x v="24"/>
    <s v="4 - SERVICIOS SOCIALES"/>
    <s v="4.5 - Protección social"/>
    <s v="4.5.10 - Asistencia social"/>
    <s v="2.6 - BIENES MUEBLES, INMUEBLES E INTANGIBLES"/>
    <s v="2.6.5 - MAQUINARIA, OTROS EQUIPOS Y HERRAMIENTAS"/>
    <s v="N"/>
    <s v="00 - N/A"/>
    <s v="10 - FONDO GENERAL"/>
    <s v="(en blanco)"/>
    <s v="99 - MULTIPROVINCIAL"/>
    <n v="80000"/>
    <n v="330889.93999999994"/>
  </r>
  <r>
    <s v="2025"/>
    <x v="0"/>
    <x v="0"/>
    <x v="1"/>
    <x v="7"/>
    <s v="2 - Poder Ejecutivo"/>
    <x v="3"/>
    <x v="24"/>
    <s v="4 - SERVICIOS SOCIALES"/>
    <s v="4.5 - Protección social"/>
    <s v="4.5.10 - Asistencia social"/>
    <s v="2.6 - BIENES MUEBLES, INMUEBLES E INTANGIBLES"/>
    <s v="2.6.6 - EQUIPOS DE DEFENSA Y SEGURIDAD"/>
    <s v="N"/>
    <s v="00 - N/A"/>
    <s v="10 - FONDO GENERAL"/>
    <s v="(en blanco)"/>
    <s v="99 - MULTIPROVINCIAL"/>
    <n v="40000"/>
    <n v="0"/>
  </r>
  <r>
    <s v="2025"/>
    <x v="0"/>
    <x v="0"/>
    <x v="1"/>
    <x v="7"/>
    <s v="2 - Poder Ejecutivo"/>
    <x v="3"/>
    <x v="24"/>
    <s v="4 - SERVICIOS SOCIALES"/>
    <s v="4.5 - Protección social"/>
    <s v="4.5.10 - Asistencia social"/>
    <s v="2.7 - OBRAS"/>
    <s v="2.7.1 - OBRAS EN EDIFICACIONES"/>
    <s v="N"/>
    <s v="00 - N/A"/>
    <s v="10 - FONDO GENERAL"/>
    <s v="(en blanco)"/>
    <s v="99 - MULTIPROVINCIAL"/>
    <n v="4923886"/>
    <n v="0"/>
  </r>
  <r>
    <s v="2025"/>
    <x v="0"/>
    <x v="0"/>
    <x v="1"/>
    <x v="7"/>
    <s v="2 - Poder Ejecutivo"/>
    <x v="3"/>
    <x v="25"/>
    <s v="4 - SERVICIOS SOCIALES"/>
    <s v="4.3 - Actividades deportivas, recreativas, culturales y religiosas"/>
    <s v="4.3.03 - Servicios culturales"/>
    <s v="2.6 - BIENES MUEBLES, INMUEBLES E INTANGIBLES"/>
    <s v="2.6.1 - MOBILIARIO Y EQUIPO"/>
    <s v="N"/>
    <s v="00 - N/A"/>
    <s v="10 - FONDO GENERAL"/>
    <s v="(en blanco)"/>
    <s v="99 - MULTIPROVINCIAL"/>
    <n v="250000"/>
    <n v="90000"/>
  </r>
  <r>
    <s v="2025"/>
    <x v="0"/>
    <x v="0"/>
    <x v="1"/>
    <x v="7"/>
    <s v="2 - Poder Ejecutivo"/>
    <x v="3"/>
    <x v="25"/>
    <s v="4 - SERVICIOS SOCIALES"/>
    <s v="4.3 - Actividades deportivas, recreativas, culturales y religiosas"/>
    <s v="4.3.03 - Servicios culturales"/>
    <s v="2.6 - BIENES MUEBLES, INMUEBLES E INTANGIBLES"/>
    <s v="2.6.2 - MOBILIARIO Y EQUIPO DE AUDIO, AUDIOVISUAL, RECREATIVO Y EDUCACIONAL"/>
    <s v="N"/>
    <s v="00 - N/A"/>
    <s v="10 - FONDO GENERAL"/>
    <s v="(en blanco)"/>
    <s v="99 - MULTIPROVINCIAL"/>
    <n v="50000"/>
    <n v="0"/>
  </r>
  <r>
    <s v="2025"/>
    <x v="0"/>
    <x v="0"/>
    <x v="1"/>
    <x v="7"/>
    <s v="2 - Poder Ejecutivo"/>
    <x v="3"/>
    <x v="25"/>
    <s v="4 - SERVICIOS SOCIALES"/>
    <s v="4.3 - Actividades deportivas, recreativas, culturales y religiosas"/>
    <s v="4.3.03 - Servicios culturales"/>
    <s v="2.6 - BIENES MUEBLES, INMUEBLES E INTANGIBLES"/>
    <s v="2.6.5 - MAQUINARIA, OTROS EQUIPOS Y HERRAMIENTAS"/>
    <s v="N"/>
    <s v="00 - N/A"/>
    <s v="10 - FONDO GENERAL"/>
    <s v="(en blanco)"/>
    <s v="99 - MULTIPROVINCIAL"/>
    <n v="100000"/>
    <n v="0"/>
  </r>
  <r>
    <s v="2025"/>
    <x v="0"/>
    <x v="0"/>
    <x v="1"/>
    <x v="7"/>
    <s v="2 - Poder Ejecutivo"/>
    <x v="3"/>
    <x v="26"/>
    <s v="3 - PROTECCIÓN DEL MEDIO AMBIENTE"/>
    <s v="3.2 - Protección de la biodiversidad y ordenación de desechos"/>
    <s v="3.2.11 - Uso sostenible"/>
    <s v="2.6 - BIENES MUEBLES, INMUEBLES E INTANGIBLES"/>
    <s v="2.6.1 - MOBILIARIO Y EQUIPO"/>
    <s v="N"/>
    <s v="00 - N/A"/>
    <s v="10 - FONDO GENERAL"/>
    <s v="(en blanco)"/>
    <s v="99 - MULTIPROVINCIAL"/>
    <n v="422000"/>
    <n v="80000"/>
  </r>
  <r>
    <s v="2025"/>
    <x v="0"/>
    <x v="0"/>
    <x v="1"/>
    <x v="7"/>
    <s v="2 - Poder Ejecutivo"/>
    <x v="3"/>
    <x v="26"/>
    <s v="3 - PROTECCIÓN DEL MEDIO AMBIENTE"/>
    <s v="3.2 - Protección de la biodiversidad y ordenación de desechos"/>
    <s v="3.2.11 - Uso sostenible"/>
    <s v="2.6 - BIENES MUEBLES, INMUEBLES E INTANGIBLES"/>
    <s v="2.6.3 - EQUIPO E INSTRUMENTAL, CIENTÍFICO Y LABORATORIO"/>
    <s v="N"/>
    <s v="00 - N/A"/>
    <s v="10 - FONDO GENERAL"/>
    <s v="(en blanco)"/>
    <s v="99 - MULTIPROVINCIAL"/>
    <n v="270586"/>
    <n v="0"/>
  </r>
  <r>
    <s v="2025"/>
    <x v="0"/>
    <x v="0"/>
    <x v="1"/>
    <x v="7"/>
    <s v="2 - Poder Ejecutivo"/>
    <x v="3"/>
    <x v="27"/>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8392617"/>
    <n v="2198580.4500000002"/>
  </r>
  <r>
    <s v="2025"/>
    <x v="0"/>
    <x v="0"/>
    <x v="1"/>
    <x v="7"/>
    <s v="2 - Poder Ejecutivo"/>
    <x v="3"/>
    <x v="27"/>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2282586"/>
    <n v="186074.87"/>
  </r>
  <r>
    <s v="2025"/>
    <x v="0"/>
    <x v="0"/>
    <x v="1"/>
    <x v="7"/>
    <s v="2 - Poder Ejecutivo"/>
    <x v="3"/>
    <x v="27"/>
    <s v="1 - SERVICIOS  GENERALES"/>
    <s v="1.1 - Administración general"/>
    <s v="1.1.02 - Gestión administrativa, financiera, fiscal, económica y planificación"/>
    <s v="2.6 - BIENES MUEBLES, INMUEBLES E INTANGIBLES"/>
    <s v="2.6.3 - EQUIPO E INSTRUMENTAL, CIENTÍFICO Y LABORATORIO"/>
    <s v="N"/>
    <s v="00 - N/A"/>
    <s v="10 - FONDO GENERAL"/>
    <s v="(en blanco)"/>
    <s v="99 - MULTIPROVINCIAL"/>
    <n v="150000"/>
    <n v="0"/>
  </r>
  <r>
    <s v="2025"/>
    <x v="0"/>
    <x v="0"/>
    <x v="1"/>
    <x v="7"/>
    <s v="2 - Poder Ejecutivo"/>
    <x v="3"/>
    <x v="27"/>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en blanco)"/>
    <s v="99 - MULTIPROVINCIAL"/>
    <n v="250000"/>
    <n v="0"/>
  </r>
  <r>
    <s v="2025"/>
    <x v="0"/>
    <x v="0"/>
    <x v="1"/>
    <x v="7"/>
    <s v="2 - Poder Ejecutivo"/>
    <x v="3"/>
    <x v="27"/>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2700000"/>
    <n v="1555642.38"/>
  </r>
  <r>
    <s v="2025"/>
    <x v="0"/>
    <x v="0"/>
    <x v="1"/>
    <x v="7"/>
    <s v="2 - Poder Ejecutivo"/>
    <x v="3"/>
    <x v="27"/>
    <s v="1 - SERVICIOS  GENERALES"/>
    <s v="1.1 - Administración general"/>
    <s v="1.1.02 - Gestión administrativa, financiera, fiscal, económica y planificación"/>
    <s v="2.6 - BIENES MUEBLES, INMUEBLES E INTANGIBLES"/>
    <s v="2.6.6 - EQUIPOS DE DEFENSA Y SEGURIDAD"/>
    <s v="N"/>
    <s v="00 - N/A"/>
    <s v="10 - FONDO GENERAL"/>
    <s v="(en blanco)"/>
    <s v="99 - MULTIPROVINCIAL"/>
    <n v="200000"/>
    <n v="0"/>
  </r>
  <r>
    <s v="2025"/>
    <x v="0"/>
    <x v="0"/>
    <x v="1"/>
    <x v="7"/>
    <s v="2 - Poder Ejecutivo"/>
    <x v="3"/>
    <x v="27"/>
    <s v="1 - SERVICIOS  GENERALES"/>
    <s v="1.1 - Administración general"/>
    <s v="1.1.02 - Gestión administrativa, financiera, fiscal, económica y planificación"/>
    <s v="2.6 - BIENES MUEBLES, INMUEBLES E INTANGIBLES"/>
    <s v="2.6.8 - BIENES INTANGIBLES"/>
    <s v="N"/>
    <s v="00 - N/A"/>
    <s v="10 - FONDO GENERAL"/>
    <s v="(en blanco)"/>
    <s v="99 - MULTIPROVINCIAL"/>
    <n v="500000"/>
    <n v="0"/>
  </r>
  <r>
    <s v="2025"/>
    <x v="0"/>
    <x v="0"/>
    <x v="1"/>
    <x v="7"/>
    <s v="2 - Poder Ejecutivo"/>
    <x v="3"/>
    <x v="28"/>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496900"/>
    <n v="343932.64"/>
  </r>
  <r>
    <s v="2025"/>
    <x v="0"/>
    <x v="0"/>
    <x v="1"/>
    <x v="7"/>
    <s v="2 - Poder Ejecutivo"/>
    <x v="3"/>
    <x v="28"/>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727012"/>
    <n v="468669.1"/>
  </r>
  <r>
    <s v="2025"/>
    <x v="0"/>
    <x v="0"/>
    <x v="1"/>
    <x v="7"/>
    <s v="2 - Poder Ejecutivo"/>
    <x v="3"/>
    <x v="28"/>
    <s v="1 - SERVICIOS  GENERALES"/>
    <s v="1.1 - Administración general"/>
    <s v="1.1.02 - Gestión administrativa, financiera, fiscal, económica y planificación"/>
    <s v="2.6 - BIENES MUEBLES, INMUEBLES E INTANGIBLES"/>
    <s v="2.6.3 - EQUIPO E INSTRUMENTAL, CIENTÍFICO Y LABORATORIO"/>
    <s v="N"/>
    <s v="00 - N/A"/>
    <s v="10 - FONDO GENERAL"/>
    <s v="(en blanco)"/>
    <s v="99 - MULTIPROVINCIAL"/>
    <n v="15000"/>
    <n v="0"/>
  </r>
  <r>
    <s v="2025"/>
    <x v="0"/>
    <x v="0"/>
    <x v="1"/>
    <x v="7"/>
    <s v="2 - Poder Ejecutivo"/>
    <x v="3"/>
    <x v="29"/>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6737180"/>
    <n v="58414.720000000001"/>
  </r>
  <r>
    <s v="2025"/>
    <x v="0"/>
    <x v="0"/>
    <x v="1"/>
    <x v="7"/>
    <s v="2 - Poder Ejecutivo"/>
    <x v="3"/>
    <x v="29"/>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4680500"/>
    <n v="195583.82"/>
  </r>
  <r>
    <s v="2025"/>
    <x v="0"/>
    <x v="0"/>
    <x v="1"/>
    <x v="7"/>
    <s v="2 - Poder Ejecutivo"/>
    <x v="3"/>
    <x v="29"/>
    <s v="1 - SERVICIOS  GENERALES"/>
    <s v="1.1 - Administración general"/>
    <s v="1.1.02 - Gestión administrativa, financiera, fiscal, económica y planificación"/>
    <s v="2.6 - BIENES MUEBLES, INMUEBLES E INTANGIBLES"/>
    <s v="2.6.3 - EQUIPO E INSTRUMENTAL, CIENTÍFICO Y LABORATORIO"/>
    <s v="N"/>
    <s v="00 - N/A"/>
    <s v="10 - FONDO GENERAL"/>
    <s v="(en blanco)"/>
    <s v="99 - MULTIPROVINCIAL"/>
    <n v="32000"/>
    <n v="0"/>
  </r>
  <r>
    <s v="2025"/>
    <x v="0"/>
    <x v="0"/>
    <x v="1"/>
    <x v="7"/>
    <s v="2 - Poder Ejecutivo"/>
    <x v="3"/>
    <x v="29"/>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en blanco)"/>
    <s v="99 - MULTIPROVINCIAL"/>
    <n v="7818250"/>
    <n v="0"/>
  </r>
  <r>
    <s v="2025"/>
    <x v="0"/>
    <x v="0"/>
    <x v="1"/>
    <x v="7"/>
    <s v="2 - Poder Ejecutivo"/>
    <x v="3"/>
    <x v="29"/>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2982500"/>
    <n v="34220"/>
  </r>
  <r>
    <s v="2025"/>
    <x v="0"/>
    <x v="0"/>
    <x v="1"/>
    <x v="7"/>
    <s v="2 - Poder Ejecutivo"/>
    <x v="3"/>
    <x v="29"/>
    <s v="1 - SERVICIOS  GENERALES"/>
    <s v="1.1 - Administración general"/>
    <s v="1.1.02 - Gestión administrativa, financiera, fiscal, económica y planificación"/>
    <s v="2.6 - BIENES MUEBLES, INMUEBLES E INTANGIBLES"/>
    <s v="2.6.6 - EQUIPOS DE DEFENSA Y SEGURIDAD"/>
    <s v="N"/>
    <s v="00 - N/A"/>
    <s v="10 - FONDO GENERAL"/>
    <s v="(en blanco)"/>
    <s v="99 - MULTIPROVINCIAL"/>
    <n v="94400"/>
    <n v="0"/>
  </r>
  <r>
    <s v="2025"/>
    <x v="0"/>
    <x v="0"/>
    <x v="1"/>
    <x v="7"/>
    <s v="2 - Poder Ejecutivo"/>
    <x v="3"/>
    <x v="29"/>
    <s v="1 - SERVICIOS  GENERALES"/>
    <s v="1.1 - Administración general"/>
    <s v="1.1.02 - Gestión administrativa, financiera, fiscal, económica y planificación"/>
    <s v="2.6 - BIENES MUEBLES, INMUEBLES E INTANGIBLES"/>
    <s v="2.6.8 - BIENES INTANGIBLES"/>
    <s v="N"/>
    <s v="00 - N/A"/>
    <s v="10 - FONDO GENERAL"/>
    <s v="(en blanco)"/>
    <s v="99 - MULTIPROVINCIAL"/>
    <n v="450000"/>
    <n v="0"/>
  </r>
  <r>
    <s v="2025"/>
    <x v="0"/>
    <x v="0"/>
    <x v="1"/>
    <x v="7"/>
    <s v="2 - Poder Ejecutivo"/>
    <x v="3"/>
    <x v="29"/>
    <s v="1 - SERVICIOS  GENERALES"/>
    <s v="1.1 - Administración general"/>
    <s v="1.1.02 - Gestión administrativa, financiera, fiscal, económica y planificación"/>
    <s v="2.7 - OBRAS"/>
    <s v="2.7.1 - OBRAS EN EDIFICACIONES"/>
    <s v="N"/>
    <s v="00 - N/A"/>
    <s v="10 - FONDO GENERAL"/>
    <s v="(en blanco)"/>
    <s v="99 - MULTIPROVINCIAL"/>
    <n v="220000"/>
    <n v="0"/>
  </r>
  <r>
    <s v="2025"/>
    <x v="0"/>
    <x v="0"/>
    <x v="1"/>
    <x v="7"/>
    <s v="2 - Poder Ejecutivo"/>
    <x v="3"/>
    <x v="30"/>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11150000"/>
    <n v="615713.03"/>
  </r>
  <r>
    <s v="2025"/>
    <x v="0"/>
    <x v="0"/>
    <x v="1"/>
    <x v="7"/>
    <s v="2 - Poder Ejecutivo"/>
    <x v="3"/>
    <x v="30"/>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0"/>
    <n v="419053.4"/>
  </r>
  <r>
    <s v="2025"/>
    <x v="0"/>
    <x v="0"/>
    <x v="1"/>
    <x v="7"/>
    <s v="2 - Poder Ejecutivo"/>
    <x v="3"/>
    <x v="30"/>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en blanco)"/>
    <s v="99 - MULTIPROVINCIAL"/>
    <n v="0"/>
    <n v="7722000"/>
  </r>
  <r>
    <s v="2025"/>
    <x v="0"/>
    <x v="0"/>
    <x v="1"/>
    <x v="7"/>
    <s v="2 - Poder Ejecutivo"/>
    <x v="3"/>
    <x v="30"/>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0"/>
    <n v="66482.59"/>
  </r>
  <r>
    <s v="2025"/>
    <x v="0"/>
    <x v="0"/>
    <x v="1"/>
    <x v="7"/>
    <s v="2 - Poder Ejecutivo"/>
    <x v="3"/>
    <x v="30"/>
    <s v="1 - SERVICIOS  GENERALES"/>
    <s v="1.1 - Administración general"/>
    <s v="1.1.02 - Gestión administrativa, financiera, fiscal, económica y planificación"/>
    <s v="2.6 - BIENES MUEBLES, INMUEBLES E INTANGIBLES"/>
    <s v="2.6.6 - EQUIPOS DE DEFENSA Y SEGURIDAD"/>
    <s v="N"/>
    <s v="00 - N/A"/>
    <s v="10 - FONDO GENERAL"/>
    <s v="(en blanco)"/>
    <s v="99 - MULTIPROVINCIAL"/>
    <n v="0"/>
    <n v="173247.62"/>
  </r>
  <r>
    <s v="2025"/>
    <x v="0"/>
    <x v="0"/>
    <x v="1"/>
    <x v="7"/>
    <s v="2 - Poder Ejecutivo"/>
    <x v="3"/>
    <x v="30"/>
    <s v="1 - SERVICIOS  GENERALES"/>
    <s v="1.1 - Administración general"/>
    <s v="1.1.02 - Gestión administrativa, financiera, fiscal, económica y planificación"/>
    <s v="2.6 - BIENES MUEBLES, INMUEBLES E INTANGIBLES"/>
    <s v="2.6.8 - BIENES INTANGIBLES"/>
    <s v="N"/>
    <s v="00 - N/A"/>
    <s v="10 - FONDO GENERAL"/>
    <s v="(en blanco)"/>
    <s v="99 - MULTIPROVINCIAL"/>
    <n v="0"/>
    <n v="0"/>
  </r>
  <r>
    <s v="2025"/>
    <x v="0"/>
    <x v="0"/>
    <x v="1"/>
    <x v="7"/>
    <s v="2 - Poder Ejecutivo"/>
    <x v="3"/>
    <x v="30"/>
    <s v="1 - SERVICIOS  GENERALES"/>
    <s v="1.1 - Administración general"/>
    <s v="1.1.02 - Gestión administrativa, financiera, fiscal, económica y planificación"/>
    <s v="2.7 - OBRAS"/>
    <s v="2.7.1 - OBRAS EN EDIFICACIONES"/>
    <s v="N"/>
    <s v="00 - N/A"/>
    <s v="10 - FONDO GENERAL"/>
    <s v="(en blanco)"/>
    <s v="99 - MULTIPROVINCIAL"/>
    <n v="327882487"/>
    <n v="0"/>
  </r>
  <r>
    <s v="2025"/>
    <x v="0"/>
    <x v="0"/>
    <x v="1"/>
    <x v="7"/>
    <s v="2 - Poder Ejecutivo"/>
    <x v="3"/>
    <x v="30"/>
    <s v="3 - PROTECCIÓN DEL MEDIO AMBIENTE"/>
    <s v="3.2 - Protección de la biodiversidad y ordenación de desechos"/>
    <s v="3.2.02 - Ordenación de desechos"/>
    <s v="2.6 - BIENES MUEBLES, INMUEBLES E INTANGIBLES"/>
    <s v="2.6.1 - MOBILIARIO Y EQUIPO"/>
    <s v="S"/>
    <s v="12 - CONSTRUCCIÓN DE RELLENO SANITARIO EN EL MUNICIPIO BONAO, PROVINCIA MONSEÑOR NOUEL"/>
    <s v="10 - FONDO GENERAL"/>
    <n v="16804"/>
    <s v="28 - MONSENOR NOUEL"/>
    <n v="1275229"/>
    <n v="0"/>
  </r>
  <r>
    <s v="2025"/>
    <x v="0"/>
    <x v="0"/>
    <x v="1"/>
    <x v="7"/>
    <s v="2 - Poder Ejecutivo"/>
    <x v="3"/>
    <x v="30"/>
    <s v="3 - PROTECCIÓN DEL MEDIO AMBIENTE"/>
    <s v="3.2 - Protección de la biodiversidad y ordenación de desechos"/>
    <s v="3.2.02 - Ordenación de desechos"/>
    <s v="2.7 - OBRAS"/>
    <s v="2.7.1 - OBRAS EN EDIFICACIONES"/>
    <s v="S"/>
    <s v="04 - CONSTRUCCIÓN DE INFRAESTRUCTURA PARA LA DISPOSICIÓN FINAL DE RESIDUOS SÓLIDOS EN NAGUA, PROVINCIA MARIA TRINIDAD SANCHEZ"/>
    <s v="10 - FONDO GENERAL"/>
    <n v="14609"/>
    <s v="14 - MARIA TRINIDAD SANCHEZ"/>
    <n v="13599156"/>
    <n v="377738.78"/>
  </r>
  <r>
    <s v="2025"/>
    <x v="0"/>
    <x v="0"/>
    <x v="1"/>
    <x v="7"/>
    <s v="2 - Poder Ejecutivo"/>
    <x v="3"/>
    <x v="30"/>
    <s v="3 - PROTECCIÓN DEL MEDIO AMBIENTE"/>
    <s v="3.2 - Protección de la biodiversidad y ordenación de desechos"/>
    <s v="3.2.02 - Ordenación de desechos"/>
    <s v="2.7 - OBRAS"/>
    <s v="2.7.1 - OBRAS EN EDIFICACIONES"/>
    <s v="S"/>
    <s v="05 - CONSTRUCCIÓN DE INFRAESTRUCTURAS PARA LA DISPOSICIÓN FINAL DE RESIDUOS SÓLIDOS EN SAMANÁ, PROVINCIA SAMANÁ"/>
    <s v="10 - FONDO GENERAL"/>
    <n v="14617"/>
    <s v="20 - SAMANA"/>
    <n v="91161406"/>
    <n v="517255.19999999925"/>
  </r>
  <r>
    <s v="2025"/>
    <x v="0"/>
    <x v="0"/>
    <x v="1"/>
    <x v="7"/>
    <s v="2 - Poder Ejecutivo"/>
    <x v="3"/>
    <x v="30"/>
    <s v="3 - PROTECCIÓN DEL MEDIO AMBIENTE"/>
    <s v="3.2 - Protección de la biodiversidad y ordenación de desechos"/>
    <s v="3.2.02 - Ordenación de desechos"/>
    <s v="2.7 - OBRAS"/>
    <s v="2.7.1 - OBRAS EN EDIFICACIONES"/>
    <s v="S"/>
    <s v="06 - CONSTRUCCIÓN DE INFRAESTRUCTURA PARA LA DISPOSICIÓN FINAL DE RESIDUOS SÓLIDOS EN LAS TERRENAS, PROVINCIA SAMANA"/>
    <s v="10 - FONDO GENERAL"/>
    <n v="14620"/>
    <s v="20 - SAMANA"/>
    <n v="23164896"/>
    <n v="11264490.59"/>
  </r>
  <r>
    <s v="2025"/>
    <x v="0"/>
    <x v="0"/>
    <x v="1"/>
    <x v="7"/>
    <s v="2 - Poder Ejecutivo"/>
    <x v="3"/>
    <x v="30"/>
    <s v="3 - PROTECCIÓN DEL MEDIO AMBIENTE"/>
    <s v="3.2 - Protección de la biodiversidad y ordenación de desechos"/>
    <s v="3.2.02 - Ordenación de desechos"/>
    <s v="2.7 - OBRAS"/>
    <s v="2.7.1 - OBRAS EN EDIFICACIONES"/>
    <s v="S"/>
    <s v="12 - CONSTRUCCIÓN DE RELLENO SANITARIO EN EL MUNICIPIO BONAO, PROVINCIA MONSEÑOR NOUEL"/>
    <s v="10 - FONDO GENERAL"/>
    <n v="16804"/>
    <s v="28 - MONSENOR NOUEL"/>
    <n v="229229627"/>
    <n v="0"/>
  </r>
  <r>
    <s v="2025"/>
    <x v="0"/>
    <x v="0"/>
    <x v="1"/>
    <x v="7"/>
    <s v="2 - Poder Ejecutivo"/>
    <x v="3"/>
    <x v="30"/>
    <s v="3 - PROTECCIÓN DEL MEDIO AMBIENTE"/>
    <s v="3.3 - Cambio Climático"/>
    <s v="3.3.06 - Respuesta y recuperación de desastres climáticos"/>
    <s v="2.6 - BIENES MUEBLES, INMUEBLES E INTANGIBLES"/>
    <s v="2.6.4 - VEHÍCULOS Y EQUIPO DE TRANSPORTE, TRACCIÓN Y ELEVACIÓN"/>
    <s v="N"/>
    <s v="00 - N/A"/>
    <s v="10 - FONDO GENERAL"/>
    <s v="(en blanco)"/>
    <s v="99 - MULTIPROVINCIAL"/>
    <n v="0"/>
    <n v="0"/>
  </r>
  <r>
    <s v="2025"/>
    <x v="0"/>
    <x v="0"/>
    <x v="1"/>
    <x v="7"/>
    <s v="2 - Poder Ejecutivo"/>
    <x v="3"/>
    <x v="30"/>
    <s v="3 - PROTECCIÓN DEL MEDIO AMBIENTE"/>
    <s v="3.3 - Cambio Climático"/>
    <s v="3.3.06 - Respuesta y recuperación de desastres climáticos"/>
    <s v="2.6 - BIENES MUEBLES, INMUEBLES E INTANGIBLES"/>
    <s v="2.6.5 - MAQUINARIA, OTROS EQUIPOS Y HERRAMIENTAS"/>
    <s v="N"/>
    <s v="00 - N/A"/>
    <s v="10 - FONDO GENERAL"/>
    <s v="(en blanco)"/>
    <s v="99 - MULTIPROVINCIAL"/>
    <n v="0"/>
    <n v="0"/>
  </r>
  <r>
    <s v="2025"/>
    <x v="0"/>
    <x v="0"/>
    <x v="1"/>
    <x v="7"/>
    <s v="2 - Poder Ejecutivo"/>
    <x v="3"/>
    <x v="31"/>
    <s v="1 - SERVICIOS  GENERALES"/>
    <s v="1.4 - Justicia, orden público y seguridad"/>
    <s v="1.4.98 - Investigación y desarrollo relacionados con la justicia, orden público y seguridad"/>
    <s v="2.6 - BIENES MUEBLES, INMUEBLES E INTANGIBLES"/>
    <s v="2.6.1 - MOBILIARIO Y EQUIPO"/>
    <s v="N"/>
    <s v="00 - N/A"/>
    <s v="10 - FONDO GENERAL"/>
    <s v="(en blanco)"/>
    <s v="99 - MULTIPROVINCIAL"/>
    <n v="0"/>
    <n v="6501190.0300000003"/>
  </r>
  <r>
    <s v="2025"/>
    <x v="0"/>
    <x v="0"/>
    <x v="1"/>
    <x v="7"/>
    <s v="2 - Poder Ejecutivo"/>
    <x v="3"/>
    <x v="31"/>
    <s v="1 - SERVICIOS  GENERALES"/>
    <s v="1.4 - Justicia, orden público y seguridad"/>
    <s v="1.4.98 - Investigación y desarrollo relacionados con la justicia, orden público y seguridad"/>
    <s v="2.6 - BIENES MUEBLES, INMUEBLES E INTANGIBLES"/>
    <s v="2.6.4 - VEHÍCULOS Y EQUIPO DE TRANSPORTE, TRACCIÓN Y ELEVACIÓN"/>
    <s v="N"/>
    <s v="00 - N/A"/>
    <s v="10 - FONDO GENERAL"/>
    <s v="(en blanco)"/>
    <s v="99 - MULTIPROVINCIAL"/>
    <n v="0"/>
    <n v="3904198"/>
  </r>
  <r>
    <s v="2025"/>
    <x v="0"/>
    <x v="0"/>
    <x v="1"/>
    <x v="7"/>
    <s v="2 - Poder Ejecutivo"/>
    <x v="3"/>
    <x v="31"/>
    <s v="1 - SERVICIOS  GENERALES"/>
    <s v="1.4 - Justicia, orden público y seguridad"/>
    <s v="1.4.98 - Investigación y desarrollo relacionados con la justicia, orden público y seguridad"/>
    <s v="2.6 - BIENES MUEBLES, INMUEBLES E INTANGIBLES"/>
    <s v="2.6.5 - MAQUINARIA, OTROS EQUIPOS Y HERRAMIENTAS"/>
    <s v="N"/>
    <s v="00 - N/A"/>
    <s v="10 - FONDO GENERAL"/>
    <s v="(en blanco)"/>
    <s v="99 - MULTIPROVINCIAL"/>
    <n v="0"/>
    <n v="0"/>
  </r>
  <r>
    <s v="2025"/>
    <x v="0"/>
    <x v="0"/>
    <x v="1"/>
    <x v="7"/>
    <s v="2 - Poder Ejecutivo"/>
    <x v="3"/>
    <x v="31"/>
    <s v="1 - SERVICIOS  GENERALES"/>
    <s v="1.4 - Justicia, orden público y seguridad"/>
    <s v="1.4.98 - Investigación y desarrollo relacionados con la justicia, orden público y seguridad"/>
    <s v="2.6 - BIENES MUEBLES, INMUEBLES E INTANGIBLES"/>
    <s v="2.6.6 - EQUIPOS DE DEFENSA Y SEGURIDAD"/>
    <s v="N"/>
    <s v="00 - N/A"/>
    <s v="10 - FONDO GENERAL"/>
    <s v="(en blanco)"/>
    <s v="99 - MULTIPROVINCIAL"/>
    <n v="0"/>
    <n v="24066189"/>
  </r>
  <r>
    <s v="2025"/>
    <x v="0"/>
    <x v="0"/>
    <x v="1"/>
    <x v="7"/>
    <s v="2 - Poder Ejecutivo"/>
    <x v="3"/>
    <x v="31"/>
    <s v="1 - SERVICIOS  GENERALES"/>
    <s v="1.4 - Justicia, orden público y seguridad"/>
    <s v="1.4.98 - Investigación y desarrollo relacionados con la justicia, orden público y seguridad"/>
    <s v="2.6 - BIENES MUEBLES, INMUEBLES E INTANGIBLES"/>
    <s v="2.6.8 - BIENES INTANGIBLES"/>
    <s v="N"/>
    <s v="00 - N/A"/>
    <s v="10 - FONDO GENERAL"/>
    <s v="(en blanco)"/>
    <s v="99 - MULTIPROVINCIAL"/>
    <n v="0"/>
    <n v="33421500"/>
  </r>
  <r>
    <s v="2025"/>
    <x v="0"/>
    <x v="0"/>
    <x v="1"/>
    <x v="7"/>
    <s v="2 - Poder Ejecutivo"/>
    <x v="3"/>
    <x v="31"/>
    <s v="1 - SERVICIOS  GENERALES"/>
    <s v="1.4 - Justicia, orden público y seguridad"/>
    <s v="1.4.98 - Investigación y desarrollo relacionados con la justicia, orden público y seguridad"/>
    <s v="2.7 - OBRAS"/>
    <s v="2.7.1 - OBRAS EN EDIFICACIONES"/>
    <s v="N"/>
    <s v="00 - N/A"/>
    <s v="10 - FONDO GENERAL"/>
    <s v="(en blanco)"/>
    <s v="99 - MULTIPROVINCIAL"/>
    <n v="0"/>
    <n v="0"/>
  </r>
  <r>
    <s v="2025"/>
    <x v="0"/>
    <x v="0"/>
    <x v="1"/>
    <x v="7"/>
    <s v="2 - Poder Ejecutivo"/>
    <x v="4"/>
    <x v="32"/>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7462330"/>
    <n v="17880"/>
  </r>
  <r>
    <s v="2025"/>
    <x v="0"/>
    <x v="0"/>
    <x v="1"/>
    <x v="7"/>
    <s v="2 - Poder Ejecutivo"/>
    <x v="4"/>
    <x v="32"/>
    <s v="1 - SERVICIOS  GENERALES"/>
    <s v="1.1 - Administración general"/>
    <s v="1.1.02 - Gestión administrativa, financiera, fiscal, económica y planificación"/>
    <s v="2.6 - BIENES MUEBLES, INMUEBLES E INTANGIBLES"/>
    <s v="2.6.1 - MOBILIARIO Y EQUIPO"/>
    <s v="N"/>
    <s v="00 - N/A"/>
    <s v="20 - FONDOS CON DESTINO ESPECÍFICO"/>
    <s v="(en blanco)"/>
    <s v="99 - MULTIPROVINCIAL"/>
    <n v="137604877"/>
    <n v="2059388.56"/>
  </r>
  <r>
    <s v="2025"/>
    <x v="0"/>
    <x v="0"/>
    <x v="1"/>
    <x v="7"/>
    <s v="2 - Poder Ejecutivo"/>
    <x v="4"/>
    <x v="32"/>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506304"/>
    <n v="0"/>
  </r>
  <r>
    <s v="2025"/>
    <x v="0"/>
    <x v="0"/>
    <x v="1"/>
    <x v="7"/>
    <s v="2 - Poder Ejecutivo"/>
    <x v="4"/>
    <x v="32"/>
    <s v="1 - SERVICIOS  GENERALES"/>
    <s v="1.1 - Administración general"/>
    <s v="1.1.02 - Gestión administrativa, financiera, fiscal, económica y planificación"/>
    <s v="2.6 - BIENES MUEBLES, INMUEBLES E INTANGIBLES"/>
    <s v="2.6.2 - MOBILIARIO Y EQUIPO DE AUDIO, AUDIOVISUAL, RECREATIVO Y EDUCACIONAL"/>
    <s v="N"/>
    <s v="00 - N/A"/>
    <s v="20 - FONDOS CON DESTINO ESPECÍFICO"/>
    <s v="(en blanco)"/>
    <s v="99 - MULTIPROVINCIAL"/>
    <n v="50000"/>
    <n v="0"/>
  </r>
  <r>
    <s v="2025"/>
    <x v="0"/>
    <x v="0"/>
    <x v="1"/>
    <x v="7"/>
    <s v="2 - Poder Ejecutivo"/>
    <x v="4"/>
    <x v="32"/>
    <s v="1 - SERVICIOS  GENERALES"/>
    <s v="1.1 - Administración general"/>
    <s v="1.1.02 - Gestión administrativa, financiera, fiscal, económica y planificación"/>
    <s v="2.6 - BIENES MUEBLES, INMUEBLES E INTANGIBLES"/>
    <s v="2.6.3 - EQUIPO E INSTRUMENTAL, CIENTÍFICO Y LABORATORIO"/>
    <s v="N"/>
    <s v="00 - N/A"/>
    <s v="10 - FONDO GENERAL"/>
    <s v="(en blanco)"/>
    <s v="99 - MULTIPROVINCIAL"/>
    <n v="0"/>
    <n v="4950"/>
  </r>
  <r>
    <s v="2025"/>
    <x v="0"/>
    <x v="0"/>
    <x v="1"/>
    <x v="7"/>
    <s v="2 - Poder Ejecutivo"/>
    <x v="4"/>
    <x v="32"/>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en blanco)"/>
    <s v="99 - MULTIPROVINCIAL"/>
    <n v="2912000"/>
    <n v="660480"/>
  </r>
  <r>
    <s v="2025"/>
    <x v="0"/>
    <x v="0"/>
    <x v="1"/>
    <x v="7"/>
    <s v="2 - Poder Ejecutivo"/>
    <x v="4"/>
    <x v="32"/>
    <s v="1 - SERVICIOS  GENERALES"/>
    <s v="1.1 - Administración general"/>
    <s v="1.1.02 - Gestión administrativa, financiera, fiscal, económica y planificación"/>
    <s v="2.6 - BIENES MUEBLES, INMUEBLES E INTANGIBLES"/>
    <s v="2.6.4 - VEHÍCULOS Y EQUIPO DE TRANSPORTE, TRACCIÓN Y ELEVACIÓN"/>
    <s v="N"/>
    <s v="00 - N/A"/>
    <s v="20 - FONDOS CON DESTINO ESPECÍFICO"/>
    <s v="(en blanco)"/>
    <s v="99 - MULTIPROVINCIAL"/>
    <n v="36296126"/>
    <n v="27725750"/>
  </r>
  <r>
    <s v="2025"/>
    <x v="0"/>
    <x v="0"/>
    <x v="1"/>
    <x v="7"/>
    <s v="2 - Poder Ejecutivo"/>
    <x v="4"/>
    <x v="32"/>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403547"/>
    <n v="2690141.98"/>
  </r>
  <r>
    <s v="2025"/>
    <x v="0"/>
    <x v="0"/>
    <x v="1"/>
    <x v="7"/>
    <s v="2 - Poder Ejecutivo"/>
    <x v="4"/>
    <x v="32"/>
    <s v="1 - SERVICIOS  GENERALES"/>
    <s v="1.1 - Administración general"/>
    <s v="1.1.02 - Gestión administrativa, financiera, fiscal, económica y planificación"/>
    <s v="2.6 - BIENES MUEBLES, INMUEBLES E INTANGIBLES"/>
    <s v="2.6.5 - MAQUINARIA, OTROS EQUIPOS Y HERRAMIENTAS"/>
    <s v="N"/>
    <s v="00 - N/A"/>
    <s v="20 - FONDOS CON DESTINO ESPECÍFICO"/>
    <s v="(en blanco)"/>
    <s v="99 - MULTIPROVINCIAL"/>
    <n v="26044890"/>
    <n v="1770896.8"/>
  </r>
  <r>
    <s v="2025"/>
    <x v="0"/>
    <x v="0"/>
    <x v="1"/>
    <x v="7"/>
    <s v="2 - Poder Ejecutivo"/>
    <x v="4"/>
    <x v="32"/>
    <s v="1 - SERVICIOS  GENERALES"/>
    <s v="1.1 - Administración general"/>
    <s v="1.1.02 - Gestión administrativa, financiera, fiscal, económica y planificación"/>
    <s v="2.6 - BIENES MUEBLES, INMUEBLES E INTANGIBLES"/>
    <s v="2.6.6 - EQUIPOS DE DEFENSA Y SEGURIDAD"/>
    <s v="N"/>
    <s v="00 - N/A"/>
    <s v="20 - FONDOS CON DESTINO ESPECÍFICO"/>
    <s v="(en blanco)"/>
    <s v="99 - MULTIPROVINCIAL"/>
    <n v="5000000"/>
    <n v="0"/>
  </r>
  <r>
    <s v="2025"/>
    <x v="0"/>
    <x v="0"/>
    <x v="1"/>
    <x v="7"/>
    <s v="2 - Poder Ejecutivo"/>
    <x v="4"/>
    <x v="32"/>
    <s v="1 - SERVICIOS  GENERALES"/>
    <s v="1.1 - Administración general"/>
    <s v="1.1.02 - Gestión administrativa, financiera, fiscal, económica y planificación"/>
    <s v="2.6 - BIENES MUEBLES, INMUEBLES E INTANGIBLES"/>
    <s v="2.6.8 - BIENES INTANGIBLES"/>
    <s v="N"/>
    <s v="00 - N/A"/>
    <s v="10 - FONDO GENERAL"/>
    <s v="(en blanco)"/>
    <s v="99 - MULTIPROVINCIAL"/>
    <n v="1424000"/>
    <n v="92392.82"/>
  </r>
  <r>
    <s v="2025"/>
    <x v="0"/>
    <x v="0"/>
    <x v="1"/>
    <x v="7"/>
    <s v="2 - Poder Ejecutivo"/>
    <x v="4"/>
    <x v="32"/>
    <s v="1 - SERVICIOS  GENERALES"/>
    <s v="1.1 - Administración general"/>
    <s v="1.1.02 - Gestión administrativa, financiera, fiscal, económica y planificación"/>
    <s v="2.6 - BIENES MUEBLES, INMUEBLES E INTANGIBLES"/>
    <s v="2.6.8 - BIENES INTANGIBLES"/>
    <s v="N"/>
    <s v="00 - N/A"/>
    <s v="20 - FONDOS CON DESTINO ESPECÍFICO"/>
    <s v="(en blanco)"/>
    <s v="99 - MULTIPROVINCIAL"/>
    <n v="50000000"/>
    <n v="0"/>
  </r>
  <r>
    <s v="2025"/>
    <x v="0"/>
    <x v="0"/>
    <x v="1"/>
    <x v="7"/>
    <s v="2 - Poder Ejecutivo"/>
    <x v="4"/>
    <x v="32"/>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en blanco)"/>
    <s v="99 - MULTIPROVINCIAL"/>
    <n v="0"/>
    <n v="0"/>
  </r>
  <r>
    <s v="2025"/>
    <x v="0"/>
    <x v="0"/>
    <x v="1"/>
    <x v="7"/>
    <s v="2 - Poder Ejecutivo"/>
    <x v="4"/>
    <x v="32"/>
    <s v="1 - SERVICIOS  GENERALES"/>
    <s v="1.4 - Justicia, orden público y seguridad"/>
    <s v="1.4.01 - Servicios de seguridad interior"/>
    <s v="2.6 - BIENES MUEBLES, INMUEBLES E INTANGIBLES"/>
    <s v="2.6.1 - MOBILIARIO Y EQUIPO"/>
    <s v="N"/>
    <s v="00 - N/A"/>
    <s v="10 - FONDO GENERAL"/>
    <s v="(en blanco)"/>
    <s v="99 - MULTIPROVINCIAL"/>
    <n v="54161851"/>
    <n v="1816555.51"/>
  </r>
  <r>
    <s v="2025"/>
    <x v="0"/>
    <x v="0"/>
    <x v="1"/>
    <x v="7"/>
    <s v="2 - Poder Ejecutivo"/>
    <x v="4"/>
    <x v="32"/>
    <s v="1 - SERVICIOS  GENERALES"/>
    <s v="1.4 - Justicia, orden público y seguridad"/>
    <s v="1.4.01 - Servicios de seguridad interior"/>
    <s v="2.6 - BIENES MUEBLES, INMUEBLES E INTANGIBLES"/>
    <s v="2.6.2 - MOBILIARIO Y EQUIPO DE AUDIO, AUDIOVISUAL, RECREATIVO Y EDUCACIONAL"/>
    <s v="N"/>
    <s v="00 - N/A"/>
    <s v="10 - FONDO GENERAL"/>
    <s v="(en blanco)"/>
    <s v="99 - MULTIPROVINCIAL"/>
    <n v="7709239"/>
    <n v="209093.52"/>
  </r>
  <r>
    <s v="2025"/>
    <x v="0"/>
    <x v="0"/>
    <x v="1"/>
    <x v="7"/>
    <s v="2 - Poder Ejecutivo"/>
    <x v="4"/>
    <x v="32"/>
    <s v="1 - SERVICIOS  GENERALES"/>
    <s v="1.4 - Justicia, orden público y seguridad"/>
    <s v="1.4.01 - Servicios de seguridad interior"/>
    <s v="2.6 - BIENES MUEBLES, INMUEBLES E INTANGIBLES"/>
    <s v="2.6.4 - VEHÍCULOS Y EQUIPO DE TRANSPORTE, TRACCIÓN Y ELEVACIÓN"/>
    <s v="N"/>
    <s v="00 - N/A"/>
    <s v="10 - FONDO GENERAL"/>
    <s v="(en blanco)"/>
    <s v="99 - MULTIPROVINCIAL"/>
    <n v="80298742"/>
    <n v="73763820"/>
  </r>
  <r>
    <s v="2025"/>
    <x v="0"/>
    <x v="0"/>
    <x v="1"/>
    <x v="7"/>
    <s v="2 - Poder Ejecutivo"/>
    <x v="4"/>
    <x v="32"/>
    <s v="1 - SERVICIOS  GENERALES"/>
    <s v="1.4 - Justicia, orden público y seguridad"/>
    <s v="1.4.01 - Servicios de seguridad interior"/>
    <s v="2.6 - BIENES MUEBLES, INMUEBLES E INTANGIBLES"/>
    <s v="2.6.5 - MAQUINARIA, OTROS EQUIPOS Y HERRAMIENTAS"/>
    <s v="N"/>
    <s v="00 - N/A"/>
    <s v="10 - FONDO GENERAL"/>
    <s v="(en blanco)"/>
    <s v="99 - MULTIPROVINCIAL"/>
    <n v="8210310"/>
    <n v="136559.64000000001"/>
  </r>
  <r>
    <s v="2025"/>
    <x v="0"/>
    <x v="0"/>
    <x v="1"/>
    <x v="7"/>
    <s v="2 - Poder Ejecutivo"/>
    <x v="4"/>
    <x v="32"/>
    <s v="1 - SERVICIOS  GENERALES"/>
    <s v="1.4 - Justicia, orden público y seguridad"/>
    <s v="1.4.01 - Servicios de seguridad interior"/>
    <s v="2.6 - BIENES MUEBLES, INMUEBLES E INTANGIBLES"/>
    <s v="2.6.6 - EQUIPOS DE DEFENSA Y SEGURIDAD"/>
    <s v="N"/>
    <s v="00 - N/A"/>
    <s v="10 - FONDO GENERAL"/>
    <s v="(en blanco)"/>
    <s v="99 - MULTIPROVINCIAL"/>
    <n v="0"/>
    <n v="246266"/>
  </r>
  <r>
    <s v="2025"/>
    <x v="0"/>
    <x v="0"/>
    <x v="1"/>
    <x v="7"/>
    <s v="2 - Poder Ejecutivo"/>
    <x v="4"/>
    <x v="32"/>
    <s v="1 - SERVICIOS  GENERALES"/>
    <s v="1.4 - Justicia, orden público y seguridad"/>
    <s v="1.4.01 - Servicios de seguridad interior"/>
    <s v="2.6 - BIENES MUEBLES, INMUEBLES E INTANGIBLES"/>
    <s v="2.6.8 - BIENES INTANGIBLES"/>
    <s v="N"/>
    <s v="00 - N/A"/>
    <s v="10 - FONDO GENERAL"/>
    <s v="(en blanco)"/>
    <s v="99 - MULTIPROVINCIAL"/>
    <n v="6585831"/>
    <n v="0"/>
  </r>
  <r>
    <s v="2025"/>
    <x v="0"/>
    <x v="0"/>
    <x v="1"/>
    <x v="7"/>
    <s v="2 - Poder Ejecutivo"/>
    <x v="4"/>
    <x v="32"/>
    <s v="1 - SERVICIOS  GENERALES"/>
    <s v="1.4 - Justicia, orden público y seguridad"/>
    <s v="1.4.01 - Servicios de seguridad interior"/>
    <s v="2.7 - OBRAS"/>
    <s v="2.7.1 - OBRAS EN EDIFICACIONES"/>
    <s v="N"/>
    <s v="00 - N/A"/>
    <s v="10 - FONDO GENERAL"/>
    <s v="(en blanco)"/>
    <s v="99 - MULTIPROVINCIAL"/>
    <n v="0"/>
    <n v="0"/>
  </r>
  <r>
    <s v="2025"/>
    <x v="0"/>
    <x v="0"/>
    <x v="1"/>
    <x v="7"/>
    <s v="2 - Poder Ejecutivo"/>
    <x v="4"/>
    <x v="32"/>
    <s v="4 - SERVICIOS SOCIALES"/>
    <s v="4.6 - Equidad de género"/>
    <s v="4.6.03 - Acciones para una cultura de igualdad de género."/>
    <s v="2.6 - BIENES MUEBLES, INMUEBLES E INTANGIBLES"/>
    <s v="2.6.1 - MOBILIARIO Y EQUIPO"/>
    <s v="N"/>
    <s v="00 - N/A"/>
    <s v="10 - FONDO GENERAL"/>
    <s v="(en blanco)"/>
    <s v="99 - MULTIPROVINCIAL"/>
    <n v="0"/>
    <n v="0"/>
  </r>
  <r>
    <s v="2025"/>
    <x v="0"/>
    <x v="0"/>
    <x v="1"/>
    <x v="7"/>
    <s v="2 - Poder Ejecutivo"/>
    <x v="4"/>
    <x v="32"/>
    <s v="4 - SERVICIOS SOCIALES"/>
    <s v="4.6 - Equidad de género"/>
    <s v="4.6.03 - Acciones para una cultura de igualdad de género."/>
    <s v="2.6 - BIENES MUEBLES, INMUEBLES E INTANGIBLES"/>
    <s v="2.6.6 - EQUIPOS DE DEFENSA Y SEGURIDAD"/>
    <s v="N"/>
    <s v="00 - N/A"/>
    <s v="10 - FONDO GENERAL"/>
    <s v="(en blanco)"/>
    <s v="99 - MULTIPROVINCIAL"/>
    <n v="160000"/>
    <n v="0"/>
  </r>
  <r>
    <s v="2025"/>
    <x v="0"/>
    <x v="0"/>
    <x v="1"/>
    <x v="7"/>
    <s v="2 - Poder Ejecutivo"/>
    <x v="4"/>
    <x v="33"/>
    <s v="1 - SERVICIOS  GENERALES"/>
    <s v="1.4 - Justicia, orden público y seguridad"/>
    <s v="1.4.01 - Servicios de seguridad interior"/>
    <s v="2.6 - BIENES MUEBLES, INMUEBLES E INTANGIBLES"/>
    <s v="2.6.1 - MOBILIARIO Y EQUIPO"/>
    <s v="N"/>
    <s v="00 - N/A"/>
    <s v="10 - FONDO GENERAL"/>
    <s v="(en blanco)"/>
    <s v="99 - MULTIPROVINCIAL"/>
    <n v="53715000"/>
    <n v="12720329.390000001"/>
  </r>
  <r>
    <s v="2025"/>
    <x v="0"/>
    <x v="0"/>
    <x v="1"/>
    <x v="7"/>
    <s v="2 - Poder Ejecutivo"/>
    <x v="4"/>
    <x v="33"/>
    <s v="1 - SERVICIOS  GENERALES"/>
    <s v="1.4 - Justicia, orden público y seguridad"/>
    <s v="1.4.01 - Servicios de seguridad interior"/>
    <s v="2.6 - BIENES MUEBLES, INMUEBLES E INTANGIBLES"/>
    <s v="2.6.1 - MOBILIARIO Y EQUIPO"/>
    <s v="N"/>
    <s v="00 - N/A"/>
    <s v="20 - FONDOS CON DESTINO ESPECÍFICO"/>
    <s v="(en blanco)"/>
    <s v="99 - MULTIPROVINCIAL"/>
    <n v="23473703"/>
    <n v="0"/>
  </r>
  <r>
    <s v="2025"/>
    <x v="0"/>
    <x v="0"/>
    <x v="1"/>
    <x v="7"/>
    <s v="2 - Poder Ejecutivo"/>
    <x v="4"/>
    <x v="33"/>
    <s v="1 - SERVICIOS  GENERALES"/>
    <s v="1.4 - Justicia, orden público y seguridad"/>
    <s v="1.4.01 - Servicios de seguridad interior"/>
    <s v="2.6 - BIENES MUEBLES, INMUEBLES E INTANGIBLES"/>
    <s v="2.6.2 - MOBILIARIO Y EQUIPO DE AUDIO, AUDIOVISUAL, RECREATIVO Y EDUCACIONAL"/>
    <s v="N"/>
    <s v="00 - N/A"/>
    <s v="10 - FONDO GENERAL"/>
    <s v="(en blanco)"/>
    <s v="99 - MULTIPROVINCIAL"/>
    <n v="29350000"/>
    <n v="260342464.44999999"/>
  </r>
  <r>
    <s v="2025"/>
    <x v="0"/>
    <x v="0"/>
    <x v="1"/>
    <x v="7"/>
    <s v="2 - Poder Ejecutivo"/>
    <x v="4"/>
    <x v="33"/>
    <s v="1 - SERVICIOS  GENERALES"/>
    <s v="1.4 - Justicia, orden público y seguridad"/>
    <s v="1.4.01 - Servicios de seguridad interior"/>
    <s v="2.6 - BIENES MUEBLES, INMUEBLES E INTANGIBLES"/>
    <s v="2.6.2 - MOBILIARIO Y EQUIPO DE AUDIO, AUDIOVISUAL, RECREATIVO Y EDUCACIONAL"/>
    <s v="N"/>
    <s v="00 - N/A"/>
    <s v="20 - FONDOS CON DESTINO ESPECÍFICO"/>
    <s v="(en blanco)"/>
    <s v="99 - MULTIPROVINCIAL"/>
    <n v="0"/>
    <n v="2499999.92"/>
  </r>
  <r>
    <s v="2025"/>
    <x v="0"/>
    <x v="0"/>
    <x v="1"/>
    <x v="7"/>
    <s v="2 - Poder Ejecutivo"/>
    <x v="4"/>
    <x v="33"/>
    <s v="1 - SERVICIOS  GENERALES"/>
    <s v="1.4 - Justicia, orden público y seguridad"/>
    <s v="1.4.01 - Servicios de seguridad interior"/>
    <s v="2.6 - BIENES MUEBLES, INMUEBLES E INTANGIBLES"/>
    <s v="2.6.3 - EQUIPO E INSTRUMENTAL, CIENTÍFICO Y LABORATORIO"/>
    <s v="N"/>
    <s v="00 - N/A"/>
    <s v="10 - FONDO GENERAL"/>
    <s v="(en blanco)"/>
    <s v="99 - MULTIPROVINCIAL"/>
    <n v="252320"/>
    <n v="62658"/>
  </r>
  <r>
    <s v="2025"/>
    <x v="0"/>
    <x v="0"/>
    <x v="1"/>
    <x v="7"/>
    <s v="2 - Poder Ejecutivo"/>
    <x v="4"/>
    <x v="33"/>
    <s v="1 - SERVICIOS  GENERALES"/>
    <s v="1.4 - Justicia, orden público y seguridad"/>
    <s v="1.4.01 - Servicios de seguridad interior"/>
    <s v="2.6 - BIENES MUEBLES, INMUEBLES E INTANGIBLES"/>
    <s v="2.6.4 - VEHÍCULOS Y EQUIPO DE TRANSPORTE, TRACCIÓN Y ELEVACIÓN"/>
    <s v="N"/>
    <s v="00 - N/A"/>
    <s v="10 - FONDO GENERAL"/>
    <s v="(en blanco)"/>
    <s v="99 - MULTIPROVINCIAL"/>
    <n v="0"/>
    <n v="148041261.19999999"/>
  </r>
  <r>
    <s v="2025"/>
    <x v="0"/>
    <x v="0"/>
    <x v="1"/>
    <x v="7"/>
    <s v="2 - Poder Ejecutivo"/>
    <x v="4"/>
    <x v="33"/>
    <s v="1 - SERVICIOS  GENERALES"/>
    <s v="1.4 - Justicia, orden público y seguridad"/>
    <s v="1.4.01 - Servicios de seguridad interior"/>
    <s v="2.6 - BIENES MUEBLES, INMUEBLES E INTANGIBLES"/>
    <s v="2.6.5 - MAQUINARIA, OTROS EQUIPOS Y HERRAMIENTAS"/>
    <s v="N"/>
    <s v="00 - N/A"/>
    <s v="10 - FONDO GENERAL"/>
    <s v="(en blanco)"/>
    <s v="99 - MULTIPROVINCIAL"/>
    <n v="12410900"/>
    <n v="4028992.08"/>
  </r>
  <r>
    <s v="2025"/>
    <x v="0"/>
    <x v="0"/>
    <x v="1"/>
    <x v="7"/>
    <s v="2 - Poder Ejecutivo"/>
    <x v="4"/>
    <x v="33"/>
    <s v="1 - SERVICIOS  GENERALES"/>
    <s v="1.4 - Justicia, orden público y seguridad"/>
    <s v="1.4.01 - Servicios de seguridad interior"/>
    <s v="2.6 - BIENES MUEBLES, INMUEBLES E INTANGIBLES"/>
    <s v="2.6.6 - EQUIPOS DE DEFENSA Y SEGURIDAD"/>
    <s v="N"/>
    <s v="00 - N/A"/>
    <s v="10 - FONDO GENERAL"/>
    <s v="(en blanco)"/>
    <s v="99 - MULTIPROVINCIAL"/>
    <n v="49499106"/>
    <n v="588624460"/>
  </r>
  <r>
    <s v="2025"/>
    <x v="0"/>
    <x v="0"/>
    <x v="1"/>
    <x v="7"/>
    <s v="2 - Poder Ejecutivo"/>
    <x v="4"/>
    <x v="34"/>
    <s v="1 - SERVICIOS  GENERALES"/>
    <s v="1.4 - Justicia, orden público y seguridad"/>
    <s v="1.4.05 - Servicios de migraciones"/>
    <s v="2.6 - BIENES MUEBLES, INMUEBLES E INTANGIBLES"/>
    <s v="2.6.1 - MOBILIARIO Y EQUIPO"/>
    <s v="N"/>
    <s v="00 - N/A"/>
    <s v="10 - FONDO GENERAL"/>
    <s v="(en blanco)"/>
    <s v="99 - MULTIPROVINCIAL"/>
    <n v="125000"/>
    <n v="8983117.8900000006"/>
  </r>
  <r>
    <s v="2025"/>
    <x v="0"/>
    <x v="0"/>
    <x v="1"/>
    <x v="7"/>
    <s v="2 - Poder Ejecutivo"/>
    <x v="4"/>
    <x v="34"/>
    <s v="1 - SERVICIOS  GENERALES"/>
    <s v="1.4 - Justicia, orden público y seguridad"/>
    <s v="1.4.05 - Servicios de migraciones"/>
    <s v="2.6 - BIENES MUEBLES, INMUEBLES E INTANGIBLES"/>
    <s v="2.6.1 - MOBILIARIO Y EQUIPO"/>
    <s v="N"/>
    <s v="00 - N/A"/>
    <s v="20 - FONDOS CON DESTINO ESPECÍFICO"/>
    <s v="(en blanco)"/>
    <s v="99 - MULTIPROVINCIAL"/>
    <n v="39969236"/>
    <n v="201643.37"/>
  </r>
  <r>
    <s v="2025"/>
    <x v="0"/>
    <x v="0"/>
    <x v="1"/>
    <x v="7"/>
    <s v="2 - Poder Ejecutivo"/>
    <x v="4"/>
    <x v="34"/>
    <s v="1 - SERVICIOS  GENERALES"/>
    <s v="1.4 - Justicia, orden público y seguridad"/>
    <s v="1.4.05 - Servicios de migraciones"/>
    <s v="2.6 - BIENES MUEBLES, INMUEBLES E INTANGIBLES"/>
    <s v="2.6.2 - MOBILIARIO Y EQUIPO DE AUDIO, AUDIOVISUAL, RECREATIVO Y EDUCACIONAL"/>
    <s v="N"/>
    <s v="00 - N/A"/>
    <s v="10 - FONDO GENERAL"/>
    <s v="(en blanco)"/>
    <s v="99 - MULTIPROVINCIAL"/>
    <n v="0"/>
    <n v="0"/>
  </r>
  <r>
    <s v="2025"/>
    <x v="0"/>
    <x v="0"/>
    <x v="1"/>
    <x v="7"/>
    <s v="2 - Poder Ejecutivo"/>
    <x v="4"/>
    <x v="34"/>
    <s v="1 - SERVICIOS  GENERALES"/>
    <s v="1.4 - Justicia, orden público y seguridad"/>
    <s v="1.4.05 - Servicios de migraciones"/>
    <s v="2.6 - BIENES MUEBLES, INMUEBLES E INTANGIBLES"/>
    <s v="2.6.2 - MOBILIARIO Y EQUIPO DE AUDIO, AUDIOVISUAL, RECREATIVO Y EDUCACIONAL"/>
    <s v="N"/>
    <s v="00 - N/A"/>
    <s v="20 - FONDOS CON DESTINO ESPECÍFICO"/>
    <s v="(en blanco)"/>
    <s v="99 - MULTIPROVINCIAL"/>
    <n v="2950000"/>
    <n v="604641.98"/>
  </r>
  <r>
    <s v="2025"/>
    <x v="0"/>
    <x v="0"/>
    <x v="1"/>
    <x v="7"/>
    <s v="2 - Poder Ejecutivo"/>
    <x v="4"/>
    <x v="34"/>
    <s v="1 - SERVICIOS  GENERALES"/>
    <s v="1.4 - Justicia, orden público y seguridad"/>
    <s v="1.4.05 - Servicios de migraciones"/>
    <s v="2.6 - BIENES MUEBLES, INMUEBLES E INTANGIBLES"/>
    <s v="2.6.3 - EQUIPO E INSTRUMENTAL, CIENTÍFICO Y LABORATORIO"/>
    <s v="N"/>
    <s v="00 - N/A"/>
    <s v="20 - FONDOS CON DESTINO ESPECÍFICO"/>
    <s v="(en blanco)"/>
    <s v="99 - MULTIPROVINCIAL"/>
    <n v="0"/>
    <n v="0"/>
  </r>
  <r>
    <s v="2025"/>
    <x v="0"/>
    <x v="0"/>
    <x v="1"/>
    <x v="7"/>
    <s v="2 - Poder Ejecutivo"/>
    <x v="4"/>
    <x v="34"/>
    <s v="1 - SERVICIOS  GENERALES"/>
    <s v="1.4 - Justicia, orden público y seguridad"/>
    <s v="1.4.05 - Servicios de migraciones"/>
    <s v="2.6 - BIENES MUEBLES, INMUEBLES E INTANGIBLES"/>
    <s v="2.6.4 - VEHÍCULOS Y EQUIPO DE TRANSPORTE, TRACCIÓN Y ELEVACIÓN"/>
    <s v="N"/>
    <s v="00 - N/A"/>
    <s v="10 - FONDO GENERAL"/>
    <s v="(en blanco)"/>
    <s v="99 - MULTIPROVINCIAL"/>
    <n v="52352278"/>
    <n v="0"/>
  </r>
  <r>
    <s v="2025"/>
    <x v="0"/>
    <x v="0"/>
    <x v="1"/>
    <x v="7"/>
    <s v="2 - Poder Ejecutivo"/>
    <x v="4"/>
    <x v="34"/>
    <s v="1 - SERVICIOS  GENERALES"/>
    <s v="1.4 - Justicia, orden público y seguridad"/>
    <s v="1.4.05 - Servicios de migraciones"/>
    <s v="2.6 - BIENES MUEBLES, INMUEBLES E INTANGIBLES"/>
    <s v="2.6.4 - VEHÍCULOS Y EQUIPO DE TRANSPORTE, TRACCIÓN Y ELEVACIÓN"/>
    <s v="N"/>
    <s v="00 - N/A"/>
    <s v="20 - FONDOS CON DESTINO ESPECÍFICO"/>
    <s v="(en blanco)"/>
    <s v="99 - MULTIPROVINCIAL"/>
    <n v="3787230"/>
    <n v="395250956"/>
  </r>
  <r>
    <s v="2025"/>
    <x v="0"/>
    <x v="0"/>
    <x v="1"/>
    <x v="7"/>
    <s v="2 - Poder Ejecutivo"/>
    <x v="4"/>
    <x v="34"/>
    <s v="1 - SERVICIOS  GENERALES"/>
    <s v="1.4 - Justicia, orden público y seguridad"/>
    <s v="1.4.05 - Servicios de migraciones"/>
    <s v="2.6 - BIENES MUEBLES, INMUEBLES E INTANGIBLES"/>
    <s v="2.6.5 - MAQUINARIA, OTROS EQUIPOS Y HERRAMIENTAS"/>
    <s v="N"/>
    <s v="00 - N/A"/>
    <s v="10 - FONDO GENERAL"/>
    <s v="(en blanco)"/>
    <s v="99 - MULTIPROVINCIAL"/>
    <n v="23885936"/>
    <n v="6798103.96"/>
  </r>
  <r>
    <s v="2025"/>
    <x v="0"/>
    <x v="0"/>
    <x v="1"/>
    <x v="7"/>
    <s v="2 - Poder Ejecutivo"/>
    <x v="4"/>
    <x v="34"/>
    <s v="1 - SERVICIOS  GENERALES"/>
    <s v="1.4 - Justicia, orden público y seguridad"/>
    <s v="1.4.05 - Servicios de migraciones"/>
    <s v="2.6 - BIENES MUEBLES, INMUEBLES E INTANGIBLES"/>
    <s v="2.6.5 - MAQUINARIA, OTROS EQUIPOS Y HERRAMIENTAS"/>
    <s v="N"/>
    <s v="00 - N/A"/>
    <s v="20 - FONDOS CON DESTINO ESPECÍFICO"/>
    <s v="(en blanco)"/>
    <s v="99 - MULTIPROVINCIAL"/>
    <n v="19746039"/>
    <n v="5820985.1899999995"/>
  </r>
  <r>
    <s v="2025"/>
    <x v="0"/>
    <x v="0"/>
    <x v="1"/>
    <x v="7"/>
    <s v="2 - Poder Ejecutivo"/>
    <x v="4"/>
    <x v="34"/>
    <s v="1 - SERVICIOS  GENERALES"/>
    <s v="1.4 - Justicia, orden público y seguridad"/>
    <s v="1.4.05 - Servicios de migraciones"/>
    <s v="2.6 - BIENES MUEBLES, INMUEBLES E INTANGIBLES"/>
    <s v="2.6.6 - EQUIPOS DE DEFENSA Y SEGURIDAD"/>
    <s v="N"/>
    <s v="00 - N/A"/>
    <s v="10 - FONDO GENERAL"/>
    <s v="(en blanco)"/>
    <s v="99 - MULTIPROVINCIAL"/>
    <n v="0"/>
    <n v="1908010.15"/>
  </r>
  <r>
    <s v="2025"/>
    <x v="0"/>
    <x v="0"/>
    <x v="1"/>
    <x v="7"/>
    <s v="2 - Poder Ejecutivo"/>
    <x v="4"/>
    <x v="34"/>
    <s v="1 - SERVICIOS  GENERALES"/>
    <s v="1.4 - Justicia, orden público y seguridad"/>
    <s v="1.4.05 - Servicios de migraciones"/>
    <s v="2.6 - BIENES MUEBLES, INMUEBLES E INTANGIBLES"/>
    <s v="2.6.6 - EQUIPOS DE DEFENSA Y SEGURIDAD"/>
    <s v="N"/>
    <s v="00 - N/A"/>
    <s v="20 - FONDOS CON DESTINO ESPECÍFICO"/>
    <s v="(en blanco)"/>
    <s v="99 - MULTIPROVINCIAL"/>
    <n v="20735370"/>
    <n v="0"/>
  </r>
  <r>
    <s v="2025"/>
    <x v="0"/>
    <x v="0"/>
    <x v="1"/>
    <x v="7"/>
    <s v="2 - Poder Ejecutivo"/>
    <x v="4"/>
    <x v="34"/>
    <s v="1 - SERVICIOS  GENERALES"/>
    <s v="1.4 - Justicia, orden público y seguridad"/>
    <s v="1.4.05 - Servicios de migraciones"/>
    <s v="2.6 - BIENES MUEBLES, INMUEBLES E INTANGIBLES"/>
    <s v="2.6.8 - BIENES INTANGIBLES"/>
    <s v="N"/>
    <s v="00 - N/A"/>
    <s v="20 - FONDOS CON DESTINO ESPECÍFICO"/>
    <s v="(en blanco)"/>
    <s v="99 - MULTIPROVINCIAL"/>
    <n v="0"/>
    <n v="58477.25"/>
  </r>
  <r>
    <s v="2025"/>
    <x v="0"/>
    <x v="0"/>
    <x v="1"/>
    <x v="7"/>
    <s v="2 - Poder Ejecutivo"/>
    <x v="4"/>
    <x v="34"/>
    <s v="1 - SERVICIOS  GENERALES"/>
    <s v="1.4 - Justicia, orden público y seguridad"/>
    <s v="1.4.05 - Servicios de migraciones"/>
    <s v="2.6 - BIENES MUEBLES, INMUEBLES E INTANGIBLES"/>
    <s v="2.6.9 - EDIFICIOS, ESTRUCTURAS, TIERRAS, TERRENOS Y OBJETOS DE VALOR"/>
    <s v="N"/>
    <s v="00 - N/A"/>
    <s v="10 - FONDO GENERAL"/>
    <s v="(en blanco)"/>
    <s v="99 - MULTIPROVINCIAL"/>
    <n v="0"/>
    <n v="176995"/>
  </r>
  <r>
    <s v="2025"/>
    <x v="0"/>
    <x v="0"/>
    <x v="1"/>
    <x v="7"/>
    <s v="2 - Poder Ejecutivo"/>
    <x v="4"/>
    <x v="34"/>
    <s v="1 - SERVICIOS  GENERALES"/>
    <s v="1.4 - Justicia, orden público y seguridad"/>
    <s v="1.4.05 - Servicios de migraciones"/>
    <s v="2.7 - OBRAS"/>
    <s v="2.7.1 - OBRAS EN EDIFICACIONES"/>
    <s v="N"/>
    <s v="00 - N/A"/>
    <s v="10 - FONDO GENERAL"/>
    <s v="(en blanco)"/>
    <s v="99 - MULTIPROVINCIAL"/>
    <n v="0"/>
    <n v="15123162.210000001"/>
  </r>
  <r>
    <s v="2025"/>
    <x v="0"/>
    <x v="0"/>
    <x v="1"/>
    <x v="7"/>
    <s v="2 - Poder Ejecutivo"/>
    <x v="4"/>
    <x v="34"/>
    <s v="1 - SERVICIOS  GENERALES"/>
    <s v="1.4 - Justicia, orden público y seguridad"/>
    <s v="1.4.05 - Servicios de migraciones"/>
    <s v="2.7 - OBRAS"/>
    <s v="2.7.1 - OBRAS EN EDIFICACIONES"/>
    <s v="N"/>
    <s v="00 - N/A"/>
    <s v="20 - FONDOS CON DESTINO ESPECÍFICO"/>
    <s v="(en blanco)"/>
    <s v="99 - MULTIPROVINCIAL"/>
    <n v="300800000"/>
    <n v="10418373.030000001"/>
  </r>
  <r>
    <s v="2025"/>
    <x v="0"/>
    <x v="0"/>
    <x v="1"/>
    <x v="7"/>
    <s v="2 - Poder Ejecutivo"/>
    <x v="4"/>
    <x v="35"/>
    <s v="4 - SERVICIOS SOCIALES"/>
    <s v="4.4 - Educación"/>
    <s v="4.4.04 - Educación superior"/>
    <s v="2.6 - BIENES MUEBLES, INMUEBLES E INTANGIBLES"/>
    <s v="2.6.1 - MOBILIARIO Y EQUIPO"/>
    <s v="N"/>
    <s v="00 - N/A"/>
    <s v="10 - FONDO GENERAL"/>
    <s v="(en blanco)"/>
    <s v="99 - MULTIPROVINCIAL"/>
    <n v="2338001"/>
    <n v="485781.22000000003"/>
  </r>
  <r>
    <s v="2025"/>
    <x v="0"/>
    <x v="0"/>
    <x v="1"/>
    <x v="7"/>
    <s v="2 - Poder Ejecutivo"/>
    <x v="4"/>
    <x v="35"/>
    <s v="4 - SERVICIOS SOCIALES"/>
    <s v="4.4 - Educación"/>
    <s v="4.4.04 - Educación superior"/>
    <s v="2.6 - BIENES MUEBLES, INMUEBLES E INTANGIBLES"/>
    <s v="2.6.2 - MOBILIARIO Y EQUIPO DE AUDIO, AUDIOVISUAL, RECREATIVO Y EDUCACIONAL"/>
    <s v="N"/>
    <s v="00 - N/A"/>
    <s v="10 - FONDO GENERAL"/>
    <s v="(en blanco)"/>
    <s v="99 - MULTIPROVINCIAL"/>
    <n v="406080"/>
    <n v="0"/>
  </r>
  <r>
    <s v="2025"/>
    <x v="0"/>
    <x v="0"/>
    <x v="1"/>
    <x v="7"/>
    <s v="2 - Poder Ejecutivo"/>
    <x v="4"/>
    <x v="35"/>
    <s v="4 - SERVICIOS SOCIALES"/>
    <s v="4.4 - Educación"/>
    <s v="4.4.04 - Educación superior"/>
    <s v="2.6 - BIENES MUEBLES, INMUEBLES E INTANGIBLES"/>
    <s v="2.6.4 - VEHÍCULOS Y EQUIPO DE TRANSPORTE, TRACCIÓN Y ELEVACIÓN"/>
    <s v="N"/>
    <s v="00 - N/A"/>
    <s v="10 - FONDO GENERAL"/>
    <s v="(en blanco)"/>
    <s v="99 - MULTIPROVINCIAL"/>
    <n v="8728"/>
    <n v="0"/>
  </r>
  <r>
    <s v="2025"/>
    <x v="0"/>
    <x v="0"/>
    <x v="1"/>
    <x v="7"/>
    <s v="2 - Poder Ejecutivo"/>
    <x v="4"/>
    <x v="35"/>
    <s v="4 - SERVICIOS SOCIALES"/>
    <s v="4.4 - Educación"/>
    <s v="4.4.04 - Educación superior"/>
    <s v="2.6 - BIENES MUEBLES, INMUEBLES E INTANGIBLES"/>
    <s v="2.6.5 - MAQUINARIA, OTROS EQUIPOS Y HERRAMIENTAS"/>
    <s v="N"/>
    <s v="00 - N/A"/>
    <s v="10 - FONDO GENERAL"/>
    <s v="(en blanco)"/>
    <s v="99 - MULTIPROVINCIAL"/>
    <n v="2436536"/>
    <n v="298505"/>
  </r>
  <r>
    <s v="2025"/>
    <x v="0"/>
    <x v="0"/>
    <x v="1"/>
    <x v="7"/>
    <s v="2 - Poder Ejecutivo"/>
    <x v="4"/>
    <x v="35"/>
    <s v="4 - SERVICIOS SOCIALES"/>
    <s v="4.4 - Educación"/>
    <s v="4.4.04 - Educación superior"/>
    <s v="2.6 - BIENES MUEBLES, INMUEBLES E INTANGIBLES"/>
    <s v="2.6.6 - EQUIPOS DE DEFENSA Y SEGURIDAD"/>
    <s v="N"/>
    <s v="00 - N/A"/>
    <s v="10 - FONDO GENERAL"/>
    <s v="(en blanco)"/>
    <s v="99 - MULTIPROVINCIAL"/>
    <n v="1802450"/>
    <n v="0"/>
  </r>
  <r>
    <s v="2025"/>
    <x v="0"/>
    <x v="0"/>
    <x v="1"/>
    <x v="7"/>
    <s v="2 - Poder Ejecutivo"/>
    <x v="4"/>
    <x v="35"/>
    <s v="4 - SERVICIOS SOCIALES"/>
    <s v="4.4 - Educación"/>
    <s v="4.4.04 - Educación superior"/>
    <s v="2.6 - BIENES MUEBLES, INMUEBLES E INTANGIBLES"/>
    <s v="2.6.8 - BIENES INTANGIBLES"/>
    <s v="N"/>
    <s v="00 - N/A"/>
    <s v="10 - FONDO GENERAL"/>
    <s v="(en blanco)"/>
    <s v="99 - MULTIPROVINCIAL"/>
    <n v="0"/>
    <n v="0"/>
  </r>
  <r>
    <s v="2025"/>
    <x v="0"/>
    <x v="0"/>
    <x v="1"/>
    <x v="7"/>
    <s v="2 - Poder Ejecutivo"/>
    <x v="4"/>
    <x v="35"/>
    <s v="4 - SERVICIOS SOCIALES"/>
    <s v="4.4 - Educación"/>
    <s v="4.4.04 - Educación superior"/>
    <s v="2.6 - BIENES MUEBLES, INMUEBLES E INTANGIBLES"/>
    <s v="2.6.9 - EDIFICIOS, ESTRUCTURAS, TIERRAS, TERRENOS Y OBJETOS DE VALOR"/>
    <s v="N"/>
    <s v="00 - N/A"/>
    <s v="10 - FONDO GENERAL"/>
    <s v="(en blanco)"/>
    <s v="99 - MULTIPROVINCIAL"/>
    <n v="50150"/>
    <n v="0"/>
  </r>
  <r>
    <s v="2025"/>
    <x v="0"/>
    <x v="0"/>
    <x v="1"/>
    <x v="7"/>
    <s v="2 - Poder Ejecutivo"/>
    <x v="4"/>
    <x v="36"/>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255000"/>
    <n v="143836.16"/>
  </r>
  <r>
    <s v="2025"/>
    <x v="0"/>
    <x v="0"/>
    <x v="1"/>
    <x v="7"/>
    <s v="2 - Poder Ejecutivo"/>
    <x v="4"/>
    <x v="36"/>
    <s v="1 - SERVICIOS  GENERALES"/>
    <s v="1.4 - Justicia, orden público y seguridad"/>
    <s v="1.4.05 - Servicios de migraciones"/>
    <s v="2.6 - BIENES MUEBLES, INMUEBLES E INTANGIBLES"/>
    <s v="2.6.1 - MOBILIARIO Y EQUIPO"/>
    <s v="N"/>
    <s v="00 - N/A"/>
    <s v="10 - FONDO GENERAL"/>
    <s v="(en blanco)"/>
    <s v="99 - MULTIPROVINCIAL"/>
    <n v="1318700"/>
    <n v="893014.22"/>
  </r>
  <r>
    <s v="2025"/>
    <x v="0"/>
    <x v="0"/>
    <x v="1"/>
    <x v="7"/>
    <s v="2 - Poder Ejecutivo"/>
    <x v="4"/>
    <x v="36"/>
    <s v="1 - SERVICIOS  GENERALES"/>
    <s v="1.4 - Justicia, orden público y seguridad"/>
    <s v="1.4.05 - Servicios de migraciones"/>
    <s v="2.6 - BIENES MUEBLES, INMUEBLES E INTANGIBLES"/>
    <s v="2.6.2 - MOBILIARIO Y EQUIPO DE AUDIO, AUDIOVISUAL, RECREATIVO Y EDUCACIONAL"/>
    <s v="N"/>
    <s v="00 - N/A"/>
    <s v="10 - FONDO GENERAL"/>
    <s v="(en blanco)"/>
    <s v="99 - MULTIPROVINCIAL"/>
    <n v="420800"/>
    <n v="0"/>
  </r>
  <r>
    <s v="2025"/>
    <x v="0"/>
    <x v="0"/>
    <x v="1"/>
    <x v="7"/>
    <s v="2 - Poder Ejecutivo"/>
    <x v="4"/>
    <x v="36"/>
    <s v="1 - SERVICIOS  GENERALES"/>
    <s v="1.4 - Justicia, orden público y seguridad"/>
    <s v="1.4.05 - Servicios de migraciones"/>
    <s v="2.6 - BIENES MUEBLES, INMUEBLES E INTANGIBLES"/>
    <s v="2.6.5 - MAQUINARIA, OTROS EQUIPOS Y HERRAMIENTAS"/>
    <s v="N"/>
    <s v="00 - N/A"/>
    <s v="10 - FONDO GENERAL"/>
    <s v="(en blanco)"/>
    <s v="99 - MULTIPROVINCIAL"/>
    <n v="0"/>
    <n v="11928.33"/>
  </r>
  <r>
    <s v="2025"/>
    <x v="0"/>
    <x v="0"/>
    <x v="1"/>
    <x v="7"/>
    <s v="2 - Poder Ejecutivo"/>
    <x v="4"/>
    <x v="36"/>
    <s v="1 - SERVICIOS  GENERALES"/>
    <s v="1.4 - Justicia, orden público y seguridad"/>
    <s v="1.4.05 - Servicios de migraciones"/>
    <s v="2.6 - BIENES MUEBLES, INMUEBLES E INTANGIBLES"/>
    <s v="2.6.6 - EQUIPOS DE DEFENSA Y SEGURIDAD"/>
    <s v="N"/>
    <s v="00 - N/A"/>
    <s v="10 - FONDO GENERAL"/>
    <s v="(en blanco)"/>
    <s v="99 - MULTIPROVINCIAL"/>
    <n v="0"/>
    <n v="144671.29999999999"/>
  </r>
  <r>
    <s v="2025"/>
    <x v="0"/>
    <x v="0"/>
    <x v="1"/>
    <x v="7"/>
    <s v="2 - Poder Ejecutivo"/>
    <x v="4"/>
    <x v="36"/>
    <s v="1 - SERVICIOS  GENERALES"/>
    <s v="1.4 - Justicia, orden público y seguridad"/>
    <s v="1.4.05 - Servicios de migraciones"/>
    <s v="2.6 - BIENES MUEBLES, INMUEBLES E INTANGIBLES"/>
    <s v="2.6.8 - BIENES INTANGIBLES"/>
    <s v="N"/>
    <s v="00 - N/A"/>
    <s v="10 - FONDO GENERAL"/>
    <s v="(en blanco)"/>
    <s v="99 - MULTIPROVINCIAL"/>
    <n v="302136"/>
    <n v="0"/>
  </r>
  <r>
    <s v="2025"/>
    <x v="0"/>
    <x v="0"/>
    <x v="1"/>
    <x v="7"/>
    <s v="2 - Poder Ejecutivo"/>
    <x v="4"/>
    <x v="37"/>
    <s v="1 - SERVICIOS  GENERALES"/>
    <s v="1.4 - Justicia, orden público y seguridad"/>
    <s v="1.4.02 - Servicios de protección contra incendios"/>
    <s v="2.6 - BIENES MUEBLES, INMUEBLES E INTANGIBLES"/>
    <s v="2.6.1 - MOBILIARIO Y EQUIPO"/>
    <s v="N"/>
    <s v="00 - N/A"/>
    <s v="10 - FONDO GENERAL"/>
    <s v="(en blanco)"/>
    <s v="01 - DISTRITO NACIONAL"/>
    <n v="1780000"/>
    <n v="1004383.22"/>
  </r>
  <r>
    <s v="2025"/>
    <x v="0"/>
    <x v="0"/>
    <x v="1"/>
    <x v="7"/>
    <s v="2 - Poder Ejecutivo"/>
    <x v="4"/>
    <x v="37"/>
    <s v="1 - SERVICIOS  GENERALES"/>
    <s v="1.4 - Justicia, orden público y seguridad"/>
    <s v="1.4.02 - Servicios de protección contra incendios"/>
    <s v="2.6 - BIENES MUEBLES, INMUEBLES E INTANGIBLES"/>
    <s v="2.6.2 - MOBILIARIO Y EQUIPO DE AUDIO, AUDIOVISUAL, RECREATIVO Y EDUCACIONAL"/>
    <s v="N"/>
    <s v="00 - N/A"/>
    <s v="10 - FONDO GENERAL"/>
    <s v="(en blanco)"/>
    <s v="01 - DISTRITO NACIONAL"/>
    <n v="0"/>
    <n v="109462.35"/>
  </r>
  <r>
    <s v="2025"/>
    <x v="0"/>
    <x v="0"/>
    <x v="1"/>
    <x v="7"/>
    <s v="2 - Poder Ejecutivo"/>
    <x v="4"/>
    <x v="37"/>
    <s v="1 - SERVICIOS  GENERALES"/>
    <s v="1.4 - Justicia, orden público y seguridad"/>
    <s v="1.4.02 - Servicios de protección contra incendios"/>
    <s v="2.6 - BIENES MUEBLES, INMUEBLES E INTANGIBLES"/>
    <s v="2.6.5 - MAQUINARIA, OTROS EQUIPOS Y HERRAMIENTAS"/>
    <s v="N"/>
    <s v="00 - N/A"/>
    <s v="10 - FONDO GENERAL"/>
    <s v="(en blanco)"/>
    <s v="01 - DISTRITO NACIONAL"/>
    <n v="435000"/>
    <n v="0"/>
  </r>
  <r>
    <s v="2025"/>
    <x v="0"/>
    <x v="0"/>
    <x v="1"/>
    <x v="7"/>
    <s v="2 - Poder Ejecutivo"/>
    <x v="4"/>
    <x v="38"/>
    <s v="1 - SERVICIOS  GENERALES"/>
    <s v="1.4 - Justicia, orden público y seguridad"/>
    <s v="1.4.01 - Servicios de seguridad interior"/>
    <s v="2.6 - BIENES MUEBLES, INMUEBLES E INTANGIBLES"/>
    <s v="2.6.1 - MOBILIARIO Y EQUIPO"/>
    <s v="N"/>
    <s v="00 - N/A"/>
    <s v="10 - FONDO GENERAL"/>
    <s v="(en blanco)"/>
    <s v="99 - MULTIPROVINCIAL"/>
    <n v="3487500"/>
    <n v="15951632.58"/>
  </r>
  <r>
    <s v="2025"/>
    <x v="0"/>
    <x v="0"/>
    <x v="1"/>
    <x v="7"/>
    <s v="2 - Poder Ejecutivo"/>
    <x v="4"/>
    <x v="38"/>
    <s v="1 - SERVICIOS  GENERALES"/>
    <s v="1.4 - Justicia, orden público y seguridad"/>
    <s v="1.4.01 - Servicios de seguridad interior"/>
    <s v="2.6 - BIENES MUEBLES, INMUEBLES E INTANGIBLES"/>
    <s v="2.6.2 - MOBILIARIO Y EQUIPO DE AUDIO, AUDIOVISUAL, RECREATIVO Y EDUCACIONAL"/>
    <s v="N"/>
    <s v="00 - N/A"/>
    <s v="10 - FONDO GENERAL"/>
    <s v="(en blanco)"/>
    <s v="99 - MULTIPROVINCIAL"/>
    <n v="560000"/>
    <n v="1129968"/>
  </r>
  <r>
    <s v="2025"/>
    <x v="0"/>
    <x v="0"/>
    <x v="1"/>
    <x v="7"/>
    <s v="2 - Poder Ejecutivo"/>
    <x v="4"/>
    <x v="38"/>
    <s v="1 - SERVICIOS  GENERALES"/>
    <s v="1.4 - Justicia, orden público y seguridad"/>
    <s v="1.4.01 - Servicios de seguridad interior"/>
    <s v="2.6 - BIENES MUEBLES, INMUEBLES E INTANGIBLES"/>
    <s v="2.6.4 - VEHÍCULOS Y EQUIPO DE TRANSPORTE, TRACCIÓN Y ELEVACIÓN"/>
    <s v="N"/>
    <s v="00 - N/A"/>
    <s v="10 - FONDO GENERAL"/>
    <s v="(en blanco)"/>
    <s v="99 - MULTIPROVINCIAL"/>
    <n v="431000"/>
    <n v="0"/>
  </r>
  <r>
    <s v="2025"/>
    <x v="0"/>
    <x v="0"/>
    <x v="1"/>
    <x v="7"/>
    <s v="2 - Poder Ejecutivo"/>
    <x v="4"/>
    <x v="38"/>
    <s v="1 - SERVICIOS  GENERALES"/>
    <s v="1.4 - Justicia, orden público y seguridad"/>
    <s v="1.4.01 - Servicios de seguridad interior"/>
    <s v="2.6 - BIENES MUEBLES, INMUEBLES E INTANGIBLES"/>
    <s v="2.6.5 - MAQUINARIA, OTROS EQUIPOS Y HERRAMIENTAS"/>
    <s v="N"/>
    <s v="00 - N/A"/>
    <s v="10 - FONDO GENERAL"/>
    <s v="(en blanco)"/>
    <s v="99 - MULTIPROVINCIAL"/>
    <n v="2026000"/>
    <n v="11262716.809999999"/>
  </r>
  <r>
    <s v="2025"/>
    <x v="0"/>
    <x v="0"/>
    <x v="1"/>
    <x v="7"/>
    <s v="2 - Poder Ejecutivo"/>
    <x v="4"/>
    <x v="38"/>
    <s v="1 - SERVICIOS  GENERALES"/>
    <s v="1.4 - Justicia, orden público y seguridad"/>
    <s v="1.4.01 - Servicios de seguridad interior"/>
    <s v="2.6 - BIENES MUEBLES, INMUEBLES E INTANGIBLES"/>
    <s v="2.6.6 - EQUIPOS DE DEFENSA Y SEGURIDAD"/>
    <s v="N"/>
    <s v="00 - N/A"/>
    <s v="10 - FONDO GENERAL"/>
    <s v="(en blanco)"/>
    <s v="99 - MULTIPROVINCIAL"/>
    <n v="396506"/>
    <n v="59831174.599999994"/>
  </r>
  <r>
    <s v="2025"/>
    <x v="0"/>
    <x v="0"/>
    <x v="1"/>
    <x v="7"/>
    <s v="2 - Poder Ejecutivo"/>
    <x v="4"/>
    <x v="38"/>
    <s v="1 - SERVICIOS  GENERALES"/>
    <s v="1.4 - Justicia, orden público y seguridad"/>
    <s v="1.4.01 - Servicios de seguridad interior"/>
    <s v="2.6 - BIENES MUEBLES, INMUEBLES E INTANGIBLES"/>
    <s v="2.6.8 - BIENES INTANGIBLES"/>
    <s v="N"/>
    <s v="00 - N/A"/>
    <s v="10 - FONDO GENERAL"/>
    <s v="(en blanco)"/>
    <s v="99 - MULTIPROVINCIAL"/>
    <n v="0"/>
    <n v="3800000"/>
  </r>
  <r>
    <s v="2025"/>
    <x v="0"/>
    <x v="0"/>
    <x v="1"/>
    <x v="7"/>
    <s v="2 - Poder Ejecutivo"/>
    <x v="4"/>
    <x v="39"/>
    <s v="1 - SERVICIOS  GENERALES"/>
    <s v="1.4 - Justicia, orden público y seguridad"/>
    <s v="1.4.02 - Servicios de protección contra incendios"/>
    <s v="2.6 - BIENES MUEBLES, INMUEBLES E INTANGIBLES"/>
    <s v="2.6.1 - MOBILIARIO Y EQUIPO"/>
    <s v="N"/>
    <s v="00 - N/A"/>
    <s v="10 - FONDO GENERAL"/>
    <s v="(en blanco)"/>
    <s v="32 - SANTO DOMINGO"/>
    <n v="250000"/>
    <n v="0"/>
  </r>
  <r>
    <s v="2025"/>
    <x v="0"/>
    <x v="0"/>
    <x v="1"/>
    <x v="7"/>
    <s v="2 - Poder Ejecutivo"/>
    <x v="4"/>
    <x v="39"/>
    <s v="1 - SERVICIOS  GENERALES"/>
    <s v="1.4 - Justicia, orden público y seguridad"/>
    <s v="1.4.02 - Servicios de protección contra incendios"/>
    <s v="2.6 - BIENES MUEBLES, INMUEBLES E INTANGIBLES"/>
    <s v="2.6.5 - MAQUINARIA, OTROS EQUIPOS Y HERRAMIENTAS"/>
    <s v="N"/>
    <s v="00 - N/A"/>
    <s v="10 - FONDO GENERAL"/>
    <s v="(en blanco)"/>
    <s v="32 - SANTO DOMINGO"/>
    <n v="160000"/>
    <n v="0"/>
  </r>
  <r>
    <s v="2025"/>
    <x v="0"/>
    <x v="0"/>
    <x v="1"/>
    <x v="7"/>
    <s v="2 - Poder Ejecutivo"/>
    <x v="4"/>
    <x v="39"/>
    <s v="1 - SERVICIOS  GENERALES"/>
    <s v="1.4 - Justicia, orden público y seguridad"/>
    <s v="1.4.02 - Servicios de protección contra incendios"/>
    <s v="2.6 - BIENES MUEBLES, INMUEBLES E INTANGIBLES"/>
    <s v="2.6.6 - EQUIPOS DE DEFENSA Y SEGURIDAD"/>
    <s v="N"/>
    <s v="00 - N/A"/>
    <s v="10 - FONDO GENERAL"/>
    <s v="(en blanco)"/>
    <s v="32 - SANTO DOMINGO"/>
    <n v="5789"/>
    <n v="0"/>
  </r>
  <r>
    <s v="2025"/>
    <x v="0"/>
    <x v="0"/>
    <x v="1"/>
    <x v="7"/>
    <s v="2 - Poder Ejecutivo"/>
    <x v="4"/>
    <x v="40"/>
    <s v="2 - SERVICIOS ECONÓMICOS"/>
    <s v="2.6 - Transporte"/>
    <s v="2.6.01 - Transporte por carretera"/>
    <s v="2.6 - BIENES MUEBLES, INMUEBLES E INTANGIBLES"/>
    <s v="2.6.1 - MOBILIARIO Y EQUIPO"/>
    <s v="N"/>
    <s v="00 - N/A"/>
    <s v="10 - FONDO GENERAL"/>
    <s v="(en blanco)"/>
    <s v="99 - MULTIPROVINCIAL"/>
    <n v="3000000"/>
    <n v="3499957.7199999997"/>
  </r>
  <r>
    <s v="2025"/>
    <x v="0"/>
    <x v="0"/>
    <x v="1"/>
    <x v="7"/>
    <s v="2 - Poder Ejecutivo"/>
    <x v="4"/>
    <x v="40"/>
    <s v="2 - SERVICIOS ECONÓMICOS"/>
    <s v="2.6 - Transporte"/>
    <s v="2.6.01 - Transporte por carretera"/>
    <s v="2.6 - BIENES MUEBLES, INMUEBLES E INTANGIBLES"/>
    <s v="2.6.2 - MOBILIARIO Y EQUIPO DE AUDIO, AUDIOVISUAL, RECREATIVO Y EDUCACIONAL"/>
    <s v="N"/>
    <s v="00 - N/A"/>
    <s v="10 - FONDO GENERAL"/>
    <s v="(en blanco)"/>
    <s v="99 - MULTIPROVINCIAL"/>
    <n v="0"/>
    <n v="95837.24"/>
  </r>
  <r>
    <s v="2025"/>
    <x v="0"/>
    <x v="0"/>
    <x v="1"/>
    <x v="7"/>
    <s v="2 - Poder Ejecutivo"/>
    <x v="4"/>
    <x v="40"/>
    <s v="2 - SERVICIOS ECONÓMICOS"/>
    <s v="2.6 - Transporte"/>
    <s v="2.6.01 - Transporte por carretera"/>
    <s v="2.6 - BIENES MUEBLES, INMUEBLES E INTANGIBLES"/>
    <s v="2.6.5 - MAQUINARIA, OTROS EQUIPOS Y HERRAMIENTAS"/>
    <s v="N"/>
    <s v="00 - N/A"/>
    <s v="10 - FONDO GENERAL"/>
    <s v="(en blanco)"/>
    <s v="99 - MULTIPROVINCIAL"/>
    <n v="3000000"/>
    <n v="2162840.37"/>
  </r>
  <r>
    <s v="2025"/>
    <x v="0"/>
    <x v="0"/>
    <x v="1"/>
    <x v="7"/>
    <s v="2 - Poder Ejecutivo"/>
    <x v="4"/>
    <x v="40"/>
    <s v="2 - SERVICIOS ECONÓMICOS"/>
    <s v="2.6 - Transporte"/>
    <s v="2.6.01 - Transporte por carretera"/>
    <s v="2.6 - BIENES MUEBLES, INMUEBLES E INTANGIBLES"/>
    <s v="2.6.6 - EQUIPOS DE DEFENSA Y SEGURIDAD"/>
    <s v="N"/>
    <s v="00 - N/A"/>
    <s v="10 - FONDO GENERAL"/>
    <s v="(en blanco)"/>
    <s v="99 - MULTIPROVINCIAL"/>
    <n v="1500000"/>
    <n v="1857293.57"/>
  </r>
  <r>
    <s v="2025"/>
    <x v="0"/>
    <x v="0"/>
    <x v="1"/>
    <x v="7"/>
    <s v="2 - Poder Ejecutivo"/>
    <x v="4"/>
    <x v="41"/>
    <s v="1 - SERVICIOS  GENERALES"/>
    <s v="1.4 - Justicia, orden público y seguridad"/>
    <s v="1.4.02 - Servicios de protección contra incendios"/>
    <s v="2.6 - BIENES MUEBLES, INMUEBLES E INTANGIBLES"/>
    <s v="2.6.1 - MOBILIARIO Y EQUIPO"/>
    <s v="N"/>
    <s v="00 - N/A"/>
    <s v="10 - FONDO GENERAL"/>
    <s v="(en blanco)"/>
    <s v="32 - SANTO DOMINGO"/>
    <n v="395000"/>
    <n v="164754.67000000001"/>
  </r>
  <r>
    <s v="2025"/>
    <x v="0"/>
    <x v="0"/>
    <x v="1"/>
    <x v="7"/>
    <s v="2 - Poder Ejecutivo"/>
    <x v="4"/>
    <x v="41"/>
    <s v="1 - SERVICIOS  GENERALES"/>
    <s v="1.4 - Justicia, orden público y seguridad"/>
    <s v="1.4.02 - Servicios de protección contra incendios"/>
    <s v="2.6 - BIENES MUEBLES, INMUEBLES E INTANGIBLES"/>
    <s v="2.6.5 - MAQUINARIA, OTROS EQUIPOS Y HERRAMIENTAS"/>
    <s v="N"/>
    <s v="00 - N/A"/>
    <s v="10 - FONDO GENERAL"/>
    <s v="(en blanco)"/>
    <s v="32 - SANTO DOMINGO"/>
    <n v="575000"/>
    <n v="36875.08"/>
  </r>
  <r>
    <s v="2025"/>
    <x v="0"/>
    <x v="0"/>
    <x v="1"/>
    <x v="7"/>
    <s v="2 - Poder Ejecutivo"/>
    <x v="4"/>
    <x v="41"/>
    <s v="1 - SERVICIOS  GENERALES"/>
    <s v="1.4 - Justicia, orden público y seguridad"/>
    <s v="1.4.02 - Servicios de protección contra incendios"/>
    <s v="2.6 - BIENES MUEBLES, INMUEBLES E INTANGIBLES"/>
    <s v="2.6.6 - EQUIPOS DE DEFENSA Y SEGURIDAD"/>
    <s v="N"/>
    <s v="00 - N/A"/>
    <s v="10 - FONDO GENERAL"/>
    <s v="(en blanco)"/>
    <s v="32 - SANTO DOMINGO"/>
    <n v="225000"/>
    <n v="194550.28"/>
  </r>
  <r>
    <s v="2025"/>
    <x v="0"/>
    <x v="0"/>
    <x v="1"/>
    <x v="7"/>
    <s v="2 - Poder Ejecutivo"/>
    <x v="4"/>
    <x v="42"/>
    <s v="1 - SERVICIOS  GENERALES"/>
    <s v="1.4 - Justicia, orden público y seguridad"/>
    <s v="1.4.02 - Servicios de protección contra incendios"/>
    <s v="2.6 - BIENES MUEBLES, INMUEBLES E INTANGIBLES"/>
    <s v="2.6.1 - MOBILIARIO Y EQUIPO"/>
    <s v="N"/>
    <s v="00 - N/A"/>
    <s v="10 - FONDO GENERAL"/>
    <s v="(en blanco)"/>
    <s v="32 - SANTO DOMINGO"/>
    <n v="310000"/>
    <n v="2773"/>
  </r>
  <r>
    <s v="2025"/>
    <x v="0"/>
    <x v="0"/>
    <x v="1"/>
    <x v="7"/>
    <s v="2 - Poder Ejecutivo"/>
    <x v="4"/>
    <x v="42"/>
    <s v="1 - SERVICIOS  GENERALES"/>
    <s v="1.4 - Justicia, orden público y seguridad"/>
    <s v="1.4.02 - Servicios de protección contra incendios"/>
    <s v="2.6 - BIENES MUEBLES, INMUEBLES E INTANGIBLES"/>
    <s v="2.6.2 - MOBILIARIO Y EQUIPO DE AUDIO, AUDIOVISUAL, RECREATIVO Y EDUCACIONAL"/>
    <s v="N"/>
    <s v="00 - N/A"/>
    <s v="10 - FONDO GENERAL"/>
    <s v="(en blanco)"/>
    <s v="32 - SANTO DOMINGO"/>
    <n v="105000"/>
    <n v="29264"/>
  </r>
  <r>
    <s v="2025"/>
    <x v="0"/>
    <x v="0"/>
    <x v="1"/>
    <x v="7"/>
    <s v="2 - Poder Ejecutivo"/>
    <x v="4"/>
    <x v="42"/>
    <s v="1 - SERVICIOS  GENERALES"/>
    <s v="1.4 - Justicia, orden público y seguridad"/>
    <s v="1.4.02 - Servicios de protección contra incendios"/>
    <s v="2.6 - BIENES MUEBLES, INMUEBLES E INTANGIBLES"/>
    <s v="2.6.5 - MAQUINARIA, OTROS EQUIPOS Y HERRAMIENTAS"/>
    <s v="N"/>
    <s v="00 - N/A"/>
    <s v="10 - FONDO GENERAL"/>
    <s v="(en blanco)"/>
    <s v="32 - SANTO DOMINGO"/>
    <n v="335000"/>
    <n v="129296.14"/>
  </r>
  <r>
    <s v="2025"/>
    <x v="0"/>
    <x v="0"/>
    <x v="1"/>
    <x v="7"/>
    <s v="2 - Poder Ejecutivo"/>
    <x v="4"/>
    <x v="43"/>
    <s v="4 - SERVICIOS SOCIALES"/>
    <s v="4.5 - Protección social"/>
    <s v="4.5.01 - Edad avanzada, pensiones (por edad o incapacidad)"/>
    <s v="2.6 - BIENES MUEBLES, INMUEBLES E INTANGIBLES"/>
    <s v="2.6.1 - MOBILIARIO Y EQUIPO"/>
    <s v="N"/>
    <s v="00 - N/A"/>
    <s v="10 - FONDO GENERAL"/>
    <s v="(en blanco)"/>
    <s v="99 - MULTIPROVINCIAL"/>
    <n v="1000000"/>
    <n v="0"/>
  </r>
  <r>
    <s v="2025"/>
    <x v="0"/>
    <x v="0"/>
    <x v="1"/>
    <x v="7"/>
    <s v="2 - Poder Ejecutivo"/>
    <x v="4"/>
    <x v="43"/>
    <s v="4 - SERVICIOS SOCIALES"/>
    <s v="4.5 - Protección social"/>
    <s v="4.5.01 - Edad avanzada, pensiones (por edad o incapacidad)"/>
    <s v="2.6 - BIENES MUEBLES, INMUEBLES E INTANGIBLES"/>
    <s v="2.6.2 - MOBILIARIO Y EQUIPO DE AUDIO, AUDIOVISUAL, RECREATIVO Y EDUCACIONAL"/>
    <s v="N"/>
    <s v="00 - N/A"/>
    <s v="10 - FONDO GENERAL"/>
    <s v="(en blanco)"/>
    <s v="99 - MULTIPROVINCIAL"/>
    <n v="0"/>
    <n v="0"/>
  </r>
  <r>
    <s v="2025"/>
    <x v="0"/>
    <x v="0"/>
    <x v="1"/>
    <x v="7"/>
    <s v="2 - Poder Ejecutivo"/>
    <x v="4"/>
    <x v="43"/>
    <s v="4 - SERVICIOS SOCIALES"/>
    <s v="4.5 - Protección social"/>
    <s v="4.5.01 - Edad avanzada, pensiones (por edad o incapacidad)"/>
    <s v="2.6 - BIENES MUEBLES, INMUEBLES E INTANGIBLES"/>
    <s v="2.6.3 - EQUIPO E INSTRUMENTAL, CIENTÍFICO Y LABORATORIO"/>
    <s v="N"/>
    <s v="00 - N/A"/>
    <s v="10 - FONDO GENERAL"/>
    <s v="(en blanco)"/>
    <s v="99 - MULTIPROVINCIAL"/>
    <n v="0"/>
    <n v="95877.91"/>
  </r>
  <r>
    <s v="2025"/>
    <x v="0"/>
    <x v="0"/>
    <x v="1"/>
    <x v="7"/>
    <s v="2 - Poder Ejecutivo"/>
    <x v="4"/>
    <x v="43"/>
    <s v="4 - SERVICIOS SOCIALES"/>
    <s v="4.5 - Protección social"/>
    <s v="4.5.01 - Edad avanzada, pensiones (por edad o incapacidad)"/>
    <s v="2.6 - BIENES MUEBLES, INMUEBLES E INTANGIBLES"/>
    <s v="2.6.4 - VEHÍCULOS Y EQUIPO DE TRANSPORTE, TRACCIÓN Y ELEVACIÓN"/>
    <s v="N"/>
    <s v="00 - N/A"/>
    <s v="10 - FONDO GENERAL"/>
    <s v="(en blanco)"/>
    <s v="99 - MULTIPROVINCIAL"/>
    <n v="3400000"/>
    <n v="3512725"/>
  </r>
  <r>
    <s v="2025"/>
    <x v="0"/>
    <x v="0"/>
    <x v="1"/>
    <x v="7"/>
    <s v="2 - Poder Ejecutivo"/>
    <x v="4"/>
    <x v="43"/>
    <s v="4 - SERVICIOS SOCIALES"/>
    <s v="4.5 - Protección social"/>
    <s v="4.5.01 - Edad avanzada, pensiones (por edad o incapacidad)"/>
    <s v="2.6 - BIENES MUEBLES, INMUEBLES E INTANGIBLES"/>
    <s v="2.6.5 - MAQUINARIA, OTROS EQUIPOS Y HERRAMIENTAS"/>
    <s v="N"/>
    <s v="00 - N/A"/>
    <s v="10 - FONDO GENERAL"/>
    <s v="(en blanco)"/>
    <s v="99 - MULTIPROVINCIAL"/>
    <n v="0"/>
    <n v="29264"/>
  </r>
  <r>
    <s v="2025"/>
    <x v="0"/>
    <x v="0"/>
    <x v="1"/>
    <x v="7"/>
    <s v="2 - Poder Ejecutivo"/>
    <x v="4"/>
    <x v="43"/>
    <s v="4 - SERVICIOS SOCIALES"/>
    <s v="4.5 - Protección social"/>
    <s v="4.5.01 - Edad avanzada, pensiones (por edad o incapacidad)"/>
    <s v="2.6 - BIENES MUEBLES, INMUEBLES E INTANGIBLES"/>
    <s v="2.6.6 - EQUIPOS DE DEFENSA Y SEGURIDAD"/>
    <s v="N"/>
    <s v="00 - N/A"/>
    <s v="10 - FONDO GENERAL"/>
    <s v="(en blanco)"/>
    <s v="99 - MULTIPROVINCIAL"/>
    <n v="0"/>
    <n v="0"/>
  </r>
  <r>
    <s v="2025"/>
    <x v="0"/>
    <x v="0"/>
    <x v="1"/>
    <x v="7"/>
    <s v="2 - Poder Ejecutivo"/>
    <x v="4"/>
    <x v="44"/>
    <s v="1 - SERVICIOS  GENERALES"/>
    <s v="1.4 - Justicia, orden público y seguridad"/>
    <s v="1.4.02 - Servicios de protección contra incendios"/>
    <s v="2.6 - BIENES MUEBLES, INMUEBLES E INTANGIBLES"/>
    <s v="2.6.1 - MOBILIARIO Y EQUIPO"/>
    <s v="N"/>
    <s v="00 - N/A"/>
    <s v="10 - FONDO GENERAL"/>
    <s v="(en blanco)"/>
    <s v="32 - SANTO DOMINGO"/>
    <n v="60000"/>
    <n v="59612.619999999995"/>
  </r>
  <r>
    <s v="2025"/>
    <x v="0"/>
    <x v="0"/>
    <x v="1"/>
    <x v="7"/>
    <s v="2 - Poder Ejecutivo"/>
    <x v="4"/>
    <x v="45"/>
    <s v="4 - SERVICIOS SOCIALES"/>
    <s v="4.2 - Salud"/>
    <s v="4.2.02 - Servicios hospitalarios"/>
    <s v="2.6 - BIENES MUEBLES, INMUEBLES E INTANGIBLES"/>
    <s v="2.6.1 - MOBILIARIO Y EQUIPO"/>
    <s v="N"/>
    <s v="00 - N/A"/>
    <s v="20 - FONDOS CON DESTINO ESPECÍFICO"/>
    <s v="(en blanco)"/>
    <s v="99 - MULTIPROVINCIAL"/>
    <n v="0"/>
    <n v="346690.61"/>
  </r>
  <r>
    <s v="2025"/>
    <x v="0"/>
    <x v="0"/>
    <x v="1"/>
    <x v="7"/>
    <s v="2 - Poder Ejecutivo"/>
    <x v="4"/>
    <x v="45"/>
    <s v="4 - SERVICIOS SOCIALES"/>
    <s v="4.2 - Salud"/>
    <s v="4.2.02 - Servicios hospitalarios"/>
    <s v="2.6 - BIENES MUEBLES, INMUEBLES E INTANGIBLES"/>
    <s v="2.6.3 - EQUIPO E INSTRUMENTAL, CIENTÍFICO Y LABORATORIO"/>
    <s v="N"/>
    <s v="00 - N/A"/>
    <s v="10 - FONDO GENERAL"/>
    <s v="(en blanco)"/>
    <s v="99 - MULTIPROVINCIAL"/>
    <n v="0"/>
    <n v="63720"/>
  </r>
  <r>
    <s v="2025"/>
    <x v="0"/>
    <x v="0"/>
    <x v="1"/>
    <x v="7"/>
    <s v="2 - Poder Ejecutivo"/>
    <x v="4"/>
    <x v="45"/>
    <s v="4 - SERVICIOS SOCIALES"/>
    <s v="4.2 - Salud"/>
    <s v="4.2.02 - Servicios hospitalarios"/>
    <s v="2.6 - BIENES MUEBLES, INMUEBLES E INTANGIBLES"/>
    <s v="2.6.3 - EQUIPO E INSTRUMENTAL, CIENTÍFICO Y LABORATORIO"/>
    <s v="N"/>
    <s v="00 - N/A"/>
    <s v="20 - FONDOS CON DESTINO ESPECÍFICO"/>
    <s v="(en blanco)"/>
    <s v="99 - MULTIPROVINCIAL"/>
    <n v="0"/>
    <n v="6989044"/>
  </r>
  <r>
    <s v="2025"/>
    <x v="0"/>
    <x v="0"/>
    <x v="1"/>
    <x v="7"/>
    <s v="2 - Poder Ejecutivo"/>
    <x v="4"/>
    <x v="45"/>
    <s v="4 - SERVICIOS SOCIALES"/>
    <s v="4.2 - Salud"/>
    <s v="4.2.02 - Servicios hospitalarios"/>
    <s v="2.6 - BIENES MUEBLES, INMUEBLES E INTANGIBLES"/>
    <s v="2.6.5 - MAQUINARIA, OTROS EQUIPOS Y HERRAMIENTAS"/>
    <s v="N"/>
    <s v="00 - N/A"/>
    <s v="20 - FONDOS CON DESTINO ESPECÍFICO"/>
    <s v="(en blanco)"/>
    <s v="99 - MULTIPROVINCIAL"/>
    <n v="0"/>
    <n v="570530"/>
  </r>
  <r>
    <s v="2025"/>
    <x v="0"/>
    <x v="0"/>
    <x v="1"/>
    <x v="7"/>
    <s v="2 - Poder Ejecutivo"/>
    <x v="4"/>
    <x v="46"/>
    <s v="4 - SERVICIOS SOCIALES"/>
    <s v="4.5 - Protección social"/>
    <s v="4.5.01 - Edad avanzada, pensiones (por edad o incapacidad)"/>
    <s v="2.6 - BIENES MUEBLES, INMUEBLES E INTANGIBLES"/>
    <s v="2.6.1 - MOBILIARIO Y EQUIPO"/>
    <s v="N"/>
    <s v="00 - N/A"/>
    <s v="10 - FONDO GENERAL"/>
    <s v="(en blanco)"/>
    <s v="99 - MULTIPROVINCIAL"/>
    <n v="752700"/>
    <n v="332269.63"/>
  </r>
  <r>
    <s v="2025"/>
    <x v="0"/>
    <x v="0"/>
    <x v="1"/>
    <x v="7"/>
    <s v="2 - Poder Ejecutivo"/>
    <x v="4"/>
    <x v="46"/>
    <s v="4 - SERVICIOS SOCIALES"/>
    <s v="4.5 - Protección social"/>
    <s v="4.5.01 - Edad avanzada, pensiones (por edad o incapacidad)"/>
    <s v="2.6 - BIENES MUEBLES, INMUEBLES E INTANGIBLES"/>
    <s v="2.6.5 - MAQUINARIA, OTROS EQUIPOS Y HERRAMIENTAS"/>
    <s v="N"/>
    <s v="00 - N/A"/>
    <s v="10 - FONDO GENERAL"/>
    <s v="(en blanco)"/>
    <s v="99 - MULTIPROVINCIAL"/>
    <n v="48500"/>
    <n v="0"/>
  </r>
  <r>
    <s v="2025"/>
    <x v="0"/>
    <x v="0"/>
    <x v="1"/>
    <x v="7"/>
    <s v="2 - Poder Ejecutivo"/>
    <x v="4"/>
    <x v="47"/>
    <s v="1 - SERVICIOS  GENERALES"/>
    <s v="1.4 - Justicia, orden público y seguridad"/>
    <s v="1.4.02 - Servicios de protección contra incendios"/>
    <s v="2.6 - BIENES MUEBLES, INMUEBLES E INTANGIBLES"/>
    <s v="2.6.1 - MOBILIARIO Y EQUIPO"/>
    <s v="N"/>
    <s v="00 - N/A"/>
    <s v="10 - FONDO GENERAL"/>
    <s v="(en blanco)"/>
    <s v="32 - SANTO DOMINGO"/>
    <n v="446583"/>
    <n v="164100"/>
  </r>
  <r>
    <s v="2025"/>
    <x v="0"/>
    <x v="0"/>
    <x v="1"/>
    <x v="7"/>
    <s v="2 - Poder Ejecutivo"/>
    <x v="4"/>
    <x v="47"/>
    <s v="1 - SERVICIOS  GENERALES"/>
    <s v="1.4 - Justicia, orden público y seguridad"/>
    <s v="1.4.02 - Servicios de protección contra incendios"/>
    <s v="2.6 - BIENES MUEBLES, INMUEBLES E INTANGIBLES"/>
    <s v="2.6.5 - MAQUINARIA, OTROS EQUIPOS Y HERRAMIENTAS"/>
    <s v="N"/>
    <s v="00 - N/A"/>
    <s v="10 - FONDO GENERAL"/>
    <s v="(en blanco)"/>
    <s v="32 - SANTO DOMINGO"/>
    <n v="50000"/>
    <n v="80799.98"/>
  </r>
  <r>
    <s v="2025"/>
    <x v="0"/>
    <x v="0"/>
    <x v="1"/>
    <x v="7"/>
    <s v="2 - Poder Ejecutivo"/>
    <x v="4"/>
    <x v="48"/>
    <s v="1 - SERVICIOS  GENERALES"/>
    <s v="1.4 - Justicia, orden público y seguridad"/>
    <s v="1.4.02 - Servicios de protección contra incendios"/>
    <s v="2.6 - BIENES MUEBLES, INMUEBLES E INTANGIBLES"/>
    <s v="2.6.1 - MOBILIARIO Y EQUIPO"/>
    <s v="N"/>
    <s v="00 - N/A"/>
    <s v="10 - FONDO GENERAL"/>
    <s v="(en blanco)"/>
    <s v="32 - SANTO DOMINGO"/>
    <n v="220000"/>
    <n v="189936.16"/>
  </r>
  <r>
    <s v="2025"/>
    <x v="0"/>
    <x v="0"/>
    <x v="1"/>
    <x v="7"/>
    <s v="2 - Poder Ejecutivo"/>
    <x v="4"/>
    <x v="48"/>
    <s v="1 - SERVICIOS  GENERALES"/>
    <s v="1.4 - Justicia, orden público y seguridad"/>
    <s v="1.4.02 - Servicios de protección contra incendios"/>
    <s v="2.6 - BIENES MUEBLES, INMUEBLES E INTANGIBLES"/>
    <s v="2.6.2 - MOBILIARIO Y EQUIPO DE AUDIO, AUDIOVISUAL, RECREATIVO Y EDUCACIONAL"/>
    <s v="N"/>
    <s v="00 - N/A"/>
    <s v="10 - FONDO GENERAL"/>
    <s v="(en blanco)"/>
    <s v="32 - SANTO DOMINGO"/>
    <n v="30000"/>
    <n v="0"/>
  </r>
  <r>
    <s v="2025"/>
    <x v="0"/>
    <x v="0"/>
    <x v="1"/>
    <x v="7"/>
    <s v="2 - Poder Ejecutivo"/>
    <x v="4"/>
    <x v="48"/>
    <s v="1 - SERVICIOS  GENERALES"/>
    <s v="1.4 - Justicia, orden público y seguridad"/>
    <s v="1.4.02 - Servicios de protección contra incendios"/>
    <s v="2.6 - BIENES MUEBLES, INMUEBLES E INTANGIBLES"/>
    <s v="2.6.3 - EQUIPO E INSTRUMENTAL, CIENTÍFICO Y LABORATORIO"/>
    <s v="N"/>
    <s v="00 - N/A"/>
    <s v="10 - FONDO GENERAL"/>
    <s v="(en blanco)"/>
    <s v="32 - SANTO DOMINGO"/>
    <n v="0"/>
    <n v="5480"/>
  </r>
  <r>
    <s v="2025"/>
    <x v="0"/>
    <x v="0"/>
    <x v="1"/>
    <x v="7"/>
    <s v="2 - Poder Ejecutivo"/>
    <x v="4"/>
    <x v="48"/>
    <s v="1 - SERVICIOS  GENERALES"/>
    <s v="1.4 - Justicia, orden público y seguridad"/>
    <s v="1.4.02 - Servicios de protección contra incendios"/>
    <s v="2.6 - BIENES MUEBLES, INMUEBLES E INTANGIBLES"/>
    <s v="2.6.4 - VEHÍCULOS Y EQUIPO DE TRANSPORTE, TRACCIÓN Y ELEVACIÓN"/>
    <s v="N"/>
    <s v="00 - N/A"/>
    <s v="10 - FONDO GENERAL"/>
    <s v="(en blanco)"/>
    <s v="32 - SANTO DOMINGO"/>
    <n v="0"/>
    <n v="3751.38"/>
  </r>
  <r>
    <s v="2025"/>
    <x v="0"/>
    <x v="0"/>
    <x v="1"/>
    <x v="7"/>
    <s v="2 - Poder Ejecutivo"/>
    <x v="4"/>
    <x v="48"/>
    <s v="1 - SERVICIOS  GENERALES"/>
    <s v="1.4 - Justicia, orden público y seguridad"/>
    <s v="1.4.02 - Servicios de protección contra incendios"/>
    <s v="2.6 - BIENES MUEBLES, INMUEBLES E INTANGIBLES"/>
    <s v="2.6.5 - MAQUINARIA, OTROS EQUIPOS Y HERRAMIENTAS"/>
    <s v="N"/>
    <s v="00 - N/A"/>
    <s v="10 - FONDO GENERAL"/>
    <s v="(en blanco)"/>
    <s v="32 - SANTO DOMINGO"/>
    <n v="83545"/>
    <n v="15091.99"/>
  </r>
  <r>
    <s v="2025"/>
    <x v="0"/>
    <x v="0"/>
    <x v="1"/>
    <x v="7"/>
    <s v="2 - Poder Ejecutivo"/>
    <x v="4"/>
    <x v="48"/>
    <s v="1 - SERVICIOS  GENERALES"/>
    <s v="1.4 - Justicia, orden público y seguridad"/>
    <s v="1.4.02 - Servicios de protección contra incendios"/>
    <s v="2.6 - BIENES MUEBLES, INMUEBLES E INTANGIBLES"/>
    <s v="2.6.6 - EQUIPOS DE DEFENSA Y SEGURIDAD"/>
    <s v="N"/>
    <s v="00 - N/A"/>
    <s v="10 - FONDO GENERAL"/>
    <s v="(en blanco)"/>
    <s v="32 - SANTO DOMINGO"/>
    <n v="10000"/>
    <n v="0"/>
  </r>
  <r>
    <s v="2025"/>
    <x v="0"/>
    <x v="0"/>
    <x v="1"/>
    <x v="7"/>
    <s v="2 - Poder Ejecutivo"/>
    <x v="5"/>
    <x v="49"/>
    <s v="1 - SERVICIOS  GENERALES"/>
    <s v="1.3 - Defensa nacional"/>
    <s v="1.3.01 - Defensa militar"/>
    <s v="2.6 - BIENES MUEBLES, INMUEBLES E INTANGIBLES"/>
    <s v="2.6.1 - MOBILIARIO Y EQUIPO"/>
    <s v="N"/>
    <s v="00 - N/A"/>
    <s v="10 - FONDO GENERAL"/>
    <s v="(en blanco)"/>
    <s v="99 - MULTIPROVINCIAL"/>
    <n v="16914900"/>
    <n v="3527402.6100000003"/>
  </r>
  <r>
    <s v="2025"/>
    <x v="0"/>
    <x v="0"/>
    <x v="1"/>
    <x v="7"/>
    <s v="2 - Poder Ejecutivo"/>
    <x v="5"/>
    <x v="49"/>
    <s v="1 - SERVICIOS  GENERALES"/>
    <s v="1.3 - Defensa nacional"/>
    <s v="1.3.01 - Defensa militar"/>
    <s v="2.6 - BIENES MUEBLES, INMUEBLES E INTANGIBLES"/>
    <s v="2.6.1 - MOBILIARIO Y EQUIPO"/>
    <s v="N"/>
    <s v="00 - N/A"/>
    <s v="20 - FONDOS CON DESTINO ESPECÍFICO"/>
    <s v="(en blanco)"/>
    <s v="99 - MULTIPROVINCIAL"/>
    <n v="1156618"/>
    <n v="247771.68"/>
  </r>
  <r>
    <s v="2025"/>
    <x v="0"/>
    <x v="0"/>
    <x v="1"/>
    <x v="7"/>
    <s v="2 - Poder Ejecutivo"/>
    <x v="5"/>
    <x v="49"/>
    <s v="1 - SERVICIOS  GENERALES"/>
    <s v="1.3 - Defensa nacional"/>
    <s v="1.3.01 - Defensa militar"/>
    <s v="2.6 - BIENES MUEBLES, INMUEBLES E INTANGIBLES"/>
    <s v="2.6.2 - MOBILIARIO Y EQUIPO DE AUDIO, AUDIOVISUAL, RECREATIVO Y EDUCACIONAL"/>
    <s v="N"/>
    <s v="00 - N/A"/>
    <s v="10 - FONDO GENERAL"/>
    <s v="(en blanco)"/>
    <s v="99 - MULTIPROVINCIAL"/>
    <n v="1500000"/>
    <n v="585280"/>
  </r>
  <r>
    <s v="2025"/>
    <x v="0"/>
    <x v="0"/>
    <x v="1"/>
    <x v="7"/>
    <s v="2 - Poder Ejecutivo"/>
    <x v="5"/>
    <x v="49"/>
    <s v="1 - SERVICIOS  GENERALES"/>
    <s v="1.3 - Defensa nacional"/>
    <s v="1.3.01 - Defensa militar"/>
    <s v="2.6 - BIENES MUEBLES, INMUEBLES E INTANGIBLES"/>
    <s v="2.6.3 - EQUIPO E INSTRUMENTAL, CIENTÍFICO Y LABORATORIO"/>
    <s v="N"/>
    <s v="00 - N/A"/>
    <s v="10 - FONDO GENERAL"/>
    <s v="(en blanco)"/>
    <s v="99 - MULTIPROVINCIAL"/>
    <n v="2000000"/>
    <n v="318859.60000000003"/>
  </r>
  <r>
    <s v="2025"/>
    <x v="0"/>
    <x v="0"/>
    <x v="1"/>
    <x v="7"/>
    <s v="2 - Poder Ejecutivo"/>
    <x v="5"/>
    <x v="49"/>
    <s v="1 - SERVICIOS  GENERALES"/>
    <s v="1.3 - Defensa nacional"/>
    <s v="1.3.01 - Defensa militar"/>
    <s v="2.6 - BIENES MUEBLES, INMUEBLES E INTANGIBLES"/>
    <s v="2.6.4 - VEHÍCULOS Y EQUIPO DE TRANSPORTE, TRACCIÓN Y ELEVACIÓN"/>
    <s v="N"/>
    <s v="00 - N/A"/>
    <s v="10 - FONDO GENERAL"/>
    <s v="(en blanco)"/>
    <s v="99 - MULTIPROVINCIAL"/>
    <n v="0"/>
    <n v="66699.5"/>
  </r>
  <r>
    <s v="2025"/>
    <x v="0"/>
    <x v="0"/>
    <x v="1"/>
    <x v="7"/>
    <s v="2 - Poder Ejecutivo"/>
    <x v="5"/>
    <x v="49"/>
    <s v="1 - SERVICIOS  GENERALES"/>
    <s v="1.3 - Defensa nacional"/>
    <s v="1.3.01 - Defensa militar"/>
    <s v="2.6 - BIENES MUEBLES, INMUEBLES E INTANGIBLES"/>
    <s v="2.6.4 - VEHÍCULOS Y EQUIPO DE TRANSPORTE, TRACCIÓN Y ELEVACIÓN"/>
    <s v="N"/>
    <s v="00 - N/A"/>
    <s v="20 - FONDOS CON DESTINO ESPECÍFICO"/>
    <s v="(en blanco)"/>
    <s v="99 - MULTIPROVINCIAL"/>
    <n v="0"/>
    <n v="5526240"/>
  </r>
  <r>
    <s v="2025"/>
    <x v="0"/>
    <x v="0"/>
    <x v="1"/>
    <x v="7"/>
    <s v="2 - Poder Ejecutivo"/>
    <x v="5"/>
    <x v="49"/>
    <s v="1 - SERVICIOS  GENERALES"/>
    <s v="1.3 - Defensa nacional"/>
    <s v="1.3.01 - Defensa militar"/>
    <s v="2.6 - BIENES MUEBLES, INMUEBLES E INTANGIBLES"/>
    <s v="2.6.5 - MAQUINARIA, OTROS EQUIPOS Y HERRAMIENTAS"/>
    <s v="N"/>
    <s v="00 - N/A"/>
    <s v="10 - FONDO GENERAL"/>
    <s v="(en blanco)"/>
    <s v="99 - MULTIPROVINCIAL"/>
    <n v="13671500"/>
    <n v="2377314.7699999996"/>
  </r>
  <r>
    <s v="2025"/>
    <x v="0"/>
    <x v="0"/>
    <x v="1"/>
    <x v="7"/>
    <s v="2 - Poder Ejecutivo"/>
    <x v="5"/>
    <x v="49"/>
    <s v="1 - SERVICIOS  GENERALES"/>
    <s v="1.3 - Defensa nacional"/>
    <s v="1.3.01 - Defensa militar"/>
    <s v="2.6 - BIENES MUEBLES, INMUEBLES E INTANGIBLES"/>
    <s v="2.6.5 - MAQUINARIA, OTROS EQUIPOS Y HERRAMIENTAS"/>
    <s v="N"/>
    <s v="00 - N/A"/>
    <s v="20 - FONDOS CON DESTINO ESPECÍFICO"/>
    <s v="(en blanco)"/>
    <s v="99 - MULTIPROVINCIAL"/>
    <n v="250000"/>
    <n v="0"/>
  </r>
  <r>
    <s v="2025"/>
    <x v="0"/>
    <x v="0"/>
    <x v="1"/>
    <x v="7"/>
    <s v="2 - Poder Ejecutivo"/>
    <x v="5"/>
    <x v="49"/>
    <s v="1 - SERVICIOS  GENERALES"/>
    <s v="1.3 - Defensa nacional"/>
    <s v="1.3.01 - Defensa militar"/>
    <s v="2.6 - BIENES MUEBLES, INMUEBLES E INTANGIBLES"/>
    <s v="2.6.6 - EQUIPOS DE DEFENSA Y SEGURIDAD"/>
    <s v="N"/>
    <s v="00 - N/A"/>
    <s v="10 - FONDO GENERAL"/>
    <s v="(en blanco)"/>
    <s v="99 - MULTIPROVINCIAL"/>
    <n v="4500000"/>
    <n v="0"/>
  </r>
  <r>
    <s v="2025"/>
    <x v="0"/>
    <x v="0"/>
    <x v="1"/>
    <x v="7"/>
    <s v="2 - Poder Ejecutivo"/>
    <x v="5"/>
    <x v="49"/>
    <s v="1 - SERVICIOS  GENERALES"/>
    <s v="1.3 - Defensa nacional"/>
    <s v="1.3.01 - Defensa militar"/>
    <s v="2.7 - OBRAS"/>
    <s v="2.7.1 - OBRAS EN EDIFICACIONES"/>
    <s v="N"/>
    <s v="00 - N/A"/>
    <s v="10 - FONDO GENERAL"/>
    <s v="(en blanco)"/>
    <s v="99 - MULTIPROVINCIAL"/>
    <n v="0"/>
    <n v="31971006.879999999"/>
  </r>
  <r>
    <s v="2025"/>
    <x v="0"/>
    <x v="0"/>
    <x v="1"/>
    <x v="7"/>
    <s v="2 - Poder Ejecutivo"/>
    <x v="5"/>
    <x v="49"/>
    <s v="4 - SERVICIOS SOCIALES"/>
    <s v="4.4 - Educación"/>
    <s v="4.4.08 - Enseñanza y capacitación para defensa y seguridad"/>
    <s v="2.6 - BIENES MUEBLES, INMUEBLES E INTANGIBLES"/>
    <s v="2.6.1 - MOBILIARIO Y EQUIPO"/>
    <s v="N"/>
    <s v="00 - N/A"/>
    <s v="10 - FONDO GENERAL"/>
    <s v="(en blanco)"/>
    <s v="99 - MULTIPROVINCIAL"/>
    <n v="8435100"/>
    <n v="0"/>
  </r>
  <r>
    <s v="2025"/>
    <x v="0"/>
    <x v="0"/>
    <x v="1"/>
    <x v="7"/>
    <s v="2 - Poder Ejecutivo"/>
    <x v="5"/>
    <x v="50"/>
    <s v="1 - SERVICIOS  GENERALES"/>
    <s v="1.3 - Defensa nacional"/>
    <s v="1.3.01 - Defensa militar"/>
    <s v="2.6 - BIENES MUEBLES, INMUEBLES E INTANGIBLES"/>
    <s v="2.6.1 - MOBILIARIO Y EQUIPO"/>
    <s v="N"/>
    <s v="00 - N/A"/>
    <s v="10 - FONDO GENERAL"/>
    <s v="(en blanco)"/>
    <s v="99 - MULTIPROVINCIAL"/>
    <n v="11170258"/>
    <n v="15984662.32"/>
  </r>
  <r>
    <s v="2025"/>
    <x v="0"/>
    <x v="0"/>
    <x v="1"/>
    <x v="7"/>
    <s v="2 - Poder Ejecutivo"/>
    <x v="5"/>
    <x v="50"/>
    <s v="1 - SERVICIOS  GENERALES"/>
    <s v="1.3 - Defensa nacional"/>
    <s v="1.3.01 - Defensa militar"/>
    <s v="2.6 - BIENES MUEBLES, INMUEBLES E INTANGIBLES"/>
    <s v="2.6.1 - MOBILIARIO Y EQUIPO"/>
    <s v="N"/>
    <s v="00 - N/A"/>
    <s v="20 - FONDOS CON DESTINO ESPECÍFICO"/>
    <s v="(en blanco)"/>
    <s v="01 - DISTRITO NACIONAL"/>
    <n v="0"/>
    <n v="622163.18999999994"/>
  </r>
  <r>
    <s v="2025"/>
    <x v="0"/>
    <x v="0"/>
    <x v="1"/>
    <x v="7"/>
    <s v="2 - Poder Ejecutivo"/>
    <x v="5"/>
    <x v="50"/>
    <s v="1 - SERVICIOS  GENERALES"/>
    <s v="1.3 - Defensa nacional"/>
    <s v="1.3.01 - Defensa militar"/>
    <s v="2.6 - BIENES MUEBLES, INMUEBLES E INTANGIBLES"/>
    <s v="2.6.2 - MOBILIARIO Y EQUIPO DE AUDIO, AUDIOVISUAL, RECREATIVO Y EDUCACIONAL"/>
    <s v="N"/>
    <s v="00 - N/A"/>
    <s v="10 - FONDO GENERAL"/>
    <s v="(en blanco)"/>
    <s v="99 - MULTIPROVINCIAL"/>
    <n v="2690000"/>
    <n v="82600"/>
  </r>
  <r>
    <s v="2025"/>
    <x v="0"/>
    <x v="0"/>
    <x v="1"/>
    <x v="7"/>
    <s v="2 - Poder Ejecutivo"/>
    <x v="5"/>
    <x v="50"/>
    <s v="1 - SERVICIOS  GENERALES"/>
    <s v="1.3 - Defensa nacional"/>
    <s v="1.3.01 - Defensa militar"/>
    <s v="2.6 - BIENES MUEBLES, INMUEBLES E INTANGIBLES"/>
    <s v="2.6.2 - MOBILIARIO Y EQUIPO DE AUDIO, AUDIOVISUAL, RECREATIVO Y EDUCACIONAL"/>
    <s v="N"/>
    <s v="00 - N/A"/>
    <s v="20 - FONDOS CON DESTINO ESPECÍFICO"/>
    <s v="(en blanco)"/>
    <s v="01 - DISTRITO NACIONAL"/>
    <n v="0"/>
    <n v="0"/>
  </r>
  <r>
    <s v="2025"/>
    <x v="0"/>
    <x v="0"/>
    <x v="1"/>
    <x v="7"/>
    <s v="2 - Poder Ejecutivo"/>
    <x v="5"/>
    <x v="50"/>
    <s v="1 - SERVICIOS  GENERALES"/>
    <s v="1.3 - Defensa nacional"/>
    <s v="1.3.01 - Defensa militar"/>
    <s v="2.6 - BIENES MUEBLES, INMUEBLES E INTANGIBLES"/>
    <s v="2.6.3 - EQUIPO E INSTRUMENTAL, CIENTÍFICO Y LABORATORIO"/>
    <s v="N"/>
    <s v="00 - N/A"/>
    <s v="10 - FONDO GENERAL"/>
    <s v="(en blanco)"/>
    <s v="99 - MULTIPROVINCIAL"/>
    <n v="500000"/>
    <n v="20001"/>
  </r>
  <r>
    <s v="2025"/>
    <x v="0"/>
    <x v="0"/>
    <x v="1"/>
    <x v="7"/>
    <s v="2 - Poder Ejecutivo"/>
    <x v="5"/>
    <x v="50"/>
    <s v="1 - SERVICIOS  GENERALES"/>
    <s v="1.3 - Defensa nacional"/>
    <s v="1.3.01 - Defensa militar"/>
    <s v="2.6 - BIENES MUEBLES, INMUEBLES E INTANGIBLES"/>
    <s v="2.6.4 - VEHÍCULOS Y EQUIPO DE TRANSPORTE, TRACCIÓN Y ELEVACIÓN"/>
    <s v="N"/>
    <s v="00 - N/A"/>
    <s v="10 - FONDO GENERAL"/>
    <s v="(en blanco)"/>
    <s v="99 - MULTIPROVINCIAL"/>
    <n v="125935209"/>
    <n v="36731000"/>
  </r>
  <r>
    <s v="2025"/>
    <x v="0"/>
    <x v="0"/>
    <x v="1"/>
    <x v="7"/>
    <s v="2 - Poder Ejecutivo"/>
    <x v="5"/>
    <x v="50"/>
    <s v="1 - SERVICIOS  GENERALES"/>
    <s v="1.3 - Defensa nacional"/>
    <s v="1.3.01 - Defensa militar"/>
    <s v="2.6 - BIENES MUEBLES, INMUEBLES E INTANGIBLES"/>
    <s v="2.6.5 - MAQUINARIA, OTROS EQUIPOS Y HERRAMIENTAS"/>
    <s v="N"/>
    <s v="00 - N/A"/>
    <s v="10 - FONDO GENERAL"/>
    <s v="(en blanco)"/>
    <s v="99 - MULTIPROVINCIAL"/>
    <n v="1500006"/>
    <n v="10568947.579999998"/>
  </r>
  <r>
    <s v="2025"/>
    <x v="0"/>
    <x v="0"/>
    <x v="1"/>
    <x v="7"/>
    <s v="2 - Poder Ejecutivo"/>
    <x v="5"/>
    <x v="50"/>
    <s v="1 - SERVICIOS  GENERALES"/>
    <s v="1.3 - Defensa nacional"/>
    <s v="1.3.01 - Defensa militar"/>
    <s v="2.6 - BIENES MUEBLES, INMUEBLES E INTANGIBLES"/>
    <s v="2.6.5 - MAQUINARIA, OTROS EQUIPOS Y HERRAMIENTAS"/>
    <s v="N"/>
    <s v="00 - N/A"/>
    <s v="20 - FONDOS CON DESTINO ESPECÍFICO"/>
    <s v="(en blanco)"/>
    <s v="01 - DISTRITO NACIONAL"/>
    <n v="0"/>
    <n v="790340.4"/>
  </r>
  <r>
    <s v="2025"/>
    <x v="0"/>
    <x v="0"/>
    <x v="1"/>
    <x v="7"/>
    <s v="2 - Poder Ejecutivo"/>
    <x v="5"/>
    <x v="50"/>
    <s v="1 - SERVICIOS  GENERALES"/>
    <s v="1.3 - Defensa nacional"/>
    <s v="1.3.01 - Defensa militar"/>
    <s v="2.6 - BIENES MUEBLES, INMUEBLES E INTANGIBLES"/>
    <s v="2.6.6 - EQUIPOS DE DEFENSA Y SEGURIDAD"/>
    <s v="N"/>
    <s v="00 - N/A"/>
    <s v="10 - FONDO GENERAL"/>
    <s v="(en blanco)"/>
    <s v="99 - MULTIPROVINCIAL"/>
    <n v="1139996"/>
    <n v="0"/>
  </r>
  <r>
    <s v="2025"/>
    <x v="0"/>
    <x v="0"/>
    <x v="1"/>
    <x v="7"/>
    <s v="2 - Poder Ejecutivo"/>
    <x v="5"/>
    <x v="50"/>
    <s v="1 - SERVICIOS  GENERALES"/>
    <s v="1.3 - Defensa nacional"/>
    <s v="1.3.01 - Defensa militar"/>
    <s v="2.6 - BIENES MUEBLES, INMUEBLES E INTANGIBLES"/>
    <s v="2.6.9 - EDIFICIOS, ESTRUCTURAS, TIERRAS, TERRENOS Y OBJETOS DE VALOR"/>
    <s v="N"/>
    <s v="00 - N/A"/>
    <s v="20 - FONDOS CON DESTINO ESPECÍFICO"/>
    <s v="(en blanco)"/>
    <s v="01 - DISTRITO NACIONAL"/>
    <n v="0"/>
    <n v="59717.94"/>
  </r>
  <r>
    <s v="2025"/>
    <x v="0"/>
    <x v="0"/>
    <x v="1"/>
    <x v="7"/>
    <s v="2 - Poder Ejecutivo"/>
    <x v="5"/>
    <x v="50"/>
    <s v="1 - SERVICIOS  GENERALES"/>
    <s v="1.3 - Defensa nacional"/>
    <s v="1.3.01 - Defensa militar"/>
    <s v="2.7 - OBRAS"/>
    <s v="2.7.1 - OBRAS EN EDIFICACIONES"/>
    <s v="N"/>
    <s v="00 - N/A"/>
    <s v="10 - FONDO GENERAL"/>
    <s v="(en blanco)"/>
    <s v="99 - MULTIPROVINCIAL"/>
    <n v="0"/>
    <n v="6031064.79"/>
  </r>
  <r>
    <s v="2025"/>
    <x v="0"/>
    <x v="0"/>
    <x v="1"/>
    <x v="7"/>
    <s v="2 - Poder Ejecutivo"/>
    <x v="5"/>
    <x v="50"/>
    <s v="1 - SERVICIOS  GENERALES"/>
    <s v="1.3 - Defensa nacional"/>
    <s v="1.3.01 - Defensa militar"/>
    <s v="2.7 - OBRAS"/>
    <s v="2.7.1 - OBRAS EN EDIFICACIONES"/>
    <s v="S"/>
    <s v="01 - CONSTRUCCIÓN DE OFICINAS DEL ESTADO MAYOR ERD, MUNICIPIO PEDRO BRAND, PROVINCIA SANTO DOMINGO"/>
    <s v="10 - FONDO GENERAL"/>
    <n v="16741"/>
    <s v="32 - SANTO DOMINGO"/>
    <n v="194161377"/>
    <n v="55227649.189999998"/>
  </r>
  <r>
    <s v="2025"/>
    <x v="0"/>
    <x v="0"/>
    <x v="1"/>
    <x v="7"/>
    <s v="2 - Poder Ejecutivo"/>
    <x v="5"/>
    <x v="51"/>
    <s v="1 - SERVICIOS  GENERALES"/>
    <s v="1.3 - Defensa nacional"/>
    <s v="1.3.01 - Defensa militar"/>
    <s v="2.6 - BIENES MUEBLES, INMUEBLES E INTANGIBLES"/>
    <s v="2.6.1 - MOBILIARIO Y EQUIPO"/>
    <s v="N"/>
    <s v="00 - N/A"/>
    <s v="10 - FONDO GENERAL"/>
    <s v="(en blanco)"/>
    <s v="99 - MULTIPROVINCIAL"/>
    <n v="3500000"/>
    <n v="2134228.1"/>
  </r>
  <r>
    <s v="2025"/>
    <x v="0"/>
    <x v="0"/>
    <x v="1"/>
    <x v="7"/>
    <s v="2 - Poder Ejecutivo"/>
    <x v="5"/>
    <x v="51"/>
    <s v="1 - SERVICIOS  GENERALES"/>
    <s v="1.3 - Defensa nacional"/>
    <s v="1.3.01 - Defensa militar"/>
    <s v="2.6 - BIENES MUEBLES, INMUEBLES E INTANGIBLES"/>
    <s v="2.6.1 - MOBILIARIO Y EQUIPO"/>
    <s v="N"/>
    <s v="00 - N/A"/>
    <s v="20 - FONDOS CON DESTINO ESPECÍFICO"/>
    <s v="(en blanco)"/>
    <s v="99 - MULTIPROVINCIAL"/>
    <n v="0"/>
    <n v="223492"/>
  </r>
  <r>
    <s v="2025"/>
    <x v="0"/>
    <x v="0"/>
    <x v="1"/>
    <x v="7"/>
    <s v="2 - Poder Ejecutivo"/>
    <x v="5"/>
    <x v="51"/>
    <s v="1 - SERVICIOS  GENERALES"/>
    <s v="1.3 - Defensa nacional"/>
    <s v="1.3.01 - Defensa militar"/>
    <s v="2.6 - BIENES MUEBLES, INMUEBLES E INTANGIBLES"/>
    <s v="2.6.2 - MOBILIARIO Y EQUIPO DE AUDIO, AUDIOVISUAL, RECREATIVO Y EDUCACIONAL"/>
    <s v="N"/>
    <s v="00 - N/A"/>
    <s v="10 - FONDO GENERAL"/>
    <s v="(en blanco)"/>
    <s v="99 - MULTIPROVINCIAL"/>
    <n v="600000"/>
    <n v="0"/>
  </r>
  <r>
    <s v="2025"/>
    <x v="0"/>
    <x v="0"/>
    <x v="1"/>
    <x v="7"/>
    <s v="2 - Poder Ejecutivo"/>
    <x v="5"/>
    <x v="51"/>
    <s v="1 - SERVICIOS  GENERALES"/>
    <s v="1.3 - Defensa nacional"/>
    <s v="1.3.01 - Defensa militar"/>
    <s v="2.6 - BIENES MUEBLES, INMUEBLES E INTANGIBLES"/>
    <s v="2.6.3 - EQUIPO E INSTRUMENTAL, CIENTÍFICO Y LABORATORIO"/>
    <s v="N"/>
    <s v="00 - N/A"/>
    <s v="10 - FONDO GENERAL"/>
    <s v="(en blanco)"/>
    <s v="99 - MULTIPROVINCIAL"/>
    <n v="300000"/>
    <n v="0"/>
  </r>
  <r>
    <s v="2025"/>
    <x v="0"/>
    <x v="0"/>
    <x v="1"/>
    <x v="7"/>
    <s v="2 - Poder Ejecutivo"/>
    <x v="5"/>
    <x v="51"/>
    <s v="1 - SERVICIOS  GENERALES"/>
    <s v="1.3 - Defensa nacional"/>
    <s v="1.3.01 - Defensa militar"/>
    <s v="2.6 - BIENES MUEBLES, INMUEBLES E INTANGIBLES"/>
    <s v="2.6.4 - VEHÍCULOS Y EQUIPO DE TRANSPORTE, TRACCIÓN Y ELEVACIÓN"/>
    <s v="N"/>
    <s v="00 - N/A"/>
    <s v="10 - FONDO GENERAL"/>
    <s v="(en blanco)"/>
    <s v="99 - MULTIPROVINCIAL"/>
    <n v="47500"/>
    <n v="0"/>
  </r>
  <r>
    <s v="2025"/>
    <x v="0"/>
    <x v="0"/>
    <x v="1"/>
    <x v="7"/>
    <s v="2 - Poder Ejecutivo"/>
    <x v="5"/>
    <x v="51"/>
    <s v="1 - SERVICIOS  GENERALES"/>
    <s v="1.3 - Defensa nacional"/>
    <s v="1.3.01 - Defensa militar"/>
    <s v="2.6 - BIENES MUEBLES, INMUEBLES E INTANGIBLES"/>
    <s v="2.6.5 - MAQUINARIA, OTROS EQUIPOS Y HERRAMIENTAS"/>
    <s v="N"/>
    <s v="00 - N/A"/>
    <s v="10 - FONDO GENERAL"/>
    <s v="(en blanco)"/>
    <s v="99 - MULTIPROVINCIAL"/>
    <n v="5900000"/>
    <n v="6348132.0300000003"/>
  </r>
  <r>
    <s v="2025"/>
    <x v="0"/>
    <x v="0"/>
    <x v="1"/>
    <x v="7"/>
    <s v="2 - Poder Ejecutivo"/>
    <x v="5"/>
    <x v="51"/>
    <s v="1 - SERVICIOS  GENERALES"/>
    <s v="1.3 - Defensa nacional"/>
    <s v="1.3.01 - Defensa militar"/>
    <s v="2.6 - BIENES MUEBLES, INMUEBLES E INTANGIBLES"/>
    <s v="2.6.5 - MAQUINARIA, OTROS EQUIPOS Y HERRAMIENTAS"/>
    <s v="N"/>
    <s v="00 - N/A"/>
    <s v="20 - FONDOS CON DESTINO ESPECÍFICO"/>
    <s v="(en blanco)"/>
    <s v="99 - MULTIPROVINCIAL"/>
    <n v="0"/>
    <n v="486767.7"/>
  </r>
  <r>
    <s v="2025"/>
    <x v="0"/>
    <x v="0"/>
    <x v="1"/>
    <x v="7"/>
    <s v="2 - Poder Ejecutivo"/>
    <x v="5"/>
    <x v="51"/>
    <s v="1 - SERVICIOS  GENERALES"/>
    <s v="1.3 - Defensa nacional"/>
    <s v="1.3.01 - Defensa militar"/>
    <s v="2.6 - BIENES MUEBLES, INMUEBLES E INTANGIBLES"/>
    <s v="2.6.6 - EQUIPOS DE DEFENSA Y SEGURIDAD"/>
    <s v="N"/>
    <s v="00 - N/A"/>
    <s v="10 - FONDO GENERAL"/>
    <s v="(en blanco)"/>
    <s v="99 - MULTIPROVINCIAL"/>
    <n v="2000000"/>
    <n v="0"/>
  </r>
  <r>
    <s v="2025"/>
    <x v="0"/>
    <x v="0"/>
    <x v="1"/>
    <x v="7"/>
    <s v="2 - Poder Ejecutivo"/>
    <x v="5"/>
    <x v="51"/>
    <s v="1 - SERVICIOS  GENERALES"/>
    <s v="1.3 - Defensa nacional"/>
    <s v="1.3.01 - Defensa militar"/>
    <s v="2.6 - BIENES MUEBLES, INMUEBLES E INTANGIBLES"/>
    <s v="2.6.9 - EDIFICIOS, ESTRUCTURAS, TIERRAS, TERRENOS Y OBJETOS DE VALOR"/>
    <s v="N"/>
    <s v="00 - N/A"/>
    <s v="10 - FONDO GENERAL"/>
    <s v="(en blanco)"/>
    <s v="99 - MULTIPROVINCIAL"/>
    <n v="215000"/>
    <n v="0"/>
  </r>
  <r>
    <s v="2025"/>
    <x v="0"/>
    <x v="0"/>
    <x v="1"/>
    <x v="7"/>
    <s v="2 - Poder Ejecutivo"/>
    <x v="5"/>
    <x v="51"/>
    <s v="1 - SERVICIOS  GENERALES"/>
    <s v="1.3 - Defensa nacional"/>
    <s v="1.3.01 - Defensa militar"/>
    <s v="2.7 - OBRAS"/>
    <s v="2.7.1 - OBRAS EN EDIFICACIONES"/>
    <s v="N"/>
    <s v="00 - N/A"/>
    <s v="10 - FONDO GENERAL"/>
    <s v="(en blanco)"/>
    <s v="99 - MULTIPROVINCIAL"/>
    <n v="0"/>
    <n v="21357140.510000002"/>
  </r>
  <r>
    <s v="2025"/>
    <x v="0"/>
    <x v="0"/>
    <x v="1"/>
    <x v="7"/>
    <s v="2 - Poder Ejecutivo"/>
    <x v="5"/>
    <x v="52"/>
    <s v="1 - SERVICIOS  GENERALES"/>
    <s v="1.3 - Defensa nacional"/>
    <s v="1.3.01 - Defensa militar"/>
    <s v="2.6 - BIENES MUEBLES, INMUEBLES E INTANGIBLES"/>
    <s v="2.6.1 - MOBILIARIO Y EQUIPO"/>
    <s v="N"/>
    <s v="00 - N/A"/>
    <s v="10 - FONDO GENERAL"/>
    <s v="(en blanco)"/>
    <s v="99 - MULTIPROVINCIAL"/>
    <n v="56778274"/>
    <n v="14715990.609999999"/>
  </r>
  <r>
    <s v="2025"/>
    <x v="0"/>
    <x v="0"/>
    <x v="1"/>
    <x v="7"/>
    <s v="2 - Poder Ejecutivo"/>
    <x v="5"/>
    <x v="52"/>
    <s v="1 - SERVICIOS  GENERALES"/>
    <s v="1.3 - Defensa nacional"/>
    <s v="1.3.01 - Defensa militar"/>
    <s v="2.6 - BIENES MUEBLES, INMUEBLES E INTANGIBLES"/>
    <s v="2.6.1 - MOBILIARIO Y EQUIPO"/>
    <s v="N"/>
    <s v="00 - N/A"/>
    <s v="20 - FONDOS CON DESTINO ESPECÍFICO"/>
    <s v="(en blanco)"/>
    <s v="99 - MULTIPROVINCIAL"/>
    <n v="800000"/>
    <n v="194995"/>
  </r>
  <r>
    <s v="2025"/>
    <x v="0"/>
    <x v="0"/>
    <x v="1"/>
    <x v="7"/>
    <s v="2 - Poder Ejecutivo"/>
    <x v="5"/>
    <x v="52"/>
    <s v="1 - SERVICIOS  GENERALES"/>
    <s v="1.3 - Defensa nacional"/>
    <s v="1.3.01 - Defensa militar"/>
    <s v="2.6 - BIENES MUEBLES, INMUEBLES E INTANGIBLES"/>
    <s v="2.6.2 - MOBILIARIO Y EQUIPO DE AUDIO, AUDIOVISUAL, RECREATIVO Y EDUCACIONAL"/>
    <s v="N"/>
    <s v="00 - N/A"/>
    <s v="10 - FONDO GENERAL"/>
    <s v="(en blanco)"/>
    <s v="99 - MULTIPROVINCIAL"/>
    <n v="25500000"/>
    <n v="2298826.2200000002"/>
  </r>
  <r>
    <s v="2025"/>
    <x v="0"/>
    <x v="0"/>
    <x v="1"/>
    <x v="7"/>
    <s v="2 - Poder Ejecutivo"/>
    <x v="5"/>
    <x v="52"/>
    <s v="1 - SERVICIOS  GENERALES"/>
    <s v="1.3 - Defensa nacional"/>
    <s v="1.3.01 - Defensa militar"/>
    <s v="2.6 - BIENES MUEBLES, INMUEBLES E INTANGIBLES"/>
    <s v="2.6.2 - MOBILIARIO Y EQUIPO DE AUDIO, AUDIOVISUAL, RECREATIVO Y EDUCACIONAL"/>
    <s v="N"/>
    <s v="00 - N/A"/>
    <s v="20 - FONDOS CON DESTINO ESPECÍFICO"/>
    <s v="(en blanco)"/>
    <s v="99 - MULTIPROVINCIAL"/>
    <n v="500000"/>
    <n v="0"/>
  </r>
  <r>
    <s v="2025"/>
    <x v="0"/>
    <x v="0"/>
    <x v="1"/>
    <x v="7"/>
    <s v="2 - Poder Ejecutivo"/>
    <x v="5"/>
    <x v="52"/>
    <s v="1 - SERVICIOS  GENERALES"/>
    <s v="1.3 - Defensa nacional"/>
    <s v="1.3.01 - Defensa militar"/>
    <s v="2.6 - BIENES MUEBLES, INMUEBLES E INTANGIBLES"/>
    <s v="2.6.3 - EQUIPO E INSTRUMENTAL, CIENTÍFICO Y LABORATORIO"/>
    <s v="N"/>
    <s v="00 - N/A"/>
    <s v="10 - FONDO GENERAL"/>
    <s v="(en blanco)"/>
    <s v="99 - MULTIPROVINCIAL"/>
    <n v="17000000"/>
    <n v="0"/>
  </r>
  <r>
    <s v="2025"/>
    <x v="0"/>
    <x v="0"/>
    <x v="1"/>
    <x v="7"/>
    <s v="2 - Poder Ejecutivo"/>
    <x v="5"/>
    <x v="52"/>
    <s v="1 - SERVICIOS  GENERALES"/>
    <s v="1.3 - Defensa nacional"/>
    <s v="1.3.01 - Defensa militar"/>
    <s v="2.6 - BIENES MUEBLES, INMUEBLES E INTANGIBLES"/>
    <s v="2.6.4 - VEHÍCULOS Y EQUIPO DE TRANSPORTE, TRACCIÓN Y ELEVACIÓN"/>
    <s v="N"/>
    <s v="00 - N/A"/>
    <s v="10 - FONDO GENERAL"/>
    <s v="(en blanco)"/>
    <s v="99 - MULTIPROVINCIAL"/>
    <n v="37000000"/>
    <n v="0"/>
  </r>
  <r>
    <s v="2025"/>
    <x v="0"/>
    <x v="0"/>
    <x v="1"/>
    <x v="7"/>
    <s v="2 - Poder Ejecutivo"/>
    <x v="5"/>
    <x v="52"/>
    <s v="1 - SERVICIOS  GENERALES"/>
    <s v="1.3 - Defensa nacional"/>
    <s v="1.3.01 - Defensa militar"/>
    <s v="2.6 - BIENES MUEBLES, INMUEBLES E INTANGIBLES"/>
    <s v="2.6.4 - VEHÍCULOS Y EQUIPO DE TRANSPORTE, TRACCIÓN Y ELEVACIÓN"/>
    <s v="N"/>
    <s v="00 - N/A"/>
    <s v="20 - FONDOS CON DESTINO ESPECÍFICO"/>
    <s v="(en blanco)"/>
    <s v="99 - MULTIPROVINCIAL"/>
    <n v="0"/>
    <n v="609794.74"/>
  </r>
  <r>
    <s v="2025"/>
    <x v="0"/>
    <x v="0"/>
    <x v="1"/>
    <x v="7"/>
    <s v="2 - Poder Ejecutivo"/>
    <x v="5"/>
    <x v="52"/>
    <s v="1 - SERVICIOS  GENERALES"/>
    <s v="1.3 - Defensa nacional"/>
    <s v="1.3.01 - Defensa militar"/>
    <s v="2.6 - BIENES MUEBLES, INMUEBLES E INTANGIBLES"/>
    <s v="2.6.4 - VEHÍCULOS Y EQUIPO DE TRANSPORTE, TRACCIÓN Y ELEVACIÓN"/>
    <s v="S"/>
    <s v="01 - CONSTRUCCIÓN VERJA PERIMETRAL INTELIGENTE FRONTERA REPÚBLICA DOMINICANA-HAITÍ"/>
    <s v="10 - FONDO GENERAL"/>
    <n v="14697"/>
    <s v="05 - DAJABON"/>
    <n v="2300000"/>
    <n v="0"/>
  </r>
  <r>
    <s v="2025"/>
    <x v="0"/>
    <x v="0"/>
    <x v="1"/>
    <x v="7"/>
    <s v="2 - Poder Ejecutivo"/>
    <x v="5"/>
    <x v="52"/>
    <s v="1 - SERVICIOS  GENERALES"/>
    <s v="1.3 - Defensa nacional"/>
    <s v="1.3.01 - Defensa militar"/>
    <s v="2.6 - BIENES MUEBLES, INMUEBLES E INTANGIBLES"/>
    <s v="2.6.5 - MAQUINARIA, OTROS EQUIPOS Y HERRAMIENTAS"/>
    <s v="N"/>
    <s v="00 - N/A"/>
    <s v="10 - FONDO GENERAL"/>
    <s v="(en blanco)"/>
    <s v="99 - MULTIPROVINCIAL"/>
    <n v="70690411"/>
    <n v="4431908.8199999994"/>
  </r>
  <r>
    <s v="2025"/>
    <x v="0"/>
    <x v="0"/>
    <x v="1"/>
    <x v="7"/>
    <s v="2 - Poder Ejecutivo"/>
    <x v="5"/>
    <x v="52"/>
    <s v="1 - SERVICIOS  GENERALES"/>
    <s v="1.3 - Defensa nacional"/>
    <s v="1.3.01 - Defensa militar"/>
    <s v="2.6 - BIENES MUEBLES, INMUEBLES E INTANGIBLES"/>
    <s v="2.6.5 - MAQUINARIA, OTROS EQUIPOS Y HERRAMIENTAS"/>
    <s v="N"/>
    <s v="00 - N/A"/>
    <s v="20 - FONDOS CON DESTINO ESPECÍFICO"/>
    <s v="(en blanco)"/>
    <s v="99 - MULTIPROVINCIAL"/>
    <n v="736000"/>
    <n v="0"/>
  </r>
  <r>
    <s v="2025"/>
    <x v="0"/>
    <x v="0"/>
    <x v="1"/>
    <x v="7"/>
    <s v="2 - Poder Ejecutivo"/>
    <x v="5"/>
    <x v="52"/>
    <s v="1 - SERVICIOS  GENERALES"/>
    <s v="1.3 - Defensa nacional"/>
    <s v="1.3.01 - Defensa militar"/>
    <s v="2.6 - BIENES MUEBLES, INMUEBLES E INTANGIBLES"/>
    <s v="2.6.5 - MAQUINARIA, OTROS EQUIPOS Y HERRAMIENTAS"/>
    <s v="S"/>
    <s v="01 - CONSTRUCCIÓN VERJA PERIMETRAL INTELIGENTE FRONTERA REPÚBLICA DOMINICANA-HAITÍ"/>
    <s v="10 - FONDO GENERAL"/>
    <n v="14697"/>
    <s v="05 - DAJABON"/>
    <n v="0"/>
    <n v="0"/>
  </r>
  <r>
    <s v="2025"/>
    <x v="0"/>
    <x v="0"/>
    <x v="1"/>
    <x v="7"/>
    <s v="2 - Poder Ejecutivo"/>
    <x v="5"/>
    <x v="52"/>
    <s v="1 - SERVICIOS  GENERALES"/>
    <s v="1.3 - Defensa nacional"/>
    <s v="1.3.01 - Defensa militar"/>
    <s v="2.6 - BIENES MUEBLES, INMUEBLES E INTANGIBLES"/>
    <s v="2.6.6 - EQUIPOS DE DEFENSA Y SEGURIDAD"/>
    <s v="N"/>
    <s v="00 - N/A"/>
    <s v="10 - FONDO GENERAL"/>
    <s v="(en blanco)"/>
    <s v="99 - MULTIPROVINCIAL"/>
    <n v="29702528"/>
    <n v="42571758.039999999"/>
  </r>
  <r>
    <s v="2025"/>
    <x v="0"/>
    <x v="0"/>
    <x v="1"/>
    <x v="7"/>
    <s v="2 - Poder Ejecutivo"/>
    <x v="5"/>
    <x v="52"/>
    <s v="1 - SERVICIOS  GENERALES"/>
    <s v="1.3 - Defensa nacional"/>
    <s v="1.3.01 - Defensa militar"/>
    <s v="2.6 - BIENES MUEBLES, INMUEBLES E INTANGIBLES"/>
    <s v="2.6.6 - EQUIPOS DE DEFENSA Y SEGURIDAD"/>
    <s v="S"/>
    <s v="03 - CONSTRUCCIÓN INSTALACIONES PARA EL CUERPO ESPECIALIZADO DE MITIGACION A EMERGENCIAS Y DESASTRES, CEMED, DIRECCION GENERAL - CENTRO DE MITIGACION OZAMA, DISTRITO NACIONAL"/>
    <s v="10 - FONDO GENERAL"/>
    <n v="15485"/>
    <s v="32 - SANTO DOMINGO"/>
    <n v="53744400"/>
    <n v="0"/>
  </r>
  <r>
    <s v="2025"/>
    <x v="0"/>
    <x v="0"/>
    <x v="1"/>
    <x v="7"/>
    <s v="2 - Poder Ejecutivo"/>
    <x v="5"/>
    <x v="52"/>
    <s v="1 - SERVICIOS  GENERALES"/>
    <s v="1.3 - Defensa nacional"/>
    <s v="1.3.01 - Defensa militar"/>
    <s v="2.6 - BIENES MUEBLES, INMUEBLES E INTANGIBLES"/>
    <s v="2.6.6 - EQUIPOS DE DEFENSA Y SEGURIDAD"/>
    <s v="S"/>
    <s v="04 - CONSTRUCCIÓN INSTALACIONES PARA EL CUERPO ESPECIALIZADO DE MITIGACION A EMERGENCIAS Y DESASTRES, CEMED - CENTRO DE MITIGACION CIBAO SUR-NORTE, PROVINCIA SANTIAGO"/>
    <s v="10 - FONDO GENERAL"/>
    <n v="15486"/>
    <s v="25 - SANTIAGO"/>
    <n v="93293165"/>
    <n v="0"/>
  </r>
  <r>
    <s v="2025"/>
    <x v="0"/>
    <x v="0"/>
    <x v="1"/>
    <x v="7"/>
    <s v="2 - Poder Ejecutivo"/>
    <x v="5"/>
    <x v="52"/>
    <s v="1 - SERVICIOS  GENERALES"/>
    <s v="1.3 - Defensa nacional"/>
    <s v="1.3.01 - Defensa militar"/>
    <s v="2.6 - BIENES MUEBLES, INMUEBLES E INTANGIBLES"/>
    <s v="2.6.6 - EQUIPOS DE DEFENSA Y SEGURIDAD"/>
    <s v="S"/>
    <s v="05 - CONSTRUCCIÓN INSTALACIONES PARA EL CUERPO ESPECIALIZADO DE MITIGACION A EMERGENCIAS Y DESASTRES, CEMED - CENTRO DE MITIGACION REGION ENRIQUILLO, PROVINCIA BARAHONA"/>
    <s v="10 - FONDO GENERAL"/>
    <n v="15487"/>
    <s v="04 - BARAHONA"/>
    <n v="41059274"/>
    <n v="0"/>
  </r>
  <r>
    <s v="2025"/>
    <x v="0"/>
    <x v="0"/>
    <x v="1"/>
    <x v="7"/>
    <s v="2 - Poder Ejecutivo"/>
    <x v="5"/>
    <x v="52"/>
    <s v="1 - SERVICIOS  GENERALES"/>
    <s v="1.3 - Defensa nacional"/>
    <s v="1.3.01 - Defensa militar"/>
    <s v="2.6 - BIENES MUEBLES, INMUEBLES E INTANGIBLES"/>
    <s v="2.6.6 - EQUIPOS DE DEFENSA Y SEGURIDAD"/>
    <s v="S"/>
    <s v="06 - CONSTRUCCIÓN  INSTALACIONES PARA EL CUERPO ESPECIALIZADO DE MITIGACIÓN A EMERGENCIAS Y DESASTRES, CEMED - CENTRO DE MITIGACION HIGUAMO-YUMA, PROVINCIA LA ALTAGRACIA"/>
    <s v="10 - FONDO GENERAL"/>
    <n v="15490"/>
    <s v="11 - LA ALTAGRACIA"/>
    <n v="29256321"/>
    <n v="0"/>
  </r>
  <r>
    <s v="2025"/>
    <x v="0"/>
    <x v="0"/>
    <x v="1"/>
    <x v="7"/>
    <s v="2 - Poder Ejecutivo"/>
    <x v="5"/>
    <x v="52"/>
    <s v="1 - SERVICIOS  GENERALES"/>
    <s v="1.3 - Defensa nacional"/>
    <s v="1.3.01 - Defensa militar"/>
    <s v="2.6 - BIENES MUEBLES, INMUEBLES E INTANGIBLES"/>
    <s v="2.6.6 - EQUIPOS DE DEFENSA Y SEGURIDAD"/>
    <s v="S"/>
    <s v="07 - CONSTRUCCIÓN INSTALACIONES PARA EL CUERPO ESPECIALIZADO DE MITIGACION A EMERGENCIAS Y DESASTRES, CEMED - CENTRO DE MITIGACION JARABACOA, PROVINCIA LA VEGA"/>
    <s v="10 - FONDO GENERAL"/>
    <n v="15492"/>
    <s v="13 - LA VEGA"/>
    <n v="15631207"/>
    <n v="0"/>
  </r>
  <r>
    <s v="2025"/>
    <x v="0"/>
    <x v="0"/>
    <x v="1"/>
    <x v="7"/>
    <s v="2 - Poder Ejecutivo"/>
    <x v="5"/>
    <x v="52"/>
    <s v="1 - SERVICIOS  GENERALES"/>
    <s v="1.3 - Defensa nacional"/>
    <s v="1.3.01 - Defensa militar"/>
    <s v="2.6 - BIENES MUEBLES, INMUEBLES E INTANGIBLES"/>
    <s v="2.6.8 - BIENES INTANGIBLES"/>
    <s v="N"/>
    <s v="00 - N/A"/>
    <s v="10 - FONDO GENERAL"/>
    <s v="(en blanco)"/>
    <s v="99 - MULTIPROVINCIAL"/>
    <n v="13000000"/>
    <n v="0"/>
  </r>
  <r>
    <s v="2025"/>
    <x v="0"/>
    <x v="0"/>
    <x v="1"/>
    <x v="7"/>
    <s v="2 - Poder Ejecutivo"/>
    <x v="5"/>
    <x v="52"/>
    <s v="1 - SERVICIOS  GENERALES"/>
    <s v="1.3 - Defensa nacional"/>
    <s v="1.3.01 - Defensa militar"/>
    <s v="2.6 - BIENES MUEBLES, INMUEBLES E INTANGIBLES"/>
    <s v="2.6.9 - EDIFICIOS, ESTRUCTURAS, TIERRAS, TERRENOS Y OBJETOS DE VALOR"/>
    <s v="N"/>
    <s v="00 - N/A"/>
    <s v="10 - FONDO GENERAL"/>
    <s v="(en blanco)"/>
    <s v="99 - MULTIPROVINCIAL"/>
    <n v="4000000"/>
    <n v="38497.5"/>
  </r>
  <r>
    <s v="2025"/>
    <x v="0"/>
    <x v="0"/>
    <x v="1"/>
    <x v="7"/>
    <s v="2 - Poder Ejecutivo"/>
    <x v="5"/>
    <x v="52"/>
    <s v="1 - SERVICIOS  GENERALES"/>
    <s v="1.3 - Defensa nacional"/>
    <s v="1.3.01 - Defensa militar"/>
    <s v="2.7 - OBRAS"/>
    <s v="2.7.1 - OBRAS EN EDIFICACIONES"/>
    <s v="N"/>
    <s v="00 - N/A"/>
    <s v="10 - FONDO GENERAL"/>
    <s v="(en blanco)"/>
    <s v="99 - MULTIPROVINCIAL"/>
    <n v="50196545"/>
    <n v="34046419.109999999"/>
  </r>
  <r>
    <s v="2025"/>
    <x v="0"/>
    <x v="0"/>
    <x v="1"/>
    <x v="7"/>
    <s v="2 - Poder Ejecutivo"/>
    <x v="5"/>
    <x v="52"/>
    <s v="1 - SERVICIOS  GENERALES"/>
    <s v="1.3 - Defensa nacional"/>
    <s v="1.3.01 - Defensa militar"/>
    <s v="2.7 - OBRAS"/>
    <s v="2.7.1 - OBRAS EN EDIFICACIONES"/>
    <s v="S"/>
    <s v="01 - CONSTRUCCIÓN VERJA PERIMETRAL INTELIGENTE FRONTERA REPÚBLICA DOMINICANA-HAITÍ"/>
    <s v="10 - FONDO GENERAL"/>
    <n v="14697"/>
    <s v="05 - DAJABON"/>
    <n v="835885229"/>
    <n v="438826844.53999996"/>
  </r>
  <r>
    <s v="2025"/>
    <x v="0"/>
    <x v="0"/>
    <x v="1"/>
    <x v="7"/>
    <s v="2 - Poder Ejecutivo"/>
    <x v="5"/>
    <x v="52"/>
    <s v="1 - SERVICIOS  GENERALES"/>
    <s v="1.3 - Defensa nacional"/>
    <s v="1.3.01 - Defensa militar"/>
    <s v="2.7 - OBRAS"/>
    <s v="2.7.1 - OBRAS EN EDIFICACIONES"/>
    <s v="S"/>
    <s v="03 - CONSTRUCCIÓN INSTALACIONES PARA EL CUERPO ESPECIALIZADO DE MITIGACION A EMERGENCIAS Y DESASTRES, CEMED, DIRECCION GENERAL - CENTRO DE MITIGACION OZAMA, DISTRITO NACIONAL"/>
    <s v="10 - FONDO GENERAL"/>
    <n v="15485"/>
    <s v="32 - SANTO DOMINGO"/>
    <n v="8703217"/>
    <n v="33808216.619999997"/>
  </r>
  <r>
    <s v="2025"/>
    <x v="0"/>
    <x v="0"/>
    <x v="1"/>
    <x v="7"/>
    <s v="2 - Poder Ejecutivo"/>
    <x v="5"/>
    <x v="52"/>
    <s v="1 - SERVICIOS  GENERALES"/>
    <s v="1.3 - Defensa nacional"/>
    <s v="1.3.01 - Defensa militar"/>
    <s v="2.7 - OBRAS"/>
    <s v="2.7.1 - OBRAS EN EDIFICACIONES"/>
    <s v="S"/>
    <s v="04 - CONSTRUCCIÓN INSTALACIONES PARA EL CUERPO ESPECIALIZADO DE MITIGACION A EMERGENCIAS Y DESASTRES, CEMED - CENTRO DE MITIGACION CIBAO SUR-NORTE, PROVINCIA SANTIAGO"/>
    <s v="10 - FONDO GENERAL"/>
    <n v="15486"/>
    <s v="25 - SANTIAGO"/>
    <n v="33765793"/>
    <n v="0"/>
  </r>
  <r>
    <s v="2025"/>
    <x v="0"/>
    <x v="0"/>
    <x v="1"/>
    <x v="7"/>
    <s v="2 - Poder Ejecutivo"/>
    <x v="5"/>
    <x v="52"/>
    <s v="1 - SERVICIOS  GENERALES"/>
    <s v="1.3 - Defensa nacional"/>
    <s v="1.3.01 - Defensa militar"/>
    <s v="2.7 - OBRAS"/>
    <s v="2.7.1 - OBRAS EN EDIFICACIONES"/>
    <s v="S"/>
    <s v="05 - CONSTRUCCIÓN INSTALACIONES PARA EL CUERPO ESPECIALIZADO DE MITIGACION A EMERGENCIAS Y DESASTRES, CEMED - CENTRO DE MITIGACION REGION ENRIQUILLO, PROVINCIA BARAHONA"/>
    <s v="10 - FONDO GENERAL"/>
    <n v="15487"/>
    <s v="04 - BARAHONA"/>
    <n v="38334136"/>
    <n v="0"/>
  </r>
  <r>
    <s v="2025"/>
    <x v="0"/>
    <x v="0"/>
    <x v="1"/>
    <x v="7"/>
    <s v="2 - Poder Ejecutivo"/>
    <x v="5"/>
    <x v="52"/>
    <s v="1 - SERVICIOS  GENERALES"/>
    <s v="1.3 - Defensa nacional"/>
    <s v="1.3.01 - Defensa militar"/>
    <s v="2.7 - OBRAS"/>
    <s v="2.7.1 - OBRAS EN EDIFICACIONES"/>
    <s v="S"/>
    <s v="06 - CONSTRUCCIÓN  INSTALACIONES PARA EL CUERPO ESPECIALIZADO DE MITIGACIÓN A EMERGENCIAS Y DESASTRES, CEMED - CENTRO DE MITIGACION HIGUAMO-YUMA, PROVINCIA LA ALTAGRACIA"/>
    <s v="10 - FONDO GENERAL"/>
    <n v="15490"/>
    <s v="11 - LA ALTAGRACIA"/>
    <n v="15165980"/>
    <n v="0"/>
  </r>
  <r>
    <s v="2025"/>
    <x v="0"/>
    <x v="0"/>
    <x v="1"/>
    <x v="7"/>
    <s v="2 - Poder Ejecutivo"/>
    <x v="5"/>
    <x v="52"/>
    <s v="1 - SERVICIOS  GENERALES"/>
    <s v="1.3 - Defensa nacional"/>
    <s v="1.3.01 - Defensa militar"/>
    <s v="2.7 - OBRAS"/>
    <s v="2.7.1 - OBRAS EN EDIFICACIONES"/>
    <s v="S"/>
    <s v="07 - CONSTRUCCIÓN INSTALACIONES PARA EL CUERPO ESPECIALIZADO DE MITIGACION A EMERGENCIAS Y DESASTRES, CEMED - CENTRO DE MITIGACION JARABACOA, PROVINCIA LA VEGA"/>
    <s v="10 - FONDO GENERAL"/>
    <n v="15492"/>
    <s v="13 - LA VEGA"/>
    <n v="8696507"/>
    <n v="0"/>
  </r>
  <r>
    <s v="2025"/>
    <x v="0"/>
    <x v="0"/>
    <x v="1"/>
    <x v="7"/>
    <s v="2 - Poder Ejecutivo"/>
    <x v="5"/>
    <x v="53"/>
    <s v="4 - SERVICIOS SOCIALES"/>
    <s v="4.4 - Educación"/>
    <s v="4.4.08 - Enseñanza y capacitación para defensa y seguridad"/>
    <s v="2.6 - BIENES MUEBLES, INMUEBLES E INTANGIBLES"/>
    <s v="2.6.1 - MOBILIARIO Y EQUIPO"/>
    <s v="N"/>
    <s v="00 - N/A"/>
    <s v="10 - FONDO GENERAL"/>
    <s v="(en blanco)"/>
    <s v="32 - SANTO DOMINGO"/>
    <n v="750000"/>
    <n v="96388.709999999992"/>
  </r>
  <r>
    <s v="2025"/>
    <x v="0"/>
    <x v="0"/>
    <x v="1"/>
    <x v="7"/>
    <s v="2 - Poder Ejecutivo"/>
    <x v="5"/>
    <x v="53"/>
    <s v="4 - SERVICIOS SOCIALES"/>
    <s v="4.4 - Educación"/>
    <s v="4.4.08 - Enseñanza y capacitación para defensa y seguridad"/>
    <s v="2.6 - BIENES MUEBLES, INMUEBLES E INTANGIBLES"/>
    <s v="2.6.2 - MOBILIARIO Y EQUIPO DE AUDIO, AUDIOVISUAL, RECREATIVO Y EDUCACIONAL"/>
    <s v="N"/>
    <s v="00 - N/A"/>
    <s v="10 - FONDO GENERAL"/>
    <s v="(en blanco)"/>
    <s v="32 - SANTO DOMINGO"/>
    <n v="225000"/>
    <n v="0"/>
  </r>
  <r>
    <s v="2025"/>
    <x v="0"/>
    <x v="0"/>
    <x v="1"/>
    <x v="7"/>
    <s v="2 - Poder Ejecutivo"/>
    <x v="5"/>
    <x v="53"/>
    <s v="4 - SERVICIOS SOCIALES"/>
    <s v="4.4 - Educación"/>
    <s v="4.4.08 - Enseñanza y capacitación para defensa y seguridad"/>
    <s v="2.6 - BIENES MUEBLES, INMUEBLES E INTANGIBLES"/>
    <s v="2.6.5 - MAQUINARIA, OTROS EQUIPOS Y HERRAMIENTAS"/>
    <s v="N"/>
    <s v="00 - N/A"/>
    <s v="10 - FONDO GENERAL"/>
    <s v="(en blanco)"/>
    <s v="32 - SANTO DOMINGO"/>
    <n v="100000"/>
    <n v="114460"/>
  </r>
  <r>
    <s v="2025"/>
    <x v="0"/>
    <x v="0"/>
    <x v="1"/>
    <x v="7"/>
    <s v="2 - Poder Ejecutivo"/>
    <x v="5"/>
    <x v="53"/>
    <s v="4 - SERVICIOS SOCIALES"/>
    <s v="4.4 - Educación"/>
    <s v="4.4.08 - Enseñanza y capacitación para defensa y seguridad"/>
    <s v="2.6 - BIENES MUEBLES, INMUEBLES E INTANGIBLES"/>
    <s v="2.6.6 - EQUIPOS DE DEFENSA Y SEGURIDAD"/>
    <s v="N"/>
    <s v="00 - N/A"/>
    <s v="10 - FONDO GENERAL"/>
    <s v="(en blanco)"/>
    <s v="32 - SANTO DOMINGO"/>
    <n v="34997"/>
    <n v="0"/>
  </r>
  <r>
    <s v="2025"/>
    <x v="0"/>
    <x v="0"/>
    <x v="1"/>
    <x v="7"/>
    <s v="2 - Poder Ejecutivo"/>
    <x v="5"/>
    <x v="54"/>
    <s v="1 - SERVICIOS  GENERALES"/>
    <s v="1.3 - Defensa nacional"/>
    <s v="1.3.01 - Defensa militar"/>
    <s v="2.6 - BIENES MUEBLES, INMUEBLES E INTANGIBLES"/>
    <s v="2.6.1 - MOBILIARIO Y EQUIPO"/>
    <s v="N"/>
    <s v="00 - N/A"/>
    <s v="10 - FONDO GENERAL"/>
    <s v="(en blanco)"/>
    <s v="99 - MULTIPROVINCIAL"/>
    <n v="1075000"/>
    <n v="66485.88"/>
  </r>
  <r>
    <s v="2025"/>
    <x v="0"/>
    <x v="0"/>
    <x v="1"/>
    <x v="7"/>
    <s v="2 - Poder Ejecutivo"/>
    <x v="5"/>
    <x v="54"/>
    <s v="1 - SERVICIOS  GENERALES"/>
    <s v="1.3 - Defensa nacional"/>
    <s v="1.3.01 - Defensa militar"/>
    <s v="2.6 - BIENES MUEBLES, INMUEBLES E INTANGIBLES"/>
    <s v="2.6.2 - MOBILIARIO Y EQUIPO DE AUDIO, AUDIOVISUAL, RECREATIVO Y EDUCACIONAL"/>
    <s v="N"/>
    <s v="00 - N/A"/>
    <s v="10 - FONDO GENERAL"/>
    <s v="(en blanco)"/>
    <s v="99 - MULTIPROVINCIAL"/>
    <n v="100000"/>
    <n v="0"/>
  </r>
  <r>
    <s v="2025"/>
    <x v="0"/>
    <x v="0"/>
    <x v="1"/>
    <x v="7"/>
    <s v="2 - Poder Ejecutivo"/>
    <x v="5"/>
    <x v="54"/>
    <s v="1 - SERVICIOS  GENERALES"/>
    <s v="1.3 - Defensa nacional"/>
    <s v="1.3.01 - Defensa militar"/>
    <s v="2.6 - BIENES MUEBLES, INMUEBLES E INTANGIBLES"/>
    <s v="2.6.3 - EQUIPO E INSTRUMENTAL, CIENTÍFICO Y LABORATORIO"/>
    <s v="N"/>
    <s v="00 - N/A"/>
    <s v="10 - FONDO GENERAL"/>
    <s v="(en blanco)"/>
    <s v="99 - MULTIPROVINCIAL"/>
    <n v="200000"/>
    <n v="0"/>
  </r>
  <r>
    <s v="2025"/>
    <x v="0"/>
    <x v="0"/>
    <x v="1"/>
    <x v="7"/>
    <s v="2 - Poder Ejecutivo"/>
    <x v="5"/>
    <x v="54"/>
    <s v="1 - SERVICIOS  GENERALES"/>
    <s v="1.3 - Defensa nacional"/>
    <s v="1.3.01 - Defensa militar"/>
    <s v="2.6 - BIENES MUEBLES, INMUEBLES E INTANGIBLES"/>
    <s v="2.6.3 - EQUIPO E INSTRUMENTAL, CIENTÍFICO Y LABORATORIO"/>
    <s v="N"/>
    <s v="00 - N/A"/>
    <s v="20 - FONDOS CON DESTINO ESPECÍFICO"/>
    <s v="(en blanco)"/>
    <s v="99 - MULTIPROVINCIAL"/>
    <n v="0"/>
    <n v="152892.6"/>
  </r>
  <r>
    <s v="2025"/>
    <x v="0"/>
    <x v="0"/>
    <x v="1"/>
    <x v="7"/>
    <s v="2 - Poder Ejecutivo"/>
    <x v="5"/>
    <x v="54"/>
    <s v="1 - SERVICIOS  GENERALES"/>
    <s v="1.3 - Defensa nacional"/>
    <s v="1.3.01 - Defensa militar"/>
    <s v="2.6 - BIENES MUEBLES, INMUEBLES E INTANGIBLES"/>
    <s v="2.6.4 - VEHÍCULOS Y EQUIPO DE TRANSPORTE, TRACCIÓN Y ELEVACIÓN"/>
    <s v="N"/>
    <s v="00 - N/A"/>
    <s v="20 - FONDOS CON DESTINO ESPECÍFICO"/>
    <s v="(en blanco)"/>
    <s v="99 - MULTIPROVINCIAL"/>
    <n v="0"/>
    <n v="176085.5"/>
  </r>
  <r>
    <s v="2025"/>
    <x v="0"/>
    <x v="0"/>
    <x v="1"/>
    <x v="7"/>
    <s v="2 - Poder Ejecutivo"/>
    <x v="5"/>
    <x v="54"/>
    <s v="1 - SERVICIOS  GENERALES"/>
    <s v="1.3 - Defensa nacional"/>
    <s v="1.3.01 - Defensa militar"/>
    <s v="2.6 - BIENES MUEBLES, INMUEBLES E INTANGIBLES"/>
    <s v="2.6.5 - MAQUINARIA, OTROS EQUIPOS Y HERRAMIENTAS"/>
    <s v="N"/>
    <s v="00 - N/A"/>
    <s v="10 - FONDO GENERAL"/>
    <s v="(en blanco)"/>
    <s v="99 - MULTIPROVINCIAL"/>
    <n v="665000"/>
    <n v="276612.06"/>
  </r>
  <r>
    <s v="2025"/>
    <x v="0"/>
    <x v="0"/>
    <x v="1"/>
    <x v="7"/>
    <s v="2 - Poder Ejecutivo"/>
    <x v="5"/>
    <x v="54"/>
    <s v="1 - SERVICIOS  GENERALES"/>
    <s v="1.3 - Defensa nacional"/>
    <s v="1.3.01 - Defensa militar"/>
    <s v="2.6 - BIENES MUEBLES, INMUEBLES E INTANGIBLES"/>
    <s v="2.6.5 - MAQUINARIA, OTROS EQUIPOS Y HERRAMIENTAS"/>
    <s v="N"/>
    <s v="00 - N/A"/>
    <s v="20 - FONDOS CON DESTINO ESPECÍFICO"/>
    <s v="(en blanco)"/>
    <s v="99 - MULTIPROVINCIAL"/>
    <n v="0"/>
    <n v="36816"/>
  </r>
  <r>
    <s v="2025"/>
    <x v="0"/>
    <x v="0"/>
    <x v="1"/>
    <x v="7"/>
    <s v="2 - Poder Ejecutivo"/>
    <x v="5"/>
    <x v="55"/>
    <s v="4 - SERVICIOS SOCIALES"/>
    <s v="4.4 - Educación"/>
    <s v="4.4.07 - Educación vocacional"/>
    <s v="2.6 - BIENES MUEBLES, INMUEBLES E INTANGIBLES"/>
    <s v="2.6.1 - MOBILIARIO Y EQUIPO"/>
    <s v="N"/>
    <s v="00 - N/A"/>
    <s v="10 - FONDO GENERAL"/>
    <s v="(en blanco)"/>
    <s v="99 - MULTIPROVINCIAL"/>
    <n v="15555221"/>
    <n v="962388.53"/>
  </r>
  <r>
    <s v="2025"/>
    <x v="0"/>
    <x v="0"/>
    <x v="1"/>
    <x v="7"/>
    <s v="2 - Poder Ejecutivo"/>
    <x v="5"/>
    <x v="55"/>
    <s v="4 - SERVICIOS SOCIALES"/>
    <s v="4.4 - Educación"/>
    <s v="4.4.07 - Educación vocacional"/>
    <s v="2.6 - BIENES MUEBLES, INMUEBLES E INTANGIBLES"/>
    <s v="2.6.1 - MOBILIARIO Y EQUIPO"/>
    <s v="N"/>
    <s v="00 - N/A"/>
    <s v="20 - FONDOS CON DESTINO ESPECÍFICO"/>
    <s v="(en blanco)"/>
    <s v="99 - MULTIPROVINCIAL"/>
    <n v="849348"/>
    <n v="0"/>
  </r>
  <r>
    <s v="2025"/>
    <x v="0"/>
    <x v="0"/>
    <x v="1"/>
    <x v="7"/>
    <s v="2 - Poder Ejecutivo"/>
    <x v="5"/>
    <x v="55"/>
    <s v="4 - SERVICIOS SOCIALES"/>
    <s v="4.4 - Educación"/>
    <s v="4.4.07 - Educación vocacional"/>
    <s v="2.6 - BIENES MUEBLES, INMUEBLES E INTANGIBLES"/>
    <s v="2.6.2 - MOBILIARIO Y EQUIPO DE AUDIO, AUDIOVISUAL, RECREATIVO Y EDUCACIONAL"/>
    <s v="N"/>
    <s v="00 - N/A"/>
    <s v="10 - FONDO GENERAL"/>
    <s v="(en blanco)"/>
    <s v="99 - MULTIPROVINCIAL"/>
    <n v="561007"/>
    <n v="70794.100000000006"/>
  </r>
  <r>
    <s v="2025"/>
    <x v="0"/>
    <x v="0"/>
    <x v="1"/>
    <x v="7"/>
    <s v="2 - Poder Ejecutivo"/>
    <x v="5"/>
    <x v="55"/>
    <s v="4 - SERVICIOS SOCIALES"/>
    <s v="4.4 - Educación"/>
    <s v="4.4.07 - Educación vocacional"/>
    <s v="2.6 - BIENES MUEBLES, INMUEBLES E INTANGIBLES"/>
    <s v="2.6.3 - EQUIPO E INSTRUMENTAL, CIENTÍFICO Y LABORATORIO"/>
    <s v="N"/>
    <s v="00 - N/A"/>
    <s v="10 - FONDO GENERAL"/>
    <s v="(en blanco)"/>
    <s v="99 - MULTIPROVINCIAL"/>
    <n v="2720183"/>
    <n v="9086"/>
  </r>
  <r>
    <s v="2025"/>
    <x v="0"/>
    <x v="0"/>
    <x v="1"/>
    <x v="7"/>
    <s v="2 - Poder Ejecutivo"/>
    <x v="5"/>
    <x v="55"/>
    <s v="4 - SERVICIOS SOCIALES"/>
    <s v="4.4 - Educación"/>
    <s v="4.4.07 - Educación vocacional"/>
    <s v="2.6 - BIENES MUEBLES, INMUEBLES E INTANGIBLES"/>
    <s v="2.6.3 - EQUIPO E INSTRUMENTAL, CIENTÍFICO Y LABORATORIO"/>
    <s v="N"/>
    <s v="00 - N/A"/>
    <s v="20 - FONDOS CON DESTINO ESPECÍFICO"/>
    <s v="(en blanco)"/>
    <s v="99 - MULTIPROVINCIAL"/>
    <n v="75000"/>
    <n v="0"/>
  </r>
  <r>
    <s v="2025"/>
    <x v="0"/>
    <x v="0"/>
    <x v="1"/>
    <x v="7"/>
    <s v="2 - Poder Ejecutivo"/>
    <x v="5"/>
    <x v="55"/>
    <s v="4 - SERVICIOS SOCIALES"/>
    <s v="4.4 - Educación"/>
    <s v="4.4.07 - Educación vocacional"/>
    <s v="2.6 - BIENES MUEBLES, INMUEBLES E INTANGIBLES"/>
    <s v="2.6.4 - VEHÍCULOS Y EQUIPO DE TRANSPORTE, TRACCIÓN Y ELEVACIÓN"/>
    <s v="N"/>
    <s v="00 - N/A"/>
    <s v="10 - FONDO GENERAL"/>
    <s v="(en blanco)"/>
    <s v="99 - MULTIPROVINCIAL"/>
    <n v="8300000"/>
    <n v="0"/>
  </r>
  <r>
    <s v="2025"/>
    <x v="0"/>
    <x v="0"/>
    <x v="1"/>
    <x v="7"/>
    <s v="2 - Poder Ejecutivo"/>
    <x v="5"/>
    <x v="55"/>
    <s v="4 - SERVICIOS SOCIALES"/>
    <s v="4.4 - Educación"/>
    <s v="4.4.07 - Educación vocacional"/>
    <s v="2.6 - BIENES MUEBLES, INMUEBLES E INTANGIBLES"/>
    <s v="2.6.5 - MAQUINARIA, OTROS EQUIPOS Y HERRAMIENTAS"/>
    <s v="N"/>
    <s v="00 - N/A"/>
    <s v="10 - FONDO GENERAL"/>
    <s v="(en blanco)"/>
    <s v="99 - MULTIPROVINCIAL"/>
    <n v="6665620"/>
    <n v="1494540.8399999999"/>
  </r>
  <r>
    <s v="2025"/>
    <x v="0"/>
    <x v="0"/>
    <x v="1"/>
    <x v="7"/>
    <s v="2 - Poder Ejecutivo"/>
    <x v="5"/>
    <x v="55"/>
    <s v="4 - SERVICIOS SOCIALES"/>
    <s v="4.4 - Educación"/>
    <s v="4.4.07 - Educación vocacional"/>
    <s v="2.6 - BIENES MUEBLES, INMUEBLES E INTANGIBLES"/>
    <s v="2.6.5 - MAQUINARIA, OTROS EQUIPOS Y HERRAMIENTAS"/>
    <s v="N"/>
    <s v="00 - N/A"/>
    <s v="20 - FONDOS CON DESTINO ESPECÍFICO"/>
    <s v="(en blanco)"/>
    <s v="99 - MULTIPROVINCIAL"/>
    <n v="253400"/>
    <n v="0"/>
  </r>
  <r>
    <s v="2025"/>
    <x v="0"/>
    <x v="0"/>
    <x v="1"/>
    <x v="7"/>
    <s v="2 - Poder Ejecutivo"/>
    <x v="5"/>
    <x v="55"/>
    <s v="4 - SERVICIOS SOCIALES"/>
    <s v="4.4 - Educación"/>
    <s v="4.4.07 - Educación vocacional"/>
    <s v="2.6 - BIENES MUEBLES, INMUEBLES E INTANGIBLES"/>
    <s v="2.6.6 - EQUIPOS DE DEFENSA Y SEGURIDAD"/>
    <s v="N"/>
    <s v="00 - N/A"/>
    <s v="10 - FONDO GENERAL"/>
    <s v="(en blanco)"/>
    <s v="99 - MULTIPROVINCIAL"/>
    <n v="116000"/>
    <n v="207888.15"/>
  </r>
  <r>
    <s v="2025"/>
    <x v="0"/>
    <x v="0"/>
    <x v="1"/>
    <x v="7"/>
    <s v="2 - Poder Ejecutivo"/>
    <x v="5"/>
    <x v="55"/>
    <s v="4 - SERVICIOS SOCIALES"/>
    <s v="4.4 - Educación"/>
    <s v="4.4.07 - Educación vocacional"/>
    <s v="2.6 - BIENES MUEBLES, INMUEBLES E INTANGIBLES"/>
    <s v="2.6.8 - BIENES INTANGIBLES"/>
    <s v="N"/>
    <s v="00 - N/A"/>
    <s v="10 - FONDO GENERAL"/>
    <s v="(en blanco)"/>
    <s v="99 - MULTIPROVINCIAL"/>
    <n v="63833"/>
    <n v="0"/>
  </r>
  <r>
    <s v="2025"/>
    <x v="0"/>
    <x v="0"/>
    <x v="1"/>
    <x v="7"/>
    <s v="2 - Poder Ejecutivo"/>
    <x v="5"/>
    <x v="55"/>
    <s v="4 - SERVICIOS SOCIALES"/>
    <s v="4.4 - Educación"/>
    <s v="4.4.07 - Educación vocacional"/>
    <s v="2.6 - BIENES MUEBLES, INMUEBLES E INTANGIBLES"/>
    <s v="2.6.9 - EDIFICIOS, ESTRUCTURAS, TIERRAS, TERRENOS Y OBJETOS DE VALOR"/>
    <s v="N"/>
    <s v="00 - N/A"/>
    <s v="10 - FONDO GENERAL"/>
    <s v="(en blanco)"/>
    <s v="99 - MULTIPROVINCIAL"/>
    <n v="100000"/>
    <n v="0"/>
  </r>
  <r>
    <s v="2025"/>
    <x v="0"/>
    <x v="0"/>
    <x v="1"/>
    <x v="7"/>
    <s v="2 - Poder Ejecutivo"/>
    <x v="5"/>
    <x v="55"/>
    <s v="4 - SERVICIOS SOCIALES"/>
    <s v="4.4 - Educación"/>
    <s v="4.4.07 - Educación vocacional"/>
    <s v="2.6 - BIENES MUEBLES, INMUEBLES E INTANGIBLES"/>
    <s v="2.6.9 - EDIFICIOS, ESTRUCTURAS, TIERRAS, TERRENOS Y OBJETOS DE VALOR"/>
    <s v="N"/>
    <s v="00 - N/A"/>
    <s v="20 - FONDOS CON DESTINO ESPECÍFICO"/>
    <s v="(en blanco)"/>
    <s v="99 - MULTIPROVINCIAL"/>
    <n v="100000"/>
    <n v="0"/>
  </r>
  <r>
    <s v="2025"/>
    <x v="0"/>
    <x v="0"/>
    <x v="1"/>
    <x v="7"/>
    <s v="2 - Poder Ejecutivo"/>
    <x v="5"/>
    <x v="55"/>
    <s v="4 - SERVICIOS SOCIALES"/>
    <s v="4.4 - Educación"/>
    <s v="4.4.07 - Educación vocacional"/>
    <s v="2.7 - OBRAS"/>
    <s v="2.7.1 - OBRAS EN EDIFICACIONES"/>
    <s v="N"/>
    <s v="00 - N/A"/>
    <s v="10 - FONDO GENERAL"/>
    <s v="(en blanco)"/>
    <s v="99 - MULTIPROVINCIAL"/>
    <n v="34000000"/>
    <n v="0"/>
  </r>
  <r>
    <s v="2025"/>
    <x v="0"/>
    <x v="0"/>
    <x v="1"/>
    <x v="7"/>
    <s v="2 - Poder Ejecutivo"/>
    <x v="5"/>
    <x v="55"/>
    <s v="4 - SERVICIOS SOCIALES"/>
    <s v="4.5 - Protección social"/>
    <s v="4.5.10 - Asistencia social"/>
    <s v="2.6 - BIENES MUEBLES, INMUEBLES E INTANGIBLES"/>
    <s v="2.6.1 - MOBILIARIO Y EQUIPO"/>
    <s v="N"/>
    <s v="00 - N/A"/>
    <s v="10 - FONDO GENERAL"/>
    <s v="(en blanco)"/>
    <s v="99 - MULTIPROVINCIAL"/>
    <n v="515000"/>
    <n v="382792"/>
  </r>
  <r>
    <s v="2025"/>
    <x v="0"/>
    <x v="0"/>
    <x v="1"/>
    <x v="7"/>
    <s v="2 - Poder Ejecutivo"/>
    <x v="5"/>
    <x v="55"/>
    <s v="4 - SERVICIOS SOCIALES"/>
    <s v="4.5 - Protección social"/>
    <s v="4.5.10 - Asistencia social"/>
    <s v="2.6 - BIENES MUEBLES, INMUEBLES E INTANGIBLES"/>
    <s v="2.6.5 - MAQUINARIA, OTROS EQUIPOS Y HERRAMIENTAS"/>
    <s v="N"/>
    <s v="00 - N/A"/>
    <s v="10 - FONDO GENERAL"/>
    <s v="(en blanco)"/>
    <s v="99 - MULTIPROVINCIAL"/>
    <n v="242633"/>
    <n v="6254"/>
  </r>
  <r>
    <s v="2025"/>
    <x v="0"/>
    <x v="0"/>
    <x v="1"/>
    <x v="7"/>
    <s v="2 - Poder Ejecutivo"/>
    <x v="5"/>
    <x v="56"/>
    <s v="4 - SERVICIOS SOCIALES"/>
    <s v="4.2 - Salud"/>
    <s v="4.2.02 - Servicios hospitalarios"/>
    <s v="2.6 - BIENES MUEBLES, INMUEBLES E INTANGIBLES"/>
    <s v="2.6.1 - MOBILIARIO Y EQUIPO"/>
    <s v="N"/>
    <s v="00 - N/A"/>
    <s v="10 - FONDO GENERAL"/>
    <s v="(en blanco)"/>
    <s v="99 - MULTIPROVINCIAL"/>
    <n v="0"/>
    <n v="271178.16000000003"/>
  </r>
  <r>
    <s v="2025"/>
    <x v="0"/>
    <x v="0"/>
    <x v="1"/>
    <x v="7"/>
    <s v="2 - Poder Ejecutivo"/>
    <x v="5"/>
    <x v="56"/>
    <s v="4 - SERVICIOS SOCIALES"/>
    <s v="4.2 - Salud"/>
    <s v="4.2.02 - Servicios hospitalarios"/>
    <s v="2.6 - BIENES MUEBLES, INMUEBLES E INTANGIBLES"/>
    <s v="2.6.1 - MOBILIARIO Y EQUIPO"/>
    <s v="N"/>
    <s v="00 - N/A"/>
    <s v="20 - FONDOS CON DESTINO ESPECÍFICO"/>
    <s v="(en blanco)"/>
    <s v="99 - MULTIPROVINCIAL"/>
    <n v="0"/>
    <n v="1059829.04"/>
  </r>
  <r>
    <s v="2025"/>
    <x v="0"/>
    <x v="0"/>
    <x v="1"/>
    <x v="7"/>
    <s v="2 - Poder Ejecutivo"/>
    <x v="5"/>
    <x v="56"/>
    <s v="4 - SERVICIOS SOCIALES"/>
    <s v="4.2 - Salud"/>
    <s v="4.2.02 - Servicios hospitalarios"/>
    <s v="2.6 - BIENES MUEBLES, INMUEBLES E INTANGIBLES"/>
    <s v="2.6.2 - MOBILIARIO Y EQUIPO DE AUDIO, AUDIOVISUAL, RECREATIVO Y EDUCACIONAL"/>
    <s v="N"/>
    <s v="00 - N/A"/>
    <s v="20 - FONDOS CON DESTINO ESPECÍFICO"/>
    <s v="(en blanco)"/>
    <s v="99 - MULTIPROVINCIAL"/>
    <n v="0"/>
    <n v="63493.440000000002"/>
  </r>
  <r>
    <s v="2025"/>
    <x v="0"/>
    <x v="0"/>
    <x v="1"/>
    <x v="7"/>
    <s v="2 - Poder Ejecutivo"/>
    <x v="5"/>
    <x v="56"/>
    <s v="4 - SERVICIOS SOCIALES"/>
    <s v="4.2 - Salud"/>
    <s v="4.2.02 - Servicios hospitalarios"/>
    <s v="2.6 - BIENES MUEBLES, INMUEBLES E INTANGIBLES"/>
    <s v="2.6.3 - EQUIPO E INSTRUMENTAL, CIENTÍFICO Y LABORATORIO"/>
    <s v="N"/>
    <s v="00 - N/A"/>
    <s v="10 - FONDO GENERAL"/>
    <s v="(en blanco)"/>
    <s v="99 - MULTIPROVINCIAL"/>
    <n v="0"/>
    <n v="2358750.4299999997"/>
  </r>
  <r>
    <s v="2025"/>
    <x v="0"/>
    <x v="0"/>
    <x v="1"/>
    <x v="7"/>
    <s v="2 - Poder Ejecutivo"/>
    <x v="5"/>
    <x v="56"/>
    <s v="4 - SERVICIOS SOCIALES"/>
    <s v="4.2 - Salud"/>
    <s v="4.2.02 - Servicios hospitalarios"/>
    <s v="2.6 - BIENES MUEBLES, INMUEBLES E INTANGIBLES"/>
    <s v="2.6.3 - EQUIPO E INSTRUMENTAL, CIENTÍFICO Y LABORATORIO"/>
    <s v="N"/>
    <s v="00 - N/A"/>
    <s v="20 - FONDOS CON DESTINO ESPECÍFICO"/>
    <s v="(en blanco)"/>
    <s v="99 - MULTIPROVINCIAL"/>
    <n v="0"/>
    <n v="1693231.62"/>
  </r>
  <r>
    <s v="2025"/>
    <x v="0"/>
    <x v="0"/>
    <x v="1"/>
    <x v="7"/>
    <s v="2 - Poder Ejecutivo"/>
    <x v="5"/>
    <x v="56"/>
    <s v="4 - SERVICIOS SOCIALES"/>
    <s v="4.2 - Salud"/>
    <s v="4.2.02 - Servicios hospitalarios"/>
    <s v="2.6 - BIENES MUEBLES, INMUEBLES E INTANGIBLES"/>
    <s v="2.6.4 - VEHÍCULOS Y EQUIPO DE TRANSPORTE, TRACCIÓN Y ELEVACIÓN"/>
    <s v="N"/>
    <s v="00 - N/A"/>
    <s v="10 - FONDO GENERAL"/>
    <s v="(en blanco)"/>
    <s v="99 - MULTIPROVINCIAL"/>
    <n v="0"/>
    <n v="0"/>
  </r>
  <r>
    <s v="2025"/>
    <x v="0"/>
    <x v="0"/>
    <x v="1"/>
    <x v="7"/>
    <s v="2 - Poder Ejecutivo"/>
    <x v="5"/>
    <x v="56"/>
    <s v="4 - SERVICIOS SOCIALES"/>
    <s v="4.2 - Salud"/>
    <s v="4.2.02 - Servicios hospitalarios"/>
    <s v="2.6 - BIENES MUEBLES, INMUEBLES E INTANGIBLES"/>
    <s v="2.6.5 - MAQUINARIA, OTROS EQUIPOS Y HERRAMIENTAS"/>
    <s v="N"/>
    <s v="00 - N/A"/>
    <s v="10 - FONDO GENERAL"/>
    <s v="(en blanco)"/>
    <s v="99 - MULTIPROVINCIAL"/>
    <n v="0"/>
    <n v="10582.24"/>
  </r>
  <r>
    <s v="2025"/>
    <x v="0"/>
    <x v="0"/>
    <x v="1"/>
    <x v="7"/>
    <s v="2 - Poder Ejecutivo"/>
    <x v="5"/>
    <x v="56"/>
    <s v="4 - SERVICIOS SOCIALES"/>
    <s v="4.2 - Salud"/>
    <s v="4.2.02 - Servicios hospitalarios"/>
    <s v="2.6 - BIENES MUEBLES, INMUEBLES E INTANGIBLES"/>
    <s v="2.6.5 - MAQUINARIA, OTROS EQUIPOS Y HERRAMIENTAS"/>
    <s v="N"/>
    <s v="00 - N/A"/>
    <s v="20 - FONDOS CON DESTINO ESPECÍFICO"/>
    <s v="(en blanco)"/>
    <s v="99 - MULTIPROVINCIAL"/>
    <n v="0"/>
    <n v="974549.72000000009"/>
  </r>
  <r>
    <s v="2025"/>
    <x v="0"/>
    <x v="0"/>
    <x v="1"/>
    <x v="7"/>
    <s v="2 - Poder Ejecutivo"/>
    <x v="5"/>
    <x v="56"/>
    <s v="4 - SERVICIOS SOCIALES"/>
    <s v="4.2 - Salud"/>
    <s v="4.2.02 - Servicios hospitalarios"/>
    <s v="2.6 - BIENES MUEBLES, INMUEBLES E INTANGIBLES"/>
    <s v="2.6.6 - EQUIPOS DE DEFENSA Y SEGURIDAD"/>
    <s v="N"/>
    <s v="00 - N/A"/>
    <s v="10 - FONDO GENERAL"/>
    <s v="(en blanco)"/>
    <s v="99 - MULTIPROVINCIAL"/>
    <n v="0"/>
    <n v="29500"/>
  </r>
  <r>
    <s v="2025"/>
    <x v="0"/>
    <x v="0"/>
    <x v="1"/>
    <x v="7"/>
    <s v="2 - Poder Ejecutivo"/>
    <x v="5"/>
    <x v="56"/>
    <s v="4 - SERVICIOS SOCIALES"/>
    <s v="4.2 - Salud"/>
    <s v="4.2.02 - Servicios hospitalarios"/>
    <s v="2.6 - BIENES MUEBLES, INMUEBLES E INTANGIBLES"/>
    <s v="2.6.6 - EQUIPOS DE DEFENSA Y SEGURIDAD"/>
    <s v="N"/>
    <s v="00 - N/A"/>
    <s v="20 - FONDOS CON DESTINO ESPECÍFICO"/>
    <s v="(en blanco)"/>
    <s v="99 - MULTIPROVINCIAL"/>
    <n v="0"/>
    <n v="59000"/>
  </r>
  <r>
    <s v="2025"/>
    <x v="0"/>
    <x v="0"/>
    <x v="1"/>
    <x v="7"/>
    <s v="2 - Poder Ejecutivo"/>
    <x v="5"/>
    <x v="56"/>
    <s v="4 - SERVICIOS SOCIALES"/>
    <s v="4.2 - Salud"/>
    <s v="4.2.02 - Servicios hospitalarios"/>
    <s v="2.6 - BIENES MUEBLES, INMUEBLES E INTANGIBLES"/>
    <s v="2.6.9 - EDIFICIOS, ESTRUCTURAS, TIERRAS, TERRENOS Y OBJETOS DE VALOR"/>
    <s v="N"/>
    <s v="00 - N/A"/>
    <s v="20 - FONDOS CON DESTINO ESPECÍFICO"/>
    <s v="(en blanco)"/>
    <s v="99 - MULTIPROVINCIAL"/>
    <n v="0"/>
    <n v="0"/>
  </r>
  <r>
    <s v="2025"/>
    <x v="0"/>
    <x v="0"/>
    <x v="1"/>
    <x v="7"/>
    <s v="2 - Poder Ejecutivo"/>
    <x v="5"/>
    <x v="56"/>
    <s v="4 - SERVICIOS SOCIALES"/>
    <s v="4.2 - Salud"/>
    <s v="4.2.02 - Servicios hospitalarios"/>
    <s v="2.7 - OBRAS"/>
    <s v="2.7.1 - OBRAS EN EDIFICACIONES"/>
    <s v="N"/>
    <s v="00 - N/A"/>
    <s v="20 - FONDOS CON DESTINO ESPECÍFICO"/>
    <s v="(en blanco)"/>
    <s v="99 - MULTIPROVINCIAL"/>
    <n v="0"/>
    <n v="0"/>
  </r>
  <r>
    <s v="2025"/>
    <x v="0"/>
    <x v="0"/>
    <x v="1"/>
    <x v="7"/>
    <s v="2 - Poder Ejecutivo"/>
    <x v="5"/>
    <x v="57"/>
    <s v="2 - SERVICIOS ECONÓMICOS"/>
    <s v="2.2 - Agropecuaria, caza, pesca y silvicultura"/>
    <s v="2.2.01 - Agropecuaria"/>
    <s v="2.6 - BIENES MUEBLES, INMUEBLES E INTANGIBLES"/>
    <s v="2.6.1 - MOBILIARIO Y EQUIPO"/>
    <s v="N"/>
    <s v="00 - N/A"/>
    <s v="10 - FONDO GENERAL"/>
    <s v="(en blanco)"/>
    <s v="99 - MULTIPROVINCIAL"/>
    <n v="500000"/>
    <n v="0"/>
  </r>
  <r>
    <s v="2025"/>
    <x v="0"/>
    <x v="0"/>
    <x v="1"/>
    <x v="7"/>
    <s v="2 - Poder Ejecutivo"/>
    <x v="5"/>
    <x v="57"/>
    <s v="2 - SERVICIOS ECONÓMICOS"/>
    <s v="2.2 - Agropecuaria, caza, pesca y silvicultura"/>
    <s v="2.2.01 - Agropecuaria"/>
    <s v="2.6 - BIENES MUEBLES, INMUEBLES E INTANGIBLES"/>
    <s v="2.6.4 - VEHÍCULOS Y EQUIPO DE TRANSPORTE, TRACCIÓN Y ELEVACIÓN"/>
    <s v="N"/>
    <s v="00 - N/A"/>
    <s v="20 - FONDOS CON DESTINO ESPECÍFICO"/>
    <s v="(en blanco)"/>
    <s v="99 - MULTIPROVINCIAL"/>
    <n v="2500000"/>
    <n v="0"/>
  </r>
  <r>
    <s v="2025"/>
    <x v="0"/>
    <x v="0"/>
    <x v="1"/>
    <x v="7"/>
    <s v="2 - Poder Ejecutivo"/>
    <x v="5"/>
    <x v="57"/>
    <s v="2 - SERVICIOS ECONÓMICOS"/>
    <s v="2.2 - Agropecuaria, caza, pesca y silvicultura"/>
    <s v="2.2.01 - Agropecuaria"/>
    <s v="2.6 - BIENES MUEBLES, INMUEBLES E INTANGIBLES"/>
    <s v="2.6.5 - MAQUINARIA, OTROS EQUIPOS Y HERRAMIENTAS"/>
    <s v="N"/>
    <s v="00 - N/A"/>
    <s v="10 - FONDO GENERAL"/>
    <s v="(en blanco)"/>
    <s v="99 - MULTIPROVINCIAL"/>
    <n v="500000"/>
    <n v="0"/>
  </r>
  <r>
    <s v="2025"/>
    <x v="0"/>
    <x v="0"/>
    <x v="1"/>
    <x v="7"/>
    <s v="2 - Poder Ejecutivo"/>
    <x v="5"/>
    <x v="57"/>
    <s v="2 - SERVICIOS ECONÓMICOS"/>
    <s v="2.2 - Agropecuaria, caza, pesca y silvicultura"/>
    <s v="2.2.01 - Agropecuaria"/>
    <s v="2.6 - BIENES MUEBLES, INMUEBLES E INTANGIBLES"/>
    <s v="2.6.5 - MAQUINARIA, OTROS EQUIPOS Y HERRAMIENTAS"/>
    <s v="N"/>
    <s v="00 - N/A"/>
    <s v="20 - FONDOS CON DESTINO ESPECÍFICO"/>
    <s v="(en blanco)"/>
    <s v="99 - MULTIPROVINCIAL"/>
    <n v="500000"/>
    <n v="0"/>
  </r>
  <r>
    <s v="2025"/>
    <x v="0"/>
    <x v="0"/>
    <x v="1"/>
    <x v="7"/>
    <s v="2 - Poder Ejecutivo"/>
    <x v="5"/>
    <x v="57"/>
    <s v="2 - SERVICIOS ECONÓMICOS"/>
    <s v="2.2 - Agropecuaria, caza, pesca y silvicultura"/>
    <s v="2.2.01 - Agropecuaria"/>
    <s v="2.6 - BIENES MUEBLES, INMUEBLES E INTANGIBLES"/>
    <s v="2.6.7 - ACTIVOS BIOLÓGICOS"/>
    <s v="N"/>
    <s v="00 - N/A"/>
    <s v="10 - FONDO GENERAL"/>
    <s v="(en blanco)"/>
    <s v="99 - MULTIPROVINCIAL"/>
    <n v="0"/>
    <n v="0"/>
  </r>
  <r>
    <s v="2025"/>
    <x v="0"/>
    <x v="0"/>
    <x v="1"/>
    <x v="7"/>
    <s v="2 - Poder Ejecutivo"/>
    <x v="5"/>
    <x v="58"/>
    <s v="4 - SERVICIOS SOCIALES"/>
    <s v="4.4 - Educación"/>
    <s v="4.4.04 - Educación superior"/>
    <s v="2.6 - BIENES MUEBLES, INMUEBLES E INTANGIBLES"/>
    <s v="2.6.1 - MOBILIARIO Y EQUIPO"/>
    <s v="N"/>
    <s v="00 - N/A"/>
    <s v="10 - FONDO GENERAL"/>
    <s v="(en blanco)"/>
    <s v="32 - SANTO DOMINGO"/>
    <n v="750000"/>
    <n v="0"/>
  </r>
  <r>
    <s v="2025"/>
    <x v="0"/>
    <x v="0"/>
    <x v="1"/>
    <x v="7"/>
    <s v="2 - Poder Ejecutivo"/>
    <x v="5"/>
    <x v="58"/>
    <s v="4 - SERVICIOS SOCIALES"/>
    <s v="4.4 - Educación"/>
    <s v="4.4.04 - Educación superior"/>
    <s v="2.6 - BIENES MUEBLES, INMUEBLES E INTANGIBLES"/>
    <s v="2.6.2 - MOBILIARIO Y EQUIPO DE AUDIO, AUDIOVISUAL, RECREATIVO Y EDUCACIONAL"/>
    <s v="N"/>
    <s v="00 - N/A"/>
    <s v="10 - FONDO GENERAL"/>
    <s v="(en blanco)"/>
    <s v="32 - SANTO DOMINGO"/>
    <n v="200000"/>
    <n v="0"/>
  </r>
  <r>
    <s v="2025"/>
    <x v="0"/>
    <x v="0"/>
    <x v="1"/>
    <x v="7"/>
    <s v="2 - Poder Ejecutivo"/>
    <x v="5"/>
    <x v="58"/>
    <s v="4 - SERVICIOS SOCIALES"/>
    <s v="4.4 - Educación"/>
    <s v="4.4.04 - Educación superior"/>
    <s v="2.6 - BIENES MUEBLES, INMUEBLES E INTANGIBLES"/>
    <s v="2.6.3 - EQUIPO E INSTRUMENTAL, CIENTÍFICO Y LABORATORIO"/>
    <s v="N"/>
    <s v="00 - N/A"/>
    <s v="10 - FONDO GENERAL"/>
    <s v="(en blanco)"/>
    <s v="32 - SANTO DOMINGO"/>
    <n v="50000"/>
    <n v="0"/>
  </r>
  <r>
    <s v="2025"/>
    <x v="0"/>
    <x v="0"/>
    <x v="1"/>
    <x v="7"/>
    <s v="2 - Poder Ejecutivo"/>
    <x v="5"/>
    <x v="58"/>
    <s v="4 - SERVICIOS SOCIALES"/>
    <s v="4.4 - Educación"/>
    <s v="4.4.04 - Educación superior"/>
    <s v="2.6 - BIENES MUEBLES, INMUEBLES E INTANGIBLES"/>
    <s v="2.6.5 - MAQUINARIA, OTROS EQUIPOS Y HERRAMIENTAS"/>
    <s v="N"/>
    <s v="00 - N/A"/>
    <s v="10 - FONDO GENERAL"/>
    <s v="(en blanco)"/>
    <s v="32 - SANTO DOMINGO"/>
    <n v="450000"/>
    <n v="0"/>
  </r>
  <r>
    <s v="2025"/>
    <x v="0"/>
    <x v="0"/>
    <x v="1"/>
    <x v="7"/>
    <s v="2 - Poder Ejecutivo"/>
    <x v="5"/>
    <x v="59"/>
    <s v="4 - SERVICIOS SOCIALES"/>
    <s v="4.4 - Educación"/>
    <s v="4.4.08 - Enseñanza y capacitación para defensa y seguridad"/>
    <s v="2.6 - BIENES MUEBLES, INMUEBLES E INTANGIBLES"/>
    <s v="2.6.1 - MOBILIARIO Y EQUIPO"/>
    <s v="N"/>
    <s v="00 - N/A"/>
    <s v="10 - FONDO GENERAL"/>
    <s v="(en blanco)"/>
    <s v="99 - MULTIPROVINCIAL"/>
    <n v="105000"/>
    <n v="226737"/>
  </r>
  <r>
    <s v="2025"/>
    <x v="0"/>
    <x v="0"/>
    <x v="1"/>
    <x v="7"/>
    <s v="2 - Poder Ejecutivo"/>
    <x v="5"/>
    <x v="59"/>
    <s v="4 - SERVICIOS SOCIALES"/>
    <s v="4.4 - Educación"/>
    <s v="4.4.08 - Enseñanza y capacitación para defensa y seguridad"/>
    <s v="2.6 - BIENES MUEBLES, INMUEBLES E INTANGIBLES"/>
    <s v="2.6.5 - MAQUINARIA, OTROS EQUIPOS Y HERRAMIENTAS"/>
    <s v="N"/>
    <s v="00 - N/A"/>
    <s v="10 - FONDO GENERAL"/>
    <s v="(en blanco)"/>
    <s v="99 - MULTIPROVINCIAL"/>
    <n v="70000"/>
    <n v="176056"/>
  </r>
  <r>
    <s v="2025"/>
    <x v="0"/>
    <x v="0"/>
    <x v="1"/>
    <x v="7"/>
    <s v="2 - Poder Ejecutivo"/>
    <x v="5"/>
    <x v="60"/>
    <s v="1 - SERVICIOS  GENERALES"/>
    <s v="1.3 - Defensa nacional"/>
    <s v="1.3.01 - Defensa militar"/>
    <s v="2.6 - BIENES MUEBLES, INMUEBLES E INTANGIBLES"/>
    <s v="2.6.1 - MOBILIARIO Y EQUIPO"/>
    <s v="N"/>
    <s v="00 - N/A"/>
    <s v="10 - FONDO GENERAL"/>
    <s v="(en blanco)"/>
    <s v="99 - MULTIPROVINCIAL"/>
    <n v="858824"/>
    <n v="112005.6"/>
  </r>
  <r>
    <s v="2025"/>
    <x v="0"/>
    <x v="0"/>
    <x v="1"/>
    <x v="7"/>
    <s v="2 - Poder Ejecutivo"/>
    <x v="5"/>
    <x v="60"/>
    <s v="1 - SERVICIOS  GENERALES"/>
    <s v="1.3 - Defensa nacional"/>
    <s v="1.3.01 - Defensa militar"/>
    <s v="2.6 - BIENES MUEBLES, INMUEBLES E INTANGIBLES"/>
    <s v="2.6.5 - MAQUINARIA, OTROS EQUIPOS Y HERRAMIENTAS"/>
    <s v="N"/>
    <s v="00 - N/A"/>
    <s v="10 - FONDO GENERAL"/>
    <s v="(en blanco)"/>
    <s v="99 - MULTIPROVINCIAL"/>
    <n v="200000"/>
    <n v="0"/>
  </r>
  <r>
    <s v="2025"/>
    <x v="0"/>
    <x v="0"/>
    <x v="1"/>
    <x v="7"/>
    <s v="2 - Poder Ejecutivo"/>
    <x v="5"/>
    <x v="62"/>
    <s v="1 - SERVICIOS  GENERALES"/>
    <s v="1.3 - Defensa nacional"/>
    <s v="1.3.01 - Defensa militar"/>
    <s v="2.6 - BIENES MUEBLES, INMUEBLES E INTANGIBLES"/>
    <s v="2.6.1 - MOBILIARIO Y EQUIPO"/>
    <s v="N"/>
    <s v="00 - N/A"/>
    <s v="10 - FONDO GENERAL"/>
    <s v="(en blanco)"/>
    <s v="01 - DISTRITO NACIONAL"/>
    <n v="1500000"/>
    <n v="418935.54000000004"/>
  </r>
  <r>
    <s v="2025"/>
    <x v="0"/>
    <x v="0"/>
    <x v="1"/>
    <x v="7"/>
    <s v="2 - Poder Ejecutivo"/>
    <x v="5"/>
    <x v="62"/>
    <s v="1 - SERVICIOS  GENERALES"/>
    <s v="1.3 - Defensa nacional"/>
    <s v="1.3.01 - Defensa militar"/>
    <s v="2.6 - BIENES MUEBLES, INMUEBLES E INTANGIBLES"/>
    <s v="2.6.2 - MOBILIARIO Y EQUIPO DE AUDIO, AUDIOVISUAL, RECREATIVO Y EDUCACIONAL"/>
    <s v="N"/>
    <s v="00 - N/A"/>
    <s v="10 - FONDO GENERAL"/>
    <s v="(en blanco)"/>
    <s v="01 - DISTRITO NACIONAL"/>
    <n v="250000"/>
    <n v="176416.56"/>
  </r>
  <r>
    <s v="2025"/>
    <x v="0"/>
    <x v="0"/>
    <x v="1"/>
    <x v="7"/>
    <s v="2 - Poder Ejecutivo"/>
    <x v="5"/>
    <x v="62"/>
    <s v="1 - SERVICIOS  GENERALES"/>
    <s v="1.3 - Defensa nacional"/>
    <s v="1.3.01 - Defensa militar"/>
    <s v="2.6 - BIENES MUEBLES, INMUEBLES E INTANGIBLES"/>
    <s v="2.6.3 - EQUIPO E INSTRUMENTAL, CIENTÍFICO Y LABORATORIO"/>
    <s v="N"/>
    <s v="00 - N/A"/>
    <s v="10 - FONDO GENERAL"/>
    <s v="(en blanco)"/>
    <s v="01 - DISTRITO NACIONAL"/>
    <n v="0"/>
    <n v="77907.25"/>
  </r>
  <r>
    <s v="2025"/>
    <x v="0"/>
    <x v="0"/>
    <x v="1"/>
    <x v="7"/>
    <s v="2 - Poder Ejecutivo"/>
    <x v="5"/>
    <x v="62"/>
    <s v="1 - SERVICIOS  GENERALES"/>
    <s v="1.3 - Defensa nacional"/>
    <s v="1.3.01 - Defensa militar"/>
    <s v="2.6 - BIENES MUEBLES, INMUEBLES E INTANGIBLES"/>
    <s v="2.6.4 - VEHÍCULOS Y EQUIPO DE TRANSPORTE, TRACCIÓN Y ELEVACIÓN"/>
    <s v="N"/>
    <s v="00 - N/A"/>
    <s v="10 - FONDO GENERAL"/>
    <s v="(en blanco)"/>
    <s v="01 - DISTRITO NACIONAL"/>
    <n v="1279706"/>
    <n v="0"/>
  </r>
  <r>
    <s v="2025"/>
    <x v="0"/>
    <x v="0"/>
    <x v="1"/>
    <x v="7"/>
    <s v="2 - Poder Ejecutivo"/>
    <x v="5"/>
    <x v="62"/>
    <s v="1 - SERVICIOS  GENERALES"/>
    <s v="1.3 - Defensa nacional"/>
    <s v="1.3.01 - Defensa militar"/>
    <s v="2.6 - BIENES MUEBLES, INMUEBLES E INTANGIBLES"/>
    <s v="2.6.5 - MAQUINARIA, OTROS EQUIPOS Y HERRAMIENTAS"/>
    <s v="N"/>
    <s v="00 - N/A"/>
    <s v="10 - FONDO GENERAL"/>
    <s v="(en blanco)"/>
    <s v="01 - DISTRITO NACIONAL"/>
    <n v="1200000"/>
    <n v="0"/>
  </r>
  <r>
    <s v="2025"/>
    <x v="0"/>
    <x v="0"/>
    <x v="1"/>
    <x v="7"/>
    <s v="2 - Poder Ejecutivo"/>
    <x v="5"/>
    <x v="63"/>
    <s v="4 - SERVICIOS SOCIALES"/>
    <s v="4.2 - Salud"/>
    <s v="4.2.02 - Servicios hospitalarios"/>
    <s v="2.6 - BIENES MUEBLES, INMUEBLES E INTANGIBLES"/>
    <s v="2.6.1 - MOBILIARIO Y EQUIPO"/>
    <s v="N"/>
    <s v="00 - N/A"/>
    <s v="10 - FONDO GENERAL"/>
    <s v="(en blanco)"/>
    <s v="99 - MULTIPROVINCIAL"/>
    <n v="2500000"/>
    <n v="618228.39999999991"/>
  </r>
  <r>
    <s v="2025"/>
    <x v="0"/>
    <x v="0"/>
    <x v="1"/>
    <x v="7"/>
    <s v="2 - Poder Ejecutivo"/>
    <x v="5"/>
    <x v="63"/>
    <s v="4 - SERVICIOS SOCIALES"/>
    <s v="4.2 - Salud"/>
    <s v="4.2.02 - Servicios hospitalarios"/>
    <s v="2.6 - BIENES MUEBLES, INMUEBLES E INTANGIBLES"/>
    <s v="2.6.1 - MOBILIARIO Y EQUIPO"/>
    <s v="N"/>
    <s v="00 - N/A"/>
    <s v="20 - FONDOS CON DESTINO ESPECÍFICO"/>
    <s v="(en blanco)"/>
    <s v="99 - MULTIPROVINCIAL"/>
    <n v="4277230"/>
    <n v="373038.97"/>
  </r>
  <r>
    <s v="2025"/>
    <x v="0"/>
    <x v="0"/>
    <x v="1"/>
    <x v="7"/>
    <s v="2 - Poder Ejecutivo"/>
    <x v="5"/>
    <x v="63"/>
    <s v="4 - SERVICIOS SOCIALES"/>
    <s v="4.2 - Salud"/>
    <s v="4.2.02 - Servicios hospitalarios"/>
    <s v="2.6 - BIENES MUEBLES, INMUEBLES E INTANGIBLES"/>
    <s v="2.6.2 - MOBILIARIO Y EQUIPO DE AUDIO, AUDIOVISUAL, RECREATIVO Y EDUCACIONAL"/>
    <s v="N"/>
    <s v="00 - N/A"/>
    <s v="10 - FONDO GENERAL"/>
    <s v="(en blanco)"/>
    <s v="99 - MULTIPROVINCIAL"/>
    <n v="150000"/>
    <n v="0"/>
  </r>
  <r>
    <s v="2025"/>
    <x v="0"/>
    <x v="0"/>
    <x v="1"/>
    <x v="7"/>
    <s v="2 - Poder Ejecutivo"/>
    <x v="5"/>
    <x v="63"/>
    <s v="4 - SERVICIOS SOCIALES"/>
    <s v="4.2 - Salud"/>
    <s v="4.2.02 - Servicios hospitalarios"/>
    <s v="2.6 - BIENES MUEBLES, INMUEBLES E INTANGIBLES"/>
    <s v="2.6.2 - MOBILIARIO Y EQUIPO DE AUDIO, AUDIOVISUAL, RECREATIVO Y EDUCACIONAL"/>
    <s v="N"/>
    <s v="00 - N/A"/>
    <s v="20 - FONDOS CON DESTINO ESPECÍFICO"/>
    <s v="(en blanco)"/>
    <s v="99 - MULTIPROVINCIAL"/>
    <n v="162039"/>
    <n v="152798.01"/>
  </r>
  <r>
    <s v="2025"/>
    <x v="0"/>
    <x v="0"/>
    <x v="1"/>
    <x v="7"/>
    <s v="2 - Poder Ejecutivo"/>
    <x v="5"/>
    <x v="63"/>
    <s v="4 - SERVICIOS SOCIALES"/>
    <s v="4.2 - Salud"/>
    <s v="4.2.02 - Servicios hospitalarios"/>
    <s v="2.6 - BIENES MUEBLES, INMUEBLES E INTANGIBLES"/>
    <s v="2.6.3 - EQUIPO E INSTRUMENTAL, CIENTÍFICO Y LABORATORIO"/>
    <s v="N"/>
    <s v="00 - N/A"/>
    <s v="10 - FONDO GENERAL"/>
    <s v="(en blanco)"/>
    <s v="99 - MULTIPROVINCIAL"/>
    <n v="3366927"/>
    <n v="96728.65"/>
  </r>
  <r>
    <s v="2025"/>
    <x v="0"/>
    <x v="0"/>
    <x v="1"/>
    <x v="7"/>
    <s v="2 - Poder Ejecutivo"/>
    <x v="5"/>
    <x v="63"/>
    <s v="4 - SERVICIOS SOCIALES"/>
    <s v="4.2 - Salud"/>
    <s v="4.2.02 - Servicios hospitalarios"/>
    <s v="2.6 - BIENES MUEBLES, INMUEBLES E INTANGIBLES"/>
    <s v="2.6.3 - EQUIPO E INSTRUMENTAL, CIENTÍFICO Y LABORATORIO"/>
    <s v="N"/>
    <s v="00 - N/A"/>
    <s v="20 - FONDOS CON DESTINO ESPECÍFICO"/>
    <s v="(en blanco)"/>
    <s v="99 - MULTIPROVINCIAL"/>
    <n v="18275627"/>
    <n v="0"/>
  </r>
  <r>
    <s v="2025"/>
    <x v="0"/>
    <x v="0"/>
    <x v="1"/>
    <x v="7"/>
    <s v="2 - Poder Ejecutivo"/>
    <x v="5"/>
    <x v="63"/>
    <s v="4 - SERVICIOS SOCIALES"/>
    <s v="4.2 - Salud"/>
    <s v="4.2.02 - Servicios hospitalarios"/>
    <s v="2.6 - BIENES MUEBLES, INMUEBLES E INTANGIBLES"/>
    <s v="2.6.4 - VEHÍCULOS Y EQUIPO DE TRANSPORTE, TRACCIÓN Y ELEVACIÓN"/>
    <s v="N"/>
    <s v="00 - N/A"/>
    <s v="20 - FONDOS CON DESTINO ESPECÍFICO"/>
    <s v="(en blanco)"/>
    <s v="99 - MULTIPROVINCIAL"/>
    <n v="10000000"/>
    <n v="0"/>
  </r>
  <r>
    <s v="2025"/>
    <x v="0"/>
    <x v="0"/>
    <x v="1"/>
    <x v="7"/>
    <s v="2 - Poder Ejecutivo"/>
    <x v="5"/>
    <x v="63"/>
    <s v="4 - SERVICIOS SOCIALES"/>
    <s v="4.2 - Salud"/>
    <s v="4.2.02 - Servicios hospitalarios"/>
    <s v="2.6 - BIENES MUEBLES, INMUEBLES E INTANGIBLES"/>
    <s v="2.6.5 - MAQUINARIA, OTROS EQUIPOS Y HERRAMIENTAS"/>
    <s v="N"/>
    <s v="00 - N/A"/>
    <s v="10 - FONDO GENERAL"/>
    <s v="(en blanco)"/>
    <s v="99 - MULTIPROVINCIAL"/>
    <n v="1770000"/>
    <n v="1186441.07"/>
  </r>
  <r>
    <s v="2025"/>
    <x v="0"/>
    <x v="0"/>
    <x v="1"/>
    <x v="7"/>
    <s v="2 - Poder Ejecutivo"/>
    <x v="5"/>
    <x v="63"/>
    <s v="4 - SERVICIOS SOCIALES"/>
    <s v="4.2 - Salud"/>
    <s v="4.2.02 - Servicios hospitalarios"/>
    <s v="2.6 - BIENES MUEBLES, INMUEBLES E INTANGIBLES"/>
    <s v="2.6.5 - MAQUINARIA, OTROS EQUIPOS Y HERRAMIENTAS"/>
    <s v="N"/>
    <s v="00 - N/A"/>
    <s v="20 - FONDOS CON DESTINO ESPECÍFICO"/>
    <s v="(en blanco)"/>
    <s v="99 - MULTIPROVINCIAL"/>
    <n v="1995579"/>
    <n v="204927.25"/>
  </r>
  <r>
    <s v="2025"/>
    <x v="0"/>
    <x v="0"/>
    <x v="1"/>
    <x v="7"/>
    <s v="2 - Poder Ejecutivo"/>
    <x v="5"/>
    <x v="63"/>
    <s v="4 - SERVICIOS SOCIALES"/>
    <s v="4.2 - Salud"/>
    <s v="4.2.02 - Servicios hospitalarios"/>
    <s v="2.6 - BIENES MUEBLES, INMUEBLES E INTANGIBLES"/>
    <s v="2.6.6 - EQUIPOS DE DEFENSA Y SEGURIDAD"/>
    <s v="N"/>
    <s v="00 - N/A"/>
    <s v="10 - FONDO GENERAL"/>
    <s v="(en blanco)"/>
    <s v="99 - MULTIPROVINCIAL"/>
    <n v="0"/>
    <n v="16520"/>
  </r>
  <r>
    <s v="2025"/>
    <x v="0"/>
    <x v="0"/>
    <x v="1"/>
    <x v="7"/>
    <s v="2 - Poder Ejecutivo"/>
    <x v="5"/>
    <x v="63"/>
    <s v="4 - SERVICIOS SOCIALES"/>
    <s v="4.2 - Salud"/>
    <s v="4.2.02 - Servicios hospitalarios"/>
    <s v="2.6 - BIENES MUEBLES, INMUEBLES E INTANGIBLES"/>
    <s v="2.6.6 - EQUIPOS DE DEFENSA Y SEGURIDAD"/>
    <s v="N"/>
    <s v="00 - N/A"/>
    <s v="20 - FONDOS CON DESTINO ESPECÍFICO"/>
    <s v="(en blanco)"/>
    <s v="99 - MULTIPROVINCIAL"/>
    <n v="0"/>
    <n v="0"/>
  </r>
  <r>
    <s v="2025"/>
    <x v="0"/>
    <x v="0"/>
    <x v="1"/>
    <x v="7"/>
    <s v="2 - Poder Ejecutivo"/>
    <x v="5"/>
    <x v="63"/>
    <s v="4 - SERVICIOS SOCIALES"/>
    <s v="4.2 - Salud"/>
    <s v="4.2.02 - Servicios hospitalarios"/>
    <s v="2.6 - BIENES MUEBLES, INMUEBLES E INTANGIBLES"/>
    <s v="2.6.9 - EDIFICIOS, ESTRUCTURAS, TIERRAS, TERRENOS Y OBJETOS DE VALOR"/>
    <s v="N"/>
    <s v="00 - N/A"/>
    <s v="10 - FONDO GENERAL"/>
    <s v="(en blanco)"/>
    <s v="99 - MULTIPROVINCIAL"/>
    <n v="100000"/>
    <n v="0"/>
  </r>
  <r>
    <s v="2025"/>
    <x v="0"/>
    <x v="0"/>
    <x v="1"/>
    <x v="7"/>
    <s v="2 - Poder Ejecutivo"/>
    <x v="5"/>
    <x v="63"/>
    <s v="4 - SERVICIOS SOCIALES"/>
    <s v="4.2 - Salud"/>
    <s v="4.2.02 - Servicios hospitalarios"/>
    <s v="2.6 - BIENES MUEBLES, INMUEBLES E INTANGIBLES"/>
    <s v="2.6.9 - EDIFICIOS, ESTRUCTURAS, TIERRAS, TERRENOS Y OBJETOS DE VALOR"/>
    <s v="N"/>
    <s v="00 - N/A"/>
    <s v="20 - FONDOS CON DESTINO ESPECÍFICO"/>
    <s v="(en blanco)"/>
    <s v="99 - MULTIPROVINCIAL"/>
    <n v="0"/>
    <n v="0"/>
  </r>
  <r>
    <s v="2025"/>
    <x v="0"/>
    <x v="0"/>
    <x v="1"/>
    <x v="7"/>
    <s v="2 - Poder Ejecutivo"/>
    <x v="5"/>
    <x v="63"/>
    <s v="4 - SERVICIOS SOCIALES"/>
    <s v="4.2 - Salud"/>
    <s v="4.2.02 - Servicios hospitalarios"/>
    <s v="2.7 - OBRAS"/>
    <s v="2.7.1 - OBRAS EN EDIFICACIONES"/>
    <s v="N"/>
    <s v="00 - N/A"/>
    <s v="20 - FONDOS CON DESTINO ESPECÍFICO"/>
    <s v="(en blanco)"/>
    <s v="99 - MULTIPROVINCIAL"/>
    <n v="0"/>
    <n v="7630346.1200000001"/>
  </r>
  <r>
    <s v="2025"/>
    <x v="0"/>
    <x v="0"/>
    <x v="1"/>
    <x v="7"/>
    <s v="2 - Poder Ejecutivo"/>
    <x v="5"/>
    <x v="64"/>
    <s v="1 - SERVICIOS  GENERALES"/>
    <s v="1.3 - Defensa nacional"/>
    <s v="1.3.98 - Investigación y desarrollo para la defensa militar, civil y gestión de riesgos de desastres no climáticos"/>
    <s v="2.6 - BIENES MUEBLES, INMUEBLES E INTANGIBLES"/>
    <s v="2.6.1 - MOBILIARIO Y EQUIPO"/>
    <s v="N"/>
    <s v="00 - N/A"/>
    <s v="10 - FONDO GENERAL"/>
    <s v="(en blanco)"/>
    <s v="01 - DISTRITO NACIONAL"/>
    <n v="1100000"/>
    <n v="202311.99"/>
  </r>
  <r>
    <s v="2025"/>
    <x v="0"/>
    <x v="0"/>
    <x v="1"/>
    <x v="7"/>
    <s v="2 - Poder Ejecutivo"/>
    <x v="5"/>
    <x v="64"/>
    <s v="1 - SERVICIOS  GENERALES"/>
    <s v="1.3 - Defensa nacional"/>
    <s v="1.3.98 - Investigación y desarrollo para la defensa militar, civil y gestión de riesgos de desastres no climáticos"/>
    <s v="2.6 - BIENES MUEBLES, INMUEBLES E INTANGIBLES"/>
    <s v="2.6.2 - MOBILIARIO Y EQUIPO DE AUDIO, AUDIOVISUAL, RECREATIVO Y EDUCACIONAL"/>
    <s v="N"/>
    <s v="00 - N/A"/>
    <s v="10 - FONDO GENERAL"/>
    <s v="(en blanco)"/>
    <s v="01 - DISTRITO NACIONAL"/>
    <n v="300000"/>
    <n v="119652"/>
  </r>
  <r>
    <s v="2025"/>
    <x v="0"/>
    <x v="0"/>
    <x v="1"/>
    <x v="7"/>
    <s v="2 - Poder Ejecutivo"/>
    <x v="5"/>
    <x v="64"/>
    <s v="1 - SERVICIOS  GENERALES"/>
    <s v="1.3 - Defensa nacional"/>
    <s v="1.3.98 - Investigación y desarrollo para la defensa militar, civil y gestión de riesgos de desastres no climáticos"/>
    <s v="2.6 - BIENES MUEBLES, INMUEBLES E INTANGIBLES"/>
    <s v="2.6.3 - EQUIPO E INSTRUMENTAL, CIENTÍFICO Y LABORATORIO"/>
    <s v="N"/>
    <s v="00 - N/A"/>
    <s v="10 - FONDO GENERAL"/>
    <s v="(en blanco)"/>
    <s v="01 - DISTRITO NACIONAL"/>
    <n v="150714"/>
    <n v="7670"/>
  </r>
  <r>
    <s v="2025"/>
    <x v="0"/>
    <x v="0"/>
    <x v="1"/>
    <x v="7"/>
    <s v="2 - Poder Ejecutivo"/>
    <x v="5"/>
    <x v="64"/>
    <s v="1 - SERVICIOS  GENERALES"/>
    <s v="1.3 - Defensa nacional"/>
    <s v="1.3.98 - Investigación y desarrollo para la defensa militar, civil y gestión de riesgos de desastres no climáticos"/>
    <s v="2.6 - BIENES MUEBLES, INMUEBLES E INTANGIBLES"/>
    <s v="2.6.5 - MAQUINARIA, OTROS EQUIPOS Y HERRAMIENTAS"/>
    <s v="N"/>
    <s v="00 - N/A"/>
    <s v="10 - FONDO GENERAL"/>
    <s v="(en blanco)"/>
    <s v="01 - DISTRITO NACIONAL"/>
    <n v="100000"/>
    <n v="150720.83000000002"/>
  </r>
  <r>
    <s v="2025"/>
    <x v="0"/>
    <x v="0"/>
    <x v="1"/>
    <x v="7"/>
    <s v="2 - Poder Ejecutivo"/>
    <x v="5"/>
    <x v="64"/>
    <s v="1 - SERVICIOS  GENERALES"/>
    <s v="1.3 - Defensa nacional"/>
    <s v="1.3.98 - Investigación y desarrollo para la defensa militar, civil y gestión de riesgos de desastres no climáticos"/>
    <s v="2.6 - BIENES MUEBLES, INMUEBLES E INTANGIBLES"/>
    <s v="2.6.6 - EQUIPOS DE DEFENSA Y SEGURIDAD"/>
    <s v="N"/>
    <s v="00 - N/A"/>
    <s v="10 - FONDO GENERAL"/>
    <s v="(en blanco)"/>
    <s v="01 - DISTRITO NACIONAL"/>
    <n v="0"/>
    <n v="190869.72"/>
  </r>
  <r>
    <s v="2025"/>
    <x v="0"/>
    <x v="0"/>
    <x v="1"/>
    <x v="7"/>
    <s v="2 - Poder Ejecutivo"/>
    <x v="5"/>
    <x v="64"/>
    <s v="1 - SERVICIOS  GENERALES"/>
    <s v="1.3 - Defensa nacional"/>
    <s v="1.3.98 - Investigación y desarrollo para la defensa militar, civil y gestión de riesgos de desastres no climáticos"/>
    <s v="2.6 - BIENES MUEBLES, INMUEBLES E INTANGIBLES"/>
    <s v="2.6.8 - BIENES INTANGIBLES"/>
    <s v="N"/>
    <s v="00 - N/A"/>
    <s v="10 - FONDO GENERAL"/>
    <s v="(en blanco)"/>
    <s v="01 - DISTRITO NACIONAL"/>
    <n v="0"/>
    <n v="40143.599999999999"/>
  </r>
  <r>
    <s v="2025"/>
    <x v="0"/>
    <x v="0"/>
    <x v="1"/>
    <x v="7"/>
    <s v="2 - Poder Ejecutivo"/>
    <x v="5"/>
    <x v="64"/>
    <s v="1 - SERVICIOS  GENERALES"/>
    <s v="1.3 - Defensa nacional"/>
    <s v="1.3.98 - Investigación y desarrollo para la defensa militar, civil y gestión de riesgos de desastres no climáticos"/>
    <s v="2.6 - BIENES MUEBLES, INMUEBLES E INTANGIBLES"/>
    <s v="2.6.8 - BIENES INTANGIBLES"/>
    <s v="N"/>
    <s v="00 - N/A"/>
    <s v="20 - FONDOS CON DESTINO ESPECÍFICO"/>
    <s v="(en blanco)"/>
    <s v="01 - DISTRITO NACIONAL"/>
    <n v="100000"/>
    <n v="0"/>
  </r>
  <r>
    <s v="2025"/>
    <x v="0"/>
    <x v="0"/>
    <x v="1"/>
    <x v="7"/>
    <s v="2 - Poder Ejecutivo"/>
    <x v="5"/>
    <x v="65"/>
    <s v="4 - SERVICIOS SOCIALES"/>
    <s v="4.4 - Educación"/>
    <s v="4.4.04 - Educación superior"/>
    <s v="2.6 - BIENES MUEBLES, INMUEBLES E INTANGIBLES"/>
    <s v="2.6.1 - MOBILIARIO Y EQUIPO"/>
    <s v="N"/>
    <s v="00 - N/A"/>
    <s v="10 - FONDO GENERAL"/>
    <s v="(en blanco)"/>
    <s v="99 - MULTIPROVINCIAL"/>
    <n v="556854"/>
    <n v="395376.7"/>
  </r>
  <r>
    <s v="2025"/>
    <x v="0"/>
    <x v="0"/>
    <x v="1"/>
    <x v="7"/>
    <s v="2 - Poder Ejecutivo"/>
    <x v="5"/>
    <x v="65"/>
    <s v="4 - SERVICIOS SOCIALES"/>
    <s v="4.4 - Educación"/>
    <s v="4.4.04 - Educación superior"/>
    <s v="2.6 - BIENES MUEBLES, INMUEBLES E INTANGIBLES"/>
    <s v="2.6.2 - MOBILIARIO Y EQUIPO DE AUDIO, AUDIOVISUAL, RECREATIVO Y EDUCACIONAL"/>
    <s v="N"/>
    <s v="00 - N/A"/>
    <s v="10 - FONDO GENERAL"/>
    <s v="(en blanco)"/>
    <s v="99 - MULTIPROVINCIAL"/>
    <n v="250000"/>
    <n v="0"/>
  </r>
  <r>
    <s v="2025"/>
    <x v="0"/>
    <x v="0"/>
    <x v="1"/>
    <x v="7"/>
    <s v="2 - Poder Ejecutivo"/>
    <x v="5"/>
    <x v="65"/>
    <s v="4 - SERVICIOS SOCIALES"/>
    <s v="4.4 - Educación"/>
    <s v="4.4.04 - Educación superior"/>
    <s v="2.6 - BIENES MUEBLES, INMUEBLES E INTANGIBLES"/>
    <s v="2.6.4 - VEHÍCULOS Y EQUIPO DE TRANSPORTE, TRACCIÓN Y ELEVACIÓN"/>
    <s v="N"/>
    <s v="00 - N/A"/>
    <s v="10 - FONDO GENERAL"/>
    <s v="(en blanco)"/>
    <s v="99 - MULTIPROVINCIAL"/>
    <n v="50000"/>
    <n v="75999.990000000005"/>
  </r>
  <r>
    <s v="2025"/>
    <x v="0"/>
    <x v="0"/>
    <x v="1"/>
    <x v="7"/>
    <s v="2 - Poder Ejecutivo"/>
    <x v="5"/>
    <x v="65"/>
    <s v="4 - SERVICIOS SOCIALES"/>
    <s v="4.4 - Educación"/>
    <s v="4.4.04 - Educación superior"/>
    <s v="2.6 - BIENES MUEBLES, INMUEBLES E INTANGIBLES"/>
    <s v="2.6.5 - MAQUINARIA, OTROS EQUIPOS Y HERRAMIENTAS"/>
    <s v="N"/>
    <s v="00 - N/A"/>
    <s v="10 - FONDO GENERAL"/>
    <s v="(en blanco)"/>
    <s v="99 - MULTIPROVINCIAL"/>
    <n v="125000"/>
    <n v="74062.7"/>
  </r>
  <r>
    <s v="2025"/>
    <x v="0"/>
    <x v="0"/>
    <x v="1"/>
    <x v="7"/>
    <s v="2 - Poder Ejecutivo"/>
    <x v="5"/>
    <x v="65"/>
    <s v="4 - SERVICIOS SOCIALES"/>
    <s v="4.4 - Educación"/>
    <s v="4.4.04 - Educación superior"/>
    <s v="2.6 - BIENES MUEBLES, INMUEBLES E INTANGIBLES"/>
    <s v="2.6.6 - EQUIPOS DE DEFENSA Y SEGURIDAD"/>
    <s v="N"/>
    <s v="00 - N/A"/>
    <s v="10 - FONDO GENERAL"/>
    <s v="(en blanco)"/>
    <s v="99 - MULTIPROVINCIAL"/>
    <n v="0"/>
    <n v="57820"/>
  </r>
  <r>
    <s v="2025"/>
    <x v="0"/>
    <x v="0"/>
    <x v="1"/>
    <x v="7"/>
    <s v="2 - Poder Ejecutivo"/>
    <x v="5"/>
    <x v="65"/>
    <s v="4 - SERVICIOS SOCIALES"/>
    <s v="4.4 - Educación"/>
    <s v="4.4.04 - Educación superior"/>
    <s v="2.7 - OBRAS"/>
    <s v="2.7.1 - OBRAS EN EDIFICACIONES"/>
    <s v="N"/>
    <s v="00 - N/A"/>
    <s v="10 - FONDO GENERAL"/>
    <s v="(en blanco)"/>
    <s v="99 - MULTIPROVINCIAL"/>
    <n v="0"/>
    <n v="0"/>
  </r>
  <r>
    <s v="2025"/>
    <x v="0"/>
    <x v="0"/>
    <x v="1"/>
    <x v="7"/>
    <s v="2 - Poder Ejecutivo"/>
    <x v="5"/>
    <x v="66"/>
    <s v="4 - SERVICIOS SOCIALES"/>
    <s v="4.3 - Actividades deportivas, recreativas, culturales y religiosas"/>
    <s v="4.3.02 - Servicios recreativos y deportivos"/>
    <s v="2.6 - BIENES MUEBLES, INMUEBLES E INTANGIBLES"/>
    <s v="2.6.2 - MOBILIARIO Y EQUIPO DE AUDIO, AUDIOVISUAL, RECREATIVO Y EDUCACIONAL"/>
    <s v="N"/>
    <s v="00 - N/A"/>
    <s v="20 - FONDOS CON DESTINO ESPECÍFICO"/>
    <s v="(en blanco)"/>
    <s v="01 - DISTRITO NACIONAL"/>
    <n v="400000"/>
    <n v="0"/>
  </r>
  <r>
    <s v="2025"/>
    <x v="0"/>
    <x v="0"/>
    <x v="1"/>
    <x v="7"/>
    <s v="2 - Poder Ejecutivo"/>
    <x v="5"/>
    <x v="67"/>
    <s v="4 - SERVICIOS SOCIALES"/>
    <s v="4.4 - Educación"/>
    <s v="4.4.08 - Enseñanza y capacitación para defensa y seguridad"/>
    <s v="2.6 - BIENES MUEBLES, INMUEBLES E INTANGIBLES"/>
    <s v="2.6.1 - MOBILIARIO Y EQUIPO"/>
    <s v="N"/>
    <s v="00 - N/A"/>
    <s v="10 - FONDO GENERAL"/>
    <s v="(en blanco)"/>
    <s v="99 - MULTIPROVINCIAL"/>
    <n v="120000"/>
    <n v="100441.60000000001"/>
  </r>
  <r>
    <s v="2025"/>
    <x v="0"/>
    <x v="0"/>
    <x v="1"/>
    <x v="7"/>
    <s v="2 - Poder Ejecutivo"/>
    <x v="5"/>
    <x v="67"/>
    <s v="4 - SERVICIOS SOCIALES"/>
    <s v="4.4 - Educación"/>
    <s v="4.4.08 - Enseñanza y capacitación para defensa y seguridad"/>
    <s v="2.6 - BIENES MUEBLES, INMUEBLES E INTANGIBLES"/>
    <s v="2.6.5 - MAQUINARIA, OTROS EQUIPOS Y HERRAMIENTAS"/>
    <s v="N"/>
    <s v="00 - N/A"/>
    <s v="10 - FONDO GENERAL"/>
    <s v="(en blanco)"/>
    <s v="99 - MULTIPROVINCIAL"/>
    <n v="120000"/>
    <n v="1419549.81"/>
  </r>
  <r>
    <s v="2025"/>
    <x v="0"/>
    <x v="0"/>
    <x v="1"/>
    <x v="7"/>
    <s v="2 - Poder Ejecutivo"/>
    <x v="5"/>
    <x v="67"/>
    <s v="4 - SERVICIOS SOCIALES"/>
    <s v="4.4 - Educación"/>
    <s v="4.4.08 - Enseñanza y capacitación para defensa y seguridad"/>
    <s v="2.7 - OBRAS"/>
    <s v="2.7.1 - OBRAS EN EDIFICACIONES"/>
    <s v="N"/>
    <s v="00 - N/A"/>
    <s v="10 - FONDO GENERAL"/>
    <s v="(en blanco)"/>
    <s v="99 - MULTIPROVINCIAL"/>
    <n v="0"/>
    <n v="432714.19"/>
  </r>
  <r>
    <s v="2025"/>
    <x v="0"/>
    <x v="0"/>
    <x v="1"/>
    <x v="7"/>
    <s v="2 - Poder Ejecutivo"/>
    <x v="5"/>
    <x v="68"/>
    <s v="4 - SERVICIOS SOCIALES"/>
    <s v="4.4 - Educación"/>
    <s v="4.4.04 - Educación superior"/>
    <s v="2.6 - BIENES MUEBLES, INMUEBLES E INTANGIBLES"/>
    <s v="2.6.1 - MOBILIARIO Y EQUIPO"/>
    <s v="N"/>
    <s v="00 - N/A"/>
    <s v="10 - FONDO GENERAL"/>
    <s v="(en blanco)"/>
    <s v="99 - MULTIPROVINCIAL"/>
    <n v="650000"/>
    <n v="0"/>
  </r>
  <r>
    <s v="2025"/>
    <x v="0"/>
    <x v="0"/>
    <x v="1"/>
    <x v="7"/>
    <s v="2 - Poder Ejecutivo"/>
    <x v="5"/>
    <x v="68"/>
    <s v="4 - SERVICIOS SOCIALES"/>
    <s v="4.4 - Educación"/>
    <s v="4.4.04 - Educación superior"/>
    <s v="2.6 - BIENES MUEBLES, INMUEBLES E INTANGIBLES"/>
    <s v="2.6.2 - MOBILIARIO Y EQUIPO DE AUDIO, AUDIOVISUAL, RECREATIVO Y EDUCACIONAL"/>
    <s v="N"/>
    <s v="00 - N/A"/>
    <s v="10 - FONDO GENERAL"/>
    <s v="(en blanco)"/>
    <s v="99 - MULTIPROVINCIAL"/>
    <n v="110000"/>
    <n v="0"/>
  </r>
  <r>
    <s v="2025"/>
    <x v="0"/>
    <x v="0"/>
    <x v="1"/>
    <x v="7"/>
    <s v="2 - Poder Ejecutivo"/>
    <x v="5"/>
    <x v="68"/>
    <s v="4 - SERVICIOS SOCIALES"/>
    <s v="4.4 - Educación"/>
    <s v="4.4.04 - Educación superior"/>
    <s v="2.6 - BIENES MUEBLES, INMUEBLES E INTANGIBLES"/>
    <s v="2.6.5 - MAQUINARIA, OTROS EQUIPOS Y HERRAMIENTAS"/>
    <s v="N"/>
    <s v="00 - N/A"/>
    <s v="10 - FONDO GENERAL"/>
    <s v="(en blanco)"/>
    <s v="99 - MULTIPROVINCIAL"/>
    <n v="160000"/>
    <n v="113663.5"/>
  </r>
  <r>
    <s v="2025"/>
    <x v="0"/>
    <x v="0"/>
    <x v="1"/>
    <x v="7"/>
    <s v="2 - Poder Ejecutivo"/>
    <x v="5"/>
    <x v="69"/>
    <s v="1 - SERVICIOS  GENERALES"/>
    <s v="1.3 - Defensa nacional"/>
    <s v="1.3.98 - Investigación y desarrollo para la defensa militar, civil y gestión de riesgos de desastres no climáticos"/>
    <s v="2.6 - BIENES MUEBLES, INMUEBLES E INTANGIBLES"/>
    <s v="2.6.1 - MOBILIARIO Y EQUIPO"/>
    <s v="N"/>
    <s v="00 - N/A"/>
    <s v="10 - FONDO GENERAL"/>
    <s v="(en blanco)"/>
    <s v="99 - MULTIPROVINCIAL"/>
    <n v="500000"/>
    <n v="186330.26"/>
  </r>
  <r>
    <s v="2025"/>
    <x v="0"/>
    <x v="0"/>
    <x v="1"/>
    <x v="7"/>
    <s v="2 - Poder Ejecutivo"/>
    <x v="5"/>
    <x v="69"/>
    <s v="1 - SERVICIOS  GENERALES"/>
    <s v="1.3 - Defensa nacional"/>
    <s v="1.3.98 - Investigación y desarrollo para la defensa militar, civil y gestión de riesgos de desastres no climáticos"/>
    <s v="2.6 - BIENES MUEBLES, INMUEBLES E INTANGIBLES"/>
    <s v="2.6.2 - MOBILIARIO Y EQUIPO DE AUDIO, AUDIOVISUAL, RECREATIVO Y EDUCACIONAL"/>
    <s v="N"/>
    <s v="00 - N/A"/>
    <s v="10 - FONDO GENERAL"/>
    <s v="(en blanco)"/>
    <s v="99 - MULTIPROVINCIAL"/>
    <n v="110000"/>
    <n v="0"/>
  </r>
  <r>
    <s v="2025"/>
    <x v="0"/>
    <x v="0"/>
    <x v="1"/>
    <x v="7"/>
    <s v="2 - Poder Ejecutivo"/>
    <x v="5"/>
    <x v="69"/>
    <s v="1 - SERVICIOS  GENERALES"/>
    <s v="1.3 - Defensa nacional"/>
    <s v="1.3.98 - Investigación y desarrollo para la defensa militar, civil y gestión de riesgos de desastres no climáticos"/>
    <s v="2.6 - BIENES MUEBLES, INMUEBLES E INTANGIBLES"/>
    <s v="2.6.5 - MAQUINARIA, OTROS EQUIPOS Y HERRAMIENTAS"/>
    <s v="N"/>
    <s v="00 - N/A"/>
    <s v="10 - FONDO GENERAL"/>
    <s v="(en blanco)"/>
    <s v="99 - MULTIPROVINCIAL"/>
    <n v="130000"/>
    <n v="0"/>
  </r>
  <r>
    <s v="2025"/>
    <x v="0"/>
    <x v="0"/>
    <x v="1"/>
    <x v="7"/>
    <s v="2 - Poder Ejecutivo"/>
    <x v="5"/>
    <x v="70"/>
    <s v="1 - SERVICIOS  GENERALES"/>
    <s v="1.3 - Defensa nacional"/>
    <s v="1.3.01 - Defensa militar"/>
    <s v="2.6 - BIENES MUEBLES, INMUEBLES E INTANGIBLES"/>
    <s v="2.6.1 - MOBILIARIO Y EQUIPO"/>
    <s v="N"/>
    <s v="00 - N/A"/>
    <s v="10 - FONDO GENERAL"/>
    <s v="(en blanco)"/>
    <s v="99 - MULTIPROVINCIAL"/>
    <n v="11950000"/>
    <n v="3045519.8099999996"/>
  </r>
  <r>
    <s v="2025"/>
    <x v="0"/>
    <x v="0"/>
    <x v="1"/>
    <x v="7"/>
    <s v="2 - Poder Ejecutivo"/>
    <x v="5"/>
    <x v="70"/>
    <s v="1 - SERVICIOS  GENERALES"/>
    <s v="1.3 - Defensa nacional"/>
    <s v="1.3.01 - Defensa militar"/>
    <s v="2.6 - BIENES MUEBLES, INMUEBLES E INTANGIBLES"/>
    <s v="2.6.2 - MOBILIARIO Y EQUIPO DE AUDIO, AUDIOVISUAL, RECREATIVO Y EDUCACIONAL"/>
    <s v="N"/>
    <s v="00 - N/A"/>
    <s v="10 - FONDO GENERAL"/>
    <s v="(en blanco)"/>
    <s v="99 - MULTIPROVINCIAL"/>
    <n v="1600000"/>
    <n v="282515.59999999998"/>
  </r>
  <r>
    <s v="2025"/>
    <x v="0"/>
    <x v="0"/>
    <x v="1"/>
    <x v="7"/>
    <s v="2 - Poder Ejecutivo"/>
    <x v="5"/>
    <x v="70"/>
    <s v="1 - SERVICIOS  GENERALES"/>
    <s v="1.3 - Defensa nacional"/>
    <s v="1.3.01 - Defensa militar"/>
    <s v="2.6 - BIENES MUEBLES, INMUEBLES E INTANGIBLES"/>
    <s v="2.6.4 - VEHÍCULOS Y EQUIPO DE TRANSPORTE, TRACCIÓN Y ELEVACIÓN"/>
    <s v="N"/>
    <s v="00 - N/A"/>
    <s v="10 - FONDO GENERAL"/>
    <s v="(en blanco)"/>
    <s v="99 - MULTIPROVINCIAL"/>
    <n v="2000000"/>
    <n v="0"/>
  </r>
  <r>
    <s v="2025"/>
    <x v="0"/>
    <x v="0"/>
    <x v="1"/>
    <x v="7"/>
    <s v="2 - Poder Ejecutivo"/>
    <x v="5"/>
    <x v="70"/>
    <s v="1 - SERVICIOS  GENERALES"/>
    <s v="1.3 - Defensa nacional"/>
    <s v="1.3.01 - Defensa militar"/>
    <s v="2.6 - BIENES MUEBLES, INMUEBLES E INTANGIBLES"/>
    <s v="2.6.5 - MAQUINARIA, OTROS EQUIPOS Y HERRAMIENTAS"/>
    <s v="N"/>
    <s v="00 - N/A"/>
    <s v="10 - FONDO GENERAL"/>
    <s v="(en blanco)"/>
    <s v="99 - MULTIPROVINCIAL"/>
    <n v="3600000"/>
    <n v="3622419.11"/>
  </r>
  <r>
    <s v="2025"/>
    <x v="0"/>
    <x v="0"/>
    <x v="1"/>
    <x v="7"/>
    <s v="2 - Poder Ejecutivo"/>
    <x v="5"/>
    <x v="70"/>
    <s v="1 - SERVICIOS  GENERALES"/>
    <s v="1.3 - Defensa nacional"/>
    <s v="1.3.01 - Defensa militar"/>
    <s v="2.6 - BIENES MUEBLES, INMUEBLES E INTANGIBLES"/>
    <s v="2.6.6 - EQUIPOS DE DEFENSA Y SEGURIDAD"/>
    <s v="N"/>
    <s v="00 - N/A"/>
    <s v="10 - FONDO GENERAL"/>
    <s v="(en blanco)"/>
    <s v="99 - MULTIPROVINCIAL"/>
    <n v="2000000"/>
    <n v="0"/>
  </r>
  <r>
    <s v="2025"/>
    <x v="0"/>
    <x v="0"/>
    <x v="1"/>
    <x v="7"/>
    <s v="2 - Poder Ejecutivo"/>
    <x v="5"/>
    <x v="70"/>
    <s v="1 - SERVICIOS  GENERALES"/>
    <s v="1.3 - Defensa nacional"/>
    <s v="1.3.01 - Defensa militar"/>
    <s v="2.6 - BIENES MUEBLES, INMUEBLES E INTANGIBLES"/>
    <s v="2.6.9 - EDIFICIOS, ESTRUCTURAS, TIERRAS, TERRENOS Y OBJETOS DE VALOR"/>
    <s v="N"/>
    <s v="00 - N/A"/>
    <s v="10 - FONDO GENERAL"/>
    <s v="(en blanco)"/>
    <s v="99 - MULTIPROVINCIAL"/>
    <n v="500000"/>
    <n v="0"/>
  </r>
  <r>
    <s v="2025"/>
    <x v="0"/>
    <x v="0"/>
    <x v="1"/>
    <x v="7"/>
    <s v="2 - Poder Ejecutivo"/>
    <x v="5"/>
    <x v="71"/>
    <s v="1 - SERVICIOS  GENERALES"/>
    <s v="1.3 - Defensa nacional"/>
    <s v="1.3.01 - Defensa militar"/>
    <s v="2.6 - BIENES MUEBLES, INMUEBLES E INTANGIBLES"/>
    <s v="2.6.1 - MOBILIARIO Y EQUIPO"/>
    <s v="N"/>
    <s v="00 - N/A"/>
    <s v="10 - FONDO GENERAL"/>
    <s v="(en blanco)"/>
    <s v="99 - MULTIPROVINCIAL"/>
    <n v="467950"/>
    <n v="163312"/>
  </r>
  <r>
    <s v="2025"/>
    <x v="0"/>
    <x v="0"/>
    <x v="1"/>
    <x v="7"/>
    <s v="2 - Poder Ejecutivo"/>
    <x v="5"/>
    <x v="71"/>
    <s v="1 - SERVICIOS  GENERALES"/>
    <s v="1.3 - Defensa nacional"/>
    <s v="1.3.01 - Defensa militar"/>
    <s v="2.6 - BIENES MUEBLES, INMUEBLES E INTANGIBLES"/>
    <s v="2.6.3 - EQUIPO E INSTRUMENTAL, CIENTÍFICO Y LABORATORIO"/>
    <s v="N"/>
    <s v="00 - N/A"/>
    <s v="10 - FONDO GENERAL"/>
    <s v="(en blanco)"/>
    <s v="99 - MULTIPROVINCIAL"/>
    <n v="20000"/>
    <n v="0"/>
  </r>
  <r>
    <s v="2025"/>
    <x v="0"/>
    <x v="0"/>
    <x v="1"/>
    <x v="7"/>
    <s v="2 - Poder Ejecutivo"/>
    <x v="5"/>
    <x v="71"/>
    <s v="1 - SERVICIOS  GENERALES"/>
    <s v="1.3 - Defensa nacional"/>
    <s v="1.3.01 - Defensa militar"/>
    <s v="2.6 - BIENES MUEBLES, INMUEBLES E INTANGIBLES"/>
    <s v="2.6.5 - MAQUINARIA, OTROS EQUIPOS Y HERRAMIENTAS"/>
    <s v="N"/>
    <s v="00 - N/A"/>
    <s v="10 - FONDO GENERAL"/>
    <s v="(en blanco)"/>
    <s v="99 - MULTIPROVINCIAL"/>
    <n v="0"/>
    <n v="122133.49"/>
  </r>
  <r>
    <s v="2025"/>
    <x v="0"/>
    <x v="0"/>
    <x v="1"/>
    <x v="7"/>
    <s v="2 - Poder Ejecutivo"/>
    <x v="5"/>
    <x v="72"/>
    <s v="1 - SERVICIOS  GENERALES"/>
    <s v="1.3 - Defensa nacional"/>
    <s v="1.3.01 - Defensa militar"/>
    <s v="2.6 - BIENES MUEBLES, INMUEBLES E INTANGIBLES"/>
    <s v="2.6.1 - MOBILIARIO Y EQUIPO"/>
    <s v="N"/>
    <s v="00 - N/A"/>
    <s v="10 - FONDO GENERAL"/>
    <s v="(en blanco)"/>
    <s v="99 - MULTIPROVINCIAL"/>
    <n v="0"/>
    <n v="18310.13"/>
  </r>
  <r>
    <s v="2025"/>
    <x v="0"/>
    <x v="0"/>
    <x v="1"/>
    <x v="7"/>
    <s v="2 - Poder Ejecutivo"/>
    <x v="5"/>
    <x v="72"/>
    <s v="1 - SERVICIOS  GENERALES"/>
    <s v="1.3 - Defensa nacional"/>
    <s v="1.3.01 - Defensa militar"/>
    <s v="2.6 - BIENES MUEBLES, INMUEBLES E INTANGIBLES"/>
    <s v="2.6.1 - MOBILIARIO Y EQUIPO"/>
    <s v="N"/>
    <s v="00 - N/A"/>
    <s v="20 - FONDOS CON DESTINO ESPECÍFICO"/>
    <s v="(en blanco)"/>
    <s v="99 - MULTIPROVINCIAL"/>
    <n v="0"/>
    <n v="1308699.8799999999"/>
  </r>
  <r>
    <s v="2025"/>
    <x v="0"/>
    <x v="0"/>
    <x v="1"/>
    <x v="7"/>
    <s v="2 - Poder Ejecutivo"/>
    <x v="5"/>
    <x v="72"/>
    <s v="1 - SERVICIOS  GENERALES"/>
    <s v="1.3 - Defensa nacional"/>
    <s v="1.3.01 - Defensa militar"/>
    <s v="2.6 - BIENES MUEBLES, INMUEBLES E INTANGIBLES"/>
    <s v="2.6.3 - EQUIPO E INSTRUMENTAL, CIENTÍFICO Y LABORATORIO"/>
    <s v="N"/>
    <s v="00 - N/A"/>
    <s v="10 - FONDO GENERAL"/>
    <s v="(en blanco)"/>
    <s v="99 - MULTIPROVINCIAL"/>
    <n v="0"/>
    <n v="4559.99"/>
  </r>
  <r>
    <s v="2025"/>
    <x v="0"/>
    <x v="0"/>
    <x v="1"/>
    <x v="7"/>
    <s v="2 - Poder Ejecutivo"/>
    <x v="5"/>
    <x v="72"/>
    <s v="1 - SERVICIOS  GENERALES"/>
    <s v="1.3 - Defensa nacional"/>
    <s v="1.3.01 - Defensa militar"/>
    <s v="2.6 - BIENES MUEBLES, INMUEBLES E INTANGIBLES"/>
    <s v="2.6.3 - EQUIPO E INSTRUMENTAL, CIENTÍFICO Y LABORATORIO"/>
    <s v="N"/>
    <s v="00 - N/A"/>
    <s v="20 - FONDOS CON DESTINO ESPECÍFICO"/>
    <s v="(en blanco)"/>
    <s v="99 - MULTIPROVINCIAL"/>
    <n v="0"/>
    <n v="28202"/>
  </r>
  <r>
    <s v="2025"/>
    <x v="0"/>
    <x v="0"/>
    <x v="1"/>
    <x v="7"/>
    <s v="2 - Poder Ejecutivo"/>
    <x v="5"/>
    <x v="72"/>
    <s v="1 - SERVICIOS  GENERALES"/>
    <s v="1.3 - Defensa nacional"/>
    <s v="1.3.01 - Defensa militar"/>
    <s v="2.6 - BIENES MUEBLES, INMUEBLES E INTANGIBLES"/>
    <s v="2.6.5 - MAQUINARIA, OTROS EQUIPOS Y HERRAMIENTAS"/>
    <s v="N"/>
    <s v="00 - N/A"/>
    <s v="10 - FONDO GENERAL"/>
    <s v="(en blanco)"/>
    <s v="99 - MULTIPROVINCIAL"/>
    <n v="0"/>
    <n v="8051.49"/>
  </r>
  <r>
    <s v="2025"/>
    <x v="0"/>
    <x v="0"/>
    <x v="1"/>
    <x v="7"/>
    <s v="2 - Poder Ejecutivo"/>
    <x v="5"/>
    <x v="72"/>
    <s v="1 - SERVICIOS  GENERALES"/>
    <s v="1.3 - Defensa nacional"/>
    <s v="1.3.01 - Defensa militar"/>
    <s v="2.6 - BIENES MUEBLES, INMUEBLES E INTANGIBLES"/>
    <s v="2.6.5 - MAQUINARIA, OTROS EQUIPOS Y HERRAMIENTAS"/>
    <s v="N"/>
    <s v="00 - N/A"/>
    <s v="20 - FONDOS CON DESTINO ESPECÍFICO"/>
    <s v="(en blanco)"/>
    <s v="99 - MULTIPROVINCIAL"/>
    <n v="0"/>
    <n v="311676.94"/>
  </r>
  <r>
    <s v="2025"/>
    <x v="0"/>
    <x v="0"/>
    <x v="1"/>
    <x v="7"/>
    <s v="2 - Poder Ejecutivo"/>
    <x v="5"/>
    <x v="73"/>
    <s v="1 - SERVICIOS  GENERALES"/>
    <s v="1.3 - Defensa nacional"/>
    <s v="1.3.01 - Defensa militar"/>
    <s v="2.6 - BIENES MUEBLES, INMUEBLES E INTANGIBLES"/>
    <s v="2.6.1 - MOBILIARIO Y EQUIPO"/>
    <s v="N"/>
    <s v="00 - N/A"/>
    <s v="10 - FONDO GENERAL"/>
    <s v="(en blanco)"/>
    <s v="99 - MULTIPROVINCIAL"/>
    <n v="1090192"/>
    <n v="132027.31"/>
  </r>
  <r>
    <s v="2025"/>
    <x v="0"/>
    <x v="0"/>
    <x v="1"/>
    <x v="7"/>
    <s v="2 - Poder Ejecutivo"/>
    <x v="5"/>
    <x v="73"/>
    <s v="1 - SERVICIOS  GENERALES"/>
    <s v="1.3 - Defensa nacional"/>
    <s v="1.3.01 - Defensa militar"/>
    <s v="2.6 - BIENES MUEBLES, INMUEBLES E INTANGIBLES"/>
    <s v="2.6.5 - MAQUINARIA, OTROS EQUIPOS Y HERRAMIENTAS"/>
    <s v="N"/>
    <s v="00 - N/A"/>
    <s v="10 - FONDO GENERAL"/>
    <s v="(en blanco)"/>
    <s v="99 - MULTIPROVINCIAL"/>
    <n v="0"/>
    <n v="649"/>
  </r>
  <r>
    <s v="2025"/>
    <x v="0"/>
    <x v="0"/>
    <x v="1"/>
    <x v="7"/>
    <s v="2 - Poder Ejecutivo"/>
    <x v="5"/>
    <x v="74"/>
    <s v="1 - SERVICIOS  GENERALES"/>
    <s v="1.3 - Defensa nacional"/>
    <s v="1.3.01 - Defensa militar"/>
    <s v="2.6 - BIENES MUEBLES, INMUEBLES E INTANGIBLES"/>
    <s v="2.6.1 - MOBILIARIO Y EQUIPO"/>
    <s v="N"/>
    <s v="00 - N/A"/>
    <s v="10 - FONDO GENERAL"/>
    <s v="(en blanco)"/>
    <s v="99 - MULTIPROVINCIAL"/>
    <n v="650000"/>
    <n v="355043.12"/>
  </r>
  <r>
    <s v="2025"/>
    <x v="0"/>
    <x v="0"/>
    <x v="1"/>
    <x v="7"/>
    <s v="2 - Poder Ejecutivo"/>
    <x v="5"/>
    <x v="74"/>
    <s v="1 - SERVICIOS  GENERALES"/>
    <s v="1.3 - Defensa nacional"/>
    <s v="1.3.01 - Defensa militar"/>
    <s v="2.6 - BIENES MUEBLES, INMUEBLES E INTANGIBLES"/>
    <s v="2.6.2 - MOBILIARIO Y EQUIPO DE AUDIO, AUDIOVISUAL, RECREATIVO Y EDUCACIONAL"/>
    <s v="N"/>
    <s v="00 - N/A"/>
    <s v="10 - FONDO GENERAL"/>
    <s v="(en blanco)"/>
    <s v="99 - MULTIPROVINCIAL"/>
    <n v="0"/>
    <n v="0"/>
  </r>
  <r>
    <s v="2025"/>
    <x v="0"/>
    <x v="0"/>
    <x v="1"/>
    <x v="7"/>
    <s v="2 - Poder Ejecutivo"/>
    <x v="5"/>
    <x v="74"/>
    <s v="1 - SERVICIOS  GENERALES"/>
    <s v="1.3 - Defensa nacional"/>
    <s v="1.3.01 - Defensa militar"/>
    <s v="2.6 - BIENES MUEBLES, INMUEBLES E INTANGIBLES"/>
    <s v="2.6.5 - MAQUINARIA, OTROS EQUIPOS Y HERRAMIENTAS"/>
    <s v="N"/>
    <s v="00 - N/A"/>
    <s v="10 - FONDO GENERAL"/>
    <s v="(en blanco)"/>
    <s v="99 - MULTIPROVINCIAL"/>
    <n v="293485"/>
    <n v="0"/>
  </r>
  <r>
    <s v="2025"/>
    <x v="0"/>
    <x v="0"/>
    <x v="1"/>
    <x v="7"/>
    <s v="2 - Poder Ejecutivo"/>
    <x v="5"/>
    <x v="75"/>
    <s v="1 - SERVICIOS  GENERALES"/>
    <s v="1.3 - Defensa nacional"/>
    <s v="1.3.01 - Defensa militar"/>
    <s v="2.6 - BIENES MUEBLES, INMUEBLES E INTANGIBLES"/>
    <s v="2.6.1 - MOBILIARIO Y EQUIPO"/>
    <s v="N"/>
    <s v="00 - N/A"/>
    <s v="10 - FONDO GENERAL"/>
    <s v="(en blanco)"/>
    <s v="99 - MULTIPROVINCIAL"/>
    <n v="1450000"/>
    <n v="521076.2"/>
  </r>
  <r>
    <s v="2025"/>
    <x v="0"/>
    <x v="0"/>
    <x v="1"/>
    <x v="7"/>
    <s v="2 - Poder Ejecutivo"/>
    <x v="5"/>
    <x v="75"/>
    <s v="1 - SERVICIOS  GENERALES"/>
    <s v="1.3 - Defensa nacional"/>
    <s v="1.3.01 - Defensa militar"/>
    <s v="2.6 - BIENES MUEBLES, INMUEBLES E INTANGIBLES"/>
    <s v="2.6.2 - MOBILIARIO Y EQUIPO DE AUDIO, AUDIOVISUAL, RECREATIVO Y EDUCACIONAL"/>
    <s v="N"/>
    <s v="00 - N/A"/>
    <s v="10 - FONDO GENERAL"/>
    <s v="(en blanco)"/>
    <s v="99 - MULTIPROVINCIAL"/>
    <n v="671045"/>
    <n v="0"/>
  </r>
  <r>
    <s v="2025"/>
    <x v="0"/>
    <x v="0"/>
    <x v="1"/>
    <x v="7"/>
    <s v="2 - Poder Ejecutivo"/>
    <x v="5"/>
    <x v="75"/>
    <s v="1 - SERVICIOS  GENERALES"/>
    <s v="1.3 - Defensa nacional"/>
    <s v="1.3.01 - Defensa militar"/>
    <s v="2.6 - BIENES MUEBLES, INMUEBLES E INTANGIBLES"/>
    <s v="2.6.5 - MAQUINARIA, OTROS EQUIPOS Y HERRAMIENTAS"/>
    <s v="N"/>
    <s v="00 - N/A"/>
    <s v="10 - FONDO GENERAL"/>
    <s v="(en blanco)"/>
    <s v="99 - MULTIPROVINCIAL"/>
    <n v="1200000"/>
    <n v="91604.52"/>
  </r>
  <r>
    <s v="2025"/>
    <x v="0"/>
    <x v="0"/>
    <x v="1"/>
    <x v="7"/>
    <s v="2 - Poder Ejecutivo"/>
    <x v="5"/>
    <x v="75"/>
    <s v="1 - SERVICIOS  GENERALES"/>
    <s v="1.3 - Defensa nacional"/>
    <s v="1.3.01 - Defensa militar"/>
    <s v="2.6 - BIENES MUEBLES, INMUEBLES E INTANGIBLES"/>
    <s v="2.6.7 - ACTIVOS BIOLÓGICOS"/>
    <s v="N"/>
    <s v="00 - N/A"/>
    <s v="10 - FONDO GENERAL"/>
    <s v="(en blanco)"/>
    <s v="99 - MULTIPROVINCIAL"/>
    <n v="800000"/>
    <n v="0"/>
  </r>
  <r>
    <s v="2025"/>
    <x v="0"/>
    <x v="0"/>
    <x v="1"/>
    <x v="7"/>
    <s v="2 - Poder Ejecutivo"/>
    <x v="5"/>
    <x v="75"/>
    <s v="1 - SERVICIOS  GENERALES"/>
    <s v="1.3 - Defensa nacional"/>
    <s v="1.3.01 - Defensa militar"/>
    <s v="2.6 - BIENES MUEBLES, INMUEBLES E INTANGIBLES"/>
    <s v="2.6.8 - BIENES INTANGIBLES"/>
    <s v="N"/>
    <s v="00 - N/A"/>
    <s v="10 - FONDO GENERAL"/>
    <s v="(en blanco)"/>
    <s v="99 - MULTIPROVINCIAL"/>
    <n v="259600"/>
    <n v="247300"/>
  </r>
  <r>
    <s v="2025"/>
    <x v="0"/>
    <x v="0"/>
    <x v="1"/>
    <x v="7"/>
    <s v="2 - Poder Ejecutivo"/>
    <x v="5"/>
    <x v="76"/>
    <s v="1 - SERVICIOS  GENERALES"/>
    <s v="1.3 - Defensa nacional"/>
    <s v="1.3.01 - Defensa militar"/>
    <s v="2.6 - BIENES MUEBLES, INMUEBLES E INTANGIBLES"/>
    <s v="2.6.1 - MOBILIARIO Y EQUIPO"/>
    <s v="N"/>
    <s v="00 - N/A"/>
    <s v="20 - FONDOS CON DESTINO ESPECÍFICO"/>
    <s v="(en blanco)"/>
    <s v="99 - MULTIPROVINCIAL"/>
    <n v="12200000"/>
    <n v="8955172.6600000001"/>
  </r>
  <r>
    <s v="2025"/>
    <x v="0"/>
    <x v="0"/>
    <x v="1"/>
    <x v="7"/>
    <s v="2 - Poder Ejecutivo"/>
    <x v="5"/>
    <x v="76"/>
    <s v="1 - SERVICIOS  GENERALES"/>
    <s v="1.3 - Defensa nacional"/>
    <s v="1.3.01 - Defensa militar"/>
    <s v="2.6 - BIENES MUEBLES, INMUEBLES E INTANGIBLES"/>
    <s v="2.6.2 - MOBILIARIO Y EQUIPO DE AUDIO, AUDIOVISUAL, RECREATIVO Y EDUCACIONAL"/>
    <s v="N"/>
    <s v="00 - N/A"/>
    <s v="20 - FONDOS CON DESTINO ESPECÍFICO"/>
    <s v="(en blanco)"/>
    <s v="99 - MULTIPROVINCIAL"/>
    <n v="9000000"/>
    <n v="5734607.1099999994"/>
  </r>
  <r>
    <s v="2025"/>
    <x v="0"/>
    <x v="0"/>
    <x v="1"/>
    <x v="7"/>
    <s v="2 - Poder Ejecutivo"/>
    <x v="5"/>
    <x v="76"/>
    <s v="1 - SERVICIOS  GENERALES"/>
    <s v="1.3 - Defensa nacional"/>
    <s v="1.3.01 - Defensa militar"/>
    <s v="2.6 - BIENES MUEBLES, INMUEBLES E INTANGIBLES"/>
    <s v="2.6.3 - EQUIPO E INSTRUMENTAL, CIENTÍFICO Y LABORATORIO"/>
    <s v="N"/>
    <s v="00 - N/A"/>
    <s v="20 - FONDOS CON DESTINO ESPECÍFICO"/>
    <s v="(en blanco)"/>
    <s v="99 - MULTIPROVINCIAL"/>
    <n v="4000000"/>
    <n v="0"/>
  </r>
  <r>
    <s v="2025"/>
    <x v="0"/>
    <x v="0"/>
    <x v="1"/>
    <x v="7"/>
    <s v="2 - Poder Ejecutivo"/>
    <x v="5"/>
    <x v="76"/>
    <s v="1 - SERVICIOS  GENERALES"/>
    <s v="1.3 - Defensa nacional"/>
    <s v="1.3.01 - Defensa militar"/>
    <s v="2.6 - BIENES MUEBLES, INMUEBLES E INTANGIBLES"/>
    <s v="2.6.4 - VEHÍCULOS Y EQUIPO DE TRANSPORTE, TRACCIÓN Y ELEVACIÓN"/>
    <s v="N"/>
    <s v="00 - N/A"/>
    <s v="20 - FONDOS CON DESTINO ESPECÍFICO"/>
    <s v="(en blanco)"/>
    <s v="99 - MULTIPROVINCIAL"/>
    <n v="21062000"/>
    <n v="0"/>
  </r>
  <r>
    <s v="2025"/>
    <x v="0"/>
    <x v="0"/>
    <x v="1"/>
    <x v="7"/>
    <s v="2 - Poder Ejecutivo"/>
    <x v="5"/>
    <x v="76"/>
    <s v="1 - SERVICIOS  GENERALES"/>
    <s v="1.3 - Defensa nacional"/>
    <s v="1.3.01 - Defensa militar"/>
    <s v="2.6 - BIENES MUEBLES, INMUEBLES E INTANGIBLES"/>
    <s v="2.6.5 - MAQUINARIA, OTROS EQUIPOS Y HERRAMIENTAS"/>
    <s v="N"/>
    <s v="00 - N/A"/>
    <s v="20 - FONDOS CON DESTINO ESPECÍFICO"/>
    <s v="(en blanco)"/>
    <s v="99 - MULTIPROVINCIAL"/>
    <n v="9200000"/>
    <n v="6182764.5999999996"/>
  </r>
  <r>
    <s v="2025"/>
    <x v="0"/>
    <x v="0"/>
    <x v="1"/>
    <x v="7"/>
    <s v="2 - Poder Ejecutivo"/>
    <x v="5"/>
    <x v="76"/>
    <s v="1 - SERVICIOS  GENERALES"/>
    <s v="1.3 - Defensa nacional"/>
    <s v="1.3.01 - Defensa militar"/>
    <s v="2.6 - BIENES MUEBLES, INMUEBLES E INTANGIBLES"/>
    <s v="2.6.6 - EQUIPOS DE DEFENSA Y SEGURIDAD"/>
    <s v="N"/>
    <s v="00 - N/A"/>
    <s v="20 - FONDOS CON DESTINO ESPECÍFICO"/>
    <s v="(en blanco)"/>
    <s v="99 - MULTIPROVINCIAL"/>
    <n v="11050000"/>
    <n v="8392922"/>
  </r>
  <r>
    <s v="2025"/>
    <x v="0"/>
    <x v="0"/>
    <x v="1"/>
    <x v="7"/>
    <s v="2 - Poder Ejecutivo"/>
    <x v="5"/>
    <x v="76"/>
    <s v="1 - SERVICIOS  GENERALES"/>
    <s v="1.3 - Defensa nacional"/>
    <s v="1.3.01 - Defensa militar"/>
    <s v="2.6 - BIENES MUEBLES, INMUEBLES E INTANGIBLES"/>
    <s v="2.6.8 - BIENES INTANGIBLES"/>
    <s v="N"/>
    <s v="00 - N/A"/>
    <s v="20 - FONDOS CON DESTINO ESPECÍFICO"/>
    <s v="(en blanco)"/>
    <s v="99 - MULTIPROVINCIAL"/>
    <n v="2000000"/>
    <n v="0"/>
  </r>
  <r>
    <s v="2025"/>
    <x v="0"/>
    <x v="0"/>
    <x v="1"/>
    <x v="7"/>
    <s v="2 - Poder Ejecutivo"/>
    <x v="5"/>
    <x v="76"/>
    <s v="1 - SERVICIOS  GENERALES"/>
    <s v="1.3 - Defensa nacional"/>
    <s v="1.3.01 - Defensa militar"/>
    <s v="2.6 - BIENES MUEBLES, INMUEBLES E INTANGIBLES"/>
    <s v="2.6.9 - EDIFICIOS, ESTRUCTURAS, TIERRAS, TERRENOS Y OBJETOS DE VALOR"/>
    <s v="N"/>
    <s v="00 - N/A"/>
    <s v="20 - FONDOS CON DESTINO ESPECÍFICO"/>
    <s v="(en blanco)"/>
    <s v="99 - MULTIPROVINCIAL"/>
    <n v="100000"/>
    <n v="0"/>
  </r>
  <r>
    <s v="2025"/>
    <x v="0"/>
    <x v="0"/>
    <x v="1"/>
    <x v="7"/>
    <s v="2 - Poder Ejecutivo"/>
    <x v="5"/>
    <x v="76"/>
    <s v="1 - SERVICIOS  GENERALES"/>
    <s v="1.3 - Defensa nacional"/>
    <s v="1.3.01 - Defensa militar"/>
    <s v="2.7 - OBRAS"/>
    <s v="2.7.1 - OBRAS EN EDIFICACIONES"/>
    <s v="N"/>
    <s v="00 - N/A"/>
    <s v="20 - FONDOS CON DESTINO ESPECÍFICO"/>
    <s v="(en blanco)"/>
    <s v="99 - MULTIPROVINCIAL"/>
    <n v="9000000"/>
    <n v="1771366.58"/>
  </r>
  <r>
    <s v="2025"/>
    <x v="0"/>
    <x v="0"/>
    <x v="1"/>
    <x v="7"/>
    <s v="2 - Poder Ejecutivo"/>
    <x v="5"/>
    <x v="78"/>
    <s v="4 - SERVICIOS SOCIALES"/>
    <s v="4.4 - Educación"/>
    <s v="4.4.04 - Educación superior"/>
    <s v="2.6 - BIENES MUEBLES, INMUEBLES E INTANGIBLES"/>
    <s v="2.6.1 - MOBILIARIO Y EQUIPO"/>
    <s v="N"/>
    <s v="00 - N/A"/>
    <s v="10 - FONDO GENERAL"/>
    <s v="(en blanco)"/>
    <s v="99 - MULTIPROVINCIAL"/>
    <n v="543000"/>
    <n v="267624"/>
  </r>
  <r>
    <s v="2025"/>
    <x v="0"/>
    <x v="0"/>
    <x v="1"/>
    <x v="7"/>
    <s v="2 - Poder Ejecutivo"/>
    <x v="5"/>
    <x v="78"/>
    <s v="4 - SERVICIOS SOCIALES"/>
    <s v="4.4 - Educación"/>
    <s v="4.4.04 - Educación superior"/>
    <s v="2.6 - BIENES MUEBLES, INMUEBLES E INTANGIBLES"/>
    <s v="2.6.1 - MOBILIARIO Y EQUIPO"/>
    <s v="N"/>
    <s v="00 - N/A"/>
    <s v="20 - FONDOS CON DESTINO ESPECÍFICO"/>
    <s v="(en blanco)"/>
    <s v="99 - MULTIPROVINCIAL"/>
    <n v="0"/>
    <n v="668149.98"/>
  </r>
  <r>
    <s v="2025"/>
    <x v="0"/>
    <x v="0"/>
    <x v="1"/>
    <x v="7"/>
    <s v="2 - Poder Ejecutivo"/>
    <x v="5"/>
    <x v="78"/>
    <s v="4 - SERVICIOS SOCIALES"/>
    <s v="4.4 - Educación"/>
    <s v="4.4.04 - Educación superior"/>
    <s v="2.6 - BIENES MUEBLES, INMUEBLES E INTANGIBLES"/>
    <s v="2.6.2 - MOBILIARIO Y EQUIPO DE AUDIO, AUDIOVISUAL, RECREATIVO Y EDUCACIONAL"/>
    <s v="N"/>
    <s v="00 - N/A"/>
    <s v="10 - FONDO GENERAL"/>
    <s v="(en blanco)"/>
    <s v="99 - MULTIPROVINCIAL"/>
    <n v="0"/>
    <n v="104430"/>
  </r>
  <r>
    <s v="2025"/>
    <x v="0"/>
    <x v="0"/>
    <x v="1"/>
    <x v="7"/>
    <s v="2 - Poder Ejecutivo"/>
    <x v="5"/>
    <x v="78"/>
    <s v="4 - SERVICIOS SOCIALES"/>
    <s v="4.4 - Educación"/>
    <s v="4.4.04 - Educación superior"/>
    <s v="2.6 - BIENES MUEBLES, INMUEBLES E INTANGIBLES"/>
    <s v="2.6.2 - MOBILIARIO Y EQUIPO DE AUDIO, AUDIOVISUAL, RECREATIVO Y EDUCACIONAL"/>
    <s v="N"/>
    <s v="00 - N/A"/>
    <s v="20 - FONDOS CON DESTINO ESPECÍFICO"/>
    <s v="(en blanco)"/>
    <s v="99 - MULTIPROVINCIAL"/>
    <n v="0"/>
    <n v="187478.39999999999"/>
  </r>
  <r>
    <s v="2025"/>
    <x v="0"/>
    <x v="0"/>
    <x v="1"/>
    <x v="7"/>
    <s v="2 - Poder Ejecutivo"/>
    <x v="5"/>
    <x v="78"/>
    <s v="4 - SERVICIOS SOCIALES"/>
    <s v="4.4 - Educación"/>
    <s v="4.4.04 - Educación superior"/>
    <s v="2.6 - BIENES MUEBLES, INMUEBLES E INTANGIBLES"/>
    <s v="2.6.4 - VEHÍCULOS Y EQUIPO DE TRANSPORTE, TRACCIÓN Y ELEVACIÓN"/>
    <s v="N"/>
    <s v="00 - N/A"/>
    <s v="20 - FONDOS CON DESTINO ESPECÍFICO"/>
    <s v="(en blanco)"/>
    <s v="99 - MULTIPROVINCIAL"/>
    <n v="0"/>
    <n v="49849.1"/>
  </r>
  <r>
    <s v="2025"/>
    <x v="0"/>
    <x v="0"/>
    <x v="1"/>
    <x v="7"/>
    <s v="2 - Poder Ejecutivo"/>
    <x v="5"/>
    <x v="78"/>
    <s v="4 - SERVICIOS SOCIALES"/>
    <s v="4.4 - Educación"/>
    <s v="4.4.04 - Educación superior"/>
    <s v="2.6 - BIENES MUEBLES, INMUEBLES E INTANGIBLES"/>
    <s v="2.6.5 - MAQUINARIA, OTROS EQUIPOS Y HERRAMIENTAS"/>
    <s v="N"/>
    <s v="00 - N/A"/>
    <s v="10 - FONDO GENERAL"/>
    <s v="(en blanco)"/>
    <s v="99 - MULTIPROVINCIAL"/>
    <n v="0"/>
    <n v="110950"/>
  </r>
  <r>
    <s v="2025"/>
    <x v="0"/>
    <x v="0"/>
    <x v="1"/>
    <x v="7"/>
    <s v="2 - Poder Ejecutivo"/>
    <x v="5"/>
    <x v="78"/>
    <s v="4 - SERVICIOS SOCIALES"/>
    <s v="4.4 - Educación"/>
    <s v="4.4.04 - Educación superior"/>
    <s v="2.6 - BIENES MUEBLES, INMUEBLES E INTANGIBLES"/>
    <s v="2.6.5 - MAQUINARIA, OTROS EQUIPOS Y HERRAMIENTAS"/>
    <s v="N"/>
    <s v="00 - N/A"/>
    <s v="20 - FONDOS CON DESTINO ESPECÍFICO"/>
    <s v="(en blanco)"/>
    <s v="99 - MULTIPROVINCIAL"/>
    <n v="0"/>
    <n v="165601.20000000001"/>
  </r>
  <r>
    <s v="2025"/>
    <x v="0"/>
    <x v="0"/>
    <x v="1"/>
    <x v="7"/>
    <s v="2 - Poder Ejecutivo"/>
    <x v="5"/>
    <x v="79"/>
    <s v="3 - PROTECCIÓN DEL MEDIO AMBIENTE"/>
    <s v="3.2 - Protección de la biodiversidad y ordenación de desechos"/>
    <s v="3.2.09 - Áreas protegidas y otras medidas de conservación"/>
    <s v="2.6 - BIENES MUEBLES, INMUEBLES E INTANGIBLES"/>
    <s v="2.6.1 - MOBILIARIO Y EQUIPO"/>
    <s v="N"/>
    <s v="00 - N/A"/>
    <s v="10 - FONDO GENERAL"/>
    <s v="(en blanco)"/>
    <s v="99 - MULTIPROVINCIAL"/>
    <n v="322898"/>
    <n v="788968.56"/>
  </r>
  <r>
    <s v="2025"/>
    <x v="0"/>
    <x v="0"/>
    <x v="1"/>
    <x v="7"/>
    <s v="2 - Poder Ejecutivo"/>
    <x v="5"/>
    <x v="79"/>
    <s v="3 - PROTECCIÓN DEL MEDIO AMBIENTE"/>
    <s v="3.2 - Protección de la biodiversidad y ordenación de desechos"/>
    <s v="3.2.09 - Áreas protegidas y otras medidas de conservación"/>
    <s v="2.6 - BIENES MUEBLES, INMUEBLES E INTANGIBLES"/>
    <s v="2.6.2 - MOBILIARIO Y EQUIPO DE AUDIO, AUDIOVISUAL, RECREATIVO Y EDUCACIONAL"/>
    <s v="N"/>
    <s v="00 - N/A"/>
    <s v="10 - FONDO GENERAL"/>
    <s v="(en blanco)"/>
    <s v="99 - MULTIPROVINCIAL"/>
    <n v="0"/>
    <n v="236359.7"/>
  </r>
  <r>
    <s v="2025"/>
    <x v="0"/>
    <x v="0"/>
    <x v="1"/>
    <x v="7"/>
    <s v="2 - Poder Ejecutivo"/>
    <x v="5"/>
    <x v="79"/>
    <s v="3 - PROTECCIÓN DEL MEDIO AMBIENTE"/>
    <s v="3.2 - Protección de la biodiversidad y ordenación de desechos"/>
    <s v="3.2.09 - Áreas protegidas y otras medidas de conservación"/>
    <s v="2.6 - BIENES MUEBLES, INMUEBLES E INTANGIBLES"/>
    <s v="2.6.4 - VEHÍCULOS Y EQUIPO DE TRANSPORTE, TRACCIÓN Y ELEVACIÓN"/>
    <s v="N"/>
    <s v="00 - N/A"/>
    <s v="10 - FONDO GENERAL"/>
    <s v="(en blanco)"/>
    <s v="99 - MULTIPROVINCIAL"/>
    <n v="5400000"/>
    <n v="0"/>
  </r>
  <r>
    <s v="2025"/>
    <x v="0"/>
    <x v="0"/>
    <x v="1"/>
    <x v="7"/>
    <s v="2 - Poder Ejecutivo"/>
    <x v="5"/>
    <x v="79"/>
    <s v="3 - PROTECCIÓN DEL MEDIO AMBIENTE"/>
    <s v="3.2 - Protección de la biodiversidad y ordenación de desechos"/>
    <s v="3.2.09 - Áreas protegidas y otras medidas de conservación"/>
    <s v="2.6 - BIENES MUEBLES, INMUEBLES E INTANGIBLES"/>
    <s v="2.6.5 - MAQUINARIA, OTROS EQUIPOS Y HERRAMIENTAS"/>
    <s v="N"/>
    <s v="00 - N/A"/>
    <s v="10 - FONDO GENERAL"/>
    <s v="(en blanco)"/>
    <s v="99 - MULTIPROVINCIAL"/>
    <n v="185000"/>
    <n v="441438"/>
  </r>
  <r>
    <s v="2025"/>
    <x v="0"/>
    <x v="0"/>
    <x v="1"/>
    <x v="7"/>
    <s v="2 - Poder Ejecutivo"/>
    <x v="5"/>
    <x v="79"/>
    <s v="3 - PROTECCIÓN DEL MEDIO AMBIENTE"/>
    <s v="3.2 - Protección de la biodiversidad y ordenación de desechos"/>
    <s v="3.2.09 - Áreas protegidas y otras medidas de conservación"/>
    <s v="2.6 - BIENES MUEBLES, INMUEBLES E INTANGIBLES"/>
    <s v="2.6.9 - EDIFICIOS, ESTRUCTURAS, TIERRAS, TERRENOS Y OBJETOS DE VALOR"/>
    <s v="N"/>
    <s v="00 - N/A"/>
    <s v="10 - FONDO GENERAL"/>
    <s v="(en blanco)"/>
    <s v="99 - MULTIPROVINCIAL"/>
    <n v="0"/>
    <n v="0"/>
  </r>
  <r>
    <s v="2025"/>
    <x v="0"/>
    <x v="0"/>
    <x v="1"/>
    <x v="7"/>
    <s v="2 - Poder Ejecutivo"/>
    <x v="5"/>
    <x v="79"/>
    <s v="3 - PROTECCIÓN DEL MEDIO AMBIENTE"/>
    <s v="3.2 - Protección de la biodiversidad y ordenación de desechos"/>
    <s v="3.2.09 - Áreas protegidas y otras medidas de conservación"/>
    <s v="2.7 - OBRAS"/>
    <s v="2.7.1 - OBRAS EN EDIFICACIONES"/>
    <s v="N"/>
    <s v="00 - N/A"/>
    <s v="10 - FONDO GENERAL"/>
    <s v="(en blanco)"/>
    <s v="99 - MULTIPROVINCIAL"/>
    <n v="1187777"/>
    <n v="298540"/>
  </r>
  <r>
    <s v="2025"/>
    <x v="0"/>
    <x v="0"/>
    <x v="1"/>
    <x v="7"/>
    <s v="2 - Poder Ejecutivo"/>
    <x v="5"/>
    <x v="80"/>
    <s v="1 - SERVICIOS  GENERALES"/>
    <s v="1.3 - Defensa nacional"/>
    <s v="1.3.01 - Defensa militar"/>
    <s v="2.6 - BIENES MUEBLES, INMUEBLES E INTANGIBLES"/>
    <s v="2.6.1 - MOBILIARIO Y EQUIPO"/>
    <s v="N"/>
    <s v="00 - N/A"/>
    <s v="10 - FONDO GENERAL"/>
    <s v="(en blanco)"/>
    <s v="99 - MULTIPROVINCIAL"/>
    <n v="0"/>
    <n v="419668.1"/>
  </r>
  <r>
    <s v="2025"/>
    <x v="0"/>
    <x v="0"/>
    <x v="1"/>
    <x v="7"/>
    <s v="2 - Poder Ejecutivo"/>
    <x v="5"/>
    <x v="80"/>
    <s v="1 - SERVICIOS  GENERALES"/>
    <s v="1.3 - Defensa nacional"/>
    <s v="1.3.01 - Defensa militar"/>
    <s v="2.6 - BIENES MUEBLES, INMUEBLES E INTANGIBLES"/>
    <s v="2.6.1 - MOBILIARIO Y EQUIPO"/>
    <s v="N"/>
    <s v="00 - N/A"/>
    <s v="20 - FONDOS CON DESTINO ESPECÍFICO"/>
    <s v="(en blanco)"/>
    <s v="99 - MULTIPROVINCIAL"/>
    <n v="0"/>
    <n v="0"/>
  </r>
  <r>
    <s v="2025"/>
    <x v="0"/>
    <x v="0"/>
    <x v="1"/>
    <x v="7"/>
    <s v="2 - Poder Ejecutivo"/>
    <x v="5"/>
    <x v="80"/>
    <s v="1 - SERVICIOS  GENERALES"/>
    <s v="1.3 - Defensa nacional"/>
    <s v="1.3.01 - Defensa militar"/>
    <s v="2.6 - BIENES MUEBLES, INMUEBLES E INTANGIBLES"/>
    <s v="2.6.2 - MOBILIARIO Y EQUIPO DE AUDIO, AUDIOVISUAL, RECREATIVO Y EDUCACIONAL"/>
    <s v="N"/>
    <s v="00 - N/A"/>
    <s v="10 - FONDO GENERAL"/>
    <s v="(en blanco)"/>
    <s v="99 - MULTIPROVINCIAL"/>
    <n v="0"/>
    <n v="0"/>
  </r>
  <r>
    <s v="2025"/>
    <x v="0"/>
    <x v="0"/>
    <x v="1"/>
    <x v="7"/>
    <s v="2 - Poder Ejecutivo"/>
    <x v="5"/>
    <x v="80"/>
    <s v="1 - SERVICIOS  GENERALES"/>
    <s v="1.3 - Defensa nacional"/>
    <s v="1.3.01 - Defensa militar"/>
    <s v="2.6 - BIENES MUEBLES, INMUEBLES E INTANGIBLES"/>
    <s v="2.6.3 - EQUIPO E INSTRUMENTAL, CIENTÍFICO Y LABORATORIO"/>
    <s v="N"/>
    <s v="00 - N/A"/>
    <s v="10 - FONDO GENERAL"/>
    <s v="(en blanco)"/>
    <s v="99 - MULTIPROVINCIAL"/>
    <n v="0"/>
    <n v="0"/>
  </r>
  <r>
    <s v="2025"/>
    <x v="0"/>
    <x v="0"/>
    <x v="1"/>
    <x v="7"/>
    <s v="2 - Poder Ejecutivo"/>
    <x v="5"/>
    <x v="80"/>
    <s v="1 - SERVICIOS  GENERALES"/>
    <s v="1.3 - Defensa nacional"/>
    <s v="1.3.01 - Defensa militar"/>
    <s v="2.6 - BIENES MUEBLES, INMUEBLES E INTANGIBLES"/>
    <s v="2.6.4 - VEHÍCULOS Y EQUIPO DE TRANSPORTE, TRACCIÓN Y ELEVACIÓN"/>
    <s v="N"/>
    <s v="00 - N/A"/>
    <s v="10 - FONDO GENERAL"/>
    <s v="(en blanco)"/>
    <s v="99 - MULTIPROVINCIAL"/>
    <n v="0"/>
    <n v="77687040"/>
  </r>
  <r>
    <s v="2025"/>
    <x v="0"/>
    <x v="0"/>
    <x v="1"/>
    <x v="7"/>
    <s v="2 - Poder Ejecutivo"/>
    <x v="5"/>
    <x v="80"/>
    <s v="1 - SERVICIOS  GENERALES"/>
    <s v="1.3 - Defensa nacional"/>
    <s v="1.3.01 - Defensa militar"/>
    <s v="2.6 - BIENES MUEBLES, INMUEBLES E INTANGIBLES"/>
    <s v="2.6.5 - MAQUINARIA, OTROS EQUIPOS Y HERRAMIENTAS"/>
    <s v="N"/>
    <s v="00 - N/A"/>
    <s v="10 - FONDO GENERAL"/>
    <s v="(en blanco)"/>
    <s v="99 - MULTIPROVINCIAL"/>
    <n v="3500000"/>
    <n v="598056"/>
  </r>
  <r>
    <s v="2025"/>
    <x v="0"/>
    <x v="0"/>
    <x v="1"/>
    <x v="7"/>
    <s v="2 - Poder Ejecutivo"/>
    <x v="5"/>
    <x v="80"/>
    <s v="1 - SERVICIOS  GENERALES"/>
    <s v="1.3 - Defensa nacional"/>
    <s v="1.3.01 - Defensa militar"/>
    <s v="2.6 - BIENES MUEBLES, INMUEBLES E INTANGIBLES"/>
    <s v="2.6.5 - MAQUINARIA, OTROS EQUIPOS Y HERRAMIENTAS"/>
    <s v="N"/>
    <s v="00 - N/A"/>
    <s v="20 - FONDOS CON DESTINO ESPECÍFICO"/>
    <s v="(en blanco)"/>
    <s v="99 - MULTIPROVINCIAL"/>
    <n v="5853530"/>
    <n v="0"/>
  </r>
  <r>
    <s v="2025"/>
    <x v="0"/>
    <x v="0"/>
    <x v="1"/>
    <x v="7"/>
    <s v="2 - Poder Ejecutivo"/>
    <x v="5"/>
    <x v="81"/>
    <s v="1 - SERVICIOS  GENERALES"/>
    <s v="1.3 - Defensa nacional"/>
    <s v="1.3.01 - Defensa militar"/>
    <s v="2.6 - BIENES MUEBLES, INMUEBLES E INTANGIBLES"/>
    <s v="2.6.1 - MOBILIARIO Y EQUIPO"/>
    <s v="N"/>
    <s v="00 - N/A"/>
    <s v="10 - FONDO GENERAL"/>
    <s v="(en blanco)"/>
    <s v="99 - MULTIPROVINCIAL"/>
    <n v="3922255"/>
    <n v="0"/>
  </r>
  <r>
    <s v="2025"/>
    <x v="0"/>
    <x v="0"/>
    <x v="1"/>
    <x v="7"/>
    <s v="2 - Poder Ejecutivo"/>
    <x v="5"/>
    <x v="81"/>
    <s v="1 - SERVICIOS  GENERALES"/>
    <s v="1.3 - Defensa nacional"/>
    <s v="1.3.01 - Defensa militar"/>
    <s v="2.6 - BIENES MUEBLES, INMUEBLES E INTANGIBLES"/>
    <s v="2.6.2 - MOBILIARIO Y EQUIPO DE AUDIO, AUDIOVISUAL, RECREATIVO Y EDUCACIONAL"/>
    <s v="N"/>
    <s v="00 - N/A"/>
    <s v="10 - FONDO GENERAL"/>
    <s v="(en blanco)"/>
    <s v="99 - MULTIPROVINCIAL"/>
    <n v="2044203"/>
    <n v="0"/>
  </r>
  <r>
    <s v="2025"/>
    <x v="0"/>
    <x v="0"/>
    <x v="1"/>
    <x v="7"/>
    <s v="2 - Poder Ejecutivo"/>
    <x v="5"/>
    <x v="81"/>
    <s v="1 - SERVICIOS  GENERALES"/>
    <s v="1.3 - Defensa nacional"/>
    <s v="1.3.01 - Defensa militar"/>
    <s v="2.6 - BIENES MUEBLES, INMUEBLES E INTANGIBLES"/>
    <s v="2.6.3 - EQUIPO E INSTRUMENTAL, CIENTÍFICO Y LABORATORIO"/>
    <s v="N"/>
    <s v="00 - N/A"/>
    <s v="10 - FONDO GENERAL"/>
    <s v="(en blanco)"/>
    <s v="99 - MULTIPROVINCIAL"/>
    <n v="1505356"/>
    <n v="0"/>
  </r>
  <r>
    <s v="2025"/>
    <x v="0"/>
    <x v="0"/>
    <x v="1"/>
    <x v="7"/>
    <s v="2 - Poder Ejecutivo"/>
    <x v="5"/>
    <x v="81"/>
    <s v="1 - SERVICIOS  GENERALES"/>
    <s v="1.3 - Defensa nacional"/>
    <s v="1.3.01 - Defensa militar"/>
    <s v="2.6 - BIENES MUEBLES, INMUEBLES E INTANGIBLES"/>
    <s v="2.6.4 - VEHÍCULOS Y EQUIPO DE TRANSPORTE, TRACCIÓN Y ELEVACIÓN"/>
    <s v="N"/>
    <s v="00 - N/A"/>
    <s v="10 - FONDO GENERAL"/>
    <s v="(en blanco)"/>
    <s v="99 - MULTIPROVINCIAL"/>
    <n v="0"/>
    <n v="9539999.9499999993"/>
  </r>
  <r>
    <s v="2025"/>
    <x v="0"/>
    <x v="0"/>
    <x v="1"/>
    <x v="7"/>
    <s v="2 - Poder Ejecutivo"/>
    <x v="5"/>
    <x v="81"/>
    <s v="1 - SERVICIOS  GENERALES"/>
    <s v="1.3 - Defensa nacional"/>
    <s v="1.3.01 - Defensa militar"/>
    <s v="2.6 - BIENES MUEBLES, INMUEBLES E INTANGIBLES"/>
    <s v="2.6.5 - MAQUINARIA, OTROS EQUIPOS Y HERRAMIENTAS"/>
    <s v="N"/>
    <s v="00 - N/A"/>
    <s v="10 - FONDO GENERAL"/>
    <s v="(en blanco)"/>
    <s v="99 - MULTIPROVINCIAL"/>
    <n v="7342391"/>
    <n v="0"/>
  </r>
  <r>
    <s v="2025"/>
    <x v="0"/>
    <x v="0"/>
    <x v="1"/>
    <x v="7"/>
    <s v="2 - Poder Ejecutivo"/>
    <x v="6"/>
    <x v="82"/>
    <s v="1 - SERVICIOS  GENERALES"/>
    <s v="1.2 - Relaciones internacionales"/>
    <s v="1.2.01 - Relaciones internacionales desde oficinas en el país"/>
    <s v="2.6 - BIENES MUEBLES, INMUEBLES E INTANGIBLES"/>
    <s v="2.6.1 - MOBILIARIO Y EQUIPO"/>
    <s v="N"/>
    <s v="00 - N/A"/>
    <s v="10 - FONDO GENERAL"/>
    <s v="(en blanco)"/>
    <s v="01 - DISTRITO NACIONAL"/>
    <n v="69694917"/>
    <n v="4682571.26"/>
  </r>
  <r>
    <s v="2025"/>
    <x v="0"/>
    <x v="0"/>
    <x v="1"/>
    <x v="7"/>
    <s v="2 - Poder Ejecutivo"/>
    <x v="6"/>
    <x v="82"/>
    <s v="1 - SERVICIOS  GENERALES"/>
    <s v="1.2 - Relaciones internacionales"/>
    <s v="1.2.01 - Relaciones internacionales desde oficinas en el país"/>
    <s v="2.6 - BIENES MUEBLES, INMUEBLES E INTANGIBLES"/>
    <s v="2.6.2 - MOBILIARIO Y EQUIPO DE AUDIO, AUDIOVISUAL, RECREATIVO Y EDUCACIONAL"/>
    <s v="N"/>
    <s v="00 - N/A"/>
    <s v="10 - FONDO GENERAL"/>
    <s v="(en blanco)"/>
    <s v="01 - DISTRITO NACIONAL"/>
    <n v="6162376"/>
    <n v="26550"/>
  </r>
  <r>
    <s v="2025"/>
    <x v="0"/>
    <x v="0"/>
    <x v="1"/>
    <x v="7"/>
    <s v="2 - Poder Ejecutivo"/>
    <x v="6"/>
    <x v="82"/>
    <s v="1 - SERVICIOS  GENERALES"/>
    <s v="1.2 - Relaciones internacionales"/>
    <s v="1.2.01 - Relaciones internacionales desde oficinas en el país"/>
    <s v="2.6 - BIENES MUEBLES, INMUEBLES E INTANGIBLES"/>
    <s v="2.6.3 - EQUIPO E INSTRUMENTAL, CIENTÍFICO Y LABORATORIO"/>
    <s v="N"/>
    <s v="00 - N/A"/>
    <s v="10 - FONDO GENERAL"/>
    <s v="(en blanco)"/>
    <s v="01 - DISTRITO NACIONAL"/>
    <n v="400"/>
    <n v="0"/>
  </r>
  <r>
    <s v="2025"/>
    <x v="0"/>
    <x v="0"/>
    <x v="1"/>
    <x v="7"/>
    <s v="2 - Poder Ejecutivo"/>
    <x v="6"/>
    <x v="82"/>
    <s v="1 - SERVICIOS  GENERALES"/>
    <s v="1.2 - Relaciones internacionales"/>
    <s v="1.2.01 - Relaciones internacionales desde oficinas en el país"/>
    <s v="2.6 - BIENES MUEBLES, INMUEBLES E INTANGIBLES"/>
    <s v="2.6.4 - VEHÍCULOS Y EQUIPO DE TRANSPORTE, TRACCIÓN Y ELEVACIÓN"/>
    <s v="N"/>
    <s v="00 - N/A"/>
    <s v="10 - FONDO GENERAL"/>
    <s v="(en blanco)"/>
    <s v="01 - DISTRITO NACIONAL"/>
    <n v="14428234"/>
    <n v="5931030"/>
  </r>
  <r>
    <s v="2025"/>
    <x v="0"/>
    <x v="0"/>
    <x v="1"/>
    <x v="7"/>
    <s v="2 - Poder Ejecutivo"/>
    <x v="6"/>
    <x v="82"/>
    <s v="1 - SERVICIOS  GENERALES"/>
    <s v="1.2 - Relaciones internacionales"/>
    <s v="1.2.01 - Relaciones internacionales desde oficinas en el país"/>
    <s v="2.6 - BIENES MUEBLES, INMUEBLES E INTANGIBLES"/>
    <s v="2.6.5 - MAQUINARIA, OTROS EQUIPOS Y HERRAMIENTAS"/>
    <s v="N"/>
    <s v="00 - N/A"/>
    <s v="10 - FONDO GENERAL"/>
    <s v="(en blanco)"/>
    <s v="01 - DISTRITO NACIONAL"/>
    <n v="52842234"/>
    <n v="4503785.4700000007"/>
  </r>
  <r>
    <s v="2025"/>
    <x v="0"/>
    <x v="0"/>
    <x v="1"/>
    <x v="7"/>
    <s v="2 - Poder Ejecutivo"/>
    <x v="6"/>
    <x v="82"/>
    <s v="1 - SERVICIOS  GENERALES"/>
    <s v="1.2 - Relaciones internacionales"/>
    <s v="1.2.01 - Relaciones internacionales desde oficinas en el país"/>
    <s v="2.6 - BIENES MUEBLES, INMUEBLES E INTANGIBLES"/>
    <s v="2.6.6 - EQUIPOS DE DEFENSA Y SEGURIDAD"/>
    <s v="N"/>
    <s v="00 - N/A"/>
    <s v="10 - FONDO GENERAL"/>
    <s v="(en blanco)"/>
    <s v="01 - DISTRITO NACIONAL"/>
    <n v="20000"/>
    <n v="0"/>
  </r>
  <r>
    <s v="2025"/>
    <x v="0"/>
    <x v="0"/>
    <x v="1"/>
    <x v="7"/>
    <s v="2 - Poder Ejecutivo"/>
    <x v="6"/>
    <x v="82"/>
    <s v="1 - SERVICIOS  GENERALES"/>
    <s v="1.2 - Relaciones internacionales"/>
    <s v="1.2.01 - Relaciones internacionales desde oficinas en el país"/>
    <s v="2.6 - BIENES MUEBLES, INMUEBLES E INTANGIBLES"/>
    <s v="2.6.8 - BIENES INTANGIBLES"/>
    <s v="N"/>
    <s v="00 - N/A"/>
    <s v="10 - FONDO GENERAL"/>
    <s v="(en blanco)"/>
    <s v="01 - DISTRITO NACIONAL"/>
    <n v="75075161"/>
    <n v="0"/>
  </r>
  <r>
    <s v="2025"/>
    <x v="0"/>
    <x v="0"/>
    <x v="1"/>
    <x v="7"/>
    <s v="2 - Poder Ejecutivo"/>
    <x v="6"/>
    <x v="82"/>
    <s v="1 - SERVICIOS  GENERALES"/>
    <s v="1.2 - Relaciones internacionales"/>
    <s v="1.2.01 - Relaciones internacionales desde oficinas en el país"/>
    <s v="2.6 - BIENES MUEBLES, INMUEBLES E INTANGIBLES"/>
    <s v="2.6.9 - EDIFICIOS, ESTRUCTURAS, TIERRAS, TERRENOS Y OBJETOS DE VALOR"/>
    <s v="N"/>
    <s v="00 - N/A"/>
    <s v="10 - FONDO GENERAL"/>
    <s v="(en blanco)"/>
    <s v="01 - DISTRITO NACIONAL"/>
    <n v="0"/>
    <n v="0"/>
  </r>
  <r>
    <s v="2025"/>
    <x v="0"/>
    <x v="0"/>
    <x v="1"/>
    <x v="7"/>
    <s v="2 - Poder Ejecutivo"/>
    <x v="6"/>
    <x v="82"/>
    <s v="1 - SERVICIOS  GENERALES"/>
    <s v="1.2 - Relaciones internacionales"/>
    <s v="1.2.01 - Relaciones internacionales desde oficinas en el país"/>
    <s v="2.7 - OBRAS"/>
    <s v="2.7.1 - OBRAS EN EDIFICACIONES"/>
    <s v="N"/>
    <s v="00 - N/A"/>
    <s v="10 - FONDO GENERAL"/>
    <s v="(en blanco)"/>
    <s v="01 - DISTRITO NACIONAL"/>
    <n v="20000000"/>
    <n v="1003173.93"/>
  </r>
  <r>
    <s v="2025"/>
    <x v="0"/>
    <x v="0"/>
    <x v="1"/>
    <x v="7"/>
    <s v="2 - Poder Ejecutivo"/>
    <x v="6"/>
    <x v="83"/>
    <s v="1 - SERVICIOS  GENERALES"/>
    <s v="1.2 - Relaciones internacionales"/>
    <s v="1.2.01 - Relaciones internacionales desde oficinas en el país"/>
    <s v="2.6 - BIENES MUEBLES, INMUEBLES E INTANGIBLES"/>
    <s v="2.6.1 - MOBILIARIO Y EQUIPO"/>
    <s v="N"/>
    <s v="00 - N/A"/>
    <s v="20 - FONDOS CON DESTINO ESPECÍFICO"/>
    <s v="(en blanco)"/>
    <s v="99 - MULTIPROVINCIAL"/>
    <n v="85300000"/>
    <n v="424849.08999999997"/>
  </r>
  <r>
    <s v="2025"/>
    <x v="0"/>
    <x v="0"/>
    <x v="1"/>
    <x v="7"/>
    <s v="2 - Poder Ejecutivo"/>
    <x v="6"/>
    <x v="83"/>
    <s v="1 - SERVICIOS  GENERALES"/>
    <s v="1.2 - Relaciones internacionales"/>
    <s v="1.2.01 - Relaciones internacionales desde oficinas en el país"/>
    <s v="2.6 - BIENES MUEBLES, INMUEBLES E INTANGIBLES"/>
    <s v="2.6.2 - MOBILIARIO Y EQUIPO DE AUDIO, AUDIOVISUAL, RECREATIVO Y EDUCACIONAL"/>
    <s v="N"/>
    <s v="00 - N/A"/>
    <s v="20 - FONDOS CON DESTINO ESPECÍFICO"/>
    <s v="(en blanco)"/>
    <s v="99 - MULTIPROVINCIAL"/>
    <n v="900000"/>
    <n v="2254836.19"/>
  </r>
  <r>
    <s v="2025"/>
    <x v="0"/>
    <x v="0"/>
    <x v="1"/>
    <x v="7"/>
    <s v="2 - Poder Ejecutivo"/>
    <x v="6"/>
    <x v="83"/>
    <s v="1 - SERVICIOS  GENERALES"/>
    <s v="1.2 - Relaciones internacionales"/>
    <s v="1.2.01 - Relaciones internacionales desde oficinas en el país"/>
    <s v="2.6 - BIENES MUEBLES, INMUEBLES E INTANGIBLES"/>
    <s v="2.6.3 - EQUIPO E INSTRUMENTAL, CIENTÍFICO Y LABORATORIO"/>
    <s v="N"/>
    <s v="00 - N/A"/>
    <s v="20 - FONDOS CON DESTINO ESPECÍFICO"/>
    <s v="(en blanco)"/>
    <s v="99 - MULTIPROVINCIAL"/>
    <n v="250000"/>
    <n v="0"/>
  </r>
  <r>
    <s v="2025"/>
    <x v="0"/>
    <x v="0"/>
    <x v="1"/>
    <x v="7"/>
    <s v="2 - Poder Ejecutivo"/>
    <x v="6"/>
    <x v="83"/>
    <s v="1 - SERVICIOS  GENERALES"/>
    <s v="1.2 - Relaciones internacionales"/>
    <s v="1.2.01 - Relaciones internacionales desde oficinas en el país"/>
    <s v="2.6 - BIENES MUEBLES, INMUEBLES E INTANGIBLES"/>
    <s v="2.6.4 - VEHÍCULOS Y EQUIPO DE TRANSPORTE, TRACCIÓN Y ELEVACIÓN"/>
    <s v="N"/>
    <s v="00 - N/A"/>
    <s v="20 - FONDOS CON DESTINO ESPECÍFICO"/>
    <s v="(en blanco)"/>
    <s v="99 - MULTIPROVINCIAL"/>
    <n v="30250000"/>
    <n v="500000.01"/>
  </r>
  <r>
    <s v="2025"/>
    <x v="0"/>
    <x v="0"/>
    <x v="1"/>
    <x v="7"/>
    <s v="2 - Poder Ejecutivo"/>
    <x v="6"/>
    <x v="83"/>
    <s v="1 - SERVICIOS  GENERALES"/>
    <s v="1.2 - Relaciones internacionales"/>
    <s v="1.2.01 - Relaciones internacionales desde oficinas en el país"/>
    <s v="2.6 - BIENES MUEBLES, INMUEBLES E INTANGIBLES"/>
    <s v="2.6.5 - MAQUINARIA, OTROS EQUIPOS Y HERRAMIENTAS"/>
    <s v="N"/>
    <s v="00 - N/A"/>
    <s v="20 - FONDOS CON DESTINO ESPECÍFICO"/>
    <s v="(en blanco)"/>
    <s v="99 - MULTIPROVINCIAL"/>
    <n v="16700000"/>
    <n v="18810443.829999998"/>
  </r>
  <r>
    <s v="2025"/>
    <x v="0"/>
    <x v="0"/>
    <x v="1"/>
    <x v="7"/>
    <s v="2 - Poder Ejecutivo"/>
    <x v="6"/>
    <x v="83"/>
    <s v="1 - SERVICIOS  GENERALES"/>
    <s v="1.2 - Relaciones internacionales"/>
    <s v="1.2.01 - Relaciones internacionales desde oficinas en el país"/>
    <s v="2.6 - BIENES MUEBLES, INMUEBLES E INTANGIBLES"/>
    <s v="2.6.6 - EQUIPOS DE DEFENSA Y SEGURIDAD"/>
    <s v="N"/>
    <s v="00 - N/A"/>
    <s v="20 - FONDOS CON DESTINO ESPECÍFICO"/>
    <s v="(en blanco)"/>
    <s v="99 - MULTIPROVINCIAL"/>
    <n v="5000000"/>
    <n v="1510400"/>
  </r>
  <r>
    <s v="2025"/>
    <x v="0"/>
    <x v="0"/>
    <x v="1"/>
    <x v="7"/>
    <s v="2 - Poder Ejecutivo"/>
    <x v="6"/>
    <x v="83"/>
    <s v="1 - SERVICIOS  GENERALES"/>
    <s v="1.2 - Relaciones internacionales"/>
    <s v="1.2.01 - Relaciones internacionales desde oficinas en el país"/>
    <s v="2.6 - BIENES MUEBLES, INMUEBLES E INTANGIBLES"/>
    <s v="2.6.8 - BIENES INTANGIBLES"/>
    <s v="N"/>
    <s v="00 - N/A"/>
    <s v="20 - FONDOS CON DESTINO ESPECÍFICO"/>
    <s v="(en blanco)"/>
    <s v="99 - MULTIPROVINCIAL"/>
    <n v="300000"/>
    <n v="2034625"/>
  </r>
  <r>
    <s v="2025"/>
    <x v="0"/>
    <x v="0"/>
    <x v="1"/>
    <x v="7"/>
    <s v="2 - Poder Ejecutivo"/>
    <x v="6"/>
    <x v="83"/>
    <s v="1 - SERVICIOS  GENERALES"/>
    <s v="1.2 - Relaciones internacionales"/>
    <s v="1.2.01 - Relaciones internacionales desde oficinas en el país"/>
    <s v="2.6 - BIENES MUEBLES, INMUEBLES E INTANGIBLES"/>
    <s v="2.6.9 - EDIFICIOS, ESTRUCTURAS, TIERRAS, TERRENOS Y OBJETOS DE VALOR"/>
    <s v="N"/>
    <s v="00 - N/A"/>
    <s v="20 - FONDOS CON DESTINO ESPECÍFICO"/>
    <s v="(en blanco)"/>
    <s v="99 - MULTIPROVINCIAL"/>
    <n v="500000"/>
    <n v="0"/>
  </r>
  <r>
    <s v="2025"/>
    <x v="0"/>
    <x v="0"/>
    <x v="1"/>
    <x v="7"/>
    <s v="2 - Poder Ejecutivo"/>
    <x v="6"/>
    <x v="83"/>
    <s v="1 - SERVICIOS  GENERALES"/>
    <s v="1.2 - Relaciones internacionales"/>
    <s v="1.2.01 - Relaciones internacionales desde oficinas en el país"/>
    <s v="2.7 - OBRAS"/>
    <s v="2.7.1 - OBRAS EN EDIFICACIONES"/>
    <s v="N"/>
    <s v="00 - N/A"/>
    <s v="20 - FONDOS CON DESTINO ESPECÍFICO"/>
    <s v="(en blanco)"/>
    <s v="99 - MULTIPROVINCIAL"/>
    <n v="40000000"/>
    <n v="230000"/>
  </r>
  <r>
    <s v="2025"/>
    <x v="0"/>
    <x v="0"/>
    <x v="1"/>
    <x v="7"/>
    <s v="2 - Poder Ejecutivo"/>
    <x v="6"/>
    <x v="84"/>
    <s v="4 - SERVICIOS SOCIALES"/>
    <s v="4.4 - Educación"/>
    <s v="4.4.04 - Educación superior"/>
    <s v="2.6 - BIENES MUEBLES, INMUEBLES E INTANGIBLES"/>
    <s v="2.6.1 - MOBILIARIO Y EQUIPO"/>
    <s v="N"/>
    <s v="00 - N/A"/>
    <s v="10 - FONDO GENERAL"/>
    <s v="(en blanco)"/>
    <s v="01 - DISTRITO NACIONAL"/>
    <n v="3844520"/>
    <n v="46159.05"/>
  </r>
  <r>
    <s v="2025"/>
    <x v="0"/>
    <x v="0"/>
    <x v="1"/>
    <x v="7"/>
    <s v="2 - Poder Ejecutivo"/>
    <x v="6"/>
    <x v="84"/>
    <s v="4 - SERVICIOS SOCIALES"/>
    <s v="4.4 - Educación"/>
    <s v="4.4.04 - Educación superior"/>
    <s v="2.6 - BIENES MUEBLES, INMUEBLES E INTANGIBLES"/>
    <s v="2.6.2 - MOBILIARIO Y EQUIPO DE AUDIO, AUDIOVISUAL, RECREATIVO Y EDUCACIONAL"/>
    <s v="N"/>
    <s v="00 - N/A"/>
    <s v="10 - FONDO GENERAL"/>
    <s v="(en blanco)"/>
    <s v="01 - DISTRITO NACIONAL"/>
    <n v="550000"/>
    <n v="0"/>
  </r>
  <r>
    <s v="2025"/>
    <x v="0"/>
    <x v="0"/>
    <x v="1"/>
    <x v="7"/>
    <s v="2 - Poder Ejecutivo"/>
    <x v="6"/>
    <x v="84"/>
    <s v="4 - SERVICIOS SOCIALES"/>
    <s v="4.4 - Educación"/>
    <s v="4.4.04 - Educación superior"/>
    <s v="2.6 - BIENES MUEBLES, INMUEBLES E INTANGIBLES"/>
    <s v="2.6.3 - EQUIPO E INSTRUMENTAL, CIENTÍFICO Y LABORATORIO"/>
    <s v="N"/>
    <s v="00 - N/A"/>
    <s v="10 - FONDO GENERAL"/>
    <s v="(en blanco)"/>
    <s v="01 - DISTRITO NACIONAL"/>
    <n v="100000"/>
    <n v="0"/>
  </r>
  <r>
    <s v="2025"/>
    <x v="0"/>
    <x v="0"/>
    <x v="1"/>
    <x v="7"/>
    <s v="2 - Poder Ejecutivo"/>
    <x v="6"/>
    <x v="84"/>
    <s v="4 - SERVICIOS SOCIALES"/>
    <s v="4.4 - Educación"/>
    <s v="4.4.04 - Educación superior"/>
    <s v="2.6 - BIENES MUEBLES, INMUEBLES E INTANGIBLES"/>
    <s v="2.6.4 - VEHÍCULOS Y EQUIPO DE TRANSPORTE, TRACCIÓN Y ELEVACIÓN"/>
    <s v="N"/>
    <s v="00 - N/A"/>
    <s v="10 - FONDO GENERAL"/>
    <s v="(en blanco)"/>
    <s v="01 - DISTRITO NACIONAL"/>
    <n v="1000"/>
    <n v="0"/>
  </r>
  <r>
    <s v="2025"/>
    <x v="0"/>
    <x v="0"/>
    <x v="1"/>
    <x v="7"/>
    <s v="2 - Poder Ejecutivo"/>
    <x v="6"/>
    <x v="84"/>
    <s v="4 - SERVICIOS SOCIALES"/>
    <s v="4.4 - Educación"/>
    <s v="4.4.04 - Educación superior"/>
    <s v="2.6 - BIENES MUEBLES, INMUEBLES E INTANGIBLES"/>
    <s v="2.6.5 - MAQUINARIA, OTROS EQUIPOS Y HERRAMIENTAS"/>
    <s v="N"/>
    <s v="00 - N/A"/>
    <s v="10 - FONDO GENERAL"/>
    <s v="(en blanco)"/>
    <s v="01 - DISTRITO NACIONAL"/>
    <n v="660000"/>
    <n v="0"/>
  </r>
  <r>
    <s v="2025"/>
    <x v="0"/>
    <x v="0"/>
    <x v="1"/>
    <x v="7"/>
    <s v="2 - Poder Ejecutivo"/>
    <x v="6"/>
    <x v="84"/>
    <s v="4 - SERVICIOS SOCIALES"/>
    <s v="4.4 - Educación"/>
    <s v="4.4.04 - Educación superior"/>
    <s v="2.6 - BIENES MUEBLES, INMUEBLES E INTANGIBLES"/>
    <s v="2.6.6 - EQUIPOS DE DEFENSA Y SEGURIDAD"/>
    <s v="N"/>
    <s v="00 - N/A"/>
    <s v="10 - FONDO GENERAL"/>
    <s v="(en blanco)"/>
    <s v="01 - DISTRITO NACIONAL"/>
    <n v="150000"/>
    <n v="0"/>
  </r>
  <r>
    <s v="2025"/>
    <x v="0"/>
    <x v="0"/>
    <x v="1"/>
    <x v="7"/>
    <s v="2 - Poder Ejecutivo"/>
    <x v="6"/>
    <x v="84"/>
    <s v="4 - SERVICIOS SOCIALES"/>
    <s v="4.4 - Educación"/>
    <s v="4.4.04 - Educación superior"/>
    <s v="2.6 - BIENES MUEBLES, INMUEBLES E INTANGIBLES"/>
    <s v="2.6.8 - BIENES INTANGIBLES"/>
    <s v="N"/>
    <s v="00 - N/A"/>
    <s v="10 - FONDO GENERAL"/>
    <s v="(en blanco)"/>
    <s v="01 - DISTRITO NACIONAL"/>
    <n v="400000"/>
    <n v="0"/>
  </r>
  <r>
    <s v="2025"/>
    <x v="0"/>
    <x v="0"/>
    <x v="1"/>
    <x v="7"/>
    <s v="2 - Poder Ejecutivo"/>
    <x v="6"/>
    <x v="84"/>
    <s v="4 - SERVICIOS SOCIALES"/>
    <s v="4.4 - Educación"/>
    <s v="4.4.04 - Educación superior"/>
    <s v="2.7 - OBRAS"/>
    <s v="2.7.1 - OBRAS EN EDIFICACIONES"/>
    <s v="N"/>
    <s v="00 - N/A"/>
    <s v="10 - FONDO GENERAL"/>
    <s v="(en blanco)"/>
    <s v="01 - DISTRITO NACIONAL"/>
    <n v="1700000"/>
    <n v="0"/>
  </r>
  <r>
    <s v="2025"/>
    <x v="0"/>
    <x v="0"/>
    <x v="1"/>
    <x v="7"/>
    <s v="2 - Poder Ejecutivo"/>
    <x v="6"/>
    <x v="85"/>
    <s v="1 - SERVICIOS  GENERALES"/>
    <s v="1.2 - Relaciones internacionales"/>
    <s v="1.2.01 - Relaciones internacionales desde oficinas en el país"/>
    <s v="2.6 - BIENES MUEBLES, INMUEBLES E INTANGIBLES"/>
    <s v="2.6.1 - MOBILIARIO Y EQUIPO"/>
    <s v="N"/>
    <s v="00 - N/A"/>
    <s v="10 - FONDO GENERAL"/>
    <s v="(en blanco)"/>
    <s v="99 - MULTIPROVINCIAL"/>
    <n v="100000"/>
    <n v="44002.2"/>
  </r>
  <r>
    <s v="2025"/>
    <x v="0"/>
    <x v="0"/>
    <x v="1"/>
    <x v="7"/>
    <s v="2 - Poder Ejecutivo"/>
    <x v="6"/>
    <x v="86"/>
    <s v="1 - SERVICIOS  GENERALES"/>
    <s v="1.2 - Relaciones internacionales"/>
    <s v="1.2.01 - Relaciones internacionales desde oficinas en el país"/>
    <s v="2.6 - BIENES MUEBLES, INMUEBLES E INTANGIBLES"/>
    <s v="2.6.1 - MOBILIARIO Y EQUIPO"/>
    <s v="N"/>
    <s v="00 - N/A"/>
    <s v="10 - FONDO GENERAL"/>
    <s v="(en blanco)"/>
    <s v="01 - DISTRITO NACIONAL"/>
    <n v="1000000"/>
    <n v="65401"/>
  </r>
  <r>
    <s v="2025"/>
    <x v="0"/>
    <x v="0"/>
    <x v="1"/>
    <x v="7"/>
    <s v="2 - Poder Ejecutivo"/>
    <x v="6"/>
    <x v="86"/>
    <s v="1 - SERVICIOS  GENERALES"/>
    <s v="1.2 - Relaciones internacionales"/>
    <s v="1.2.01 - Relaciones internacionales desde oficinas en el país"/>
    <s v="2.6 - BIENES MUEBLES, INMUEBLES E INTANGIBLES"/>
    <s v="2.6.5 - MAQUINARIA, OTROS EQUIPOS Y HERRAMIENTAS"/>
    <s v="N"/>
    <s v="00 - N/A"/>
    <s v="10 - FONDO GENERAL"/>
    <s v="(en blanco)"/>
    <s v="01 - DISTRITO NACIONAL"/>
    <n v="175000"/>
    <n v="0"/>
  </r>
  <r>
    <s v="2025"/>
    <x v="0"/>
    <x v="0"/>
    <x v="1"/>
    <x v="7"/>
    <s v="2 - Poder Ejecutivo"/>
    <x v="7"/>
    <x v="87"/>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21293910"/>
    <n v="41123"/>
  </r>
  <r>
    <s v="2025"/>
    <x v="0"/>
    <x v="0"/>
    <x v="1"/>
    <x v="7"/>
    <s v="2 - Poder Ejecutivo"/>
    <x v="7"/>
    <x v="87"/>
    <s v="1 - SERVICIOS  GENERALES"/>
    <s v="1.1 - Administración general"/>
    <s v="1.1.02 - Gestión administrativa, financiera, fiscal, económica y planificación"/>
    <s v="2.6 - BIENES MUEBLES, INMUEBLES E INTANGIBLES"/>
    <s v="2.6.1 - MOBILIARIO Y EQUIPO"/>
    <s v="N"/>
    <s v="00 - N/A"/>
    <s v="20 - FONDOS CON DESTINO ESPECÍFICO"/>
    <s v="(en blanco)"/>
    <s v="99 - MULTIPROVINCIAL"/>
    <n v="19065590"/>
    <n v="1572336.14"/>
  </r>
  <r>
    <s v="2025"/>
    <x v="0"/>
    <x v="0"/>
    <x v="1"/>
    <x v="7"/>
    <s v="2 - Poder Ejecutivo"/>
    <x v="7"/>
    <x v="87"/>
    <s v="1 - SERVICIOS  GENERALES"/>
    <s v="1.1 - Administración general"/>
    <s v="1.1.02 - Gestión administrativa, financiera, fiscal, económica y planificación"/>
    <s v="2.6 - BIENES MUEBLES, INMUEBLES E INTANGIBLES"/>
    <s v="2.6.1 - MOBILIARIO Y EQUIPO"/>
    <s v="S"/>
    <s v="00 - N/A"/>
    <s v="60 - CREDITO EXTERNO"/>
    <s v="(en blanco)"/>
    <s v="99 - MULTIPROVINCIAL"/>
    <n v="65000000"/>
    <n v="53662843.149999999"/>
  </r>
  <r>
    <s v="2025"/>
    <x v="0"/>
    <x v="0"/>
    <x v="1"/>
    <x v="7"/>
    <s v="2 - Poder Ejecutivo"/>
    <x v="7"/>
    <x v="87"/>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159500"/>
    <n v="73160"/>
  </r>
  <r>
    <s v="2025"/>
    <x v="0"/>
    <x v="0"/>
    <x v="1"/>
    <x v="7"/>
    <s v="2 - Poder Ejecutivo"/>
    <x v="7"/>
    <x v="87"/>
    <s v="1 - SERVICIOS  GENERALES"/>
    <s v="1.1 - Administración general"/>
    <s v="1.1.02 - Gestión administrativa, financiera, fiscal, económica y planificación"/>
    <s v="2.6 - BIENES MUEBLES, INMUEBLES E INTANGIBLES"/>
    <s v="2.6.2 - MOBILIARIO Y EQUIPO DE AUDIO, AUDIOVISUAL, RECREATIVO Y EDUCACIONAL"/>
    <s v="N"/>
    <s v="00 - N/A"/>
    <s v="20 - FONDOS CON DESTINO ESPECÍFICO"/>
    <s v="(en blanco)"/>
    <s v="99 - MULTIPROVINCIAL"/>
    <n v="296500"/>
    <n v="0"/>
  </r>
  <r>
    <s v="2025"/>
    <x v="0"/>
    <x v="0"/>
    <x v="1"/>
    <x v="7"/>
    <s v="2 - Poder Ejecutivo"/>
    <x v="7"/>
    <x v="87"/>
    <s v="1 - SERVICIOS  GENERALES"/>
    <s v="1.1 - Administración general"/>
    <s v="1.1.02 - Gestión administrativa, financiera, fiscal, económica y planificación"/>
    <s v="2.6 - BIENES MUEBLES, INMUEBLES E INTANGIBLES"/>
    <s v="2.6.3 - EQUIPO E INSTRUMENTAL, CIENTÍFICO Y LABORATORIO"/>
    <s v="N"/>
    <s v="00 - N/A"/>
    <s v="10 - FONDO GENERAL"/>
    <s v="(en blanco)"/>
    <s v="99 - MULTIPROVINCIAL"/>
    <n v="162000"/>
    <n v="0"/>
  </r>
  <r>
    <s v="2025"/>
    <x v="0"/>
    <x v="0"/>
    <x v="1"/>
    <x v="7"/>
    <s v="2 - Poder Ejecutivo"/>
    <x v="7"/>
    <x v="87"/>
    <s v="1 - SERVICIOS  GENERALES"/>
    <s v="1.1 - Administración general"/>
    <s v="1.1.02 - Gestión administrativa, financiera, fiscal, económica y planificación"/>
    <s v="2.6 - BIENES MUEBLES, INMUEBLES E INTANGIBLES"/>
    <s v="2.6.3 - EQUIPO E INSTRUMENTAL, CIENTÍFICO Y LABORATORIO"/>
    <s v="N"/>
    <s v="00 - N/A"/>
    <s v="20 - FONDOS CON DESTINO ESPECÍFICO"/>
    <s v="(en blanco)"/>
    <s v="99 - MULTIPROVINCIAL"/>
    <n v="149000"/>
    <n v="0"/>
  </r>
  <r>
    <s v="2025"/>
    <x v="0"/>
    <x v="0"/>
    <x v="1"/>
    <x v="7"/>
    <s v="2 - Poder Ejecutivo"/>
    <x v="7"/>
    <x v="87"/>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en blanco)"/>
    <s v="99 - MULTIPROVINCIAL"/>
    <n v="54441947"/>
    <n v="48592506.579999998"/>
  </r>
  <r>
    <s v="2025"/>
    <x v="0"/>
    <x v="0"/>
    <x v="1"/>
    <x v="7"/>
    <s v="2 - Poder Ejecutivo"/>
    <x v="7"/>
    <x v="87"/>
    <s v="1 - SERVICIOS  GENERALES"/>
    <s v="1.1 - Administración general"/>
    <s v="1.1.02 - Gestión administrativa, financiera, fiscal, económica y planificación"/>
    <s v="2.6 - BIENES MUEBLES, INMUEBLES E INTANGIBLES"/>
    <s v="2.6.4 - VEHÍCULOS Y EQUIPO DE TRANSPORTE, TRACCIÓN Y ELEVACIÓN"/>
    <s v="N"/>
    <s v="00 - N/A"/>
    <s v="20 - FONDOS CON DESTINO ESPECÍFICO"/>
    <s v="(en blanco)"/>
    <s v="99 - MULTIPROVINCIAL"/>
    <n v="10364853"/>
    <n v="162323.69"/>
  </r>
  <r>
    <s v="2025"/>
    <x v="0"/>
    <x v="0"/>
    <x v="1"/>
    <x v="7"/>
    <s v="2 - Poder Ejecutivo"/>
    <x v="7"/>
    <x v="87"/>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112484725"/>
    <n v="45194"/>
  </r>
  <r>
    <s v="2025"/>
    <x v="0"/>
    <x v="0"/>
    <x v="1"/>
    <x v="7"/>
    <s v="2 - Poder Ejecutivo"/>
    <x v="7"/>
    <x v="87"/>
    <s v="1 - SERVICIOS  GENERALES"/>
    <s v="1.1 - Administración general"/>
    <s v="1.1.02 - Gestión administrativa, financiera, fiscal, económica y planificación"/>
    <s v="2.6 - BIENES MUEBLES, INMUEBLES E INTANGIBLES"/>
    <s v="2.6.5 - MAQUINARIA, OTROS EQUIPOS Y HERRAMIENTAS"/>
    <s v="N"/>
    <s v="00 - N/A"/>
    <s v="20 - FONDOS CON DESTINO ESPECÍFICO"/>
    <s v="(en blanco)"/>
    <s v="99 - MULTIPROVINCIAL"/>
    <n v="29454944"/>
    <n v="838618"/>
  </r>
  <r>
    <s v="2025"/>
    <x v="0"/>
    <x v="0"/>
    <x v="1"/>
    <x v="7"/>
    <s v="2 - Poder Ejecutivo"/>
    <x v="7"/>
    <x v="87"/>
    <s v="1 - SERVICIOS  GENERALES"/>
    <s v="1.1 - Administración general"/>
    <s v="1.1.02 - Gestión administrativa, financiera, fiscal, económica y planificación"/>
    <s v="2.6 - BIENES MUEBLES, INMUEBLES E INTANGIBLES"/>
    <s v="2.6.6 - EQUIPOS DE DEFENSA Y SEGURIDAD"/>
    <s v="N"/>
    <s v="00 - N/A"/>
    <s v="10 - FONDO GENERAL"/>
    <s v="(en blanco)"/>
    <s v="99 - MULTIPROVINCIAL"/>
    <n v="400000"/>
    <n v="0"/>
  </r>
  <r>
    <s v="2025"/>
    <x v="0"/>
    <x v="0"/>
    <x v="1"/>
    <x v="7"/>
    <s v="2 - Poder Ejecutivo"/>
    <x v="7"/>
    <x v="87"/>
    <s v="1 - SERVICIOS  GENERALES"/>
    <s v="1.1 - Administración general"/>
    <s v="1.1.02 - Gestión administrativa, financiera, fiscal, económica y planificación"/>
    <s v="2.6 - BIENES MUEBLES, INMUEBLES E INTANGIBLES"/>
    <s v="2.6.6 - EQUIPOS DE DEFENSA Y SEGURIDAD"/>
    <s v="N"/>
    <s v="00 - N/A"/>
    <s v="20 - FONDOS CON DESTINO ESPECÍFICO"/>
    <s v="(en blanco)"/>
    <s v="99 - MULTIPROVINCIAL"/>
    <n v="7544000"/>
    <n v="0"/>
  </r>
  <r>
    <s v="2025"/>
    <x v="0"/>
    <x v="0"/>
    <x v="1"/>
    <x v="7"/>
    <s v="2 - Poder Ejecutivo"/>
    <x v="7"/>
    <x v="87"/>
    <s v="1 - SERVICIOS  GENERALES"/>
    <s v="1.1 - Administración general"/>
    <s v="1.1.02 - Gestión administrativa, financiera, fiscal, económica y planificación"/>
    <s v="2.6 - BIENES MUEBLES, INMUEBLES E INTANGIBLES"/>
    <s v="2.6.8 - BIENES INTANGIBLES"/>
    <s v="N"/>
    <s v="00 - N/A"/>
    <s v="10 - FONDO GENERAL"/>
    <s v="(en blanco)"/>
    <s v="99 - MULTIPROVINCIAL"/>
    <n v="69072007"/>
    <n v="0"/>
  </r>
  <r>
    <s v="2025"/>
    <x v="0"/>
    <x v="0"/>
    <x v="1"/>
    <x v="7"/>
    <s v="2 - Poder Ejecutivo"/>
    <x v="7"/>
    <x v="87"/>
    <s v="1 - SERVICIOS  GENERALES"/>
    <s v="1.1 - Administración general"/>
    <s v="1.1.02 - Gestión administrativa, financiera, fiscal, económica y planificación"/>
    <s v="2.6 - BIENES MUEBLES, INMUEBLES E INTANGIBLES"/>
    <s v="2.6.8 - BIENES INTANGIBLES"/>
    <s v="N"/>
    <s v="00 - N/A"/>
    <s v="20 - FONDOS CON DESTINO ESPECÍFICO"/>
    <s v="(en blanco)"/>
    <s v="99 - MULTIPROVINCIAL"/>
    <n v="11928474"/>
    <n v="62615350"/>
  </r>
  <r>
    <s v="2025"/>
    <x v="0"/>
    <x v="0"/>
    <x v="1"/>
    <x v="7"/>
    <s v="2 - Poder Ejecutivo"/>
    <x v="7"/>
    <x v="88"/>
    <s v="1 - SERVICIOS  GENERALES"/>
    <s v="1.1 - Administración general"/>
    <s v="1.1.02 - Gestión administrativa, financiera, fiscal, económica y planificación"/>
    <s v="2.6 - BIENES MUEBLES, INMUEBLES E INTANGIBLES"/>
    <s v="2.6.1 - MOBILIARIO Y EQUIPO"/>
    <s v="N"/>
    <s v="00 - N/A"/>
    <s v="20 - FONDOS CON DESTINO ESPECÍFICO"/>
    <s v="(en blanco)"/>
    <s v="99 - MULTIPROVINCIAL"/>
    <n v="3897344"/>
    <n v="807332.22"/>
  </r>
  <r>
    <s v="2025"/>
    <x v="0"/>
    <x v="0"/>
    <x v="1"/>
    <x v="7"/>
    <s v="2 - Poder Ejecutivo"/>
    <x v="7"/>
    <x v="88"/>
    <s v="1 - SERVICIOS  GENERALES"/>
    <s v="1.1 - Administración general"/>
    <s v="1.1.02 - Gestión administrativa, financiera, fiscal, económica y planificación"/>
    <s v="2.6 - BIENES MUEBLES, INMUEBLES E INTANGIBLES"/>
    <s v="2.6.2 - MOBILIARIO Y EQUIPO DE AUDIO, AUDIOVISUAL, RECREATIVO Y EDUCACIONAL"/>
    <s v="N"/>
    <s v="00 - N/A"/>
    <s v="20 - FONDOS CON DESTINO ESPECÍFICO"/>
    <s v="(en blanco)"/>
    <s v="99 - MULTIPROVINCIAL"/>
    <n v="110200"/>
    <n v="0"/>
  </r>
  <r>
    <s v="2025"/>
    <x v="0"/>
    <x v="0"/>
    <x v="1"/>
    <x v="7"/>
    <s v="2 - Poder Ejecutivo"/>
    <x v="7"/>
    <x v="88"/>
    <s v="1 - SERVICIOS  GENERALES"/>
    <s v="1.1 - Administración general"/>
    <s v="1.1.02 - Gestión administrativa, financiera, fiscal, económica y planificación"/>
    <s v="2.6 - BIENES MUEBLES, INMUEBLES E INTANGIBLES"/>
    <s v="2.6.4 - VEHÍCULOS Y EQUIPO DE TRANSPORTE, TRACCIÓN Y ELEVACIÓN"/>
    <s v="N"/>
    <s v="00 - N/A"/>
    <s v="20 - FONDOS CON DESTINO ESPECÍFICO"/>
    <s v="(en blanco)"/>
    <s v="99 - MULTIPROVINCIAL"/>
    <n v="115000"/>
    <n v="100092.08"/>
  </r>
  <r>
    <s v="2025"/>
    <x v="0"/>
    <x v="0"/>
    <x v="1"/>
    <x v="7"/>
    <s v="2 - Poder Ejecutivo"/>
    <x v="7"/>
    <x v="88"/>
    <s v="1 - SERVICIOS  GENERALES"/>
    <s v="1.1 - Administración general"/>
    <s v="1.1.02 - Gestión administrativa, financiera, fiscal, económica y planificación"/>
    <s v="2.6 - BIENES MUEBLES, INMUEBLES E INTANGIBLES"/>
    <s v="2.6.5 - MAQUINARIA, OTROS EQUIPOS Y HERRAMIENTAS"/>
    <s v="N"/>
    <s v="00 - N/A"/>
    <s v="20 - FONDOS CON DESTINO ESPECÍFICO"/>
    <s v="(en blanco)"/>
    <s v="99 - MULTIPROVINCIAL"/>
    <n v="109500"/>
    <n v="0"/>
  </r>
  <r>
    <s v="2025"/>
    <x v="0"/>
    <x v="0"/>
    <x v="1"/>
    <x v="7"/>
    <s v="2 - Poder Ejecutivo"/>
    <x v="7"/>
    <x v="88"/>
    <s v="1 - SERVICIOS  GENERALES"/>
    <s v="1.1 - Administración general"/>
    <s v="1.1.02 - Gestión administrativa, financiera, fiscal, económica y planificación"/>
    <s v="2.6 - BIENES MUEBLES, INMUEBLES E INTANGIBLES"/>
    <s v="2.6.5 - MAQUINARIA, OTROS EQUIPOS Y HERRAMIENTAS"/>
    <s v="N"/>
    <s v="00 - N/A"/>
    <s v="70 - DONACION EXTERNA"/>
    <s v="(en blanco)"/>
    <s v="99 - MULTIPROVINCIAL"/>
    <n v="0"/>
    <n v="0"/>
  </r>
  <r>
    <s v="2025"/>
    <x v="0"/>
    <x v="0"/>
    <x v="1"/>
    <x v="7"/>
    <s v="2 - Poder Ejecutivo"/>
    <x v="7"/>
    <x v="88"/>
    <s v="1 - SERVICIOS  GENERALES"/>
    <s v="1.1 - Administración general"/>
    <s v="1.1.02 - Gestión administrativa, financiera, fiscal, económica y planificación"/>
    <s v="2.6 - BIENES MUEBLES, INMUEBLES E INTANGIBLES"/>
    <s v="2.6.9 - EDIFICIOS, ESTRUCTURAS, TIERRAS, TERRENOS Y OBJETOS DE VALOR"/>
    <s v="N"/>
    <s v="00 - N/A"/>
    <s v="20 - FONDOS CON DESTINO ESPECÍFICO"/>
    <s v="(en blanco)"/>
    <s v="99 - MULTIPROVINCIAL"/>
    <n v="12000"/>
    <n v="0"/>
  </r>
  <r>
    <s v="2025"/>
    <x v="0"/>
    <x v="0"/>
    <x v="1"/>
    <x v="7"/>
    <s v="2 - Poder Ejecutivo"/>
    <x v="7"/>
    <x v="89"/>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96000"/>
    <n v="79496.600000000006"/>
  </r>
  <r>
    <s v="2025"/>
    <x v="0"/>
    <x v="0"/>
    <x v="1"/>
    <x v="7"/>
    <s v="2 - Poder Ejecutivo"/>
    <x v="7"/>
    <x v="89"/>
    <s v="1 - SERVICIOS  GENERALES"/>
    <s v="1.1 - Administración general"/>
    <s v="1.1.02 - Gestión administrativa, financiera, fiscal, económica y planificación"/>
    <s v="2.6 - BIENES MUEBLES, INMUEBLES E INTANGIBLES"/>
    <s v="2.6.1 - MOBILIARIO Y EQUIPO"/>
    <s v="N"/>
    <s v="00 - N/A"/>
    <s v="20 - FONDOS CON DESTINO ESPECÍFICO"/>
    <s v="(en blanco)"/>
    <s v="99 - MULTIPROVINCIAL"/>
    <n v="2879000"/>
    <n v="241936.40999999997"/>
  </r>
  <r>
    <s v="2025"/>
    <x v="0"/>
    <x v="0"/>
    <x v="1"/>
    <x v="7"/>
    <s v="2 - Poder Ejecutivo"/>
    <x v="7"/>
    <x v="89"/>
    <s v="1 - SERVICIOS  GENERALES"/>
    <s v="1.1 - Administración general"/>
    <s v="1.1.02 - Gestión administrativa, financiera, fiscal, económica y planificación"/>
    <s v="2.6 - BIENES MUEBLES, INMUEBLES E INTANGIBLES"/>
    <s v="2.6.1 - MOBILIARIO Y EQUIPO"/>
    <s v="N"/>
    <s v="00 - N/A"/>
    <s v="70 - DONACION EXTERNA"/>
    <s v="(en blanco)"/>
    <s v="99 - MULTIPROVINCIAL"/>
    <n v="0"/>
    <n v="409119.26"/>
  </r>
  <r>
    <s v="2025"/>
    <x v="0"/>
    <x v="0"/>
    <x v="1"/>
    <x v="7"/>
    <s v="2 - Poder Ejecutivo"/>
    <x v="7"/>
    <x v="89"/>
    <s v="1 - SERVICIOS  GENERALES"/>
    <s v="1.1 - Administración general"/>
    <s v="1.1.02 - Gestión administrativa, financiera, fiscal, económica y planificación"/>
    <s v="2.6 - BIENES MUEBLES, INMUEBLES E INTANGIBLES"/>
    <s v="2.6.2 - MOBILIARIO Y EQUIPO DE AUDIO, AUDIOVISUAL, RECREATIVO Y EDUCACIONAL"/>
    <s v="N"/>
    <s v="00 - N/A"/>
    <s v="20 - FONDOS CON DESTINO ESPECÍFICO"/>
    <s v="(en blanco)"/>
    <s v="99 - MULTIPROVINCIAL"/>
    <n v="500000"/>
    <n v="0"/>
  </r>
  <r>
    <s v="2025"/>
    <x v="0"/>
    <x v="0"/>
    <x v="1"/>
    <x v="7"/>
    <s v="2 - Poder Ejecutivo"/>
    <x v="7"/>
    <x v="89"/>
    <s v="1 - SERVICIOS  GENERALES"/>
    <s v="1.1 - Administración general"/>
    <s v="1.1.02 - Gestión administrativa, financiera, fiscal, económica y planificación"/>
    <s v="2.6 - BIENES MUEBLES, INMUEBLES E INTANGIBLES"/>
    <s v="2.6.4 - VEHÍCULOS Y EQUIPO DE TRANSPORTE, TRACCIÓN Y ELEVACIÓN"/>
    <s v="N"/>
    <s v="00 - N/A"/>
    <s v="70 - DONACION EXTERNA"/>
    <s v="(en blanco)"/>
    <s v="99 - MULTIPROVINCIAL"/>
    <n v="0"/>
    <n v="11708700"/>
  </r>
  <r>
    <s v="2025"/>
    <x v="0"/>
    <x v="0"/>
    <x v="1"/>
    <x v="7"/>
    <s v="2 - Poder Ejecutivo"/>
    <x v="7"/>
    <x v="89"/>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0"/>
    <n v="0"/>
  </r>
  <r>
    <s v="2025"/>
    <x v="0"/>
    <x v="0"/>
    <x v="1"/>
    <x v="7"/>
    <s v="2 - Poder Ejecutivo"/>
    <x v="7"/>
    <x v="89"/>
    <s v="1 - SERVICIOS  GENERALES"/>
    <s v="1.1 - Administración general"/>
    <s v="1.1.02 - Gestión administrativa, financiera, fiscal, económica y planificación"/>
    <s v="2.6 - BIENES MUEBLES, INMUEBLES E INTANGIBLES"/>
    <s v="2.6.5 - MAQUINARIA, OTROS EQUIPOS Y HERRAMIENTAS"/>
    <s v="N"/>
    <s v="00 - N/A"/>
    <s v="20 - FONDOS CON DESTINO ESPECÍFICO"/>
    <s v="(en blanco)"/>
    <s v="99 - MULTIPROVINCIAL"/>
    <n v="3700000"/>
    <n v="92040"/>
  </r>
  <r>
    <s v="2025"/>
    <x v="0"/>
    <x v="0"/>
    <x v="1"/>
    <x v="7"/>
    <s v="2 - Poder Ejecutivo"/>
    <x v="7"/>
    <x v="89"/>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en blanco)"/>
    <s v="99 - MULTIPROVINCIAL"/>
    <n v="0"/>
    <n v="0"/>
  </r>
  <r>
    <s v="2025"/>
    <x v="0"/>
    <x v="0"/>
    <x v="1"/>
    <x v="7"/>
    <s v="2 - Poder Ejecutivo"/>
    <x v="7"/>
    <x v="89"/>
    <s v="1 - SERVICIOS  GENERALES"/>
    <s v="1.1 - Administración general"/>
    <s v="1.1.02 - Gestión administrativa, financiera, fiscal, económica y planificación"/>
    <s v="2.7 - OBRAS"/>
    <s v="2.7.1 - OBRAS EN EDIFICACIONES"/>
    <s v="N"/>
    <s v="00 - N/A"/>
    <s v="10 - FONDO GENERAL"/>
    <s v="(en blanco)"/>
    <s v="99 - MULTIPROVINCIAL"/>
    <n v="53082101"/>
    <n v="5845831.4299999997"/>
  </r>
  <r>
    <s v="2025"/>
    <x v="0"/>
    <x v="0"/>
    <x v="1"/>
    <x v="7"/>
    <s v="2 - Poder Ejecutivo"/>
    <x v="7"/>
    <x v="89"/>
    <s v="1 - SERVICIOS  GENERALES"/>
    <s v="1.1 - Administración general"/>
    <s v="1.1.02 - Gestión administrativa, financiera, fiscal, económica y planificación"/>
    <s v="2.7 - OBRAS"/>
    <s v="2.7.1 - OBRAS EN EDIFICACIONES"/>
    <s v="N"/>
    <s v="00 - N/A"/>
    <s v="20 - FONDOS CON DESTINO ESPECÍFICO"/>
    <s v="(en blanco)"/>
    <s v="99 - MULTIPROVINCIAL"/>
    <n v="2325000"/>
    <n v="0"/>
  </r>
  <r>
    <s v="2025"/>
    <x v="0"/>
    <x v="0"/>
    <x v="1"/>
    <x v="7"/>
    <s v="2 - Poder Ejecutivo"/>
    <x v="7"/>
    <x v="89"/>
    <s v="1 - SERVICIOS  GENERALES"/>
    <s v="1.1 - Administración general"/>
    <s v="1.1.02 - Gestión administrativa, financiera, fiscal, económica y planificación"/>
    <s v="2.7 - OBRAS"/>
    <s v="2.7.1 - OBRAS EN EDIFICACIONES"/>
    <s v="S"/>
    <s v="01 - REMODELACIÓN ANTIGUO EDIFICIO HOSPITAL DR. PEDRO EMILIO DE MARCHENA PARA ALOJAR OFICINAS GUBERNAMENTALES, MUNICIPIO BONAO, PROVINCIA MONSEÑOR NOUEL"/>
    <s v="10 - FONDO GENERAL"/>
    <n v="16895"/>
    <s v="28 - MONSENOR NOUEL"/>
    <n v="0"/>
    <n v="11439789.09"/>
  </r>
  <r>
    <s v="2025"/>
    <x v="0"/>
    <x v="0"/>
    <x v="1"/>
    <x v="7"/>
    <s v="2 - Poder Ejecutivo"/>
    <x v="7"/>
    <x v="90"/>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5237948"/>
    <n v="151172.79"/>
  </r>
  <r>
    <s v="2025"/>
    <x v="0"/>
    <x v="0"/>
    <x v="1"/>
    <x v="7"/>
    <s v="2 - Poder Ejecutivo"/>
    <x v="7"/>
    <x v="90"/>
    <s v="1 - SERVICIOS  GENERALES"/>
    <s v="1.1 - Administración general"/>
    <s v="1.1.02 - Gestión administrativa, financiera, fiscal, económica y planificación"/>
    <s v="2.6 - BIENES MUEBLES, INMUEBLES E INTANGIBLES"/>
    <s v="2.6.1 - MOBILIARIO Y EQUIPO"/>
    <s v="N"/>
    <s v="00 - N/A"/>
    <s v="70 - DONACION EXTERNA"/>
    <s v="(en blanco)"/>
    <s v="99 - MULTIPROVINCIAL"/>
    <n v="0"/>
    <n v="2351453.6300000004"/>
  </r>
  <r>
    <s v="2025"/>
    <x v="0"/>
    <x v="0"/>
    <x v="1"/>
    <x v="7"/>
    <s v="2 - Poder Ejecutivo"/>
    <x v="7"/>
    <x v="90"/>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322600"/>
    <n v="103370.50000000001"/>
  </r>
  <r>
    <s v="2025"/>
    <x v="0"/>
    <x v="0"/>
    <x v="1"/>
    <x v="7"/>
    <s v="2 - Poder Ejecutivo"/>
    <x v="7"/>
    <x v="90"/>
    <s v="1 - SERVICIOS  GENERALES"/>
    <s v="1.1 - Administración general"/>
    <s v="1.1.02 - Gestión administrativa, financiera, fiscal, económica y planificación"/>
    <s v="2.6 - BIENES MUEBLES, INMUEBLES E INTANGIBLES"/>
    <s v="2.6.3 - EQUIPO E INSTRUMENTAL, CIENTÍFICO Y LABORATORIO"/>
    <s v="N"/>
    <s v="00 - N/A"/>
    <s v="10 - FONDO GENERAL"/>
    <s v="(en blanco)"/>
    <s v="99 - MULTIPROVINCIAL"/>
    <n v="0"/>
    <n v="1125"/>
  </r>
  <r>
    <s v="2025"/>
    <x v="0"/>
    <x v="0"/>
    <x v="1"/>
    <x v="7"/>
    <s v="2 - Poder Ejecutivo"/>
    <x v="7"/>
    <x v="90"/>
    <s v="1 - SERVICIOS  GENERALES"/>
    <s v="1.1 - Administración general"/>
    <s v="1.1.02 - Gestión administrativa, financiera, fiscal, económica y planificación"/>
    <s v="2.6 - BIENES MUEBLES, INMUEBLES E INTANGIBLES"/>
    <s v="2.6.4 - VEHÍCULOS Y EQUIPO DE TRANSPORTE, TRACCIÓN Y ELEVACIÓN"/>
    <s v="N"/>
    <s v="00 - N/A"/>
    <s v="70 - DONACION EXTERNA"/>
    <s v="(en blanco)"/>
    <s v="99 - MULTIPROVINCIAL"/>
    <n v="0"/>
    <n v="0"/>
  </r>
  <r>
    <s v="2025"/>
    <x v="0"/>
    <x v="0"/>
    <x v="1"/>
    <x v="7"/>
    <s v="2 - Poder Ejecutivo"/>
    <x v="7"/>
    <x v="90"/>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466174"/>
    <n v="126907.48"/>
  </r>
  <r>
    <s v="2025"/>
    <x v="0"/>
    <x v="0"/>
    <x v="1"/>
    <x v="7"/>
    <s v="2 - Poder Ejecutivo"/>
    <x v="7"/>
    <x v="90"/>
    <s v="1 - SERVICIOS  GENERALES"/>
    <s v="1.1 - Administración general"/>
    <s v="1.1.02 - Gestión administrativa, financiera, fiscal, económica y planificación"/>
    <s v="2.6 - BIENES MUEBLES, INMUEBLES E INTANGIBLES"/>
    <s v="2.6.5 - MAQUINARIA, OTROS EQUIPOS Y HERRAMIENTAS"/>
    <s v="N"/>
    <s v="00 - N/A"/>
    <s v="70 - DONACION EXTERNA"/>
    <s v="(en blanco)"/>
    <s v="99 - MULTIPROVINCIAL"/>
    <n v="0"/>
    <n v="0"/>
  </r>
  <r>
    <s v="2025"/>
    <x v="0"/>
    <x v="0"/>
    <x v="1"/>
    <x v="7"/>
    <s v="2 - Poder Ejecutivo"/>
    <x v="7"/>
    <x v="90"/>
    <s v="1 - SERVICIOS  GENERALES"/>
    <s v="1.1 - Administración general"/>
    <s v="1.1.02 - Gestión administrativa, financiera, fiscal, económica y planificación"/>
    <s v="2.6 - BIENES MUEBLES, INMUEBLES E INTANGIBLES"/>
    <s v="2.6.6 - EQUIPOS DE DEFENSA Y SEGURIDAD"/>
    <s v="N"/>
    <s v="00 - N/A"/>
    <s v="10 - FONDO GENERAL"/>
    <s v="(en blanco)"/>
    <s v="99 - MULTIPROVINCIAL"/>
    <n v="243658"/>
    <n v="0"/>
  </r>
  <r>
    <s v="2025"/>
    <x v="0"/>
    <x v="0"/>
    <x v="1"/>
    <x v="7"/>
    <s v="2 - Poder Ejecutivo"/>
    <x v="7"/>
    <x v="90"/>
    <s v="1 - SERVICIOS  GENERALES"/>
    <s v="1.1 - Administración general"/>
    <s v="1.1.02 - Gestión administrativa, financiera, fiscal, económica y planificación"/>
    <s v="2.6 - BIENES MUEBLES, INMUEBLES E INTANGIBLES"/>
    <s v="2.6.8 - BIENES INTANGIBLES"/>
    <s v="N"/>
    <s v="00 - N/A"/>
    <s v="10 - FONDO GENERAL"/>
    <s v="(en blanco)"/>
    <s v="99 - MULTIPROVINCIAL"/>
    <n v="7615282"/>
    <n v="306167.39"/>
  </r>
  <r>
    <s v="2025"/>
    <x v="0"/>
    <x v="0"/>
    <x v="1"/>
    <x v="7"/>
    <s v="2 - Poder Ejecutivo"/>
    <x v="7"/>
    <x v="90"/>
    <s v="3 - PROTECCIÓN DEL MEDIO AMBIENTE"/>
    <s v="3.2 - Protección de la biodiversidad y ordenación de desechos"/>
    <s v="3.2.06 - Economía verde"/>
    <s v="2.6 - BIENES MUEBLES, INMUEBLES E INTANGIBLES"/>
    <s v="2.6.1 - MOBILIARIO Y EQUIPO"/>
    <s v="N"/>
    <s v="00 - N/A"/>
    <s v="10 - FONDO GENERAL"/>
    <s v="(en blanco)"/>
    <s v="99 - MULTIPROVINCIAL"/>
    <n v="0"/>
    <n v="0"/>
  </r>
  <r>
    <s v="2025"/>
    <x v="0"/>
    <x v="0"/>
    <x v="1"/>
    <x v="7"/>
    <s v="2 - Poder Ejecutivo"/>
    <x v="7"/>
    <x v="91"/>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2771787"/>
    <n v="0"/>
  </r>
  <r>
    <s v="2025"/>
    <x v="0"/>
    <x v="0"/>
    <x v="1"/>
    <x v="7"/>
    <s v="2 - Poder Ejecutivo"/>
    <x v="7"/>
    <x v="92"/>
    <s v="4 - SERVICIOS SOCIALES"/>
    <s v="4.4 - Educación"/>
    <s v="4.4.09 - Enseñanza no atribuible a ningún nivel"/>
    <s v="2.6 - BIENES MUEBLES, INMUEBLES E INTANGIBLES"/>
    <s v="2.6.1 - MOBILIARIO Y EQUIPO"/>
    <s v="N"/>
    <s v="00 - N/A"/>
    <s v="10 - FONDO GENERAL"/>
    <s v="(en blanco)"/>
    <s v="99 - MULTIPROVINCIAL"/>
    <n v="1500000"/>
    <n v="0"/>
  </r>
  <r>
    <s v="2025"/>
    <x v="0"/>
    <x v="0"/>
    <x v="1"/>
    <x v="7"/>
    <s v="2 - Poder Ejecutivo"/>
    <x v="7"/>
    <x v="92"/>
    <s v="4 - SERVICIOS SOCIALES"/>
    <s v="4.4 - Educación"/>
    <s v="4.4.09 - Enseñanza no atribuible a ningún nivel"/>
    <s v="2.6 - BIENES MUEBLES, INMUEBLES E INTANGIBLES"/>
    <s v="2.6.4 - VEHÍCULOS Y EQUIPO DE TRANSPORTE, TRACCIÓN Y ELEVACIÓN"/>
    <s v="N"/>
    <s v="00 - N/A"/>
    <s v="10 - FONDO GENERAL"/>
    <s v="(en blanco)"/>
    <s v="99 - MULTIPROVINCIAL"/>
    <n v="70000"/>
    <n v="0"/>
  </r>
  <r>
    <s v="2025"/>
    <x v="0"/>
    <x v="0"/>
    <x v="1"/>
    <x v="7"/>
    <s v="2 - Poder Ejecutivo"/>
    <x v="7"/>
    <x v="92"/>
    <s v="4 - SERVICIOS SOCIALES"/>
    <s v="4.4 - Educación"/>
    <s v="4.4.09 - Enseñanza no atribuible a ningún nivel"/>
    <s v="2.6 - BIENES MUEBLES, INMUEBLES E INTANGIBLES"/>
    <s v="2.6.5 - MAQUINARIA, OTROS EQUIPOS Y HERRAMIENTAS"/>
    <s v="N"/>
    <s v="00 - N/A"/>
    <s v="10 - FONDO GENERAL"/>
    <s v="(en blanco)"/>
    <s v="99 - MULTIPROVINCIAL"/>
    <n v="305000"/>
    <n v="0"/>
  </r>
  <r>
    <s v="2025"/>
    <x v="0"/>
    <x v="0"/>
    <x v="1"/>
    <x v="7"/>
    <s v="2 - Poder Ejecutivo"/>
    <x v="7"/>
    <x v="92"/>
    <s v="4 - SERVICIOS SOCIALES"/>
    <s v="4.4 - Educación"/>
    <s v="4.4.99 - Planificación, gestión y supervisión de la educación"/>
    <s v="2.6 - BIENES MUEBLES, INMUEBLES E INTANGIBLES"/>
    <s v="2.6.1 - MOBILIARIO Y EQUIPO"/>
    <s v="N"/>
    <s v="00 - N/A"/>
    <s v="20 - FONDOS CON DESTINO ESPECÍFICO"/>
    <s v="(en blanco)"/>
    <s v="99 - MULTIPROVINCIAL"/>
    <n v="1200000"/>
    <n v="0"/>
  </r>
  <r>
    <s v="2025"/>
    <x v="0"/>
    <x v="0"/>
    <x v="1"/>
    <x v="7"/>
    <s v="2 - Poder Ejecutivo"/>
    <x v="7"/>
    <x v="92"/>
    <s v="4 - SERVICIOS SOCIALES"/>
    <s v="4.4 - Educación"/>
    <s v="4.4.99 - Planificación, gestión y supervisión de la educación"/>
    <s v="2.6 - BIENES MUEBLES, INMUEBLES E INTANGIBLES"/>
    <s v="2.6.5 - MAQUINARIA, OTROS EQUIPOS Y HERRAMIENTAS"/>
    <s v="N"/>
    <s v="00 - N/A"/>
    <s v="20 - FONDOS CON DESTINO ESPECÍFICO"/>
    <s v="(en blanco)"/>
    <s v="99 - MULTIPROVINCIAL"/>
    <n v="6000"/>
    <n v="0"/>
  </r>
  <r>
    <s v="2025"/>
    <x v="0"/>
    <x v="0"/>
    <x v="1"/>
    <x v="7"/>
    <s v="2 - Poder Ejecutivo"/>
    <x v="7"/>
    <x v="93"/>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2376000"/>
    <n v="419517.81"/>
  </r>
  <r>
    <s v="2025"/>
    <x v="0"/>
    <x v="0"/>
    <x v="1"/>
    <x v="7"/>
    <s v="2 - Poder Ejecutivo"/>
    <x v="7"/>
    <x v="93"/>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50000"/>
    <n v="0"/>
  </r>
  <r>
    <s v="2025"/>
    <x v="0"/>
    <x v="0"/>
    <x v="1"/>
    <x v="7"/>
    <s v="2 - Poder Ejecutivo"/>
    <x v="7"/>
    <x v="93"/>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en blanco)"/>
    <s v="99 - MULTIPROVINCIAL"/>
    <n v="0"/>
    <n v="3043900"/>
  </r>
  <r>
    <s v="2025"/>
    <x v="0"/>
    <x v="0"/>
    <x v="1"/>
    <x v="7"/>
    <s v="2 - Poder Ejecutivo"/>
    <x v="7"/>
    <x v="93"/>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853080"/>
    <n v="10335"/>
  </r>
  <r>
    <s v="2025"/>
    <x v="0"/>
    <x v="0"/>
    <x v="1"/>
    <x v="7"/>
    <s v="2 - Poder Ejecutivo"/>
    <x v="7"/>
    <x v="93"/>
    <s v="1 - SERVICIOS  GENERALES"/>
    <s v="1.1 - Administración general"/>
    <s v="1.1.02 - Gestión administrativa, financiera, fiscal, económica y planificación"/>
    <s v="2.6 - BIENES MUEBLES, INMUEBLES E INTANGIBLES"/>
    <s v="2.6.6 - EQUIPOS DE DEFENSA Y SEGURIDAD"/>
    <s v="N"/>
    <s v="00 - N/A"/>
    <s v="10 - FONDO GENERAL"/>
    <s v="(en blanco)"/>
    <s v="99 - MULTIPROVINCIAL"/>
    <n v="0"/>
    <n v="0"/>
  </r>
  <r>
    <s v="2025"/>
    <x v="0"/>
    <x v="0"/>
    <x v="1"/>
    <x v="7"/>
    <s v="2 - Poder Ejecutivo"/>
    <x v="7"/>
    <x v="94"/>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2748485"/>
    <n v="842053.01"/>
  </r>
  <r>
    <s v="2025"/>
    <x v="0"/>
    <x v="0"/>
    <x v="1"/>
    <x v="7"/>
    <s v="2 - Poder Ejecutivo"/>
    <x v="7"/>
    <x v="94"/>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62556"/>
    <n v="0"/>
  </r>
  <r>
    <s v="2025"/>
    <x v="0"/>
    <x v="0"/>
    <x v="1"/>
    <x v="7"/>
    <s v="2 - Poder Ejecutivo"/>
    <x v="7"/>
    <x v="94"/>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en blanco)"/>
    <s v="99 - MULTIPROVINCIAL"/>
    <n v="2500000"/>
    <n v="0"/>
  </r>
  <r>
    <s v="2025"/>
    <x v="0"/>
    <x v="0"/>
    <x v="1"/>
    <x v="7"/>
    <s v="2 - Poder Ejecutivo"/>
    <x v="7"/>
    <x v="94"/>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478969"/>
    <n v="8500"/>
  </r>
  <r>
    <s v="2025"/>
    <x v="0"/>
    <x v="0"/>
    <x v="1"/>
    <x v="7"/>
    <s v="2 - Poder Ejecutivo"/>
    <x v="7"/>
    <x v="95"/>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7227000"/>
    <n v="93999.98"/>
  </r>
  <r>
    <s v="2025"/>
    <x v="0"/>
    <x v="0"/>
    <x v="1"/>
    <x v="7"/>
    <s v="2 - Poder Ejecutivo"/>
    <x v="7"/>
    <x v="95"/>
    <s v="1 - SERVICIOS  GENERALES"/>
    <s v="1.1 - Administración general"/>
    <s v="1.1.02 - Gestión administrativa, financiera, fiscal, económica y planificación"/>
    <s v="2.6 - BIENES MUEBLES, INMUEBLES E INTANGIBLES"/>
    <s v="2.6.1 - MOBILIARIO Y EQUIPO"/>
    <s v="N"/>
    <s v="00 - N/A"/>
    <s v="70 - DONACION EXTERNA"/>
    <s v="(en blanco)"/>
    <s v="99 - MULTIPROVINCIAL"/>
    <n v="0"/>
    <n v="0"/>
  </r>
  <r>
    <s v="2025"/>
    <x v="0"/>
    <x v="0"/>
    <x v="1"/>
    <x v="7"/>
    <s v="2 - Poder Ejecutivo"/>
    <x v="7"/>
    <x v="95"/>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200000"/>
    <n v="190687"/>
  </r>
  <r>
    <s v="2025"/>
    <x v="0"/>
    <x v="0"/>
    <x v="1"/>
    <x v="7"/>
    <s v="2 - Poder Ejecutivo"/>
    <x v="7"/>
    <x v="95"/>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en blanco)"/>
    <s v="99 - MULTIPROVINCIAL"/>
    <n v="8500000"/>
    <n v="0"/>
  </r>
  <r>
    <s v="2025"/>
    <x v="0"/>
    <x v="0"/>
    <x v="1"/>
    <x v="7"/>
    <s v="2 - Poder Ejecutivo"/>
    <x v="7"/>
    <x v="95"/>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12850000"/>
    <n v="0"/>
  </r>
  <r>
    <s v="2025"/>
    <x v="0"/>
    <x v="0"/>
    <x v="1"/>
    <x v="7"/>
    <s v="2 - Poder Ejecutivo"/>
    <x v="7"/>
    <x v="95"/>
    <s v="1 - SERVICIOS  GENERALES"/>
    <s v="1.1 - Administración general"/>
    <s v="1.1.02 - Gestión administrativa, financiera, fiscal, económica y planificación"/>
    <s v="2.6 - BIENES MUEBLES, INMUEBLES E INTANGIBLES"/>
    <s v="2.6.6 - EQUIPOS DE DEFENSA Y SEGURIDAD"/>
    <s v="N"/>
    <s v="00 - N/A"/>
    <s v="10 - FONDO GENERAL"/>
    <s v="(en blanco)"/>
    <s v="99 - MULTIPROVINCIAL"/>
    <n v="500000"/>
    <n v="0"/>
  </r>
  <r>
    <s v="2025"/>
    <x v="0"/>
    <x v="0"/>
    <x v="1"/>
    <x v="7"/>
    <s v="2 - Poder Ejecutivo"/>
    <x v="7"/>
    <x v="96"/>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3926707"/>
    <n v="0"/>
  </r>
  <r>
    <s v="2025"/>
    <x v="0"/>
    <x v="0"/>
    <x v="1"/>
    <x v="7"/>
    <s v="2 - Poder Ejecutivo"/>
    <x v="7"/>
    <x v="97"/>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0"/>
    <n v="6436.29"/>
  </r>
  <r>
    <s v="2025"/>
    <x v="0"/>
    <x v="0"/>
    <x v="1"/>
    <x v="7"/>
    <s v="2 - Poder Ejecutivo"/>
    <x v="7"/>
    <x v="97"/>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0"/>
    <n v="21951.54"/>
  </r>
  <r>
    <s v="2025"/>
    <x v="0"/>
    <x v="0"/>
    <x v="1"/>
    <x v="7"/>
    <s v="2 - Poder Ejecutivo"/>
    <x v="8"/>
    <x v="98"/>
    <s v="4 - SERVICIOS SOCIALES"/>
    <s v="4.4 - Educación"/>
    <s v="4.4.01 - Educación inicial"/>
    <s v="2.6 - BIENES MUEBLES, INMUEBLES E INTANGIBLES"/>
    <s v="2.6.1 - MOBILIARIO Y EQUIPO"/>
    <s v="N"/>
    <s v="00 - N/A"/>
    <s v="10 - FONDO GENERAL"/>
    <s v="(en blanco)"/>
    <s v="99 - MULTIPROVINCIAL"/>
    <n v="235705099"/>
    <n v="0"/>
  </r>
  <r>
    <s v="2025"/>
    <x v="0"/>
    <x v="0"/>
    <x v="1"/>
    <x v="7"/>
    <s v="2 - Poder Ejecutivo"/>
    <x v="8"/>
    <x v="98"/>
    <s v="4 - SERVICIOS SOCIALES"/>
    <s v="4.4 - Educación"/>
    <s v="4.4.01 - Educación inicial"/>
    <s v="2.6 - BIENES MUEBLES, INMUEBLES E INTANGIBLES"/>
    <s v="2.6.2 - MOBILIARIO Y EQUIPO DE AUDIO, AUDIOVISUAL, RECREATIVO Y EDUCACIONAL"/>
    <s v="N"/>
    <s v="00 - N/A"/>
    <s v="10 - FONDO GENERAL"/>
    <s v="(en blanco)"/>
    <s v="99 - MULTIPROVINCIAL"/>
    <n v="312906000"/>
    <n v="104987683.06"/>
  </r>
  <r>
    <s v="2025"/>
    <x v="0"/>
    <x v="0"/>
    <x v="1"/>
    <x v="7"/>
    <s v="2 - Poder Ejecutivo"/>
    <x v="8"/>
    <x v="98"/>
    <s v="4 - SERVICIOS SOCIALES"/>
    <s v="4.4 - Educación"/>
    <s v="4.4.01 - Educación inicial"/>
    <s v="2.6 - BIENES MUEBLES, INMUEBLES E INTANGIBLES"/>
    <s v="2.6.3 - EQUIPO E INSTRUMENTAL, CIENTÍFICO Y LABORATORIO"/>
    <s v="N"/>
    <s v="00 - N/A"/>
    <s v="10 - FONDO GENERAL"/>
    <s v="(en blanco)"/>
    <s v="99 - MULTIPROVINCIAL"/>
    <n v="231000"/>
    <n v="0"/>
  </r>
  <r>
    <s v="2025"/>
    <x v="0"/>
    <x v="0"/>
    <x v="1"/>
    <x v="7"/>
    <s v="2 - Poder Ejecutivo"/>
    <x v="8"/>
    <x v="98"/>
    <s v="4 - SERVICIOS SOCIALES"/>
    <s v="4.4 - Educación"/>
    <s v="4.4.01 - Educación inicial"/>
    <s v="2.6 - BIENES MUEBLES, INMUEBLES E INTANGIBLES"/>
    <s v="2.6.4 - VEHÍCULOS Y EQUIPO DE TRANSPORTE, TRACCIÓN Y ELEVACIÓN"/>
    <s v="N"/>
    <s v="00 - N/A"/>
    <s v="10 - FONDO GENERAL"/>
    <s v="(en blanco)"/>
    <s v="99 - MULTIPROVINCIAL"/>
    <n v="0"/>
    <n v="0"/>
  </r>
  <r>
    <s v="2025"/>
    <x v="0"/>
    <x v="0"/>
    <x v="1"/>
    <x v="7"/>
    <s v="2 - Poder Ejecutivo"/>
    <x v="8"/>
    <x v="98"/>
    <s v="4 - SERVICIOS SOCIALES"/>
    <s v="4.4 - Educación"/>
    <s v="4.4.01 - Educación inicial"/>
    <s v="2.6 - BIENES MUEBLES, INMUEBLES E INTANGIBLES"/>
    <s v="2.6.5 - MAQUINARIA, OTROS EQUIPOS Y HERRAMIENTAS"/>
    <s v="N"/>
    <s v="00 - N/A"/>
    <s v="10 - FONDO GENERAL"/>
    <s v="(en blanco)"/>
    <s v="99 - MULTIPROVINCIAL"/>
    <n v="3500"/>
    <n v="0"/>
  </r>
  <r>
    <s v="2025"/>
    <x v="0"/>
    <x v="0"/>
    <x v="1"/>
    <x v="7"/>
    <s v="2 - Poder Ejecutivo"/>
    <x v="8"/>
    <x v="98"/>
    <s v="4 - SERVICIOS SOCIALES"/>
    <s v="4.4 - Educación"/>
    <s v="4.4.01 - Educación inicial"/>
    <s v="2.6 - BIENES MUEBLES, INMUEBLES E INTANGIBLES"/>
    <s v="2.6.8 - BIENES INTANGIBLES"/>
    <s v="N"/>
    <s v="00 - N/A"/>
    <s v="10 - FONDO GENERAL"/>
    <s v="(en blanco)"/>
    <s v="99 - MULTIPROVINCIAL"/>
    <n v="81449"/>
    <n v="0"/>
  </r>
  <r>
    <s v="2025"/>
    <x v="0"/>
    <x v="0"/>
    <x v="1"/>
    <x v="7"/>
    <s v="2 - Poder Ejecutivo"/>
    <x v="8"/>
    <x v="98"/>
    <s v="4 - SERVICIOS SOCIALES"/>
    <s v="4.4 - Educación"/>
    <s v="4.4.02 - Educación primaria"/>
    <s v="2.6 - BIENES MUEBLES, INMUEBLES E INTANGIBLES"/>
    <s v="2.6.1 - MOBILIARIO Y EQUIPO"/>
    <s v="N"/>
    <s v="00 - N/A"/>
    <s v="10 - FONDO GENERAL"/>
    <s v="(en blanco)"/>
    <s v="99 - MULTIPROVINCIAL"/>
    <n v="455211677"/>
    <n v="61015726.75"/>
  </r>
  <r>
    <s v="2025"/>
    <x v="0"/>
    <x v="0"/>
    <x v="1"/>
    <x v="7"/>
    <s v="2 - Poder Ejecutivo"/>
    <x v="8"/>
    <x v="98"/>
    <s v="4 - SERVICIOS SOCIALES"/>
    <s v="4.4 - Educación"/>
    <s v="4.4.02 - Educación primaria"/>
    <s v="2.6 - BIENES MUEBLES, INMUEBLES E INTANGIBLES"/>
    <s v="2.6.2 - MOBILIARIO Y EQUIPO DE AUDIO, AUDIOVISUAL, RECREATIVO Y EDUCACIONAL"/>
    <s v="N"/>
    <s v="00 - N/A"/>
    <s v="10 - FONDO GENERAL"/>
    <s v="(en blanco)"/>
    <s v="99 - MULTIPROVINCIAL"/>
    <n v="110333005"/>
    <n v="92694866.609999999"/>
  </r>
  <r>
    <s v="2025"/>
    <x v="0"/>
    <x v="0"/>
    <x v="1"/>
    <x v="7"/>
    <s v="2 - Poder Ejecutivo"/>
    <x v="8"/>
    <x v="98"/>
    <s v="4 - SERVICIOS SOCIALES"/>
    <s v="4.4 - Educación"/>
    <s v="4.4.02 - Educación primaria"/>
    <s v="2.6 - BIENES MUEBLES, INMUEBLES E INTANGIBLES"/>
    <s v="2.6.3 - EQUIPO E INSTRUMENTAL, CIENTÍFICO Y LABORATORIO"/>
    <s v="N"/>
    <s v="00 - N/A"/>
    <s v="10 - FONDO GENERAL"/>
    <s v="(en blanco)"/>
    <s v="99 - MULTIPROVINCIAL"/>
    <n v="0"/>
    <n v="0"/>
  </r>
  <r>
    <s v="2025"/>
    <x v="0"/>
    <x v="0"/>
    <x v="1"/>
    <x v="7"/>
    <s v="2 - Poder Ejecutivo"/>
    <x v="8"/>
    <x v="98"/>
    <s v="4 - SERVICIOS SOCIALES"/>
    <s v="4.4 - Educación"/>
    <s v="4.4.02 - Educación primaria"/>
    <s v="2.6 - BIENES MUEBLES, INMUEBLES E INTANGIBLES"/>
    <s v="2.6.5 - MAQUINARIA, OTROS EQUIPOS Y HERRAMIENTAS"/>
    <s v="N"/>
    <s v="00 - N/A"/>
    <s v="10 - FONDO GENERAL"/>
    <s v="(en blanco)"/>
    <s v="99 - MULTIPROVINCIAL"/>
    <n v="0"/>
    <n v="0"/>
  </r>
  <r>
    <s v="2025"/>
    <x v="0"/>
    <x v="0"/>
    <x v="1"/>
    <x v="7"/>
    <s v="2 - Poder Ejecutivo"/>
    <x v="8"/>
    <x v="98"/>
    <s v="4 - SERVICIOS SOCIALES"/>
    <s v="4.4 - Educación"/>
    <s v="4.4.02 - Educación primaria"/>
    <s v="2.6 - BIENES MUEBLES, INMUEBLES E INTANGIBLES"/>
    <s v="2.6.8 - BIENES INTANGIBLES"/>
    <s v="N"/>
    <s v="00 - N/A"/>
    <s v="10 - FONDO GENERAL"/>
    <s v="(en blanco)"/>
    <s v="99 - MULTIPROVINCIAL"/>
    <n v="53970"/>
    <n v="0"/>
  </r>
  <r>
    <s v="2025"/>
    <x v="0"/>
    <x v="0"/>
    <x v="1"/>
    <x v="7"/>
    <s v="2 - Poder Ejecutivo"/>
    <x v="8"/>
    <x v="98"/>
    <s v="4 - SERVICIOS SOCIALES"/>
    <s v="4.4 - Educación"/>
    <s v="4.4.03 - Educación secundaria"/>
    <s v="2.6 - BIENES MUEBLES, INMUEBLES E INTANGIBLES"/>
    <s v="2.6.1 - MOBILIARIO Y EQUIPO"/>
    <s v="N"/>
    <s v="00 - N/A"/>
    <s v="10 - FONDO GENERAL"/>
    <s v="(en blanco)"/>
    <s v="99 - MULTIPROVINCIAL"/>
    <n v="5148690"/>
    <n v="7654761.0099999998"/>
  </r>
  <r>
    <s v="2025"/>
    <x v="0"/>
    <x v="0"/>
    <x v="1"/>
    <x v="7"/>
    <s v="2 - Poder Ejecutivo"/>
    <x v="8"/>
    <x v="98"/>
    <s v="4 - SERVICIOS SOCIALES"/>
    <s v="4.4 - Educación"/>
    <s v="4.4.03 - Educación secundaria"/>
    <s v="2.6 - BIENES MUEBLES, INMUEBLES E INTANGIBLES"/>
    <s v="2.6.2 - MOBILIARIO Y EQUIPO DE AUDIO, AUDIOVISUAL, RECREATIVO Y EDUCACIONAL"/>
    <s v="N"/>
    <s v="00 - N/A"/>
    <s v="10 - FONDO GENERAL"/>
    <s v="(en blanco)"/>
    <s v="99 - MULTIPROVINCIAL"/>
    <n v="150040000"/>
    <n v="186411485.96000001"/>
  </r>
  <r>
    <s v="2025"/>
    <x v="0"/>
    <x v="0"/>
    <x v="1"/>
    <x v="7"/>
    <s v="2 - Poder Ejecutivo"/>
    <x v="8"/>
    <x v="98"/>
    <s v="4 - SERVICIOS SOCIALES"/>
    <s v="4.4 - Educación"/>
    <s v="4.4.03 - Educación secundaria"/>
    <s v="2.6 - BIENES MUEBLES, INMUEBLES E INTANGIBLES"/>
    <s v="2.6.3 - EQUIPO E INSTRUMENTAL, CIENTÍFICO Y LABORATORIO"/>
    <s v="N"/>
    <s v="00 - N/A"/>
    <s v="10 - FONDO GENERAL"/>
    <s v="(en blanco)"/>
    <s v="99 - MULTIPROVINCIAL"/>
    <n v="0"/>
    <n v="17990545.969999999"/>
  </r>
  <r>
    <s v="2025"/>
    <x v="0"/>
    <x v="0"/>
    <x v="1"/>
    <x v="7"/>
    <s v="2 - Poder Ejecutivo"/>
    <x v="8"/>
    <x v="98"/>
    <s v="4 - SERVICIOS SOCIALES"/>
    <s v="4.4 - Educación"/>
    <s v="4.4.03 - Educación secundaria"/>
    <s v="2.6 - BIENES MUEBLES, INMUEBLES E INTANGIBLES"/>
    <s v="2.6.5 - MAQUINARIA, OTROS EQUIPOS Y HERRAMIENTAS"/>
    <s v="N"/>
    <s v="00 - N/A"/>
    <s v="10 - FONDO GENERAL"/>
    <s v="(en blanco)"/>
    <s v="99 - MULTIPROVINCIAL"/>
    <n v="45900"/>
    <n v="0"/>
  </r>
  <r>
    <s v="2025"/>
    <x v="0"/>
    <x v="0"/>
    <x v="1"/>
    <x v="7"/>
    <s v="2 - Poder Ejecutivo"/>
    <x v="8"/>
    <x v="98"/>
    <s v="4 - SERVICIOS SOCIALES"/>
    <s v="4.4 - Educación"/>
    <s v="4.4.03 - Educación secundaria"/>
    <s v="2.6 - BIENES MUEBLES, INMUEBLES E INTANGIBLES"/>
    <s v="2.6.8 - BIENES INTANGIBLES"/>
    <s v="N"/>
    <s v="00 - N/A"/>
    <s v="10 - FONDO GENERAL"/>
    <s v="(en blanco)"/>
    <s v="99 - MULTIPROVINCIAL"/>
    <n v="1000000"/>
    <n v="0"/>
  </r>
  <r>
    <s v="2025"/>
    <x v="0"/>
    <x v="0"/>
    <x v="1"/>
    <x v="7"/>
    <s v="2 - Poder Ejecutivo"/>
    <x v="8"/>
    <x v="98"/>
    <s v="4 - SERVICIOS SOCIALES"/>
    <s v="4.4 - Educación"/>
    <s v="4.4.03 - Educación secundaria"/>
    <s v="2.7 - OBRAS"/>
    <s v="2.7.1 - OBRAS EN EDIFICACIONES"/>
    <s v="N"/>
    <s v="00 - N/A"/>
    <s v="10 - FONDO GENERAL"/>
    <s v="(en blanco)"/>
    <s v="99 - MULTIPROVINCIAL"/>
    <n v="11310000"/>
    <n v="0"/>
  </r>
  <r>
    <s v="2025"/>
    <x v="0"/>
    <x v="0"/>
    <x v="1"/>
    <x v="7"/>
    <s v="2 - Poder Ejecutivo"/>
    <x v="8"/>
    <x v="98"/>
    <s v="4 - SERVICIOS SOCIALES"/>
    <s v="4.4 - Educación"/>
    <s v="4.4.05 - Educación de adultos"/>
    <s v="2.6 - BIENES MUEBLES, INMUEBLES E INTANGIBLES"/>
    <s v="2.6.1 - MOBILIARIO Y EQUIPO"/>
    <s v="N"/>
    <s v="00 - N/A"/>
    <s v="10 - FONDO GENERAL"/>
    <s v="(en blanco)"/>
    <s v="99 - MULTIPROVINCIAL"/>
    <n v="4125310"/>
    <n v="0"/>
  </r>
  <r>
    <s v="2025"/>
    <x v="0"/>
    <x v="0"/>
    <x v="1"/>
    <x v="7"/>
    <s v="2 - Poder Ejecutivo"/>
    <x v="8"/>
    <x v="98"/>
    <s v="4 - SERVICIOS SOCIALES"/>
    <s v="4.4 - Educación"/>
    <s v="4.4.05 - Educación de adultos"/>
    <s v="2.6 - BIENES MUEBLES, INMUEBLES E INTANGIBLES"/>
    <s v="2.6.2 - MOBILIARIO Y EQUIPO DE AUDIO, AUDIOVISUAL, RECREATIVO Y EDUCACIONAL"/>
    <s v="N"/>
    <s v="00 - N/A"/>
    <s v="10 - FONDO GENERAL"/>
    <s v="(en blanco)"/>
    <s v="99 - MULTIPROVINCIAL"/>
    <n v="289020"/>
    <n v="0"/>
  </r>
  <r>
    <s v="2025"/>
    <x v="0"/>
    <x v="0"/>
    <x v="1"/>
    <x v="7"/>
    <s v="2 - Poder Ejecutivo"/>
    <x v="8"/>
    <x v="98"/>
    <s v="4 - SERVICIOS SOCIALES"/>
    <s v="4.4 - Educación"/>
    <s v="4.4.05 - Educación de adultos"/>
    <s v="2.6 - BIENES MUEBLES, INMUEBLES E INTANGIBLES"/>
    <s v="2.6.4 - VEHÍCULOS Y EQUIPO DE TRANSPORTE, TRACCIÓN Y ELEVACIÓN"/>
    <s v="N"/>
    <s v="00 - N/A"/>
    <s v="10 - FONDO GENERAL"/>
    <s v="(en blanco)"/>
    <s v="99 - MULTIPROVINCIAL"/>
    <n v="2550000"/>
    <n v="0"/>
  </r>
  <r>
    <s v="2025"/>
    <x v="0"/>
    <x v="0"/>
    <x v="1"/>
    <x v="7"/>
    <s v="2 - Poder Ejecutivo"/>
    <x v="8"/>
    <x v="98"/>
    <s v="4 - SERVICIOS SOCIALES"/>
    <s v="4.4 - Educación"/>
    <s v="4.4.05 - Educación de adultos"/>
    <s v="2.6 - BIENES MUEBLES, INMUEBLES E INTANGIBLES"/>
    <s v="2.6.8 - BIENES INTANGIBLES"/>
    <s v="N"/>
    <s v="00 - N/A"/>
    <s v="10 - FONDO GENERAL"/>
    <s v="(en blanco)"/>
    <s v="99 - MULTIPROVINCIAL"/>
    <n v="3000000"/>
    <n v="0"/>
  </r>
  <r>
    <s v="2025"/>
    <x v="0"/>
    <x v="0"/>
    <x v="1"/>
    <x v="7"/>
    <s v="2 - Poder Ejecutivo"/>
    <x v="8"/>
    <x v="98"/>
    <s v="4 - SERVICIOS SOCIALES"/>
    <s v="4.4 - Educación"/>
    <s v="4.4.06 - Educación técnica"/>
    <s v="2.6 - BIENES MUEBLES, INMUEBLES E INTANGIBLES"/>
    <s v="2.6.1 - MOBILIARIO Y EQUIPO"/>
    <s v="N"/>
    <s v="00 - N/A"/>
    <s v="10 - FONDO GENERAL"/>
    <s v="(en blanco)"/>
    <s v="99 - MULTIPROVINCIAL"/>
    <n v="17204600"/>
    <n v="7337657.3600000003"/>
  </r>
  <r>
    <s v="2025"/>
    <x v="0"/>
    <x v="0"/>
    <x v="1"/>
    <x v="7"/>
    <s v="2 - Poder Ejecutivo"/>
    <x v="8"/>
    <x v="98"/>
    <s v="4 - SERVICIOS SOCIALES"/>
    <s v="4.4 - Educación"/>
    <s v="4.4.06 - Educación técnica"/>
    <s v="2.6 - BIENES MUEBLES, INMUEBLES E INTANGIBLES"/>
    <s v="2.6.2 - MOBILIARIO Y EQUIPO DE AUDIO, AUDIOVISUAL, RECREATIVO Y EDUCACIONAL"/>
    <s v="N"/>
    <s v="00 - N/A"/>
    <s v="10 - FONDO GENERAL"/>
    <s v="(en blanco)"/>
    <s v="99 - MULTIPROVINCIAL"/>
    <n v="166500"/>
    <n v="4386573.6099999994"/>
  </r>
  <r>
    <s v="2025"/>
    <x v="0"/>
    <x v="0"/>
    <x v="1"/>
    <x v="7"/>
    <s v="2 - Poder Ejecutivo"/>
    <x v="8"/>
    <x v="98"/>
    <s v="4 - SERVICIOS SOCIALES"/>
    <s v="4.4 - Educación"/>
    <s v="4.4.06 - Educación técnica"/>
    <s v="2.6 - BIENES MUEBLES, INMUEBLES E INTANGIBLES"/>
    <s v="2.6.5 - MAQUINARIA, OTROS EQUIPOS Y HERRAMIENTAS"/>
    <s v="N"/>
    <s v="00 - N/A"/>
    <s v="10 - FONDO GENERAL"/>
    <s v="(en blanco)"/>
    <s v="99 - MULTIPROVINCIAL"/>
    <n v="167167"/>
    <n v="0"/>
  </r>
  <r>
    <s v="2025"/>
    <x v="0"/>
    <x v="0"/>
    <x v="1"/>
    <x v="7"/>
    <s v="2 - Poder Ejecutivo"/>
    <x v="8"/>
    <x v="98"/>
    <s v="4 - SERVICIOS SOCIALES"/>
    <s v="4.4 - Educación"/>
    <s v="4.4.06 - Educación técnica"/>
    <s v="2.6 - BIENES MUEBLES, INMUEBLES E INTANGIBLES"/>
    <s v="2.6.8 - BIENES INTANGIBLES"/>
    <s v="N"/>
    <s v="00 - N/A"/>
    <s v="10 - FONDO GENERAL"/>
    <s v="(en blanco)"/>
    <s v="99 - MULTIPROVINCIAL"/>
    <n v="7100000"/>
    <n v="0"/>
  </r>
  <r>
    <s v="2025"/>
    <x v="0"/>
    <x v="0"/>
    <x v="1"/>
    <x v="7"/>
    <s v="2 - Poder Ejecutivo"/>
    <x v="8"/>
    <x v="98"/>
    <s v="4 - SERVICIOS SOCIALES"/>
    <s v="4.4 - Educación"/>
    <s v="4.4.06 - Educación técnica"/>
    <s v="2.7 - OBRAS"/>
    <s v="2.7.1 - OBRAS EN EDIFICACIONES"/>
    <s v="N"/>
    <s v="00 - N/A"/>
    <s v="10 - FONDO GENERAL"/>
    <s v="(en blanco)"/>
    <s v="99 - MULTIPROVINCIAL"/>
    <n v="3360000"/>
    <n v="0"/>
  </r>
  <r>
    <s v="2025"/>
    <x v="0"/>
    <x v="0"/>
    <x v="1"/>
    <x v="7"/>
    <s v="2 - Poder Ejecutivo"/>
    <x v="8"/>
    <x v="98"/>
    <s v="4 - SERVICIOS SOCIALES"/>
    <s v="4.4 - Educación"/>
    <s v="4.4.07 - Educación vocacional"/>
    <s v="2.6 - BIENES MUEBLES, INMUEBLES E INTANGIBLES"/>
    <s v="2.6.1 - MOBILIARIO Y EQUIPO"/>
    <s v="N"/>
    <s v="00 - N/A"/>
    <s v="10 - FONDO GENERAL"/>
    <s v="(en blanco)"/>
    <s v="99 - MULTIPROVINCIAL"/>
    <n v="28871552"/>
    <n v="2355097.3899999997"/>
  </r>
  <r>
    <s v="2025"/>
    <x v="0"/>
    <x v="0"/>
    <x v="1"/>
    <x v="7"/>
    <s v="2 - Poder Ejecutivo"/>
    <x v="8"/>
    <x v="98"/>
    <s v="4 - SERVICIOS SOCIALES"/>
    <s v="4.4 - Educación"/>
    <s v="4.4.07 - Educación vocacional"/>
    <s v="2.6 - BIENES MUEBLES, INMUEBLES E INTANGIBLES"/>
    <s v="2.6.2 - MOBILIARIO Y EQUIPO DE AUDIO, AUDIOVISUAL, RECREATIVO Y EDUCACIONAL"/>
    <s v="N"/>
    <s v="00 - N/A"/>
    <s v="10 - FONDO GENERAL"/>
    <s v="(en blanco)"/>
    <s v="99 - MULTIPROVINCIAL"/>
    <n v="54825750"/>
    <n v="17890738.93"/>
  </r>
  <r>
    <s v="2025"/>
    <x v="0"/>
    <x v="0"/>
    <x v="1"/>
    <x v="7"/>
    <s v="2 - Poder Ejecutivo"/>
    <x v="8"/>
    <x v="98"/>
    <s v="4 - SERVICIOS SOCIALES"/>
    <s v="4.4 - Educación"/>
    <s v="4.4.07 - Educación vocacional"/>
    <s v="2.6 - BIENES MUEBLES, INMUEBLES E INTANGIBLES"/>
    <s v="2.6.3 - EQUIPO E INSTRUMENTAL, CIENTÍFICO Y LABORATORIO"/>
    <s v="N"/>
    <s v="00 - N/A"/>
    <s v="10 - FONDO GENERAL"/>
    <s v="(en blanco)"/>
    <s v="99 - MULTIPROVINCIAL"/>
    <n v="322000"/>
    <n v="0"/>
  </r>
  <r>
    <s v="2025"/>
    <x v="0"/>
    <x v="0"/>
    <x v="1"/>
    <x v="7"/>
    <s v="2 - Poder Ejecutivo"/>
    <x v="8"/>
    <x v="98"/>
    <s v="4 - SERVICIOS SOCIALES"/>
    <s v="4.4 - Educación"/>
    <s v="4.4.07 - Educación vocacional"/>
    <s v="2.6 - BIENES MUEBLES, INMUEBLES E INTANGIBLES"/>
    <s v="2.6.4 - VEHÍCULOS Y EQUIPO DE TRANSPORTE, TRACCIÓN Y ELEVACIÓN"/>
    <s v="N"/>
    <s v="00 - N/A"/>
    <s v="10 - FONDO GENERAL"/>
    <s v="(en blanco)"/>
    <s v="99 - MULTIPROVINCIAL"/>
    <n v="17500000"/>
    <n v="0"/>
  </r>
  <r>
    <s v="2025"/>
    <x v="0"/>
    <x v="0"/>
    <x v="1"/>
    <x v="7"/>
    <s v="2 - Poder Ejecutivo"/>
    <x v="8"/>
    <x v="98"/>
    <s v="4 - SERVICIOS SOCIALES"/>
    <s v="4.4 - Educación"/>
    <s v="4.4.07 - Educación vocacional"/>
    <s v="2.6 - BIENES MUEBLES, INMUEBLES E INTANGIBLES"/>
    <s v="2.6.5 - MAQUINARIA, OTROS EQUIPOS Y HERRAMIENTAS"/>
    <s v="N"/>
    <s v="00 - N/A"/>
    <s v="10 - FONDO GENERAL"/>
    <s v="(en blanco)"/>
    <s v="99 - MULTIPROVINCIAL"/>
    <n v="22758056"/>
    <n v="36693.279999999999"/>
  </r>
  <r>
    <s v="2025"/>
    <x v="0"/>
    <x v="0"/>
    <x v="1"/>
    <x v="7"/>
    <s v="2 - Poder Ejecutivo"/>
    <x v="8"/>
    <x v="98"/>
    <s v="4 - SERVICIOS SOCIALES"/>
    <s v="4.4 - Educación"/>
    <s v="4.4.07 - Educación vocacional"/>
    <s v="2.6 - BIENES MUEBLES, INMUEBLES E INTANGIBLES"/>
    <s v="2.6.6 - EQUIPOS DE DEFENSA Y SEGURIDAD"/>
    <s v="N"/>
    <s v="00 - N/A"/>
    <s v="10 - FONDO GENERAL"/>
    <s v="(en blanco)"/>
    <s v="99 - MULTIPROVINCIAL"/>
    <n v="3000000"/>
    <n v="0"/>
  </r>
  <r>
    <s v="2025"/>
    <x v="0"/>
    <x v="0"/>
    <x v="1"/>
    <x v="7"/>
    <s v="2 - Poder Ejecutivo"/>
    <x v="8"/>
    <x v="98"/>
    <s v="4 - SERVICIOS SOCIALES"/>
    <s v="4.4 - Educación"/>
    <s v="4.4.07 - Educación vocacional"/>
    <s v="2.6 - BIENES MUEBLES, INMUEBLES E INTANGIBLES"/>
    <s v="2.6.8 - BIENES INTANGIBLES"/>
    <s v="N"/>
    <s v="00 - N/A"/>
    <s v="10 - FONDO GENERAL"/>
    <s v="(en blanco)"/>
    <s v="99 - MULTIPROVINCIAL"/>
    <n v="375000"/>
    <n v="0"/>
  </r>
  <r>
    <s v="2025"/>
    <x v="0"/>
    <x v="0"/>
    <x v="1"/>
    <x v="7"/>
    <s v="2 - Poder Ejecutivo"/>
    <x v="8"/>
    <x v="98"/>
    <s v="4 - SERVICIOS SOCIALES"/>
    <s v="4.4 - Educación"/>
    <s v="4.4.07 - Educación vocacional"/>
    <s v="2.6 - BIENES MUEBLES, INMUEBLES E INTANGIBLES"/>
    <s v="2.6.9 - EDIFICIOS, ESTRUCTURAS, TIERRAS, TERRENOS Y OBJETOS DE VALOR"/>
    <s v="N"/>
    <s v="00 - N/A"/>
    <s v="10 - FONDO GENERAL"/>
    <s v="(en blanco)"/>
    <s v="99 - MULTIPROVINCIAL"/>
    <n v="225000"/>
    <n v="0"/>
  </r>
  <r>
    <s v="2025"/>
    <x v="0"/>
    <x v="0"/>
    <x v="1"/>
    <x v="7"/>
    <s v="2 - Poder Ejecutivo"/>
    <x v="8"/>
    <x v="98"/>
    <s v="4 - SERVICIOS SOCIALES"/>
    <s v="4.4 - Educación"/>
    <s v="4.4.07 - Educación vocacional"/>
    <s v="2.7 - OBRAS"/>
    <s v="2.7.1 - OBRAS EN EDIFICACIONES"/>
    <s v="N"/>
    <s v="00 - N/A"/>
    <s v="10 - FONDO GENERAL"/>
    <s v="(en blanco)"/>
    <s v="99 - MULTIPROVINCIAL"/>
    <n v="35000000"/>
    <n v="0"/>
  </r>
  <r>
    <s v="2025"/>
    <x v="0"/>
    <x v="0"/>
    <x v="1"/>
    <x v="7"/>
    <s v="2 - Poder Ejecutivo"/>
    <x v="8"/>
    <x v="98"/>
    <s v="4 - SERVICIOS SOCIALES"/>
    <s v="4.4 - Educación"/>
    <s v="4.4.09 - Enseñanza no atribuible a ningún nivel"/>
    <s v="2.6 - BIENES MUEBLES, INMUEBLES E INTANGIBLES"/>
    <s v="2.6.1 - MOBILIARIO Y EQUIPO"/>
    <s v="N"/>
    <s v="00 - N/A"/>
    <s v="10 - FONDO GENERAL"/>
    <s v="(en blanco)"/>
    <s v="99 - MULTIPROVINCIAL"/>
    <n v="0"/>
    <n v="0"/>
  </r>
  <r>
    <s v="2025"/>
    <x v="0"/>
    <x v="0"/>
    <x v="1"/>
    <x v="7"/>
    <s v="2 - Poder Ejecutivo"/>
    <x v="8"/>
    <x v="98"/>
    <s v="4 - SERVICIOS SOCIALES"/>
    <s v="4.4 - Educación"/>
    <s v="4.4.09 - Enseñanza no atribuible a ningún nivel"/>
    <s v="2.6 - BIENES MUEBLES, INMUEBLES E INTANGIBLES"/>
    <s v="2.6.3 - EQUIPO E INSTRUMENTAL, CIENTÍFICO Y LABORATORIO"/>
    <s v="N"/>
    <s v="00 - N/A"/>
    <s v="10 - FONDO GENERAL"/>
    <s v="(en blanco)"/>
    <s v="99 - MULTIPROVINCIAL"/>
    <n v="0"/>
    <n v="0"/>
  </r>
  <r>
    <s v="2025"/>
    <x v="0"/>
    <x v="0"/>
    <x v="1"/>
    <x v="7"/>
    <s v="2 - Poder Ejecutivo"/>
    <x v="8"/>
    <x v="98"/>
    <s v="4 - SERVICIOS SOCIALES"/>
    <s v="4.4 - Educación"/>
    <s v="4.4.09 - Enseñanza no atribuible a ningún nivel"/>
    <s v="2.6 - BIENES MUEBLES, INMUEBLES E INTANGIBLES"/>
    <s v="2.6.4 - VEHÍCULOS Y EQUIPO DE TRANSPORTE, TRACCIÓN Y ELEVACIÓN"/>
    <s v="N"/>
    <s v="00 - N/A"/>
    <s v="10 - FONDO GENERAL"/>
    <s v="(en blanco)"/>
    <s v="99 - MULTIPROVINCIAL"/>
    <n v="4057679"/>
    <n v="0"/>
  </r>
  <r>
    <s v="2025"/>
    <x v="0"/>
    <x v="0"/>
    <x v="1"/>
    <x v="7"/>
    <s v="2 - Poder Ejecutivo"/>
    <x v="8"/>
    <x v="98"/>
    <s v="4 - SERVICIOS SOCIALES"/>
    <s v="4.4 - Educación"/>
    <s v="4.4.09 - Enseñanza no atribuible a ningún nivel"/>
    <s v="2.6 - BIENES MUEBLES, INMUEBLES E INTANGIBLES"/>
    <s v="2.6.5 - MAQUINARIA, OTROS EQUIPOS Y HERRAMIENTAS"/>
    <s v="N"/>
    <s v="00 - N/A"/>
    <s v="10 - FONDO GENERAL"/>
    <s v="(en blanco)"/>
    <s v="99 - MULTIPROVINCIAL"/>
    <n v="0"/>
    <n v="0"/>
  </r>
  <r>
    <s v="2025"/>
    <x v="0"/>
    <x v="0"/>
    <x v="1"/>
    <x v="7"/>
    <s v="2 - Poder Ejecutivo"/>
    <x v="8"/>
    <x v="98"/>
    <s v="4 - SERVICIOS SOCIALES"/>
    <s v="4.4 - Educación"/>
    <s v="4.4.99 - Planificación, gestión y supervisión de la educación"/>
    <s v="2.6 - BIENES MUEBLES, INMUEBLES E INTANGIBLES"/>
    <s v="2.6.1 - MOBILIARIO Y EQUIPO"/>
    <s v="N"/>
    <s v="00 - N/A"/>
    <s v="10 - FONDO GENERAL"/>
    <s v="(en blanco)"/>
    <s v="99 - MULTIPROVINCIAL"/>
    <n v="1486852542"/>
    <n v="59700977.979999997"/>
  </r>
  <r>
    <s v="2025"/>
    <x v="0"/>
    <x v="0"/>
    <x v="1"/>
    <x v="7"/>
    <s v="2 - Poder Ejecutivo"/>
    <x v="8"/>
    <x v="98"/>
    <s v="4 - SERVICIOS SOCIALES"/>
    <s v="4.4 - Educación"/>
    <s v="4.4.99 - Planificación, gestión y supervisión de la educación"/>
    <s v="2.6 - BIENES MUEBLES, INMUEBLES E INTANGIBLES"/>
    <s v="2.6.1 - MOBILIARIO Y EQUIPO"/>
    <s v="N"/>
    <s v="00 - N/A"/>
    <s v="60 - CREDITO EXTERNO"/>
    <s v="(en blanco)"/>
    <s v="99 - MULTIPROVINCIAL"/>
    <n v="4000000000"/>
    <n v="0"/>
  </r>
  <r>
    <s v="2025"/>
    <x v="0"/>
    <x v="0"/>
    <x v="1"/>
    <x v="7"/>
    <s v="2 - Poder Ejecutivo"/>
    <x v="8"/>
    <x v="98"/>
    <s v="4 - SERVICIOS SOCIALES"/>
    <s v="4.4 - Educación"/>
    <s v="4.4.99 - Planificación, gestión y supervisión de la educación"/>
    <s v="2.6 - BIENES MUEBLES, INMUEBLES E INTANGIBLES"/>
    <s v="2.6.2 - MOBILIARIO Y EQUIPO DE AUDIO, AUDIOVISUAL, RECREATIVO Y EDUCACIONAL"/>
    <s v="N"/>
    <s v="00 - N/A"/>
    <s v="10 - FONDO GENERAL"/>
    <s v="(en blanco)"/>
    <s v="99 - MULTIPROVINCIAL"/>
    <n v="57449902"/>
    <n v="3751106.1899999995"/>
  </r>
  <r>
    <s v="2025"/>
    <x v="0"/>
    <x v="0"/>
    <x v="1"/>
    <x v="7"/>
    <s v="2 - Poder Ejecutivo"/>
    <x v="8"/>
    <x v="98"/>
    <s v="4 - SERVICIOS SOCIALES"/>
    <s v="4.4 - Educación"/>
    <s v="4.4.99 - Planificación, gestión y supervisión de la educación"/>
    <s v="2.6 - BIENES MUEBLES, INMUEBLES E INTANGIBLES"/>
    <s v="2.6.3 - EQUIPO E INSTRUMENTAL, CIENTÍFICO Y LABORATORIO"/>
    <s v="N"/>
    <s v="00 - N/A"/>
    <s v="10 - FONDO GENERAL"/>
    <s v="(en blanco)"/>
    <s v="99 - MULTIPROVINCIAL"/>
    <n v="2353206"/>
    <n v="3399.58"/>
  </r>
  <r>
    <s v="2025"/>
    <x v="0"/>
    <x v="0"/>
    <x v="1"/>
    <x v="7"/>
    <s v="2 - Poder Ejecutivo"/>
    <x v="8"/>
    <x v="98"/>
    <s v="4 - SERVICIOS SOCIALES"/>
    <s v="4.4 - Educación"/>
    <s v="4.4.99 - Planificación, gestión y supervisión de la educación"/>
    <s v="2.6 - BIENES MUEBLES, INMUEBLES E INTANGIBLES"/>
    <s v="2.6.4 - VEHÍCULOS Y EQUIPO DE TRANSPORTE, TRACCIÓN Y ELEVACIÓN"/>
    <s v="N"/>
    <s v="00 - N/A"/>
    <s v="10 - FONDO GENERAL"/>
    <s v="(en blanco)"/>
    <s v="99 - MULTIPROVINCIAL"/>
    <n v="1342360793"/>
    <n v="440017171.80000007"/>
  </r>
  <r>
    <s v="2025"/>
    <x v="0"/>
    <x v="0"/>
    <x v="1"/>
    <x v="7"/>
    <s v="2 - Poder Ejecutivo"/>
    <x v="8"/>
    <x v="98"/>
    <s v="4 - SERVICIOS SOCIALES"/>
    <s v="4.4 - Educación"/>
    <s v="4.4.99 - Planificación, gestión y supervisión de la educación"/>
    <s v="2.6 - BIENES MUEBLES, INMUEBLES E INTANGIBLES"/>
    <s v="2.6.4 - VEHÍCULOS Y EQUIPO DE TRANSPORTE, TRACCIÓN Y ELEVACIÓN"/>
    <s v="N"/>
    <s v="00 - N/A"/>
    <s v="20 - FONDOS CON DESTINO ESPECÍFICO"/>
    <s v="(en blanco)"/>
    <s v="99 - MULTIPROVINCIAL"/>
    <n v="185596113"/>
    <n v="0"/>
  </r>
  <r>
    <s v="2025"/>
    <x v="0"/>
    <x v="0"/>
    <x v="1"/>
    <x v="7"/>
    <s v="2 - Poder Ejecutivo"/>
    <x v="8"/>
    <x v="98"/>
    <s v="4 - SERVICIOS SOCIALES"/>
    <s v="4.4 - Educación"/>
    <s v="4.4.99 - Planificación, gestión y supervisión de la educación"/>
    <s v="2.6 - BIENES MUEBLES, INMUEBLES E INTANGIBLES"/>
    <s v="2.6.5 - MAQUINARIA, OTROS EQUIPOS Y HERRAMIENTAS"/>
    <s v="N"/>
    <s v="00 - N/A"/>
    <s v="10 - FONDO GENERAL"/>
    <s v="(en blanco)"/>
    <s v="99 - MULTIPROVINCIAL"/>
    <n v="63311198"/>
    <n v="67501827.700000003"/>
  </r>
  <r>
    <s v="2025"/>
    <x v="0"/>
    <x v="0"/>
    <x v="1"/>
    <x v="7"/>
    <s v="2 - Poder Ejecutivo"/>
    <x v="8"/>
    <x v="98"/>
    <s v="4 - SERVICIOS SOCIALES"/>
    <s v="4.4 - Educación"/>
    <s v="4.4.99 - Planificación, gestión y supervisión de la educación"/>
    <s v="2.6 - BIENES MUEBLES, INMUEBLES E INTANGIBLES"/>
    <s v="2.6.6 - EQUIPOS DE DEFENSA Y SEGURIDAD"/>
    <s v="N"/>
    <s v="00 - N/A"/>
    <s v="10 - FONDO GENERAL"/>
    <s v="(en blanco)"/>
    <s v="99 - MULTIPROVINCIAL"/>
    <n v="37429548"/>
    <n v="18418370.390000001"/>
  </r>
  <r>
    <s v="2025"/>
    <x v="0"/>
    <x v="0"/>
    <x v="1"/>
    <x v="7"/>
    <s v="2 - Poder Ejecutivo"/>
    <x v="8"/>
    <x v="98"/>
    <s v="4 - SERVICIOS SOCIALES"/>
    <s v="4.4 - Educación"/>
    <s v="4.4.99 - Planificación, gestión y supervisión de la educación"/>
    <s v="2.6 - BIENES MUEBLES, INMUEBLES E INTANGIBLES"/>
    <s v="2.6.8 - BIENES INTANGIBLES"/>
    <s v="N"/>
    <s v="00 - N/A"/>
    <s v="10 - FONDO GENERAL"/>
    <s v="(en blanco)"/>
    <s v="99 - MULTIPROVINCIAL"/>
    <n v="1257362030"/>
    <n v="7178251.8799999999"/>
  </r>
  <r>
    <s v="2025"/>
    <x v="0"/>
    <x v="0"/>
    <x v="1"/>
    <x v="7"/>
    <s v="2 - Poder Ejecutivo"/>
    <x v="8"/>
    <x v="98"/>
    <s v="4 - SERVICIOS SOCIALES"/>
    <s v="4.4 - Educación"/>
    <s v="4.4.99 - Planificación, gestión y supervisión de la educación"/>
    <s v="2.6 - BIENES MUEBLES, INMUEBLES E INTANGIBLES"/>
    <s v="2.6.9 - EDIFICIOS, ESTRUCTURAS, TIERRAS, TERRENOS Y OBJETOS DE VALOR"/>
    <s v="N"/>
    <s v="00 - N/A"/>
    <s v="10 - FONDO GENERAL"/>
    <s v="(en blanco)"/>
    <s v="99 - MULTIPROVINCIAL"/>
    <n v="2416500"/>
    <n v="0"/>
  </r>
  <r>
    <s v="2025"/>
    <x v="0"/>
    <x v="0"/>
    <x v="1"/>
    <x v="7"/>
    <s v="2 - Poder Ejecutivo"/>
    <x v="8"/>
    <x v="98"/>
    <s v="4 - SERVICIOS SOCIALES"/>
    <s v="4.4 - Educación"/>
    <s v="4.4.99 - Planificación, gestión y supervisión de la educación"/>
    <s v="2.7 - OBRAS"/>
    <s v="2.7.1 - OBRAS EN EDIFICACIONES"/>
    <s v="N"/>
    <s v="00 - N/A"/>
    <s v="10 - FONDO GENERAL"/>
    <s v="(en blanco)"/>
    <s v="99 - MULTIPROVINCIAL"/>
    <n v="5500000"/>
    <n v="0"/>
  </r>
  <r>
    <s v="2025"/>
    <x v="0"/>
    <x v="0"/>
    <x v="1"/>
    <x v="7"/>
    <s v="2 - Poder Ejecutivo"/>
    <x v="8"/>
    <x v="98"/>
    <s v="4 - SERVICIOS SOCIALES"/>
    <s v="4.6 - Equidad de género"/>
    <s v="4.6.03 - Acciones para una cultura de igualdad de género."/>
    <s v="2.6 - BIENES MUEBLES, INMUEBLES E INTANGIBLES"/>
    <s v="2.6.1 - MOBILIARIO Y EQUIPO"/>
    <s v="N"/>
    <s v="00 - N/A"/>
    <s v="10 - FONDO GENERAL"/>
    <s v="(en blanco)"/>
    <s v="99 - MULTIPROVINCIAL"/>
    <n v="856500"/>
    <n v="0"/>
  </r>
  <r>
    <s v="2025"/>
    <x v="0"/>
    <x v="0"/>
    <x v="1"/>
    <x v="7"/>
    <s v="2 - Poder Ejecutivo"/>
    <x v="8"/>
    <x v="98"/>
    <s v="4 - SERVICIOS SOCIALES"/>
    <s v="4.6 - Equidad de género"/>
    <s v="4.6.03 - Acciones para una cultura de igualdad de género."/>
    <s v="2.6 - BIENES MUEBLES, INMUEBLES E INTANGIBLES"/>
    <s v="2.6.2 - MOBILIARIO Y EQUIPO DE AUDIO, AUDIOVISUAL, RECREATIVO Y EDUCACIONAL"/>
    <s v="N"/>
    <s v="00 - N/A"/>
    <s v="10 - FONDO GENERAL"/>
    <s v="(en blanco)"/>
    <s v="99 - MULTIPROVINCIAL"/>
    <n v="224400"/>
    <n v="0"/>
  </r>
  <r>
    <s v="2025"/>
    <x v="0"/>
    <x v="0"/>
    <x v="1"/>
    <x v="7"/>
    <s v="2 - Poder Ejecutivo"/>
    <x v="8"/>
    <x v="98"/>
    <s v="4 - SERVICIOS SOCIALES"/>
    <s v="4.6 - Equidad de género"/>
    <s v="4.6.03 - Acciones para una cultura de igualdad de género."/>
    <s v="2.6 - BIENES MUEBLES, INMUEBLES E INTANGIBLES"/>
    <s v="2.6.4 - VEHÍCULOS Y EQUIPO DE TRANSPORTE, TRACCIÓN Y ELEVACIÓN"/>
    <s v="N"/>
    <s v="00 - N/A"/>
    <s v="10 - FONDO GENERAL"/>
    <s v="(en blanco)"/>
    <s v="99 - MULTIPROVINCIAL"/>
    <n v="3000000"/>
    <n v="0"/>
  </r>
  <r>
    <s v="2025"/>
    <x v="0"/>
    <x v="0"/>
    <x v="1"/>
    <x v="7"/>
    <s v="2 - Poder Ejecutivo"/>
    <x v="8"/>
    <x v="99"/>
    <s v="4 - SERVICIOS SOCIALES"/>
    <s v="4.4 - Educación"/>
    <s v="4.4.99 - Planificación, gestión y supervisión de la educación"/>
    <s v="2.6 - BIENES MUEBLES, INMUEBLES E INTANGIBLES"/>
    <s v="2.6.1 - MOBILIARIO Y EQUIPO"/>
    <s v="N"/>
    <s v="00 - N/A"/>
    <s v="10 - FONDO GENERAL"/>
    <s v="(en blanco)"/>
    <s v="99 - MULTIPROVINCIAL"/>
    <n v="702603454"/>
    <n v="0"/>
  </r>
  <r>
    <s v="2025"/>
    <x v="0"/>
    <x v="0"/>
    <x v="1"/>
    <x v="7"/>
    <s v="2 - Poder Ejecutivo"/>
    <x v="8"/>
    <x v="99"/>
    <s v="4 - SERVICIOS SOCIALES"/>
    <s v="4.4 - Educación"/>
    <s v="4.4.99 - Planificación, gestión y supervisión de la educación"/>
    <s v="2.6 - BIENES MUEBLES, INMUEBLES E INTANGIBLES"/>
    <s v="2.6.1 - MOBILIARIO Y EQUIPO"/>
    <s v="N"/>
    <s v="00 - N/A"/>
    <s v="70 - DONACION EXTERNA"/>
    <s v="(en blanco)"/>
    <s v="99 - MULTIPROVINCIAL"/>
    <n v="65659863"/>
    <n v="0"/>
  </r>
  <r>
    <s v="2025"/>
    <x v="0"/>
    <x v="0"/>
    <x v="1"/>
    <x v="7"/>
    <s v="2 - Poder Ejecutivo"/>
    <x v="8"/>
    <x v="99"/>
    <s v="4 - SERVICIOS SOCIALES"/>
    <s v="4.4 - Educación"/>
    <s v="4.4.99 - Planificación, gestión y supervisión de la educación"/>
    <s v="2.6 - BIENES MUEBLES, INMUEBLES E INTANGIBLES"/>
    <s v="2.6.2 - MOBILIARIO Y EQUIPO DE AUDIO, AUDIOVISUAL, RECREATIVO Y EDUCACIONAL"/>
    <s v="N"/>
    <s v="00 - N/A"/>
    <s v="10 - FONDO GENERAL"/>
    <s v="(en blanco)"/>
    <s v="99 - MULTIPROVINCIAL"/>
    <n v="335474904"/>
    <n v="0"/>
  </r>
  <r>
    <s v="2025"/>
    <x v="0"/>
    <x v="0"/>
    <x v="1"/>
    <x v="7"/>
    <s v="2 - Poder Ejecutivo"/>
    <x v="8"/>
    <x v="99"/>
    <s v="4 - SERVICIOS SOCIALES"/>
    <s v="4.4 - Educación"/>
    <s v="4.4.99 - Planificación, gestión y supervisión de la educación"/>
    <s v="2.6 - BIENES MUEBLES, INMUEBLES E INTANGIBLES"/>
    <s v="2.6.3 - EQUIPO E INSTRUMENTAL, CIENTÍFICO Y LABORATORIO"/>
    <s v="N"/>
    <s v="00 - N/A"/>
    <s v="10 - FONDO GENERAL"/>
    <s v="(en blanco)"/>
    <s v="99 - MULTIPROVINCIAL"/>
    <n v="16090000"/>
    <n v="0"/>
  </r>
  <r>
    <s v="2025"/>
    <x v="0"/>
    <x v="0"/>
    <x v="1"/>
    <x v="7"/>
    <s v="2 - Poder Ejecutivo"/>
    <x v="8"/>
    <x v="99"/>
    <s v="4 - SERVICIOS SOCIALES"/>
    <s v="4.4 - Educación"/>
    <s v="4.4.99 - Planificación, gestión y supervisión de la educación"/>
    <s v="2.6 - BIENES MUEBLES, INMUEBLES E INTANGIBLES"/>
    <s v="2.6.5 - MAQUINARIA, OTROS EQUIPOS Y HERRAMIENTAS"/>
    <s v="N"/>
    <s v="00 - N/A"/>
    <s v="10 - FONDO GENERAL"/>
    <s v="(en blanco)"/>
    <s v="99 - MULTIPROVINCIAL"/>
    <n v="122250240"/>
    <n v="0"/>
  </r>
  <r>
    <s v="2025"/>
    <x v="0"/>
    <x v="0"/>
    <x v="1"/>
    <x v="7"/>
    <s v="2 - Poder Ejecutivo"/>
    <x v="8"/>
    <x v="99"/>
    <s v="4 - SERVICIOS SOCIALES"/>
    <s v="4.4 - Educación"/>
    <s v="4.4.99 - Planificación, gestión y supervisión de la educación"/>
    <s v="2.6 - BIENES MUEBLES, INMUEBLES E INTANGIBLES"/>
    <s v="2.6.6 - EQUIPOS DE DEFENSA Y SEGURIDAD"/>
    <s v="N"/>
    <s v="00 - N/A"/>
    <s v="10 - FONDO GENERAL"/>
    <s v="(en blanco)"/>
    <s v="99 - MULTIPROVINCIAL"/>
    <n v="15000000"/>
    <n v="0"/>
  </r>
  <r>
    <s v="2025"/>
    <x v="0"/>
    <x v="0"/>
    <x v="1"/>
    <x v="7"/>
    <s v="2 - Poder Ejecutivo"/>
    <x v="8"/>
    <x v="99"/>
    <s v="4 - SERVICIOS SOCIALES"/>
    <s v="4.4 - Educación"/>
    <s v="4.4.99 - Planificación, gestión y supervisión de la educación"/>
    <s v="2.6 - BIENES MUEBLES, INMUEBLES E INTANGIBLES"/>
    <s v="2.6.8 - BIENES INTANGIBLES"/>
    <s v="N"/>
    <s v="00 - N/A"/>
    <s v="10 - FONDO GENERAL"/>
    <s v="(en blanco)"/>
    <s v="99 - MULTIPROVINCIAL"/>
    <n v="467661000"/>
    <n v="0"/>
  </r>
  <r>
    <s v="2025"/>
    <x v="0"/>
    <x v="0"/>
    <x v="1"/>
    <x v="7"/>
    <s v="2 - Poder Ejecutivo"/>
    <x v="8"/>
    <x v="99"/>
    <s v="4 - SERVICIOS SOCIALES"/>
    <s v="4.4 - Educación"/>
    <s v="4.4.99 - Planificación, gestión y supervisión de la educación"/>
    <s v="2.6 - BIENES MUEBLES, INMUEBLES E INTANGIBLES"/>
    <s v="2.6.9 - EDIFICIOS, ESTRUCTURAS, TIERRAS, TERRENOS Y OBJETOS DE VALOR"/>
    <s v="N"/>
    <s v="00 - N/A"/>
    <s v="10 - FONDO GENERAL"/>
    <s v="(en blanco)"/>
    <s v="99 - MULTIPROVINCIAL"/>
    <n v="934340137"/>
    <n v="0"/>
  </r>
  <r>
    <s v="2025"/>
    <x v="0"/>
    <x v="0"/>
    <x v="1"/>
    <x v="7"/>
    <s v="2 - Poder Ejecutivo"/>
    <x v="8"/>
    <x v="99"/>
    <s v="4 - SERVICIOS SOCIALES"/>
    <s v="4.4 - Educación"/>
    <s v="4.4.99 - Planificación, gestión y supervisión de la educación"/>
    <s v="2.7 - OBRAS"/>
    <s v="2.7.1 - OBRAS EN EDIFICACIONES"/>
    <s v="N"/>
    <s v="00 - N/A"/>
    <s v="10 - FONDO GENERAL"/>
    <s v="(en blanco)"/>
    <s v="99 - MULTIPROVINCIAL"/>
    <n v="397756475"/>
    <n v="0"/>
  </r>
  <r>
    <s v="2025"/>
    <x v="0"/>
    <x v="0"/>
    <x v="1"/>
    <x v="7"/>
    <s v="2 - Poder Ejecutivo"/>
    <x v="8"/>
    <x v="100"/>
    <s v="4 - SERVICIOS SOCIALES"/>
    <s v="4.3 - Actividades deportivas, recreativas, culturales y religiosas"/>
    <s v="4.3.02 - Servicios recreativos y deportivos"/>
    <s v="2.7 - OBRAS"/>
    <s v="2.7.1 - OBRAS EN EDIFICACIONES"/>
    <s v="N"/>
    <s v="00 - N/A"/>
    <s v="10 - FONDO GENERAL"/>
    <s v="(en blanco)"/>
    <s v="99 - MULTIPROVINCIAL"/>
    <n v="46656600"/>
    <n v="33973846.060000002"/>
  </r>
  <r>
    <s v="2025"/>
    <x v="0"/>
    <x v="0"/>
    <x v="1"/>
    <x v="7"/>
    <s v="2 - Poder Ejecutivo"/>
    <x v="8"/>
    <x v="100"/>
    <s v="4 - SERVICIOS SOCIALES"/>
    <s v="4.4 - Educación"/>
    <s v="4.4.98 - Investigación y desarrollo relacionados con la educación"/>
    <s v="2.6 - BIENES MUEBLES, INMUEBLES E INTANGIBLES"/>
    <s v="2.6.1 - MOBILIARIO Y EQUIPO"/>
    <s v="N"/>
    <s v="00 - N/A"/>
    <s v="10 - FONDO GENERAL"/>
    <s v="(en blanco)"/>
    <s v="99 - MULTIPROVINCIAL"/>
    <n v="5816000"/>
    <n v="3578763"/>
  </r>
  <r>
    <s v="2025"/>
    <x v="0"/>
    <x v="0"/>
    <x v="1"/>
    <x v="7"/>
    <s v="2 - Poder Ejecutivo"/>
    <x v="8"/>
    <x v="100"/>
    <s v="4 - SERVICIOS SOCIALES"/>
    <s v="4.4 - Educación"/>
    <s v="4.4.98 - Investigación y desarrollo relacionados con la educación"/>
    <s v="2.6 - BIENES MUEBLES, INMUEBLES E INTANGIBLES"/>
    <s v="2.6.2 - MOBILIARIO Y EQUIPO DE AUDIO, AUDIOVISUAL, RECREATIVO Y EDUCACIONAL"/>
    <s v="N"/>
    <s v="00 - N/A"/>
    <s v="10 - FONDO GENERAL"/>
    <s v="(en blanco)"/>
    <s v="99 - MULTIPROVINCIAL"/>
    <n v="0"/>
    <n v="875247.95"/>
  </r>
  <r>
    <s v="2025"/>
    <x v="0"/>
    <x v="0"/>
    <x v="1"/>
    <x v="7"/>
    <s v="2 - Poder Ejecutivo"/>
    <x v="8"/>
    <x v="100"/>
    <s v="4 - SERVICIOS SOCIALES"/>
    <s v="4.4 - Educación"/>
    <s v="4.4.98 - Investigación y desarrollo relacionados con la educación"/>
    <s v="2.6 - BIENES MUEBLES, INMUEBLES E INTANGIBLES"/>
    <s v="2.6.4 - VEHÍCULOS Y EQUIPO DE TRANSPORTE, TRACCIÓN Y ELEVACIÓN"/>
    <s v="N"/>
    <s v="00 - N/A"/>
    <s v="10 - FONDO GENERAL"/>
    <s v="(en blanco)"/>
    <s v="99 - MULTIPROVINCIAL"/>
    <n v="14000000"/>
    <n v="13975000"/>
  </r>
  <r>
    <s v="2025"/>
    <x v="0"/>
    <x v="0"/>
    <x v="1"/>
    <x v="7"/>
    <s v="2 - Poder Ejecutivo"/>
    <x v="8"/>
    <x v="100"/>
    <s v="4 - SERVICIOS SOCIALES"/>
    <s v="4.4 - Educación"/>
    <s v="4.4.98 - Investigación y desarrollo relacionados con la educación"/>
    <s v="2.6 - BIENES MUEBLES, INMUEBLES E INTANGIBLES"/>
    <s v="2.6.5 - MAQUINARIA, OTROS EQUIPOS Y HERRAMIENTAS"/>
    <s v="N"/>
    <s v="00 - N/A"/>
    <s v="10 - FONDO GENERAL"/>
    <s v="(en blanco)"/>
    <s v="99 - MULTIPROVINCIAL"/>
    <n v="720000"/>
    <n v="0"/>
  </r>
  <r>
    <s v="2025"/>
    <x v="0"/>
    <x v="0"/>
    <x v="1"/>
    <x v="7"/>
    <s v="2 - Poder Ejecutivo"/>
    <x v="8"/>
    <x v="100"/>
    <s v="4 - SERVICIOS SOCIALES"/>
    <s v="4.4 - Educación"/>
    <s v="4.4.98 - Investigación y desarrollo relacionados con la educación"/>
    <s v="2.7 - OBRAS"/>
    <s v="2.7.1 - OBRAS EN EDIFICACIONES"/>
    <s v="N"/>
    <s v="00 - N/A"/>
    <s v="10 - FONDO GENERAL"/>
    <s v="(en blanco)"/>
    <s v="99 - MULTIPROVINCIAL"/>
    <n v="2000000"/>
    <n v="153477385.82999998"/>
  </r>
  <r>
    <s v="2025"/>
    <x v="0"/>
    <x v="0"/>
    <x v="1"/>
    <x v="7"/>
    <s v="2 - Poder Ejecutivo"/>
    <x v="8"/>
    <x v="101"/>
    <s v="4 - SERVICIOS SOCIALES"/>
    <s v="4.4 - Educación"/>
    <s v="4.4.99 - Planificación, gestión y supervisión de la educación"/>
    <s v="2.6 - BIENES MUEBLES, INMUEBLES E INTANGIBLES"/>
    <s v="2.6.1 - MOBILIARIO Y EQUIPO"/>
    <s v="N"/>
    <s v="00 - N/A"/>
    <s v="10 - FONDO GENERAL"/>
    <s v="(en blanco)"/>
    <s v="99 - MULTIPROVINCIAL"/>
    <n v="1100000"/>
    <n v="0"/>
  </r>
  <r>
    <s v="2025"/>
    <x v="0"/>
    <x v="0"/>
    <x v="1"/>
    <x v="7"/>
    <s v="2 - Poder Ejecutivo"/>
    <x v="8"/>
    <x v="101"/>
    <s v="4 - SERVICIOS SOCIALES"/>
    <s v="4.4 - Educación"/>
    <s v="4.4.99 - Planificación, gestión y supervisión de la educación"/>
    <s v="2.6 - BIENES MUEBLES, INMUEBLES E INTANGIBLES"/>
    <s v="2.6.1 - MOBILIARIO Y EQUIPO"/>
    <s v="N"/>
    <s v="00 - N/A"/>
    <s v="20 - FONDOS CON DESTINO ESPECÍFICO"/>
    <s v="(en blanco)"/>
    <s v="99 - MULTIPROVINCIAL"/>
    <n v="0"/>
    <n v="634554.39"/>
  </r>
  <r>
    <s v="2025"/>
    <x v="0"/>
    <x v="0"/>
    <x v="1"/>
    <x v="7"/>
    <s v="2 - Poder Ejecutivo"/>
    <x v="8"/>
    <x v="101"/>
    <s v="4 - SERVICIOS SOCIALES"/>
    <s v="4.4 - Educación"/>
    <s v="4.4.99 - Planificación, gestión y supervisión de la educación"/>
    <s v="2.6 - BIENES MUEBLES, INMUEBLES E INTANGIBLES"/>
    <s v="2.6.2 - MOBILIARIO Y EQUIPO DE AUDIO, AUDIOVISUAL, RECREATIVO Y EDUCACIONAL"/>
    <s v="N"/>
    <s v="00 - N/A"/>
    <s v="20 - FONDOS CON DESTINO ESPECÍFICO"/>
    <s v="(en blanco)"/>
    <s v="99 - MULTIPROVINCIAL"/>
    <n v="0"/>
    <n v="0"/>
  </r>
  <r>
    <s v="2025"/>
    <x v="0"/>
    <x v="0"/>
    <x v="1"/>
    <x v="7"/>
    <s v="2 - Poder Ejecutivo"/>
    <x v="8"/>
    <x v="101"/>
    <s v="4 - SERVICIOS SOCIALES"/>
    <s v="4.4 - Educación"/>
    <s v="4.4.99 - Planificación, gestión y supervisión de la educación"/>
    <s v="2.6 - BIENES MUEBLES, INMUEBLES E INTANGIBLES"/>
    <s v="2.6.3 - EQUIPO E INSTRUMENTAL, CIENTÍFICO Y LABORATORIO"/>
    <s v="N"/>
    <s v="00 - N/A"/>
    <s v="10 - FONDO GENERAL"/>
    <s v="(en blanco)"/>
    <s v="99 - MULTIPROVINCIAL"/>
    <n v="800000"/>
    <n v="78100"/>
  </r>
  <r>
    <s v="2025"/>
    <x v="0"/>
    <x v="0"/>
    <x v="1"/>
    <x v="7"/>
    <s v="2 - Poder Ejecutivo"/>
    <x v="8"/>
    <x v="101"/>
    <s v="4 - SERVICIOS SOCIALES"/>
    <s v="4.4 - Educación"/>
    <s v="4.4.99 - Planificación, gestión y supervisión de la educación"/>
    <s v="2.6 - BIENES MUEBLES, INMUEBLES E INTANGIBLES"/>
    <s v="2.6.3 - EQUIPO E INSTRUMENTAL, CIENTÍFICO Y LABORATORIO"/>
    <s v="N"/>
    <s v="00 - N/A"/>
    <s v="20 - FONDOS CON DESTINO ESPECÍFICO"/>
    <s v="(en blanco)"/>
    <s v="99 - MULTIPROVINCIAL"/>
    <n v="0"/>
    <n v="1336438.5"/>
  </r>
  <r>
    <s v="2025"/>
    <x v="0"/>
    <x v="0"/>
    <x v="1"/>
    <x v="7"/>
    <s v="2 - Poder Ejecutivo"/>
    <x v="8"/>
    <x v="101"/>
    <s v="4 - SERVICIOS SOCIALES"/>
    <s v="4.4 - Educación"/>
    <s v="4.4.99 - Planificación, gestión y supervisión de la educación"/>
    <s v="2.6 - BIENES MUEBLES, INMUEBLES E INTANGIBLES"/>
    <s v="2.6.5 - MAQUINARIA, OTROS EQUIPOS Y HERRAMIENTAS"/>
    <s v="N"/>
    <s v="00 - N/A"/>
    <s v="10 - FONDO GENERAL"/>
    <s v="(en blanco)"/>
    <s v="99 - MULTIPROVINCIAL"/>
    <n v="0"/>
    <n v="0"/>
  </r>
  <r>
    <s v="2025"/>
    <x v="0"/>
    <x v="0"/>
    <x v="1"/>
    <x v="7"/>
    <s v="2 - Poder Ejecutivo"/>
    <x v="8"/>
    <x v="101"/>
    <s v="4 - SERVICIOS SOCIALES"/>
    <s v="4.4 - Educación"/>
    <s v="4.4.99 - Planificación, gestión y supervisión de la educación"/>
    <s v="2.6 - BIENES MUEBLES, INMUEBLES E INTANGIBLES"/>
    <s v="2.6.5 - MAQUINARIA, OTROS EQUIPOS Y HERRAMIENTAS"/>
    <s v="N"/>
    <s v="00 - N/A"/>
    <s v="20 - FONDOS CON DESTINO ESPECÍFICO"/>
    <s v="(en blanco)"/>
    <s v="99 - MULTIPROVINCIAL"/>
    <n v="0"/>
    <n v="203746.95"/>
  </r>
  <r>
    <s v="2025"/>
    <x v="0"/>
    <x v="0"/>
    <x v="1"/>
    <x v="7"/>
    <s v="2 - Poder Ejecutivo"/>
    <x v="8"/>
    <x v="101"/>
    <s v="4 - SERVICIOS SOCIALES"/>
    <s v="4.4 - Educación"/>
    <s v="4.4.99 - Planificación, gestión y supervisión de la educación"/>
    <s v="2.6 - BIENES MUEBLES, INMUEBLES E INTANGIBLES"/>
    <s v="2.6.8 - BIENES INTANGIBLES"/>
    <s v="N"/>
    <s v="00 - N/A"/>
    <s v="20 - FONDOS CON DESTINO ESPECÍFICO"/>
    <s v="(en blanco)"/>
    <s v="99 - MULTIPROVINCIAL"/>
    <n v="0"/>
    <n v="0"/>
  </r>
  <r>
    <s v="2025"/>
    <x v="0"/>
    <x v="0"/>
    <x v="1"/>
    <x v="7"/>
    <s v="2 - Poder Ejecutivo"/>
    <x v="8"/>
    <x v="101"/>
    <s v="4 - SERVICIOS SOCIALES"/>
    <s v="4.4 - Educación"/>
    <s v="4.4.99 - Planificación, gestión y supervisión de la educación"/>
    <s v="2.7 - OBRAS"/>
    <s v="2.7.1 - OBRAS EN EDIFICACIONES"/>
    <s v="N"/>
    <s v="00 - N/A"/>
    <s v="20 - FONDOS CON DESTINO ESPECÍFICO"/>
    <s v="(en blanco)"/>
    <s v="99 - MULTIPROVINCIAL"/>
    <n v="0"/>
    <n v="515070"/>
  </r>
  <r>
    <s v="2025"/>
    <x v="0"/>
    <x v="0"/>
    <x v="1"/>
    <x v="7"/>
    <s v="2 - Poder Ejecutivo"/>
    <x v="8"/>
    <x v="102"/>
    <s v="4 - SERVICIOS SOCIALES"/>
    <s v="4.4 - Educación"/>
    <s v="4.4.98 - Investigación y desarrollo relacionados con la educación"/>
    <s v="2.6 - BIENES MUEBLES, INMUEBLES E INTANGIBLES"/>
    <s v="2.6.1 - MOBILIARIO Y EQUIPO"/>
    <s v="N"/>
    <s v="00 - N/A"/>
    <s v="10 - FONDO GENERAL"/>
    <s v="(en blanco)"/>
    <s v="99 - MULTIPROVINCIAL"/>
    <n v="2031000"/>
    <n v="2510176.67"/>
  </r>
  <r>
    <s v="2025"/>
    <x v="0"/>
    <x v="0"/>
    <x v="1"/>
    <x v="7"/>
    <s v="2 - Poder Ejecutivo"/>
    <x v="8"/>
    <x v="102"/>
    <s v="4 - SERVICIOS SOCIALES"/>
    <s v="4.4 - Educación"/>
    <s v="4.4.98 - Investigación y desarrollo relacionados con la educación"/>
    <s v="2.6 - BIENES MUEBLES, INMUEBLES E INTANGIBLES"/>
    <s v="2.6.2 - MOBILIARIO Y EQUIPO DE AUDIO, AUDIOVISUAL, RECREATIVO Y EDUCACIONAL"/>
    <s v="N"/>
    <s v="00 - N/A"/>
    <s v="10 - FONDO GENERAL"/>
    <s v="(en blanco)"/>
    <s v="99 - MULTIPROVINCIAL"/>
    <n v="160000"/>
    <n v="95561.12"/>
  </r>
  <r>
    <s v="2025"/>
    <x v="0"/>
    <x v="0"/>
    <x v="1"/>
    <x v="7"/>
    <s v="2 - Poder Ejecutivo"/>
    <x v="8"/>
    <x v="102"/>
    <s v="4 - SERVICIOS SOCIALES"/>
    <s v="4.4 - Educación"/>
    <s v="4.4.98 - Investigación y desarrollo relacionados con la educación"/>
    <s v="2.6 - BIENES MUEBLES, INMUEBLES E INTANGIBLES"/>
    <s v="2.6.5 - MAQUINARIA, OTROS EQUIPOS Y HERRAMIENTAS"/>
    <s v="N"/>
    <s v="00 - N/A"/>
    <s v="10 - FONDO GENERAL"/>
    <s v="(en blanco)"/>
    <s v="99 - MULTIPROVINCIAL"/>
    <n v="1054000"/>
    <n v="0"/>
  </r>
  <r>
    <s v="2025"/>
    <x v="0"/>
    <x v="0"/>
    <x v="1"/>
    <x v="7"/>
    <s v="2 - Poder Ejecutivo"/>
    <x v="8"/>
    <x v="102"/>
    <s v="4 - SERVICIOS SOCIALES"/>
    <s v="4.4 - Educación"/>
    <s v="4.4.98 - Investigación y desarrollo relacionados con la educación"/>
    <s v="2.6 - BIENES MUEBLES, INMUEBLES E INTANGIBLES"/>
    <s v="2.6.6 - EQUIPOS DE DEFENSA Y SEGURIDAD"/>
    <s v="N"/>
    <s v="00 - N/A"/>
    <s v="10 - FONDO GENERAL"/>
    <s v="(en blanco)"/>
    <s v="99 - MULTIPROVINCIAL"/>
    <n v="3000000"/>
    <n v="0"/>
  </r>
  <r>
    <s v="2025"/>
    <x v="0"/>
    <x v="0"/>
    <x v="1"/>
    <x v="7"/>
    <s v="2 - Poder Ejecutivo"/>
    <x v="8"/>
    <x v="102"/>
    <s v="4 - SERVICIOS SOCIALES"/>
    <s v="4.4 - Educación"/>
    <s v="4.4.98 - Investigación y desarrollo relacionados con la educación"/>
    <s v="2.6 - BIENES MUEBLES, INMUEBLES E INTANGIBLES"/>
    <s v="2.6.8 - BIENES INTANGIBLES"/>
    <s v="N"/>
    <s v="00 - N/A"/>
    <s v="10 - FONDO GENERAL"/>
    <s v="(en blanco)"/>
    <s v="99 - MULTIPROVINCIAL"/>
    <n v="2664000"/>
    <n v="243000"/>
  </r>
  <r>
    <s v="2025"/>
    <x v="0"/>
    <x v="0"/>
    <x v="1"/>
    <x v="7"/>
    <s v="2 - Poder Ejecutivo"/>
    <x v="8"/>
    <x v="102"/>
    <s v="4 - SERVICIOS SOCIALES"/>
    <s v="4.4 - Educación"/>
    <s v="4.4.98 - Investigación y desarrollo relacionados con la educación"/>
    <s v="2.7 - OBRAS"/>
    <s v="2.7.1 - OBRAS EN EDIFICACIONES"/>
    <s v="N"/>
    <s v="00 - N/A"/>
    <s v="10 - FONDO GENERAL"/>
    <s v="(en blanco)"/>
    <s v="99 - MULTIPROVINCIAL"/>
    <n v="6262277"/>
    <n v="0"/>
  </r>
  <r>
    <s v="2025"/>
    <x v="0"/>
    <x v="0"/>
    <x v="1"/>
    <x v="7"/>
    <s v="2 - Poder Ejecutivo"/>
    <x v="8"/>
    <x v="103"/>
    <s v="4 - SERVICIOS SOCIALES"/>
    <s v="4.4 - Educación"/>
    <s v="4.4.99 - Planificación, gestión y supervisión de la educación"/>
    <s v="2.6 - BIENES MUEBLES, INMUEBLES E INTANGIBLES"/>
    <s v="2.6.1 - MOBILIARIO Y EQUIPO"/>
    <s v="N"/>
    <s v="00 - N/A"/>
    <s v="10 - FONDO GENERAL"/>
    <s v="(en blanco)"/>
    <s v="99 - MULTIPROVINCIAL"/>
    <n v="38413713"/>
    <n v="2905991.1599999997"/>
  </r>
  <r>
    <s v="2025"/>
    <x v="0"/>
    <x v="0"/>
    <x v="1"/>
    <x v="7"/>
    <s v="2 - Poder Ejecutivo"/>
    <x v="8"/>
    <x v="103"/>
    <s v="4 - SERVICIOS SOCIALES"/>
    <s v="4.4 - Educación"/>
    <s v="4.4.99 - Planificación, gestión y supervisión de la educación"/>
    <s v="2.6 - BIENES MUEBLES, INMUEBLES E INTANGIBLES"/>
    <s v="2.6.2 - MOBILIARIO Y EQUIPO DE AUDIO, AUDIOVISUAL, RECREATIVO Y EDUCACIONAL"/>
    <s v="N"/>
    <s v="00 - N/A"/>
    <s v="10 - FONDO GENERAL"/>
    <s v="(en blanco)"/>
    <s v="99 - MULTIPROVINCIAL"/>
    <n v="1352000"/>
    <n v="0"/>
  </r>
  <r>
    <s v="2025"/>
    <x v="0"/>
    <x v="0"/>
    <x v="1"/>
    <x v="7"/>
    <s v="2 - Poder Ejecutivo"/>
    <x v="8"/>
    <x v="103"/>
    <s v="4 - SERVICIOS SOCIALES"/>
    <s v="4.4 - Educación"/>
    <s v="4.4.99 - Planificación, gestión y supervisión de la educación"/>
    <s v="2.6 - BIENES MUEBLES, INMUEBLES E INTANGIBLES"/>
    <s v="2.6.3 - EQUIPO E INSTRUMENTAL, CIENTÍFICO Y LABORATORIO"/>
    <s v="N"/>
    <s v="00 - N/A"/>
    <s v="10 - FONDO GENERAL"/>
    <s v="(en blanco)"/>
    <s v="99 - MULTIPROVINCIAL"/>
    <n v="380000"/>
    <n v="2478"/>
  </r>
  <r>
    <s v="2025"/>
    <x v="0"/>
    <x v="0"/>
    <x v="1"/>
    <x v="7"/>
    <s v="2 - Poder Ejecutivo"/>
    <x v="8"/>
    <x v="103"/>
    <s v="4 - SERVICIOS SOCIALES"/>
    <s v="4.4 - Educación"/>
    <s v="4.4.99 - Planificación, gestión y supervisión de la educación"/>
    <s v="2.6 - BIENES MUEBLES, INMUEBLES E INTANGIBLES"/>
    <s v="2.6.4 - VEHÍCULOS Y EQUIPO DE TRANSPORTE, TRACCIÓN Y ELEVACIÓN"/>
    <s v="N"/>
    <s v="00 - N/A"/>
    <s v="10 - FONDO GENERAL"/>
    <s v="(en blanco)"/>
    <s v="99 - MULTIPROVINCIAL"/>
    <n v="64545000"/>
    <n v="33379600"/>
  </r>
  <r>
    <s v="2025"/>
    <x v="0"/>
    <x v="0"/>
    <x v="1"/>
    <x v="7"/>
    <s v="2 - Poder Ejecutivo"/>
    <x v="8"/>
    <x v="103"/>
    <s v="4 - SERVICIOS SOCIALES"/>
    <s v="4.4 - Educación"/>
    <s v="4.4.99 - Planificación, gestión y supervisión de la educación"/>
    <s v="2.6 - BIENES MUEBLES, INMUEBLES E INTANGIBLES"/>
    <s v="2.6.5 - MAQUINARIA, OTROS EQUIPOS Y HERRAMIENTAS"/>
    <s v="N"/>
    <s v="00 - N/A"/>
    <s v="10 - FONDO GENERAL"/>
    <s v="(en blanco)"/>
    <s v="99 - MULTIPROVINCIAL"/>
    <n v="5093600"/>
    <n v="151233.79999999999"/>
  </r>
  <r>
    <s v="2025"/>
    <x v="0"/>
    <x v="0"/>
    <x v="1"/>
    <x v="7"/>
    <s v="2 - Poder Ejecutivo"/>
    <x v="8"/>
    <x v="103"/>
    <s v="4 - SERVICIOS SOCIALES"/>
    <s v="4.4 - Educación"/>
    <s v="4.4.99 - Planificación, gestión y supervisión de la educación"/>
    <s v="2.6 - BIENES MUEBLES, INMUEBLES E INTANGIBLES"/>
    <s v="2.6.6 - EQUIPOS DE DEFENSA Y SEGURIDAD"/>
    <s v="N"/>
    <s v="00 - N/A"/>
    <s v="10 - FONDO GENERAL"/>
    <s v="(en blanco)"/>
    <s v="99 - MULTIPROVINCIAL"/>
    <n v="481500"/>
    <n v="1023000"/>
  </r>
  <r>
    <s v="2025"/>
    <x v="0"/>
    <x v="0"/>
    <x v="1"/>
    <x v="7"/>
    <s v="2 - Poder Ejecutivo"/>
    <x v="8"/>
    <x v="103"/>
    <s v="4 - SERVICIOS SOCIALES"/>
    <s v="4.4 - Educación"/>
    <s v="4.4.99 - Planificación, gestión y supervisión de la educación"/>
    <s v="2.6 - BIENES MUEBLES, INMUEBLES E INTANGIBLES"/>
    <s v="2.6.8 - BIENES INTANGIBLES"/>
    <s v="N"/>
    <s v="00 - N/A"/>
    <s v="10 - FONDO GENERAL"/>
    <s v="(en blanco)"/>
    <s v="99 - MULTIPROVINCIAL"/>
    <n v="39500000"/>
    <n v="0"/>
  </r>
  <r>
    <s v="2025"/>
    <x v="0"/>
    <x v="0"/>
    <x v="1"/>
    <x v="7"/>
    <s v="2 - Poder Ejecutivo"/>
    <x v="8"/>
    <x v="103"/>
    <s v="4 - SERVICIOS SOCIALES"/>
    <s v="4.4 - Educación"/>
    <s v="4.4.99 - Planificación, gestión y supervisión de la educación"/>
    <s v="2.6 - BIENES MUEBLES, INMUEBLES E INTANGIBLES"/>
    <s v="2.6.9 - EDIFICIOS, ESTRUCTURAS, TIERRAS, TERRENOS Y OBJETOS DE VALOR"/>
    <s v="N"/>
    <s v="00 - N/A"/>
    <s v="10 - FONDO GENERAL"/>
    <s v="(en blanco)"/>
    <s v="99 - MULTIPROVINCIAL"/>
    <n v="300150000"/>
    <n v="0"/>
  </r>
  <r>
    <s v="2025"/>
    <x v="0"/>
    <x v="0"/>
    <x v="1"/>
    <x v="7"/>
    <s v="2 - Poder Ejecutivo"/>
    <x v="8"/>
    <x v="103"/>
    <s v="4 - SERVICIOS SOCIALES"/>
    <s v="4.6 - Equidad de género"/>
    <s v="4.6.03 - Acciones para una cultura de igualdad de género."/>
    <s v="2.6 - BIENES MUEBLES, INMUEBLES E INTANGIBLES"/>
    <s v="2.6.1 - MOBILIARIO Y EQUIPO"/>
    <s v="N"/>
    <s v="00 - N/A"/>
    <s v="10 - FONDO GENERAL"/>
    <s v="(en blanco)"/>
    <s v="99 - MULTIPROVINCIAL"/>
    <n v="103000"/>
    <n v="0"/>
  </r>
  <r>
    <s v="2025"/>
    <x v="0"/>
    <x v="0"/>
    <x v="1"/>
    <x v="7"/>
    <s v="2 - Poder Ejecutivo"/>
    <x v="8"/>
    <x v="104"/>
    <s v="3 - PROTECCIÓN DEL MEDIO AMBIENTE"/>
    <s v="3.3 - Cambio Climático"/>
    <s v="3.3.99 - Planificación, gestión y supervisión de cambio climático"/>
    <s v="2.6 - BIENES MUEBLES, INMUEBLES E INTANGIBLES"/>
    <s v="2.6.1 - MOBILIARIO Y EQUIPO"/>
    <s v="N"/>
    <s v="00 - N/A"/>
    <s v="10 - FONDO GENERAL"/>
    <s v="(en blanco)"/>
    <s v="99 - MULTIPROVINCIAL"/>
    <n v="480000"/>
    <n v="0"/>
  </r>
  <r>
    <s v="2025"/>
    <x v="0"/>
    <x v="0"/>
    <x v="1"/>
    <x v="7"/>
    <s v="2 - Poder Ejecutivo"/>
    <x v="8"/>
    <x v="104"/>
    <s v="4 - SERVICIOS SOCIALES"/>
    <s v="4.4 - Educación"/>
    <s v="4.4.04 - Educación superior"/>
    <s v="2.6 - BIENES MUEBLES, INMUEBLES E INTANGIBLES"/>
    <s v="2.6.1 - MOBILIARIO Y EQUIPO"/>
    <s v="N"/>
    <s v="00 - N/A"/>
    <s v="10 - FONDO GENERAL"/>
    <s v="(en blanco)"/>
    <s v="99 - MULTIPROVINCIAL"/>
    <n v="73692795"/>
    <n v="20237756.440000001"/>
  </r>
  <r>
    <s v="2025"/>
    <x v="0"/>
    <x v="0"/>
    <x v="1"/>
    <x v="7"/>
    <s v="2 - Poder Ejecutivo"/>
    <x v="8"/>
    <x v="104"/>
    <s v="4 - SERVICIOS SOCIALES"/>
    <s v="4.4 - Educación"/>
    <s v="4.4.04 - Educación superior"/>
    <s v="2.6 - BIENES MUEBLES, INMUEBLES E INTANGIBLES"/>
    <s v="2.6.2 - MOBILIARIO Y EQUIPO DE AUDIO, AUDIOVISUAL, RECREATIVO Y EDUCACIONAL"/>
    <s v="N"/>
    <s v="00 - N/A"/>
    <s v="10 - FONDO GENERAL"/>
    <s v="(en blanco)"/>
    <s v="99 - MULTIPROVINCIAL"/>
    <n v="6776684"/>
    <n v="2617443.02"/>
  </r>
  <r>
    <s v="2025"/>
    <x v="0"/>
    <x v="0"/>
    <x v="1"/>
    <x v="7"/>
    <s v="2 - Poder Ejecutivo"/>
    <x v="8"/>
    <x v="104"/>
    <s v="4 - SERVICIOS SOCIALES"/>
    <s v="4.4 - Educación"/>
    <s v="4.4.04 - Educación superior"/>
    <s v="2.6 - BIENES MUEBLES, INMUEBLES E INTANGIBLES"/>
    <s v="2.6.3 - EQUIPO E INSTRUMENTAL, CIENTÍFICO Y LABORATORIO"/>
    <s v="N"/>
    <s v="00 - N/A"/>
    <s v="10 - FONDO GENERAL"/>
    <s v="(en blanco)"/>
    <s v="99 - MULTIPROVINCIAL"/>
    <n v="1448480"/>
    <n v="463136.45"/>
  </r>
  <r>
    <s v="2025"/>
    <x v="0"/>
    <x v="0"/>
    <x v="1"/>
    <x v="7"/>
    <s v="2 - Poder Ejecutivo"/>
    <x v="8"/>
    <x v="104"/>
    <s v="4 - SERVICIOS SOCIALES"/>
    <s v="4.4 - Educación"/>
    <s v="4.4.04 - Educación superior"/>
    <s v="2.6 - BIENES MUEBLES, INMUEBLES E INTANGIBLES"/>
    <s v="2.6.4 - VEHÍCULOS Y EQUIPO DE TRANSPORTE, TRACCIÓN Y ELEVACIÓN"/>
    <s v="N"/>
    <s v="00 - N/A"/>
    <s v="10 - FONDO GENERAL"/>
    <s v="(en blanco)"/>
    <s v="99 - MULTIPROVINCIAL"/>
    <n v="9151336"/>
    <n v="17294.41"/>
  </r>
  <r>
    <s v="2025"/>
    <x v="0"/>
    <x v="0"/>
    <x v="1"/>
    <x v="7"/>
    <s v="2 - Poder Ejecutivo"/>
    <x v="8"/>
    <x v="104"/>
    <s v="4 - SERVICIOS SOCIALES"/>
    <s v="4.4 - Educación"/>
    <s v="4.4.04 - Educación superior"/>
    <s v="2.6 - BIENES MUEBLES, INMUEBLES E INTANGIBLES"/>
    <s v="2.6.5 - MAQUINARIA, OTROS EQUIPOS Y HERRAMIENTAS"/>
    <s v="N"/>
    <s v="00 - N/A"/>
    <s v="10 - FONDO GENERAL"/>
    <s v="(en blanco)"/>
    <s v="99 - MULTIPROVINCIAL"/>
    <n v="7565426"/>
    <n v="326819.87999999989"/>
  </r>
  <r>
    <s v="2025"/>
    <x v="0"/>
    <x v="0"/>
    <x v="1"/>
    <x v="7"/>
    <s v="2 - Poder Ejecutivo"/>
    <x v="8"/>
    <x v="104"/>
    <s v="4 - SERVICIOS SOCIALES"/>
    <s v="4.4 - Educación"/>
    <s v="4.4.04 - Educación superior"/>
    <s v="2.6 - BIENES MUEBLES, INMUEBLES E INTANGIBLES"/>
    <s v="2.6.6 - EQUIPOS DE DEFENSA Y SEGURIDAD"/>
    <s v="N"/>
    <s v="00 - N/A"/>
    <s v="10 - FONDO GENERAL"/>
    <s v="(en blanco)"/>
    <s v="99 - MULTIPROVINCIAL"/>
    <n v="4246403"/>
    <n v="0"/>
  </r>
  <r>
    <s v="2025"/>
    <x v="0"/>
    <x v="0"/>
    <x v="1"/>
    <x v="7"/>
    <s v="2 - Poder Ejecutivo"/>
    <x v="8"/>
    <x v="104"/>
    <s v="4 - SERVICIOS SOCIALES"/>
    <s v="4.4 - Educación"/>
    <s v="4.4.04 - Educación superior"/>
    <s v="2.6 - BIENES MUEBLES, INMUEBLES E INTANGIBLES"/>
    <s v="2.6.8 - BIENES INTANGIBLES"/>
    <s v="N"/>
    <s v="00 - N/A"/>
    <s v="10 - FONDO GENERAL"/>
    <s v="(en blanco)"/>
    <s v="99 - MULTIPROVINCIAL"/>
    <n v="8303983"/>
    <n v="0"/>
  </r>
  <r>
    <s v="2025"/>
    <x v="0"/>
    <x v="0"/>
    <x v="1"/>
    <x v="7"/>
    <s v="2 - Poder Ejecutivo"/>
    <x v="8"/>
    <x v="104"/>
    <s v="4 - SERVICIOS SOCIALES"/>
    <s v="4.4 - Educación"/>
    <s v="4.4.04 - Educación superior"/>
    <s v="2.7 - OBRAS"/>
    <s v="2.7.1 - OBRAS EN EDIFICACIONES"/>
    <s v="N"/>
    <s v="00 - N/A"/>
    <s v="10 - FONDO GENERAL"/>
    <s v="(en blanco)"/>
    <s v="99 - MULTIPROVINCIAL"/>
    <n v="122099429"/>
    <n v="4107649.93"/>
  </r>
  <r>
    <s v="2025"/>
    <x v="0"/>
    <x v="0"/>
    <x v="1"/>
    <x v="7"/>
    <s v="2 - Poder Ejecutivo"/>
    <x v="8"/>
    <x v="105"/>
    <s v="4 - SERVICIOS SOCIALES"/>
    <s v="4.2 - Salud"/>
    <s v="4.2.03 - Servicios de la salud pública y prevención de la salud"/>
    <s v="2.6 - BIENES MUEBLES, INMUEBLES E INTANGIBLES"/>
    <s v="2.6.1 - MOBILIARIO Y EQUIPO"/>
    <s v="N"/>
    <s v="00 - N/A"/>
    <s v="10 - FONDO GENERAL"/>
    <s v="(en blanco)"/>
    <s v="99 - MULTIPROVINCIAL"/>
    <n v="1900000"/>
    <n v="0"/>
  </r>
  <r>
    <s v="2025"/>
    <x v="0"/>
    <x v="0"/>
    <x v="1"/>
    <x v="7"/>
    <s v="2 - Poder Ejecutivo"/>
    <x v="8"/>
    <x v="105"/>
    <s v="4 - SERVICIOS SOCIALES"/>
    <s v="4.2 - Salud"/>
    <s v="4.2.03 - Servicios de la salud pública y prevención de la salud"/>
    <s v="2.6 - BIENES MUEBLES, INMUEBLES E INTANGIBLES"/>
    <s v="2.6.2 - MOBILIARIO Y EQUIPO DE AUDIO, AUDIOVISUAL, RECREATIVO Y EDUCACIONAL"/>
    <s v="N"/>
    <s v="00 - N/A"/>
    <s v="10 - FONDO GENERAL"/>
    <s v="(en blanco)"/>
    <s v="99 - MULTIPROVINCIAL"/>
    <n v="106200"/>
    <n v="0"/>
  </r>
  <r>
    <s v="2025"/>
    <x v="0"/>
    <x v="0"/>
    <x v="1"/>
    <x v="7"/>
    <s v="2 - Poder Ejecutivo"/>
    <x v="8"/>
    <x v="105"/>
    <s v="4 - SERVICIOS SOCIALES"/>
    <s v="4.2 - Salud"/>
    <s v="4.2.03 - Servicios de la salud pública y prevención de la salud"/>
    <s v="2.6 - BIENES MUEBLES, INMUEBLES E INTANGIBLES"/>
    <s v="2.6.3 - EQUIPO E INSTRUMENTAL, CIENTÍFICO Y LABORATORIO"/>
    <s v="N"/>
    <s v="00 - N/A"/>
    <s v="10 - FONDO GENERAL"/>
    <s v="(en blanco)"/>
    <s v="99 - MULTIPROVINCIAL"/>
    <n v="547509"/>
    <n v="0"/>
  </r>
  <r>
    <s v="2025"/>
    <x v="0"/>
    <x v="0"/>
    <x v="1"/>
    <x v="7"/>
    <s v="2 - Poder Ejecutivo"/>
    <x v="8"/>
    <x v="105"/>
    <s v="4 - SERVICIOS SOCIALES"/>
    <s v="4.2 - Salud"/>
    <s v="4.2.03 - Servicios de la salud pública y prevención de la salud"/>
    <s v="2.6 - BIENES MUEBLES, INMUEBLES E INTANGIBLES"/>
    <s v="2.6.4 - VEHÍCULOS Y EQUIPO DE TRANSPORTE, TRACCIÓN Y ELEVACIÓN"/>
    <s v="N"/>
    <s v="00 - N/A"/>
    <s v="10 - FONDO GENERAL"/>
    <s v="(en blanco)"/>
    <s v="99 - MULTIPROVINCIAL"/>
    <n v="3000000"/>
    <n v="0"/>
  </r>
  <r>
    <s v="2025"/>
    <x v="0"/>
    <x v="0"/>
    <x v="1"/>
    <x v="7"/>
    <s v="2 - Poder Ejecutivo"/>
    <x v="8"/>
    <x v="105"/>
    <s v="4 - SERVICIOS SOCIALES"/>
    <s v="4.2 - Salud"/>
    <s v="4.2.03 - Servicios de la salud pública y prevención de la salud"/>
    <s v="2.6 - BIENES MUEBLES, INMUEBLES E INTANGIBLES"/>
    <s v="2.6.5 - MAQUINARIA, OTROS EQUIPOS Y HERRAMIENTAS"/>
    <s v="N"/>
    <s v="00 - N/A"/>
    <s v="10 - FONDO GENERAL"/>
    <s v="(en blanco)"/>
    <s v="99 - MULTIPROVINCIAL"/>
    <n v="0"/>
    <n v="0"/>
  </r>
  <r>
    <s v="2025"/>
    <x v="0"/>
    <x v="0"/>
    <x v="1"/>
    <x v="7"/>
    <s v="2 - Poder Ejecutivo"/>
    <x v="8"/>
    <x v="105"/>
    <s v="4 - SERVICIOS SOCIALES"/>
    <s v="4.4 - Educación"/>
    <s v="4.4.99 - Planificación, gestión y supervisión de la educación"/>
    <s v="2.6 - BIENES MUEBLES, INMUEBLES E INTANGIBLES"/>
    <s v="2.6.1 - MOBILIARIO Y EQUIPO"/>
    <s v="N"/>
    <s v="00 - N/A"/>
    <s v="10 - FONDO GENERAL"/>
    <s v="(en blanco)"/>
    <s v="99 - MULTIPROVINCIAL"/>
    <n v="57123811"/>
    <n v="5864506.2700000005"/>
  </r>
  <r>
    <s v="2025"/>
    <x v="0"/>
    <x v="0"/>
    <x v="1"/>
    <x v="7"/>
    <s v="2 - Poder Ejecutivo"/>
    <x v="8"/>
    <x v="105"/>
    <s v="4 - SERVICIOS SOCIALES"/>
    <s v="4.4 - Educación"/>
    <s v="4.4.99 - Planificación, gestión y supervisión de la educación"/>
    <s v="2.6 - BIENES MUEBLES, INMUEBLES E INTANGIBLES"/>
    <s v="2.6.2 - MOBILIARIO Y EQUIPO DE AUDIO, AUDIOVISUAL, RECREATIVO Y EDUCACIONAL"/>
    <s v="N"/>
    <s v="00 - N/A"/>
    <s v="10 - FONDO GENERAL"/>
    <s v="(en blanco)"/>
    <s v="99 - MULTIPROVINCIAL"/>
    <n v="3518874"/>
    <n v="50692.800000000003"/>
  </r>
  <r>
    <s v="2025"/>
    <x v="0"/>
    <x v="0"/>
    <x v="1"/>
    <x v="7"/>
    <s v="2 - Poder Ejecutivo"/>
    <x v="8"/>
    <x v="105"/>
    <s v="4 - SERVICIOS SOCIALES"/>
    <s v="4.4 - Educación"/>
    <s v="4.4.99 - Planificación, gestión y supervisión de la educación"/>
    <s v="2.6 - BIENES MUEBLES, INMUEBLES E INTANGIBLES"/>
    <s v="2.6.3 - EQUIPO E INSTRUMENTAL, CIENTÍFICO Y LABORATORIO"/>
    <s v="N"/>
    <s v="00 - N/A"/>
    <s v="10 - FONDO GENERAL"/>
    <s v="(en blanco)"/>
    <s v="99 - MULTIPROVINCIAL"/>
    <n v="11958540"/>
    <n v="5644752.7100000009"/>
  </r>
  <r>
    <s v="2025"/>
    <x v="0"/>
    <x v="0"/>
    <x v="1"/>
    <x v="7"/>
    <s v="2 - Poder Ejecutivo"/>
    <x v="8"/>
    <x v="105"/>
    <s v="4 - SERVICIOS SOCIALES"/>
    <s v="4.4 - Educación"/>
    <s v="4.4.99 - Planificación, gestión y supervisión de la educación"/>
    <s v="2.6 - BIENES MUEBLES, INMUEBLES E INTANGIBLES"/>
    <s v="2.6.4 - VEHÍCULOS Y EQUIPO DE TRANSPORTE, TRACCIÓN Y ELEVACIÓN"/>
    <s v="N"/>
    <s v="00 - N/A"/>
    <s v="10 - FONDO GENERAL"/>
    <s v="(en blanco)"/>
    <s v="99 - MULTIPROVINCIAL"/>
    <n v="192512482"/>
    <n v="4670660.79"/>
  </r>
  <r>
    <s v="2025"/>
    <x v="0"/>
    <x v="0"/>
    <x v="1"/>
    <x v="7"/>
    <s v="2 - Poder Ejecutivo"/>
    <x v="8"/>
    <x v="105"/>
    <s v="4 - SERVICIOS SOCIALES"/>
    <s v="4.4 - Educación"/>
    <s v="4.4.99 - Planificación, gestión y supervisión de la educación"/>
    <s v="2.6 - BIENES MUEBLES, INMUEBLES E INTANGIBLES"/>
    <s v="2.6.5 - MAQUINARIA, OTROS EQUIPOS Y HERRAMIENTAS"/>
    <s v="N"/>
    <s v="00 - N/A"/>
    <s v="10 - FONDO GENERAL"/>
    <s v="(en blanco)"/>
    <s v="99 - MULTIPROVINCIAL"/>
    <n v="37666412"/>
    <n v="3544966.13"/>
  </r>
  <r>
    <s v="2025"/>
    <x v="0"/>
    <x v="0"/>
    <x v="1"/>
    <x v="7"/>
    <s v="2 - Poder Ejecutivo"/>
    <x v="8"/>
    <x v="105"/>
    <s v="4 - SERVICIOS SOCIALES"/>
    <s v="4.4 - Educación"/>
    <s v="4.4.99 - Planificación, gestión y supervisión de la educación"/>
    <s v="2.6 - BIENES MUEBLES, INMUEBLES E INTANGIBLES"/>
    <s v="2.6.6 - EQUIPOS DE DEFENSA Y SEGURIDAD"/>
    <s v="N"/>
    <s v="00 - N/A"/>
    <s v="10 - FONDO GENERAL"/>
    <s v="(en blanco)"/>
    <s v="99 - MULTIPROVINCIAL"/>
    <n v="3885000"/>
    <n v="0"/>
  </r>
  <r>
    <s v="2025"/>
    <x v="0"/>
    <x v="0"/>
    <x v="1"/>
    <x v="7"/>
    <s v="2 - Poder Ejecutivo"/>
    <x v="8"/>
    <x v="105"/>
    <s v="4 - SERVICIOS SOCIALES"/>
    <s v="4.4 - Educación"/>
    <s v="4.4.99 - Planificación, gestión y supervisión de la educación"/>
    <s v="2.6 - BIENES MUEBLES, INMUEBLES E INTANGIBLES"/>
    <s v="2.6.8 - BIENES INTANGIBLES"/>
    <s v="N"/>
    <s v="00 - N/A"/>
    <s v="10 - FONDO GENERAL"/>
    <s v="(en blanco)"/>
    <s v="99 - MULTIPROVINCIAL"/>
    <n v="34562720"/>
    <n v="0"/>
  </r>
  <r>
    <s v="2025"/>
    <x v="0"/>
    <x v="0"/>
    <x v="1"/>
    <x v="7"/>
    <s v="2 - Poder Ejecutivo"/>
    <x v="8"/>
    <x v="105"/>
    <s v="4 - SERVICIOS SOCIALES"/>
    <s v="4.4 - Educación"/>
    <s v="4.4.99 - Planificación, gestión y supervisión de la educación"/>
    <s v="2.7 - OBRAS"/>
    <s v="2.7.1 - OBRAS EN EDIFICACIONES"/>
    <s v="N"/>
    <s v="00 - N/A"/>
    <s v="10 - FONDO GENERAL"/>
    <s v="(en blanco)"/>
    <s v="99 - MULTIPROVINCIAL"/>
    <n v="45000000"/>
    <n v="0"/>
  </r>
  <r>
    <s v="2025"/>
    <x v="0"/>
    <x v="0"/>
    <x v="1"/>
    <x v="7"/>
    <s v="2 - Poder Ejecutivo"/>
    <x v="8"/>
    <x v="106"/>
    <s v="4 - SERVICIOS SOCIALES"/>
    <s v="4.2 - Salud"/>
    <s v="4.2.99 - Planificación, gestión y supervisión de la salud"/>
    <s v="2.6 - BIENES MUEBLES, INMUEBLES E INTANGIBLES"/>
    <s v="2.6.1 - MOBILIARIO Y EQUIPO"/>
    <s v="N"/>
    <s v="00 - N/A"/>
    <s v="10 - FONDO GENERAL"/>
    <s v="(en blanco)"/>
    <s v="99 - MULTIPROVINCIAL"/>
    <n v="4800000"/>
    <n v="4105983.83"/>
  </r>
  <r>
    <s v="2025"/>
    <x v="0"/>
    <x v="0"/>
    <x v="1"/>
    <x v="7"/>
    <s v="2 - Poder Ejecutivo"/>
    <x v="8"/>
    <x v="106"/>
    <s v="4 - SERVICIOS SOCIALES"/>
    <s v="4.2 - Salud"/>
    <s v="4.2.99 - Planificación, gestión y supervisión de la salud"/>
    <s v="2.6 - BIENES MUEBLES, INMUEBLES E INTANGIBLES"/>
    <s v="2.6.2 - MOBILIARIO Y EQUIPO DE AUDIO, AUDIOVISUAL, RECREATIVO Y EDUCACIONAL"/>
    <s v="N"/>
    <s v="00 - N/A"/>
    <s v="10 - FONDO GENERAL"/>
    <s v="(en blanco)"/>
    <s v="99 - MULTIPROVINCIAL"/>
    <n v="120000"/>
    <n v="72004"/>
  </r>
  <r>
    <s v="2025"/>
    <x v="0"/>
    <x v="0"/>
    <x v="1"/>
    <x v="7"/>
    <s v="2 - Poder Ejecutivo"/>
    <x v="8"/>
    <x v="106"/>
    <s v="4 - SERVICIOS SOCIALES"/>
    <s v="4.2 - Salud"/>
    <s v="4.2.99 - Planificación, gestión y supervisión de la salud"/>
    <s v="2.6 - BIENES MUEBLES, INMUEBLES E INTANGIBLES"/>
    <s v="2.6.3 - EQUIPO E INSTRUMENTAL, CIENTÍFICO Y LABORATORIO"/>
    <s v="N"/>
    <s v="00 - N/A"/>
    <s v="10 - FONDO GENERAL"/>
    <s v="(en blanco)"/>
    <s v="99 - MULTIPROVINCIAL"/>
    <n v="0"/>
    <n v="757295.35"/>
  </r>
  <r>
    <s v="2025"/>
    <x v="0"/>
    <x v="0"/>
    <x v="1"/>
    <x v="7"/>
    <s v="2 - Poder Ejecutivo"/>
    <x v="8"/>
    <x v="106"/>
    <s v="4 - SERVICIOS SOCIALES"/>
    <s v="4.2 - Salud"/>
    <s v="4.2.99 - Planificación, gestión y supervisión de la salud"/>
    <s v="2.6 - BIENES MUEBLES, INMUEBLES E INTANGIBLES"/>
    <s v="2.6.4 - VEHÍCULOS Y EQUIPO DE TRANSPORTE, TRACCIÓN Y ELEVACIÓN"/>
    <s v="N"/>
    <s v="00 - N/A"/>
    <s v="10 - FONDO GENERAL"/>
    <s v="(en blanco)"/>
    <s v="99 - MULTIPROVINCIAL"/>
    <n v="11050000"/>
    <n v="0"/>
  </r>
  <r>
    <s v="2025"/>
    <x v="0"/>
    <x v="0"/>
    <x v="1"/>
    <x v="7"/>
    <s v="2 - Poder Ejecutivo"/>
    <x v="8"/>
    <x v="106"/>
    <s v="4 - SERVICIOS SOCIALES"/>
    <s v="4.2 - Salud"/>
    <s v="4.2.99 - Planificación, gestión y supervisión de la salud"/>
    <s v="2.6 - BIENES MUEBLES, INMUEBLES E INTANGIBLES"/>
    <s v="2.6.5 - MAQUINARIA, OTROS EQUIPOS Y HERRAMIENTAS"/>
    <s v="N"/>
    <s v="00 - N/A"/>
    <s v="10 - FONDO GENERAL"/>
    <s v="(en blanco)"/>
    <s v="99 - MULTIPROVINCIAL"/>
    <n v="14150000"/>
    <n v="4359349.7"/>
  </r>
  <r>
    <s v="2025"/>
    <x v="0"/>
    <x v="0"/>
    <x v="1"/>
    <x v="7"/>
    <s v="2 - Poder Ejecutivo"/>
    <x v="8"/>
    <x v="106"/>
    <s v="4 - SERVICIOS SOCIALES"/>
    <s v="4.2 - Salud"/>
    <s v="4.2.99 - Planificación, gestión y supervisión de la salud"/>
    <s v="2.6 - BIENES MUEBLES, INMUEBLES E INTANGIBLES"/>
    <s v="2.6.5 - MAQUINARIA, OTROS EQUIPOS Y HERRAMIENTAS"/>
    <s v="N"/>
    <s v="00 - N/A"/>
    <s v="70 - DONACION EXTERNA"/>
    <s v="(en blanco)"/>
    <s v="99 - MULTIPROVINCIAL"/>
    <n v="0"/>
    <n v="1482369.47"/>
  </r>
  <r>
    <s v="2025"/>
    <x v="0"/>
    <x v="0"/>
    <x v="1"/>
    <x v="7"/>
    <s v="2 - Poder Ejecutivo"/>
    <x v="8"/>
    <x v="106"/>
    <s v="4 - SERVICIOS SOCIALES"/>
    <s v="4.2 - Salud"/>
    <s v="4.2.99 - Planificación, gestión y supervisión de la salud"/>
    <s v="2.6 - BIENES MUEBLES, INMUEBLES E INTANGIBLES"/>
    <s v="2.6.6 - EQUIPOS DE DEFENSA Y SEGURIDAD"/>
    <s v="N"/>
    <s v="00 - N/A"/>
    <s v="10 - FONDO GENERAL"/>
    <s v="(en blanco)"/>
    <s v="99 - MULTIPROVINCIAL"/>
    <n v="0"/>
    <n v="65844"/>
  </r>
  <r>
    <s v="2025"/>
    <x v="0"/>
    <x v="0"/>
    <x v="1"/>
    <x v="7"/>
    <s v="2 - Poder Ejecutivo"/>
    <x v="8"/>
    <x v="106"/>
    <s v="4 - SERVICIOS SOCIALES"/>
    <s v="4.2 - Salud"/>
    <s v="4.2.99 - Planificación, gestión y supervisión de la salud"/>
    <s v="2.7 - OBRAS"/>
    <s v="2.7.1 - OBRAS EN EDIFICACIONES"/>
    <s v="N"/>
    <s v="00 - N/A"/>
    <s v="10 - FONDO GENERAL"/>
    <s v="(en blanco)"/>
    <s v="99 - MULTIPROVINCIAL"/>
    <n v="0"/>
    <n v="9603311.3200000003"/>
  </r>
  <r>
    <s v="2025"/>
    <x v="0"/>
    <x v="0"/>
    <x v="1"/>
    <x v="7"/>
    <s v="2 - Poder Ejecutivo"/>
    <x v="8"/>
    <x v="107"/>
    <s v="4 - SERVICIOS SOCIALES"/>
    <s v="4.4 - Educación"/>
    <s v="4.4.01 - Educación inicial"/>
    <s v="2.6 - BIENES MUEBLES, INMUEBLES E INTANGIBLES"/>
    <s v="2.6.1 - MOBILIARIO Y EQUIPO"/>
    <s v="S"/>
    <s v="01 - AMPLIACIÓN DEL PLANTEL EDUCATIVO PARA INICIAL ALBERGUE INFANTIL SANTA ROSA DE LIMA, MUNICIPIO PEDRO BRAND, PROVINCIA SANTO DOMINGO."/>
    <s v="10 - FONDO GENERAL"/>
    <n v="15972"/>
    <s v="32 - SANTO DOMINGO"/>
    <n v="215335"/>
    <n v="0"/>
  </r>
  <r>
    <s v="2025"/>
    <x v="0"/>
    <x v="0"/>
    <x v="1"/>
    <x v="7"/>
    <s v="2 - Poder Ejecutivo"/>
    <x v="8"/>
    <x v="107"/>
    <s v="4 - SERVICIOS SOCIALES"/>
    <s v="4.4 - Educación"/>
    <s v="4.4.01 - Educación inicial"/>
    <s v="2.6 - BIENES MUEBLES, INMUEBLES E INTANGIBLES"/>
    <s v="2.6.1 - MOBILIARIO Y EQUIPO"/>
    <s v="S"/>
    <s v="01 - AMPLIACIÓN DEL PLANTEL EDUCATIVO PARA INICIAL ALERIS MAGDALENA MONTERO ARIAS, MUNICIPIO TAMAYO, PROVINCIA BAHORUCO."/>
    <s v="10 - FONDO GENERAL"/>
    <n v="15158"/>
    <s v="03 - BAHORUCO"/>
    <n v="215335"/>
    <n v="0"/>
  </r>
  <r>
    <s v="2025"/>
    <x v="0"/>
    <x v="0"/>
    <x v="1"/>
    <x v="7"/>
    <s v="2 - Poder Ejecutivo"/>
    <x v="8"/>
    <x v="107"/>
    <s v="4 - SERVICIOS SOCIALES"/>
    <s v="4.4 - Educación"/>
    <s v="4.4.01 - Educación inicial"/>
    <s v="2.6 - BIENES MUEBLES, INMUEBLES E INTANGIBLES"/>
    <s v="2.6.1 - MOBILIARIO Y EQUIPO"/>
    <s v="S"/>
    <s v="01 - AMPLIACIÓN DEL PLANTEL EDUCATIVO PARA INICIAL GOZUELA, MUNICIPIO PEPILLO SALCEDO, PROVINCIA MONTE CRISTI."/>
    <s v="10 - FONDO GENERAL"/>
    <n v="15270"/>
    <s v="15 - MONTE CRISTI"/>
    <n v="215335"/>
    <n v="0"/>
  </r>
  <r>
    <s v="2025"/>
    <x v="0"/>
    <x v="0"/>
    <x v="1"/>
    <x v="7"/>
    <s v="2 - Poder Ejecutivo"/>
    <x v="8"/>
    <x v="107"/>
    <s v="4 - SERVICIOS SOCIALES"/>
    <s v="4.4 - Educación"/>
    <s v="4.4.01 - Educación inicial"/>
    <s v="2.6 - BIENES MUEBLES, INMUEBLES E INTANGIBLES"/>
    <s v="2.6.1 - MOBILIARIO Y EQUIPO"/>
    <s v="S"/>
    <s v="01 - AMPLIACIÓN DEL PLANTEL EDUCATIVO PARA INICIAL GUAZUMITA, MUNICIPIO YAMASÁ, PROVINCIA MONTE PLATA."/>
    <s v="10 - FONDO GENERAL"/>
    <n v="15233"/>
    <s v="29 - MONTE PLATA"/>
    <n v="215335"/>
    <n v="0"/>
  </r>
  <r>
    <s v="2025"/>
    <x v="0"/>
    <x v="0"/>
    <x v="1"/>
    <x v="7"/>
    <s v="2 - Poder Ejecutivo"/>
    <x v="8"/>
    <x v="107"/>
    <s v="4 - SERVICIOS SOCIALES"/>
    <s v="4.4 - Educación"/>
    <s v="4.4.01 - Educación inicial"/>
    <s v="2.6 - BIENES MUEBLES, INMUEBLES E INTANGIBLES"/>
    <s v="2.6.1 - MOBILIARIO Y EQUIPO"/>
    <s v="S"/>
    <s v="01 - AMPLIACIÓN DEL PLANTEL EDUCATIVO PARA INICIAL HERMANAS MIRABAL, MUNICIPIO SALCEDO, PROVINCIA HERMANAS MIRABAL."/>
    <s v="10 - FONDO GENERAL"/>
    <n v="15194"/>
    <s v="19 - HERMANAS MIRABAL"/>
    <n v="646004"/>
    <n v="0"/>
  </r>
  <r>
    <s v="2025"/>
    <x v="0"/>
    <x v="0"/>
    <x v="1"/>
    <x v="7"/>
    <s v="2 - Poder Ejecutivo"/>
    <x v="8"/>
    <x v="107"/>
    <s v="4 - SERVICIOS SOCIALES"/>
    <s v="4.4 - Educación"/>
    <s v="4.4.01 - Educación inicial"/>
    <s v="2.6 - BIENES MUEBLES, INMUEBLES E INTANGIBLES"/>
    <s v="2.6.1 - MOBILIARIO Y EQUIPO"/>
    <s v="S"/>
    <s v="01 - AMPLIACIÓN DEL PLANTEL EDUCATIVO PARA INICIAL JOSÉ AUDILIO SANTANA, MUNICIPIO HIGÜEY, PROVINCIA LA ALTAGRACIA."/>
    <s v="10 - FONDO GENERAL"/>
    <n v="15203"/>
    <s v="11 - LA ALTAGRACIA"/>
    <n v="646004"/>
    <n v="0"/>
  </r>
  <r>
    <s v="2025"/>
    <x v="0"/>
    <x v="0"/>
    <x v="1"/>
    <x v="7"/>
    <s v="2 - Poder Ejecutivo"/>
    <x v="8"/>
    <x v="107"/>
    <s v="4 - SERVICIOS SOCIALES"/>
    <s v="4.4 - Educación"/>
    <s v="4.4.01 - Educación inicial"/>
    <s v="2.6 - BIENES MUEBLES, INMUEBLES E INTANGIBLES"/>
    <s v="2.6.1 - MOBILIARIO Y EQUIPO"/>
    <s v="S"/>
    <s v="01 - AMPLIACIÓN DEL PLANTEL EDUCATIVO PARA INICIAL JUAN ARTURO LOCKWARD STAMERS, MUNICIPIO VILLA MONTELLANO, PROVINCIA PUERTO PLATA."/>
    <s v="10 - FONDO GENERAL"/>
    <n v="15883"/>
    <s v="18 - PUERTO PLATA"/>
    <n v="430669"/>
    <n v="0"/>
  </r>
  <r>
    <s v="2025"/>
    <x v="0"/>
    <x v="0"/>
    <x v="1"/>
    <x v="7"/>
    <s v="2 - Poder Ejecutivo"/>
    <x v="8"/>
    <x v="107"/>
    <s v="4 - SERVICIOS SOCIALES"/>
    <s v="4.4 - Educación"/>
    <s v="4.4.01 - Educación inicial"/>
    <s v="2.6 - BIENES MUEBLES, INMUEBLES E INTANGIBLES"/>
    <s v="2.6.1 - MOBILIARIO Y EQUIPO"/>
    <s v="S"/>
    <s v="01 - AMPLIACIÓN DEL PLANTEL EDUCATIVO PARA INICIAL MARÍA INOCENCIA BELÉN MININO, MUNICIPIO BANÍ, PROVINCIA PERAVIA."/>
    <s v="10 - FONDO GENERAL"/>
    <n v="15174"/>
    <s v="17 - PERAVIA"/>
    <n v="430669"/>
    <n v="0"/>
  </r>
  <r>
    <s v="2025"/>
    <x v="0"/>
    <x v="0"/>
    <x v="1"/>
    <x v="7"/>
    <s v="2 - Poder Ejecutivo"/>
    <x v="8"/>
    <x v="107"/>
    <s v="4 - SERVICIOS SOCIALES"/>
    <s v="4.4 - Educación"/>
    <s v="4.4.01 - Educación inicial"/>
    <s v="2.6 - BIENES MUEBLES, INMUEBLES E INTANGIBLES"/>
    <s v="2.6.1 - MOBILIARIO Y EQUIPO"/>
    <s v="S"/>
    <s v="01 - AMPLIACIÓN DEL PLANTEL EDUCATIVO PARA INICIAL PROF. JUAN EMILIO BOSCH GAVIÑO, MUNICIPIO CONSTANZA, PROVINCIA LA VEGA."/>
    <s v="10 - FONDO GENERAL"/>
    <n v="15184"/>
    <s v="13 - LA VEGA"/>
    <n v="861339"/>
    <n v="0"/>
  </r>
  <r>
    <s v="2025"/>
    <x v="0"/>
    <x v="0"/>
    <x v="1"/>
    <x v="7"/>
    <s v="2 - Poder Ejecutivo"/>
    <x v="8"/>
    <x v="107"/>
    <s v="4 - SERVICIOS SOCIALES"/>
    <s v="4.4 - Educación"/>
    <s v="4.4.01 - Educación inicial"/>
    <s v="2.6 - BIENES MUEBLES, INMUEBLES E INTANGIBLES"/>
    <s v="2.6.1 - MOBILIARIO Y EQUIPO"/>
    <s v="S"/>
    <s v="01 - AMPLIACIÓN DEL PLANTEL EDUCATIVO PARA INICIAL PROF. VINICIO VALENZUELA PÉREZ, MUNICIPIO LOS ALCARRIZOS, PROVINCIA SANTO DOMINGO."/>
    <s v="10 - FONDO GENERAL"/>
    <n v="15253"/>
    <s v="32 - SANTO DOMINGO"/>
    <n v="861339"/>
    <n v="0"/>
  </r>
  <r>
    <s v="2025"/>
    <x v="0"/>
    <x v="0"/>
    <x v="1"/>
    <x v="7"/>
    <s v="2 - Poder Ejecutivo"/>
    <x v="8"/>
    <x v="107"/>
    <s v="4 - SERVICIOS SOCIALES"/>
    <s v="4.4 - Educación"/>
    <s v="4.4.01 - Educación inicial"/>
    <s v="2.6 - BIENES MUEBLES, INMUEBLES E INTANGIBLES"/>
    <s v="2.6.1 - MOBILIARIO Y EQUIPO"/>
    <s v="S"/>
    <s v="02 - AMPLIACIÓN DEL PLANTEL EDUCATIVO PARA INICIAL ANTONIO ESPAILLAT, MUNICIPIO SALCEDO, PROVINCIA HERMANAS MIRABAL."/>
    <s v="10 - FONDO GENERAL"/>
    <n v="15195"/>
    <s v="19 - HERMANAS MIRABAL"/>
    <n v="215335"/>
    <n v="0"/>
  </r>
  <r>
    <s v="2025"/>
    <x v="0"/>
    <x v="0"/>
    <x v="1"/>
    <x v="7"/>
    <s v="2 - Poder Ejecutivo"/>
    <x v="8"/>
    <x v="107"/>
    <s v="4 - SERVICIOS SOCIALES"/>
    <s v="4.4 - Educación"/>
    <s v="4.4.01 - Educación inicial"/>
    <s v="2.6 - BIENES MUEBLES, INMUEBLES E INTANGIBLES"/>
    <s v="2.6.1 - MOBILIARIO Y EQUIPO"/>
    <s v="S"/>
    <s v="02 - AMPLIACIÓN DEL PLANTEL EDUCATIVO PARA INICIAL EL SIFÓN, MUNICIPIO BANÍ, PROVINCIA PERAVIA."/>
    <s v="10 - FONDO GENERAL"/>
    <n v="15175"/>
    <s v="17 - PERAVIA"/>
    <n v="861339"/>
    <n v="0"/>
  </r>
  <r>
    <s v="2025"/>
    <x v="0"/>
    <x v="0"/>
    <x v="1"/>
    <x v="7"/>
    <s v="2 - Poder Ejecutivo"/>
    <x v="8"/>
    <x v="107"/>
    <s v="4 - SERVICIOS SOCIALES"/>
    <s v="4.4 - Educación"/>
    <s v="4.4.01 - Educación inicial"/>
    <s v="2.6 - BIENES MUEBLES, INMUEBLES E INTANGIBLES"/>
    <s v="2.6.1 - MOBILIARIO Y EQUIPO"/>
    <s v="S"/>
    <s v="02 - AMPLIACIÓN DEL PLANTEL EDUCATIVO PARA INICIAL JUANA SALTITOPA, MUNICIPIO LOS ALCARRIZOS, PROVINCIA SANTO DOMINGO."/>
    <s v="10 - FONDO GENERAL"/>
    <n v="15254"/>
    <s v="32 - SANTO DOMINGO"/>
    <n v="646004"/>
    <n v="0"/>
  </r>
  <r>
    <s v="2025"/>
    <x v="0"/>
    <x v="0"/>
    <x v="1"/>
    <x v="7"/>
    <s v="2 - Poder Ejecutivo"/>
    <x v="8"/>
    <x v="107"/>
    <s v="4 - SERVICIOS SOCIALES"/>
    <s v="4.4 - Educación"/>
    <s v="4.4.01 - Educación inicial"/>
    <s v="2.6 - BIENES MUEBLES, INMUEBLES E INTANGIBLES"/>
    <s v="2.6.1 - MOBILIARIO Y EQUIPO"/>
    <s v="S"/>
    <s v="02 - AMPLIACIÓN DEL PLANTEL EDUCATIVO PARA INICIAL LOS RINCONES DE GUACO, MUNICIPIO LA VEGA, PROVINCIA LA VEGA."/>
    <s v="10 - FONDO GENERAL"/>
    <n v="15185"/>
    <s v="13 - LA VEGA"/>
    <n v="430669"/>
    <n v="0"/>
  </r>
  <r>
    <s v="2025"/>
    <x v="0"/>
    <x v="0"/>
    <x v="1"/>
    <x v="7"/>
    <s v="2 - Poder Ejecutivo"/>
    <x v="8"/>
    <x v="107"/>
    <s v="4 - SERVICIOS SOCIALES"/>
    <s v="4.4 - Educación"/>
    <s v="4.4.01 - Educación inicial"/>
    <s v="2.6 - BIENES MUEBLES, INMUEBLES E INTANGIBLES"/>
    <s v="2.6.1 - MOBILIARIO Y EQUIPO"/>
    <s v="S"/>
    <s v="02 - AMPLIACIÓN DEL PLANTEL EDUCATIVO PARA INICIAL PROF. MANUEL GÓMEZ POLANCO, MUNICIPIO SOSÚA, PROVINCIA PUERTO PLATA."/>
    <s v="10 - FONDO GENERAL"/>
    <n v="15884"/>
    <s v="18 - PUERTO PLATA"/>
    <n v="646004"/>
    <n v="0"/>
  </r>
  <r>
    <s v="2025"/>
    <x v="0"/>
    <x v="0"/>
    <x v="1"/>
    <x v="7"/>
    <s v="2 - Poder Ejecutivo"/>
    <x v="8"/>
    <x v="107"/>
    <s v="4 - SERVICIOS SOCIALES"/>
    <s v="4.4 - Educación"/>
    <s v="4.4.01 - Educación inicial"/>
    <s v="2.6 - BIENES MUEBLES, INMUEBLES E INTANGIBLES"/>
    <s v="2.6.1 - MOBILIARIO Y EQUIPO"/>
    <s v="S"/>
    <s v="02 - AMPLIACIÓN DEL PLANTEL EDUCATIVO PARA INICIAL SALOMÉ UREÑA DE HENRÍQUEZ, MUNICIPIO TAMAYO, PROVINCIA BAHORUCO."/>
    <s v="10 - FONDO GENERAL"/>
    <n v="15159"/>
    <s v="03 - BAHORUCO"/>
    <n v="430669"/>
    <n v="0"/>
  </r>
  <r>
    <s v="2025"/>
    <x v="0"/>
    <x v="0"/>
    <x v="1"/>
    <x v="7"/>
    <s v="2 - Poder Ejecutivo"/>
    <x v="8"/>
    <x v="107"/>
    <s v="4 - SERVICIOS SOCIALES"/>
    <s v="4.4 - Educación"/>
    <s v="4.4.01 - Educación inicial"/>
    <s v="2.6 - BIENES MUEBLES, INMUEBLES E INTANGIBLES"/>
    <s v="2.6.1 - MOBILIARIO Y EQUIPO"/>
    <s v="S"/>
    <s v="02 - AMPLIACIÓN DEL PLANTEL EDUCATIVO PARA INICIAL SAN JOSÉ OBRERO, MUNICIPIO PEDRO BRAND, PROVINCIA SANTO DOMINGO."/>
    <s v="10 - FONDO GENERAL"/>
    <n v="15973"/>
    <s v="32 - SANTO DOMINGO"/>
    <n v="430669"/>
    <n v="0"/>
  </r>
  <r>
    <s v="2025"/>
    <x v="0"/>
    <x v="0"/>
    <x v="1"/>
    <x v="7"/>
    <s v="2 - Poder Ejecutivo"/>
    <x v="8"/>
    <x v="107"/>
    <s v="4 - SERVICIOS SOCIALES"/>
    <s v="4.4 - Educación"/>
    <s v="4.4.01 - Educación inicial"/>
    <s v="2.6 - BIENES MUEBLES, INMUEBLES E INTANGIBLES"/>
    <s v="2.6.1 - MOBILIARIO Y EQUIPO"/>
    <s v="S"/>
    <s v="03 - AMPLIACIÓN DEL PLANTEL EDUCATIVO PARA INICIAL AMÉRICO LUGO HERRERAS, MUNICIPIO TAMAYO, PROVINCIA BAHORUCO."/>
    <s v="10 - FONDO GENERAL"/>
    <n v="15160"/>
    <s v="03 - BAHORUCO"/>
    <n v="215335"/>
    <n v="0"/>
  </r>
  <r>
    <s v="2025"/>
    <x v="0"/>
    <x v="0"/>
    <x v="1"/>
    <x v="7"/>
    <s v="2 - Poder Ejecutivo"/>
    <x v="8"/>
    <x v="107"/>
    <s v="4 - SERVICIOS SOCIALES"/>
    <s v="4.4 - Educación"/>
    <s v="4.4.01 - Educación inicial"/>
    <s v="2.6 - BIENES MUEBLES, INMUEBLES E INTANGIBLES"/>
    <s v="2.6.1 - MOBILIARIO Y EQUIPO"/>
    <s v="S"/>
    <s v="03 - AMPLIACIÓN DEL PLANTEL EDUCATIVO PARA INICIAL DAVID DURÁN , MUNICIPIO CONSTANZA, PROVINCIA LA VEGA."/>
    <s v="10 - FONDO GENERAL"/>
    <n v="15607"/>
    <s v="13 - LA VEGA"/>
    <n v="430669"/>
    <n v="0"/>
  </r>
  <r>
    <s v="2025"/>
    <x v="0"/>
    <x v="0"/>
    <x v="1"/>
    <x v="7"/>
    <s v="2 - Poder Ejecutivo"/>
    <x v="8"/>
    <x v="107"/>
    <s v="4 - SERVICIOS SOCIALES"/>
    <s v="4.4 - Educación"/>
    <s v="4.4.01 - Educación inicial"/>
    <s v="2.6 - BIENES MUEBLES, INMUEBLES E INTANGIBLES"/>
    <s v="2.6.1 - MOBILIARIO Y EQUIPO"/>
    <s v="S"/>
    <s v="03 - AMPLIACIÓN DEL PLANTEL EDUCATIVO PARA INICIAL FRANCISCO ALBERTO CAAMAÑO DEÑÓ, MUNICIPIO BAYAGUANA, PROVINCIA MONTE PLATA."/>
    <s v="10 - FONDO GENERAL"/>
    <n v="15235"/>
    <s v="29 - MONTE PLATA"/>
    <n v="215335"/>
    <n v="0"/>
  </r>
  <r>
    <s v="2025"/>
    <x v="0"/>
    <x v="0"/>
    <x v="1"/>
    <x v="7"/>
    <s v="2 - Poder Ejecutivo"/>
    <x v="8"/>
    <x v="107"/>
    <s v="4 - SERVICIOS SOCIALES"/>
    <s v="4.4 - Educación"/>
    <s v="4.4.01 - Educación inicial"/>
    <s v="2.6 - BIENES MUEBLES, INMUEBLES E INTANGIBLES"/>
    <s v="2.6.1 - MOBILIARIO Y EQUIPO"/>
    <s v="S"/>
    <s v="03 - AMPLIACIÓN DEL PLANTEL EDUCATIVO PARA INICIAL FRANCISCO DEL ROSARIO SÁNCHEZ, MUNICIPIO SAN JUAN, PROVINCIA SAN JUAN."/>
    <s v="10 - FONDO GENERAL"/>
    <n v="15151"/>
    <s v="22 - SAN JUAN"/>
    <n v="646004"/>
    <n v="0"/>
  </r>
  <r>
    <s v="2025"/>
    <x v="0"/>
    <x v="0"/>
    <x v="1"/>
    <x v="7"/>
    <s v="2 - Poder Ejecutivo"/>
    <x v="8"/>
    <x v="107"/>
    <s v="4 - SERVICIOS SOCIALES"/>
    <s v="4.4 - Educación"/>
    <s v="4.4.01 - Educación inicial"/>
    <s v="2.6 - BIENES MUEBLES, INMUEBLES E INTANGIBLES"/>
    <s v="2.6.1 - MOBILIARIO Y EQUIPO"/>
    <s v="S"/>
    <s v="03 - AMPLIACIÓN DEL PLANTEL EDUCATIVO PARA INICIAL HERMANOS TREJO, MUNICIPIO HIGÜEY, PROVINCIA LA ALTAGRACIA."/>
    <s v="10 - FONDO GENERAL"/>
    <n v="15205"/>
    <s v="11 - LA ALTAGRACIA"/>
    <n v="430669"/>
    <n v="0"/>
  </r>
  <r>
    <s v="2025"/>
    <x v="0"/>
    <x v="0"/>
    <x v="1"/>
    <x v="7"/>
    <s v="2 - Poder Ejecutivo"/>
    <x v="8"/>
    <x v="107"/>
    <s v="4 - SERVICIOS SOCIALES"/>
    <s v="4.4 - Educación"/>
    <s v="4.4.01 - Educación inicial"/>
    <s v="2.6 - BIENES MUEBLES, INMUEBLES E INTANGIBLES"/>
    <s v="2.6.1 - MOBILIARIO Y EQUIPO"/>
    <s v="S"/>
    <s v="03 - AMPLIACIÓN DEL PLANTEL EDUCATIVO PARA INICIAL MANUEL DE JESÚS PERELLÓ, MUNICIPIO BANÍ, PROVINCIA PERAVIA."/>
    <s v="10 - FONDO GENERAL"/>
    <n v="15176"/>
    <s v="17 - PERAVIA"/>
    <n v="646004"/>
    <n v="0"/>
  </r>
  <r>
    <s v="2025"/>
    <x v="0"/>
    <x v="0"/>
    <x v="1"/>
    <x v="7"/>
    <s v="2 - Poder Ejecutivo"/>
    <x v="8"/>
    <x v="107"/>
    <s v="4 - SERVICIOS SOCIALES"/>
    <s v="4.4 - Educación"/>
    <s v="4.4.01 - Educación inicial"/>
    <s v="2.6 - BIENES MUEBLES, INMUEBLES E INTANGIBLES"/>
    <s v="2.6.1 - MOBILIARIO Y EQUIPO"/>
    <s v="S"/>
    <s v="03 - AMPLIACIÓN DEL PLANTEL EDUCATIVO PARA INICIAL PROF. JEREMÍAS KERRY GREEN, MUNICIPIO SOSÚA, PROVINCIA PUERTO PLATA."/>
    <s v="10 - FONDO GENERAL"/>
    <n v="15885"/>
    <s v="18 - PUERTO PLATA"/>
    <n v="215335"/>
    <n v="0"/>
  </r>
  <r>
    <s v="2025"/>
    <x v="0"/>
    <x v="0"/>
    <x v="1"/>
    <x v="7"/>
    <s v="2 - Poder Ejecutivo"/>
    <x v="8"/>
    <x v="107"/>
    <s v="4 - SERVICIOS SOCIALES"/>
    <s v="4.4 - Educación"/>
    <s v="4.4.01 - Educación inicial"/>
    <s v="2.6 - BIENES MUEBLES, INMUEBLES E INTANGIBLES"/>
    <s v="2.6.1 - MOBILIARIO Y EQUIPO"/>
    <s v="S"/>
    <s v="03 - AMPLIACIÓN DEL PLANTEL EDUCATIVO PARA INICIAL PROF. JOSÉ RAMÓN LIRIANO TEJADA, MUNICIPIO SALCEDO, PROVINCIA HERMANAS MIRABAL."/>
    <s v="10 - FONDO GENERAL"/>
    <n v="15196"/>
    <s v="19 - HERMANAS MIRABAL"/>
    <n v="215335"/>
    <n v="0"/>
  </r>
  <r>
    <s v="2025"/>
    <x v="0"/>
    <x v="0"/>
    <x v="1"/>
    <x v="7"/>
    <s v="2 - Poder Ejecutivo"/>
    <x v="8"/>
    <x v="107"/>
    <s v="4 - SERVICIOS SOCIALES"/>
    <s v="4.4 - Educación"/>
    <s v="4.4.01 - Educación inicial"/>
    <s v="2.6 - BIENES MUEBLES, INMUEBLES E INTANGIBLES"/>
    <s v="2.6.1 - MOBILIARIO Y EQUIPO"/>
    <s v="S"/>
    <s v="03 - AMPLIACIÓN DEL PLANTEL EDUCATIVO PARA INICIAL ROSA SMESTER, MUNICIPIO MONTE CRISTI, PROVINCIA MONTE CRISTI."/>
    <s v="10 - FONDO GENERAL"/>
    <n v="15272"/>
    <s v="15 - MONTE CRISTI"/>
    <n v="861339"/>
    <n v="0"/>
  </r>
  <r>
    <s v="2025"/>
    <x v="0"/>
    <x v="0"/>
    <x v="1"/>
    <x v="7"/>
    <s v="2 - Poder Ejecutivo"/>
    <x v="8"/>
    <x v="107"/>
    <s v="4 - SERVICIOS SOCIALES"/>
    <s v="4.4 - Educación"/>
    <s v="4.4.01 - Educación inicial"/>
    <s v="2.6 - BIENES MUEBLES, INMUEBLES E INTANGIBLES"/>
    <s v="2.6.1 - MOBILIARIO Y EQUIPO"/>
    <s v="S"/>
    <s v="04 - AMPLIACIÓN DEL PLANTEL EDUCATIVO PARA INICIAL  GREGORIO LUPERÓN, MUNICIPIO LOS RÍOS, PROVINCIA BAHORUCO."/>
    <s v="10 - FONDO GENERAL"/>
    <n v="15161"/>
    <s v="03 - BAHORUCO"/>
    <n v="430669"/>
    <n v="0"/>
  </r>
  <r>
    <s v="2025"/>
    <x v="0"/>
    <x v="0"/>
    <x v="1"/>
    <x v="7"/>
    <s v="2 - Poder Ejecutivo"/>
    <x v="8"/>
    <x v="107"/>
    <s v="4 - SERVICIOS SOCIALES"/>
    <s v="4.4 - Educación"/>
    <s v="4.4.01 - Educación inicial"/>
    <s v="2.6 - BIENES MUEBLES, INMUEBLES E INTANGIBLES"/>
    <s v="2.6.1 - MOBILIARIO Y EQUIPO"/>
    <s v="S"/>
    <s v="04 - AMPLIACIÓN DEL PLANTEL EDUCATIVO PARA INICIAL ALIRO PAULINO, MUNICIPIO NIZAO, PROVINCIA PERAVIA."/>
    <s v="10 - FONDO GENERAL"/>
    <n v="15177"/>
    <s v="17 - PERAVIA"/>
    <n v="430669"/>
    <n v="0"/>
  </r>
  <r>
    <s v="2025"/>
    <x v="0"/>
    <x v="0"/>
    <x v="1"/>
    <x v="7"/>
    <s v="2 - Poder Ejecutivo"/>
    <x v="8"/>
    <x v="107"/>
    <s v="4 - SERVICIOS SOCIALES"/>
    <s v="4.4 - Educación"/>
    <s v="4.4.01 - Educación inicial"/>
    <s v="2.6 - BIENES MUEBLES, INMUEBLES E INTANGIBLES"/>
    <s v="2.6.1 - MOBILIARIO Y EQUIPO"/>
    <s v="S"/>
    <s v="04 - AMPLIACIÓN DEL PLANTEL EDUCATIVO PARA INICIAL EVARISTO BRITO REYES, MUNICIPIO LOS ALCARRIZOS, PROVINCIA SANTO DOMINGO."/>
    <s v="10 - FONDO GENERAL"/>
    <n v="15256"/>
    <s v="32 - SANTO DOMINGO"/>
    <n v="215335"/>
    <n v="0"/>
  </r>
  <r>
    <s v="2025"/>
    <x v="0"/>
    <x v="0"/>
    <x v="1"/>
    <x v="7"/>
    <s v="2 - Poder Ejecutivo"/>
    <x v="8"/>
    <x v="107"/>
    <s v="4 - SERVICIOS SOCIALES"/>
    <s v="4.4 - Educación"/>
    <s v="4.4.01 - Educación inicial"/>
    <s v="2.6 - BIENES MUEBLES, INMUEBLES E INTANGIBLES"/>
    <s v="2.6.1 - MOBILIARIO Y EQUIPO"/>
    <s v="S"/>
    <s v="04 - AMPLIACIÓN DEL PLANTEL EDUCATIVO PARA INICIAL JUAN BAUTISTA DE LA CRUZ, MUNICIPIO VILLA TAPIA, PROVINCIA HERMANAS MIRABAL."/>
    <s v="10 - FONDO GENERAL"/>
    <n v="15197"/>
    <s v="19 - HERMANAS MIRABAL"/>
    <n v="430669"/>
    <n v="0"/>
  </r>
  <r>
    <s v="2025"/>
    <x v="0"/>
    <x v="0"/>
    <x v="1"/>
    <x v="7"/>
    <s v="2 - Poder Ejecutivo"/>
    <x v="8"/>
    <x v="107"/>
    <s v="4 - SERVICIOS SOCIALES"/>
    <s v="4.4 - Educación"/>
    <s v="4.4.01 - Educación inicial"/>
    <s v="2.6 - BIENES MUEBLES, INMUEBLES E INTANGIBLES"/>
    <s v="2.6.1 - MOBILIARIO Y EQUIPO"/>
    <s v="S"/>
    <s v="04 - AMPLIACIÓN DEL PLANTEL EDUCATIVO PARA INICIAL MERCEDES CONSUELO MATOS EN LA PROVINCIA SAN JUAN."/>
    <s v="10 - FONDO GENERAL"/>
    <n v="15152"/>
    <s v="22 - SAN JUAN"/>
    <n v="646004"/>
    <n v="0"/>
  </r>
  <r>
    <s v="2025"/>
    <x v="0"/>
    <x v="0"/>
    <x v="1"/>
    <x v="7"/>
    <s v="2 - Poder Ejecutivo"/>
    <x v="8"/>
    <x v="107"/>
    <s v="4 - SERVICIOS SOCIALES"/>
    <s v="4.4 - Educación"/>
    <s v="4.4.01 - Educación inicial"/>
    <s v="2.6 - BIENES MUEBLES, INMUEBLES E INTANGIBLES"/>
    <s v="2.6.1 - MOBILIARIO Y EQUIPO"/>
    <s v="S"/>
    <s v="04 - AMPLIACIÓN DEL PLANTEL EDUCATIVO PARA INICIAL OLIVIA NUÑEZ HIDALGO, MUNICIPIO GASPAR HERNÁNDEZ, PROVINCIA ESPAILLAT."/>
    <s v="10 - FONDO GENERAL"/>
    <n v="15189"/>
    <s v="09 - ESPAILLAT"/>
    <n v="646004"/>
    <n v="0"/>
  </r>
  <r>
    <s v="2025"/>
    <x v="0"/>
    <x v="0"/>
    <x v="1"/>
    <x v="7"/>
    <s v="2 - Poder Ejecutivo"/>
    <x v="8"/>
    <x v="107"/>
    <s v="4 - SERVICIOS SOCIALES"/>
    <s v="4.4 - Educación"/>
    <s v="4.4.01 - Educación inicial"/>
    <s v="2.6 - BIENES MUEBLES, INMUEBLES E INTANGIBLES"/>
    <s v="2.6.1 - MOBILIARIO Y EQUIPO"/>
    <s v="S"/>
    <s v="04 - AMPLIACIÓN DEL PLANTEL EDUCATIVO PARA INICIAL PADRE FANTINO , MUNICIPIO CONSTANZA, PROVINCIA LA VEGA."/>
    <s v="10 - FONDO GENERAL"/>
    <n v="15608"/>
    <s v="13 - LA VEGA"/>
    <n v="646004"/>
    <n v="0"/>
  </r>
  <r>
    <s v="2025"/>
    <x v="0"/>
    <x v="0"/>
    <x v="1"/>
    <x v="7"/>
    <s v="2 - Poder Ejecutivo"/>
    <x v="8"/>
    <x v="107"/>
    <s v="4 - SERVICIOS SOCIALES"/>
    <s v="4.4 - Educación"/>
    <s v="4.4.01 - Educación inicial"/>
    <s v="2.6 - BIENES MUEBLES, INMUEBLES E INTANGIBLES"/>
    <s v="2.6.1 - MOBILIARIO Y EQUIPO"/>
    <s v="S"/>
    <s v="04 - AMPLIACIÓN DEL PLANTEL EDUCATIVO PARA INICIAL PROF. JUANA CARABALLO POLANCO, MUNICIPIO PUERTO PLATA, PROVINCIA PUERTO PLATA."/>
    <s v="10 - FONDO GENERAL"/>
    <n v="15886"/>
    <s v="18 - PUERTO PLATA"/>
    <n v="646004"/>
    <n v="0"/>
  </r>
  <r>
    <s v="2025"/>
    <x v="0"/>
    <x v="0"/>
    <x v="1"/>
    <x v="7"/>
    <s v="2 - Poder Ejecutivo"/>
    <x v="8"/>
    <x v="107"/>
    <s v="4 - SERVICIOS SOCIALES"/>
    <s v="4.4 - Educación"/>
    <s v="4.4.01 - Educación inicial"/>
    <s v="2.6 - BIENES MUEBLES, INMUEBLES E INTANGIBLES"/>
    <s v="2.6.1 - MOBILIARIO Y EQUIPO"/>
    <s v="S"/>
    <s v="04 - AMPLIACIÓN DEL PLANTEL EDUCATIVO PARA INICIAL SERAFINA SÁNCHEZ, MUNICIPIO MONTE CRISTI, PROVINCIA MONTE CRISTI."/>
    <s v="10 - FONDO GENERAL"/>
    <n v="15273"/>
    <s v="15 - MONTE CRISTI"/>
    <n v="215335"/>
    <n v="0"/>
  </r>
  <r>
    <s v="2025"/>
    <x v="0"/>
    <x v="0"/>
    <x v="1"/>
    <x v="7"/>
    <s v="2 - Poder Ejecutivo"/>
    <x v="8"/>
    <x v="107"/>
    <s v="4 - SERVICIOS SOCIALES"/>
    <s v="4.4 - Educación"/>
    <s v="4.4.01 - Educación inicial"/>
    <s v="2.6 - BIENES MUEBLES, INMUEBLES E INTANGIBLES"/>
    <s v="2.6.1 - MOBILIARIO Y EQUIPO"/>
    <s v="S"/>
    <s v="05 - AMPLIACIÓN DEL PLANTEL EDUCATIVO PARA INICIAL CRISTINO PITTA, MUNICIPIO GASPAR HERNÁNDEZ, PROVINCIA ESPAILLAT."/>
    <s v="10 - FONDO GENERAL"/>
    <n v="15190"/>
    <s v="09 - ESPAILLAT"/>
    <n v="215335"/>
    <n v="0"/>
  </r>
  <r>
    <s v="2025"/>
    <x v="0"/>
    <x v="0"/>
    <x v="1"/>
    <x v="7"/>
    <s v="2 - Poder Ejecutivo"/>
    <x v="8"/>
    <x v="107"/>
    <s v="4 - SERVICIOS SOCIALES"/>
    <s v="4.4 - Educación"/>
    <s v="4.4.01 - Educación inicial"/>
    <s v="2.6 - BIENES MUEBLES, INMUEBLES E INTANGIBLES"/>
    <s v="2.6.1 - MOBILIARIO Y EQUIPO"/>
    <s v="S"/>
    <s v="05 - AMPLIACIÓN DEL PLANTEL EDUCATIVO PARA INICIAL FERNANDO ARTURO DE MERIÑO, MUNICIPIO MONTE PLATA, PROVINCIA MONTE PLATA."/>
    <s v="10 - FONDO GENERAL"/>
    <n v="15237"/>
    <s v="29 - MONTE PLATA"/>
    <n v="861339"/>
    <n v="0"/>
  </r>
  <r>
    <s v="2025"/>
    <x v="0"/>
    <x v="0"/>
    <x v="1"/>
    <x v="7"/>
    <s v="2 - Poder Ejecutivo"/>
    <x v="8"/>
    <x v="107"/>
    <s v="4 - SERVICIOS SOCIALES"/>
    <s v="4.4 - Educación"/>
    <s v="4.4.01 - Educación inicial"/>
    <s v="2.6 - BIENES MUEBLES, INMUEBLES E INTANGIBLES"/>
    <s v="2.6.1 - MOBILIARIO Y EQUIPO"/>
    <s v="S"/>
    <s v="05 - AMPLIACIÓN DEL PLANTEL EDUCATIVO PARA INICIAL FUNDACIÓN DE PERAVIA, MUNICIPIO BANÍ, PROVINCIA PERAVIA."/>
    <s v="10 - FONDO GENERAL"/>
    <n v="15178"/>
    <s v="17 - PERAVIA"/>
    <n v="646004"/>
    <n v="0"/>
  </r>
  <r>
    <s v="2025"/>
    <x v="0"/>
    <x v="0"/>
    <x v="1"/>
    <x v="7"/>
    <s v="2 - Poder Ejecutivo"/>
    <x v="8"/>
    <x v="107"/>
    <s v="4 - SERVICIOS SOCIALES"/>
    <s v="4.4 - Educación"/>
    <s v="4.4.01 - Educación inicial"/>
    <s v="2.6 - BIENES MUEBLES, INMUEBLES E INTANGIBLES"/>
    <s v="2.6.1 - MOBILIARIO Y EQUIPO"/>
    <s v="S"/>
    <s v="05 - AMPLIACIÓN DEL PLANTEL EDUCATIVO PARA INICIAL HATO VIEJO , MUNICIPIO JARABACOA, PROVINCIA LA VEGA."/>
    <s v="10 - FONDO GENERAL"/>
    <n v="15609"/>
    <s v="13 - LA VEGA"/>
    <n v="215335"/>
    <n v="0"/>
  </r>
  <r>
    <s v="2025"/>
    <x v="0"/>
    <x v="0"/>
    <x v="1"/>
    <x v="7"/>
    <s v="2 - Poder Ejecutivo"/>
    <x v="8"/>
    <x v="107"/>
    <s v="4 - SERVICIOS SOCIALES"/>
    <s v="4.4 - Educación"/>
    <s v="4.4.01 - Educación inicial"/>
    <s v="2.6 - BIENES MUEBLES, INMUEBLES E INTANGIBLES"/>
    <s v="2.6.1 - MOBILIARIO Y EQUIPO"/>
    <s v="S"/>
    <s v="05 - AMPLIACIÓN DEL PLANTEL EDUCATIVO PARA INICIAL JESÚS DE NAZARET - BATEY PALMAREJITO, MUNICIPIO LOS ALCARRIZOS, PROVINCIA SANTO DOMINGO."/>
    <s v="10 - FONDO GENERAL"/>
    <n v="15257"/>
    <s v="32 - SANTO DOMINGO"/>
    <n v="646004"/>
    <n v="0"/>
  </r>
  <r>
    <s v="2025"/>
    <x v="0"/>
    <x v="0"/>
    <x v="1"/>
    <x v="7"/>
    <s v="2 - Poder Ejecutivo"/>
    <x v="8"/>
    <x v="107"/>
    <s v="4 - SERVICIOS SOCIALES"/>
    <s v="4.4 - Educación"/>
    <s v="4.4.01 - Educación inicial"/>
    <s v="2.6 - BIENES MUEBLES, INMUEBLES E INTANGIBLES"/>
    <s v="2.6.1 - MOBILIARIO Y EQUIPO"/>
    <s v="S"/>
    <s v="05 - AMPLIACIÓN DEL PLANTEL EDUCATIVO PARA INICIAL JOSÉ GABRIEL GARCÍA, MUNICIPIO PEPILLO SALCEDO, PROVINCIA MONTE CRISTI."/>
    <s v="10 - FONDO GENERAL"/>
    <n v="15274"/>
    <s v="15 - MONTE CRISTI"/>
    <n v="430669"/>
    <n v="0"/>
  </r>
  <r>
    <s v="2025"/>
    <x v="0"/>
    <x v="0"/>
    <x v="1"/>
    <x v="7"/>
    <s v="2 - Poder Ejecutivo"/>
    <x v="8"/>
    <x v="107"/>
    <s v="4 - SERVICIOS SOCIALES"/>
    <s v="4.4 - Educación"/>
    <s v="4.4.01 - Educación inicial"/>
    <s v="2.6 - BIENES MUEBLES, INMUEBLES E INTANGIBLES"/>
    <s v="2.6.1 - MOBILIARIO Y EQUIPO"/>
    <s v="S"/>
    <s v="05 - AMPLIACIÓN DEL PLANTEL EDUCATIVO PARA INICIAL SECTOR SURESTE, MUNICIPIO SAN JUAN, PROVINCIA SAN JUAN."/>
    <s v="10 - FONDO GENERAL"/>
    <n v="15153"/>
    <s v="22 - SAN JUAN"/>
    <n v="646004"/>
    <n v="0"/>
  </r>
  <r>
    <s v="2025"/>
    <x v="0"/>
    <x v="0"/>
    <x v="1"/>
    <x v="7"/>
    <s v="2 - Poder Ejecutivo"/>
    <x v="8"/>
    <x v="107"/>
    <s v="4 - SERVICIOS SOCIALES"/>
    <s v="4.4 - Educación"/>
    <s v="4.4.01 - Educación inicial"/>
    <s v="2.6 - BIENES MUEBLES, INMUEBLES E INTANGIBLES"/>
    <s v="2.6.1 - MOBILIARIO Y EQUIPO"/>
    <s v="S"/>
    <s v="05 - AMPLIACIÓN DEL PLANTEL EDUCATIVO PARA INICIAL VIRGINIA ELENA ORTEA, MUNICIPIO PUERTO PLATA, PROVINCIA PUERTO PLATA."/>
    <s v="10 - FONDO GENERAL"/>
    <n v="15887"/>
    <s v="18 - PUERTO PLATA"/>
    <n v="646004"/>
    <n v="0"/>
  </r>
  <r>
    <s v="2025"/>
    <x v="0"/>
    <x v="0"/>
    <x v="1"/>
    <x v="7"/>
    <s v="2 - Poder Ejecutivo"/>
    <x v="8"/>
    <x v="107"/>
    <s v="4 - SERVICIOS SOCIALES"/>
    <s v="4.4 - Educación"/>
    <s v="4.4.01 - Educación inicial"/>
    <s v="2.6 - BIENES MUEBLES, INMUEBLES E INTANGIBLES"/>
    <s v="2.6.1 - MOBILIARIO Y EQUIPO"/>
    <s v="S"/>
    <s v="06 - AMPLIACIÓN DEL PLANTEL EDUCATIVO PARA INICIAL ADRIANA MARÍA GUILLU VIUDA SUAZO, MUNICIPIO SAN JUAN, PROVINCIA SAN JUAN."/>
    <s v="10 - FONDO GENERAL"/>
    <n v="15154"/>
    <s v="22 - SAN JUAN"/>
    <n v="830669"/>
    <n v="0"/>
  </r>
  <r>
    <s v="2025"/>
    <x v="0"/>
    <x v="0"/>
    <x v="1"/>
    <x v="7"/>
    <s v="2 - Poder Ejecutivo"/>
    <x v="8"/>
    <x v="107"/>
    <s v="4 - SERVICIOS SOCIALES"/>
    <s v="4.4 - Educación"/>
    <s v="4.4.01 - Educación inicial"/>
    <s v="2.6 - BIENES MUEBLES, INMUEBLES E INTANGIBLES"/>
    <s v="2.6.1 - MOBILIARIO Y EQUIPO"/>
    <s v="S"/>
    <s v="06 - AMPLIACIÓN DEL PLANTEL EDUCATIVO PARA INICIAL ANDRÉS PEÑA CABRAL, MUNICIPIO BANÍ, PROVINCIA PERAVIA."/>
    <s v="10 - FONDO GENERAL"/>
    <n v="15179"/>
    <s v="17 - PERAVIA"/>
    <n v="646004"/>
    <n v="0"/>
  </r>
  <r>
    <s v="2025"/>
    <x v="0"/>
    <x v="0"/>
    <x v="1"/>
    <x v="7"/>
    <s v="2 - Poder Ejecutivo"/>
    <x v="8"/>
    <x v="107"/>
    <s v="4 - SERVICIOS SOCIALES"/>
    <s v="4.4 - Educación"/>
    <s v="4.4.01 - Educación inicial"/>
    <s v="2.6 - BIENES MUEBLES, INMUEBLES E INTANGIBLES"/>
    <s v="2.6.1 - MOBILIARIO Y EQUIPO"/>
    <s v="S"/>
    <s v="06 - AMPLIACIÓN DEL PLANTEL EDUCATIVO PARA INICIAL CARA LINDA, MUNICIPIO MONTE PLATA, PROVINCIA MONTE PLATA."/>
    <s v="10 - FONDO GENERAL"/>
    <n v="15238"/>
    <s v="29 - MONTE PLATA"/>
    <n v="215335"/>
    <n v="0"/>
  </r>
  <r>
    <s v="2025"/>
    <x v="0"/>
    <x v="0"/>
    <x v="1"/>
    <x v="7"/>
    <s v="2 - Poder Ejecutivo"/>
    <x v="8"/>
    <x v="107"/>
    <s v="4 - SERVICIOS SOCIALES"/>
    <s v="4.4 - Educación"/>
    <s v="4.4.01 - Educación inicial"/>
    <s v="2.6 - BIENES MUEBLES, INMUEBLES E INTANGIBLES"/>
    <s v="2.6.1 - MOBILIARIO Y EQUIPO"/>
    <s v="S"/>
    <s v="06 - AMPLIACIÓN DEL PLANTEL EDUCATIVO PARA INICIAL ESCUELA PARROQUIAL SALESIANA MARÍA AUXILIADORA, MUNICIPIO LA VEGA, PROVINCIA LA VEGA."/>
    <s v="10 - FONDO GENERAL"/>
    <n v="15610"/>
    <s v="13 - LA VEGA"/>
    <n v="430669"/>
    <n v="0"/>
  </r>
  <r>
    <s v="2025"/>
    <x v="0"/>
    <x v="0"/>
    <x v="1"/>
    <x v="7"/>
    <s v="2 - Poder Ejecutivo"/>
    <x v="8"/>
    <x v="107"/>
    <s v="4 - SERVICIOS SOCIALES"/>
    <s v="4.4 - Educación"/>
    <s v="4.4.01 - Educación inicial"/>
    <s v="2.6 - BIENES MUEBLES, INMUEBLES E INTANGIBLES"/>
    <s v="2.6.1 - MOBILIARIO Y EQUIPO"/>
    <s v="S"/>
    <s v="06 - AMPLIACIÓN DEL PLANTEL EDUCATIVO PARA INICIAL LA PEDRERA, MUNICIPIO GASPAR HERNÁNDEZ, PROVINCIA ESPAILLAT."/>
    <s v="10 - FONDO GENERAL"/>
    <n v="15191"/>
    <s v="09 - ESPAILLAT"/>
    <n v="215335"/>
    <n v="0"/>
  </r>
  <r>
    <s v="2025"/>
    <x v="0"/>
    <x v="0"/>
    <x v="1"/>
    <x v="7"/>
    <s v="2 - Poder Ejecutivo"/>
    <x v="8"/>
    <x v="107"/>
    <s v="4 - SERVICIOS SOCIALES"/>
    <s v="4.4 - Educación"/>
    <s v="4.4.01 - Educación inicial"/>
    <s v="2.6 - BIENES MUEBLES, INMUEBLES E INTANGIBLES"/>
    <s v="2.6.1 - MOBILIARIO Y EQUIPO"/>
    <s v="S"/>
    <s v="06 - AMPLIACIÓN DEL PLANTEL EDUCATIVO PARA INICIAL MARÍA ALEJANDRINA PICHARDO, MUNICIPIO VILLA RIVA, PROVINCIA DUARTE."/>
    <s v="10 - FONDO GENERAL"/>
    <n v="15199"/>
    <s v="06 - DUARTE"/>
    <n v="646004"/>
    <n v="0"/>
  </r>
  <r>
    <s v="2025"/>
    <x v="0"/>
    <x v="0"/>
    <x v="1"/>
    <x v="7"/>
    <s v="2 - Poder Ejecutivo"/>
    <x v="8"/>
    <x v="107"/>
    <s v="4 - SERVICIOS SOCIALES"/>
    <s v="4.4 - Educación"/>
    <s v="4.4.01 - Educación inicial"/>
    <s v="2.6 - BIENES MUEBLES, INMUEBLES E INTANGIBLES"/>
    <s v="2.6.1 - MOBILIARIO Y EQUIPO"/>
    <s v="S"/>
    <s v="06 - AMPLIACIÓN DEL PLANTEL EDUCATIVO PARA INICIAL MARÍA CONCEPCIÓN BONA, MUNICIPIO HIGÜEY, PROVINCIA LA ALTAGRACIA."/>
    <s v="10 - FONDO GENERAL"/>
    <n v="15208"/>
    <s v="11 - LA ALTAGRACIA"/>
    <n v="430669"/>
    <n v="0"/>
  </r>
  <r>
    <s v="2025"/>
    <x v="0"/>
    <x v="0"/>
    <x v="1"/>
    <x v="7"/>
    <s v="2 - Poder Ejecutivo"/>
    <x v="8"/>
    <x v="107"/>
    <s v="4 - SERVICIOS SOCIALES"/>
    <s v="4.4 - Educación"/>
    <s v="4.4.01 - Educación inicial"/>
    <s v="2.6 - BIENES MUEBLES, INMUEBLES E INTANGIBLES"/>
    <s v="2.6.1 - MOBILIARIO Y EQUIPO"/>
    <s v="S"/>
    <s v="06 - AMPLIACIÓN DEL PLANTEL EDUCATIVO PARA INICIAL MARIE POUSSEPIN - FE Y ALEGRÍA, MUNICIPIO VILLA JARAGUA, PROVINCIA BAHORUCO."/>
    <s v="10 - FONDO GENERAL"/>
    <n v="15163"/>
    <s v="03 - BAHORUCO"/>
    <n v="861339"/>
    <n v="0"/>
  </r>
  <r>
    <s v="2025"/>
    <x v="0"/>
    <x v="0"/>
    <x v="1"/>
    <x v="7"/>
    <s v="2 - Poder Ejecutivo"/>
    <x v="8"/>
    <x v="107"/>
    <s v="4 - SERVICIOS SOCIALES"/>
    <s v="4.4 - Educación"/>
    <s v="4.4.01 - Educación inicial"/>
    <s v="2.6 - BIENES MUEBLES, INMUEBLES E INTANGIBLES"/>
    <s v="2.6.1 - MOBILIARIO Y EQUIPO"/>
    <s v="S"/>
    <s v="06 - AMPLIACIÓN DEL PLANTEL EDUCATIVO PARA INICIAL PILOTO, MUNICIPIO GUAYUBÍN, PROVINCIA MONTE CRISTI."/>
    <s v="10 - FONDO GENERAL"/>
    <n v="15275"/>
    <s v="15 - MONTE CRISTI"/>
    <n v="215335"/>
    <n v="0"/>
  </r>
  <r>
    <s v="2025"/>
    <x v="0"/>
    <x v="0"/>
    <x v="1"/>
    <x v="7"/>
    <s v="2 - Poder Ejecutivo"/>
    <x v="8"/>
    <x v="107"/>
    <s v="4 - SERVICIOS SOCIALES"/>
    <s v="4.4 - Educación"/>
    <s v="4.4.01 - Educación inicial"/>
    <s v="2.6 - BIENES MUEBLES, INMUEBLES E INTANGIBLES"/>
    <s v="2.6.1 - MOBILIARIO Y EQUIPO"/>
    <s v="S"/>
    <s v="06 - AMPLIACIÓN DEL PLANTEL EDUCATIVO PARA INICIAL PROF. JUAN EMILIO BOSCH GAVIÑO, MUNICIPIO PUERTO PLATA, PROVINCIA PUERTO PLATA."/>
    <s v="10 - FONDO GENERAL"/>
    <n v="15888"/>
    <s v="18 - PUERTO PLATA"/>
    <n v="646004"/>
    <n v="0"/>
  </r>
  <r>
    <s v="2025"/>
    <x v="0"/>
    <x v="0"/>
    <x v="1"/>
    <x v="7"/>
    <s v="2 - Poder Ejecutivo"/>
    <x v="8"/>
    <x v="107"/>
    <s v="4 - SERVICIOS SOCIALES"/>
    <s v="4.4 - Educación"/>
    <s v="4.4.01 - Educación inicial"/>
    <s v="2.6 - BIENES MUEBLES, INMUEBLES E INTANGIBLES"/>
    <s v="2.6.1 - MOBILIARIO Y EQUIPO"/>
    <s v="S"/>
    <s v="07 - AMPLIACIÓN DEL PLANTEL EDUCATIVO PARA INICIAL  PROF. VITALINA GUERRERO PIMENTEL, MUNICIPIO BANÍ, PROVINCIA PERAVIA."/>
    <s v="10 - FONDO GENERAL"/>
    <n v="15180"/>
    <s v="17 - PERAVIA"/>
    <n v="646004"/>
    <n v="0"/>
  </r>
  <r>
    <s v="2025"/>
    <x v="0"/>
    <x v="0"/>
    <x v="1"/>
    <x v="7"/>
    <s v="2 - Poder Ejecutivo"/>
    <x v="8"/>
    <x v="107"/>
    <s v="4 - SERVICIOS SOCIALES"/>
    <s v="4.4 - Educación"/>
    <s v="4.4.01 - Educación inicial"/>
    <s v="2.6 - BIENES MUEBLES, INMUEBLES E INTANGIBLES"/>
    <s v="2.6.1 - MOBILIARIO Y EQUIPO"/>
    <s v="S"/>
    <s v="07 - AMPLIACIÓN DEL PLANTEL EDUCATIVO PARA INICIAL ALTAGRACIA GRULLÓN, MUNICIPIO SAN FRANCISCO DE MACORÍS, PROVINCIA DUARTE."/>
    <s v="10 - FONDO GENERAL"/>
    <n v="15201"/>
    <s v="06 - DUARTE"/>
    <n v="215335"/>
    <n v="0"/>
  </r>
  <r>
    <s v="2025"/>
    <x v="0"/>
    <x v="0"/>
    <x v="1"/>
    <x v="7"/>
    <s v="2 - Poder Ejecutivo"/>
    <x v="8"/>
    <x v="107"/>
    <s v="4 - SERVICIOS SOCIALES"/>
    <s v="4.4 - Educación"/>
    <s v="4.4.01 - Educación inicial"/>
    <s v="2.6 - BIENES MUEBLES, INMUEBLES E INTANGIBLES"/>
    <s v="2.6.1 - MOBILIARIO Y EQUIPO"/>
    <s v="S"/>
    <s v="07 - AMPLIACIÓN DEL PLANTEL EDUCATIVO PARA INICIAL GEORGE ARZENO BRUGAL FE Y ALEGRÍA, MUNICIPIO PUERTO PLATA, PROVINCIA PUERTO PLATA."/>
    <s v="10 - FONDO GENERAL"/>
    <n v="15889"/>
    <s v="18 - PUERTO PLATA"/>
    <n v="646004"/>
    <n v="0"/>
  </r>
  <r>
    <s v="2025"/>
    <x v="0"/>
    <x v="0"/>
    <x v="1"/>
    <x v="7"/>
    <s v="2 - Poder Ejecutivo"/>
    <x v="8"/>
    <x v="107"/>
    <s v="4 - SERVICIOS SOCIALES"/>
    <s v="4.4 - Educación"/>
    <s v="4.4.01 - Educación inicial"/>
    <s v="2.6 - BIENES MUEBLES, INMUEBLES E INTANGIBLES"/>
    <s v="2.6.1 - MOBILIARIO Y EQUIPO"/>
    <s v="S"/>
    <s v="07 - AMPLIACIÓN DEL PLANTEL EDUCATIVO PARA INICIAL HIGÜERITO, MUNICIPIO SAN JUAN, PROVINCIA SAN JUAN."/>
    <s v="10 - FONDO GENERAL"/>
    <n v="15155"/>
    <s v="22 - SAN JUAN"/>
    <n v="430669"/>
    <n v="0"/>
  </r>
  <r>
    <s v="2025"/>
    <x v="0"/>
    <x v="0"/>
    <x v="1"/>
    <x v="7"/>
    <s v="2 - Poder Ejecutivo"/>
    <x v="8"/>
    <x v="107"/>
    <s v="4 - SERVICIOS SOCIALES"/>
    <s v="4.4 - Educación"/>
    <s v="4.4.01 - Educación inicial"/>
    <s v="2.6 - BIENES MUEBLES, INMUEBLES E INTANGIBLES"/>
    <s v="2.6.1 - MOBILIARIO Y EQUIPO"/>
    <s v="S"/>
    <s v="07 - AMPLIACIÓN DEL PLANTEL EDUCATIVO PARA INICIAL LA DIVISORIA, MUNICIPIO GUAYUBÍN, PROVINCIA MONTE CRISTI."/>
    <s v="10 - FONDO GENERAL"/>
    <n v="15276"/>
    <s v="15 - MONTE CRISTI"/>
    <n v="215335"/>
    <n v="0"/>
  </r>
  <r>
    <s v="2025"/>
    <x v="0"/>
    <x v="0"/>
    <x v="1"/>
    <x v="7"/>
    <s v="2 - Poder Ejecutivo"/>
    <x v="8"/>
    <x v="107"/>
    <s v="4 - SERVICIOS SOCIALES"/>
    <s v="4.4 - Educación"/>
    <s v="4.4.01 - Educación inicial"/>
    <s v="2.6 - BIENES MUEBLES, INMUEBLES E INTANGIBLES"/>
    <s v="2.6.1 - MOBILIARIO Y EQUIPO"/>
    <s v="S"/>
    <s v="07 - AMPLIACIÓN DEL PLANTEL EDUCATIVO PARA INICIAL MARÍA TRINIDAD SÁNCHEZ, MUNICIPIO HIGÜEY, PROVINCIA LA ALTAGRACIA."/>
    <s v="10 - FONDO GENERAL"/>
    <n v="15209"/>
    <s v="11 - LA ALTAGRACIA"/>
    <n v="646004"/>
    <n v="0"/>
  </r>
  <r>
    <s v="2025"/>
    <x v="0"/>
    <x v="0"/>
    <x v="1"/>
    <x v="7"/>
    <s v="2 - Poder Ejecutivo"/>
    <x v="8"/>
    <x v="107"/>
    <s v="4 - SERVICIOS SOCIALES"/>
    <s v="4.4 - Educación"/>
    <s v="4.4.01 - Educación inicial"/>
    <s v="2.6 - BIENES MUEBLES, INMUEBLES E INTANGIBLES"/>
    <s v="2.6.1 - MOBILIARIO Y EQUIPO"/>
    <s v="S"/>
    <s v="07 - AMPLIACIÓN DEL PLANTEL EDUCATIVO PARA INICIAL NORBERTO LUCIANO MORA BLANCO, MUNICIPIO LA VEGA, PROVINCIA LA VEGA."/>
    <s v="10 - FONDO GENERAL"/>
    <n v="15611"/>
    <s v="13 - LA VEGA"/>
    <n v="430669"/>
    <n v="0"/>
  </r>
  <r>
    <s v="2025"/>
    <x v="0"/>
    <x v="0"/>
    <x v="1"/>
    <x v="7"/>
    <s v="2 - Poder Ejecutivo"/>
    <x v="8"/>
    <x v="107"/>
    <s v="4 - SERVICIOS SOCIALES"/>
    <s v="4.4 - Educación"/>
    <s v="4.4.01 - Educación inicial"/>
    <s v="2.6 - BIENES MUEBLES, INMUEBLES E INTANGIBLES"/>
    <s v="2.6.1 - MOBILIARIO Y EQUIPO"/>
    <s v="S"/>
    <s v="07 - AMPLIACIÓN DEL PLANTEL EDUCATIVO PARA INICIAL NORGE BOTELLO FERNÁNDEZ, MUNICIPIO LOS ALCARRIZOS, PROVINCIA SANTO DOMINGO."/>
    <s v="10 - FONDO GENERAL"/>
    <n v="15259"/>
    <s v="32 - SANTO DOMINGO"/>
    <n v="430669"/>
    <n v="0"/>
  </r>
  <r>
    <s v="2025"/>
    <x v="0"/>
    <x v="0"/>
    <x v="1"/>
    <x v="7"/>
    <s v="2 - Poder Ejecutivo"/>
    <x v="8"/>
    <x v="107"/>
    <s v="4 - SERVICIOS SOCIALES"/>
    <s v="4.4 - Educación"/>
    <s v="4.4.01 - Educación inicial"/>
    <s v="2.6 - BIENES MUEBLES, INMUEBLES E INTANGIBLES"/>
    <s v="2.6.1 - MOBILIARIO Y EQUIPO"/>
    <s v="S"/>
    <s v="07 - AMPLIACIÓN DEL PLANTEL EDUCATIVO PARA INICIAL PROF. NELIS MARINA CARABALLO PEREZ, MUNICIPIO JIMANÍ, PROVINCIA INDEPENDENCIA."/>
    <s v="10 - FONDO GENERAL"/>
    <n v="15164"/>
    <s v="10 - INDEPENDENCIA"/>
    <n v="430669"/>
    <n v="0"/>
  </r>
  <r>
    <s v="2025"/>
    <x v="0"/>
    <x v="0"/>
    <x v="1"/>
    <x v="7"/>
    <s v="2 - Poder Ejecutivo"/>
    <x v="8"/>
    <x v="107"/>
    <s v="4 - SERVICIOS SOCIALES"/>
    <s v="4.4 - Educación"/>
    <s v="4.4.01 - Educación inicial"/>
    <s v="2.6 - BIENES MUEBLES, INMUEBLES E INTANGIBLES"/>
    <s v="2.6.1 - MOBILIARIO Y EQUIPO"/>
    <s v="S"/>
    <s v="08 - AMPLIACIÓN DEL PLANTEL EDUCATIVO PARA INICIAL AUGUSTO PINEDA, MUNICIPIO NIZAO, PROVINCIA PERAVIA."/>
    <s v="10 - FONDO GENERAL"/>
    <n v="15181"/>
    <s v="17 - PERAVIA"/>
    <n v="861339"/>
    <n v="0"/>
  </r>
  <r>
    <s v="2025"/>
    <x v="0"/>
    <x v="0"/>
    <x v="1"/>
    <x v="7"/>
    <s v="2 - Poder Ejecutivo"/>
    <x v="8"/>
    <x v="107"/>
    <s v="4 - SERVICIOS SOCIALES"/>
    <s v="4.4 - Educación"/>
    <s v="4.4.01 - Educación inicial"/>
    <s v="2.6 - BIENES MUEBLES, INMUEBLES E INTANGIBLES"/>
    <s v="2.6.1 - MOBILIARIO Y EQUIPO"/>
    <s v="S"/>
    <s v="08 - AMPLIACIÓN DEL PLANTEL EDUCATIVO PARA INICIAL BARRIO LAS 100, MUNICIPIO JIMANÍ, PROVINCIA INDEPENDENCIA."/>
    <s v="10 - FONDO GENERAL"/>
    <n v="15165"/>
    <s v="10 - INDEPENDENCIA"/>
    <n v="430669"/>
    <n v="0"/>
  </r>
  <r>
    <s v="2025"/>
    <x v="0"/>
    <x v="0"/>
    <x v="1"/>
    <x v="7"/>
    <s v="2 - Poder Ejecutivo"/>
    <x v="8"/>
    <x v="107"/>
    <s v="4 - SERVICIOS SOCIALES"/>
    <s v="4.4 - Educación"/>
    <s v="4.4.01 - Educación inicial"/>
    <s v="2.6 - BIENES MUEBLES, INMUEBLES E INTANGIBLES"/>
    <s v="2.6.1 - MOBILIARIO Y EQUIPO"/>
    <s v="S"/>
    <s v="08 - AMPLIACIÓN DEL PLANTEL EDUCATIVO PARA INICIAL BEJUCAL, MUNICIPIO HIGÜEY, PROVINCIA LA ALTAGRACIA."/>
    <s v="10 - FONDO GENERAL"/>
    <n v="15210"/>
    <s v="11 - LA ALTAGRACIA"/>
    <n v="215335"/>
    <n v="0"/>
  </r>
  <r>
    <s v="2025"/>
    <x v="0"/>
    <x v="0"/>
    <x v="1"/>
    <x v="7"/>
    <s v="2 - Poder Ejecutivo"/>
    <x v="8"/>
    <x v="107"/>
    <s v="4 - SERVICIOS SOCIALES"/>
    <s v="4.4 - Educación"/>
    <s v="4.4.01 - Educación inicial"/>
    <s v="2.6 - BIENES MUEBLES, INMUEBLES E INTANGIBLES"/>
    <s v="2.6.1 - MOBILIARIO Y EQUIPO"/>
    <s v="S"/>
    <s v="08 - AMPLIACIÓN DEL PLANTEL EDUCATIVO PARA INICIAL BURENDE, MUNICIPIO LA VEGA, PROVINCIA LA VEGA."/>
    <s v="10 - FONDO GENERAL"/>
    <n v="15612"/>
    <s v="13 - LA VEGA"/>
    <n v="646004"/>
    <n v="0"/>
  </r>
  <r>
    <s v="2025"/>
    <x v="0"/>
    <x v="0"/>
    <x v="1"/>
    <x v="7"/>
    <s v="2 - Poder Ejecutivo"/>
    <x v="8"/>
    <x v="107"/>
    <s v="4 - SERVICIOS SOCIALES"/>
    <s v="4.4 - Educación"/>
    <s v="4.4.01 - Educación inicial"/>
    <s v="2.6 - BIENES MUEBLES, INMUEBLES E INTANGIBLES"/>
    <s v="2.6.1 - MOBILIARIO Y EQUIPO"/>
    <s v="S"/>
    <s v="08 - AMPLIACIÓN DEL PLANTEL EDUCATIVO PARA INICIAL JOSÉ GABRIEL GARCÍA, MUNICIPIO CASTAÑUELAS, PROVINCIA MONTE CRISTI."/>
    <s v="10 - FONDO GENERAL"/>
    <n v="15277"/>
    <s v="15 - MONTE CRISTI"/>
    <n v="646004"/>
    <n v="0"/>
  </r>
  <r>
    <s v="2025"/>
    <x v="0"/>
    <x v="0"/>
    <x v="1"/>
    <x v="7"/>
    <s v="2 - Poder Ejecutivo"/>
    <x v="8"/>
    <x v="107"/>
    <s v="4 - SERVICIOS SOCIALES"/>
    <s v="4.4 - Educación"/>
    <s v="4.4.01 - Educación inicial"/>
    <s v="2.6 - BIENES MUEBLES, INMUEBLES E INTANGIBLES"/>
    <s v="2.6.1 - MOBILIARIO Y EQUIPO"/>
    <s v="S"/>
    <s v="08 - AMPLIACIÓN DEL PLANTEL EDUCATIVO PARA INICIAL LEONIDAS DEL CARMEN SÁNCHEZ, MUNICIPIO JUAN DE HERRERA, PROVINCIA SAN JUAN."/>
    <s v="10 - FONDO GENERAL"/>
    <n v="15156"/>
    <s v="22 - SAN JUAN"/>
    <n v="430669"/>
    <n v="0"/>
  </r>
  <r>
    <s v="2025"/>
    <x v="0"/>
    <x v="0"/>
    <x v="1"/>
    <x v="7"/>
    <s v="2 - Poder Ejecutivo"/>
    <x v="8"/>
    <x v="107"/>
    <s v="4 - SERVICIOS SOCIALES"/>
    <s v="4.4 - Educación"/>
    <s v="4.4.01 - Educación inicial"/>
    <s v="2.6 - BIENES MUEBLES, INMUEBLES E INTANGIBLES"/>
    <s v="2.6.1 - MOBILIARIO Y EQUIPO"/>
    <s v="S"/>
    <s v="08 - AMPLIACIÓN DEL PLANTEL EDUCATIVO PARA INICIAL LIC. VILMA PEREIRA (FURENIHSI), MUNICIPIO SAN PEDRO DE MACORÍS, PROVINCIA SAN PEDRO DE MACORÍS."/>
    <s v="10 - FONDO GENERAL"/>
    <n v="15544"/>
    <s v="23 - SAN PEDRO DE MACORIS"/>
    <n v="430669"/>
    <n v="0"/>
  </r>
  <r>
    <s v="2025"/>
    <x v="0"/>
    <x v="0"/>
    <x v="1"/>
    <x v="7"/>
    <s v="2 - Poder Ejecutivo"/>
    <x v="8"/>
    <x v="107"/>
    <s v="4 - SERVICIOS SOCIALES"/>
    <s v="4.4 - Educación"/>
    <s v="4.4.01 - Educación inicial"/>
    <s v="2.6 - BIENES MUEBLES, INMUEBLES E INTANGIBLES"/>
    <s v="2.6.1 - MOBILIARIO Y EQUIPO"/>
    <s v="S"/>
    <s v="08 - AMPLIACIÓN DEL PLANTEL EDUCATIVO PARA INICIAL PABLITA POLANCO RODRÍGUEZ, MUNICIPIO VILLA RIVA, PROVINCIA DUARTE."/>
    <s v="10 - FONDO GENERAL"/>
    <n v="15202"/>
    <s v="06 - DUARTE"/>
    <n v="861339"/>
    <n v="0"/>
  </r>
  <r>
    <s v="2025"/>
    <x v="0"/>
    <x v="0"/>
    <x v="1"/>
    <x v="7"/>
    <s v="2 - Poder Ejecutivo"/>
    <x v="8"/>
    <x v="107"/>
    <s v="4 - SERVICIOS SOCIALES"/>
    <s v="4.4 - Educación"/>
    <s v="4.4.01 - Educación inicial"/>
    <s v="2.6 - BIENES MUEBLES, INMUEBLES E INTANGIBLES"/>
    <s v="2.6.1 - MOBILIARIO Y EQUIPO"/>
    <s v="S"/>
    <s v="08 - AMPLIACIÓN DEL PLANTEL EDUCATIVO PARA INICIAL SILVANO REYNOSO, MUNICIPIO VILLA ISABELA, PROVINCIA PUERTO PLATA."/>
    <s v="10 - FONDO GENERAL"/>
    <n v="15890"/>
    <s v="18 - PUERTO PLATA"/>
    <n v="430669"/>
    <n v="0"/>
  </r>
  <r>
    <s v="2025"/>
    <x v="0"/>
    <x v="0"/>
    <x v="1"/>
    <x v="7"/>
    <s v="2 - Poder Ejecutivo"/>
    <x v="8"/>
    <x v="107"/>
    <s v="4 - SERVICIOS SOCIALES"/>
    <s v="4.4 - Educación"/>
    <s v="4.4.01 - Educación inicial"/>
    <s v="2.6 - BIENES MUEBLES, INMUEBLES E INTANGIBLES"/>
    <s v="2.6.1 - MOBILIARIO Y EQUIPO"/>
    <s v="S"/>
    <s v="09 - AMPLIACIÓN DEL PLANTEL EDUCATIVO PARA INICIAL DAMIÁN DAVID ORTÍZ, MUNICIPIO LAS MATAS DE FARFÁN, PROVINCIA SAN JUAN."/>
    <s v="10 - FONDO GENERAL"/>
    <n v="15157"/>
    <s v="22 - SAN JUAN"/>
    <n v="430669"/>
    <n v="0"/>
  </r>
  <r>
    <s v="2025"/>
    <x v="0"/>
    <x v="0"/>
    <x v="1"/>
    <x v="7"/>
    <s v="2 - Poder Ejecutivo"/>
    <x v="8"/>
    <x v="107"/>
    <s v="4 - SERVICIOS SOCIALES"/>
    <s v="4.4 - Educación"/>
    <s v="4.4.01 - Educación inicial"/>
    <s v="2.6 - BIENES MUEBLES, INMUEBLES E INTANGIBLES"/>
    <s v="2.6.1 - MOBILIARIO Y EQUIPO"/>
    <s v="S"/>
    <s v="09 - AMPLIACIÓN DEL PLANTEL EDUCATIVO PARA INICIAL DR. JOSÉ FRANCISCO PEÑA GÓMEZ, MUNICIPIO PUERTO PLATA, PROVINCIA PUERTO PLATA."/>
    <s v="10 - FONDO GENERAL"/>
    <n v="15891"/>
    <s v="18 - PUERTO PLATA"/>
    <n v="1292008"/>
    <n v="0"/>
  </r>
  <r>
    <s v="2025"/>
    <x v="0"/>
    <x v="0"/>
    <x v="1"/>
    <x v="7"/>
    <s v="2 - Poder Ejecutivo"/>
    <x v="8"/>
    <x v="107"/>
    <s v="4 - SERVICIOS SOCIALES"/>
    <s v="4.4 - Educación"/>
    <s v="4.4.01 - Educación inicial"/>
    <s v="2.6 - BIENES MUEBLES, INMUEBLES E INTANGIBLES"/>
    <s v="2.6.1 - MOBILIARIO Y EQUIPO"/>
    <s v="S"/>
    <s v="09 - AMPLIACIÓN DEL PLANTEL EDUCATIVO PARA INICIAL ELISEO GRULLÓN, MUNICIPIO NAGUA, PROVINCIA MARÍA TRINIDAD SÁNCHEZ."/>
    <s v="10 - FONDO GENERAL"/>
    <n v="15283"/>
    <s v="14 - MARIA TRINIDAD SANCHEZ"/>
    <n v="430669"/>
    <n v="0"/>
  </r>
  <r>
    <s v="2025"/>
    <x v="0"/>
    <x v="0"/>
    <x v="1"/>
    <x v="7"/>
    <s v="2 - Poder Ejecutivo"/>
    <x v="8"/>
    <x v="107"/>
    <s v="4 - SERVICIOS SOCIALES"/>
    <s v="4.4 - Educación"/>
    <s v="4.4.01 - Educación inicial"/>
    <s v="2.6 - BIENES MUEBLES, INMUEBLES E INTANGIBLES"/>
    <s v="2.6.1 - MOBILIARIO Y EQUIPO"/>
    <s v="S"/>
    <s v="09 - AMPLIACIÓN DEL PLANTEL EDUCATIVO PARA INICIAL JOSÉ ERNESTO ROSARIO POLANCO, MUNICIPIO SOSÚA, PROVINCIA PUERTO PLATA."/>
    <s v="10 - FONDO GENERAL"/>
    <n v="15263"/>
    <s v="18 - PUERTO PLATA"/>
    <n v="430669"/>
    <n v="0"/>
  </r>
  <r>
    <s v="2025"/>
    <x v="0"/>
    <x v="0"/>
    <x v="1"/>
    <x v="7"/>
    <s v="2 - Poder Ejecutivo"/>
    <x v="8"/>
    <x v="107"/>
    <s v="4 - SERVICIOS SOCIALES"/>
    <s v="4.4 - Educación"/>
    <s v="4.4.01 - Educación inicial"/>
    <s v="2.6 - BIENES MUEBLES, INMUEBLES E INTANGIBLES"/>
    <s v="2.6.1 - MOBILIARIO Y EQUIPO"/>
    <s v="S"/>
    <s v="09 - AMPLIACIÓN DEL PLANTEL EDUCATIVO PARA INICIAL PROF. ANA JULIA DÍAZ LUNA , MUNICIPIO LA VEGA, PROVINCIA LA VEGA."/>
    <s v="10 - FONDO GENERAL"/>
    <n v="15613"/>
    <s v="13 - LA VEGA"/>
    <n v="430669"/>
    <n v="0"/>
  </r>
  <r>
    <s v="2025"/>
    <x v="0"/>
    <x v="0"/>
    <x v="1"/>
    <x v="7"/>
    <s v="2 - Poder Ejecutivo"/>
    <x v="8"/>
    <x v="107"/>
    <s v="4 - SERVICIOS SOCIALES"/>
    <s v="4.4 - Educación"/>
    <s v="4.4.01 - Educación inicial"/>
    <s v="2.6 - BIENES MUEBLES, INMUEBLES E INTANGIBLES"/>
    <s v="2.6.1 - MOBILIARIO Y EQUIPO"/>
    <s v="S"/>
    <s v="09 - AMPLIACIÓN DEL PLANTEL EDUCATIVO PARA INICIAL PROF. RAFAEL ANTONIO FIGUEREO, MUNICIPIO NIZAO, PROVINCIA PERAVIA."/>
    <s v="10 - FONDO GENERAL"/>
    <n v="15182"/>
    <s v="17 - PERAVIA"/>
    <n v="646004"/>
    <n v="0"/>
  </r>
  <r>
    <s v="2025"/>
    <x v="0"/>
    <x v="0"/>
    <x v="1"/>
    <x v="7"/>
    <s v="2 - Poder Ejecutivo"/>
    <x v="8"/>
    <x v="107"/>
    <s v="4 - SERVICIOS SOCIALES"/>
    <s v="4.4 - Educación"/>
    <s v="4.4.01 - Educación inicial"/>
    <s v="2.6 - BIENES MUEBLES, INMUEBLES E INTANGIBLES"/>
    <s v="2.6.1 - MOBILIARIO Y EQUIPO"/>
    <s v="S"/>
    <s v="09 - AMPLIACIÓN DEL PLANTEL EDUCATIVO PARA INICIAL RAMÓN BOLÍVAR MEDRANO, MUNICIPIO CRISTÓBAL, PROVINCIA INDEPENDENCIA."/>
    <s v="10 - FONDO GENERAL"/>
    <n v="15166"/>
    <s v="10 - INDEPENDENCIA"/>
    <n v="430669"/>
    <n v="0"/>
  </r>
  <r>
    <s v="2025"/>
    <x v="0"/>
    <x v="0"/>
    <x v="1"/>
    <x v="7"/>
    <s v="2 - Poder Ejecutivo"/>
    <x v="8"/>
    <x v="107"/>
    <s v="4 - SERVICIOS SOCIALES"/>
    <s v="4.4 - Educación"/>
    <s v="4.4.01 - Educación inicial"/>
    <s v="2.6 - BIENES MUEBLES, INMUEBLES E INTANGIBLES"/>
    <s v="2.6.1 - MOBILIARIO Y EQUIPO"/>
    <s v="S"/>
    <s v="09 - AMPLIACIÓN DEL PLANTEL EDUCATIVO PARA INICIAL SANTO CURA DE ARS, SECTOR CAPOTILLO, DISTRITO NACIONAL."/>
    <s v="10 - FONDO GENERAL"/>
    <n v="15261"/>
    <s v="01 - DISTRITO NACIONAL"/>
    <n v="430669"/>
    <n v="0"/>
  </r>
  <r>
    <s v="2025"/>
    <x v="0"/>
    <x v="0"/>
    <x v="1"/>
    <x v="7"/>
    <s v="2 - Poder Ejecutivo"/>
    <x v="8"/>
    <x v="107"/>
    <s v="4 - SERVICIOS SOCIALES"/>
    <s v="4.4 - Educación"/>
    <s v="4.4.01 - Educación inicial"/>
    <s v="2.6 - BIENES MUEBLES, INMUEBLES E INTANGIBLES"/>
    <s v="2.6.1 - MOBILIARIO Y EQUIPO"/>
    <s v="S"/>
    <s v="10 - AMPLIACIÓN DEL PLANTEL EDUCATIVO PARA INICIAL ÁNGEL RIVERA, MUNICIPIO AZUA, PROVINCIA AZUA"/>
    <s v="10 - FONDO GENERAL"/>
    <n v="15168"/>
    <s v="02 - AZUA"/>
    <n v="430669"/>
    <n v="0"/>
  </r>
  <r>
    <s v="2025"/>
    <x v="0"/>
    <x v="0"/>
    <x v="1"/>
    <x v="7"/>
    <s v="2 - Poder Ejecutivo"/>
    <x v="8"/>
    <x v="107"/>
    <s v="4 - SERVICIOS SOCIALES"/>
    <s v="4.4 - Educación"/>
    <s v="4.4.01 - Educación inicial"/>
    <s v="2.6 - BIENES MUEBLES, INMUEBLES E INTANGIBLES"/>
    <s v="2.6.1 - MOBILIARIO Y EQUIPO"/>
    <s v="S"/>
    <s v="10 - AMPLIACIÓN DEL PLANTEL EDUCATIVO PARA INICIAL BEJUCALITO, MUNICIPIO HIGÜEY, PROVINCIA LA ALTAGRACIA."/>
    <s v="10 - FONDO GENERAL"/>
    <n v="15213"/>
    <s v="11 - LA ALTAGRACIA"/>
    <n v="215335"/>
    <n v="0"/>
  </r>
  <r>
    <s v="2025"/>
    <x v="0"/>
    <x v="0"/>
    <x v="1"/>
    <x v="7"/>
    <s v="2 - Poder Ejecutivo"/>
    <x v="8"/>
    <x v="107"/>
    <s v="4 - SERVICIOS SOCIALES"/>
    <s v="4.4 - Educación"/>
    <s v="4.4.01 - Educación inicial"/>
    <s v="2.6 - BIENES MUEBLES, INMUEBLES E INTANGIBLES"/>
    <s v="2.6.1 - MOBILIARIO Y EQUIPO"/>
    <s v="S"/>
    <s v="10 - AMPLIACIÓN DEL PLANTEL EDUCATIVO PARA INICIAL DELIA GÓMEZ, MUNICIPIO IMBERT, PROVINCIA PUERTO PLATA."/>
    <s v="10 - FONDO GENERAL"/>
    <n v="15892"/>
    <s v="18 - PUERTO PLATA"/>
    <n v="646004"/>
    <n v="0"/>
  </r>
  <r>
    <s v="2025"/>
    <x v="0"/>
    <x v="0"/>
    <x v="1"/>
    <x v="7"/>
    <s v="2 - Poder Ejecutivo"/>
    <x v="8"/>
    <x v="107"/>
    <s v="4 - SERVICIOS SOCIALES"/>
    <s v="4.4 - Educación"/>
    <s v="4.4.01 - Educación inicial"/>
    <s v="2.6 - BIENES MUEBLES, INMUEBLES E INTANGIBLES"/>
    <s v="2.6.1 - MOBILIARIO Y EQUIPO"/>
    <s v="S"/>
    <s v="10 - AMPLIACIÓN DEL PLANTEL EDUCATIVO PARA INICIAL JUAN SANTOS DÍAZ, MUNICIPIO LOMA DE CABRERA, PROVINCIA DAJABÓN."/>
    <s v="10 - FONDO GENERAL"/>
    <n v="15279"/>
    <s v="05 - DAJABON"/>
    <n v="430669"/>
    <n v="0"/>
  </r>
  <r>
    <s v="2025"/>
    <x v="0"/>
    <x v="0"/>
    <x v="1"/>
    <x v="7"/>
    <s v="2 - Poder Ejecutivo"/>
    <x v="8"/>
    <x v="107"/>
    <s v="4 - SERVICIOS SOCIALES"/>
    <s v="4.4 - Educación"/>
    <s v="4.4.01 - Educación inicial"/>
    <s v="2.6 - BIENES MUEBLES, INMUEBLES E INTANGIBLES"/>
    <s v="2.6.1 - MOBILIARIO Y EQUIPO"/>
    <s v="S"/>
    <s v="10 - AMPLIACIÓN DEL PLANTEL EDUCATIVO PARA INICIAL LUZ VARONA, MUNICIPIO VILLA ISABELA, PROVINCIA PUERTO PLATA."/>
    <s v="10 - FONDO GENERAL"/>
    <n v="15264"/>
    <s v="18 - PUERTO PLATA"/>
    <n v="215335"/>
    <n v="0"/>
  </r>
  <r>
    <s v="2025"/>
    <x v="0"/>
    <x v="0"/>
    <x v="1"/>
    <x v="7"/>
    <s v="2 - Poder Ejecutivo"/>
    <x v="8"/>
    <x v="107"/>
    <s v="4 - SERVICIOS SOCIALES"/>
    <s v="4.4 - Educación"/>
    <s v="4.4.01 - Educación inicial"/>
    <s v="2.6 - BIENES MUEBLES, INMUEBLES E INTANGIBLES"/>
    <s v="2.6.1 - MOBILIARIO Y EQUIPO"/>
    <s v="S"/>
    <s v="10 - AMPLIACIÓN DEL PLANTEL EDUCATIVO PARA INICIAL MADAME GERMAINE ROCOUR DE PELLERANO, SECTOR EL MILLÓN II, DISTRITO NACIONAL."/>
    <s v="10 - FONDO GENERAL"/>
    <n v="15262"/>
    <s v="01 - DISTRITO NACIONAL"/>
    <n v="646004"/>
    <n v="0"/>
  </r>
  <r>
    <s v="2025"/>
    <x v="0"/>
    <x v="0"/>
    <x v="1"/>
    <x v="7"/>
    <s v="2 - Poder Ejecutivo"/>
    <x v="8"/>
    <x v="107"/>
    <s v="4 - SERVICIOS SOCIALES"/>
    <s v="4.4 - Educación"/>
    <s v="4.4.01 - Educación inicial"/>
    <s v="2.6 - BIENES MUEBLES, INMUEBLES E INTANGIBLES"/>
    <s v="2.6.1 - MOBILIARIO Y EQUIPO"/>
    <s v="S"/>
    <s v="10 - AMPLIACIÓN DEL PLANTEL EDUCATIVO PARA INICIAL NUESTRA SEÑORA DEL CARMEN, MUNICIPIO DUVERGÉ, PROVINCIA INDEPENDENCIA."/>
    <s v="10 - FONDO GENERAL"/>
    <n v="15167"/>
    <s v="10 - INDEPENDENCIA"/>
    <n v="646004"/>
    <n v="0"/>
  </r>
  <r>
    <s v="2025"/>
    <x v="0"/>
    <x v="0"/>
    <x v="1"/>
    <x v="7"/>
    <s v="2 - Poder Ejecutivo"/>
    <x v="8"/>
    <x v="107"/>
    <s v="4 - SERVICIOS SOCIALES"/>
    <s v="4.4 - Educación"/>
    <s v="4.4.01 - Educación inicial"/>
    <s v="2.6 - BIENES MUEBLES, INMUEBLES E INTANGIBLES"/>
    <s v="2.6.1 - MOBILIARIO Y EQUIPO"/>
    <s v="S"/>
    <s v="10 - AMPLIACIÓN DEL PLANTEL EDUCATIVO PARA INICIAL PROF. AURELINA VALDEZ, MUNICIPIO LA VEGA, PROVINCIA LA VEGA."/>
    <s v="10 - FONDO GENERAL"/>
    <n v="15614"/>
    <s v="13 - LA VEGA"/>
    <n v="215335"/>
    <n v="0"/>
  </r>
  <r>
    <s v="2025"/>
    <x v="0"/>
    <x v="0"/>
    <x v="1"/>
    <x v="7"/>
    <s v="2 - Poder Ejecutivo"/>
    <x v="8"/>
    <x v="107"/>
    <s v="4 - SERVICIOS SOCIALES"/>
    <s v="4.4 - Educación"/>
    <s v="4.4.01 - Educación inicial"/>
    <s v="2.6 - BIENES MUEBLES, INMUEBLES E INTANGIBLES"/>
    <s v="2.6.1 - MOBILIARIO Y EQUIPO"/>
    <s v="S"/>
    <s v="10 - AMPLIACIÓN DEL PLANTEL EDUCATIVO PARA INICIAL PROF. CRISTÓBAL ALVINO FALCON, MUNICIPIO NIZAO, PROVINCIA PERAVIA."/>
    <s v="10 - FONDO GENERAL"/>
    <n v="15183"/>
    <s v="17 - PERAVIA"/>
    <n v="861339"/>
    <n v="0"/>
  </r>
  <r>
    <s v="2025"/>
    <x v="0"/>
    <x v="0"/>
    <x v="1"/>
    <x v="7"/>
    <s v="2 - Poder Ejecutivo"/>
    <x v="8"/>
    <x v="107"/>
    <s v="4 - SERVICIOS SOCIALES"/>
    <s v="4.4 - Educación"/>
    <s v="4.4.01 - Educación inicial"/>
    <s v="2.6 - BIENES MUEBLES, INMUEBLES E INTANGIBLES"/>
    <s v="2.6.1 - MOBILIARIO Y EQUIPO"/>
    <s v="S"/>
    <s v="10 - AMPLIACIÓN DEL PLANTEL EDUCATIVO PARA INICIAL PROF. FRANCISCO MARÍA VÁSQUEZ, MUNICIPIO NAGUA, PROVINCIA MARÍA TRINIDAD SÁNCHEZ."/>
    <s v="10 - FONDO GENERAL"/>
    <n v="15284"/>
    <s v="14 - MARIA TRINIDAD SANCHEZ"/>
    <n v="215335"/>
    <n v="0"/>
  </r>
  <r>
    <s v="2025"/>
    <x v="0"/>
    <x v="0"/>
    <x v="1"/>
    <x v="7"/>
    <s v="2 - Poder Ejecutivo"/>
    <x v="8"/>
    <x v="107"/>
    <s v="4 - SERVICIOS SOCIALES"/>
    <s v="4.4 - Educación"/>
    <s v="4.4.01 - Educación inicial"/>
    <s v="2.6 - BIENES MUEBLES, INMUEBLES E INTANGIBLES"/>
    <s v="2.6.1 - MOBILIARIO Y EQUIPO"/>
    <s v="S"/>
    <s v="11 - AMPLIACIÓN DEL PLANTEL EDUCATIVO PARA INICIAL EL CAJUIL, MUNICIPIO OVIEDO, PROVINCIA PEDERNALES."/>
    <s v="10 - FONDO GENERAL"/>
    <n v="15240"/>
    <s v="16 - PEDERNALES"/>
    <n v="215335"/>
    <n v="0"/>
  </r>
  <r>
    <s v="2025"/>
    <x v="0"/>
    <x v="0"/>
    <x v="1"/>
    <x v="7"/>
    <s v="2 - Poder Ejecutivo"/>
    <x v="8"/>
    <x v="107"/>
    <s v="4 - SERVICIOS SOCIALES"/>
    <s v="4.4 - Educación"/>
    <s v="4.4.01 - Educación inicial"/>
    <s v="2.6 - BIENES MUEBLES, INMUEBLES E INTANGIBLES"/>
    <s v="2.6.1 - MOBILIARIO Y EQUIPO"/>
    <s v="S"/>
    <s v="11 - AMPLIACIÓN DEL PLANTEL EDUCATIVO PARA INICIAL EL PINO, MUNICIPIO EL PINO, PROVINCIA DAJABÓN."/>
    <s v="10 - FONDO GENERAL"/>
    <n v="15280"/>
    <s v="05 - DAJABON"/>
    <n v="646004"/>
    <n v="0"/>
  </r>
  <r>
    <s v="2025"/>
    <x v="0"/>
    <x v="0"/>
    <x v="1"/>
    <x v="7"/>
    <s v="2 - Poder Ejecutivo"/>
    <x v="8"/>
    <x v="107"/>
    <s v="4 - SERVICIOS SOCIALES"/>
    <s v="4.4 - Educación"/>
    <s v="4.4.01 - Educación inicial"/>
    <s v="2.6 - BIENES MUEBLES, INMUEBLES E INTANGIBLES"/>
    <s v="2.6.1 - MOBILIARIO Y EQUIPO"/>
    <s v="S"/>
    <s v="11 - AMPLIACIÓN DEL PLANTEL EDUCATIVO PARA INICIAL GUACO LOS FRÍAS, MUNICIPIO LA VEGA, PROVINCIA LA VEGA."/>
    <s v="10 - FONDO GENERAL"/>
    <n v="15615"/>
    <s v="13 - LA VEGA"/>
    <n v="215335"/>
    <n v="0"/>
  </r>
  <r>
    <s v="2025"/>
    <x v="0"/>
    <x v="0"/>
    <x v="1"/>
    <x v="7"/>
    <s v="2 - Poder Ejecutivo"/>
    <x v="8"/>
    <x v="107"/>
    <s v="4 - SERVICIOS SOCIALES"/>
    <s v="4.4 - Educación"/>
    <s v="4.4.01 - Educación inicial"/>
    <s v="2.6 - BIENES MUEBLES, INMUEBLES E INTANGIBLES"/>
    <s v="2.6.1 - MOBILIARIO Y EQUIPO"/>
    <s v="S"/>
    <s v="11 - AMPLIACIÓN DEL PLANTEL EDUCATIVO PARA INICIAL JULIA MARTÍNEZ, MUNICIPIO NAGUA, PROVINCIA MARÍA TRINIDAD SÁNCHEZ."/>
    <s v="10 - FONDO GENERAL"/>
    <n v="15285"/>
    <s v="14 - MARIA TRINIDAD SANCHEZ"/>
    <n v="215335"/>
    <n v="0"/>
  </r>
  <r>
    <s v="2025"/>
    <x v="0"/>
    <x v="0"/>
    <x v="1"/>
    <x v="7"/>
    <s v="2 - Poder Ejecutivo"/>
    <x v="8"/>
    <x v="107"/>
    <s v="4 - SERVICIOS SOCIALES"/>
    <s v="4.4 - Educación"/>
    <s v="4.4.01 - Educación inicial"/>
    <s v="2.6 - BIENES MUEBLES, INMUEBLES E INTANGIBLES"/>
    <s v="2.6.1 - MOBILIARIO Y EQUIPO"/>
    <s v="S"/>
    <s v="11 - AMPLIACIÓN DEL PLANTEL EDUCATIVO PARA INICIAL LAS CHARCAS NUEVA, MUNICIPIO LAS CHARCAS, PROVINCIA AZUA."/>
    <s v="10 - FONDO GENERAL"/>
    <n v="15442"/>
    <s v="02 - AZUA"/>
    <n v="646004"/>
    <n v="0"/>
  </r>
  <r>
    <s v="2025"/>
    <x v="0"/>
    <x v="0"/>
    <x v="1"/>
    <x v="7"/>
    <s v="2 - Poder Ejecutivo"/>
    <x v="8"/>
    <x v="107"/>
    <s v="4 - SERVICIOS SOCIALES"/>
    <s v="4.4 - Educación"/>
    <s v="4.4.01 - Educación inicial"/>
    <s v="2.6 - BIENES MUEBLES, INMUEBLES E INTANGIBLES"/>
    <s v="2.6.1 - MOBILIARIO Y EQUIPO"/>
    <s v="S"/>
    <s v="11 - AMPLIACIÓN DEL PLANTEL EDUCATIVO PARA INICIAL MARÍA DEL CARMEN GERARDO, MUNICIPIO LAS YAYAS DE VIAJAMA, PROVINCIA AZUA."/>
    <s v="10 - FONDO GENERAL"/>
    <n v="15170"/>
    <s v="02 - AZUA"/>
    <n v="215335"/>
    <n v="0"/>
  </r>
  <r>
    <s v="2025"/>
    <x v="0"/>
    <x v="0"/>
    <x v="1"/>
    <x v="7"/>
    <s v="2 - Poder Ejecutivo"/>
    <x v="8"/>
    <x v="107"/>
    <s v="4 - SERVICIOS SOCIALES"/>
    <s v="4.4 - Educación"/>
    <s v="4.4.01 - Educación inicial"/>
    <s v="2.6 - BIENES MUEBLES, INMUEBLES E INTANGIBLES"/>
    <s v="2.6.1 - MOBILIARIO Y EQUIPO"/>
    <s v="S"/>
    <s v="11 - AMPLIACIÓN DEL PLANTEL EDUCATIVO PARA INICIAL MÁXIMO GOMEZ - EL VIGÍA, MUNICIPIO BOCA CHICA, PROVINCIA SANTO DOMINGO."/>
    <s v="10 - FONDO GENERAL"/>
    <n v="15296"/>
    <s v="32 - SANTO DOMINGO"/>
    <n v="430669"/>
    <n v="0"/>
  </r>
  <r>
    <s v="2025"/>
    <x v="0"/>
    <x v="0"/>
    <x v="1"/>
    <x v="7"/>
    <s v="2 - Poder Ejecutivo"/>
    <x v="8"/>
    <x v="107"/>
    <s v="4 - SERVICIOS SOCIALES"/>
    <s v="4.4 - Educación"/>
    <s v="4.4.01 - Educación inicial"/>
    <s v="2.6 - BIENES MUEBLES, INMUEBLES E INTANGIBLES"/>
    <s v="2.6.1 - MOBILIARIO Y EQUIPO"/>
    <s v="S"/>
    <s v="11 - AMPLIACIÓN DEL PLANTEL EDUCATIVO PARA INICIAL PEDRO NOLASCO PEÑA, MUNICIPIO LUPERÓN, PROVINCIA PUERTO PLATA."/>
    <s v="10 - FONDO GENERAL"/>
    <n v="15893"/>
    <s v="18 - PUERTO PLATA"/>
    <n v="430669"/>
    <n v="0"/>
  </r>
  <r>
    <s v="2025"/>
    <x v="0"/>
    <x v="0"/>
    <x v="1"/>
    <x v="7"/>
    <s v="2 - Poder Ejecutivo"/>
    <x v="8"/>
    <x v="107"/>
    <s v="4 - SERVICIOS SOCIALES"/>
    <s v="4.4 - Educación"/>
    <s v="4.4.01 - Educación inicial"/>
    <s v="2.6 - BIENES MUEBLES, INMUEBLES E INTANGIBLES"/>
    <s v="2.6.1 - MOBILIARIO Y EQUIPO"/>
    <s v="S"/>
    <s v="11 - AMPLIACIÓN DEL PLANTEL EDUCATIVO PARA INICIAL SAN MARCOS ABAJO, MUNICIPIO PUERTO PLATA, PROVINCIA PUERTO PLATA."/>
    <s v="10 - FONDO GENERAL"/>
    <n v="15265"/>
    <s v="18 - PUERTO PLATA"/>
    <n v="646004"/>
    <n v="0"/>
  </r>
  <r>
    <s v="2025"/>
    <x v="0"/>
    <x v="0"/>
    <x v="1"/>
    <x v="7"/>
    <s v="2 - Poder Ejecutivo"/>
    <x v="8"/>
    <x v="107"/>
    <s v="4 - SERVICIOS SOCIALES"/>
    <s v="4.4 - Educación"/>
    <s v="4.4.01 - Educación inicial"/>
    <s v="2.6 - BIENES MUEBLES, INMUEBLES E INTANGIBLES"/>
    <s v="2.6.1 - MOBILIARIO Y EQUIPO"/>
    <s v="S"/>
    <s v="12 - AMPLIACIÓN DEL PLANTEL EDUCATIVO PARA INICIAL BENERITO, MUNICIPIO SAN RAFAEL DEL YUMA, PROVINCIA LA ALTAGRACIA."/>
    <s v="10 - FONDO GENERAL"/>
    <n v="15215"/>
    <s v="11 - LA ALTAGRACIA"/>
    <n v="215335"/>
    <n v="0"/>
  </r>
  <r>
    <s v="2025"/>
    <x v="0"/>
    <x v="0"/>
    <x v="1"/>
    <x v="7"/>
    <s v="2 - Poder Ejecutivo"/>
    <x v="8"/>
    <x v="107"/>
    <s v="4 - SERVICIOS SOCIALES"/>
    <s v="4.4 - Educación"/>
    <s v="4.4.01 - Educación inicial"/>
    <s v="2.6 - BIENES MUEBLES, INMUEBLES E INTANGIBLES"/>
    <s v="2.6.1 - MOBILIARIO Y EQUIPO"/>
    <s v="S"/>
    <s v="12 - AMPLIACIÓN DEL PLANTEL EDUCATIVO PARA INICIAL HATO VIEJO, MUNICIPIO LA VEGA, PROVINCIA LA VEGA."/>
    <s v="10 - FONDO GENERAL"/>
    <n v="15616"/>
    <s v="13 - LA VEGA"/>
    <n v="430669"/>
    <n v="0"/>
  </r>
  <r>
    <s v="2025"/>
    <x v="0"/>
    <x v="0"/>
    <x v="1"/>
    <x v="7"/>
    <s v="2 - Poder Ejecutivo"/>
    <x v="8"/>
    <x v="107"/>
    <s v="4 - SERVICIOS SOCIALES"/>
    <s v="4.4 - Educación"/>
    <s v="4.4.01 - Educación inicial"/>
    <s v="2.6 - BIENES MUEBLES, INMUEBLES E INTANGIBLES"/>
    <s v="2.6.1 - MOBILIARIO Y EQUIPO"/>
    <s v="S"/>
    <s v="12 - AMPLIACIÓN DEL PLANTEL EDUCATIVO PARA INICIAL JOSÉ ANTONIO SALCEDO, MUNICIPIO RESTAURACIÓN, PROVINCIA DAJABÓN."/>
    <s v="10 - FONDO GENERAL"/>
    <n v="15281"/>
    <s v="05 - DAJABON"/>
    <n v="430669"/>
    <n v="0"/>
  </r>
  <r>
    <s v="2025"/>
    <x v="0"/>
    <x v="0"/>
    <x v="1"/>
    <x v="7"/>
    <s v="2 - Poder Ejecutivo"/>
    <x v="8"/>
    <x v="107"/>
    <s v="4 - SERVICIOS SOCIALES"/>
    <s v="4.4 - Educación"/>
    <s v="4.4.01 - Educación inicial"/>
    <s v="2.6 - BIENES MUEBLES, INMUEBLES E INTANGIBLES"/>
    <s v="2.6.1 - MOBILIARIO Y EQUIPO"/>
    <s v="S"/>
    <s v="12 - AMPLIACIÓN DEL PLANTEL EDUCATIVO PARA INICIAL JUAN NEPOMUCENO RAVELO, MUNICIPIO IMBERT, PROVINCIA PUERTO PLATA."/>
    <s v="10 - FONDO GENERAL"/>
    <n v="15266"/>
    <s v="18 - PUERTO PLATA"/>
    <n v="646004"/>
    <n v="0"/>
  </r>
  <r>
    <s v="2025"/>
    <x v="0"/>
    <x v="0"/>
    <x v="1"/>
    <x v="7"/>
    <s v="2 - Poder Ejecutivo"/>
    <x v="8"/>
    <x v="107"/>
    <s v="4 - SERVICIOS SOCIALES"/>
    <s v="4.4 - Educación"/>
    <s v="4.4.01 - Educación inicial"/>
    <s v="2.6 - BIENES MUEBLES, INMUEBLES E INTANGIBLES"/>
    <s v="2.6.1 - MOBILIARIO Y EQUIPO"/>
    <s v="S"/>
    <s v="12 - AMPLIACIÓN DEL PLANTEL EDUCATIVO PARA INICIAL MANUEL GOYA, MUNICIPIO OVIEDO, PROVINCIA PEDERNALES."/>
    <s v="10 - FONDO GENERAL"/>
    <n v="15241"/>
    <s v="16 - PEDERNALES"/>
    <n v="215335"/>
    <n v="0"/>
  </r>
  <r>
    <s v="2025"/>
    <x v="0"/>
    <x v="0"/>
    <x v="1"/>
    <x v="7"/>
    <s v="2 - Poder Ejecutivo"/>
    <x v="8"/>
    <x v="107"/>
    <s v="4 - SERVICIOS SOCIALES"/>
    <s v="4.4 - Educación"/>
    <s v="4.4.01 - Educación inicial"/>
    <s v="2.6 - BIENES MUEBLES, INMUEBLES E INTANGIBLES"/>
    <s v="2.6.1 - MOBILIARIO Y EQUIPO"/>
    <s v="S"/>
    <s v="12 - AMPLIACIÓN DEL PLANTEL EDUCATIVO PARA INICIAL NICOLÁS MAÑÓN, MUNICIPIO AZUA, PROVINCIA AZUA."/>
    <s v="10 - FONDO GENERAL"/>
    <n v="15171"/>
    <s v="02 - AZUA"/>
    <n v="430669"/>
    <n v="0"/>
  </r>
  <r>
    <s v="2025"/>
    <x v="0"/>
    <x v="0"/>
    <x v="1"/>
    <x v="7"/>
    <s v="2 - Poder Ejecutivo"/>
    <x v="8"/>
    <x v="107"/>
    <s v="4 - SERVICIOS SOCIALES"/>
    <s v="4.4 - Educación"/>
    <s v="4.4.01 - Educación inicial"/>
    <s v="2.6 - BIENES MUEBLES, INMUEBLES E INTANGIBLES"/>
    <s v="2.6.1 - MOBILIARIO Y EQUIPO"/>
    <s v="S"/>
    <s v="12 - AMPLIACIÓN DEL PLANTEL EDUCATIVO PARA INICIAL PEDRO ALEJANDRINO PINA, MUNICIPIO GUANANICO, PROVINCIA PUERTO PLATA."/>
    <s v="10 - FONDO GENERAL"/>
    <n v="15894"/>
    <s v="18 - PUERTO PLATA"/>
    <n v="646004"/>
    <n v="0"/>
  </r>
  <r>
    <s v="2025"/>
    <x v="0"/>
    <x v="0"/>
    <x v="1"/>
    <x v="7"/>
    <s v="2 - Poder Ejecutivo"/>
    <x v="8"/>
    <x v="107"/>
    <s v="4 - SERVICIOS SOCIALES"/>
    <s v="4.4 - Educación"/>
    <s v="4.4.01 - Educación inicial"/>
    <s v="2.6 - BIENES MUEBLES, INMUEBLES E INTANGIBLES"/>
    <s v="2.6.1 - MOBILIARIO Y EQUIPO"/>
    <s v="S"/>
    <s v="12 - AMPLIACIÓN DEL PLANTEL EDUCATIVO PARA INICIAL PROF. ALBALINA ACOSTA DE VÁSQUEZ, MUNICIPIO BOCA CHICA, PROVINCIA SANTO DOMINGO."/>
    <s v="10 - FONDO GENERAL"/>
    <n v="15297"/>
    <s v="32 - SANTO DOMINGO"/>
    <n v="430669"/>
    <n v="0"/>
  </r>
  <r>
    <s v="2025"/>
    <x v="0"/>
    <x v="0"/>
    <x v="1"/>
    <x v="7"/>
    <s v="2 - Poder Ejecutivo"/>
    <x v="8"/>
    <x v="107"/>
    <s v="4 - SERVICIOS SOCIALES"/>
    <s v="4.4 - Educación"/>
    <s v="4.4.01 - Educación inicial"/>
    <s v="2.6 - BIENES MUEBLES, INMUEBLES E INTANGIBLES"/>
    <s v="2.6.1 - MOBILIARIO Y EQUIPO"/>
    <s v="S"/>
    <s v="13 - AMPLIACIÓN DEL PLANTEL EDUCATIVO PARA INICIAL ALTAGRACIA BENÍTEZ, MUNICIPIO AZUA, PROVINCIA AZUA."/>
    <s v="10 - FONDO GENERAL"/>
    <n v="15444"/>
    <s v="02 - AZUA"/>
    <n v="646004"/>
    <n v="0"/>
  </r>
  <r>
    <s v="2025"/>
    <x v="0"/>
    <x v="0"/>
    <x v="1"/>
    <x v="7"/>
    <s v="2 - Poder Ejecutivo"/>
    <x v="8"/>
    <x v="107"/>
    <s v="4 - SERVICIOS SOCIALES"/>
    <s v="4.4 - Educación"/>
    <s v="4.4.01 - Educación inicial"/>
    <s v="2.6 - BIENES MUEBLES, INMUEBLES E INTANGIBLES"/>
    <s v="2.6.1 - MOBILIARIO Y EQUIPO"/>
    <s v="S"/>
    <s v="13 - AMPLIACIÓN DEL PLANTEL EDUCATIVO PARA INICIAL HERNANDO GORJÓN, MUNICIPIO PEDERNALES, PROVINCIA PEDERNALES."/>
    <s v="10 - FONDO GENERAL"/>
    <n v="15242"/>
    <s v="16 - PEDERNALES"/>
    <n v="430669"/>
    <n v="0"/>
  </r>
  <r>
    <s v="2025"/>
    <x v="0"/>
    <x v="0"/>
    <x v="1"/>
    <x v="7"/>
    <s v="2 - Poder Ejecutivo"/>
    <x v="8"/>
    <x v="107"/>
    <s v="4 - SERVICIOS SOCIALES"/>
    <s v="4.4 - Educación"/>
    <s v="4.4.01 - Educación inicial"/>
    <s v="2.6 - BIENES MUEBLES, INMUEBLES E INTANGIBLES"/>
    <s v="2.6.1 - MOBILIARIO Y EQUIPO"/>
    <s v="S"/>
    <s v="13 - AMPLIACIÓN DEL PLANTEL EDUCATIVO PARA INICIAL JUAN BENTZ, MUNICIPIO LUPERÓN, PROVINCIA PUERTO PLATA."/>
    <s v="10 - FONDO GENERAL"/>
    <n v="15895"/>
    <s v="18 - PUERTO PLATA"/>
    <n v="646004"/>
    <n v="0"/>
  </r>
  <r>
    <s v="2025"/>
    <x v="0"/>
    <x v="0"/>
    <x v="1"/>
    <x v="7"/>
    <s v="2 - Poder Ejecutivo"/>
    <x v="8"/>
    <x v="107"/>
    <s v="4 - SERVICIOS SOCIALES"/>
    <s v="4.4 - Educación"/>
    <s v="4.4.01 - Educación inicial"/>
    <s v="2.6 - BIENES MUEBLES, INMUEBLES E INTANGIBLES"/>
    <s v="2.6.1 - MOBILIARIO Y EQUIPO"/>
    <s v="S"/>
    <s v="13 - AMPLIACIÓN DEL PLANTEL EDUCATIVO PARA INICIAL LA MILAGROSA, MUNICIPIO LOS LLANOS, PROVINCIA SAN PEDRO DE MACORÍS."/>
    <s v="10 - FONDO GENERAL"/>
    <n v="15549"/>
    <s v="23 - SAN PEDRO DE MACORIS"/>
    <n v="215335"/>
    <n v="0"/>
  </r>
  <r>
    <s v="2025"/>
    <x v="0"/>
    <x v="0"/>
    <x v="1"/>
    <x v="7"/>
    <s v="2 - Poder Ejecutivo"/>
    <x v="8"/>
    <x v="107"/>
    <s v="4 - SERVICIOS SOCIALES"/>
    <s v="4.4 - Educación"/>
    <s v="4.4.01 - Educación inicial"/>
    <s v="2.6 - BIENES MUEBLES, INMUEBLES E INTANGIBLES"/>
    <s v="2.6.1 - MOBILIARIO Y EQUIPO"/>
    <s v="S"/>
    <s v="13 - AMPLIACIÓN DEL PLANTEL EDUCATIVO PARA INICIAL LA TINA, MUNICIPIO LA VEGA, PROVINCIA LA VEGA."/>
    <s v="10 - FONDO GENERAL"/>
    <n v="15617"/>
    <s v="13 - LA VEGA"/>
    <n v="430669"/>
    <n v="0"/>
  </r>
  <r>
    <s v="2025"/>
    <x v="0"/>
    <x v="0"/>
    <x v="1"/>
    <x v="7"/>
    <s v="2 - Poder Ejecutivo"/>
    <x v="8"/>
    <x v="107"/>
    <s v="4 - SERVICIOS SOCIALES"/>
    <s v="4.4 - Educación"/>
    <s v="4.4.01 - Educación inicial"/>
    <s v="2.6 - BIENES MUEBLES, INMUEBLES E INTANGIBLES"/>
    <s v="2.6.1 - MOBILIARIO Y EQUIPO"/>
    <s v="S"/>
    <s v="13 - AMPLIACIÓN DEL PLANTEL EDUCATIVO PARA INICIAL LOS LLANOS DE PÉREZ, MUNICIPIO IMBERT, PROVINCIA PUERTO PLATA."/>
    <s v="10 - FONDO GENERAL"/>
    <n v="15267"/>
    <s v="18 - PUERTO PLATA"/>
    <n v="215335"/>
    <n v="0"/>
  </r>
  <r>
    <s v="2025"/>
    <x v="0"/>
    <x v="0"/>
    <x v="1"/>
    <x v="7"/>
    <s v="2 - Poder Ejecutivo"/>
    <x v="8"/>
    <x v="107"/>
    <s v="4 - SERVICIOS SOCIALES"/>
    <s v="4.4 - Educación"/>
    <s v="4.4.01 - Educación inicial"/>
    <s v="2.6 - BIENES MUEBLES, INMUEBLES E INTANGIBLES"/>
    <s v="2.6.1 - MOBILIARIO Y EQUIPO"/>
    <s v="S"/>
    <s v="13 - AMPLIACIÓN DEL PLANTEL EDUCATIVO PARA INICIAL RAMÓN PERALTA PÉREZ, MUNICIPIO CABRERA, PROVINCIA MARÍA TRINIDAD SÁNCHEZ."/>
    <s v="10 - FONDO GENERAL"/>
    <n v="15287"/>
    <s v="14 - MARIA TRINIDAD SANCHEZ"/>
    <n v="646004"/>
    <n v="0"/>
  </r>
  <r>
    <s v="2025"/>
    <x v="0"/>
    <x v="0"/>
    <x v="1"/>
    <x v="7"/>
    <s v="2 - Poder Ejecutivo"/>
    <x v="8"/>
    <x v="107"/>
    <s v="4 - SERVICIOS SOCIALES"/>
    <s v="4.4 - Educación"/>
    <s v="4.4.01 - Educación inicial"/>
    <s v="2.6 - BIENES MUEBLES, INMUEBLES E INTANGIBLES"/>
    <s v="2.6.1 - MOBILIARIO Y EQUIPO"/>
    <s v="S"/>
    <s v="13 - AMPLIACIÓN DEL PLANTEL EDUCATIVO PARA INICIAL RÍO LIMPIO, MUNICIPIO PEDRO SANTANA, PROVINCIA ELÍAS PIÑA."/>
    <s v="10 - FONDO GENERAL"/>
    <n v="15282"/>
    <s v="07 - ELIAS PINA"/>
    <n v="430669"/>
    <n v="0"/>
  </r>
  <r>
    <s v="2025"/>
    <x v="0"/>
    <x v="0"/>
    <x v="1"/>
    <x v="7"/>
    <s v="2 - Poder Ejecutivo"/>
    <x v="8"/>
    <x v="107"/>
    <s v="4 - SERVICIOS SOCIALES"/>
    <s v="4.4 - Educación"/>
    <s v="4.4.01 - Educación inicial"/>
    <s v="2.6 - BIENES MUEBLES, INMUEBLES E INTANGIBLES"/>
    <s v="2.6.1 - MOBILIARIO Y EQUIPO"/>
    <s v="S"/>
    <s v="13 - AMPLIACIÓN DEL PLANTEL EDUCATIVO PARA INICIAL SAN GERMÁN, MUNICIPIO HIGÜEY, PROVINCIA LA ALTAGRACIA."/>
    <s v="10 - FONDO GENERAL"/>
    <n v="15216"/>
    <s v="11 - LA ALTAGRACIA"/>
    <n v="215335"/>
    <n v="0"/>
  </r>
  <r>
    <s v="2025"/>
    <x v="0"/>
    <x v="0"/>
    <x v="1"/>
    <x v="7"/>
    <s v="2 - Poder Ejecutivo"/>
    <x v="8"/>
    <x v="107"/>
    <s v="4 - SERVICIOS SOCIALES"/>
    <s v="4.4 - Educación"/>
    <s v="4.4.01 - Educación inicial"/>
    <s v="2.6 - BIENES MUEBLES, INMUEBLES E INTANGIBLES"/>
    <s v="2.6.1 - MOBILIARIO Y EQUIPO"/>
    <s v="S"/>
    <s v="14 - AMPLIACIÓN DEL PLANTEL EDUCATIVO PARA INICIAL ADELA BALBUENA SÁNCHEZ, MUNICIPIO RÍO SAN JUAN, PROVINCIA MARÍA TRINIDAD SÁNCHEZ."/>
    <s v="10 - FONDO GENERAL"/>
    <n v="15288"/>
    <s v="14 - MARIA TRINIDAD SANCHEZ"/>
    <n v="215335"/>
    <n v="0"/>
  </r>
  <r>
    <s v="2025"/>
    <x v="0"/>
    <x v="0"/>
    <x v="1"/>
    <x v="7"/>
    <s v="2 - Poder Ejecutivo"/>
    <x v="8"/>
    <x v="107"/>
    <s v="4 - SERVICIOS SOCIALES"/>
    <s v="4.4 - Educación"/>
    <s v="4.4.01 - Educación inicial"/>
    <s v="2.6 - BIENES MUEBLES, INMUEBLES E INTANGIBLES"/>
    <s v="2.6.1 - MOBILIARIO Y EQUIPO"/>
    <s v="S"/>
    <s v="14 - AMPLIACIÓN DEL PLANTEL EDUCATIVO PARA INICIAL DORA CORCIA SÁNCHEZ SÁNCHEZ, MUNICIPIO ENRIQUILLO, PROVINCIA BARAHONA."/>
    <s v="10 - FONDO GENERAL"/>
    <n v="15244"/>
    <s v="04 - BARAHONA"/>
    <n v="430669"/>
    <n v="0"/>
  </r>
  <r>
    <s v="2025"/>
    <x v="0"/>
    <x v="0"/>
    <x v="1"/>
    <x v="7"/>
    <s v="2 - Poder Ejecutivo"/>
    <x v="8"/>
    <x v="107"/>
    <s v="4 - SERVICIOS SOCIALES"/>
    <s v="4.4 - Educación"/>
    <s v="4.4.01 - Educación inicial"/>
    <s v="2.6 - BIENES MUEBLES, INMUEBLES E INTANGIBLES"/>
    <s v="2.6.1 - MOBILIARIO Y EQUIPO"/>
    <s v="S"/>
    <s v="14 - AMPLIACIÓN DEL PLANTEL EDUCATIVO PARA INICIAL JOHN FITZGERALD KENNEDY, MUNICIPIO LAS CHARCAS, PROVINCIA AZUA."/>
    <s v="10 - FONDO GENERAL"/>
    <n v="15445"/>
    <s v="02 - AZUA"/>
    <n v="646004"/>
    <n v="0"/>
  </r>
  <r>
    <s v="2025"/>
    <x v="0"/>
    <x v="0"/>
    <x v="1"/>
    <x v="7"/>
    <s v="2 - Poder Ejecutivo"/>
    <x v="8"/>
    <x v="107"/>
    <s v="4 - SERVICIOS SOCIALES"/>
    <s v="4.4 - Educación"/>
    <s v="4.4.01 - Educación inicial"/>
    <s v="2.6 - BIENES MUEBLES, INMUEBLES E INTANGIBLES"/>
    <s v="2.6.1 - MOBILIARIO Y EQUIPO"/>
    <s v="S"/>
    <s v="14 - AMPLIACIÓN DEL PLANTEL EDUCATIVO PARA INICIAL JULIO ENOR COLÓN, MUNICIPIO LUPERÓN, PROVINCIA PUERTO PLATA."/>
    <s v="10 - FONDO GENERAL"/>
    <n v="15896"/>
    <s v="18 - PUERTO PLATA"/>
    <n v="430669"/>
    <n v="0"/>
  </r>
  <r>
    <s v="2025"/>
    <x v="0"/>
    <x v="0"/>
    <x v="1"/>
    <x v="7"/>
    <s v="2 - Poder Ejecutivo"/>
    <x v="8"/>
    <x v="107"/>
    <s v="4 - SERVICIOS SOCIALES"/>
    <s v="4.4 - Educación"/>
    <s v="4.4.01 - Educación inicial"/>
    <s v="2.6 - BIENES MUEBLES, INMUEBLES E INTANGIBLES"/>
    <s v="2.6.1 - MOBILIARIO Y EQUIPO"/>
    <s v="S"/>
    <s v="14 - AMPLIACIÓN DEL PLANTEL EDUCATIVO PARA INICIAL MARÍA AUXILIADORA, MUNICIPIO MAO, PROVINCIA VALVERDE."/>
    <s v="10 - FONDO GENERAL"/>
    <n v="15766"/>
    <s v="27 - VALVERDE"/>
    <n v="646004"/>
    <n v="0"/>
  </r>
  <r>
    <s v="2025"/>
    <x v="0"/>
    <x v="0"/>
    <x v="1"/>
    <x v="7"/>
    <s v="2 - Poder Ejecutivo"/>
    <x v="8"/>
    <x v="107"/>
    <s v="4 - SERVICIOS SOCIALES"/>
    <s v="4.4 - Educación"/>
    <s v="4.4.01 - Educación inicial"/>
    <s v="2.6 - BIENES MUEBLES, INMUEBLES E INTANGIBLES"/>
    <s v="2.6.1 - MOBILIARIO Y EQUIPO"/>
    <s v="S"/>
    <s v="14 - AMPLIACIÓN DEL PLANTEL EDUCATIVO PARA INICIAL PERAVIA, MUNICIPIO BANÍ, PROVINCIA PERAVIA."/>
    <s v="10 - FONDO GENERAL"/>
    <n v="15173"/>
    <s v="07 - ELIAS PINA"/>
    <n v="861339"/>
    <n v="0"/>
  </r>
  <r>
    <s v="2025"/>
    <x v="0"/>
    <x v="0"/>
    <x v="1"/>
    <x v="7"/>
    <s v="2 - Poder Ejecutivo"/>
    <x v="8"/>
    <x v="107"/>
    <s v="4 - SERVICIOS SOCIALES"/>
    <s v="4.4 - Educación"/>
    <s v="4.4.01 - Educación inicial"/>
    <s v="2.6 - BIENES MUEBLES, INMUEBLES E INTANGIBLES"/>
    <s v="2.6.1 - MOBILIARIO Y EQUIPO"/>
    <s v="S"/>
    <s v="14 - AMPLIACIÓN DEL PLANTEL EDUCATIVO PARA INICIAL PROF. ISRAEL BRITO BRUNO, MUNICIPIO IMBERT, PROVINCIA PUERTO PLATA."/>
    <s v="10 - FONDO GENERAL"/>
    <n v="15268"/>
    <s v="18 - PUERTO PLATA"/>
    <n v="430669"/>
    <n v="0"/>
  </r>
  <r>
    <s v="2025"/>
    <x v="0"/>
    <x v="0"/>
    <x v="1"/>
    <x v="7"/>
    <s v="2 - Poder Ejecutivo"/>
    <x v="8"/>
    <x v="107"/>
    <s v="4 - SERVICIOS SOCIALES"/>
    <s v="4.4 - Educación"/>
    <s v="4.4.01 - Educación inicial"/>
    <s v="2.6 - BIENES MUEBLES, INMUEBLES E INTANGIBLES"/>
    <s v="2.6.1 - MOBILIARIO Y EQUIPO"/>
    <s v="S"/>
    <s v="14 - AMPLIACIÓN DEL PLANTEL EDUCATIVO PARA INICIAL SALOMÉ UREÑA, MUNICIPIO HIGÜEY, PROVINCIA LA ALTAGRACIA."/>
    <s v="10 - FONDO GENERAL"/>
    <n v="15217"/>
    <s v="11 - LA ALTAGRACIA"/>
    <n v="430669"/>
    <n v="0"/>
  </r>
  <r>
    <s v="2025"/>
    <x v="0"/>
    <x v="0"/>
    <x v="1"/>
    <x v="7"/>
    <s v="2 - Poder Ejecutivo"/>
    <x v="8"/>
    <x v="107"/>
    <s v="4 - SERVICIOS SOCIALES"/>
    <s v="4.4 - Educación"/>
    <s v="4.4.01 - Educación inicial"/>
    <s v="2.6 - BIENES MUEBLES, INMUEBLES E INTANGIBLES"/>
    <s v="2.6.1 - MOBILIARIO Y EQUIPO"/>
    <s v="S"/>
    <s v="15 - AMPLIACIÓN DEL PLANTEL EDUCATIVO PARA INICIAL ERNESTO CABRERA  DURAN - RIO GRANDE AL MEDIO, MUNICIPIO ALTAMIRA, PROVINCIA PUERTO PLATA."/>
    <s v="10 - FONDO GENERAL"/>
    <n v="15269"/>
    <s v="18 - PUERTO PLATA"/>
    <n v="215335"/>
    <n v="0"/>
  </r>
  <r>
    <s v="2025"/>
    <x v="0"/>
    <x v="0"/>
    <x v="1"/>
    <x v="7"/>
    <s v="2 - Poder Ejecutivo"/>
    <x v="8"/>
    <x v="107"/>
    <s v="4 - SERVICIOS SOCIALES"/>
    <s v="4.4 - Educación"/>
    <s v="4.4.01 - Educación inicial"/>
    <s v="2.6 - BIENES MUEBLES, INMUEBLES E INTANGIBLES"/>
    <s v="2.6.1 - MOBILIARIO Y EQUIPO"/>
    <s v="S"/>
    <s v="15 - AMPLIACIÓN DEL PLANTEL EDUCATIVO PARA INICIAL JHON FITZGERALD KENNEDY, MUNICIPIO MAO, PROVINCIA VALVERDE."/>
    <s v="10 - FONDO GENERAL"/>
    <n v="15767"/>
    <s v="27 - VALVERDE"/>
    <n v="430669"/>
    <n v="0"/>
  </r>
  <r>
    <s v="2025"/>
    <x v="0"/>
    <x v="0"/>
    <x v="1"/>
    <x v="7"/>
    <s v="2 - Poder Ejecutivo"/>
    <x v="8"/>
    <x v="107"/>
    <s v="4 - SERVICIOS SOCIALES"/>
    <s v="4.4 - Educación"/>
    <s v="4.4.01 - Educación inicial"/>
    <s v="2.6 - BIENES MUEBLES, INMUEBLES E INTANGIBLES"/>
    <s v="2.6.1 - MOBILIARIO Y EQUIPO"/>
    <s v="S"/>
    <s v="15 - AMPLIACIÓN DEL PLANTEL EDUCATIVO PARA INICIAL PROF. ALVIDA MARIANA SANTANA ACOSTA, MUNICIPIO BARAHONA, PROVINCIA BARAHONA."/>
    <s v="10 - FONDO GENERAL"/>
    <n v="15245"/>
    <s v="04 - BARAHONA"/>
    <n v="646004"/>
    <n v="0"/>
  </r>
  <r>
    <s v="2025"/>
    <x v="0"/>
    <x v="0"/>
    <x v="1"/>
    <x v="7"/>
    <s v="2 - Poder Ejecutivo"/>
    <x v="8"/>
    <x v="107"/>
    <s v="4 - SERVICIOS SOCIALES"/>
    <s v="4.4 - Educación"/>
    <s v="4.4.01 - Educación inicial"/>
    <s v="2.6 - BIENES MUEBLES, INMUEBLES E INTANGIBLES"/>
    <s v="2.6.1 - MOBILIARIO Y EQUIPO"/>
    <s v="S"/>
    <s v="15 - AMPLIACIÓN DEL PLANTEL EDUCATIVO PARA INICIAL RAMÓN ANTONIO TEJADA, MUNICIPIO CABRERA, PROVINCIA MARÍA TRINIDAD SÁNCHEZ."/>
    <s v="10 - FONDO GENERAL"/>
    <n v="15289"/>
    <s v="14 - MARIA TRINIDAD SANCHEZ"/>
    <n v="430669"/>
    <n v="0"/>
  </r>
  <r>
    <s v="2025"/>
    <x v="0"/>
    <x v="0"/>
    <x v="1"/>
    <x v="7"/>
    <s v="2 - Poder Ejecutivo"/>
    <x v="8"/>
    <x v="107"/>
    <s v="4 - SERVICIOS SOCIALES"/>
    <s v="4.4 - Educación"/>
    <s v="4.4.01 - Educación inicial"/>
    <s v="2.6 - BIENES MUEBLES, INMUEBLES E INTANGIBLES"/>
    <s v="2.6.1 - MOBILIARIO Y EQUIPO"/>
    <s v="S"/>
    <s v="15 - AMPLIACIÓN DEL PLANTEL EDUCATIVO PARA INICIAL SANTA TERESA DE JESÚS, MUNICIPIO SABANA YEGUA, PROVINCIA AZUA."/>
    <s v="10 - FONDO GENERAL"/>
    <n v="15446"/>
    <s v="02 - AZUA"/>
    <n v="430669"/>
    <n v="0"/>
  </r>
  <r>
    <s v="2025"/>
    <x v="0"/>
    <x v="0"/>
    <x v="1"/>
    <x v="7"/>
    <s v="2 - Poder Ejecutivo"/>
    <x v="8"/>
    <x v="107"/>
    <s v="4 - SERVICIOS SOCIALES"/>
    <s v="4.4 - Educación"/>
    <s v="4.4.01 - Educación inicial"/>
    <s v="2.6 - BIENES MUEBLES, INMUEBLES E INTANGIBLES"/>
    <s v="2.6.1 - MOBILIARIO Y EQUIPO"/>
    <s v="S"/>
    <s v="15 - AMPLIACIÓN DEL PLANTEL EDUCATIVO PARA INICIAL VENANCIO VILLAMÁN, MUNICIPIO LUPERÓN, PROVINCIA PUERTO PLATA."/>
    <s v="10 - FONDO GENERAL"/>
    <n v="15897"/>
    <s v="18 - PUERTO PLATA"/>
    <n v="430669"/>
    <n v="0"/>
  </r>
  <r>
    <s v="2025"/>
    <x v="0"/>
    <x v="0"/>
    <x v="1"/>
    <x v="7"/>
    <s v="2 - Poder Ejecutivo"/>
    <x v="8"/>
    <x v="107"/>
    <s v="4 - SERVICIOS SOCIALES"/>
    <s v="4.4 - Educación"/>
    <s v="4.4.01 - Educación inicial"/>
    <s v="2.6 - BIENES MUEBLES, INMUEBLES E INTANGIBLES"/>
    <s v="2.6.1 - MOBILIARIO Y EQUIPO"/>
    <s v="S"/>
    <s v="16 - AMPLIACIÓN DEL PLANTEL EDUCATIVO PARA INICIAL AMIAMA GÓMEZ, MUNICIPIO TÁBARA ARRIBA, PROVINCIA AZUA."/>
    <s v="10 - FONDO GENERAL"/>
    <n v="15447"/>
    <s v="02 - AZUA"/>
    <n v="430669"/>
    <n v="0"/>
  </r>
  <r>
    <s v="2025"/>
    <x v="0"/>
    <x v="0"/>
    <x v="1"/>
    <x v="7"/>
    <s v="2 - Poder Ejecutivo"/>
    <x v="8"/>
    <x v="107"/>
    <s v="4 - SERVICIOS SOCIALES"/>
    <s v="4.4 - Educación"/>
    <s v="4.4.01 - Educación inicial"/>
    <s v="2.6 - BIENES MUEBLES, INMUEBLES E INTANGIBLES"/>
    <s v="2.6.1 - MOBILIARIO Y EQUIPO"/>
    <s v="S"/>
    <s v="16 - AMPLIACIÓN DEL PLANTEL EDUCATIVO PARA INICIAL AURA ALTAGRACIA BENZANT, MUNICIPIO BOCA CHICA, PROVINCIA SANTO DOMINGO."/>
    <s v="10 - FONDO GENERAL"/>
    <n v="15301"/>
    <s v="32 - SANTO DOMINGO"/>
    <n v="215335"/>
    <n v="0"/>
  </r>
  <r>
    <s v="2025"/>
    <x v="0"/>
    <x v="0"/>
    <x v="1"/>
    <x v="7"/>
    <s v="2 - Poder Ejecutivo"/>
    <x v="8"/>
    <x v="107"/>
    <s v="4 - SERVICIOS SOCIALES"/>
    <s v="4.4 - Educación"/>
    <s v="4.4.01 - Educación inicial"/>
    <s v="2.6 - BIENES MUEBLES, INMUEBLES E INTANGIBLES"/>
    <s v="2.6.1 - MOBILIARIO Y EQUIPO"/>
    <s v="S"/>
    <s v="16 - AMPLIACIÓN DEL PLANTEL EDUCATIVO PARA INICIAL CONCEPCIÓN BONA HERNÁNDEZ, MUNICIPIO MAO, PROVINCIA VALVERDE."/>
    <s v="10 - FONDO GENERAL"/>
    <n v="15768"/>
    <s v="27 - VALVERDE"/>
    <n v="646004"/>
    <n v="0"/>
  </r>
  <r>
    <s v="2025"/>
    <x v="0"/>
    <x v="0"/>
    <x v="1"/>
    <x v="7"/>
    <s v="2 - Poder Ejecutivo"/>
    <x v="8"/>
    <x v="107"/>
    <s v="4 - SERVICIOS SOCIALES"/>
    <s v="4.4 - Educación"/>
    <s v="4.4.01 - Educación inicial"/>
    <s v="2.6 - BIENES MUEBLES, INMUEBLES E INTANGIBLES"/>
    <s v="2.6.1 - MOBILIARIO Y EQUIPO"/>
    <s v="S"/>
    <s v="16 - AMPLIACIÓN DEL PLANTEL EDUCATIVO PARA INICIAL NERY CUETO BELÉN DE DELMA, MUNICIPIO LA ROMANA, PROVINCIA LA ROMANA."/>
    <s v="10 - FONDO GENERAL"/>
    <n v="15219"/>
    <s v="12 - LA ROMANA"/>
    <n v="215335"/>
    <n v="0"/>
  </r>
  <r>
    <s v="2025"/>
    <x v="0"/>
    <x v="0"/>
    <x v="1"/>
    <x v="7"/>
    <s v="2 - Poder Ejecutivo"/>
    <x v="8"/>
    <x v="107"/>
    <s v="4 - SERVICIOS SOCIALES"/>
    <s v="4.4 - Educación"/>
    <s v="4.4.01 - Educación inicial"/>
    <s v="2.6 - BIENES MUEBLES, INMUEBLES E INTANGIBLES"/>
    <s v="2.6.1 - MOBILIARIO Y EQUIPO"/>
    <s v="S"/>
    <s v="16 - AMPLIACIÓN DEL PLANTEL EDUCATIVO PARA INICIAL PROF.  JOSÉ FRANCISCO QUEZADA HERNÁNDEZ, MUNICIPIO BARAHONA, PROVINCIA BARAHONA."/>
    <s v="10 - FONDO GENERAL"/>
    <n v="15246"/>
    <s v="04 - BARAHONA"/>
    <n v="646004"/>
    <n v="0"/>
  </r>
  <r>
    <s v="2025"/>
    <x v="0"/>
    <x v="0"/>
    <x v="1"/>
    <x v="7"/>
    <s v="2 - Poder Ejecutivo"/>
    <x v="8"/>
    <x v="107"/>
    <s v="4 - SERVICIOS SOCIALES"/>
    <s v="4.4 - Educación"/>
    <s v="4.4.01 - Educación inicial"/>
    <s v="2.6 - BIENES MUEBLES, INMUEBLES E INTANGIBLES"/>
    <s v="2.6.1 - MOBILIARIO Y EQUIPO"/>
    <s v="S"/>
    <s v="16 - AMPLIACIÓN DEL PLANTEL EDUCATIVO PARA INICIAL RANCHO VIEJO, MUNICIPIO LA VEGA, PROVINCIA LA VEGA."/>
    <s v="10 - FONDO GENERAL"/>
    <n v="15620"/>
    <s v="13 - LA VEGA"/>
    <n v="430669"/>
    <n v="0"/>
  </r>
  <r>
    <s v="2025"/>
    <x v="0"/>
    <x v="0"/>
    <x v="1"/>
    <x v="7"/>
    <s v="2 - Poder Ejecutivo"/>
    <x v="8"/>
    <x v="107"/>
    <s v="4 - SERVICIOS SOCIALES"/>
    <s v="4.4 - Educación"/>
    <s v="4.4.01 - Educación inicial"/>
    <s v="2.6 - BIENES MUEBLES, INMUEBLES E INTANGIBLES"/>
    <s v="2.6.1 - MOBILIARIO Y EQUIPO"/>
    <s v="S"/>
    <s v="17 - AMPLIACIÓN DEL PLANTEL EDUCATIVO PARA INICIAL JUAN PABLO DUARTE, MUNICIPIO MAO, PROVINCIA VALVERDE."/>
    <s v="10 - FONDO GENERAL"/>
    <n v="15769"/>
    <s v="27 - VALVERDE"/>
    <n v="430669"/>
    <n v="0"/>
  </r>
  <r>
    <s v="2025"/>
    <x v="0"/>
    <x v="0"/>
    <x v="1"/>
    <x v="7"/>
    <s v="2 - Poder Ejecutivo"/>
    <x v="8"/>
    <x v="107"/>
    <s v="4 - SERVICIOS SOCIALES"/>
    <s v="4.4 - Educación"/>
    <s v="4.4.01 - Educación inicial"/>
    <s v="2.6 - BIENES MUEBLES, INMUEBLES E INTANGIBLES"/>
    <s v="2.6.1 - MOBILIARIO Y EQUIPO"/>
    <s v="S"/>
    <s v="17 - AMPLIACIÓN DEL PLANTEL EDUCATIVO PARA INICIAL LAS VERITAS, MUNICIPIO SAMANÁ, PROVINCIA SAMANÁ."/>
    <s v="10 - FONDO GENERAL"/>
    <n v="15291"/>
    <s v="20 - SAMANA"/>
    <n v="215335"/>
    <n v="0"/>
  </r>
  <r>
    <s v="2025"/>
    <x v="0"/>
    <x v="0"/>
    <x v="1"/>
    <x v="7"/>
    <s v="2 - Poder Ejecutivo"/>
    <x v="8"/>
    <x v="107"/>
    <s v="4 - SERVICIOS SOCIALES"/>
    <s v="4.4 - Educación"/>
    <s v="4.4.01 - Educación inicial"/>
    <s v="2.6 - BIENES MUEBLES, INMUEBLES E INTANGIBLES"/>
    <s v="2.6.1 - MOBILIARIO Y EQUIPO"/>
    <s v="S"/>
    <s v="17 - AMPLIACIÓN DEL PLANTEL EDUCATIVO PARA INICIAL LUIS FELIPE FELIZ Y FELIZ, MUNICIPIO FUNDACIÓN, PROVINCIA BARAHONA."/>
    <s v="10 - FONDO GENERAL"/>
    <n v="15247"/>
    <s v="04 - BARAHONA"/>
    <n v="646004"/>
    <n v="0"/>
  </r>
  <r>
    <s v="2025"/>
    <x v="0"/>
    <x v="0"/>
    <x v="1"/>
    <x v="7"/>
    <s v="2 - Poder Ejecutivo"/>
    <x v="8"/>
    <x v="107"/>
    <s v="4 - SERVICIOS SOCIALES"/>
    <s v="4.4 - Educación"/>
    <s v="4.4.01 - Educación inicial"/>
    <s v="2.6 - BIENES MUEBLES, INMUEBLES E INTANGIBLES"/>
    <s v="2.6.1 - MOBILIARIO Y EQUIPO"/>
    <s v="S"/>
    <s v="17 - AMPLIACIÓN DEL PLANTEL EDUCATIVO PARA INICIAL PROF. ALTAGRACIA OZEMA GERÓNIMO MATOS, MUNICIPIO ESTEBANÍA, PROVINCIA AZUA."/>
    <s v="10 - FONDO GENERAL"/>
    <n v="15448"/>
    <s v="02 - AZUA"/>
    <n v="646004"/>
    <n v="0"/>
  </r>
  <r>
    <s v="2025"/>
    <x v="0"/>
    <x v="0"/>
    <x v="1"/>
    <x v="7"/>
    <s v="2 - Poder Ejecutivo"/>
    <x v="8"/>
    <x v="107"/>
    <s v="4 - SERVICIOS SOCIALES"/>
    <s v="4.4 - Educación"/>
    <s v="4.4.01 - Educación inicial"/>
    <s v="2.6 - BIENES MUEBLES, INMUEBLES E INTANGIBLES"/>
    <s v="2.6.1 - MOBILIARIO Y EQUIPO"/>
    <s v="S"/>
    <s v="18 - AMPLIACIÓN DEL PLANTEL EDUCATIVO PARA INICIAL AGUSTÍN BERROA HERNÁNDEZ, MUNICIPIO SAN PEDRO DE MACORÍS, PROVINCIA SAN PEDRO DE MACORÍS."/>
    <s v="10 - FONDO GENERAL"/>
    <n v="15554"/>
    <s v="23 - SAN PEDRO DE MACORIS"/>
    <n v="430669"/>
    <n v="0"/>
  </r>
  <r>
    <s v="2025"/>
    <x v="0"/>
    <x v="0"/>
    <x v="1"/>
    <x v="7"/>
    <s v="2 - Poder Ejecutivo"/>
    <x v="8"/>
    <x v="107"/>
    <s v="4 - SERVICIOS SOCIALES"/>
    <s v="4.4 - Educación"/>
    <s v="4.4.01 - Educación inicial"/>
    <s v="2.6 - BIENES MUEBLES, INMUEBLES E INTANGIBLES"/>
    <s v="2.6.1 - MOBILIARIO Y EQUIPO"/>
    <s v="S"/>
    <s v="18 - AMPLIACIÓN DEL PLANTEL EDUCATIVO PARA INICIAL ELISEO DEMORIZI, MUNICIPIO SAMANÁ, PROVINCIA SAMANÁ."/>
    <s v="10 - FONDO GENERAL"/>
    <n v="15292"/>
    <s v="20 - SAMANA"/>
    <n v="646004"/>
    <n v="0"/>
  </r>
  <r>
    <s v="2025"/>
    <x v="0"/>
    <x v="0"/>
    <x v="1"/>
    <x v="7"/>
    <s v="2 - Poder Ejecutivo"/>
    <x v="8"/>
    <x v="107"/>
    <s v="4 - SERVICIOS SOCIALES"/>
    <s v="4.4 - Educación"/>
    <s v="4.4.01 - Educación inicial"/>
    <s v="2.6 - BIENES MUEBLES, INMUEBLES E INTANGIBLES"/>
    <s v="2.6.1 - MOBILIARIO Y EQUIPO"/>
    <s v="S"/>
    <s v="18 - AMPLIACIÓN DEL PLANTEL EDUCATIVO PARA INICIAL HERMANAS MIRABAL, MUNICIPIO ESPERANZA, PROVINCIA VALVERDE."/>
    <s v="10 - FONDO GENERAL"/>
    <n v="15770"/>
    <s v="27 - VALVERDE"/>
    <n v="861339"/>
    <n v="0"/>
  </r>
  <r>
    <s v="2025"/>
    <x v="0"/>
    <x v="0"/>
    <x v="1"/>
    <x v="7"/>
    <s v="2 - Poder Ejecutivo"/>
    <x v="8"/>
    <x v="107"/>
    <s v="4 - SERVICIOS SOCIALES"/>
    <s v="4.4 - Educación"/>
    <s v="4.4.01 - Educación inicial"/>
    <s v="2.6 - BIENES MUEBLES, INMUEBLES E INTANGIBLES"/>
    <s v="2.6.1 - MOBILIARIO Y EQUIPO"/>
    <s v="S"/>
    <s v="18 - AMPLIACIÓN DEL PLANTEL EDUCATIVO PARA INICIAL LOS PARCELEROS, MUNICIPIO AZUA, PROVINCIA AZUA."/>
    <s v="10 - FONDO GENERAL"/>
    <n v="15449"/>
    <s v="02 - AZUA"/>
    <n v="646004"/>
    <n v="0"/>
  </r>
  <r>
    <s v="2025"/>
    <x v="0"/>
    <x v="0"/>
    <x v="1"/>
    <x v="7"/>
    <s v="2 - Poder Ejecutivo"/>
    <x v="8"/>
    <x v="107"/>
    <s v="4 - SERVICIOS SOCIALES"/>
    <s v="4.4 - Educación"/>
    <s v="4.4.01 - Educación inicial"/>
    <s v="2.6 - BIENES MUEBLES, INMUEBLES E INTANGIBLES"/>
    <s v="2.6.1 - MOBILIARIO Y EQUIPO"/>
    <s v="S"/>
    <s v="18 - AMPLIACIÓN DEL PLANTEL EDUCATIVO PARA INICIAL PROF. INOCENCIA ALTAGRACIA ROJAS FELIZ, MUNICIPIO LAS SALINAS, PROVINCIA BARAHONA."/>
    <s v="10 - FONDO GENERAL"/>
    <n v="15248"/>
    <s v="04 - BARAHONA"/>
    <n v="861339"/>
    <n v="0"/>
  </r>
  <r>
    <s v="2025"/>
    <x v="0"/>
    <x v="0"/>
    <x v="1"/>
    <x v="7"/>
    <s v="2 - Poder Ejecutivo"/>
    <x v="8"/>
    <x v="107"/>
    <s v="4 - SERVICIOS SOCIALES"/>
    <s v="4.4 - Educación"/>
    <s v="4.4.01 - Educación inicial"/>
    <s v="2.6 - BIENES MUEBLES, INMUEBLES E INTANGIBLES"/>
    <s v="2.6.1 - MOBILIARIO Y EQUIPO"/>
    <s v="S"/>
    <s v="18 - AMPLIACIÓN DEL PLANTEL EDUCATIVO PARA INICIAL SALOMÉ UREÑA, MUNICIPIO LA ROMANA, PROVINCIA LA ROMANA."/>
    <s v="10 - FONDO GENERAL"/>
    <n v="15221"/>
    <s v="12 - LA ROMANA"/>
    <n v="861339"/>
    <n v="0"/>
  </r>
  <r>
    <s v="2025"/>
    <x v="0"/>
    <x v="0"/>
    <x v="1"/>
    <x v="7"/>
    <s v="2 - Poder Ejecutivo"/>
    <x v="8"/>
    <x v="107"/>
    <s v="4 - SERVICIOS SOCIALES"/>
    <s v="4.4 - Educación"/>
    <s v="4.4.01 - Educación inicial"/>
    <s v="2.6 - BIENES MUEBLES, INMUEBLES E INTANGIBLES"/>
    <s v="2.6.1 - MOBILIARIO Y EQUIPO"/>
    <s v="S"/>
    <s v="19 - AMPLIACIÓN DEL PLANTEL EDUCATIVO PARA INICIAL BATEY 18, MUNICIPIO GUAYMATE, PROVINCIA LA ROMANA."/>
    <s v="10 - FONDO GENERAL"/>
    <n v="15222"/>
    <s v="12 - LA ROMANA"/>
    <n v="430669"/>
    <n v="0"/>
  </r>
  <r>
    <s v="2025"/>
    <x v="0"/>
    <x v="0"/>
    <x v="1"/>
    <x v="7"/>
    <s v="2 - Poder Ejecutivo"/>
    <x v="8"/>
    <x v="107"/>
    <s v="4 - SERVICIOS SOCIALES"/>
    <s v="4.4 - Educación"/>
    <s v="4.4.01 - Educación inicial"/>
    <s v="2.6 - BIENES MUEBLES, INMUEBLES E INTANGIBLES"/>
    <s v="2.6.1 - MOBILIARIO Y EQUIPO"/>
    <s v="S"/>
    <s v="19 - AMPLIACIÓN DEL PLANTEL EDUCATIVO PARA INICIAL CARLOS HILARIOS ROSA, MUNICIPIO SÁNCHEZ, PROVINCIA SAMANÁ."/>
    <s v="10 - FONDO GENERAL"/>
    <n v="15293"/>
    <s v="20 - SAMANA"/>
    <n v="646004"/>
    <n v="0"/>
  </r>
  <r>
    <s v="2025"/>
    <x v="0"/>
    <x v="0"/>
    <x v="1"/>
    <x v="7"/>
    <s v="2 - Poder Ejecutivo"/>
    <x v="8"/>
    <x v="107"/>
    <s v="4 - SERVICIOS SOCIALES"/>
    <s v="4.4 - Educación"/>
    <s v="4.4.01 - Educación inicial"/>
    <s v="2.6 - BIENES MUEBLES, INMUEBLES E INTANGIBLES"/>
    <s v="2.6.1 - MOBILIARIO Y EQUIPO"/>
    <s v="S"/>
    <s v="19 - AMPLIACIÓN DEL PLANTEL EDUCATIVO PARA INICIAL CRISTÓBAL COLÓN, MUNICIPIO ESPERANZA, PROVINCIA VALVERDE."/>
    <s v="10 - FONDO GENERAL"/>
    <n v="15771"/>
    <s v="27 - VALVERDE"/>
    <n v="1292008"/>
    <n v="0"/>
  </r>
  <r>
    <s v="2025"/>
    <x v="0"/>
    <x v="0"/>
    <x v="1"/>
    <x v="7"/>
    <s v="2 - Poder Ejecutivo"/>
    <x v="8"/>
    <x v="107"/>
    <s v="4 - SERVICIOS SOCIALES"/>
    <s v="4.4 - Educación"/>
    <s v="4.4.01 - Educación inicial"/>
    <s v="2.6 - BIENES MUEBLES, INMUEBLES E INTANGIBLES"/>
    <s v="2.6.1 - MOBILIARIO Y EQUIPO"/>
    <s v="S"/>
    <s v="19 - AMPLIACIÓN DEL PLANTEL EDUCATIVO PARA INICIAL JOSÉ NAVARRO, MUNICIPIO VICENTE NOBLE, PROVINCIA BARAHONA."/>
    <s v="10 - FONDO GENERAL"/>
    <n v="15249"/>
    <s v="04 - BARAHONA"/>
    <n v="215335"/>
    <n v="0"/>
  </r>
  <r>
    <s v="2025"/>
    <x v="0"/>
    <x v="0"/>
    <x v="1"/>
    <x v="7"/>
    <s v="2 - Poder Ejecutivo"/>
    <x v="8"/>
    <x v="107"/>
    <s v="4 - SERVICIOS SOCIALES"/>
    <s v="4.4 - Educación"/>
    <s v="4.4.01 - Educación inicial"/>
    <s v="2.6 - BIENES MUEBLES, INMUEBLES E INTANGIBLES"/>
    <s v="2.6.1 - MOBILIARIO Y EQUIPO"/>
    <s v="S"/>
    <s v="19 - AMPLIACIÓN DEL PLANTEL EDUCATIVO PARA INICIAL NICANOR RAMÍREZ, MUNICIPIO LA VEGA, PROVINCIA LA VEGA."/>
    <s v="10 - FONDO GENERAL"/>
    <n v="15623"/>
    <s v="13 - LA VEGA"/>
    <n v="215335"/>
    <n v="0"/>
  </r>
  <r>
    <s v="2025"/>
    <x v="0"/>
    <x v="0"/>
    <x v="1"/>
    <x v="7"/>
    <s v="2 - Poder Ejecutivo"/>
    <x v="8"/>
    <x v="107"/>
    <s v="4 - SERVICIOS SOCIALES"/>
    <s v="4.4 - Educación"/>
    <s v="4.4.01 - Educación inicial"/>
    <s v="2.6 - BIENES MUEBLES, INMUEBLES E INTANGIBLES"/>
    <s v="2.6.1 - MOBILIARIO Y EQUIPO"/>
    <s v="S"/>
    <s v="19 - AMPLIACIÓN DEL PLANTEL EDUCATIVO PARA INICIAL PROF. MÉLIDA PÉREZ RODRÍGUEZ, MUNICIPIO MOCA, PROVINCIA ESPAILLAT."/>
    <s v="10 - FONDO GENERAL"/>
    <n v="15634"/>
    <s v="09 - ESPAILLAT"/>
    <n v="215335"/>
    <n v="0"/>
  </r>
  <r>
    <s v="2025"/>
    <x v="0"/>
    <x v="0"/>
    <x v="1"/>
    <x v="7"/>
    <s v="2 - Poder Ejecutivo"/>
    <x v="8"/>
    <x v="107"/>
    <s v="4 - SERVICIOS SOCIALES"/>
    <s v="4.4 - Educación"/>
    <s v="4.4.01 - Educación inicial"/>
    <s v="2.6 - BIENES MUEBLES, INMUEBLES E INTANGIBLES"/>
    <s v="2.6.1 - MOBILIARIO Y EQUIPO"/>
    <s v="S"/>
    <s v="19 - AMPLIACIÓN DEL PLANTEL EDUCATIVO PARA INICIAL VIDAL FIGUEREO BELTRÉ, MUNICIPIO AZUA, PROVINCIA AZUA."/>
    <s v="10 - FONDO GENERAL"/>
    <n v="15450"/>
    <s v="02 - AZUA"/>
    <n v="646004"/>
    <n v="0"/>
  </r>
  <r>
    <s v="2025"/>
    <x v="0"/>
    <x v="0"/>
    <x v="1"/>
    <x v="7"/>
    <s v="2 - Poder Ejecutivo"/>
    <x v="8"/>
    <x v="107"/>
    <s v="4 - SERVICIOS SOCIALES"/>
    <s v="4.4 - Educación"/>
    <s v="4.4.01 - Educación inicial"/>
    <s v="2.6 - BIENES MUEBLES, INMUEBLES E INTANGIBLES"/>
    <s v="2.6.1 - MOBILIARIO Y EQUIPO"/>
    <s v="S"/>
    <s v="20 - AMPLIACIÓN DEL PLANTEL EDUCATIVO PARA INICIAL EMETERIO VARGAS MARTE, MUNICIPIO VICENTE NOBLE, PROVINCIA BARAHONA."/>
    <s v="10 - FONDO GENERAL"/>
    <n v="15250"/>
    <s v="04 - BARAHONA"/>
    <n v="215335"/>
    <n v="0"/>
  </r>
  <r>
    <s v="2025"/>
    <x v="0"/>
    <x v="0"/>
    <x v="1"/>
    <x v="7"/>
    <s v="2 - Poder Ejecutivo"/>
    <x v="8"/>
    <x v="107"/>
    <s v="4 - SERVICIOS SOCIALES"/>
    <s v="4.4 - Educación"/>
    <s v="4.4.01 - Educación inicial"/>
    <s v="2.6 - BIENES MUEBLES, INMUEBLES E INTANGIBLES"/>
    <s v="2.6.1 - MOBILIARIO Y EQUIPO"/>
    <s v="S"/>
    <s v="20 - AMPLIACIÓN DEL PLANTEL EDUCATIVO PARA INICIAL JUAN CARLOS PEÑA REYES, MUNICIPIO SABANA YEGUA, PROVINCIA AZUA."/>
    <s v="10 - FONDO GENERAL"/>
    <n v="15451"/>
    <s v="02 - AZUA"/>
    <n v="861339"/>
    <n v="0"/>
  </r>
  <r>
    <s v="2025"/>
    <x v="0"/>
    <x v="0"/>
    <x v="1"/>
    <x v="7"/>
    <s v="2 - Poder Ejecutivo"/>
    <x v="8"/>
    <x v="107"/>
    <s v="4 - SERVICIOS SOCIALES"/>
    <s v="4.4 - Educación"/>
    <s v="4.4.01 - Educación inicial"/>
    <s v="2.6 - BIENES MUEBLES, INMUEBLES E INTANGIBLES"/>
    <s v="2.6.1 - MOBILIARIO Y EQUIPO"/>
    <s v="S"/>
    <s v="20 - AMPLIACIÓN DEL PLANTEL EDUCATIVO PARA INICIAL JUANA EVANGELISTA MALOON, MUNICIPIO SÁNCHEZ, PROVINCIA SAMANÁ."/>
    <s v="10 - FONDO GENERAL"/>
    <n v="15294"/>
    <s v="20 - SAMANA"/>
    <n v="430669"/>
    <n v="0"/>
  </r>
  <r>
    <s v="2025"/>
    <x v="0"/>
    <x v="0"/>
    <x v="1"/>
    <x v="7"/>
    <s v="2 - Poder Ejecutivo"/>
    <x v="8"/>
    <x v="107"/>
    <s v="4 - SERVICIOS SOCIALES"/>
    <s v="4.4 - Educación"/>
    <s v="4.4.01 - Educación inicial"/>
    <s v="2.6 - BIENES MUEBLES, INMUEBLES E INTANGIBLES"/>
    <s v="2.6.1 - MOBILIARIO Y EQUIPO"/>
    <s v="S"/>
    <s v="20 - AMPLIACIÓN DEL PLANTEL EDUCATIVO PARA INICIAL PROF. MARÍA LUISA ABREU GUZMÁN , MUNICIPIO ESPERANZA, PROVINCIA VALVERDE."/>
    <s v="10 - FONDO GENERAL"/>
    <n v="15772"/>
    <s v="27 - VALVERDE"/>
    <n v="861339"/>
    <n v="0"/>
  </r>
  <r>
    <s v="2025"/>
    <x v="0"/>
    <x v="0"/>
    <x v="1"/>
    <x v="7"/>
    <s v="2 - Poder Ejecutivo"/>
    <x v="8"/>
    <x v="107"/>
    <s v="4 - SERVICIOS SOCIALES"/>
    <s v="4.4 - Educación"/>
    <s v="4.4.01 - Educación inicial"/>
    <s v="2.6 - BIENES MUEBLES, INMUEBLES E INTANGIBLES"/>
    <s v="2.6.1 - MOBILIARIO Y EQUIPO"/>
    <s v="S"/>
    <s v="21 - AMPLIACIÓN DEL PLANTEL EDUCATIVO PARA INICIAL COPA BOMBITA, MUNICIPIO VICENTE NOBLE, PROVINCIA BARAHONA."/>
    <s v="10 - FONDO GENERAL"/>
    <n v="15251"/>
    <s v="04 - BARAHONA"/>
    <n v="646004"/>
    <n v="0"/>
  </r>
  <r>
    <s v="2025"/>
    <x v="0"/>
    <x v="0"/>
    <x v="1"/>
    <x v="7"/>
    <s v="2 - Poder Ejecutivo"/>
    <x v="8"/>
    <x v="107"/>
    <s v="4 - SERVICIOS SOCIALES"/>
    <s v="4.4 - Educación"/>
    <s v="4.4.01 - Educación inicial"/>
    <s v="2.6 - BIENES MUEBLES, INMUEBLES E INTANGIBLES"/>
    <s v="2.6.1 - MOBILIARIO Y EQUIPO"/>
    <s v="S"/>
    <s v="21 - AMPLIACIÓN DEL PLANTEL EDUCATIVO PARA INICIAL EL ROSARIO, MUNICIPIO EL SEIBO, PROVINCIA EL SEIBO."/>
    <s v="10 - FONDO GENERAL"/>
    <n v="15224"/>
    <s v="08 - EL SEIBO"/>
    <n v="646004"/>
    <n v="0"/>
  </r>
  <r>
    <s v="2025"/>
    <x v="0"/>
    <x v="0"/>
    <x v="1"/>
    <x v="7"/>
    <s v="2 - Poder Ejecutivo"/>
    <x v="8"/>
    <x v="107"/>
    <s v="4 - SERVICIOS SOCIALES"/>
    <s v="4.4 - Educación"/>
    <s v="4.4.01 - Educación inicial"/>
    <s v="2.6 - BIENES MUEBLES, INMUEBLES E INTANGIBLES"/>
    <s v="2.6.1 - MOBILIARIO Y EQUIPO"/>
    <s v="S"/>
    <s v="21 - AMPLIACIÓN DEL PLANTEL EDUCATIVO PARA INICIAL JAVIER ANTONIO CASTILLO PÉREZ, MUNICIPIO PUEBLO VIEJO, PROVINCIA AZUA."/>
    <s v="10 - FONDO GENERAL"/>
    <n v="15453"/>
    <s v="02 - AZUA"/>
    <n v="646004"/>
    <n v="0"/>
  </r>
  <r>
    <s v="2025"/>
    <x v="0"/>
    <x v="0"/>
    <x v="1"/>
    <x v="7"/>
    <s v="2 - Poder Ejecutivo"/>
    <x v="8"/>
    <x v="107"/>
    <s v="4 - SERVICIOS SOCIALES"/>
    <s v="4.4 - Educación"/>
    <s v="4.4.01 - Educación inicial"/>
    <s v="2.6 - BIENES MUEBLES, INMUEBLES E INTANGIBLES"/>
    <s v="2.6.1 - MOBILIARIO Y EQUIPO"/>
    <s v="S"/>
    <s v="21 - AMPLIACIÓN DEL PLANTEL EDUCATIVO PARA INICIAL PROF. ANARDO VINICIO HERRERA, MUNICIPIO LA VEGA, PROVINCIA LA VEGA."/>
    <s v="10 - FONDO GENERAL"/>
    <n v="15625"/>
    <s v="13 - LA VEGA"/>
    <n v="215335"/>
    <n v="0"/>
  </r>
  <r>
    <s v="2025"/>
    <x v="0"/>
    <x v="0"/>
    <x v="1"/>
    <x v="7"/>
    <s v="2 - Poder Ejecutivo"/>
    <x v="8"/>
    <x v="107"/>
    <s v="4 - SERVICIOS SOCIALES"/>
    <s v="4.4 - Educación"/>
    <s v="4.4.01 - Educación inicial"/>
    <s v="2.6 - BIENES MUEBLES, INMUEBLES E INTANGIBLES"/>
    <s v="2.6.1 - MOBILIARIO Y EQUIPO"/>
    <s v="S"/>
    <s v="21 - AMPLIACIÓN DEL PLANTEL EDUCATIVO PARA INICIAL PROF. ELBA ANTONIA BÁEZ CASTRO, MUNICIPIO ESPERANZA, PROVINCIA VALVERDE."/>
    <s v="10 - FONDO GENERAL"/>
    <n v="15773"/>
    <s v="27 - VALVERDE"/>
    <n v="215335"/>
    <n v="0"/>
  </r>
  <r>
    <s v="2025"/>
    <x v="0"/>
    <x v="0"/>
    <x v="1"/>
    <x v="7"/>
    <s v="2 - Poder Ejecutivo"/>
    <x v="8"/>
    <x v="107"/>
    <s v="4 - SERVICIOS SOCIALES"/>
    <s v="4.4 - Educación"/>
    <s v="4.4.01 - Educación inicial"/>
    <s v="2.6 - BIENES MUEBLES, INMUEBLES E INTANGIBLES"/>
    <s v="2.6.1 - MOBILIARIO Y EQUIPO"/>
    <s v="S"/>
    <s v="22 - AMPLIACIÓN DEL PLANTEL EDUCATIVO PARA INICIAL ALTAGRACIA HENRÍQUEZ PERDOMO, MUNICIPIO VICENTE NOBLE, PROVINCIA BARAHONA."/>
    <s v="10 - FONDO GENERAL"/>
    <n v="15252"/>
    <s v="04 - BARAHONA"/>
    <n v="861339"/>
    <n v="0"/>
  </r>
  <r>
    <s v="2025"/>
    <x v="0"/>
    <x v="0"/>
    <x v="1"/>
    <x v="7"/>
    <s v="2 - Poder Ejecutivo"/>
    <x v="8"/>
    <x v="107"/>
    <s v="4 - SERVICIOS SOCIALES"/>
    <s v="4.4 - Educación"/>
    <s v="4.4.01 - Educación inicial"/>
    <s v="2.6 - BIENES MUEBLES, INMUEBLES E INTANGIBLES"/>
    <s v="2.6.1 - MOBILIARIO Y EQUIPO"/>
    <s v="S"/>
    <s v="22 - AMPLIACIÓN DEL PLANTEL EDUCATIVO PARA INICIAL BEJUCAL, MUNICIPIO ESPERANZA, PROVINCIA VALVERDE."/>
    <s v="10 - FONDO GENERAL"/>
    <n v="15774"/>
    <s v="27 - VALVERDE"/>
    <n v="215335"/>
    <n v="0"/>
  </r>
  <r>
    <s v="2025"/>
    <x v="0"/>
    <x v="0"/>
    <x v="1"/>
    <x v="7"/>
    <s v="2 - Poder Ejecutivo"/>
    <x v="8"/>
    <x v="107"/>
    <s v="4 - SERVICIOS SOCIALES"/>
    <s v="4.4 - Educación"/>
    <s v="4.4.01 - Educación inicial"/>
    <s v="2.6 - BIENES MUEBLES, INMUEBLES E INTANGIBLES"/>
    <s v="2.6.1 - MOBILIARIO Y EQUIPO"/>
    <s v="S"/>
    <s v="22 - AMPLIACIÓN DEL PLANTEL EDUCATIVO PARA INICIAL JESÚS MAESTRO, MUNICIPIO SABANA YEGUA, PROVINCIA AZUA."/>
    <s v="10 - FONDO GENERAL"/>
    <n v="15454"/>
    <s v="02 - AZUA"/>
    <n v="430669"/>
    <n v="0"/>
  </r>
  <r>
    <s v="2025"/>
    <x v="0"/>
    <x v="0"/>
    <x v="1"/>
    <x v="7"/>
    <s v="2 - Poder Ejecutivo"/>
    <x v="8"/>
    <x v="107"/>
    <s v="4 - SERVICIOS SOCIALES"/>
    <s v="4.4 - Educación"/>
    <s v="4.4.01 - Educación inicial"/>
    <s v="2.6 - BIENES MUEBLES, INMUEBLES E INTANGIBLES"/>
    <s v="2.6.1 - MOBILIARIO Y EQUIPO"/>
    <s v="S"/>
    <s v="22 - AMPLIACIÓN DEL PLANTEL EDUCATIVO PARA INICIAL SALUSTINO MORILLO, MUNICIPIO TENARES, PROVINCIA HERMANAS MIRABAL."/>
    <s v="10 - FONDO GENERAL"/>
    <n v="15653"/>
    <s v="19 - HERMANAS MIRABAL"/>
    <n v="646004"/>
    <n v="0"/>
  </r>
  <r>
    <s v="2025"/>
    <x v="0"/>
    <x v="0"/>
    <x v="1"/>
    <x v="7"/>
    <s v="2 - Poder Ejecutivo"/>
    <x v="8"/>
    <x v="107"/>
    <s v="4 - SERVICIOS SOCIALES"/>
    <s v="4.4 - Educación"/>
    <s v="4.4.01 - Educación inicial"/>
    <s v="2.6 - BIENES MUEBLES, INMUEBLES E INTANGIBLES"/>
    <s v="2.6.1 - MOBILIARIO Y EQUIPO"/>
    <s v="S"/>
    <s v="23 - AMPLIACIÓN DEL PLANTEL EDUCATIVO PARA INICIAL ANTONIO DUVERGÉ, MUNICIPIO PEDRO SANTANA, PROVINCIA ELÍAS PIÑA."/>
    <s v="10 - FONDO GENERAL"/>
    <n v="15373"/>
    <s v="07 - ELIAS PINA"/>
    <n v="646004"/>
    <n v="0"/>
  </r>
  <r>
    <s v="2025"/>
    <x v="0"/>
    <x v="0"/>
    <x v="1"/>
    <x v="7"/>
    <s v="2 - Poder Ejecutivo"/>
    <x v="8"/>
    <x v="107"/>
    <s v="4 - SERVICIOS SOCIALES"/>
    <s v="4.4 - Educación"/>
    <s v="4.4.01 - Educación inicial"/>
    <s v="2.6 - BIENES MUEBLES, INMUEBLES E INTANGIBLES"/>
    <s v="2.6.1 - MOBILIARIO Y EQUIPO"/>
    <s v="S"/>
    <s v="23 - AMPLIACIÓN DEL PLANTEL EDUCATIVO PARA INICIAL BATEY EL JAGUAL, MUNICIPIO RAMÓN SANTANA, PROVINCIA SAN PEDRO DE MACORÍS."/>
    <s v="10 - FONDO GENERAL"/>
    <n v="15559"/>
    <s v="23 - SAN PEDRO DE MACORIS"/>
    <n v="430669"/>
    <n v="0"/>
  </r>
  <r>
    <s v="2025"/>
    <x v="0"/>
    <x v="0"/>
    <x v="1"/>
    <x v="7"/>
    <s v="2 - Poder Ejecutivo"/>
    <x v="8"/>
    <x v="107"/>
    <s v="4 - SERVICIOS SOCIALES"/>
    <s v="4.4 - Educación"/>
    <s v="4.4.01 - Educación inicial"/>
    <s v="2.6 - BIENES MUEBLES, INMUEBLES E INTANGIBLES"/>
    <s v="2.6.1 - MOBILIARIO Y EQUIPO"/>
    <s v="S"/>
    <s v="23 - AMPLIACIÓN DEL PLANTEL EDUCATIVO PARA INICIAL GASTÓN FERNANDO DELIGNE, MUNICIPIO OVIEDO, PROVINCIA PEDERNALES."/>
    <s v="10 - FONDO GENERAL"/>
    <n v="15352"/>
    <s v="16 - PEDERNALES"/>
    <n v="430669"/>
    <n v="0"/>
  </r>
  <r>
    <s v="2025"/>
    <x v="0"/>
    <x v="0"/>
    <x v="1"/>
    <x v="7"/>
    <s v="2 - Poder Ejecutivo"/>
    <x v="8"/>
    <x v="107"/>
    <s v="4 - SERVICIOS SOCIALES"/>
    <s v="4.4 - Educación"/>
    <s v="4.4.01 - Educación inicial"/>
    <s v="2.6 - BIENES MUEBLES, INMUEBLES E INTANGIBLES"/>
    <s v="2.6.1 - MOBILIARIO Y EQUIPO"/>
    <s v="S"/>
    <s v="23 - AMPLIACIÓN DEL PLANTEL EDUCATIVO PARA INICIAL LAS CAÑAS, MUNICIPIO LA VEGA, PROVINCIA LA VEGA."/>
    <s v="10 - FONDO GENERAL"/>
    <n v="15627"/>
    <s v="13 - LA VEGA"/>
    <n v="215335"/>
    <n v="0"/>
  </r>
  <r>
    <s v="2025"/>
    <x v="0"/>
    <x v="0"/>
    <x v="1"/>
    <x v="7"/>
    <s v="2 - Poder Ejecutivo"/>
    <x v="8"/>
    <x v="107"/>
    <s v="4 - SERVICIOS SOCIALES"/>
    <s v="4.4 - Educación"/>
    <s v="4.4.01 - Educación inicial"/>
    <s v="2.6 - BIENES MUEBLES, INMUEBLES E INTANGIBLES"/>
    <s v="2.6.1 - MOBILIARIO Y EQUIPO"/>
    <s v="S"/>
    <s v="23 - AMPLIACIÓN DEL PLANTEL EDUCATIVO PARA INICIAL MANUEL RAMÓN ESCALANTE, MUNICIPIO TÁBARA ARRIBA, PROVINCIA AZUA."/>
    <s v="10 - FONDO GENERAL"/>
    <n v="15455"/>
    <s v="02 - AZUA"/>
    <n v="430669"/>
    <n v="0"/>
  </r>
  <r>
    <s v="2025"/>
    <x v="0"/>
    <x v="0"/>
    <x v="1"/>
    <x v="7"/>
    <s v="2 - Poder Ejecutivo"/>
    <x v="8"/>
    <x v="107"/>
    <s v="4 - SERVICIOS SOCIALES"/>
    <s v="4.4 - Educación"/>
    <s v="4.4.01 - Educación inicial"/>
    <s v="2.6 - BIENES MUEBLES, INMUEBLES E INTANGIBLES"/>
    <s v="2.6.1 - MOBILIARIO Y EQUIPO"/>
    <s v="S"/>
    <s v="23 - AMPLIACIÓN DEL PLANTEL EDUCATIVO PARA INICIAL PROF. ARACELIS RAMÍREZ BREA, MUNICIPIO ESPERANZA, PROVINCIA VALVERDE."/>
    <s v="10 - FONDO GENERAL"/>
    <n v="15775"/>
    <s v="27 - VALVERDE"/>
    <n v="1292008"/>
    <n v="0"/>
  </r>
  <r>
    <s v="2025"/>
    <x v="0"/>
    <x v="0"/>
    <x v="1"/>
    <x v="7"/>
    <s v="2 - Poder Ejecutivo"/>
    <x v="8"/>
    <x v="107"/>
    <s v="4 - SERVICIOS SOCIALES"/>
    <s v="4.4 - Educación"/>
    <s v="4.4.01 - Educación inicial"/>
    <s v="2.6 - BIENES MUEBLES, INMUEBLES E INTANGIBLES"/>
    <s v="2.6.1 - MOBILIARIO Y EQUIPO"/>
    <s v="S"/>
    <s v="23 - AMPLIACIÓN DEL PLANTEL EDUCATIVO PARA INICIAL PROF. YRMA ALTAGRACIA JORGE CABRAL, MUNICIPIO TENARES, PROVINCIA HERMANAS MIRABAL."/>
    <s v="10 - FONDO GENERAL"/>
    <n v="15654"/>
    <s v="19 - HERMANAS MIRABAL"/>
    <n v="430669"/>
    <n v="0"/>
  </r>
  <r>
    <s v="2025"/>
    <x v="0"/>
    <x v="0"/>
    <x v="1"/>
    <x v="7"/>
    <s v="2 - Poder Ejecutivo"/>
    <x v="8"/>
    <x v="107"/>
    <s v="4 - SERVICIOS SOCIALES"/>
    <s v="4.4 - Educación"/>
    <s v="4.4.01 - Educación inicial"/>
    <s v="2.6 - BIENES MUEBLES, INMUEBLES E INTANGIBLES"/>
    <s v="2.6.1 - MOBILIARIO Y EQUIPO"/>
    <s v="S"/>
    <s v="24 - AMPLIACIÓN DEL PLANTEL EDUCATIVO PARA INICIAL CESAR NICOLÁS PENSON, MUNICIPIO ESPERANZA, PROVINCIA VALVERDE."/>
    <s v="10 - FONDO GENERAL"/>
    <n v="15776"/>
    <s v="27 - VALVERDE"/>
    <n v="646004"/>
    <n v="0"/>
  </r>
  <r>
    <s v="2025"/>
    <x v="0"/>
    <x v="0"/>
    <x v="1"/>
    <x v="7"/>
    <s v="2 - Poder Ejecutivo"/>
    <x v="8"/>
    <x v="107"/>
    <s v="4 - SERVICIOS SOCIALES"/>
    <s v="4.4 - Educación"/>
    <s v="4.4.01 - Educación inicial"/>
    <s v="2.6 - BIENES MUEBLES, INMUEBLES E INTANGIBLES"/>
    <s v="2.6.1 - MOBILIARIO Y EQUIPO"/>
    <s v="S"/>
    <s v="24 - AMPLIACIÓN DEL PLANTEL EDUCATIVO PARA INICIAL LUIS RAMÍREZ MORA, MUNICIPIO TÁBARA ARRIBA, PROVINCIA AZUA."/>
    <s v="10 - FONDO GENERAL"/>
    <n v="15456"/>
    <s v="02 - AZUA"/>
    <n v="646004"/>
    <n v="0"/>
  </r>
  <r>
    <s v="2025"/>
    <x v="0"/>
    <x v="0"/>
    <x v="1"/>
    <x v="7"/>
    <s v="2 - Poder Ejecutivo"/>
    <x v="8"/>
    <x v="107"/>
    <s v="4 - SERVICIOS SOCIALES"/>
    <s v="4.4 - Educación"/>
    <s v="4.4.01 - Educación inicial"/>
    <s v="2.6 - BIENES MUEBLES, INMUEBLES E INTANGIBLES"/>
    <s v="2.6.1 - MOBILIARIO Y EQUIPO"/>
    <s v="S"/>
    <s v="24 - AMPLIACIÓN DEL PLANTEL EDUCATIVO PARA INICIAL PROF. ANA VICTORIA ORTEGA RODRÍGUEZ, MUNICIPIO LA VEGA, PROVINCIA LA VEGA."/>
    <s v="10 - FONDO GENERAL"/>
    <n v="15628"/>
    <s v="13 - LA VEGA"/>
    <n v="215335"/>
    <n v="0"/>
  </r>
  <r>
    <s v="2025"/>
    <x v="0"/>
    <x v="0"/>
    <x v="1"/>
    <x v="7"/>
    <s v="2 - Poder Ejecutivo"/>
    <x v="8"/>
    <x v="107"/>
    <s v="4 - SERVICIOS SOCIALES"/>
    <s v="4.4 - Educación"/>
    <s v="4.4.01 - Educación inicial"/>
    <s v="2.6 - BIENES MUEBLES, INMUEBLES E INTANGIBLES"/>
    <s v="2.6.1 - MOBILIARIO Y EQUIPO"/>
    <s v="S"/>
    <s v="24 - AMPLIACIÓN DEL PLANTEL EDUCATIVO PARA INICIAL PROF. LUIS DÍAZ DÍAZ, MUNICIPIO PEDERNALES, PROVINCIA PEDERNALES."/>
    <s v="10 - FONDO GENERAL"/>
    <n v="15353"/>
    <s v="16 - PEDERNALES"/>
    <n v="861339"/>
    <n v="0"/>
  </r>
  <r>
    <s v="2025"/>
    <x v="0"/>
    <x v="0"/>
    <x v="1"/>
    <x v="7"/>
    <s v="2 - Poder Ejecutivo"/>
    <x v="8"/>
    <x v="107"/>
    <s v="4 - SERVICIOS SOCIALES"/>
    <s v="4.4 - Educación"/>
    <s v="4.4.01 - Educación inicial"/>
    <s v="2.6 - BIENES MUEBLES, INMUEBLES E INTANGIBLES"/>
    <s v="2.6.1 - MOBILIARIO Y EQUIPO"/>
    <s v="S"/>
    <s v="24 - AMPLIACIÓN DEL PLANTEL EDUCATIVO PARA INICIAL PROF. LUIS MILCÍADES ESPICHICOQUEZ PÉREZ, MUNICIPIO BÁNICA, PROVINCIA ELÍAS PIÑA."/>
    <s v="10 - FONDO GENERAL"/>
    <n v="15374"/>
    <s v="07 - ELIAS PINA"/>
    <n v="430669"/>
    <n v="0"/>
  </r>
  <r>
    <s v="2025"/>
    <x v="0"/>
    <x v="0"/>
    <x v="1"/>
    <x v="7"/>
    <s v="2 - Poder Ejecutivo"/>
    <x v="8"/>
    <x v="107"/>
    <s v="4 - SERVICIOS SOCIALES"/>
    <s v="4.4 - Educación"/>
    <s v="4.4.01 - Educación inicial"/>
    <s v="2.6 - BIENES MUEBLES, INMUEBLES E INTANGIBLES"/>
    <s v="2.6.1 - MOBILIARIO Y EQUIPO"/>
    <s v="S"/>
    <s v="24 - AMPLIACIÓN DEL PLANTEL EDUCATIVO PARA INICIAL PROF. TRINIDAD SÁNCHEZ JAVIER, MUNICIPIO TENARES, PROVINCIA HERMANAS MIRABAL."/>
    <s v="10 - FONDO GENERAL"/>
    <n v="15655"/>
    <s v="19 - HERMANAS MIRABAL"/>
    <n v="646004"/>
    <n v="0"/>
  </r>
  <r>
    <s v="2025"/>
    <x v="0"/>
    <x v="0"/>
    <x v="1"/>
    <x v="7"/>
    <s v="2 - Poder Ejecutivo"/>
    <x v="8"/>
    <x v="107"/>
    <s v="4 - SERVICIOS SOCIALES"/>
    <s v="4.4 - Educación"/>
    <s v="4.4.01 - Educación inicial"/>
    <s v="2.6 - BIENES MUEBLES, INMUEBLES E INTANGIBLES"/>
    <s v="2.6.1 - MOBILIARIO Y EQUIPO"/>
    <s v="S"/>
    <s v="25 - AMPLIACIÓN DEL PLANTEL EDUCATIVO PARA INICIAL JINAMAGAO ARRIBA, MUNICIPIO MAO, PROVINCIA VALVERDE."/>
    <s v="10 - FONDO GENERAL"/>
    <n v="15777"/>
    <s v="27 - VALVERDE"/>
    <n v="646004"/>
    <n v="0"/>
  </r>
  <r>
    <s v="2025"/>
    <x v="0"/>
    <x v="0"/>
    <x v="1"/>
    <x v="7"/>
    <s v="2 - Poder Ejecutivo"/>
    <x v="8"/>
    <x v="107"/>
    <s v="4 - SERVICIOS SOCIALES"/>
    <s v="4.4 - Educación"/>
    <s v="4.4.01 - Educación inicial"/>
    <s v="2.6 - BIENES MUEBLES, INMUEBLES E INTANGIBLES"/>
    <s v="2.6.1 - MOBILIARIO Y EQUIPO"/>
    <s v="S"/>
    <s v="25 - AMPLIACIÓN DEL PLANTEL EDUCATIVO PARA INICIAL MARÍA JOSEFA GÓMEZ, MUNICIPIO SALCEDO, PROVINCIA HERMANAS MIRABAL."/>
    <s v="10 - FONDO GENERAL"/>
    <n v="15656"/>
    <s v="19 - HERMANAS MIRABAL"/>
    <n v="646004"/>
    <n v="0"/>
  </r>
  <r>
    <s v="2025"/>
    <x v="0"/>
    <x v="0"/>
    <x v="1"/>
    <x v="7"/>
    <s v="2 - Poder Ejecutivo"/>
    <x v="8"/>
    <x v="107"/>
    <s v="4 - SERVICIOS SOCIALES"/>
    <s v="4.4 - Educación"/>
    <s v="4.4.01 - Educación inicial"/>
    <s v="2.6 - BIENES MUEBLES, INMUEBLES E INTANGIBLES"/>
    <s v="2.6.1 - MOBILIARIO Y EQUIPO"/>
    <s v="S"/>
    <s v="25 - AMPLIACIÓN DEL PLANTEL EDUCATIVO PARA INICIAL PROF. JOSÉ ASCENSIÓN GARCÍA SÁNCHEZ, MUNICIPIO LAS MATAS DE FARFÁN, PROVINCIA SAN JUAN."/>
    <s v="10 - FONDO GENERAL"/>
    <n v="15375"/>
    <s v="22 - SAN JUAN"/>
    <n v="215335"/>
    <n v="0"/>
  </r>
  <r>
    <s v="2025"/>
    <x v="0"/>
    <x v="0"/>
    <x v="1"/>
    <x v="7"/>
    <s v="2 - Poder Ejecutivo"/>
    <x v="8"/>
    <x v="107"/>
    <s v="4 - SERVICIOS SOCIALES"/>
    <s v="4.4 - Educación"/>
    <s v="4.4.01 - Educación inicial"/>
    <s v="2.6 - BIENES MUEBLES, INMUEBLES E INTANGIBLES"/>
    <s v="2.6.1 - MOBILIARIO Y EQUIPO"/>
    <s v="S"/>
    <s v="25 - AMPLIACIÓN DEL PLANTEL EDUCATIVO PARA INICIAL SILVESTRE ANTONIO GUZMÁN FERNÁNDEZ, MUNICIPIO AZUA, PROVINCIA AZUA."/>
    <s v="10 - FONDO GENERAL"/>
    <n v="15457"/>
    <s v="02 - AZUA"/>
    <n v="430669"/>
    <n v="0"/>
  </r>
  <r>
    <s v="2025"/>
    <x v="0"/>
    <x v="0"/>
    <x v="1"/>
    <x v="7"/>
    <s v="2 - Poder Ejecutivo"/>
    <x v="8"/>
    <x v="107"/>
    <s v="4 - SERVICIOS SOCIALES"/>
    <s v="4.4 - Educación"/>
    <s v="4.4.01 - Educación inicial"/>
    <s v="2.6 - BIENES MUEBLES, INMUEBLES E INTANGIBLES"/>
    <s v="2.6.1 - MOBILIARIO Y EQUIPO"/>
    <s v="S"/>
    <s v="26 - AMPLIACIÓN DEL PLANTEL EDUCATIVO PARA INICIAL ANA DELIA FLORENTINO, MUNICIPIO SALCEDO, PROVINCIA HERMANAS MIRABAL."/>
    <s v="10 - FONDO GENERAL"/>
    <n v="15657"/>
    <s v="19 - HERMANAS MIRABAL"/>
    <n v="430669"/>
    <n v="0"/>
  </r>
  <r>
    <s v="2025"/>
    <x v="0"/>
    <x v="0"/>
    <x v="1"/>
    <x v="7"/>
    <s v="2 - Poder Ejecutivo"/>
    <x v="8"/>
    <x v="107"/>
    <s v="4 - SERVICIOS SOCIALES"/>
    <s v="4.4 - Educación"/>
    <s v="4.4.01 - Educación inicial"/>
    <s v="2.6 - BIENES MUEBLES, INMUEBLES E INTANGIBLES"/>
    <s v="2.6.1 - MOBILIARIO Y EQUIPO"/>
    <s v="S"/>
    <s v="26 - AMPLIACIÓN DEL PLANTEL EDUCATIVO PARA INICIAL CLARENCE CRISTOPHER HAMILTON OXLEY, MUNICIPIO BARAHONA, PROVINCIA BARAHONA."/>
    <s v="10 - FONDO GENERAL"/>
    <n v="15355"/>
    <s v="04 - BARAHONA"/>
    <n v="646004"/>
    <n v="0"/>
  </r>
  <r>
    <s v="2025"/>
    <x v="0"/>
    <x v="0"/>
    <x v="1"/>
    <x v="7"/>
    <s v="2 - Poder Ejecutivo"/>
    <x v="8"/>
    <x v="107"/>
    <s v="4 - SERVICIOS SOCIALES"/>
    <s v="4.4 - Educación"/>
    <s v="4.4.01 - Educación inicial"/>
    <s v="2.6 - BIENES MUEBLES, INMUEBLES E INTANGIBLES"/>
    <s v="2.6.1 - MOBILIARIO Y EQUIPO"/>
    <s v="S"/>
    <s v="26 - AMPLIACIÓN DEL PLANTEL EDUCATIVO PARA INICIAL EL PUENTE, MUNICIPIO ESPERANZA, PROVINCIA VALVERDE."/>
    <s v="10 - FONDO GENERAL"/>
    <n v="15778"/>
    <s v="27 - VALVERDE"/>
    <n v="430669"/>
    <n v="0"/>
  </r>
  <r>
    <s v="2025"/>
    <x v="0"/>
    <x v="0"/>
    <x v="1"/>
    <x v="7"/>
    <s v="2 - Poder Ejecutivo"/>
    <x v="8"/>
    <x v="107"/>
    <s v="4 - SERVICIOS SOCIALES"/>
    <s v="4.4 - Educación"/>
    <s v="4.4.01 - Educación inicial"/>
    <s v="2.6 - BIENES MUEBLES, INMUEBLES E INTANGIBLES"/>
    <s v="2.6.1 - MOBILIARIO Y EQUIPO"/>
    <s v="S"/>
    <s v="26 - AMPLIACIÓN DEL PLANTEL EDUCATIVO PARA INICIAL EL ROSARIO, MUNICIPIO SANTO DOMINGO NORTE, PROVINCIA SANTO DOMINGO."/>
    <s v="10 - FONDO GENERAL"/>
    <n v="15831"/>
    <s v="32 - SANTO DOMINGO"/>
    <n v="646004"/>
    <n v="0"/>
  </r>
  <r>
    <s v="2025"/>
    <x v="0"/>
    <x v="0"/>
    <x v="1"/>
    <x v="7"/>
    <s v="2 - Poder Ejecutivo"/>
    <x v="8"/>
    <x v="107"/>
    <s v="4 - SERVICIOS SOCIALES"/>
    <s v="4.4 - Educación"/>
    <s v="4.4.01 - Educación inicial"/>
    <s v="2.6 - BIENES MUEBLES, INMUEBLES E INTANGIBLES"/>
    <s v="2.6.1 - MOBILIARIO Y EQUIPO"/>
    <s v="S"/>
    <s v="26 - AMPLIACIÓN DEL PLANTEL EDUCATIVO PARA INICIAL LA GINA, MUNICIPIO MICHES, PROVINCIA EL SEIBO."/>
    <s v="10 - FONDO GENERAL"/>
    <n v="15229"/>
    <s v="08 - EL SEIBO"/>
    <n v="646004"/>
    <n v="0"/>
  </r>
  <r>
    <s v="2025"/>
    <x v="0"/>
    <x v="0"/>
    <x v="1"/>
    <x v="7"/>
    <s v="2 - Poder Ejecutivo"/>
    <x v="8"/>
    <x v="107"/>
    <s v="4 - SERVICIOS SOCIALES"/>
    <s v="4.4 - Educación"/>
    <s v="4.4.01 - Educación inicial"/>
    <s v="2.6 - BIENES MUEBLES, INMUEBLES E INTANGIBLES"/>
    <s v="2.6.1 - MOBILIARIO Y EQUIPO"/>
    <s v="S"/>
    <s v="26 - AMPLIACIÓN DEL PLANTEL EDUCATIVO PARA INICIAL LAS MARÍAS, MUNICIPIO GASPAR HERNÁNDEZ, PROVINCIA ESPAILLAT."/>
    <s v="10 - FONDO GENERAL"/>
    <n v="15641"/>
    <s v="09 - ESPAILLAT"/>
    <n v="430669"/>
    <n v="0"/>
  </r>
  <r>
    <s v="2025"/>
    <x v="0"/>
    <x v="0"/>
    <x v="1"/>
    <x v="7"/>
    <s v="2 - Poder Ejecutivo"/>
    <x v="8"/>
    <x v="107"/>
    <s v="4 - SERVICIOS SOCIALES"/>
    <s v="4.4 - Educación"/>
    <s v="4.4.01 - Educación inicial"/>
    <s v="2.6 - BIENES MUEBLES, INMUEBLES E INTANGIBLES"/>
    <s v="2.6.1 - MOBILIARIO Y EQUIPO"/>
    <s v="S"/>
    <s v="26 - AMPLIACIÓN DEL PLANTEL EDUCATIVO PARA INICIAL MARTINA DE LOS SANTOS QUEVEDO, MUNICIPIO AZUA, PROVINCIA AZUA."/>
    <s v="10 - FONDO GENERAL"/>
    <n v="15458"/>
    <s v="02 - AZUA"/>
    <n v="646004"/>
    <n v="0"/>
  </r>
  <r>
    <s v="2025"/>
    <x v="0"/>
    <x v="0"/>
    <x v="1"/>
    <x v="7"/>
    <s v="2 - Poder Ejecutivo"/>
    <x v="8"/>
    <x v="107"/>
    <s v="4 - SERVICIOS SOCIALES"/>
    <s v="4.4 - Educación"/>
    <s v="4.4.01 - Educación inicial"/>
    <s v="2.6 - BIENES MUEBLES, INMUEBLES E INTANGIBLES"/>
    <s v="2.6.1 - MOBILIARIO Y EQUIPO"/>
    <s v="S"/>
    <s v="26 - AMPLIACIÓN DEL PLANTEL EDUCATIVO PARA INICIAL TOMÁS PERALTA, MUNICIPIO LAS MATAS DE FARFÁN, PROVINCIA SAN JUAN."/>
    <s v="10 - FONDO GENERAL"/>
    <n v="15376"/>
    <s v="22 - SAN JUAN"/>
    <n v="430669"/>
    <n v="0"/>
  </r>
  <r>
    <s v="2025"/>
    <x v="0"/>
    <x v="0"/>
    <x v="1"/>
    <x v="7"/>
    <s v="2 - Poder Ejecutivo"/>
    <x v="8"/>
    <x v="107"/>
    <s v="4 - SERVICIOS SOCIALES"/>
    <s v="4.4 - Educación"/>
    <s v="4.4.01 - Educación inicial"/>
    <s v="2.6 - BIENES MUEBLES, INMUEBLES E INTANGIBLES"/>
    <s v="2.6.1 - MOBILIARIO Y EQUIPO"/>
    <s v="S"/>
    <s v="27 - AMPLIACIÓN DEL PLANTEL EDUCATIVO PARA INICIAL BAITOITA, MUNICIPIO BARAHONA, PROVINCIA BARAHONA."/>
    <s v="10 - FONDO GENERAL"/>
    <n v="15356"/>
    <s v="04 - BARAHONA"/>
    <n v="646004"/>
    <n v="0"/>
  </r>
  <r>
    <s v="2025"/>
    <x v="0"/>
    <x v="0"/>
    <x v="1"/>
    <x v="7"/>
    <s v="2 - Poder Ejecutivo"/>
    <x v="8"/>
    <x v="107"/>
    <s v="4 - SERVICIOS SOCIALES"/>
    <s v="4.4 - Educación"/>
    <s v="4.4.01 - Educación inicial"/>
    <s v="2.6 - BIENES MUEBLES, INMUEBLES E INTANGIBLES"/>
    <s v="2.6.1 - MOBILIARIO Y EQUIPO"/>
    <s v="S"/>
    <s v="27 - AMPLIACIÓN DEL PLANTEL EDUCATIVO PARA INICIAL CELANDA ALCÁNTARA SÁNCHEZ, MUNICIPIO LAS MATAS DE FARFÁN, PROVINCIA SAN JUAN."/>
    <s v="10 - FONDO GENERAL"/>
    <n v="15377"/>
    <s v="22 - SAN JUAN"/>
    <n v="430669"/>
    <n v="0"/>
  </r>
  <r>
    <s v="2025"/>
    <x v="0"/>
    <x v="0"/>
    <x v="1"/>
    <x v="7"/>
    <s v="2 - Poder Ejecutivo"/>
    <x v="8"/>
    <x v="107"/>
    <s v="4 - SERVICIOS SOCIALES"/>
    <s v="4.4 - Educación"/>
    <s v="4.4.01 - Educación inicial"/>
    <s v="2.6 - BIENES MUEBLES, INMUEBLES E INTANGIBLES"/>
    <s v="2.6.1 - MOBILIARIO Y EQUIPO"/>
    <s v="S"/>
    <s v="27 - AMPLIACIÓN DEL PLANTEL EDUCATIVO PARA INICIAL EL PUERTO, MUNICIPIO AZUA, PROVINCIA AZUA."/>
    <s v="10 - FONDO GENERAL"/>
    <n v="15459"/>
    <s v="02 - AZUA"/>
    <n v="215335"/>
    <n v="0"/>
  </r>
  <r>
    <s v="2025"/>
    <x v="0"/>
    <x v="0"/>
    <x v="1"/>
    <x v="7"/>
    <s v="2 - Poder Ejecutivo"/>
    <x v="8"/>
    <x v="107"/>
    <s v="4 - SERVICIOS SOCIALES"/>
    <s v="4.4 - Educación"/>
    <s v="4.4.01 - Educación inicial"/>
    <s v="2.6 - BIENES MUEBLES, INMUEBLES E INTANGIBLES"/>
    <s v="2.6.1 - MOBILIARIO Y EQUIPO"/>
    <s v="S"/>
    <s v="27 - AMPLIACIÓN DEL PLANTEL EDUCATIVO PARA INICIAL FRANCISCO DEL ROSARIO SÁNCHEZ, MUNICIPIO JIMA ABAJO, PROVINCIA LA VEGA."/>
    <s v="10 - FONDO GENERAL"/>
    <n v="15643"/>
    <s v="13 - LA VEGA"/>
    <n v="430669"/>
    <n v="0"/>
  </r>
  <r>
    <s v="2025"/>
    <x v="0"/>
    <x v="0"/>
    <x v="1"/>
    <x v="7"/>
    <s v="2 - Poder Ejecutivo"/>
    <x v="8"/>
    <x v="107"/>
    <s v="4 - SERVICIOS SOCIALES"/>
    <s v="4.4 - Educación"/>
    <s v="4.4.01 - Educación inicial"/>
    <s v="2.6 - BIENES MUEBLES, INMUEBLES E INTANGIBLES"/>
    <s v="2.6.1 - MOBILIARIO Y EQUIPO"/>
    <s v="S"/>
    <s v="27 - AMPLIACIÓN DEL PLANTEL EDUCATIVO PARA INICIAL JAYABO ADENTRO, MUNICIPIO SALCEDO, PROVINCIA HERMANAS MIRABAL."/>
    <s v="10 - FONDO GENERAL"/>
    <n v="15658"/>
    <s v="19 - HERMANAS MIRABAL"/>
    <n v="430669"/>
    <n v="0"/>
  </r>
  <r>
    <s v="2025"/>
    <x v="0"/>
    <x v="0"/>
    <x v="1"/>
    <x v="7"/>
    <s v="2 - Poder Ejecutivo"/>
    <x v="8"/>
    <x v="107"/>
    <s v="4 - SERVICIOS SOCIALES"/>
    <s v="4.4 - Educación"/>
    <s v="4.4.01 - Educación inicial"/>
    <s v="2.6 - BIENES MUEBLES, INMUEBLES E INTANGIBLES"/>
    <s v="2.6.1 - MOBILIARIO Y EQUIPO"/>
    <s v="S"/>
    <s v="27 - AMPLIACIÓN DEL PLANTEL EDUCATIVO PARA INICIAL PROF. FELIPE MONTES GÓMEZ, MUNICIPIO GASPAR HERNÁNDEZ, PROVINCIA ESPAILLAT."/>
    <s v="10 - FONDO GENERAL"/>
    <n v="15642"/>
    <s v="09 - ESPAILLAT"/>
    <n v="430669"/>
    <n v="0"/>
  </r>
  <r>
    <s v="2025"/>
    <x v="0"/>
    <x v="0"/>
    <x v="1"/>
    <x v="7"/>
    <s v="2 - Poder Ejecutivo"/>
    <x v="8"/>
    <x v="107"/>
    <s v="4 - SERVICIOS SOCIALES"/>
    <s v="4.4 - Educación"/>
    <s v="4.4.01 - Educación inicial"/>
    <s v="2.6 - BIENES MUEBLES, INMUEBLES E INTANGIBLES"/>
    <s v="2.6.1 - MOBILIARIO Y EQUIPO"/>
    <s v="S"/>
    <s v="27 - AMPLIACIÓN DEL PLANTEL EDUCATIVO PARA INICIAL SALOMÉ UREÑA , MUNICIPIO ESPERANZA, PROVINCIA VALVERDE."/>
    <s v="10 - FONDO GENERAL"/>
    <n v="15779"/>
    <s v="27 - VALVERDE"/>
    <n v="646004"/>
    <n v="0"/>
  </r>
  <r>
    <s v="2025"/>
    <x v="0"/>
    <x v="0"/>
    <x v="1"/>
    <x v="7"/>
    <s v="2 - Poder Ejecutivo"/>
    <x v="8"/>
    <x v="107"/>
    <s v="4 - SERVICIOS SOCIALES"/>
    <s v="4.4 - Educación"/>
    <s v="4.4.01 - Educación inicial"/>
    <s v="2.6 - BIENES MUEBLES, INMUEBLES E INTANGIBLES"/>
    <s v="2.6.1 - MOBILIARIO Y EQUIPO"/>
    <s v="S"/>
    <s v="28 - AMPLIACIÓN DEL PLANTEL EDUCATIVO PARA INICIAL COSTA REAL, MUNICIPIO GUAYACANES, PROVINCIA SAN PEDRO DE MACORÍS."/>
    <s v="10 - FONDO GENERAL"/>
    <n v="15564"/>
    <s v="23 - SAN PEDRO DE MACORIS"/>
    <n v="215335"/>
    <n v="0"/>
  </r>
  <r>
    <s v="2025"/>
    <x v="0"/>
    <x v="0"/>
    <x v="1"/>
    <x v="7"/>
    <s v="2 - Poder Ejecutivo"/>
    <x v="8"/>
    <x v="107"/>
    <s v="4 - SERVICIOS SOCIALES"/>
    <s v="4.4 - Educación"/>
    <s v="4.4.01 - Educación inicial"/>
    <s v="2.6 - BIENES MUEBLES, INMUEBLES E INTANGIBLES"/>
    <s v="2.6.1 - MOBILIARIO Y EQUIPO"/>
    <s v="S"/>
    <s v="28 - AMPLIACIÓN DEL PLANTEL EDUCATIVO PARA INICIAL DOMITILA GRULLÓN, MUNICIPIO JIMA ABAJO, PROVINCIA LA VEGA."/>
    <s v="10 - FONDO GENERAL"/>
    <n v="15644"/>
    <s v="13 - LA VEGA"/>
    <n v="430669"/>
    <n v="0"/>
  </r>
  <r>
    <s v="2025"/>
    <x v="0"/>
    <x v="0"/>
    <x v="1"/>
    <x v="7"/>
    <s v="2 - Poder Ejecutivo"/>
    <x v="8"/>
    <x v="107"/>
    <s v="4 - SERVICIOS SOCIALES"/>
    <s v="4.4 - Educación"/>
    <s v="4.4.01 - Educación inicial"/>
    <s v="2.6 - BIENES MUEBLES, INMUEBLES E INTANGIBLES"/>
    <s v="2.6.1 - MOBILIARIO Y EQUIPO"/>
    <s v="S"/>
    <s v="28 - AMPLIACIÓN DEL PLANTEL EDUCATIVO PARA INICIAL EL OCHO, MUNICIPIO SANTO DOMINGO NORTE, PROVINCIA SANTO DOMINGO."/>
    <s v="10 - FONDO GENERAL"/>
    <n v="15833"/>
    <s v="32 - SANTO DOMINGO"/>
    <n v="430669"/>
    <n v="0"/>
  </r>
  <r>
    <s v="2025"/>
    <x v="0"/>
    <x v="0"/>
    <x v="1"/>
    <x v="7"/>
    <s v="2 - Poder Ejecutivo"/>
    <x v="8"/>
    <x v="107"/>
    <s v="4 - SERVICIOS SOCIALES"/>
    <s v="4.4 - Educación"/>
    <s v="4.4.01 - Educación inicial"/>
    <s v="2.6 - BIENES MUEBLES, INMUEBLES E INTANGIBLES"/>
    <s v="2.6.1 - MOBILIARIO Y EQUIPO"/>
    <s v="S"/>
    <s v="28 - AMPLIACIÓN DEL PLANTEL EDUCATIVO PARA INICIAL FIDEL MEDINA, MUNICIPIO BARAHONA, PROVINCIA BARAHONA."/>
    <s v="10 - FONDO GENERAL"/>
    <n v="15357"/>
    <s v="04 - BARAHONA"/>
    <n v="646004"/>
    <n v="0"/>
  </r>
  <r>
    <s v="2025"/>
    <x v="0"/>
    <x v="0"/>
    <x v="1"/>
    <x v="7"/>
    <s v="2 - Poder Ejecutivo"/>
    <x v="8"/>
    <x v="107"/>
    <s v="4 - SERVICIOS SOCIALES"/>
    <s v="4.4 - Educación"/>
    <s v="4.4.01 - Educación inicial"/>
    <s v="2.6 - BIENES MUEBLES, INMUEBLES E INTANGIBLES"/>
    <s v="2.6.1 - MOBILIARIO Y EQUIPO"/>
    <s v="S"/>
    <s v="28 - AMPLIACIÓN DEL PLANTEL EDUCATIVO PARA INICIAL LUCAS GUIBBES, MUNICIPIO MICHES, PROVINCIA EL SEIBO."/>
    <s v="10 - FONDO GENERAL"/>
    <n v="15231"/>
    <s v="08 - EL SEIBO"/>
    <n v="646004"/>
    <n v="0"/>
  </r>
  <r>
    <s v="2025"/>
    <x v="0"/>
    <x v="0"/>
    <x v="1"/>
    <x v="7"/>
    <s v="2 - Poder Ejecutivo"/>
    <x v="8"/>
    <x v="107"/>
    <s v="4 - SERVICIOS SOCIALES"/>
    <s v="4.4 - Educación"/>
    <s v="4.4.01 - Educación inicial"/>
    <s v="2.6 - BIENES MUEBLES, INMUEBLES E INTANGIBLES"/>
    <s v="2.6.1 - MOBILIARIO Y EQUIPO"/>
    <s v="S"/>
    <s v="28 - AMPLIACIÓN DEL PLANTEL EDUCATIVO PARA INICIAL MÉLIDA DELGADO VDA. PANTALEÓN, MUNICIPIO SALCEDO, PROVINCIA HERMANAS MIRABAL."/>
    <s v="10 - FONDO GENERAL"/>
    <n v="15659"/>
    <s v="19 - HERMANAS MIRABAL"/>
    <n v="215335"/>
    <n v="0"/>
  </r>
  <r>
    <s v="2025"/>
    <x v="0"/>
    <x v="0"/>
    <x v="1"/>
    <x v="7"/>
    <s v="2 - Poder Ejecutivo"/>
    <x v="8"/>
    <x v="107"/>
    <s v="4 - SERVICIOS SOCIALES"/>
    <s v="4.4 - Educación"/>
    <s v="4.4.01 - Educación inicial"/>
    <s v="2.6 - BIENES MUEBLES, INMUEBLES E INTANGIBLES"/>
    <s v="2.6.1 - MOBILIARIO Y EQUIPO"/>
    <s v="S"/>
    <s v="28 - AMPLIACIÓN DEL PLANTEL EDUCATIVO PARA INICIAL PROF. ARISTÓFANES A. MELLA JIMÉNEZ, MUNICIPIO LAS MATAS DE FARFÁN, PROVINCIA SAN JUAN."/>
    <s v="10 - FONDO GENERAL"/>
    <n v="15378"/>
    <s v="22 - SAN JUAN"/>
    <n v="215335"/>
    <n v="0"/>
  </r>
  <r>
    <s v="2025"/>
    <x v="0"/>
    <x v="0"/>
    <x v="1"/>
    <x v="7"/>
    <s v="2 - Poder Ejecutivo"/>
    <x v="8"/>
    <x v="107"/>
    <s v="4 - SERVICIOS SOCIALES"/>
    <s v="4.4 - Educación"/>
    <s v="4.4.01 - Educación inicial"/>
    <s v="2.6 - BIENES MUEBLES, INMUEBLES E INTANGIBLES"/>
    <s v="2.6.1 - MOBILIARIO Y EQUIPO"/>
    <s v="S"/>
    <s v="28 - AMPLIACIÓN DEL PLANTEL EDUCATIVO PARA INICIAL PROF. NERY DAVID ECHAVARRÍA RODRÍGUEZ, MUNICIPIO SAN IGNACIO DE SABANETA, PROVINCIA SANTIAGO RODRIGUEZ."/>
    <s v="10 - FONDO GENERAL"/>
    <n v="15780"/>
    <s v="26 - SANTIAGO RODRIGUEZ"/>
    <n v="1292008"/>
    <n v="0"/>
  </r>
  <r>
    <s v="2025"/>
    <x v="0"/>
    <x v="0"/>
    <x v="1"/>
    <x v="7"/>
    <s v="2 - Poder Ejecutivo"/>
    <x v="8"/>
    <x v="107"/>
    <s v="4 - SERVICIOS SOCIALES"/>
    <s v="4.4 - Educación"/>
    <s v="4.4.01 - Educación inicial"/>
    <s v="2.6 - BIENES MUEBLES, INMUEBLES E INTANGIBLES"/>
    <s v="2.6.1 - MOBILIARIO Y EQUIPO"/>
    <s v="S"/>
    <s v="28 - AMPLIACIÓN DEL PLANTEL EDUCATIVO PARA INICIAL REYNALDO DEL CARMEN GARCÍA, MUNICIPIO AZUA, PROVINCIA AZUA."/>
    <s v="10 - FONDO GENERAL"/>
    <n v="15460"/>
    <s v="02 - AZUA"/>
    <n v="646004"/>
    <n v="0"/>
  </r>
  <r>
    <s v="2025"/>
    <x v="0"/>
    <x v="0"/>
    <x v="1"/>
    <x v="7"/>
    <s v="2 - Poder Ejecutivo"/>
    <x v="8"/>
    <x v="107"/>
    <s v="4 - SERVICIOS SOCIALES"/>
    <s v="4.4 - Educación"/>
    <s v="4.4.01 - Educación inicial"/>
    <s v="2.6 - BIENES MUEBLES, INMUEBLES E INTANGIBLES"/>
    <s v="2.6.1 - MOBILIARIO Y EQUIPO"/>
    <s v="S"/>
    <s v="29 - AMPLIACIÓN DEL PLANTEL EDUCATIVO PARA INICIAL AVE MARÍA, MUNICIPIO SANTO DOMINGO NORTE, PROVINCIA SANTO DOMINGO."/>
    <s v="10 - FONDO GENERAL"/>
    <n v="15834"/>
    <s v="32 - SANTO DOMINGO"/>
    <n v="646004"/>
    <n v="0"/>
  </r>
  <r>
    <s v="2025"/>
    <x v="0"/>
    <x v="0"/>
    <x v="1"/>
    <x v="7"/>
    <s v="2 - Poder Ejecutivo"/>
    <x v="8"/>
    <x v="107"/>
    <s v="4 - SERVICIOS SOCIALES"/>
    <s v="4.4 - Educación"/>
    <s v="4.4.01 - Educación inicial"/>
    <s v="2.6 - BIENES MUEBLES, INMUEBLES E INTANGIBLES"/>
    <s v="2.6.1 - MOBILIARIO Y EQUIPO"/>
    <s v="S"/>
    <s v="29 - AMPLIACIÓN DEL PLANTEL EDUCATIVO PARA INICIAL CAÑADA DE PIEDRA, MUNICIPIO AZUA, PROVINCIA AZUA."/>
    <s v="10 - FONDO GENERAL"/>
    <n v="15461"/>
    <s v="02 - AZUA"/>
    <n v="430669"/>
    <n v="0"/>
  </r>
  <r>
    <s v="2025"/>
    <x v="0"/>
    <x v="0"/>
    <x v="1"/>
    <x v="7"/>
    <s v="2 - Poder Ejecutivo"/>
    <x v="8"/>
    <x v="107"/>
    <s v="4 - SERVICIOS SOCIALES"/>
    <s v="4.4 - Educación"/>
    <s v="4.4.01 - Educación inicial"/>
    <s v="2.6 - BIENES MUEBLES, INMUEBLES E INTANGIBLES"/>
    <s v="2.6.1 - MOBILIARIO Y EQUIPO"/>
    <s v="S"/>
    <s v="29 - AMPLIACIÓN DEL PLANTEL EDUCATIVO PARA INICIAL EDUARDO ESTÉVEZ ESTÉVEZ, MUNICIPIO SAN IGNACIO DE SABANETA, PROVINCIA SANTIAGO RODRIGUEZ."/>
    <s v="10 - FONDO GENERAL"/>
    <n v="15781"/>
    <s v="26 - SANTIAGO RODRIGUEZ"/>
    <n v="646004"/>
    <n v="0"/>
  </r>
  <r>
    <s v="2025"/>
    <x v="0"/>
    <x v="0"/>
    <x v="1"/>
    <x v="7"/>
    <s v="2 - Poder Ejecutivo"/>
    <x v="8"/>
    <x v="107"/>
    <s v="4 - SERVICIOS SOCIALES"/>
    <s v="4.4 - Educación"/>
    <s v="4.4.01 - Educación inicial"/>
    <s v="2.6 - BIENES MUEBLES, INMUEBLES E INTANGIBLES"/>
    <s v="2.6.1 - MOBILIARIO Y EQUIPO"/>
    <s v="S"/>
    <s v="29 - AMPLIACIÓN DEL PLANTEL EDUCATIVO PARA INICIAL MARINA SEPÚLVEDA, MUNICIPIO EL PEÑÓN, PROVINCIA BARAHONA."/>
    <s v="10 - FONDO GENERAL"/>
    <n v="15358"/>
    <s v="04 - BARAHONA"/>
    <n v="646004"/>
    <n v="0"/>
  </r>
  <r>
    <s v="2025"/>
    <x v="0"/>
    <x v="0"/>
    <x v="1"/>
    <x v="7"/>
    <s v="2 - Poder Ejecutivo"/>
    <x v="8"/>
    <x v="107"/>
    <s v="4 - SERVICIOS SOCIALES"/>
    <s v="4.4 - Educación"/>
    <s v="4.4.01 - Educación inicial"/>
    <s v="2.6 - BIENES MUEBLES, INMUEBLES E INTANGIBLES"/>
    <s v="2.6.1 - MOBILIARIO Y EQUIPO"/>
    <s v="S"/>
    <s v="29 - AMPLIACIÓN DEL PLANTEL EDUCATIVO PARA INICIAL PROF. PEDRO ANTONIO ACOSTA DEL ORBE, MUNICIPIO PIMENTEL, PROVINCIA DUARTE."/>
    <s v="10 - FONDO GENERAL"/>
    <n v="15660"/>
    <s v="06 - DUARTE"/>
    <n v="861339"/>
    <n v="0"/>
  </r>
  <r>
    <s v="2025"/>
    <x v="0"/>
    <x v="0"/>
    <x v="1"/>
    <x v="7"/>
    <s v="2 - Poder Ejecutivo"/>
    <x v="8"/>
    <x v="107"/>
    <s v="4 - SERVICIOS SOCIALES"/>
    <s v="4.4 - Educación"/>
    <s v="4.4.01 - Educación inicial"/>
    <s v="2.6 - BIENES MUEBLES, INMUEBLES E INTANGIBLES"/>
    <s v="2.6.1 - MOBILIARIO Y EQUIPO"/>
    <s v="S"/>
    <s v="30 - AMPLIACIÓN DEL PLANTEL EDUCATIVO PARA INICIAL ANAIMA TEJADA CHAPMAN, MUNICIPIO BARAHONA, PROVINCIA BARAHONA."/>
    <s v="10 - FONDO GENERAL"/>
    <n v="15359"/>
    <s v="04 - BARAHONA"/>
    <n v="646004"/>
    <n v="0"/>
  </r>
  <r>
    <s v="2025"/>
    <x v="0"/>
    <x v="0"/>
    <x v="1"/>
    <x v="7"/>
    <s v="2 - Poder Ejecutivo"/>
    <x v="8"/>
    <x v="107"/>
    <s v="4 - SERVICIOS SOCIALES"/>
    <s v="4.4 - Educación"/>
    <s v="4.4.01 - Educación inicial"/>
    <s v="2.6 - BIENES MUEBLES, INMUEBLES E INTANGIBLES"/>
    <s v="2.6.1 - MOBILIARIO Y EQUIPO"/>
    <s v="S"/>
    <s v="30 - AMPLIACIÓN DEL PLANTEL EDUCATIVO PARA INICIAL ARROYO BLANCO, MUNICIPIO SAN IGNACIO DE SABANETA, PROVINCIA SANTIAGO RODRIGUEZ."/>
    <s v="10 - FONDO GENERAL"/>
    <n v="15782"/>
    <s v="26 - SANTIAGO RODRIGUEZ"/>
    <n v="646004"/>
    <n v="0"/>
  </r>
  <r>
    <s v="2025"/>
    <x v="0"/>
    <x v="0"/>
    <x v="1"/>
    <x v="7"/>
    <s v="2 - Poder Ejecutivo"/>
    <x v="8"/>
    <x v="107"/>
    <s v="4 - SERVICIOS SOCIALES"/>
    <s v="4.4 - Educación"/>
    <s v="4.4.01 - Educación inicial"/>
    <s v="2.6 - BIENES MUEBLES, INMUEBLES E INTANGIBLES"/>
    <s v="2.6.1 - MOBILIARIO Y EQUIPO"/>
    <s v="S"/>
    <s v="30 - AMPLIACIÓN DEL PLANTEL EDUCATIVO PARA INICIAL DELFÍN RODRÍGUEZ TORRES, MUNICIPIO SAN JOSÉ DE LAS MATAS, PROVINCIA SANTIAGO."/>
    <s v="10 - FONDO GENERAL"/>
    <n v="15699"/>
    <s v="25 - SANTIAGO"/>
    <n v="215335"/>
    <n v="0"/>
  </r>
  <r>
    <s v="2025"/>
    <x v="0"/>
    <x v="0"/>
    <x v="1"/>
    <x v="7"/>
    <s v="2 - Poder Ejecutivo"/>
    <x v="8"/>
    <x v="107"/>
    <s v="4 - SERVICIOS SOCIALES"/>
    <s v="4.4 - Educación"/>
    <s v="4.4.01 - Educación inicial"/>
    <s v="2.6 - BIENES MUEBLES, INMUEBLES E INTANGIBLES"/>
    <s v="2.6.1 - MOBILIARIO Y EQUIPO"/>
    <s v="S"/>
    <s v="30 - AMPLIACIÓN DEL PLANTEL EDUCATIVO PARA INICIAL ELISA MARRERO ACOSTA, MUNICIPIO PIMENTEL, PROVINCIA DUARTE."/>
    <s v="10 - FONDO GENERAL"/>
    <n v="15661"/>
    <s v="06 - DUARTE"/>
    <n v="646004"/>
    <n v="0"/>
  </r>
  <r>
    <s v="2025"/>
    <x v="0"/>
    <x v="0"/>
    <x v="1"/>
    <x v="7"/>
    <s v="2 - Poder Ejecutivo"/>
    <x v="8"/>
    <x v="107"/>
    <s v="4 - SERVICIOS SOCIALES"/>
    <s v="4.4 - Educación"/>
    <s v="4.4.01 - Educación inicial"/>
    <s v="2.6 - BIENES MUEBLES, INMUEBLES E INTANGIBLES"/>
    <s v="2.6.1 - MOBILIARIO Y EQUIPO"/>
    <s v="S"/>
    <s v="30 - AMPLIACIÓN DEL PLANTEL EDUCATIVO PARA INICIAL LA CEIBA NUEVA, MUNICIPIO LAS YAYAS DE VIAJAMA, PROVINCIA AZUA."/>
    <s v="10 - FONDO GENERAL"/>
    <n v="15462"/>
    <s v="02 - AZUA"/>
    <n v="430669"/>
    <n v="0"/>
  </r>
  <r>
    <s v="2025"/>
    <x v="0"/>
    <x v="0"/>
    <x v="1"/>
    <x v="7"/>
    <s v="2 - Poder Ejecutivo"/>
    <x v="8"/>
    <x v="107"/>
    <s v="4 - SERVICIOS SOCIALES"/>
    <s v="4.4 - Educación"/>
    <s v="4.4.01 - Educación inicial"/>
    <s v="2.6 - BIENES MUEBLES, INMUEBLES E INTANGIBLES"/>
    <s v="2.6.1 - MOBILIARIO Y EQUIPO"/>
    <s v="S"/>
    <s v="30 - AMPLIACIÓN DEL PLANTEL EDUCATIVO PARA INICIAL PROF. FRANCISCA PEÑA, MUNICIPIO LAS MATAS DE FARFÁN, PROVINCIA SAN JUAN."/>
    <s v="10 - FONDO GENERAL"/>
    <n v="15380"/>
    <s v="22 - SAN JUAN"/>
    <n v="215335"/>
    <n v="0"/>
  </r>
  <r>
    <s v="2025"/>
    <x v="0"/>
    <x v="0"/>
    <x v="1"/>
    <x v="7"/>
    <s v="2 - Poder Ejecutivo"/>
    <x v="8"/>
    <x v="107"/>
    <s v="4 - SERVICIOS SOCIALES"/>
    <s v="4.4 - Educación"/>
    <s v="4.4.01 - Educación inicial"/>
    <s v="2.6 - BIENES MUEBLES, INMUEBLES E INTANGIBLES"/>
    <s v="2.6.1 - MOBILIARIO Y EQUIPO"/>
    <s v="S"/>
    <s v="31 - AMPLIACIÓN DEL PLANTEL EDUCATIVO PARA INICIAL CELIDA LUISA PÉREZ DE CRESPO , MUNICIPIO AZUA, PROVINCIA AZUA."/>
    <s v="10 - FONDO GENERAL"/>
    <n v="15463"/>
    <s v="02 - AZUA"/>
    <n v="430669"/>
    <n v="0"/>
  </r>
  <r>
    <s v="2025"/>
    <x v="0"/>
    <x v="0"/>
    <x v="1"/>
    <x v="7"/>
    <s v="2 - Poder Ejecutivo"/>
    <x v="8"/>
    <x v="107"/>
    <s v="4 - SERVICIOS SOCIALES"/>
    <s v="4.4 - Educación"/>
    <s v="4.4.01 - Educación inicial"/>
    <s v="2.6 - BIENES MUEBLES, INMUEBLES E INTANGIBLES"/>
    <s v="2.6.1 - MOBILIARIO Y EQUIPO"/>
    <s v="S"/>
    <s v="31 - AMPLIACIÓN DEL PLANTEL EDUCATIVO PARA INICIAL EVARISTO LINARES SANTANA, MUNICIPIO LAS MATAS DE FARFÁN, PROVINCIA SAN JUAN."/>
    <s v="10 - FONDO GENERAL"/>
    <n v="15381"/>
    <s v="22 - SAN JUAN"/>
    <n v="646004"/>
    <n v="0"/>
  </r>
  <r>
    <s v="2025"/>
    <x v="0"/>
    <x v="0"/>
    <x v="1"/>
    <x v="7"/>
    <s v="2 - Poder Ejecutivo"/>
    <x v="8"/>
    <x v="107"/>
    <s v="4 - SERVICIOS SOCIALES"/>
    <s v="4.4 - Educación"/>
    <s v="4.4.01 - Educación inicial"/>
    <s v="2.6 - BIENES MUEBLES, INMUEBLES E INTANGIBLES"/>
    <s v="2.6.1 - MOBILIARIO Y EQUIPO"/>
    <s v="S"/>
    <s v="31 - AMPLIACIÓN DEL PLANTEL EDUCATIVO PARA INICIAL LAS CAOBAS, MUNICIPIO SAN IGNACIO DE SABANETA, PROVINCIA SANTIAGO RODRIGUEZ."/>
    <s v="10 - FONDO GENERAL"/>
    <n v="15783"/>
    <s v="26 - SANTIAGO RODRIGUEZ"/>
    <n v="646004"/>
    <n v="0"/>
  </r>
  <r>
    <s v="2025"/>
    <x v="0"/>
    <x v="0"/>
    <x v="1"/>
    <x v="7"/>
    <s v="2 - Poder Ejecutivo"/>
    <x v="8"/>
    <x v="107"/>
    <s v="4 - SERVICIOS SOCIALES"/>
    <s v="4.4 - Educación"/>
    <s v="4.4.01 - Educación inicial"/>
    <s v="2.6 - BIENES MUEBLES, INMUEBLES E INTANGIBLES"/>
    <s v="2.6.1 - MOBILIARIO Y EQUIPO"/>
    <s v="S"/>
    <s v="31 - AMPLIACIÓN DEL PLANTEL EDUCATIVO PARA INICIAL MARÍA TRINIDAD SÁNCHEZ, MUNICIPIO SAN JOSÉ DE LAS MATAS, PROVINCIA SANTIAGO."/>
    <s v="10 - FONDO GENERAL"/>
    <n v="15700"/>
    <s v="25 - SANTIAGO"/>
    <n v="215335"/>
    <n v="0"/>
  </r>
  <r>
    <s v="2025"/>
    <x v="0"/>
    <x v="0"/>
    <x v="1"/>
    <x v="7"/>
    <s v="2 - Poder Ejecutivo"/>
    <x v="8"/>
    <x v="107"/>
    <s v="4 - SERVICIOS SOCIALES"/>
    <s v="4.4 - Educación"/>
    <s v="4.4.01 - Educación inicial"/>
    <s v="2.6 - BIENES MUEBLES, INMUEBLES E INTANGIBLES"/>
    <s v="2.6.1 - MOBILIARIO Y EQUIPO"/>
    <s v="S"/>
    <s v="31 - AMPLIACIÓN DEL PLANTEL EDUCATIVO PARA INICIAL OLEGARIO TENARES, MUNICIPIO CASTILLO, PROVINCIA DUARTE."/>
    <s v="10 - FONDO GENERAL"/>
    <n v="15662"/>
    <s v="06 - DUARTE"/>
    <n v="646004"/>
    <n v="0"/>
  </r>
  <r>
    <s v="2025"/>
    <x v="0"/>
    <x v="0"/>
    <x v="1"/>
    <x v="7"/>
    <s v="2 - Poder Ejecutivo"/>
    <x v="8"/>
    <x v="107"/>
    <s v="4 - SERVICIOS SOCIALES"/>
    <s v="4.4 - Educación"/>
    <s v="4.4.01 - Educación inicial"/>
    <s v="2.6 - BIENES MUEBLES, INMUEBLES E INTANGIBLES"/>
    <s v="2.6.1 - MOBILIARIO Y EQUIPO"/>
    <s v="S"/>
    <s v="31 - AMPLIACIÓN DEL PLANTEL EDUCATIVO PARA INICIAL PROF. IRENE ACOSTA, MUNICIPIO FUNDACIÓN, PROVINCIA BARAHONA."/>
    <s v="10 - FONDO GENERAL"/>
    <n v="15360"/>
    <s v="04 - BARAHONA"/>
    <n v="215335"/>
    <n v="0"/>
  </r>
  <r>
    <s v="2025"/>
    <x v="0"/>
    <x v="0"/>
    <x v="1"/>
    <x v="7"/>
    <s v="2 - Poder Ejecutivo"/>
    <x v="8"/>
    <x v="107"/>
    <s v="4 - SERVICIOS SOCIALES"/>
    <s v="4.4 - Educación"/>
    <s v="4.4.01 - Educación inicial"/>
    <s v="2.6 - BIENES MUEBLES, INMUEBLES E INTANGIBLES"/>
    <s v="2.6.1 - MOBILIARIO Y EQUIPO"/>
    <s v="S"/>
    <s v="31 - AMPLIACIÓN DEL PLANTEL EDUCATIVO PARA INICIAL RINCÓN, MUNICIPIO JIMA ABAJO, PROVINCIA LA VEGA."/>
    <s v="10 - FONDO GENERAL"/>
    <n v="15650"/>
    <s v="13 - LA VEGA"/>
    <n v="215335"/>
    <n v="0"/>
  </r>
  <r>
    <s v="2025"/>
    <x v="0"/>
    <x v="0"/>
    <x v="1"/>
    <x v="7"/>
    <s v="2 - Poder Ejecutivo"/>
    <x v="8"/>
    <x v="107"/>
    <s v="4 - SERVICIOS SOCIALES"/>
    <s v="4.4 - Educación"/>
    <s v="4.4.01 - Educación inicial"/>
    <s v="2.6 - BIENES MUEBLES, INMUEBLES E INTANGIBLES"/>
    <s v="2.6.1 - MOBILIARIO Y EQUIPO"/>
    <s v="S"/>
    <s v="32 - AMPLIACIÓN DEL PLANTEL EDUCATIVO PARA INICIAL CATALINA POU, MUNICIPIO CABRAL, PROVINCIA BARAHONA."/>
    <s v="10 - FONDO GENERAL"/>
    <n v="15361"/>
    <s v="04 - BARAHONA"/>
    <n v="646004"/>
    <n v="0"/>
  </r>
  <r>
    <s v="2025"/>
    <x v="0"/>
    <x v="0"/>
    <x v="1"/>
    <x v="7"/>
    <s v="2 - Poder Ejecutivo"/>
    <x v="8"/>
    <x v="107"/>
    <s v="4 - SERVICIOS SOCIALES"/>
    <s v="4.4 - Educación"/>
    <s v="4.4.01 - Educación inicial"/>
    <s v="2.6 - BIENES MUEBLES, INMUEBLES E INTANGIBLES"/>
    <s v="2.6.1 - MOBILIARIO Y EQUIPO"/>
    <s v="S"/>
    <s v="32 - AMPLIACIÓN DEL PLANTEL EDUCATIVO PARA INICIAL GENEROSA FERREIRA - SABANA IGLESIA , MUNICIPIO SANTIAGO, PROVINCIA SANTIAGO."/>
    <s v="10 - FONDO GENERAL"/>
    <n v="15701"/>
    <s v="25 - SANTIAGO"/>
    <n v="646004"/>
    <n v="0"/>
  </r>
  <r>
    <s v="2025"/>
    <x v="0"/>
    <x v="0"/>
    <x v="1"/>
    <x v="7"/>
    <s v="2 - Poder Ejecutivo"/>
    <x v="8"/>
    <x v="107"/>
    <s v="4 - SERVICIOS SOCIALES"/>
    <s v="4.4 - Educación"/>
    <s v="4.4.01 - Educación inicial"/>
    <s v="2.6 - BIENES MUEBLES, INMUEBLES E INTANGIBLES"/>
    <s v="2.6.1 - MOBILIARIO Y EQUIPO"/>
    <s v="S"/>
    <s v="32 - AMPLIACIÓN DEL PLANTEL EDUCATIVO PARA INICIAL LA CIÉNAGA, MUNICIPIO SAN JOSÉ DE OCOA, PROVINCIA SAN JOSÉ DE OCOA."/>
    <s v="10 - FONDO GENERAL"/>
    <n v="15464"/>
    <s v="31 - SAN JOSE DE OCOA"/>
    <n v="646004"/>
    <n v="0"/>
  </r>
  <r>
    <s v="2025"/>
    <x v="0"/>
    <x v="0"/>
    <x v="1"/>
    <x v="7"/>
    <s v="2 - Poder Ejecutivo"/>
    <x v="8"/>
    <x v="107"/>
    <s v="4 - SERVICIOS SOCIALES"/>
    <s v="4.4 - Educación"/>
    <s v="4.4.01 - Educación inicial"/>
    <s v="2.6 - BIENES MUEBLES, INMUEBLES E INTANGIBLES"/>
    <s v="2.6.1 - MOBILIARIO Y EQUIPO"/>
    <s v="S"/>
    <s v="32 - AMPLIACIÓN DEL PLANTEL EDUCATIVO PARA INICIAL LUIS ALBERTO WEBER, MUNICIPIO EUGENIO MARÍA DE HOSTOS, PROVINCIA DUARTE."/>
    <s v="10 - FONDO GENERAL"/>
    <n v="15663"/>
    <s v="06 - DUARTE"/>
    <n v="646004"/>
    <n v="0"/>
  </r>
  <r>
    <s v="2025"/>
    <x v="0"/>
    <x v="0"/>
    <x v="1"/>
    <x v="7"/>
    <s v="2 - Poder Ejecutivo"/>
    <x v="8"/>
    <x v="107"/>
    <s v="4 - SERVICIOS SOCIALES"/>
    <s v="4.4 - Educación"/>
    <s v="4.4.01 - Educación inicial"/>
    <s v="2.6 - BIENES MUEBLES, INMUEBLES E INTANGIBLES"/>
    <s v="2.6.1 - MOBILIARIO Y EQUIPO"/>
    <s v="S"/>
    <s v="32 - AMPLIACIÓN DEL PLANTEL EDUCATIVO PARA INICIAL MIGUEL PAULINO BÁEZ, MUNICIPIO SAN IGNACIO DE SABANETA, PROVINCIA SANTIAGO RODRIGUEZ."/>
    <s v="10 - FONDO GENERAL"/>
    <n v="15784"/>
    <s v="26 - SANTIAGO RODRIGUEZ"/>
    <n v="430669"/>
    <n v="0"/>
  </r>
  <r>
    <s v="2025"/>
    <x v="0"/>
    <x v="0"/>
    <x v="1"/>
    <x v="7"/>
    <s v="2 - Poder Ejecutivo"/>
    <x v="8"/>
    <x v="107"/>
    <s v="4 - SERVICIOS SOCIALES"/>
    <s v="4.4 - Educación"/>
    <s v="4.4.01 - Educación inicial"/>
    <s v="2.6 - BIENES MUEBLES, INMUEBLES E INTANGIBLES"/>
    <s v="2.6.1 - MOBILIARIO Y EQUIPO"/>
    <s v="S"/>
    <s v="32 - AMPLIACIÓN DEL PLANTEL EDUCATIVO PARA INICIAL PAULINA JIMÉNEZ, MUNICIPIO LA ROMANA, PROVINCIA LA ROMANA."/>
    <s v="10 - FONDO GENERAL"/>
    <n v="15569"/>
    <s v="12 - LA ROMANA"/>
    <n v="646004"/>
    <n v="0"/>
  </r>
  <r>
    <s v="2025"/>
    <x v="0"/>
    <x v="0"/>
    <x v="1"/>
    <x v="7"/>
    <s v="2 - Poder Ejecutivo"/>
    <x v="8"/>
    <x v="107"/>
    <s v="4 - SERVICIOS SOCIALES"/>
    <s v="4.4 - Educación"/>
    <s v="4.4.01 - Educación inicial"/>
    <s v="2.6 - BIENES MUEBLES, INMUEBLES E INTANGIBLES"/>
    <s v="2.6.1 - MOBILIARIO Y EQUIPO"/>
    <s v="S"/>
    <s v="32 - AMPLIACIÓN DEL PLANTEL EDUCATIVO PARA INICIAL PROF. ANÍBAL ADAMES LEBRÓN, MUNICIPIO LAS MATAS DE FARFÁN, PROVINCIA SAN JUAN."/>
    <s v="10 - FONDO GENERAL"/>
    <n v="15400"/>
    <s v="22 - SAN JUAN"/>
    <n v="215335"/>
    <n v="0"/>
  </r>
  <r>
    <s v="2025"/>
    <x v="0"/>
    <x v="0"/>
    <x v="1"/>
    <x v="7"/>
    <s v="2 - Poder Ejecutivo"/>
    <x v="8"/>
    <x v="107"/>
    <s v="4 - SERVICIOS SOCIALES"/>
    <s v="4.4 - Educación"/>
    <s v="4.4.01 - Educación inicial"/>
    <s v="2.6 - BIENES MUEBLES, INMUEBLES E INTANGIBLES"/>
    <s v="2.6.1 - MOBILIARIO Y EQUIPO"/>
    <s v="S"/>
    <s v="32 - AMPLIACIÓN DEL PLANTEL EDUCATIVO PARA INICIAL PROF. MÉLIDA GARCÍA, MUNICIPIO COTUÍ, PROVINCIA SANCHEZ RAMIREZ."/>
    <s v="10 - FONDO GENERAL"/>
    <n v="15974"/>
    <s v="24 - SANCHEZ RAMIREZ"/>
    <n v="215335"/>
    <n v="0"/>
  </r>
  <r>
    <s v="2025"/>
    <x v="0"/>
    <x v="0"/>
    <x v="1"/>
    <x v="7"/>
    <s v="2 - Poder Ejecutivo"/>
    <x v="8"/>
    <x v="107"/>
    <s v="4 - SERVICIOS SOCIALES"/>
    <s v="4.4 - Educación"/>
    <s v="4.4.01 - Educación inicial"/>
    <s v="2.6 - BIENES MUEBLES, INMUEBLES E INTANGIBLES"/>
    <s v="2.6.1 - MOBILIARIO Y EQUIPO"/>
    <s v="S"/>
    <s v="33 - AMPLIACIÓN DEL PLANTEL EDUCATIVO PARA INICIAL CAIMITO, MUNICIPIO SAN IGNACIO DE SABANETA, PROVINCIA SANTIAGO RODRIGUEZ."/>
    <s v="10 - FONDO GENERAL"/>
    <n v="15785"/>
    <s v="26 - SANTIAGO RODRIGUEZ"/>
    <n v="430669"/>
    <n v="0"/>
  </r>
  <r>
    <s v="2025"/>
    <x v="0"/>
    <x v="0"/>
    <x v="1"/>
    <x v="7"/>
    <s v="2 - Poder Ejecutivo"/>
    <x v="8"/>
    <x v="107"/>
    <s v="4 - SERVICIOS SOCIALES"/>
    <s v="4.4 - Educación"/>
    <s v="4.4.01 - Educación inicial"/>
    <s v="2.6 - BIENES MUEBLES, INMUEBLES E INTANGIBLES"/>
    <s v="2.6.1 - MOBILIARIO Y EQUIPO"/>
    <s v="S"/>
    <s v="33 - AMPLIACIÓN DEL PLANTEL EDUCATIVO PARA INICIAL DOÑA SOFÍA GÓMEZ, MUNICIPIO JÁNICO, PROVINCIA SANTIAGO."/>
    <s v="10 - FONDO GENERAL"/>
    <n v="15702"/>
    <s v="25 - SANTIAGO"/>
    <n v="215335"/>
    <n v="0"/>
  </r>
  <r>
    <s v="2025"/>
    <x v="0"/>
    <x v="0"/>
    <x v="1"/>
    <x v="7"/>
    <s v="2 - Poder Ejecutivo"/>
    <x v="8"/>
    <x v="107"/>
    <s v="4 - SERVICIOS SOCIALES"/>
    <s v="4.4 - Educación"/>
    <s v="4.4.01 - Educación inicial"/>
    <s v="2.6 - BIENES MUEBLES, INMUEBLES E INTANGIBLES"/>
    <s v="2.6.1 - MOBILIARIO Y EQUIPO"/>
    <s v="S"/>
    <s v="33 - AMPLIACIÓN DEL PLANTEL EDUCATIVO PARA INICIAL FRANCISCO DEL ROSARIO SÁNCHEZ, MUNICIPIO HATO MAYOR, PROVINCIA HATO MAYOR."/>
    <s v="10 - FONDO GENERAL"/>
    <n v="15574"/>
    <s v="30 - HATO MAYOR"/>
    <n v="215335"/>
    <n v="0"/>
  </r>
  <r>
    <s v="2025"/>
    <x v="0"/>
    <x v="0"/>
    <x v="1"/>
    <x v="7"/>
    <s v="2 - Poder Ejecutivo"/>
    <x v="8"/>
    <x v="107"/>
    <s v="4 - SERVICIOS SOCIALES"/>
    <s v="4.4 - Educación"/>
    <s v="4.4.01 - Educación inicial"/>
    <s v="2.6 - BIENES MUEBLES, INMUEBLES E INTANGIBLES"/>
    <s v="2.6.1 - MOBILIARIO Y EQUIPO"/>
    <s v="S"/>
    <s v="33 - AMPLIACIÓN DEL PLANTEL EDUCATIVO PARA INICIAL LAS SALINAS, MUNICIPIO LAS SALINAS, PROVINCIA BARAHONA."/>
    <s v="10 - FONDO GENERAL"/>
    <n v="15362"/>
    <s v="04 - BARAHONA"/>
    <n v="215335"/>
    <n v="0"/>
  </r>
  <r>
    <s v="2025"/>
    <x v="0"/>
    <x v="0"/>
    <x v="1"/>
    <x v="7"/>
    <s v="2 - Poder Ejecutivo"/>
    <x v="8"/>
    <x v="107"/>
    <s v="4 - SERVICIOS SOCIALES"/>
    <s v="4.4 - Educación"/>
    <s v="4.4.01 - Educación inicial"/>
    <s v="2.6 - BIENES MUEBLES, INMUEBLES E INTANGIBLES"/>
    <s v="2.6.1 - MOBILIARIO Y EQUIPO"/>
    <s v="S"/>
    <s v="33 - AMPLIACIÓN DEL PLANTEL EDUCATIVO PARA INICIAL MARÍA FRANCISCO RUSSO BATISTA, MUNICIPIO BONAO, PROVINCIA MONSEÑOR NOUEL."/>
    <s v="10 - FONDO GENERAL"/>
    <n v="15975"/>
    <s v="28 - MONSENOR NOUEL"/>
    <n v="430669"/>
    <n v="0"/>
  </r>
  <r>
    <s v="2025"/>
    <x v="0"/>
    <x v="0"/>
    <x v="1"/>
    <x v="7"/>
    <s v="2 - Poder Ejecutivo"/>
    <x v="8"/>
    <x v="107"/>
    <s v="4 - SERVICIOS SOCIALES"/>
    <s v="4.4 - Educación"/>
    <s v="4.4.01 - Educación inicial"/>
    <s v="2.6 - BIENES MUEBLES, INMUEBLES E INTANGIBLES"/>
    <s v="2.6.1 - MOBILIARIO Y EQUIPO"/>
    <s v="S"/>
    <s v="33 - AMPLIACIÓN DEL PLANTEL EDUCATIVO PARA INICIAL NARANJAL ARRIBA, MUNICIPIO SAN JOSÉ DE OCOA, PROVINCIA SAN JOSÉ DE OCOA."/>
    <s v="10 - FONDO GENERAL"/>
    <n v="15465"/>
    <s v="31 - SAN JOSE DE OCOA"/>
    <n v="215335"/>
    <n v="0"/>
  </r>
  <r>
    <s v="2025"/>
    <x v="0"/>
    <x v="0"/>
    <x v="1"/>
    <x v="7"/>
    <s v="2 - Poder Ejecutivo"/>
    <x v="8"/>
    <x v="107"/>
    <s v="4 - SERVICIOS SOCIALES"/>
    <s v="4.4 - Educación"/>
    <s v="4.4.01 - Educación inicial"/>
    <s v="2.6 - BIENES MUEBLES, INMUEBLES E INTANGIBLES"/>
    <s v="2.6.1 - MOBILIARIO Y EQUIPO"/>
    <s v="S"/>
    <s v="33 - AMPLIACIÓN DEL PLANTEL EDUCATIVO PARA INICIAL SAN FRANCISCO JAVIER FE Y ALEGRÍA, MUNICIPIO EL CERCADO, PROVINCIA SAN JUAN."/>
    <s v="10 - FONDO GENERAL"/>
    <n v="15416"/>
    <s v="22 - SAN JUAN"/>
    <n v="430669"/>
    <n v="0"/>
  </r>
  <r>
    <s v="2025"/>
    <x v="0"/>
    <x v="0"/>
    <x v="1"/>
    <x v="7"/>
    <s v="2 - Poder Ejecutivo"/>
    <x v="8"/>
    <x v="107"/>
    <s v="4 - SERVICIOS SOCIALES"/>
    <s v="4.4 - Educación"/>
    <s v="4.4.01 - Educación inicial"/>
    <s v="2.6 - BIENES MUEBLES, INMUEBLES E INTANGIBLES"/>
    <s v="2.6.1 - MOBILIARIO Y EQUIPO"/>
    <s v="S"/>
    <s v="34 - AMPLIACIÓN DEL PLANTEL EDUCATIVO PARA INICIAL ARISLENNY CANARIO MONTERO, MUNICIPIO EL CERCADO, PROVINCIA SAN JUAN."/>
    <s v="10 - FONDO GENERAL"/>
    <n v="15417"/>
    <s v="22 - SAN JUAN"/>
    <n v="430669"/>
    <n v="0"/>
  </r>
  <r>
    <s v="2025"/>
    <x v="0"/>
    <x v="0"/>
    <x v="1"/>
    <x v="7"/>
    <s v="2 - Poder Ejecutivo"/>
    <x v="8"/>
    <x v="107"/>
    <s v="4 - SERVICIOS SOCIALES"/>
    <s v="4.4 - Educación"/>
    <s v="4.4.01 - Educación inicial"/>
    <s v="2.6 - BIENES MUEBLES, INMUEBLES E INTANGIBLES"/>
    <s v="2.6.1 - MOBILIARIO Y EQUIPO"/>
    <s v="S"/>
    <s v="34 - AMPLIACIÓN DEL PLANTEL EDUCATIVO PARA INICIAL ARROYO BLANCO, MUNICIPIO RANCHO ARRIBA, PROVINCIA SAN JOSÉ DE OCOA."/>
    <s v="10 - FONDO GENERAL"/>
    <n v="15466"/>
    <s v="31 - SAN JOSE DE OCOA"/>
    <n v="215335"/>
    <n v="0"/>
  </r>
  <r>
    <s v="2025"/>
    <x v="0"/>
    <x v="0"/>
    <x v="1"/>
    <x v="7"/>
    <s v="2 - Poder Ejecutivo"/>
    <x v="8"/>
    <x v="107"/>
    <s v="4 - SERVICIOS SOCIALES"/>
    <s v="4.4 - Educación"/>
    <s v="4.4.01 - Educación inicial"/>
    <s v="2.6 - BIENES MUEBLES, INMUEBLES E INTANGIBLES"/>
    <s v="2.6.1 - MOBILIARIO Y EQUIPO"/>
    <s v="S"/>
    <s v="34 - AMPLIACIÓN DEL PLANTEL EDUCATIVO PARA INICIAL CRISTIANO, MUNICIPIO MAIMÓN, PROVINCIA MONSEÑOR NOUEL."/>
    <s v="10 - FONDO GENERAL"/>
    <n v="15976"/>
    <s v="28 - MONSENOR NOUEL"/>
    <n v="430669"/>
    <n v="0"/>
  </r>
  <r>
    <s v="2025"/>
    <x v="0"/>
    <x v="0"/>
    <x v="1"/>
    <x v="7"/>
    <s v="2 - Poder Ejecutivo"/>
    <x v="8"/>
    <x v="107"/>
    <s v="4 - SERVICIOS SOCIALES"/>
    <s v="4.4 - Educación"/>
    <s v="4.4.01 - Educación inicial"/>
    <s v="2.6 - BIENES MUEBLES, INMUEBLES E INTANGIBLES"/>
    <s v="2.6.1 - MOBILIARIO Y EQUIPO"/>
    <s v="S"/>
    <s v="34 - AMPLIACIÓN DEL PLANTEL EDUCATIVO PARA INICIAL JOSÉ RAMÓN PIÑEYRO- MONTE ZANJA, MUNICIPIO SANTIAGO, PROVINCIA SANTIAGO."/>
    <s v="10 - FONDO GENERAL"/>
    <n v="15703"/>
    <s v="25 - SANTIAGO"/>
    <n v="430669"/>
    <n v="0"/>
  </r>
  <r>
    <s v="2025"/>
    <x v="0"/>
    <x v="0"/>
    <x v="1"/>
    <x v="7"/>
    <s v="2 - Poder Ejecutivo"/>
    <x v="8"/>
    <x v="107"/>
    <s v="4 - SERVICIOS SOCIALES"/>
    <s v="4.4 - Educación"/>
    <s v="4.4.01 - Educación inicial"/>
    <s v="2.6 - BIENES MUEBLES, INMUEBLES E INTANGIBLES"/>
    <s v="2.6.1 - MOBILIARIO Y EQUIPO"/>
    <s v="S"/>
    <s v="34 - AMPLIACIÓN DEL PLANTEL EDUCATIVO PARA INICIAL LA TRINITARIA, MUNICIPIO MONCIÓN, PROVINCIA SANTIAGO RODRIGUEZ."/>
    <s v="10 - FONDO GENERAL"/>
    <n v="15786"/>
    <s v="26 - SANTIAGO RODRIGUEZ"/>
    <n v="1292008"/>
    <n v="0"/>
  </r>
  <r>
    <s v="2025"/>
    <x v="0"/>
    <x v="0"/>
    <x v="1"/>
    <x v="7"/>
    <s v="2 - Poder Ejecutivo"/>
    <x v="8"/>
    <x v="107"/>
    <s v="4 - SERVICIOS SOCIALES"/>
    <s v="4.4 - Educación"/>
    <s v="4.4.01 - Educación inicial"/>
    <s v="2.6 - BIENES MUEBLES, INMUEBLES E INTANGIBLES"/>
    <s v="2.6.1 - MOBILIARIO Y EQUIPO"/>
    <s v="S"/>
    <s v="34 - AMPLIACIÓN DEL PLANTEL EDUCATIVO PARA INICIAL MARIA OFELIA SERRANO DE MORA (DOÑA FELLA) -CAMPECHE ARRIBA, MUNICIPIO PIMENTEL, PROVINCIA DUARTE."/>
    <s v="10 - FONDO GENERAL"/>
    <n v="15665"/>
    <s v="06 - DUARTE"/>
    <n v="215335"/>
    <n v="0"/>
  </r>
  <r>
    <s v="2025"/>
    <x v="0"/>
    <x v="0"/>
    <x v="1"/>
    <x v="7"/>
    <s v="2 - Poder Ejecutivo"/>
    <x v="8"/>
    <x v="107"/>
    <s v="4 - SERVICIOS SOCIALES"/>
    <s v="4.4 - Educación"/>
    <s v="4.4.01 - Educación inicial"/>
    <s v="2.6 - BIENES MUEBLES, INMUEBLES E INTANGIBLES"/>
    <s v="2.6.1 - MOBILIARIO Y EQUIPO"/>
    <s v="S"/>
    <s v="34 - AMPLIACIÓN DEL PLANTEL EDUCATIVO PARA INICIAL PROF. RAFAEL ENRÍQUEZ MARRERO MATOS, MUNICIPIO VICENTE NOBLE, PROVINCIA BARAHONA."/>
    <s v="10 - FONDO GENERAL"/>
    <n v="15363"/>
    <s v="04 - BARAHONA"/>
    <n v="430669"/>
    <n v="0"/>
  </r>
  <r>
    <s v="2025"/>
    <x v="0"/>
    <x v="0"/>
    <x v="1"/>
    <x v="7"/>
    <s v="2 - Poder Ejecutivo"/>
    <x v="8"/>
    <x v="107"/>
    <s v="4 - SERVICIOS SOCIALES"/>
    <s v="4.4 - Educación"/>
    <s v="4.4.01 - Educación inicial"/>
    <s v="2.6 - BIENES MUEBLES, INMUEBLES E INTANGIBLES"/>
    <s v="2.6.1 - MOBILIARIO Y EQUIPO"/>
    <s v="S"/>
    <s v="35 - AMPLIACIÓN DEL PLANTEL EDUCATIVO PARA INICIAL AMBROSINA RAMÍREZ DE ABAD, MUNICIPIO PIEDRA BLANCA, PROVINCIA MONSEÑOR NOUEL."/>
    <s v="10 - FONDO GENERAL"/>
    <n v="15977"/>
    <s v="28 - MONSENOR NOUEL"/>
    <n v="861339"/>
    <n v="0"/>
  </r>
  <r>
    <s v="2025"/>
    <x v="0"/>
    <x v="0"/>
    <x v="1"/>
    <x v="7"/>
    <s v="2 - Poder Ejecutivo"/>
    <x v="8"/>
    <x v="107"/>
    <s v="4 - SERVICIOS SOCIALES"/>
    <s v="4.4 - Educación"/>
    <s v="4.4.01 - Educación inicial"/>
    <s v="2.6 - BIENES MUEBLES, INMUEBLES E INTANGIBLES"/>
    <s v="2.6.1 - MOBILIARIO Y EQUIPO"/>
    <s v="S"/>
    <s v="35 - AMPLIACIÓN DEL PLANTEL EDUCATIVO PARA INICIAL DAMIÁN, MUNICIPIO EL CERCADO, PROVINCIA SAN JUAN."/>
    <s v="10 - FONDO GENERAL"/>
    <n v="15418"/>
    <s v="22 - SAN JUAN"/>
    <n v="215335"/>
    <n v="0"/>
  </r>
  <r>
    <s v="2025"/>
    <x v="0"/>
    <x v="0"/>
    <x v="1"/>
    <x v="7"/>
    <s v="2 - Poder Ejecutivo"/>
    <x v="8"/>
    <x v="107"/>
    <s v="4 - SERVICIOS SOCIALES"/>
    <s v="4.4 - Educación"/>
    <s v="4.4.01 - Educación inicial"/>
    <s v="2.6 - BIENES MUEBLES, INMUEBLES E INTANGIBLES"/>
    <s v="2.6.1 - MOBILIARIO Y EQUIPO"/>
    <s v="S"/>
    <s v="35 - AMPLIACIÓN DEL PLANTEL EDUCATIVO PARA INICIAL MATÍAS RAMÓN MELLA, MUNICIPIO VICENTE NOBLE, PROVINCIA BARAHONA."/>
    <s v="10 - FONDO GENERAL"/>
    <n v="15364"/>
    <s v="04 - BARAHONA"/>
    <n v="861339"/>
    <n v="0"/>
  </r>
  <r>
    <s v="2025"/>
    <x v="0"/>
    <x v="0"/>
    <x v="1"/>
    <x v="7"/>
    <s v="2 - Poder Ejecutivo"/>
    <x v="8"/>
    <x v="107"/>
    <s v="4 - SERVICIOS SOCIALES"/>
    <s v="4.4 - Educación"/>
    <s v="4.4.01 - Educación inicial"/>
    <s v="2.6 - BIENES MUEBLES, INMUEBLES E INTANGIBLES"/>
    <s v="2.6.1 - MOBILIARIO Y EQUIPO"/>
    <s v="S"/>
    <s v="35 - AMPLIACIÓN DEL PLANTEL EDUCATIVO PARA INICIAL MONTE NEGRO, MUNICIPIO RANCHO ARRIBA, PROVINCIA SAN JOSÉ DE OCOA."/>
    <s v="10 - FONDO GENERAL"/>
    <n v="15467"/>
    <s v="31 - SAN JOSE DE OCOA"/>
    <n v="215335"/>
    <n v="0"/>
  </r>
  <r>
    <s v="2025"/>
    <x v="0"/>
    <x v="0"/>
    <x v="1"/>
    <x v="7"/>
    <s v="2 - Poder Ejecutivo"/>
    <x v="8"/>
    <x v="107"/>
    <s v="4 - SERVICIOS SOCIALES"/>
    <s v="4.4 - Educación"/>
    <s v="4.4.01 - Educación inicial"/>
    <s v="2.6 - BIENES MUEBLES, INMUEBLES E INTANGIBLES"/>
    <s v="2.6.1 - MOBILIARIO Y EQUIPO"/>
    <s v="S"/>
    <s v="35 - AMPLIACIÓN DEL PLANTEL EDUCATIVO PARA INICIAL OFELIA MARÍA AMPARO LAVANDIER, MUNICIPIO EUGENIO MARÍA DE HOSTOS, PROVINCIA DUARTE."/>
    <s v="10 - FONDO GENERAL"/>
    <n v="15666"/>
    <s v="06 - DUARTE"/>
    <n v="215335"/>
    <n v="0"/>
  </r>
  <r>
    <s v="2025"/>
    <x v="0"/>
    <x v="0"/>
    <x v="1"/>
    <x v="7"/>
    <s v="2 - Poder Ejecutivo"/>
    <x v="8"/>
    <x v="107"/>
    <s v="4 - SERVICIOS SOCIALES"/>
    <s v="4.4 - Educación"/>
    <s v="4.4.01 - Educación inicial"/>
    <s v="2.6 - BIENES MUEBLES, INMUEBLES E INTANGIBLES"/>
    <s v="2.6.1 - MOBILIARIO Y EQUIPO"/>
    <s v="S"/>
    <s v="35 - AMPLIACIÓN DEL PLANTEL EDUCATIVO PARA INICIAL PROF. GRICELIS MARTÍNEZ, MUNICIPIO SANTIAGO, PROVINCIA SANTIAGO."/>
    <s v="10 - FONDO GENERAL"/>
    <n v="15704"/>
    <s v="25 - SANTIAGO"/>
    <n v="861339"/>
    <n v="0"/>
  </r>
  <r>
    <s v="2025"/>
    <x v="0"/>
    <x v="0"/>
    <x v="1"/>
    <x v="7"/>
    <s v="2 - Poder Ejecutivo"/>
    <x v="8"/>
    <x v="107"/>
    <s v="4 - SERVICIOS SOCIALES"/>
    <s v="4.4 - Educación"/>
    <s v="4.4.01 - Educación inicial"/>
    <s v="2.6 - BIENES MUEBLES, INMUEBLES E INTANGIBLES"/>
    <s v="2.6.1 - MOBILIARIO Y EQUIPO"/>
    <s v="S"/>
    <s v="35 - AMPLIACIÓN DEL PLANTEL EDUCATIVO PARA INICIAL REVERENDO EDUVIGIS AURELIO DÍAZ NÚÑEZ , MUNICIPIO LAGUNA SALADA, PROVINCIA VALVERDE."/>
    <s v="10 - FONDO GENERAL"/>
    <n v="15787"/>
    <s v="27 - VALVERDE"/>
    <n v="646004"/>
    <n v="0"/>
  </r>
  <r>
    <s v="2025"/>
    <x v="0"/>
    <x v="0"/>
    <x v="1"/>
    <x v="7"/>
    <s v="2 - Poder Ejecutivo"/>
    <x v="8"/>
    <x v="107"/>
    <s v="4 - SERVICIOS SOCIALES"/>
    <s v="4.4 - Educación"/>
    <s v="4.4.01 - Educación inicial"/>
    <s v="2.6 - BIENES MUEBLES, INMUEBLES E INTANGIBLES"/>
    <s v="2.6.1 - MOBILIARIO Y EQUIPO"/>
    <s v="S"/>
    <s v="36 - AMPLIACIÓN DEL PLANTEL EDUCATIVO PARA INICIAL DELIA SANTELISES, MUNICIPIO SAN JOSÉ DE LAS MATAS, PROVINCIA SANTIAGO."/>
    <s v="10 - FONDO GENERAL"/>
    <n v="15705"/>
    <s v="25 - SANTIAGO"/>
    <n v="215335"/>
    <n v="0"/>
  </r>
  <r>
    <s v="2025"/>
    <x v="0"/>
    <x v="0"/>
    <x v="1"/>
    <x v="7"/>
    <s v="2 - Poder Ejecutivo"/>
    <x v="8"/>
    <x v="107"/>
    <s v="4 - SERVICIOS SOCIALES"/>
    <s v="4.4 - Educación"/>
    <s v="4.4.01 - Educación inicial"/>
    <s v="2.6 - BIENES MUEBLES, INMUEBLES E INTANGIBLES"/>
    <s v="2.6.1 - MOBILIARIO Y EQUIPO"/>
    <s v="S"/>
    <s v="36 - AMPLIACIÓN DEL PLANTEL EDUCATIVO PARA INICIAL ESPÍRITU SANTO, MUNICIPIO BANÍ, PROVINCIA PERAVIA."/>
    <s v="10 - FONDO GENERAL"/>
    <n v="15468"/>
    <s v="17 - PERAVIA"/>
    <n v="430669"/>
    <n v="0"/>
  </r>
  <r>
    <s v="2025"/>
    <x v="0"/>
    <x v="0"/>
    <x v="1"/>
    <x v="7"/>
    <s v="2 - Poder Ejecutivo"/>
    <x v="8"/>
    <x v="107"/>
    <s v="4 - SERVICIOS SOCIALES"/>
    <s v="4.4 - Educación"/>
    <s v="4.4.01 - Educación inicial"/>
    <s v="2.6 - BIENES MUEBLES, INMUEBLES E INTANGIBLES"/>
    <s v="2.6.1 - MOBILIARIO Y EQUIPO"/>
    <s v="S"/>
    <s v="36 - AMPLIACIÓN DEL PLANTEL EDUCATIVO PARA INICIAL ESTANILA FLORIÁN, MUNICIPIO NEIBA, PROVINCIA BAORUCO."/>
    <s v="10 - FONDO GENERAL"/>
    <n v="16047"/>
    <s v="03 - BAHORUCO"/>
    <n v="861339"/>
    <n v="0"/>
  </r>
  <r>
    <s v="2025"/>
    <x v="0"/>
    <x v="0"/>
    <x v="1"/>
    <x v="7"/>
    <s v="2 - Poder Ejecutivo"/>
    <x v="8"/>
    <x v="107"/>
    <s v="4 - SERVICIOS SOCIALES"/>
    <s v="4.4 - Educación"/>
    <s v="4.4.01 - Educación inicial"/>
    <s v="2.6 - BIENES MUEBLES, INMUEBLES E INTANGIBLES"/>
    <s v="2.6.1 - MOBILIARIO Y EQUIPO"/>
    <s v="S"/>
    <s v="36 - AMPLIACIÓN DEL PLANTEL EDUCATIVO PARA INICIAL LA GINITA, MUNICIPIO VILLA LOS ALMÁCIGOS, PROVINCIA SANTIAGO RODRIGUEZ."/>
    <s v="10 - FONDO GENERAL"/>
    <n v="15788"/>
    <s v="26 - SANTIAGO RODRIGUEZ"/>
    <n v="430669"/>
    <n v="0"/>
  </r>
  <r>
    <s v="2025"/>
    <x v="0"/>
    <x v="0"/>
    <x v="1"/>
    <x v="7"/>
    <s v="2 - Poder Ejecutivo"/>
    <x v="8"/>
    <x v="107"/>
    <s v="4 - SERVICIOS SOCIALES"/>
    <s v="4.4 - Educación"/>
    <s v="4.4.01 - Educación inicial"/>
    <s v="2.6 - BIENES MUEBLES, INMUEBLES E INTANGIBLES"/>
    <s v="2.6.1 - MOBILIARIO Y EQUIPO"/>
    <s v="S"/>
    <s v="36 - AMPLIACIÓN DEL PLANTEL EDUCATIVO PARA INICIAL LUIS TEODOSIO MOLINA ALBERT, MUNICIPIO VILLA RIVA, PROVINCIA DUARTE."/>
    <s v="10 - FONDO GENERAL"/>
    <n v="15667"/>
    <s v="06 - DUARTE"/>
    <n v="646004"/>
    <n v="0"/>
  </r>
  <r>
    <s v="2025"/>
    <x v="0"/>
    <x v="0"/>
    <x v="1"/>
    <x v="7"/>
    <s v="2 - Poder Ejecutivo"/>
    <x v="8"/>
    <x v="107"/>
    <s v="4 - SERVICIOS SOCIALES"/>
    <s v="4.4 - Educación"/>
    <s v="4.4.01 - Educación inicial"/>
    <s v="2.6 - BIENES MUEBLES, INMUEBLES E INTANGIBLES"/>
    <s v="2.6.1 - MOBILIARIO Y EQUIPO"/>
    <s v="S"/>
    <s v="36 - AMPLIACIÓN DEL PLANTEL EDUCATIVO PARA INICIAL PROF. GUILLERMO LIZARDO EUSEBIO, MUNICIPIO EL SEIBO, PROVINCIA EL SEIBO."/>
    <s v="10 - FONDO GENERAL"/>
    <n v="15579"/>
    <s v="08 - EL SEIBO"/>
    <n v="215335"/>
    <n v="0"/>
  </r>
  <r>
    <s v="2025"/>
    <x v="0"/>
    <x v="0"/>
    <x v="1"/>
    <x v="7"/>
    <s v="2 - Poder Ejecutivo"/>
    <x v="8"/>
    <x v="107"/>
    <s v="4 - SERVICIOS SOCIALES"/>
    <s v="4.4 - Educación"/>
    <s v="4.4.01 - Educación inicial"/>
    <s v="2.6 - BIENES MUEBLES, INMUEBLES E INTANGIBLES"/>
    <s v="2.6.1 - MOBILIARIO Y EQUIPO"/>
    <s v="S"/>
    <s v="36 - AMPLIACIÓN DEL PLANTEL EDUCATIVO PARA INICIAL PROF. MANUEL DE JESÚS BOCIO, MUNICIPIO EL CERCADO, PROVINCIA SAN JUAN."/>
    <s v="10 - FONDO GENERAL"/>
    <n v="15419"/>
    <s v="22 - SAN JUAN"/>
    <n v="430669"/>
    <n v="0"/>
  </r>
  <r>
    <s v="2025"/>
    <x v="0"/>
    <x v="0"/>
    <x v="1"/>
    <x v="7"/>
    <s v="2 - Poder Ejecutivo"/>
    <x v="8"/>
    <x v="107"/>
    <s v="4 - SERVICIOS SOCIALES"/>
    <s v="4.4 - Educación"/>
    <s v="4.4.01 - Educación inicial"/>
    <s v="2.6 - BIENES MUEBLES, INMUEBLES E INTANGIBLES"/>
    <s v="2.6.1 - MOBILIARIO Y EQUIPO"/>
    <s v="S"/>
    <s v="36 - AMPLIACIÓN DEL PLANTEL EDUCATIVO PARA INICIAL TEÓFILO MORENO, MUNICIPIO CEVICOS, PROVINCIA SANCHEZ RAMIREZ."/>
    <s v="10 - FONDO GENERAL"/>
    <n v="15978"/>
    <s v="24 - SANCHEZ RAMIREZ"/>
    <n v="215335"/>
    <n v="0"/>
  </r>
  <r>
    <s v="2025"/>
    <x v="0"/>
    <x v="0"/>
    <x v="1"/>
    <x v="7"/>
    <s v="2 - Poder Ejecutivo"/>
    <x v="8"/>
    <x v="107"/>
    <s v="4 - SERVICIOS SOCIALES"/>
    <s v="4.4 - Educación"/>
    <s v="4.4.01 - Educación inicial"/>
    <s v="2.6 - BIENES MUEBLES, INMUEBLES E INTANGIBLES"/>
    <s v="2.6.1 - MOBILIARIO Y EQUIPO"/>
    <s v="S"/>
    <s v="37 - AMPLIACIÓN DEL PLANTEL EDUCATIVO PARA INICIAL ADRIANA HERASME DE MÉNDEZ, MUNICIPIO NEIBA, PROVINCIA BAORUCO."/>
    <s v="10 - FONDO GENERAL"/>
    <n v="16048"/>
    <s v="03 - BAHORUCO"/>
    <n v="215335"/>
    <n v="0"/>
  </r>
  <r>
    <s v="2025"/>
    <x v="0"/>
    <x v="0"/>
    <x v="1"/>
    <x v="7"/>
    <s v="2 - Poder Ejecutivo"/>
    <x v="8"/>
    <x v="107"/>
    <s v="4 - SERVICIOS SOCIALES"/>
    <s v="4.4 - Educación"/>
    <s v="4.4.01 - Educación inicial"/>
    <s v="2.6 - BIENES MUEBLES, INMUEBLES E INTANGIBLES"/>
    <s v="2.6.1 - MOBILIARIO Y EQUIPO"/>
    <s v="S"/>
    <s v="37 - AMPLIACIÓN DEL PLANTEL EDUCATIVO PARA INICIAL EMILIO ANTONIO GARCÍA, MUNICIPIO LA MATA, PROVINCIA SANCHEZ RAMIREZ."/>
    <s v="10 - FONDO GENERAL"/>
    <n v="15979"/>
    <s v="24 - SANCHEZ RAMIREZ"/>
    <n v="215335"/>
    <n v="0"/>
  </r>
  <r>
    <s v="2025"/>
    <x v="0"/>
    <x v="0"/>
    <x v="1"/>
    <x v="7"/>
    <s v="2 - Poder Ejecutivo"/>
    <x v="8"/>
    <x v="107"/>
    <s v="4 - SERVICIOS SOCIALES"/>
    <s v="4.4 - Educación"/>
    <s v="4.4.01 - Educación inicial"/>
    <s v="2.6 - BIENES MUEBLES, INMUEBLES E INTANGIBLES"/>
    <s v="2.6.1 - MOBILIARIO Y EQUIPO"/>
    <s v="S"/>
    <s v="37 - AMPLIACIÓN DEL PLANTEL EDUCATIVO PARA INICIAL MARÍA ARACELIS MORONTA DOMÍNGUEZ, MUNICIPIO LAGUNA SALADA, PROVINCIA VALVERDE."/>
    <s v="10 - FONDO GENERAL"/>
    <n v="15789"/>
    <s v="27 - VALVERDE"/>
    <n v="646004"/>
    <n v="0"/>
  </r>
  <r>
    <s v="2025"/>
    <x v="0"/>
    <x v="0"/>
    <x v="1"/>
    <x v="7"/>
    <s v="2 - Poder Ejecutivo"/>
    <x v="8"/>
    <x v="107"/>
    <s v="4 - SERVICIOS SOCIALES"/>
    <s v="4.4 - Educación"/>
    <s v="4.4.01 - Educación inicial"/>
    <s v="2.6 - BIENES MUEBLES, INMUEBLES E INTANGIBLES"/>
    <s v="2.6.1 - MOBILIARIO Y EQUIPO"/>
    <s v="S"/>
    <s v="37 - AMPLIACIÓN DEL PLANTEL EDUCATIVO PARA INICIAL MÁXIMO GÓMEZ, MUNICIPIO BANÍ, PROVINCIA PERAVIA."/>
    <s v="10 - FONDO GENERAL"/>
    <n v="15469"/>
    <s v="17 - PERAVIA"/>
    <n v="646004"/>
    <n v="0"/>
  </r>
  <r>
    <s v="2025"/>
    <x v="0"/>
    <x v="0"/>
    <x v="1"/>
    <x v="7"/>
    <s v="2 - Poder Ejecutivo"/>
    <x v="8"/>
    <x v="107"/>
    <s v="4 - SERVICIOS SOCIALES"/>
    <s v="4.4 - Educación"/>
    <s v="4.4.01 - Educación inicial"/>
    <s v="2.6 - BIENES MUEBLES, INMUEBLES E INTANGIBLES"/>
    <s v="2.6.1 - MOBILIARIO Y EQUIPO"/>
    <s v="S"/>
    <s v="37 - AMPLIACIÓN DEL PLANTEL EDUCATIVO PARA INICIAL PROF. LINADO FULCAR FULCAR, MUNICIPIO EL CERCADO, PROVINCIA SAN JUAN."/>
    <s v="10 - FONDO GENERAL"/>
    <n v="15420"/>
    <s v="22 - SAN JUAN"/>
    <n v="215335"/>
    <n v="0"/>
  </r>
  <r>
    <s v="2025"/>
    <x v="0"/>
    <x v="0"/>
    <x v="1"/>
    <x v="7"/>
    <s v="2 - Poder Ejecutivo"/>
    <x v="8"/>
    <x v="107"/>
    <s v="4 - SERVICIOS SOCIALES"/>
    <s v="4.4 - Educación"/>
    <s v="4.4.01 - Educación inicial"/>
    <s v="2.6 - BIENES MUEBLES, INMUEBLES E INTANGIBLES"/>
    <s v="2.6.1 - MOBILIARIO Y EQUIPO"/>
    <s v="S"/>
    <s v="37 - AMPLIACIÓN DEL PLANTEL EDUCATIVO PARA INICIAL PROF. MAXIMILIANO ANTONIO ESTRELLA GRULLÓN, MUNICIPIO PUÑAL, PROVINCIA SANTIAGO."/>
    <s v="10 - FONDO GENERAL"/>
    <n v="15706"/>
    <s v="25 - SANTIAGO"/>
    <n v="646004"/>
    <n v="0"/>
  </r>
  <r>
    <s v="2025"/>
    <x v="0"/>
    <x v="0"/>
    <x v="1"/>
    <x v="7"/>
    <s v="2 - Poder Ejecutivo"/>
    <x v="8"/>
    <x v="107"/>
    <s v="4 - SERVICIOS SOCIALES"/>
    <s v="4.4 - Educación"/>
    <s v="4.4.01 - Educación inicial"/>
    <s v="2.6 - BIENES MUEBLES, INMUEBLES E INTANGIBLES"/>
    <s v="2.6.1 - MOBILIARIO Y EQUIPO"/>
    <s v="S"/>
    <s v="38 - AMPLIACIÓN DEL PLANTEL EDUCATIVO PARA INICIAL ALTAGRACIA LEONOR PEGUERO, MUNICIPIO LA MATA, PROVINCIA SANCHEZ RAMIREZ."/>
    <s v="10 - FONDO GENERAL"/>
    <n v="15980"/>
    <s v="24 - SANCHEZ RAMIREZ"/>
    <n v="646004"/>
    <n v="0"/>
  </r>
  <r>
    <s v="2025"/>
    <x v="0"/>
    <x v="0"/>
    <x v="1"/>
    <x v="7"/>
    <s v="2 - Poder Ejecutivo"/>
    <x v="8"/>
    <x v="107"/>
    <s v="4 - SERVICIOS SOCIALES"/>
    <s v="4.4 - Educación"/>
    <s v="4.4.01 - Educación inicial"/>
    <s v="2.6 - BIENES MUEBLES, INMUEBLES E INTANGIBLES"/>
    <s v="2.6.1 - MOBILIARIO Y EQUIPO"/>
    <s v="S"/>
    <s v="38 - AMPLIACIÓN DEL PLANTEL EDUCATIVO PARA INICIAL AQUILES CABRAL BILLINI, MUNICIPIO BANÍ, PROVINCIA PERAVIA."/>
    <s v="10 - FONDO GENERAL"/>
    <n v="15470"/>
    <s v="17 - PERAVIA"/>
    <n v="646004"/>
    <n v="0"/>
  </r>
  <r>
    <s v="2025"/>
    <x v="0"/>
    <x v="0"/>
    <x v="1"/>
    <x v="7"/>
    <s v="2 - Poder Ejecutivo"/>
    <x v="8"/>
    <x v="107"/>
    <s v="4 - SERVICIOS SOCIALES"/>
    <s v="4.4 - Educación"/>
    <s v="4.4.01 - Educación inicial"/>
    <s v="2.6 - BIENES MUEBLES, INMUEBLES E INTANGIBLES"/>
    <s v="2.6.1 - MOBILIARIO Y EQUIPO"/>
    <s v="S"/>
    <s v="38 - AMPLIACIÓN DEL PLANTEL EDUCATIVO PARA INICIAL CANDELARIO FLORIÁN, MUNICIPIO NEIBA, PROVINCIA BAORUCO."/>
    <s v="10 - FONDO GENERAL"/>
    <n v="16049"/>
    <s v="03 - BAHORUCO"/>
    <n v="1292008"/>
    <n v="0"/>
  </r>
  <r>
    <s v="2025"/>
    <x v="0"/>
    <x v="0"/>
    <x v="1"/>
    <x v="7"/>
    <s v="2 - Poder Ejecutivo"/>
    <x v="8"/>
    <x v="107"/>
    <s v="4 - SERVICIOS SOCIALES"/>
    <s v="4.4 - Educación"/>
    <s v="4.4.01 - Educación inicial"/>
    <s v="2.6 - BIENES MUEBLES, INMUEBLES E INTANGIBLES"/>
    <s v="2.6.1 - MOBILIARIO Y EQUIPO"/>
    <s v="S"/>
    <s v="38 - AMPLIACIÓN DEL PLANTEL EDUCATIVO PARA INICIAL GUARINA GARCÍA AMPARO, MUNICIPIO VILLA RIVA, PROVINCIA DUARTE."/>
    <s v="10 - FONDO GENERAL"/>
    <n v="15669"/>
    <s v="06 - DUARTE"/>
    <n v="430669"/>
    <n v="0"/>
  </r>
  <r>
    <s v="2025"/>
    <x v="0"/>
    <x v="0"/>
    <x v="1"/>
    <x v="7"/>
    <s v="2 - Poder Ejecutivo"/>
    <x v="8"/>
    <x v="107"/>
    <s v="4 - SERVICIOS SOCIALES"/>
    <s v="4.4 - Educación"/>
    <s v="4.4.01 - Educación inicial"/>
    <s v="2.6 - BIENES MUEBLES, INMUEBLES E INTANGIBLES"/>
    <s v="2.6.1 - MOBILIARIO Y EQUIPO"/>
    <s v="S"/>
    <s v="38 - AMPLIACIÓN DEL PLANTEL EDUCATIVO PARA INICIAL MARÍA TRINIDAD SÁNCHEZ, MUNICIPIO LAGUNA SALADA, PROVINCIA VALVERDE."/>
    <s v="10 - FONDO GENERAL"/>
    <n v="15790"/>
    <s v="27 - VALVERDE"/>
    <n v="646004"/>
    <n v="0"/>
  </r>
  <r>
    <s v="2025"/>
    <x v="0"/>
    <x v="0"/>
    <x v="1"/>
    <x v="7"/>
    <s v="2 - Poder Ejecutivo"/>
    <x v="8"/>
    <x v="107"/>
    <s v="4 - SERVICIOS SOCIALES"/>
    <s v="4.4 - Educación"/>
    <s v="4.4.01 - Educación inicial"/>
    <s v="2.6 - BIENES MUEBLES, INMUEBLES E INTANGIBLES"/>
    <s v="2.6.1 - MOBILIARIO Y EQUIPO"/>
    <s v="S"/>
    <s v="38 - AMPLIACIÓN DEL PLANTEL EDUCATIVO PARA INICIAL PROF. LUZ MARÍA BATISTA GERMÁN, MUNICIPIO SANTO DOMINGO NORTE, PROVINCIA SANTO DOMINGO."/>
    <s v="10 - FONDO GENERAL"/>
    <n v="15843"/>
    <s v="32 - SANTO DOMINGO"/>
    <n v="646004"/>
    <n v="0"/>
  </r>
  <r>
    <s v="2025"/>
    <x v="0"/>
    <x v="0"/>
    <x v="1"/>
    <x v="7"/>
    <s v="2 - Poder Ejecutivo"/>
    <x v="8"/>
    <x v="107"/>
    <s v="4 - SERVICIOS SOCIALES"/>
    <s v="4.4 - Educación"/>
    <s v="4.4.01 - Educación inicial"/>
    <s v="2.6 - BIENES MUEBLES, INMUEBLES E INTANGIBLES"/>
    <s v="2.6.1 - MOBILIARIO Y EQUIPO"/>
    <s v="S"/>
    <s v="38 - AMPLIACIÓN DEL PLANTEL EDUCATIVO PARA INICIAL PROF. MARÍA NATIVIDAD BATISTA, MUNICIPIO PUÑAL, PROVINCIA SANTIAGO."/>
    <s v="10 - FONDO GENERAL"/>
    <n v="15707"/>
    <s v="25 - SANTIAGO"/>
    <n v="646004"/>
    <n v="0"/>
  </r>
  <r>
    <s v="2025"/>
    <x v="0"/>
    <x v="0"/>
    <x v="1"/>
    <x v="7"/>
    <s v="2 - Poder Ejecutivo"/>
    <x v="8"/>
    <x v="107"/>
    <s v="4 - SERVICIOS SOCIALES"/>
    <s v="4.4 - Educación"/>
    <s v="4.4.01 - Educación inicial"/>
    <s v="2.6 - BIENES MUEBLES, INMUEBLES E INTANGIBLES"/>
    <s v="2.6.1 - MOBILIARIO Y EQUIPO"/>
    <s v="S"/>
    <s v="38 - AMPLIACIÓN DEL PLANTEL EDUCATIVO PARA INICIAL PROF. TOMASA CIPRIÁN, MUNICIPIO VILLA HERMOSA, PROVINCIA LA ROMANA."/>
    <s v="10 - FONDO GENERAL"/>
    <n v="15604"/>
    <s v="12 - LA ROMANA"/>
    <n v="646004"/>
    <n v="0"/>
  </r>
  <r>
    <s v="2025"/>
    <x v="0"/>
    <x v="0"/>
    <x v="1"/>
    <x v="7"/>
    <s v="2 - Poder Ejecutivo"/>
    <x v="8"/>
    <x v="107"/>
    <s v="4 - SERVICIOS SOCIALES"/>
    <s v="4.4 - Educación"/>
    <s v="4.4.01 - Educación inicial"/>
    <s v="2.6 - BIENES MUEBLES, INMUEBLES E INTANGIBLES"/>
    <s v="2.6.1 - MOBILIARIO Y EQUIPO"/>
    <s v="S"/>
    <s v="38 - AMPLIACIÓN DEL PLANTEL EDUCATIVO PARA INICIAL SAN ANDRÉS, MUNICIPIO VALLEJUELO, PROVINCIA SAN JUAN."/>
    <s v="10 - FONDO GENERAL"/>
    <n v="15421"/>
    <s v="22 - SAN JUAN"/>
    <n v="215335"/>
    <n v="0"/>
  </r>
  <r>
    <s v="2025"/>
    <x v="0"/>
    <x v="0"/>
    <x v="1"/>
    <x v="7"/>
    <s v="2 - Poder Ejecutivo"/>
    <x v="8"/>
    <x v="107"/>
    <s v="4 - SERVICIOS SOCIALES"/>
    <s v="4.4 - Educación"/>
    <s v="4.4.01 - Educación inicial"/>
    <s v="2.6 - BIENES MUEBLES, INMUEBLES E INTANGIBLES"/>
    <s v="2.6.1 - MOBILIARIO Y EQUIPO"/>
    <s v="S"/>
    <s v="39 - AMPLIACIÓN DEL PLANTEL EDUCATIVO PARA INICIAL ANA DOLORES TORRES, MUNICIPIO SAN JOSÉ DE LAS MATAS, PROVINCIA SANTIAGO."/>
    <s v="10 - FONDO GENERAL"/>
    <n v="15708"/>
    <s v="25 - SANTIAGO"/>
    <n v="215335"/>
    <n v="0"/>
  </r>
  <r>
    <s v="2025"/>
    <x v="0"/>
    <x v="0"/>
    <x v="1"/>
    <x v="7"/>
    <s v="2 - Poder Ejecutivo"/>
    <x v="8"/>
    <x v="107"/>
    <s v="4 - SERVICIOS SOCIALES"/>
    <s v="4.4 - Educación"/>
    <s v="4.4.01 - Educación inicial"/>
    <s v="2.6 - BIENES MUEBLES, INMUEBLES E INTANGIBLES"/>
    <s v="2.6.1 - MOBILIARIO Y EQUIPO"/>
    <s v="S"/>
    <s v="39 - AMPLIACIÓN DEL PLANTEL EDUCATIVO PARA INICIAL EL HATO, MUNICIPIO SAN JUAN, PROVINCIA SAN JUAN."/>
    <s v="10 - FONDO GENERAL"/>
    <n v="15422"/>
    <s v="22 - SAN JUAN"/>
    <n v="646004"/>
    <n v="0"/>
  </r>
  <r>
    <s v="2025"/>
    <x v="0"/>
    <x v="0"/>
    <x v="1"/>
    <x v="7"/>
    <s v="2 - Poder Ejecutivo"/>
    <x v="8"/>
    <x v="107"/>
    <s v="4 - SERVICIOS SOCIALES"/>
    <s v="4.4 - Educación"/>
    <s v="4.4.01 - Educación inicial"/>
    <s v="2.6 - BIENES MUEBLES, INMUEBLES E INTANGIBLES"/>
    <s v="2.6.1 - MOBILIARIO Y EQUIPO"/>
    <s v="S"/>
    <s v="39 - AMPLIACIÓN DEL PLANTEL EDUCATIVO PARA INICIAL JACINTO DE LA CONCHA, MUNICIPIO LAGUNA SALADA, PROVINCIA VALVERDE."/>
    <s v="10 - FONDO GENERAL"/>
    <n v="15791"/>
    <s v="27 - VALVERDE"/>
    <n v="646004"/>
    <n v="0"/>
  </r>
  <r>
    <s v="2025"/>
    <x v="0"/>
    <x v="0"/>
    <x v="1"/>
    <x v="7"/>
    <s v="2 - Poder Ejecutivo"/>
    <x v="8"/>
    <x v="107"/>
    <s v="4 - SERVICIOS SOCIALES"/>
    <s v="4.4 - Educación"/>
    <s v="4.4.01 - Educación inicial"/>
    <s v="2.6 - BIENES MUEBLES, INMUEBLES E INTANGIBLES"/>
    <s v="2.6.1 - MOBILIARIO Y EQUIPO"/>
    <s v="S"/>
    <s v="39 - AMPLIACIÓN DEL PLANTEL EDUCATIVO PARA INICIAL JUAN RICARDO HERNÁNDEZ POLANCO, MUNICIPIO COTUÍ, PROVINCIA SANCHEZ RAMIREZ."/>
    <s v="10 - FONDO GENERAL"/>
    <n v="15981"/>
    <s v="24 - SANCHEZ RAMIREZ"/>
    <n v="430669"/>
    <n v="0"/>
  </r>
  <r>
    <s v="2025"/>
    <x v="0"/>
    <x v="0"/>
    <x v="1"/>
    <x v="7"/>
    <s v="2 - Poder Ejecutivo"/>
    <x v="8"/>
    <x v="107"/>
    <s v="4 - SERVICIOS SOCIALES"/>
    <s v="4.4 - Educación"/>
    <s v="4.4.01 - Educación inicial"/>
    <s v="2.6 - BIENES MUEBLES, INMUEBLES E INTANGIBLES"/>
    <s v="2.6.1 - MOBILIARIO Y EQUIPO"/>
    <s v="S"/>
    <s v="39 - AMPLIACIÓN DEL PLANTEL EDUCATIVO PARA INICIAL MONTE COCA, MUNICIPIO HATO MAYOR, PROVINCIA HATO MAYOR."/>
    <s v="10 - FONDO GENERAL"/>
    <n v="15584"/>
    <s v="30 - HATO MAYOR"/>
    <n v="215335"/>
    <n v="0"/>
  </r>
  <r>
    <s v="2025"/>
    <x v="0"/>
    <x v="0"/>
    <x v="1"/>
    <x v="7"/>
    <s v="2 - Poder Ejecutivo"/>
    <x v="8"/>
    <x v="107"/>
    <s v="4 - SERVICIOS SOCIALES"/>
    <s v="4.4 - Educación"/>
    <s v="4.4.01 - Educación inicial"/>
    <s v="2.6 - BIENES MUEBLES, INMUEBLES E INTANGIBLES"/>
    <s v="2.6.1 - MOBILIARIO Y EQUIPO"/>
    <s v="S"/>
    <s v="39 - AMPLIACIÓN DEL PLANTEL EDUCATIVO PARA INICIAL PROF. ASUNCIÓN NATALIA ACOSTA, MUNICIPIO VILLA RIVA, PROVINCIA DUARTE."/>
    <s v="10 - FONDO GENERAL"/>
    <n v="15670"/>
    <s v="06 - DUARTE"/>
    <n v="430669"/>
    <n v="0"/>
  </r>
  <r>
    <s v="2025"/>
    <x v="0"/>
    <x v="0"/>
    <x v="1"/>
    <x v="7"/>
    <s v="2 - Poder Ejecutivo"/>
    <x v="8"/>
    <x v="107"/>
    <s v="4 - SERVICIOS SOCIALES"/>
    <s v="4.4 - Educación"/>
    <s v="4.4.01 - Educación inicial"/>
    <s v="2.6 - BIENES MUEBLES, INMUEBLES E INTANGIBLES"/>
    <s v="2.6.1 - MOBILIARIO Y EQUIPO"/>
    <s v="S"/>
    <s v="39 - AMPLIACIÓN DEL PLANTEL EDUCATIVO PARA INICIAL PROF. MARÍANA MIRIAN SUAZO, MUNICIPIO BANÍ, PROVINCIA PERAVIA."/>
    <s v="10 - FONDO GENERAL"/>
    <n v="15471"/>
    <s v="17 - PERAVIA"/>
    <n v="430669"/>
    <n v="0"/>
  </r>
  <r>
    <s v="2025"/>
    <x v="0"/>
    <x v="0"/>
    <x v="1"/>
    <x v="7"/>
    <s v="2 - Poder Ejecutivo"/>
    <x v="8"/>
    <x v="107"/>
    <s v="4 - SERVICIOS SOCIALES"/>
    <s v="4.4 - Educación"/>
    <s v="4.4.01 - Educación inicial"/>
    <s v="2.6 - BIENES MUEBLES, INMUEBLES E INTANGIBLES"/>
    <s v="2.6.1 - MOBILIARIO Y EQUIPO"/>
    <s v="S"/>
    <s v="39 - AMPLIACIÓN DEL PLANTEL EDUCATIVO PARA INICIAL SANTO TOMÁS DE AQUINO, MUNICIPIO SANTO DOMINGO ESTE, PROVINCIA SANTO DOMINGO."/>
    <s v="10 - FONDO GENERAL"/>
    <n v="15844"/>
    <s v="32 - SANTO DOMINGO"/>
    <n v="646004"/>
    <n v="0"/>
  </r>
  <r>
    <s v="2025"/>
    <x v="0"/>
    <x v="0"/>
    <x v="1"/>
    <x v="7"/>
    <s v="2 - Poder Ejecutivo"/>
    <x v="8"/>
    <x v="107"/>
    <s v="4 - SERVICIOS SOCIALES"/>
    <s v="4.4 - Educación"/>
    <s v="4.4.01 - Educación inicial"/>
    <s v="2.6 - BIENES MUEBLES, INMUEBLES E INTANGIBLES"/>
    <s v="2.6.1 - MOBILIARIO Y EQUIPO"/>
    <s v="S"/>
    <s v="39 - AMPLIACIÓN DEL PLANTEL EDUCATIVO PARA INICIAL ZULEMA LUCIANO, MUNICIPIO GALVÁN, PROVINCIA BAORUCO."/>
    <s v="10 - FONDO GENERAL"/>
    <n v="16050"/>
    <s v="03 - BAHORUCO"/>
    <n v="1292008"/>
    <n v="0"/>
  </r>
  <r>
    <s v="2025"/>
    <x v="0"/>
    <x v="0"/>
    <x v="1"/>
    <x v="7"/>
    <s v="2 - Poder Ejecutivo"/>
    <x v="8"/>
    <x v="107"/>
    <s v="4 - SERVICIOS SOCIALES"/>
    <s v="4.4 - Educación"/>
    <s v="4.4.01 - Educación inicial"/>
    <s v="2.6 - BIENES MUEBLES, INMUEBLES E INTANGIBLES"/>
    <s v="2.6.1 - MOBILIARIO Y EQUIPO"/>
    <s v="S"/>
    <s v="40 - AMPLIACIÓN DEL PLANTEL EDUCATIVO PARA INICIAL CONCEPCIÓN BONA, MUNICIPIO TAMAYO, PROVINCIA BAORUCO."/>
    <s v="10 - FONDO GENERAL"/>
    <n v="16051"/>
    <s v="03 - BAHORUCO"/>
    <n v="215335"/>
    <n v="0"/>
  </r>
  <r>
    <s v="2025"/>
    <x v="0"/>
    <x v="0"/>
    <x v="1"/>
    <x v="7"/>
    <s v="2 - Poder Ejecutivo"/>
    <x v="8"/>
    <x v="107"/>
    <s v="4 - SERVICIOS SOCIALES"/>
    <s v="4.4 - Educación"/>
    <s v="4.4.01 - Educación inicial"/>
    <s v="2.6 - BIENES MUEBLES, INMUEBLES E INTANGIBLES"/>
    <s v="2.6.1 - MOBILIARIO Y EQUIPO"/>
    <s v="S"/>
    <s v="40 - AMPLIACIÓN DEL PLANTEL EDUCATIVO PARA INICIAL GENARO PÉREZ, MUNICIPIO SANTIAGO, PROVINCIA SANTIAGO."/>
    <s v="10 - FONDO GENERAL"/>
    <n v="15709"/>
    <s v="25 - SANTIAGO"/>
    <n v="646004"/>
    <n v="0"/>
  </r>
  <r>
    <s v="2025"/>
    <x v="0"/>
    <x v="0"/>
    <x v="1"/>
    <x v="7"/>
    <s v="2 - Poder Ejecutivo"/>
    <x v="8"/>
    <x v="107"/>
    <s v="4 - SERVICIOS SOCIALES"/>
    <s v="4.4 - Educación"/>
    <s v="4.4.01 - Educación inicial"/>
    <s v="2.6 - BIENES MUEBLES, INMUEBLES E INTANGIBLES"/>
    <s v="2.6.1 - MOBILIARIO Y EQUIPO"/>
    <s v="S"/>
    <s v="40 - AMPLIACIÓN DEL PLANTEL EDUCATIVO PARA INICIAL JOSÉ ALTAGRACIA ANTIGUA FRÍAS, MUNICIPIO ARENOSO, PROVINCIA DUARTE."/>
    <s v="10 - FONDO GENERAL"/>
    <n v="15671"/>
    <s v="06 - DUARTE"/>
    <n v="861339"/>
    <n v="0"/>
  </r>
  <r>
    <s v="2025"/>
    <x v="0"/>
    <x v="0"/>
    <x v="1"/>
    <x v="7"/>
    <s v="2 - Poder Ejecutivo"/>
    <x v="8"/>
    <x v="107"/>
    <s v="4 - SERVICIOS SOCIALES"/>
    <s v="4.4 - Educación"/>
    <s v="4.4.01 - Educación inicial"/>
    <s v="2.6 - BIENES MUEBLES, INMUEBLES E INTANGIBLES"/>
    <s v="2.6.1 - MOBILIARIO Y EQUIPO"/>
    <s v="S"/>
    <s v="40 - AMPLIACIÓN DEL PLANTEL EDUCATIVO PARA INICIAL PROF. GUILLERMO RAFAEL PERALTA SANDY, MUNICIPIO LAGUNA SALADA, PROVINCIA VALVERDE."/>
    <s v="10 - FONDO GENERAL"/>
    <n v="15792"/>
    <s v="27 - VALVERDE"/>
    <n v="646004"/>
    <n v="0"/>
  </r>
  <r>
    <s v="2025"/>
    <x v="0"/>
    <x v="0"/>
    <x v="1"/>
    <x v="7"/>
    <s v="2 - Poder Ejecutivo"/>
    <x v="8"/>
    <x v="107"/>
    <s v="4 - SERVICIOS SOCIALES"/>
    <s v="4.4 - Educación"/>
    <s v="4.4.01 - Educación inicial"/>
    <s v="2.6 - BIENES MUEBLES, INMUEBLES E INTANGIBLES"/>
    <s v="2.6.1 - MOBILIARIO Y EQUIPO"/>
    <s v="S"/>
    <s v="40 - AMPLIACIÓN DEL PLANTEL EDUCATIVO PARA INICIAL PROF. PEDRO MARÍA PAULINO VÁSQUEZ, MUNICIPIO COTUÍ, PROVINCIA SANCHEZ RAMIREZ."/>
    <s v="10 - FONDO GENERAL"/>
    <n v="15982"/>
    <s v="24 - SANCHEZ RAMIREZ"/>
    <n v="430669"/>
    <n v="0"/>
  </r>
  <r>
    <s v="2025"/>
    <x v="0"/>
    <x v="0"/>
    <x v="1"/>
    <x v="7"/>
    <s v="2 - Poder Ejecutivo"/>
    <x v="8"/>
    <x v="107"/>
    <s v="4 - SERVICIOS SOCIALES"/>
    <s v="4.4 - Educación"/>
    <s v="4.4.01 - Educación inicial"/>
    <s v="2.6 - BIENES MUEBLES, INMUEBLES E INTANGIBLES"/>
    <s v="2.6.1 - MOBILIARIO Y EQUIPO"/>
    <s v="S"/>
    <s v="40 - AMPLIACIÓN DEL PLANTEL EDUCATIVO PARA INICIAL SABANA ALTA, MUNICIPIO SAN JUAN, PROVINCIA SAN JUAN."/>
    <s v="10 - FONDO GENERAL"/>
    <n v="15423"/>
    <s v="22 - SAN JUAN"/>
    <n v="215335"/>
    <n v="0"/>
  </r>
  <r>
    <s v="2025"/>
    <x v="0"/>
    <x v="0"/>
    <x v="1"/>
    <x v="7"/>
    <s v="2 - Poder Ejecutivo"/>
    <x v="8"/>
    <x v="107"/>
    <s v="4 - SERVICIOS SOCIALES"/>
    <s v="4.4 - Educación"/>
    <s v="4.4.01 - Educación inicial"/>
    <s v="2.6 - BIENES MUEBLES, INMUEBLES E INTANGIBLES"/>
    <s v="2.6.1 - MOBILIARIO Y EQUIPO"/>
    <s v="S"/>
    <s v="40 - AMPLIACIÓN DEL PLANTEL EDUCATIVO PARA INICIAL VILLA DAVID, MUNICIPIO BANÍ, PROVINCIA PERAVIA."/>
    <s v="10 - FONDO GENERAL"/>
    <n v="15472"/>
    <s v="17 - PERAVIA"/>
    <n v="646004"/>
    <n v="0"/>
  </r>
  <r>
    <s v="2025"/>
    <x v="0"/>
    <x v="0"/>
    <x v="1"/>
    <x v="7"/>
    <s v="2 - Poder Ejecutivo"/>
    <x v="8"/>
    <x v="107"/>
    <s v="4 - SERVICIOS SOCIALES"/>
    <s v="4.4 - Educación"/>
    <s v="4.4.01 - Educación inicial"/>
    <s v="2.6 - BIENES MUEBLES, INMUEBLES E INTANGIBLES"/>
    <s v="2.6.1 - MOBILIARIO Y EQUIPO"/>
    <s v="S"/>
    <s v="41 - AMPLIACIÓN DEL PLANTEL EDUCATIVO PARA INICIAL ANA JOSEFA JIMÉNEZ, MUNICIPIO SANTIAGO, PROVINCIA SANTIAGO."/>
    <s v="10 - FONDO GENERAL"/>
    <n v="15710"/>
    <s v="25 - SANTIAGO"/>
    <n v="861339"/>
    <n v="0"/>
  </r>
  <r>
    <s v="2025"/>
    <x v="0"/>
    <x v="0"/>
    <x v="1"/>
    <x v="7"/>
    <s v="2 - Poder Ejecutivo"/>
    <x v="8"/>
    <x v="107"/>
    <s v="4 - SERVICIOS SOCIALES"/>
    <s v="4.4 - Educación"/>
    <s v="4.4.01 - Educación inicial"/>
    <s v="2.6 - BIENES MUEBLES, INMUEBLES E INTANGIBLES"/>
    <s v="2.6.1 - MOBILIARIO Y EQUIPO"/>
    <s v="S"/>
    <s v="41 - AMPLIACIÓN DEL PLANTEL EDUCATIVO PARA INICIAL BUENA VISTA DEL YAQUE, MUNICIPIO BOHECHÍO, PROVINCIA SAN JUAN."/>
    <s v="10 - FONDO GENERAL"/>
    <n v="15424"/>
    <s v="22 - SAN JUAN"/>
    <n v="215335"/>
    <n v="0"/>
  </r>
  <r>
    <s v="2025"/>
    <x v="0"/>
    <x v="0"/>
    <x v="1"/>
    <x v="7"/>
    <s v="2 - Poder Ejecutivo"/>
    <x v="8"/>
    <x v="107"/>
    <s v="4 - SERVICIOS SOCIALES"/>
    <s v="4.4 - Educación"/>
    <s v="4.4.01 - Educación inicial"/>
    <s v="2.6 - BIENES MUEBLES, INMUEBLES E INTANGIBLES"/>
    <s v="2.6.1 - MOBILIARIO Y EQUIPO"/>
    <s v="S"/>
    <s v="41 - AMPLIACIÓN DEL PLANTEL EDUCATIVO PARA INICIAL CARLOS GONZÁLEZ NÚÑEZ, MUNICIPIO VILLA LOS ALMÁCIGOS, PROVINCIA SANTIAGO RODRIGUEZ."/>
    <s v="10 - FONDO GENERAL"/>
    <n v="15793"/>
    <s v="26 - SANTIAGO RODRIGUEZ"/>
    <n v="646004"/>
    <n v="0"/>
  </r>
  <r>
    <s v="2025"/>
    <x v="0"/>
    <x v="0"/>
    <x v="1"/>
    <x v="7"/>
    <s v="2 - Poder Ejecutivo"/>
    <x v="8"/>
    <x v="107"/>
    <s v="4 - SERVICIOS SOCIALES"/>
    <s v="4.4 - Educación"/>
    <s v="4.4.01 - Educación inicial"/>
    <s v="2.6 - BIENES MUEBLES, INMUEBLES E INTANGIBLES"/>
    <s v="2.6.1 - MOBILIARIO Y EQUIPO"/>
    <s v="S"/>
    <s v="41 - AMPLIACIÓN DEL PLANTEL EDUCATIVO PARA INICIAL CRESCENCIO RODRÍGUEZ, MUNICIPIO TAMAYO, PROVINCIA BAORUCO."/>
    <s v="10 - FONDO GENERAL"/>
    <n v="16052"/>
    <s v="03 - BAHORUCO"/>
    <n v="646004"/>
    <n v="0"/>
  </r>
  <r>
    <s v="2025"/>
    <x v="0"/>
    <x v="0"/>
    <x v="1"/>
    <x v="7"/>
    <s v="2 - Poder Ejecutivo"/>
    <x v="8"/>
    <x v="107"/>
    <s v="4 - SERVICIOS SOCIALES"/>
    <s v="4.4 - Educación"/>
    <s v="4.4.01 - Educación inicial"/>
    <s v="2.6 - BIENES MUEBLES, INMUEBLES E INTANGIBLES"/>
    <s v="2.6.1 - MOBILIARIO Y EQUIPO"/>
    <s v="S"/>
    <s v="41 - AMPLIACIÓN DEL PLANTEL EDUCATIVO PARA INICIAL DR. JOAQUÍN AMPARO BALAGUER RICARDO, MUNICIPIO VILLA RIVA, PROVINCIA DUARTE."/>
    <s v="10 - FONDO GENERAL"/>
    <n v="15672"/>
    <s v="06 - DUARTE"/>
    <n v="646004"/>
    <n v="0"/>
  </r>
  <r>
    <s v="2025"/>
    <x v="0"/>
    <x v="0"/>
    <x v="1"/>
    <x v="7"/>
    <s v="2 - Poder Ejecutivo"/>
    <x v="8"/>
    <x v="107"/>
    <s v="4 - SERVICIOS SOCIALES"/>
    <s v="4.4 - Educación"/>
    <s v="4.4.01 - Educación inicial"/>
    <s v="2.6 - BIENES MUEBLES, INMUEBLES E INTANGIBLES"/>
    <s v="2.6.1 - MOBILIARIO Y EQUIPO"/>
    <s v="S"/>
    <s v="41 - AMPLIACIÓN DEL PLANTEL EDUCATIVO PARA INICIAL JUAN FRANCISCO ADAMES (LICO), MUNICIPIO COTUÍ, PROVINCIA SANCHEZ RAMIREZ."/>
    <s v="10 - FONDO GENERAL"/>
    <n v="15983"/>
    <s v="24 - SANCHEZ RAMIREZ"/>
    <n v="430669"/>
    <n v="0"/>
  </r>
  <r>
    <s v="2025"/>
    <x v="0"/>
    <x v="0"/>
    <x v="1"/>
    <x v="7"/>
    <s v="2 - Poder Ejecutivo"/>
    <x v="8"/>
    <x v="107"/>
    <s v="4 - SERVICIOS SOCIALES"/>
    <s v="4.4 - Educación"/>
    <s v="4.4.01 - Educación inicial"/>
    <s v="2.6 - BIENES MUEBLES, INMUEBLES E INTANGIBLES"/>
    <s v="2.6.1 - MOBILIARIO Y EQUIPO"/>
    <s v="S"/>
    <s v="41 - AMPLIACIÓN DEL PLANTEL EDUCATIVO PARA INICIAL MILTON LAJARA DÍAZ, MUNICIPIO BANÍ, PROVINCIA PERAVIA."/>
    <s v="10 - FONDO GENERAL"/>
    <n v="15473"/>
    <s v="17 - PERAVIA"/>
    <n v="215335"/>
    <n v="0"/>
  </r>
  <r>
    <s v="2025"/>
    <x v="0"/>
    <x v="0"/>
    <x v="1"/>
    <x v="7"/>
    <s v="2 - Poder Ejecutivo"/>
    <x v="8"/>
    <x v="107"/>
    <s v="4 - SERVICIOS SOCIALES"/>
    <s v="4.4 - Educación"/>
    <s v="4.4.01 - Educación inicial"/>
    <s v="2.6 - BIENES MUEBLES, INMUEBLES E INTANGIBLES"/>
    <s v="2.6.1 - MOBILIARIO Y EQUIPO"/>
    <s v="S"/>
    <s v="42 - AMPLIACIÓN DEL PLANTEL EDUCATIVO PARA INICIAL APOLINAR PERDOMO, MUNICIPIO TAMAYO, PROVINCIA BAORUCO."/>
    <s v="10 - FONDO GENERAL"/>
    <n v="16053"/>
    <s v="03 - BAHORUCO"/>
    <n v="1292008"/>
    <n v="0"/>
  </r>
  <r>
    <s v="2025"/>
    <x v="0"/>
    <x v="0"/>
    <x v="1"/>
    <x v="7"/>
    <s v="2 - Poder Ejecutivo"/>
    <x v="8"/>
    <x v="107"/>
    <s v="4 - SERVICIOS SOCIALES"/>
    <s v="4.4 - Educación"/>
    <s v="4.4.01 - Educación inicial"/>
    <s v="2.6 - BIENES MUEBLES, INMUEBLES E INTANGIBLES"/>
    <s v="2.6.1 - MOBILIARIO Y EQUIPO"/>
    <s v="S"/>
    <s v="42 - AMPLIACIÓN DEL PLANTEL EDUCATIVO PARA INICIAL CARLOS JULIO TEJEDA ORTIZ, MUNICIPIO BANÍ, PROVINCIA PERAVIA."/>
    <s v="10 - FONDO GENERAL"/>
    <n v="15474"/>
    <s v="17 - PERAVIA"/>
    <n v="430669"/>
    <n v="0"/>
  </r>
  <r>
    <s v="2025"/>
    <x v="0"/>
    <x v="0"/>
    <x v="1"/>
    <x v="7"/>
    <s v="2 - Poder Ejecutivo"/>
    <x v="8"/>
    <x v="107"/>
    <s v="4 - SERVICIOS SOCIALES"/>
    <s v="4.4 - Educación"/>
    <s v="4.4.01 - Educación inicial"/>
    <s v="2.6 - BIENES MUEBLES, INMUEBLES E INTANGIBLES"/>
    <s v="2.6.1 - MOBILIARIO Y EQUIPO"/>
    <s v="S"/>
    <s v="42 - AMPLIACIÓN DEL PLANTEL EDUCATIVO PARA INICIAL GUANITO, MUNICIPIO SAN JUAN, PROVINCIA SAN JUAN."/>
    <s v="10 - FONDO GENERAL"/>
    <n v="15425"/>
    <s v="22 - SAN JUAN"/>
    <n v="215335"/>
    <n v="0"/>
  </r>
  <r>
    <s v="2025"/>
    <x v="0"/>
    <x v="0"/>
    <x v="1"/>
    <x v="7"/>
    <s v="2 - Poder Ejecutivo"/>
    <x v="8"/>
    <x v="107"/>
    <s v="4 - SERVICIOS SOCIALES"/>
    <s v="4.4 - Educación"/>
    <s v="4.4.01 - Educación inicial"/>
    <s v="2.6 - BIENES MUEBLES, INMUEBLES E INTANGIBLES"/>
    <s v="2.6.1 - MOBILIARIO Y EQUIPO"/>
    <s v="S"/>
    <s v="42 - AMPLIACIÓN DEL PLANTEL EDUCATIVO PARA INICIAL HEROÍNA DÍAZ, MUNICIPIO FANTINO, PROVINCIA SANCHEZ RAMIREZ."/>
    <s v="10 - FONDO GENERAL"/>
    <n v="15984"/>
    <s v="24 - SANCHEZ RAMIREZ"/>
    <n v="215335"/>
    <n v="0"/>
  </r>
  <r>
    <s v="2025"/>
    <x v="0"/>
    <x v="0"/>
    <x v="1"/>
    <x v="7"/>
    <s v="2 - Poder Ejecutivo"/>
    <x v="8"/>
    <x v="107"/>
    <s v="4 - SERVICIOS SOCIALES"/>
    <s v="4.4 - Educación"/>
    <s v="4.4.01 - Educación inicial"/>
    <s v="2.6 - BIENES MUEBLES, INMUEBLES E INTANGIBLES"/>
    <s v="2.6.1 - MOBILIARIO Y EQUIPO"/>
    <s v="S"/>
    <s v="42 - AMPLIACIÓN DEL PLANTEL EDUCATIVO PARA INICIAL MANUEL ORTIZ PEÑA, MUNICIPIO SAN JOSÉ DE LAS MATAS, PROVINCIA SANTIAGO."/>
    <s v="10 - FONDO GENERAL"/>
    <n v="15711"/>
    <s v="25 - SANTIAGO"/>
    <n v="215335"/>
    <n v="0"/>
  </r>
  <r>
    <s v="2025"/>
    <x v="0"/>
    <x v="0"/>
    <x v="1"/>
    <x v="7"/>
    <s v="2 - Poder Ejecutivo"/>
    <x v="8"/>
    <x v="107"/>
    <s v="4 - SERVICIOS SOCIALES"/>
    <s v="4.4 - Educación"/>
    <s v="4.4.01 - Educación inicial"/>
    <s v="2.6 - BIENES MUEBLES, INMUEBLES E INTANGIBLES"/>
    <s v="2.6.1 - MOBILIARIO Y EQUIPO"/>
    <s v="S"/>
    <s v="42 - AMPLIACIÓN DEL PLANTEL EDUCATIVO PARA INICIAL PROF. JUAN EMILIO BOSCH GAVIÑO, MUNICIPIO MONCIÓN, PROVINCIA SANTIAGO RODRIGUEZ."/>
    <s v="10 - FONDO GENERAL"/>
    <n v="15794"/>
    <s v="26 - SANTIAGO RODRIGUEZ"/>
    <n v="646004"/>
    <n v="0"/>
  </r>
  <r>
    <s v="2025"/>
    <x v="0"/>
    <x v="0"/>
    <x v="1"/>
    <x v="7"/>
    <s v="2 - Poder Ejecutivo"/>
    <x v="8"/>
    <x v="107"/>
    <s v="4 - SERVICIOS SOCIALES"/>
    <s v="4.4 - Educación"/>
    <s v="4.4.01 - Educación inicial"/>
    <s v="2.6 - BIENES MUEBLES, INMUEBLES E INTANGIBLES"/>
    <s v="2.6.1 - MOBILIARIO Y EQUIPO"/>
    <s v="S"/>
    <s v="43 - AMPLIACIÓN DEL PLANTEL EDUCATIVO PARA INICIAL MOGOLLÓN - AURA CADENA, MUNICIPIO SAN JUAN, PROVINCIA SAN JUAN."/>
    <s v="10 - FONDO GENERAL"/>
    <n v="15426"/>
    <s v="22 - SAN JUAN"/>
    <n v="215335"/>
    <n v="0"/>
  </r>
  <r>
    <s v="2025"/>
    <x v="0"/>
    <x v="0"/>
    <x v="1"/>
    <x v="7"/>
    <s v="2 - Poder Ejecutivo"/>
    <x v="8"/>
    <x v="107"/>
    <s v="4 - SERVICIOS SOCIALES"/>
    <s v="4.4 - Educación"/>
    <s v="4.4.01 - Educación inicial"/>
    <s v="2.6 - BIENES MUEBLES, INMUEBLES E INTANGIBLES"/>
    <s v="2.6.1 - MOBILIARIO Y EQUIPO"/>
    <s v="S"/>
    <s v="43 - AMPLIACIÓN DEL PLANTEL EDUCATIVO PARA INICIAL PROF. FRANCISCA BIENVENIDA LOZANO, MUNICIPIO PEPILLO SALCEDO, PROVINCIA MONTE CRISTI."/>
    <s v="10 - FONDO GENERAL"/>
    <n v="15898"/>
    <s v="15 - MONTE CRISTI"/>
    <n v="215335"/>
    <n v="0"/>
  </r>
  <r>
    <s v="2025"/>
    <x v="0"/>
    <x v="0"/>
    <x v="1"/>
    <x v="7"/>
    <s v="2 - Poder Ejecutivo"/>
    <x v="8"/>
    <x v="107"/>
    <s v="4 - SERVICIOS SOCIALES"/>
    <s v="4.4 - Educación"/>
    <s v="4.4.01 - Educación inicial"/>
    <s v="2.6 - BIENES MUEBLES, INMUEBLES E INTANGIBLES"/>
    <s v="2.6.1 - MOBILIARIO Y EQUIPO"/>
    <s v="S"/>
    <s v="43 - AMPLIACIÓN DEL PLANTEL EDUCATIVO PARA INICIAL PROF. HEROÍNA PERALTA TAVERAS, MUNICIPIO VILLA RIVA, PROVINCIA DUARTE."/>
    <s v="10 - FONDO GENERAL"/>
    <n v="15674"/>
    <s v="06 - DUARTE"/>
    <n v="430669"/>
    <n v="0"/>
  </r>
  <r>
    <s v="2025"/>
    <x v="0"/>
    <x v="0"/>
    <x v="1"/>
    <x v="7"/>
    <s v="2 - Poder Ejecutivo"/>
    <x v="8"/>
    <x v="107"/>
    <s v="4 - SERVICIOS SOCIALES"/>
    <s v="4.4 - Educación"/>
    <s v="4.4.01 - Educación inicial"/>
    <s v="2.6 - BIENES MUEBLES, INMUEBLES E INTANGIBLES"/>
    <s v="2.6.1 - MOBILIARIO Y EQUIPO"/>
    <s v="S"/>
    <s v="43 - AMPLIACIÓN DEL PLANTEL EDUCATIVO PARA INICIAL PROF. LUIS EMILIO PEÑA, MUNICIPIO BANÍ, PROVINCIA PERAVIA."/>
    <s v="10 - FONDO GENERAL"/>
    <n v="15475"/>
    <s v="17 - PERAVIA"/>
    <n v="646004"/>
    <n v="0"/>
  </r>
  <r>
    <s v="2025"/>
    <x v="0"/>
    <x v="0"/>
    <x v="1"/>
    <x v="7"/>
    <s v="2 - Poder Ejecutivo"/>
    <x v="8"/>
    <x v="107"/>
    <s v="4 - SERVICIOS SOCIALES"/>
    <s v="4.4 - Educación"/>
    <s v="4.4.01 - Educación inicial"/>
    <s v="2.6 - BIENES MUEBLES, INMUEBLES E INTANGIBLES"/>
    <s v="2.6.1 - MOBILIARIO Y EQUIPO"/>
    <s v="S"/>
    <s v="43 - AMPLIACIÓN DEL PLANTEL EDUCATIVO PARA INICIAL PROF. MARÍA MIRANDA, MUNICIPIO PUÑAL, PROVINCIA SANTIAGO."/>
    <s v="10 - FONDO GENERAL"/>
    <n v="15712"/>
    <s v="25 - SANTIAGO"/>
    <n v="646004"/>
    <n v="0"/>
  </r>
  <r>
    <s v="2025"/>
    <x v="0"/>
    <x v="0"/>
    <x v="1"/>
    <x v="7"/>
    <s v="2 - Poder Ejecutivo"/>
    <x v="8"/>
    <x v="107"/>
    <s v="4 - SERVICIOS SOCIALES"/>
    <s v="4.4 - Educación"/>
    <s v="4.4.01 - Educación inicial"/>
    <s v="2.6 - BIENES MUEBLES, INMUEBLES E INTANGIBLES"/>
    <s v="2.6.1 - MOBILIARIO Y EQUIPO"/>
    <s v="S"/>
    <s v="43 - AMPLIACIÓN DEL PLANTEL EDUCATIVO PARA INICIAL SALOMÉ UREÑA DE HENRÍQUEZ, MUNICIPIO TAMAYO, PROVINCIA BAORUCO."/>
    <s v="10 - FONDO GENERAL"/>
    <n v="16054"/>
    <s v="03 - BAHORUCO"/>
    <n v="646004"/>
    <n v="0"/>
  </r>
  <r>
    <s v="2025"/>
    <x v="0"/>
    <x v="0"/>
    <x v="1"/>
    <x v="7"/>
    <s v="2 - Poder Ejecutivo"/>
    <x v="8"/>
    <x v="107"/>
    <s v="4 - SERVICIOS SOCIALES"/>
    <s v="4.4 - Educación"/>
    <s v="4.4.01 - Educación inicial"/>
    <s v="2.6 - BIENES MUEBLES, INMUEBLES E INTANGIBLES"/>
    <s v="2.6.1 - MOBILIARIO Y EQUIPO"/>
    <s v="S"/>
    <s v="43 - AMPLIACIÓN DEL PLANTEL EDUCATIVO PARA INICIAL SALUSTIANA HERNÁNDEZ JOSÉ, MUNICIPIO COTUÍ, PROVINCIA SANCHEZ RAMIREZ."/>
    <s v="10 - FONDO GENERAL"/>
    <n v="15985"/>
    <s v="24 - SANCHEZ RAMIREZ"/>
    <n v="430669"/>
    <n v="0"/>
  </r>
  <r>
    <s v="2025"/>
    <x v="0"/>
    <x v="0"/>
    <x v="1"/>
    <x v="7"/>
    <s v="2 - Poder Ejecutivo"/>
    <x v="8"/>
    <x v="107"/>
    <s v="4 - SERVICIOS SOCIALES"/>
    <s v="4.4 - Educación"/>
    <s v="4.4.01 - Educación inicial"/>
    <s v="2.6 - BIENES MUEBLES, INMUEBLES E INTANGIBLES"/>
    <s v="2.6.1 - MOBILIARIO Y EQUIPO"/>
    <s v="S"/>
    <s v="44 - AMPLIACIÓN DEL PLANTEL EDUCATIVO PARA INICIAL DIVINA PROVIDENCIA, MUNICIPIO CONSUELO, PROVINCIA SAN PEDRO DE MACORÍS."/>
    <s v="10 - FONDO GENERAL"/>
    <n v="15589"/>
    <s v="23 - SAN PEDRO DE MACORIS"/>
    <n v="861339"/>
    <n v="0"/>
  </r>
  <r>
    <s v="2025"/>
    <x v="0"/>
    <x v="0"/>
    <x v="1"/>
    <x v="7"/>
    <s v="2 - Poder Ejecutivo"/>
    <x v="8"/>
    <x v="107"/>
    <s v="4 - SERVICIOS SOCIALES"/>
    <s v="4.4 - Educación"/>
    <s v="4.4.01 - Educación inicial"/>
    <s v="2.6 - BIENES MUEBLES, INMUEBLES E INTANGIBLES"/>
    <s v="2.6.1 - MOBILIARIO Y EQUIPO"/>
    <s v="S"/>
    <s v="44 - AMPLIACIÓN DEL PLANTEL EDUCATIVO PARA INICIAL EL DURO, MUNICIPIO MONTE CRISTI, PROVINCIA MONTE CRISTI."/>
    <s v="10 - FONDO GENERAL"/>
    <n v="15899"/>
    <s v="15 - MONTE CRISTI"/>
    <n v="646004"/>
    <n v="0"/>
  </r>
  <r>
    <s v="2025"/>
    <x v="0"/>
    <x v="0"/>
    <x v="1"/>
    <x v="7"/>
    <s v="2 - Poder Ejecutivo"/>
    <x v="8"/>
    <x v="107"/>
    <s v="4 - SERVICIOS SOCIALES"/>
    <s v="4.4 - Educación"/>
    <s v="4.4.01 - Educación inicial"/>
    <s v="2.6 - BIENES MUEBLES, INMUEBLES E INTANGIBLES"/>
    <s v="2.6.1 - MOBILIARIO Y EQUIPO"/>
    <s v="S"/>
    <s v="44 - AMPLIACIÓN DEL PLANTEL EDUCATIVO PARA INICIAL ENRIQUILLO, MUNICIPIO TAMAYO, PROVINCIA BAORUCO."/>
    <s v="10 - FONDO GENERAL"/>
    <n v="16055"/>
    <s v="03 - BAHORUCO"/>
    <n v="430669"/>
    <n v="0"/>
  </r>
  <r>
    <s v="2025"/>
    <x v="0"/>
    <x v="0"/>
    <x v="1"/>
    <x v="7"/>
    <s v="2 - Poder Ejecutivo"/>
    <x v="8"/>
    <x v="107"/>
    <s v="4 - SERVICIOS SOCIALES"/>
    <s v="4.4 - Educación"/>
    <s v="4.4.01 - Educación inicial"/>
    <s v="2.6 - BIENES MUEBLES, INMUEBLES E INTANGIBLES"/>
    <s v="2.6.1 - MOBILIARIO Y EQUIPO"/>
    <s v="S"/>
    <s v="44 - AMPLIACIÓN DEL PLANTEL EDUCATIVO PARA INICIAL LA SAONA, MUNICIPIO BANÍ, PROVINCIA PERAVIA."/>
    <s v="10 - FONDO GENERAL"/>
    <n v="15476"/>
    <s v="17 - PERAVIA"/>
    <n v="430669"/>
    <n v="0"/>
  </r>
  <r>
    <s v="2025"/>
    <x v="0"/>
    <x v="0"/>
    <x v="1"/>
    <x v="7"/>
    <s v="2 - Poder Ejecutivo"/>
    <x v="8"/>
    <x v="107"/>
    <s v="4 - SERVICIOS SOCIALES"/>
    <s v="4.4 - Educación"/>
    <s v="4.4.01 - Educación inicial"/>
    <s v="2.6 - BIENES MUEBLES, INMUEBLES E INTANGIBLES"/>
    <s v="2.6.1 - MOBILIARIO Y EQUIPO"/>
    <s v="S"/>
    <s v="44 - AMPLIACIÓN DEL PLANTEL EDUCATIVO PARA INICIAL LOS CHARCOS, MUNICIPIO SAN JUAN, PROVINCIA SAN JUAN."/>
    <s v="10 - FONDO GENERAL"/>
    <n v="15427"/>
    <s v="22 - SAN JUAN"/>
    <n v="215335"/>
    <n v="0"/>
  </r>
  <r>
    <s v="2025"/>
    <x v="0"/>
    <x v="0"/>
    <x v="1"/>
    <x v="7"/>
    <s v="2 - Poder Ejecutivo"/>
    <x v="8"/>
    <x v="107"/>
    <s v="4 - SERVICIOS SOCIALES"/>
    <s v="4.4 - Educación"/>
    <s v="4.4.01 - Educación inicial"/>
    <s v="2.6 - BIENES MUEBLES, INMUEBLES E INTANGIBLES"/>
    <s v="2.6.1 - MOBILIARIO Y EQUIPO"/>
    <s v="S"/>
    <s v="44 - AMPLIACIÓN DEL PLANTEL EDUCATIVO PARA INICIAL PROF. ELADIO DE JESÚS MIRAMBEAUX JEREZ, MUNICIPIO COTUÍ, PROVINCIA SANCHEZ RAMIREZ."/>
    <s v="10 - FONDO GENERAL"/>
    <n v="15986"/>
    <s v="24 - SANCHEZ RAMIREZ"/>
    <n v="430669"/>
    <n v="0"/>
  </r>
  <r>
    <s v="2025"/>
    <x v="0"/>
    <x v="0"/>
    <x v="1"/>
    <x v="7"/>
    <s v="2 - Poder Ejecutivo"/>
    <x v="8"/>
    <x v="107"/>
    <s v="4 - SERVICIOS SOCIALES"/>
    <s v="4.4 - Educación"/>
    <s v="4.4.01 - Educación inicial"/>
    <s v="2.6 - BIENES MUEBLES, INMUEBLES E INTANGIBLES"/>
    <s v="2.6.1 - MOBILIARIO Y EQUIPO"/>
    <s v="S"/>
    <s v="44 - AMPLIACIÓN DEL PLANTEL EDUCATIVO PARA INICIAL PROF. VENECIA CEPEDA, MUNICIPIO SANTIAGO, PROVINCIA SANTIAGO."/>
    <s v="10 - FONDO GENERAL"/>
    <n v="15713"/>
    <s v="25 - SANTIAGO"/>
    <n v="430669"/>
    <n v="0"/>
  </r>
  <r>
    <s v="2025"/>
    <x v="0"/>
    <x v="0"/>
    <x v="1"/>
    <x v="7"/>
    <s v="2 - Poder Ejecutivo"/>
    <x v="8"/>
    <x v="107"/>
    <s v="4 - SERVICIOS SOCIALES"/>
    <s v="4.4 - Educación"/>
    <s v="4.4.01 - Educación inicial"/>
    <s v="2.6 - BIENES MUEBLES, INMUEBLES E INTANGIBLES"/>
    <s v="2.6.1 - MOBILIARIO Y EQUIPO"/>
    <s v="S"/>
    <s v="44 - AMPLIACIÓN DEL PLANTEL EDUCATIVO PARA INICIAL PROF. VICTORIANA SANCIÓN BECO, MUNICIPIO SANTO DOMINGO ESTE, PROVINCIA SANTO DOMINGO."/>
    <s v="10 - FONDO GENERAL"/>
    <n v="15849"/>
    <s v="32 - SANTO DOMINGO"/>
    <n v="646004"/>
    <n v="0"/>
  </r>
  <r>
    <s v="2025"/>
    <x v="0"/>
    <x v="0"/>
    <x v="1"/>
    <x v="7"/>
    <s v="2 - Poder Ejecutivo"/>
    <x v="8"/>
    <x v="107"/>
    <s v="4 - SERVICIOS SOCIALES"/>
    <s v="4.4 - Educación"/>
    <s v="4.4.01 - Educación inicial"/>
    <s v="2.6 - BIENES MUEBLES, INMUEBLES E INTANGIBLES"/>
    <s v="2.6.1 - MOBILIARIO Y EQUIPO"/>
    <s v="S"/>
    <s v="45 - AMPLIACIÓN DEL PLANTEL EDUCATIVO PARA INICIAL CLODOMIRO CHECO, MUNICIPIO SAN JOSÉ DE LAS MATAS, PROVINCIA SANTIAGO."/>
    <s v="10 - FONDO GENERAL"/>
    <n v="15714"/>
    <s v="25 - SANTIAGO"/>
    <n v="215335"/>
    <n v="0"/>
  </r>
  <r>
    <s v="2025"/>
    <x v="0"/>
    <x v="0"/>
    <x v="1"/>
    <x v="7"/>
    <s v="2 - Poder Ejecutivo"/>
    <x v="8"/>
    <x v="107"/>
    <s v="4 - SERVICIOS SOCIALES"/>
    <s v="4.4 - Educación"/>
    <s v="4.4.01 - Educación inicial"/>
    <s v="2.6 - BIENES MUEBLES, INMUEBLES E INTANGIBLES"/>
    <s v="2.6.1 - MOBILIARIO Y EQUIPO"/>
    <s v="S"/>
    <s v="45 - AMPLIACIÓN DEL PLANTEL EDUCATIVO PARA INICIAL LA RECTA DE SANITA, MUNICIPIO MONTE CRISTI, PROVINCIA MONTE CRISTI."/>
    <s v="10 - FONDO GENERAL"/>
    <n v="15900"/>
    <s v="15 - MONTE CRISTI"/>
    <n v="430669"/>
    <n v="0"/>
  </r>
  <r>
    <s v="2025"/>
    <x v="0"/>
    <x v="0"/>
    <x v="1"/>
    <x v="7"/>
    <s v="2 - Poder Ejecutivo"/>
    <x v="8"/>
    <x v="107"/>
    <s v="4 - SERVICIOS SOCIALES"/>
    <s v="4.4 - Educación"/>
    <s v="4.4.01 - Educación inicial"/>
    <s v="2.6 - BIENES MUEBLES, INMUEBLES E INTANGIBLES"/>
    <s v="2.6.1 - MOBILIARIO Y EQUIPO"/>
    <s v="S"/>
    <s v="45 - AMPLIACIÓN DEL PLANTEL EDUCATIVO PARA INICIAL MACOTILLO, MUNICIPIO SAN JUAN, PROVINCIA SAN JUAN."/>
    <s v="10 - FONDO GENERAL"/>
    <n v="15428"/>
    <s v="22 - SAN JUAN"/>
    <n v="430669"/>
    <n v="0"/>
  </r>
  <r>
    <s v="2025"/>
    <x v="0"/>
    <x v="0"/>
    <x v="1"/>
    <x v="7"/>
    <s v="2 - Poder Ejecutivo"/>
    <x v="8"/>
    <x v="107"/>
    <s v="4 - SERVICIOS SOCIALES"/>
    <s v="4.4 - Educación"/>
    <s v="4.4.01 - Educación inicial"/>
    <s v="2.6 - BIENES MUEBLES, INMUEBLES E INTANGIBLES"/>
    <s v="2.6.1 - MOBILIARIO Y EQUIPO"/>
    <s v="S"/>
    <s v="45 - AMPLIACIÓN DEL PLANTEL EDUCATIVO PARA INICIAL PEDRO JOSÉ A. BLANDINO SOTO, MUNICIPIO BANÍ, PROVINCIA PERAVIA."/>
    <s v="10 - FONDO GENERAL"/>
    <n v="15477"/>
    <s v="17 - PERAVIA"/>
    <n v="646004"/>
    <n v="0"/>
  </r>
  <r>
    <s v="2025"/>
    <x v="0"/>
    <x v="0"/>
    <x v="1"/>
    <x v="7"/>
    <s v="2 - Poder Ejecutivo"/>
    <x v="8"/>
    <x v="107"/>
    <s v="4 - SERVICIOS SOCIALES"/>
    <s v="4.4 - Educación"/>
    <s v="4.4.01 - Educación inicial"/>
    <s v="2.6 - BIENES MUEBLES, INMUEBLES E INTANGIBLES"/>
    <s v="2.6.1 - MOBILIARIO Y EQUIPO"/>
    <s v="S"/>
    <s v="45 - AMPLIACIÓN DEL PLANTEL EDUCATIVO PARA INICIAL PROF. ERCILIA PEPÍN ESTRELLA, MUNICIPIO VILLA RIVA, PROVINCIA DUARTE."/>
    <s v="10 - FONDO GENERAL"/>
    <n v="15676"/>
    <s v="06 - DUARTE"/>
    <n v="1292008"/>
    <n v="0"/>
  </r>
  <r>
    <s v="2025"/>
    <x v="0"/>
    <x v="0"/>
    <x v="1"/>
    <x v="7"/>
    <s v="2 - Poder Ejecutivo"/>
    <x v="8"/>
    <x v="107"/>
    <s v="4 - SERVICIOS SOCIALES"/>
    <s v="4.4 - Educación"/>
    <s v="4.4.01 - Educación inicial"/>
    <s v="2.6 - BIENES MUEBLES, INMUEBLES E INTANGIBLES"/>
    <s v="2.6.1 - MOBILIARIO Y EQUIPO"/>
    <s v="S"/>
    <s v="45 - AMPLIACIÓN DEL PLANTEL EDUCATIVO PARA INICIAL PROF. MANUEL M. MORILLO SÁNCHEZ, MUNICIPIO COTUÍ, PROVINCIA SANCHEZ RAMIREZ."/>
    <s v="10 - FONDO GENERAL"/>
    <n v="15987"/>
    <s v="24 - SANCHEZ RAMIREZ"/>
    <n v="430669"/>
    <n v="0"/>
  </r>
  <r>
    <s v="2025"/>
    <x v="0"/>
    <x v="0"/>
    <x v="1"/>
    <x v="7"/>
    <s v="2 - Poder Ejecutivo"/>
    <x v="8"/>
    <x v="107"/>
    <s v="4 - SERVICIOS SOCIALES"/>
    <s v="4.4 - Educación"/>
    <s v="4.4.01 - Educación inicial"/>
    <s v="2.6 - BIENES MUEBLES, INMUEBLES E INTANGIBLES"/>
    <s v="2.6.1 - MOBILIARIO Y EQUIPO"/>
    <s v="S"/>
    <s v="45 - AMPLIACIÓN DEL PLANTEL EDUCATIVO PARA INICIAL REPÚBLICA DE NICARAGUA, MUNICIPIO SANTO DOMINGO ESTE, PROVINCIA SANTO DOMINGO."/>
    <s v="10 - FONDO GENERAL"/>
    <n v="15850"/>
    <s v="32 - SANTO DOMINGO"/>
    <n v="646004"/>
    <n v="0"/>
  </r>
  <r>
    <s v="2025"/>
    <x v="0"/>
    <x v="0"/>
    <x v="1"/>
    <x v="7"/>
    <s v="2 - Poder Ejecutivo"/>
    <x v="8"/>
    <x v="107"/>
    <s v="4 - SERVICIOS SOCIALES"/>
    <s v="4.4 - Educación"/>
    <s v="4.4.01 - Educación inicial"/>
    <s v="2.6 - BIENES MUEBLES, INMUEBLES E INTANGIBLES"/>
    <s v="2.6.1 - MOBILIARIO Y EQUIPO"/>
    <s v="S"/>
    <s v="46 - AMPLIACIÓN DEL PLANTEL EDUCATIVO PARA INICIAL ANACAONA, MUNICIPIO VILLA JARAGUA, PROVINCIA BAORUCO."/>
    <s v="10 - FONDO GENERAL"/>
    <n v="16057"/>
    <s v="03 - BAHORUCO"/>
    <n v="861339"/>
    <n v="0"/>
  </r>
  <r>
    <s v="2025"/>
    <x v="0"/>
    <x v="0"/>
    <x v="1"/>
    <x v="7"/>
    <s v="2 - Poder Ejecutivo"/>
    <x v="8"/>
    <x v="107"/>
    <s v="4 - SERVICIOS SOCIALES"/>
    <s v="4.4 - Educación"/>
    <s v="4.4.01 - Educación inicial"/>
    <s v="2.6 - BIENES MUEBLES, INMUEBLES E INTANGIBLES"/>
    <s v="2.6.1 - MOBILIARIO Y EQUIPO"/>
    <s v="S"/>
    <s v="46 - AMPLIACIÓN DEL PLANTEL EDUCATIVO PARA INICIAL CATIVO, MUNICIPIO SAN JUAN, PROVINCIA SAN JUAN."/>
    <s v="10 - FONDO GENERAL"/>
    <n v="15429"/>
    <s v="22 - SAN JUAN"/>
    <n v="215335"/>
    <n v="0"/>
  </r>
  <r>
    <s v="2025"/>
    <x v="0"/>
    <x v="0"/>
    <x v="1"/>
    <x v="7"/>
    <s v="2 - Poder Ejecutivo"/>
    <x v="8"/>
    <x v="107"/>
    <s v="4 - SERVICIOS SOCIALES"/>
    <s v="4.4 - Educación"/>
    <s v="4.4.01 - Educación inicial"/>
    <s v="2.6 - BIENES MUEBLES, INMUEBLES E INTANGIBLES"/>
    <s v="2.6.1 - MOBILIARIO Y EQUIPO"/>
    <s v="S"/>
    <s v="46 - AMPLIACIÓN DEL PLANTEL EDUCATIVO PARA INICIAL CENTRO POBLADO, MUNICIPIO LAS MATAS DE SANTA CRUZ, PROVINCIA MONTE CRISTI."/>
    <s v="10 - FONDO GENERAL"/>
    <n v="15901"/>
    <s v="15 - MONTE CRISTI"/>
    <n v="430669"/>
    <n v="0"/>
  </r>
  <r>
    <s v="2025"/>
    <x v="0"/>
    <x v="0"/>
    <x v="1"/>
    <x v="7"/>
    <s v="2 - Poder Ejecutivo"/>
    <x v="8"/>
    <x v="107"/>
    <s v="4 - SERVICIOS SOCIALES"/>
    <s v="4.4 - Educación"/>
    <s v="4.4.01 - Educación inicial"/>
    <s v="2.6 - BIENES MUEBLES, INMUEBLES E INTANGIBLES"/>
    <s v="2.6.1 - MOBILIARIO Y EQUIPO"/>
    <s v="S"/>
    <s v="46 - AMPLIACIÓN DEL PLANTEL EDUCATIVO PARA INICIAL GALEÓN, MUNICIPIO BANÍ, PROVINCIA PERAVIA."/>
    <s v="10 - FONDO GENERAL"/>
    <n v="15478"/>
    <s v="17 - PERAVIA"/>
    <n v="646004"/>
    <n v="0"/>
  </r>
  <r>
    <s v="2025"/>
    <x v="0"/>
    <x v="0"/>
    <x v="1"/>
    <x v="7"/>
    <s v="2 - Poder Ejecutivo"/>
    <x v="8"/>
    <x v="107"/>
    <s v="4 - SERVICIOS SOCIALES"/>
    <s v="4.4 - Educación"/>
    <s v="4.4.01 - Educación inicial"/>
    <s v="2.6 - BIENES MUEBLES, INMUEBLES E INTANGIBLES"/>
    <s v="2.6.1 - MOBILIARIO Y EQUIPO"/>
    <s v="S"/>
    <s v="46 - AMPLIACIÓN DEL PLANTEL EDUCATIVO PARA INICIAL JOSÉ DE JESÚS GERMOSO VÁSQUEZ, MUNICIPIO SANTIAGO, PROVINCIA SANTIAGO."/>
    <s v="10 - FONDO GENERAL"/>
    <n v="15715"/>
    <s v="25 - SANTIAGO"/>
    <n v="646004"/>
    <n v="0"/>
  </r>
  <r>
    <s v="2025"/>
    <x v="0"/>
    <x v="0"/>
    <x v="1"/>
    <x v="7"/>
    <s v="2 - Poder Ejecutivo"/>
    <x v="8"/>
    <x v="107"/>
    <s v="4 - SERVICIOS SOCIALES"/>
    <s v="4.4 - Educación"/>
    <s v="4.4.01 - Educación inicial"/>
    <s v="2.6 - BIENES MUEBLES, INMUEBLES E INTANGIBLES"/>
    <s v="2.6.1 - MOBILIARIO Y EQUIPO"/>
    <s v="S"/>
    <s v="46 - AMPLIACIÓN DEL PLANTEL EDUCATIVO PARA INICIAL PROF. BEATRIZ AMARANTE ROBLE, MUNICIPIO COTUÍ, PROVINCIA SANCHEZ RAMIREZ."/>
    <s v="10 - FONDO GENERAL"/>
    <n v="15988"/>
    <s v="24 - SANCHEZ RAMIREZ"/>
    <n v="215335"/>
    <n v="0"/>
  </r>
  <r>
    <s v="2025"/>
    <x v="0"/>
    <x v="0"/>
    <x v="1"/>
    <x v="7"/>
    <s v="2 - Poder Ejecutivo"/>
    <x v="8"/>
    <x v="107"/>
    <s v="4 - SERVICIOS SOCIALES"/>
    <s v="4.4 - Educación"/>
    <s v="4.4.01 - Educación inicial"/>
    <s v="2.6 - BIENES MUEBLES, INMUEBLES E INTANGIBLES"/>
    <s v="2.6.1 - MOBILIARIO Y EQUIPO"/>
    <s v="S"/>
    <s v="47 - AMPLIACIÓN DEL PLANTEL EDUCATIVO PARA INICIAL BATEY WALTERIO , MUNICIPIO MONTE CRISTI, PROVINCIA MONTE CRISTI."/>
    <s v="10 - FONDO GENERAL"/>
    <n v="15902"/>
    <s v="15 - MONTE CRISTI"/>
    <n v="215335"/>
    <n v="0"/>
  </r>
  <r>
    <s v="2025"/>
    <x v="0"/>
    <x v="0"/>
    <x v="1"/>
    <x v="7"/>
    <s v="2 - Poder Ejecutivo"/>
    <x v="8"/>
    <x v="107"/>
    <s v="4 - SERVICIOS SOCIALES"/>
    <s v="4.4 - Educación"/>
    <s v="4.4.01 - Educación inicial"/>
    <s v="2.6 - BIENES MUEBLES, INMUEBLES E INTANGIBLES"/>
    <s v="2.6.1 - MOBILIARIO Y EQUIPO"/>
    <s v="S"/>
    <s v="47 - AMPLIACIÓN DEL PLANTEL EDUCATIVO PARA INICIAL LA MESETA, MUNICIPIO SAN JUAN, PROVINCIA SAN JUAN."/>
    <s v="10 - FONDO GENERAL"/>
    <n v="15430"/>
    <s v="22 - SAN JUAN"/>
    <n v="215335"/>
    <n v="0"/>
  </r>
  <r>
    <s v="2025"/>
    <x v="0"/>
    <x v="0"/>
    <x v="1"/>
    <x v="7"/>
    <s v="2 - Poder Ejecutivo"/>
    <x v="8"/>
    <x v="107"/>
    <s v="4 - SERVICIOS SOCIALES"/>
    <s v="4.4 - Educación"/>
    <s v="4.4.01 - Educación inicial"/>
    <s v="2.6 - BIENES MUEBLES, INMUEBLES E INTANGIBLES"/>
    <s v="2.6.1 - MOBILIARIO Y EQUIPO"/>
    <s v="S"/>
    <s v="47 - AMPLIACIÓN DEL PLANTEL EDUCATIVO PARA INICIAL LIC. HOMERO TRINIDAD VÓLQUEZ, MUNICIPIO JIMANÍ, PROVINCIA INDEPENDENCIA."/>
    <s v="10 - FONDO GENERAL"/>
    <n v="16058"/>
    <s v="10 - INDEPENDENCIA"/>
    <n v="861339"/>
    <n v="0"/>
  </r>
  <r>
    <s v="2025"/>
    <x v="0"/>
    <x v="0"/>
    <x v="1"/>
    <x v="7"/>
    <s v="2 - Poder Ejecutivo"/>
    <x v="8"/>
    <x v="107"/>
    <s v="4 - SERVICIOS SOCIALES"/>
    <s v="4.4 - Educación"/>
    <s v="4.4.01 - Educación inicial"/>
    <s v="2.6 - BIENES MUEBLES, INMUEBLES E INTANGIBLES"/>
    <s v="2.6.1 - MOBILIARIO Y EQUIPO"/>
    <s v="S"/>
    <s v="47 - AMPLIACIÓN DEL PLANTEL EDUCATIVO PARA INICIAL LUCIANO DÍAZ, MUNICIPIO SANTIAGO, PROVINCIA SANTIAGO."/>
    <s v="10 - FONDO GENERAL"/>
    <n v="15716"/>
    <s v="25 - SANTIAGO"/>
    <n v="646004"/>
    <n v="0"/>
  </r>
  <r>
    <s v="2025"/>
    <x v="0"/>
    <x v="0"/>
    <x v="1"/>
    <x v="7"/>
    <s v="2 - Poder Ejecutivo"/>
    <x v="8"/>
    <x v="107"/>
    <s v="4 - SERVICIOS SOCIALES"/>
    <s v="4.4 - Educación"/>
    <s v="4.4.01 - Educación inicial"/>
    <s v="2.6 - BIENES MUEBLES, INMUEBLES E INTANGIBLES"/>
    <s v="2.6.1 - MOBILIARIO Y EQUIPO"/>
    <s v="S"/>
    <s v="47 - AMPLIACIÓN DEL PLANTEL EDUCATIVO PARA INICIAL NARCISO ALBERTI, MUNICIPIO CEVICOS, PROVINCIA SANCHEZ RAMIREZ."/>
    <s v="10 - FONDO GENERAL"/>
    <n v="15989"/>
    <s v="24 - SANCHEZ RAMIREZ"/>
    <n v="430669"/>
    <n v="0"/>
  </r>
  <r>
    <s v="2025"/>
    <x v="0"/>
    <x v="0"/>
    <x v="1"/>
    <x v="7"/>
    <s v="2 - Poder Ejecutivo"/>
    <x v="8"/>
    <x v="107"/>
    <s v="4 - SERVICIOS SOCIALES"/>
    <s v="4.4 - Educación"/>
    <s v="4.4.01 - Educación inicial"/>
    <s v="2.6 - BIENES MUEBLES, INMUEBLES E INTANGIBLES"/>
    <s v="2.6.1 - MOBILIARIO Y EQUIPO"/>
    <s v="S"/>
    <s v="47 - AMPLIACIÓN DEL PLANTEL EDUCATIVO PARA INICIAL SABANA CHIQUITA, MUNICIPIO BANÍ, PROVINCIA PERAVIA."/>
    <s v="10 - FONDO GENERAL"/>
    <n v="15479"/>
    <s v="17 - PERAVIA"/>
    <n v="215335"/>
    <n v="0"/>
  </r>
  <r>
    <s v="2025"/>
    <x v="0"/>
    <x v="0"/>
    <x v="1"/>
    <x v="7"/>
    <s v="2 - Poder Ejecutivo"/>
    <x v="8"/>
    <x v="107"/>
    <s v="4 - SERVICIOS SOCIALES"/>
    <s v="4.4 - Educación"/>
    <s v="4.4.01 - Educación inicial"/>
    <s v="2.6 - BIENES MUEBLES, INMUEBLES E INTANGIBLES"/>
    <s v="2.6.1 - MOBILIARIO Y EQUIPO"/>
    <s v="S"/>
    <s v="47 - AMPLIACIÓN DEL PLANTEL EDUCATIVO PARA INICIAL SANTA MARGARITA DE YOUVILLE, MUNICIPIO CONSUELO, PROVINCIA SAN PEDRO DE MACORÍS."/>
    <s v="10 - FONDO GENERAL"/>
    <n v="15592"/>
    <s v="23 - SAN PEDRO DE MACORIS"/>
    <n v="1292008"/>
    <n v="0"/>
  </r>
  <r>
    <s v="2025"/>
    <x v="0"/>
    <x v="0"/>
    <x v="1"/>
    <x v="7"/>
    <s v="2 - Poder Ejecutivo"/>
    <x v="8"/>
    <x v="107"/>
    <s v="4 - SERVICIOS SOCIALES"/>
    <s v="4.4 - Educación"/>
    <s v="4.4.01 - Educación inicial"/>
    <s v="2.6 - BIENES MUEBLES, INMUEBLES E INTANGIBLES"/>
    <s v="2.6.1 - MOBILIARIO Y EQUIPO"/>
    <s v="S"/>
    <s v="48 - AMPLIACIÓN DEL PLANTEL EDUCATIVO PARA INICIAL DON JUAN, MUNICIPIO SAN JOSÉ DE LAS MATAS, PROVINCIA SANTIAGO."/>
    <s v="10 - FONDO GENERAL"/>
    <n v="15717"/>
    <s v="25 - SANTIAGO"/>
    <n v="215335"/>
    <n v="0"/>
  </r>
  <r>
    <s v="2025"/>
    <x v="0"/>
    <x v="0"/>
    <x v="1"/>
    <x v="7"/>
    <s v="2 - Poder Ejecutivo"/>
    <x v="8"/>
    <x v="107"/>
    <s v="4 - SERVICIOS SOCIALES"/>
    <s v="4.4 - Educación"/>
    <s v="4.4.01 - Educación inicial"/>
    <s v="2.6 - BIENES MUEBLES, INMUEBLES E INTANGIBLES"/>
    <s v="2.6.1 - MOBILIARIO Y EQUIPO"/>
    <s v="S"/>
    <s v="48 - AMPLIACIÓN DEL PLANTEL EDUCATIVO PARA INICIAL JUAN ISMAEL ZAPATA NIVAR, MUNICIPIO BANÍ, PROVINCIA PERAVIA."/>
    <s v="10 - FONDO GENERAL"/>
    <n v="15480"/>
    <s v="17 - PERAVIA"/>
    <n v="430669"/>
    <n v="0"/>
  </r>
  <r>
    <s v="2025"/>
    <x v="0"/>
    <x v="0"/>
    <x v="1"/>
    <x v="7"/>
    <s v="2 - Poder Ejecutivo"/>
    <x v="8"/>
    <x v="107"/>
    <s v="4 - SERVICIOS SOCIALES"/>
    <s v="4.4 - Educación"/>
    <s v="4.4.01 - Educación inicial"/>
    <s v="2.6 - BIENES MUEBLES, INMUEBLES E INTANGIBLES"/>
    <s v="2.6.1 - MOBILIARIO Y EQUIPO"/>
    <s v="S"/>
    <s v="48 - AMPLIACIÓN DEL PLANTEL EDUCATIVO PARA INICIAL JUAN SÁNCHEZ RAMÍREZ, MUNICIPIO COTUÍ, PROVINCIA SANCHEZ RAMIREZ."/>
    <s v="10 - FONDO GENERAL"/>
    <n v="15990"/>
    <s v="24 - SANCHEZ RAMIREZ"/>
    <n v="215335"/>
    <n v="0"/>
  </r>
  <r>
    <s v="2025"/>
    <x v="0"/>
    <x v="0"/>
    <x v="1"/>
    <x v="7"/>
    <s v="2 - Poder Ejecutivo"/>
    <x v="8"/>
    <x v="107"/>
    <s v="4 - SERVICIOS SOCIALES"/>
    <s v="4.4 - Educación"/>
    <s v="4.4.01 - Educación inicial"/>
    <s v="2.6 - BIENES MUEBLES, INMUEBLES E INTANGIBLES"/>
    <s v="2.6.1 - MOBILIARIO Y EQUIPO"/>
    <s v="S"/>
    <s v="48 - AMPLIACIÓN DEL PLANTEL EDUCATIVO PARA INICIAL PADRE LUIS D` YANGUELA, MUNICIPIO SAN FRANCISCO DE MACORÍS, PROVINCIA DUARTE."/>
    <s v="10 - FONDO GENERAL"/>
    <n v="15679"/>
    <s v="06 - DUARTE"/>
    <n v="430669"/>
    <n v="0"/>
  </r>
  <r>
    <s v="2025"/>
    <x v="0"/>
    <x v="0"/>
    <x v="1"/>
    <x v="7"/>
    <s v="2 - Poder Ejecutivo"/>
    <x v="8"/>
    <x v="107"/>
    <s v="4 - SERVICIOS SOCIALES"/>
    <s v="4.4 - Educación"/>
    <s v="4.4.01 - Educación inicial"/>
    <s v="2.6 - BIENES MUEBLES, INMUEBLES E INTANGIBLES"/>
    <s v="2.6.1 - MOBILIARIO Y EQUIPO"/>
    <s v="S"/>
    <s v="48 - AMPLIACIÓN DEL PLANTEL EDUCATIVO PARA INICIAL PROF. JULIÁN FERRERAS FLORIÁN, MUNICIPIO LA DESCUBIERTA, PROVINCIA INDEPENDENCIA."/>
    <s v="10 - FONDO GENERAL"/>
    <n v="16059"/>
    <s v="10 - INDEPENDENCIA"/>
    <n v="1292008"/>
    <n v="0"/>
  </r>
  <r>
    <s v="2025"/>
    <x v="0"/>
    <x v="0"/>
    <x v="1"/>
    <x v="7"/>
    <s v="2 - Poder Ejecutivo"/>
    <x v="8"/>
    <x v="107"/>
    <s v="4 - SERVICIOS SOCIALES"/>
    <s v="4.4 - Educación"/>
    <s v="4.4.01 - Educación inicial"/>
    <s v="2.6 - BIENES MUEBLES, INMUEBLES E INTANGIBLES"/>
    <s v="2.6.1 - MOBILIARIO Y EQUIPO"/>
    <s v="S"/>
    <s v="48 - AMPLIACIÓN DEL PLANTEL EDUCATIVO PARA INICIAL PROF. ROSA MARÍA MORA TAVERAS, MUNICIPIO SAN JUAN, PROVINCIA SAN JUAN."/>
    <s v="10 - FONDO GENERAL"/>
    <n v="15431"/>
    <s v="22 - SAN JUAN"/>
    <n v="430669"/>
    <n v="0"/>
  </r>
  <r>
    <s v="2025"/>
    <x v="0"/>
    <x v="0"/>
    <x v="1"/>
    <x v="7"/>
    <s v="2 - Poder Ejecutivo"/>
    <x v="8"/>
    <x v="107"/>
    <s v="4 - SERVICIOS SOCIALES"/>
    <s v="4.4 - Educación"/>
    <s v="4.4.01 - Educación inicial"/>
    <s v="2.6 - BIENES MUEBLES, INMUEBLES E INTANGIBLES"/>
    <s v="2.6.1 - MOBILIARIO Y EQUIPO"/>
    <s v="S"/>
    <s v="48 - AMPLIACIÓN DEL PLANTEL EDUCATIVO PARA INICIAL ROSA EMILIA RODRÍGUEZ CRUZ, MUNICIPIO GUAYUBÍN, PROVINCIA MONTE CRISTI."/>
    <s v="10 - FONDO GENERAL"/>
    <n v="15903"/>
    <s v="15 - MONTE CRISTI"/>
    <n v="145335"/>
    <n v="0"/>
  </r>
  <r>
    <s v="2025"/>
    <x v="0"/>
    <x v="0"/>
    <x v="1"/>
    <x v="7"/>
    <s v="2 - Poder Ejecutivo"/>
    <x v="8"/>
    <x v="107"/>
    <s v="4 - SERVICIOS SOCIALES"/>
    <s v="4.4 - Educación"/>
    <s v="4.4.01 - Educación inicial"/>
    <s v="2.6 - BIENES MUEBLES, INMUEBLES E INTANGIBLES"/>
    <s v="2.6.1 - MOBILIARIO Y EQUIPO"/>
    <s v="S"/>
    <s v="49 - AMPLIACIÓN DEL PLANTEL EDUCATIVO PARA INICIAL AURORA TAVAREZ BELLIARD, MUNICIPIO GUAYUBÍN, PROVINCIA MONTE CRISTI."/>
    <s v="10 - FONDO GENERAL"/>
    <n v="15904"/>
    <s v="15 - MONTE CRISTI"/>
    <n v="430669"/>
    <n v="0"/>
  </r>
  <r>
    <s v="2025"/>
    <x v="0"/>
    <x v="0"/>
    <x v="1"/>
    <x v="7"/>
    <s v="2 - Poder Ejecutivo"/>
    <x v="8"/>
    <x v="107"/>
    <s v="4 - SERVICIOS SOCIALES"/>
    <s v="4.4 - Educación"/>
    <s v="4.4.01 - Educación inicial"/>
    <s v="2.6 - BIENES MUEBLES, INMUEBLES E INTANGIBLES"/>
    <s v="2.6.1 - MOBILIARIO Y EQUIPO"/>
    <s v="S"/>
    <s v="49 - AMPLIACIÓN DEL PLANTEL EDUCATIVO PARA INICIAL BATEY EUKARDUNA, MUNICIPIO CONSUELO, PROVINCIA SAN PEDRO DE MACORÍS."/>
    <s v="10 - FONDO GENERAL"/>
    <n v="15594"/>
    <s v="23 - SAN PEDRO DE MACORIS"/>
    <n v="215335"/>
    <n v="0"/>
  </r>
  <r>
    <s v="2025"/>
    <x v="0"/>
    <x v="0"/>
    <x v="1"/>
    <x v="7"/>
    <s v="2 - Poder Ejecutivo"/>
    <x v="8"/>
    <x v="107"/>
    <s v="4 - SERVICIOS SOCIALES"/>
    <s v="4.4 - Educación"/>
    <s v="4.4.01 - Educación inicial"/>
    <s v="2.6 - BIENES MUEBLES, INMUEBLES E INTANGIBLES"/>
    <s v="2.6.1 - MOBILIARIO Y EQUIPO"/>
    <s v="S"/>
    <s v="49 - AMPLIACIÓN DEL PLANTEL EDUCATIVO PARA INICIAL CARLOS MARÍA DOMÍNGUEZ, MUNICIPIO SANTIAGO, PROVINCIA SANTIAGO."/>
    <s v="10 - FONDO GENERAL"/>
    <n v="15718"/>
    <s v="25 - SANTIAGO"/>
    <n v="646004"/>
    <n v="0"/>
  </r>
  <r>
    <s v="2025"/>
    <x v="0"/>
    <x v="0"/>
    <x v="1"/>
    <x v="7"/>
    <s v="2 - Poder Ejecutivo"/>
    <x v="8"/>
    <x v="107"/>
    <s v="4 - SERVICIOS SOCIALES"/>
    <s v="4.4 - Educación"/>
    <s v="4.4.01 - Educación inicial"/>
    <s v="2.6 - BIENES MUEBLES, INMUEBLES E INTANGIBLES"/>
    <s v="2.6.1 - MOBILIARIO Y EQUIPO"/>
    <s v="S"/>
    <s v="49 - AMPLIACIÓN DEL PLANTEL EDUCATIVO PARA INICIAL HILARIO PUELLO BATISTA, MUNICIPIO SAN JUAN, PROVINCIA SAN JUAN."/>
    <s v="10 - FONDO GENERAL"/>
    <n v="15432"/>
    <s v="22 - SAN JUAN"/>
    <n v="430669"/>
    <n v="0"/>
  </r>
  <r>
    <s v="2025"/>
    <x v="0"/>
    <x v="0"/>
    <x v="1"/>
    <x v="7"/>
    <s v="2 - Poder Ejecutivo"/>
    <x v="8"/>
    <x v="107"/>
    <s v="4 - SERVICIOS SOCIALES"/>
    <s v="4.4 - Educación"/>
    <s v="4.4.01 - Educación inicial"/>
    <s v="2.6 - BIENES MUEBLES, INMUEBLES E INTANGIBLES"/>
    <s v="2.6.1 - MOBILIARIO Y EQUIPO"/>
    <s v="S"/>
    <s v="49 - AMPLIACIÓN DEL PLANTEL EDUCATIVO PARA INICIAL JOSEFA MEDINA, MUNICIPIO POSTRER RÍO, PROVINCIA INDEPENDENCIA."/>
    <s v="10 - FONDO GENERAL"/>
    <n v="16060"/>
    <s v="10 - INDEPENDENCIA"/>
    <n v="430669"/>
    <n v="0"/>
  </r>
  <r>
    <s v="2025"/>
    <x v="0"/>
    <x v="0"/>
    <x v="1"/>
    <x v="7"/>
    <s v="2 - Poder Ejecutivo"/>
    <x v="8"/>
    <x v="107"/>
    <s v="4 - SERVICIOS SOCIALES"/>
    <s v="4.4 - Educación"/>
    <s v="4.4.01 - Educación inicial"/>
    <s v="2.6 - BIENES MUEBLES, INMUEBLES E INTANGIBLES"/>
    <s v="2.6.1 - MOBILIARIO Y EQUIPO"/>
    <s v="S"/>
    <s v="49 - AMPLIACIÓN DEL PLANTEL EDUCATIVO PARA INICIAL LOS YAGUARIZOS, MUNICIPIO BANÍ, PROVINCIA PERAVIA."/>
    <s v="10 - FONDO GENERAL"/>
    <n v="15481"/>
    <s v="17 - PERAVIA"/>
    <n v="430669"/>
    <n v="0"/>
  </r>
  <r>
    <s v="2025"/>
    <x v="0"/>
    <x v="0"/>
    <x v="1"/>
    <x v="7"/>
    <s v="2 - Poder Ejecutivo"/>
    <x v="8"/>
    <x v="107"/>
    <s v="4 - SERVICIOS SOCIALES"/>
    <s v="4.4 - Educación"/>
    <s v="4.4.01 - Educación inicial"/>
    <s v="2.6 - BIENES MUEBLES, INMUEBLES E INTANGIBLES"/>
    <s v="2.6.1 - MOBILIARIO Y EQUIPO"/>
    <s v="S"/>
    <s v="49 - AMPLIACIÓN DEL PLANTEL EDUCATIVO PARA INICIAL MANOLO VÁSQUEZ, MUNICIPIO CEVICOS, PROVINCIA SANCHEZ RAMIREZ."/>
    <s v="10 - FONDO GENERAL"/>
    <n v="15991"/>
    <s v="24 - SANCHEZ RAMIREZ"/>
    <n v="646004"/>
    <n v="0"/>
  </r>
  <r>
    <s v="2025"/>
    <x v="0"/>
    <x v="0"/>
    <x v="1"/>
    <x v="7"/>
    <s v="2 - Poder Ejecutivo"/>
    <x v="8"/>
    <x v="107"/>
    <s v="4 - SERVICIOS SOCIALES"/>
    <s v="4.4 - Educación"/>
    <s v="4.4.01 - Educación inicial"/>
    <s v="2.6 - BIENES MUEBLES, INMUEBLES E INTANGIBLES"/>
    <s v="2.6.1 - MOBILIARIO Y EQUIPO"/>
    <s v="S"/>
    <s v="49 - AMPLIACIÓN DEL PLANTEL EDUCATIVO PARA INICIAL SALOMÉ UREÑA, MUNICIPIO SAN FRANCISCO DE MACORÍS, PROVINCIA DUARTE."/>
    <s v="10 - FONDO GENERAL"/>
    <n v="15680"/>
    <s v="06 - DUARTE"/>
    <n v="430669"/>
    <n v="0"/>
  </r>
  <r>
    <s v="2025"/>
    <x v="0"/>
    <x v="0"/>
    <x v="1"/>
    <x v="7"/>
    <s v="2 - Poder Ejecutivo"/>
    <x v="8"/>
    <x v="107"/>
    <s v="4 - SERVICIOS SOCIALES"/>
    <s v="4.4 - Educación"/>
    <s v="4.4.01 - Educación inicial"/>
    <s v="2.6 - BIENES MUEBLES, INMUEBLES E INTANGIBLES"/>
    <s v="2.6.1 - MOBILIARIO Y EQUIPO"/>
    <s v="S"/>
    <s v="50 - AMPLIACIÓN DEL PLANTEL EDUCATIVO PARA INICIAL AURA HERRERA MARTÍNEZ - LAS TRES CRUCES, MUNICIPIO SANTIAGO, PROVINCIA SANTIAGO."/>
    <s v="10 - FONDO GENERAL"/>
    <n v="15719"/>
    <s v="25 - SANTIAGO"/>
    <n v="430669"/>
    <n v="0"/>
  </r>
  <r>
    <s v="2025"/>
    <x v="0"/>
    <x v="0"/>
    <x v="1"/>
    <x v="7"/>
    <s v="2 - Poder Ejecutivo"/>
    <x v="8"/>
    <x v="107"/>
    <s v="4 - SERVICIOS SOCIALES"/>
    <s v="4.4 - Educación"/>
    <s v="4.4.01 - Educación inicial"/>
    <s v="2.6 - BIENES MUEBLES, INMUEBLES E INTANGIBLES"/>
    <s v="2.6.1 - MOBILIARIO Y EQUIPO"/>
    <s v="S"/>
    <s v="50 - AMPLIACIÓN DEL PLANTEL EDUCATIVO PARA INICIAL CONCEPCIÓN BONA, MUNICIPIO BANÍ, PROVINCIA PERAVIA."/>
    <s v="10 - FONDO GENERAL"/>
    <n v="15482"/>
    <s v="17 - PERAVIA"/>
    <n v="646004"/>
    <n v="0"/>
  </r>
  <r>
    <s v="2025"/>
    <x v="0"/>
    <x v="0"/>
    <x v="1"/>
    <x v="7"/>
    <s v="2 - Poder Ejecutivo"/>
    <x v="8"/>
    <x v="107"/>
    <s v="4 - SERVICIOS SOCIALES"/>
    <s v="4.4 - Educación"/>
    <s v="4.4.01 - Educación inicial"/>
    <s v="2.6 - BIENES MUEBLES, INMUEBLES E INTANGIBLES"/>
    <s v="2.6.1 - MOBILIARIO Y EQUIPO"/>
    <s v="S"/>
    <s v="50 - AMPLIACIÓN DEL PLANTEL EDUCATIVO PARA INICIAL DIONISIO VILLAR ESTÉVEZ, MUNICIPIO CEVICOS, PROVINCIA SANCHEZ RAMIREZ."/>
    <s v="10 - FONDO GENERAL"/>
    <n v="15992"/>
    <s v="24 - SANCHEZ RAMIREZ"/>
    <n v="430669"/>
    <n v="0"/>
  </r>
  <r>
    <s v="2025"/>
    <x v="0"/>
    <x v="0"/>
    <x v="1"/>
    <x v="7"/>
    <s v="2 - Poder Ejecutivo"/>
    <x v="8"/>
    <x v="107"/>
    <s v="4 - SERVICIOS SOCIALES"/>
    <s v="4.4 - Educación"/>
    <s v="4.4.01 - Educación inicial"/>
    <s v="2.6 - BIENES MUEBLES, INMUEBLES E INTANGIBLES"/>
    <s v="2.6.1 - MOBILIARIO Y EQUIPO"/>
    <s v="S"/>
    <s v="50 - AMPLIACIÓN DEL PLANTEL EDUCATIVO PARA INICIAL FIDELINA MEDRANO, MUNICIPIO JIMANÍ, PROVINCIA INDEPENDENCIA."/>
    <s v="10 - FONDO GENERAL"/>
    <n v="16061"/>
    <s v="10 - INDEPENDENCIA"/>
    <n v="430669"/>
    <n v="0"/>
  </r>
  <r>
    <s v="2025"/>
    <x v="0"/>
    <x v="0"/>
    <x v="1"/>
    <x v="7"/>
    <s v="2 - Poder Ejecutivo"/>
    <x v="8"/>
    <x v="107"/>
    <s v="4 - SERVICIOS SOCIALES"/>
    <s v="4.4 - Educación"/>
    <s v="4.4.01 - Educación inicial"/>
    <s v="2.6 - BIENES MUEBLES, INMUEBLES E INTANGIBLES"/>
    <s v="2.6.1 - MOBILIARIO Y EQUIPO"/>
    <s v="S"/>
    <s v="50 - AMPLIACIÓN DEL PLANTEL EDUCATIVO PARA INICIAL LA GUAJACA, MUNICIPIO GUAYUBÍN, PROVINCIA MONTE CRISTI."/>
    <s v="10 - FONDO GENERAL"/>
    <n v="15905"/>
    <s v="15 - MONTE CRISTI"/>
    <n v="646004"/>
    <n v="0"/>
  </r>
  <r>
    <s v="2025"/>
    <x v="0"/>
    <x v="0"/>
    <x v="1"/>
    <x v="7"/>
    <s v="2 - Poder Ejecutivo"/>
    <x v="8"/>
    <x v="107"/>
    <s v="4 - SERVICIOS SOCIALES"/>
    <s v="4.4 - Educación"/>
    <s v="4.4.01 - Educación inicial"/>
    <s v="2.6 - BIENES MUEBLES, INMUEBLES E INTANGIBLES"/>
    <s v="2.6.1 - MOBILIARIO Y EQUIPO"/>
    <s v="S"/>
    <s v="50 - AMPLIACIÓN DEL PLANTEL EDUCATIVO PARA INICIAL PROF. JUANA MARÍA VARGAS, MUNICIPIO SAN JUAN, PROVINCIA SAN JUAN."/>
    <s v="10 - FONDO GENERAL"/>
    <n v="15433"/>
    <s v="22 - SAN JUAN"/>
    <n v="646004"/>
    <n v="0"/>
  </r>
  <r>
    <s v="2025"/>
    <x v="0"/>
    <x v="0"/>
    <x v="1"/>
    <x v="7"/>
    <s v="2 - Poder Ejecutivo"/>
    <x v="8"/>
    <x v="107"/>
    <s v="4 - SERVICIOS SOCIALES"/>
    <s v="4.4 - Educación"/>
    <s v="4.4.01 - Educación inicial"/>
    <s v="2.6 - BIENES MUEBLES, INMUEBLES E INTANGIBLES"/>
    <s v="2.6.1 - MOBILIARIO Y EQUIPO"/>
    <s v="S"/>
    <s v="50 - AMPLIACIÓN DEL PLANTEL EDUCATIVO PARA INICIAL RAFAEL EDUARDO VALERIO REYES, MUNICIPIO SAN FRANCISCO DE MACORÍS, PROVINCIA DUARTE."/>
    <s v="10 - FONDO GENERAL"/>
    <n v="15681"/>
    <s v="06 - DUARTE"/>
    <n v="215335"/>
    <n v="0"/>
  </r>
  <r>
    <s v="2025"/>
    <x v="0"/>
    <x v="0"/>
    <x v="1"/>
    <x v="7"/>
    <s v="2 - Poder Ejecutivo"/>
    <x v="8"/>
    <x v="107"/>
    <s v="4 - SERVICIOS SOCIALES"/>
    <s v="4.4 - Educación"/>
    <s v="4.4.01 - Educación inicial"/>
    <s v="2.6 - BIENES MUEBLES, INMUEBLES E INTANGIBLES"/>
    <s v="2.6.1 - MOBILIARIO Y EQUIPO"/>
    <s v="S"/>
    <s v="51 - AMPLIACIÓN DEL PLANTEL EDUCATIVO PARA INICIAL CORNELIA FLORIÁN SANTANA, MUNICIPIO JIMANÍ, PROVINCIA INDEPENDENCIA."/>
    <s v="10 - FONDO GENERAL"/>
    <n v="16062"/>
    <s v="10 - INDEPENDENCIA"/>
    <n v="215335"/>
    <n v="0"/>
  </r>
  <r>
    <s v="2025"/>
    <x v="0"/>
    <x v="0"/>
    <x v="1"/>
    <x v="7"/>
    <s v="2 - Poder Ejecutivo"/>
    <x v="8"/>
    <x v="107"/>
    <s v="4 - SERVICIOS SOCIALES"/>
    <s v="4.4 - Educación"/>
    <s v="4.4.01 - Educación inicial"/>
    <s v="2.6 - BIENES MUEBLES, INMUEBLES E INTANGIBLES"/>
    <s v="2.6.1 - MOBILIARIO Y EQUIPO"/>
    <s v="S"/>
    <s v="51 - AMPLIACIÓN DEL PLANTEL EDUCATIVO PARA INICIAL DEMETRIO RODRÍGUEZ, MUNICIPIO GUAYUBÍN, PROVINCIA MONTE CRISTI."/>
    <s v="10 - FONDO GENERAL"/>
    <n v="15906"/>
    <s v="15 - MONTE CRISTI"/>
    <n v="430669"/>
    <n v="0"/>
  </r>
  <r>
    <s v="2025"/>
    <x v="0"/>
    <x v="0"/>
    <x v="1"/>
    <x v="7"/>
    <s v="2 - Poder Ejecutivo"/>
    <x v="8"/>
    <x v="107"/>
    <s v="4 - SERVICIOS SOCIALES"/>
    <s v="4.4 - Educación"/>
    <s v="4.4.01 - Educación inicial"/>
    <s v="2.6 - BIENES MUEBLES, INMUEBLES E INTANGIBLES"/>
    <s v="2.6.1 - MOBILIARIO Y EQUIPO"/>
    <s v="S"/>
    <s v="51 - AMPLIACIÓN DEL PLANTEL EDUCATIVO PARA INICIAL MANUEL AURELIO TAVAREZ JUSTO (MANOLO), MUNICIPIO SAN FRANCISCO DE MACORÍS, PROVINCIA DUARTE."/>
    <s v="10 - FONDO GENERAL"/>
    <n v="15682"/>
    <s v="06 - DUARTE"/>
    <n v="430669"/>
    <n v="0"/>
  </r>
  <r>
    <s v="2025"/>
    <x v="0"/>
    <x v="0"/>
    <x v="1"/>
    <x v="7"/>
    <s v="2 - Poder Ejecutivo"/>
    <x v="8"/>
    <x v="107"/>
    <s v="4 - SERVICIOS SOCIALES"/>
    <s v="4.4 - Educación"/>
    <s v="4.4.01 - Educación inicial"/>
    <s v="2.6 - BIENES MUEBLES, INMUEBLES E INTANGIBLES"/>
    <s v="2.6.1 - MOBILIARIO Y EQUIPO"/>
    <s v="S"/>
    <s v="51 - AMPLIACIÓN DEL PLANTEL EDUCATIVO PARA INICIAL MILAGROS RODRÍGUEZ SÁNCHEZ, MUNICIPIO JUAN DE HERRERA, PROVINCIA SAN JUAN."/>
    <s v="10 - FONDO GENERAL"/>
    <n v="15434"/>
    <s v="22 - SAN JUAN"/>
    <n v="215335"/>
    <n v="0"/>
  </r>
  <r>
    <s v="2025"/>
    <x v="0"/>
    <x v="0"/>
    <x v="1"/>
    <x v="7"/>
    <s v="2 - Poder Ejecutivo"/>
    <x v="8"/>
    <x v="107"/>
    <s v="4 - SERVICIOS SOCIALES"/>
    <s v="4.4 - Educación"/>
    <s v="4.4.01 - Educación inicial"/>
    <s v="2.6 - BIENES MUEBLES, INMUEBLES E INTANGIBLES"/>
    <s v="2.6.1 - MOBILIARIO Y EQUIPO"/>
    <s v="S"/>
    <s v="51 - AMPLIACIÓN DEL PLANTEL EDUCATIVO PARA INICIAL PEDRO ANTONIO BOBEA, MUNICIPIO BONAO, PROVINCIA MONSEÑOR NOUEL."/>
    <s v="10 - FONDO GENERAL"/>
    <n v="15993"/>
    <s v="28 - MONSENOR NOUEL"/>
    <n v="646004"/>
    <n v="0"/>
  </r>
  <r>
    <s v="2025"/>
    <x v="0"/>
    <x v="0"/>
    <x v="1"/>
    <x v="7"/>
    <s v="2 - Poder Ejecutivo"/>
    <x v="8"/>
    <x v="107"/>
    <s v="4 - SERVICIOS SOCIALES"/>
    <s v="4.4 - Educación"/>
    <s v="4.4.01 - Educación inicial"/>
    <s v="2.6 - BIENES MUEBLES, INMUEBLES E INTANGIBLES"/>
    <s v="2.6.1 - MOBILIARIO Y EQUIPO"/>
    <s v="S"/>
    <s v="51 - AMPLIACIÓN DEL PLANTEL EDUCATIVO PARA INICIAL PEDRO DOMÍNGUEZ GARABITOS, MUNICIPIO CAMBITA GARABITOS, PROVINCIA SAN CRISTÓBAL."/>
    <s v="10 - FONDO GENERAL"/>
    <n v="15504"/>
    <s v="21 - SAN CRISTOBAL"/>
    <n v="646004"/>
    <n v="0"/>
  </r>
  <r>
    <s v="2025"/>
    <x v="0"/>
    <x v="0"/>
    <x v="1"/>
    <x v="7"/>
    <s v="2 - Poder Ejecutivo"/>
    <x v="8"/>
    <x v="107"/>
    <s v="4 - SERVICIOS SOCIALES"/>
    <s v="4.4 - Educación"/>
    <s v="4.4.01 - Educación inicial"/>
    <s v="2.6 - BIENES MUEBLES, INMUEBLES E INTANGIBLES"/>
    <s v="2.6.1 - MOBILIARIO Y EQUIPO"/>
    <s v="S"/>
    <s v="51 - AMPLIACIÓN DEL PLANTEL EDUCATIVO PARA INICIAL PEDRO MAHAMU, MUNICIPIO SANTIAGO, PROVINCIA SANTIAGO."/>
    <s v="10 - FONDO GENERAL"/>
    <n v="15720"/>
    <s v="25 - SANTIAGO"/>
    <n v="430669"/>
    <n v="0"/>
  </r>
  <r>
    <s v="2025"/>
    <x v="0"/>
    <x v="0"/>
    <x v="1"/>
    <x v="7"/>
    <s v="2 - Poder Ejecutivo"/>
    <x v="8"/>
    <x v="107"/>
    <s v="4 - SERVICIOS SOCIALES"/>
    <s v="4.4 - Educación"/>
    <s v="4.4.01 - Educación inicial"/>
    <s v="2.6 - BIENES MUEBLES, INMUEBLES E INTANGIBLES"/>
    <s v="2.6.1 - MOBILIARIO Y EQUIPO"/>
    <s v="S"/>
    <s v="52 - AMPLIACIÓN DEL PLANTEL EDUCATIVO PARA INICIAL EL PROYECTO AGRARIO, MUNICIPIO GUAYUBÍN, PROVINCIA MONTE CRISTI."/>
    <s v="10 - FONDO GENERAL"/>
    <n v="15907"/>
    <s v="15 - MONTE CRISTI"/>
    <n v="215335"/>
    <n v="0"/>
  </r>
  <r>
    <s v="2025"/>
    <x v="0"/>
    <x v="0"/>
    <x v="1"/>
    <x v="7"/>
    <s v="2 - Poder Ejecutivo"/>
    <x v="8"/>
    <x v="107"/>
    <s v="4 - SERVICIOS SOCIALES"/>
    <s v="4.4 - Educación"/>
    <s v="4.4.01 - Educación inicial"/>
    <s v="2.6 - BIENES MUEBLES, INMUEBLES E INTANGIBLES"/>
    <s v="2.6.1 - MOBILIARIO Y EQUIPO"/>
    <s v="S"/>
    <s v="52 - AMPLIACIÓN DEL PLANTEL EDUCATIVO PARA INICIAL JUAN SÁNCHEZ RAMÍREZ - RINCÓN DE LOS GENAO, MUNICIPIO LAS GUÁRANAS, PROVINCIA DUARTE."/>
    <s v="10 - FONDO GENERAL"/>
    <n v="15683"/>
    <s v="06 - DUARTE"/>
    <n v="430669"/>
    <n v="0"/>
  </r>
  <r>
    <s v="2025"/>
    <x v="0"/>
    <x v="0"/>
    <x v="1"/>
    <x v="7"/>
    <s v="2 - Poder Ejecutivo"/>
    <x v="8"/>
    <x v="107"/>
    <s v="4 - SERVICIOS SOCIALES"/>
    <s v="4.4 - Educación"/>
    <s v="4.4.01 - Educación inicial"/>
    <s v="2.6 - BIENES MUEBLES, INMUEBLES E INTANGIBLES"/>
    <s v="2.6.1 - MOBILIARIO Y EQUIPO"/>
    <s v="S"/>
    <s v="52 - AMPLIACIÓN DEL PLANTEL EDUCATIVO PARA INICIAL LA SOLEDAD, MUNICIPIO LA MATA, PROVINCIA SANCHEZ RAMIREZ."/>
    <s v="10 - FONDO GENERAL"/>
    <n v="15994"/>
    <s v="24 - SANCHEZ RAMIREZ"/>
    <n v="430669"/>
    <n v="0"/>
  </r>
  <r>
    <s v="2025"/>
    <x v="0"/>
    <x v="0"/>
    <x v="1"/>
    <x v="7"/>
    <s v="2 - Poder Ejecutivo"/>
    <x v="8"/>
    <x v="107"/>
    <s v="4 - SERVICIOS SOCIALES"/>
    <s v="4.4 - Educación"/>
    <s v="4.4.01 - Educación inicial"/>
    <s v="2.6 - BIENES MUEBLES, INMUEBLES E INTANGIBLES"/>
    <s v="2.6.1 - MOBILIARIO Y EQUIPO"/>
    <s v="S"/>
    <s v="52 - AMPLIACIÓN DEL PLANTEL EDUCATIVO PARA INICIAL MARÍA TRINIDAD SÁNCHEZ, MUNICIPIO CAMBITA GARABITOS, PROVINCIA SAN CRISTÓBAL."/>
    <s v="10 - FONDO GENERAL"/>
    <n v="15505"/>
    <s v="21 - SAN CRISTOBAL"/>
    <n v="430669"/>
    <n v="0"/>
  </r>
  <r>
    <s v="2025"/>
    <x v="0"/>
    <x v="0"/>
    <x v="1"/>
    <x v="7"/>
    <s v="2 - Poder Ejecutivo"/>
    <x v="8"/>
    <x v="107"/>
    <s v="4 - SERVICIOS SOCIALES"/>
    <s v="4.4 - Educación"/>
    <s v="4.4.01 - Educación inicial"/>
    <s v="2.6 - BIENES MUEBLES, INMUEBLES E INTANGIBLES"/>
    <s v="2.6.1 - MOBILIARIO Y EQUIPO"/>
    <s v="S"/>
    <s v="52 - AMPLIACIÓN DEL PLANTEL EDUCATIVO PARA INICIAL PROF. JOSÉ DEL CARMEN MEDINA RIVAS, MUNICIPIO POSTRER RÍO, PROVINCIA INDEPENDENCIA."/>
    <s v="10 - FONDO GENERAL"/>
    <n v="16063"/>
    <s v="10 - INDEPENDENCIA"/>
    <n v="861339"/>
    <n v="0"/>
  </r>
  <r>
    <s v="2025"/>
    <x v="0"/>
    <x v="0"/>
    <x v="1"/>
    <x v="7"/>
    <s v="2 - Poder Ejecutivo"/>
    <x v="8"/>
    <x v="107"/>
    <s v="4 - SERVICIOS SOCIALES"/>
    <s v="4.4 - Educación"/>
    <s v="4.4.01 - Educación inicial"/>
    <s v="2.6 - BIENES MUEBLES, INMUEBLES E INTANGIBLES"/>
    <s v="2.6.1 - MOBILIARIO Y EQUIPO"/>
    <s v="S"/>
    <s v="52 - AMPLIACIÓN DEL PLANTEL EDUCATIVO PARA INICIAL PUNTA CAÑA, MUNICIPIO SAN JUAN, PROVINCIA SAN JUAN."/>
    <s v="10 - FONDO GENERAL"/>
    <n v="15435"/>
    <s v="22 - SAN JUAN"/>
    <n v="215335"/>
    <n v="0"/>
  </r>
  <r>
    <s v="2025"/>
    <x v="0"/>
    <x v="0"/>
    <x v="1"/>
    <x v="7"/>
    <s v="2 - Poder Ejecutivo"/>
    <x v="8"/>
    <x v="107"/>
    <s v="4 - SERVICIOS SOCIALES"/>
    <s v="4.4 - Educación"/>
    <s v="4.4.01 - Educación inicial"/>
    <s v="2.6 - BIENES MUEBLES, INMUEBLES E INTANGIBLES"/>
    <s v="2.6.1 - MOBILIARIO Y EQUIPO"/>
    <s v="S"/>
    <s v="52 - AMPLIACIÓN DEL PLANTEL EDUCATIVO PARA INICIAL ROSA LEOCADIA PICHARDO - BEJUCAL, MUNICIPIO JÁNICO, PROVINCIA SANTIAGO."/>
    <s v="10 - FONDO GENERAL"/>
    <n v="15721"/>
    <s v="25 - SANTIAGO"/>
    <n v="215335"/>
    <n v="0"/>
  </r>
  <r>
    <s v="2025"/>
    <x v="0"/>
    <x v="0"/>
    <x v="1"/>
    <x v="7"/>
    <s v="2 - Poder Ejecutivo"/>
    <x v="8"/>
    <x v="107"/>
    <s v="4 - SERVICIOS SOCIALES"/>
    <s v="4.4 - Educación"/>
    <s v="4.4.01 - Educación inicial"/>
    <s v="2.6 - BIENES MUEBLES, INMUEBLES E INTANGIBLES"/>
    <s v="2.6.1 - MOBILIARIO Y EQUIPO"/>
    <s v="S"/>
    <s v="53 - AMPLIACIÓN DEL PLANTEL EDUCATIVO PARA INICIAL ARROYO TORO ARRIBA, MUNICIPIO BONAO, PROVINCIA MONSEÑOR NOUEL."/>
    <s v="10 - FONDO GENERAL"/>
    <n v="15995"/>
    <s v="28 - MONSENOR NOUEL"/>
    <n v="215335"/>
    <n v="0"/>
  </r>
  <r>
    <s v="2025"/>
    <x v="0"/>
    <x v="0"/>
    <x v="1"/>
    <x v="7"/>
    <s v="2 - Poder Ejecutivo"/>
    <x v="8"/>
    <x v="107"/>
    <s v="4 - SERVICIOS SOCIALES"/>
    <s v="4.4 - Educación"/>
    <s v="4.4.01 - Educación inicial"/>
    <s v="2.6 - BIENES MUEBLES, INMUEBLES E INTANGIBLES"/>
    <s v="2.6.1 - MOBILIARIO Y EQUIPO"/>
    <s v="S"/>
    <s v="53 - AMPLIACIÓN DEL PLANTEL EDUCATIVO PARA INICIAL CARMELA BELLIARD, MUNICIPIO GUAYUBÍN, PROVINCIA MONTE CRISTI."/>
    <s v="10 - FONDO GENERAL"/>
    <n v="15908"/>
    <s v="15 - MONTE CRISTI"/>
    <n v="215335"/>
    <n v="0"/>
  </r>
  <r>
    <s v="2025"/>
    <x v="0"/>
    <x v="0"/>
    <x v="1"/>
    <x v="7"/>
    <s v="2 - Poder Ejecutivo"/>
    <x v="8"/>
    <x v="107"/>
    <s v="4 - SERVICIOS SOCIALES"/>
    <s v="4.4 - Educación"/>
    <s v="4.4.01 - Educación inicial"/>
    <s v="2.6 - BIENES MUEBLES, INMUEBLES E INTANGIBLES"/>
    <s v="2.6.1 - MOBILIARIO Y EQUIPO"/>
    <s v="S"/>
    <s v="53 - AMPLIACIÓN DEL PLANTEL EDUCATIVO PARA INICIAL HERMANAS MIRABAL, MUNICIPIO CAMBITA GARABITOS, PROVINCIA SAN CRISTÓBAL."/>
    <s v="10 - FONDO GENERAL"/>
    <n v="15506"/>
    <s v="21 - SAN CRISTOBAL"/>
    <n v="430669"/>
    <n v="0"/>
  </r>
  <r>
    <s v="2025"/>
    <x v="0"/>
    <x v="0"/>
    <x v="1"/>
    <x v="7"/>
    <s v="2 - Poder Ejecutivo"/>
    <x v="8"/>
    <x v="107"/>
    <s v="4 - SERVICIOS SOCIALES"/>
    <s v="4.4 - Educación"/>
    <s v="4.4.01 - Educación inicial"/>
    <s v="2.6 - BIENES MUEBLES, INMUEBLES E INTANGIBLES"/>
    <s v="2.6.1 - MOBILIARIO Y EQUIPO"/>
    <s v="S"/>
    <s v="53 - AMPLIACIÓN DEL PLANTEL EDUCATIVO PARA INICIAL MARÍA EUGENIA HERNÁNDEZ, MUNICIPIO SANTIAGO, PROVINCIA SANTIAGO."/>
    <s v="10 - FONDO GENERAL"/>
    <n v="15722"/>
    <s v="25 - SANTIAGO"/>
    <n v="646004"/>
    <n v="0"/>
  </r>
  <r>
    <s v="2025"/>
    <x v="0"/>
    <x v="0"/>
    <x v="1"/>
    <x v="7"/>
    <s v="2 - Poder Ejecutivo"/>
    <x v="8"/>
    <x v="107"/>
    <s v="4 - SERVICIOS SOCIALES"/>
    <s v="4.4 - Educación"/>
    <s v="4.4.01 - Educación inicial"/>
    <s v="2.6 - BIENES MUEBLES, INMUEBLES E INTANGIBLES"/>
    <s v="2.6.1 - MOBILIARIO Y EQUIPO"/>
    <s v="S"/>
    <s v="53 - AMPLIACIÓN DEL PLANTEL EDUCATIVO PARA INICIAL MARÍA NICOLÁSA BILLINI, MUNICIPIO LOS LLANOS, PROVINCIA SAN PEDRO DE MACORÍS."/>
    <s v="10 - FONDO GENERAL"/>
    <n v="15598"/>
    <s v="23 - SAN PEDRO DE MACORIS"/>
    <n v="1292008"/>
    <n v="0"/>
  </r>
  <r>
    <s v="2025"/>
    <x v="0"/>
    <x v="0"/>
    <x v="1"/>
    <x v="7"/>
    <s v="2 - Poder Ejecutivo"/>
    <x v="8"/>
    <x v="107"/>
    <s v="4 - SERVICIOS SOCIALES"/>
    <s v="4.4 - Educación"/>
    <s v="4.4.01 - Educación inicial"/>
    <s v="2.6 - BIENES MUEBLES, INMUEBLES E INTANGIBLES"/>
    <s v="2.6.1 - MOBILIARIO Y EQUIPO"/>
    <s v="S"/>
    <s v="53 - AMPLIACIÓN DEL PLANTEL EDUCATIVO PARA INICIAL PROF. DOMINICANA ALTAGRACIA MOQUETE SUAREZ, MUNICIPIO MELLA, PROVINCIA INDEPENDENCIA."/>
    <s v="10 - FONDO GENERAL"/>
    <n v="16064"/>
    <s v="10 - INDEPENDENCIA"/>
    <n v="430669"/>
    <n v="0"/>
  </r>
  <r>
    <s v="2025"/>
    <x v="0"/>
    <x v="0"/>
    <x v="1"/>
    <x v="7"/>
    <s v="2 - Poder Ejecutivo"/>
    <x v="8"/>
    <x v="107"/>
    <s v="4 - SERVICIOS SOCIALES"/>
    <s v="4.4 - Educación"/>
    <s v="4.4.01 - Educación inicial"/>
    <s v="2.6 - BIENES MUEBLES, INMUEBLES E INTANGIBLES"/>
    <s v="2.6.1 - MOBILIARIO Y EQUIPO"/>
    <s v="S"/>
    <s v="53 - AMPLIACIÓN DEL PLANTEL EDUCATIVO PARA INICIAL PROF. HÉCTOR BIENVENIDO GARCÍA LÓPEZ, MUNICIPIO SAN JUAN, PROVINCIA SAN JUAN."/>
    <s v="10 - FONDO GENERAL"/>
    <n v="15436"/>
    <s v="22 - SAN JUAN"/>
    <n v="430669"/>
    <n v="0"/>
  </r>
  <r>
    <s v="2025"/>
    <x v="0"/>
    <x v="0"/>
    <x v="1"/>
    <x v="7"/>
    <s v="2 - Poder Ejecutivo"/>
    <x v="8"/>
    <x v="107"/>
    <s v="4 - SERVICIOS SOCIALES"/>
    <s v="4.4 - Educación"/>
    <s v="4.4.01 - Educación inicial"/>
    <s v="2.6 - BIENES MUEBLES, INMUEBLES E INTANGIBLES"/>
    <s v="2.6.1 - MOBILIARIO Y EQUIPO"/>
    <s v="S"/>
    <s v="54 - AMPLIACIÓN DEL PLANTEL EDUCATIVO PARA INICIAL AGUSTÍN CHALJUB BUARY, MUNICIPIO LAS GUÁRANAS, PROVINCIA DUARTE."/>
    <s v="10 - FONDO GENERAL"/>
    <n v="15685"/>
    <s v="06 - DUARTE"/>
    <n v="215335"/>
    <n v="0"/>
  </r>
  <r>
    <s v="2025"/>
    <x v="0"/>
    <x v="0"/>
    <x v="1"/>
    <x v="7"/>
    <s v="2 - Poder Ejecutivo"/>
    <x v="8"/>
    <x v="107"/>
    <s v="4 - SERVICIOS SOCIALES"/>
    <s v="4.4 - Educación"/>
    <s v="4.4.01 - Educación inicial"/>
    <s v="2.6 - BIENES MUEBLES, INMUEBLES E INTANGIBLES"/>
    <s v="2.6.1 - MOBILIARIO Y EQUIPO"/>
    <s v="S"/>
    <s v="54 - AMPLIACIÓN DEL PLANTEL EDUCATIVO PARA INICIAL EDALIO BÁEZ MERÁN, MUNICIPIO SAN JUAN, PROVINCIA SAN JUAN."/>
    <s v="10 - FONDO GENERAL"/>
    <n v="15437"/>
    <s v="22 - SAN JUAN"/>
    <n v="430669"/>
    <n v="0"/>
  </r>
  <r>
    <s v="2025"/>
    <x v="0"/>
    <x v="0"/>
    <x v="1"/>
    <x v="7"/>
    <s v="2 - Poder Ejecutivo"/>
    <x v="8"/>
    <x v="107"/>
    <s v="4 - SERVICIOS SOCIALES"/>
    <s v="4.4 - Educación"/>
    <s v="4.4.01 - Educación inicial"/>
    <s v="2.6 - BIENES MUEBLES, INMUEBLES E INTANGIBLES"/>
    <s v="2.6.1 - MOBILIARIO Y EQUIPO"/>
    <s v="S"/>
    <s v="54 - AMPLIACIÓN DEL PLANTEL EDUCATIVO PARA INICIAL MANOLO PERDOMO, MUNICIPIO DUVERGÉ, PROVINCIA INDEPENDENCIA."/>
    <s v="10 - FONDO GENERAL"/>
    <n v="16065"/>
    <s v="10 - INDEPENDENCIA"/>
    <n v="1292008"/>
    <n v="0"/>
  </r>
  <r>
    <s v="2025"/>
    <x v="0"/>
    <x v="0"/>
    <x v="1"/>
    <x v="7"/>
    <s v="2 - Poder Ejecutivo"/>
    <x v="8"/>
    <x v="107"/>
    <s v="4 - SERVICIOS SOCIALES"/>
    <s v="4.4 - Educación"/>
    <s v="4.4.01 - Educación inicial"/>
    <s v="2.6 - BIENES MUEBLES, INMUEBLES E INTANGIBLES"/>
    <s v="2.6.1 - MOBILIARIO Y EQUIPO"/>
    <s v="S"/>
    <s v="54 - AMPLIACIÓN DEL PLANTEL EDUCATIVO PARA INICIAL MIGUEL RODOLFO RODRÍGUEZ, MUNICIPIO SAN JOSÉ DE LAS MATAS, PROVINCIA SANTIAGO."/>
    <s v="10 - FONDO GENERAL"/>
    <n v="15723"/>
    <s v="25 - SANTIAGO"/>
    <n v="215335"/>
    <n v="0"/>
  </r>
  <r>
    <s v="2025"/>
    <x v="0"/>
    <x v="0"/>
    <x v="1"/>
    <x v="7"/>
    <s v="2 - Poder Ejecutivo"/>
    <x v="8"/>
    <x v="107"/>
    <s v="4 - SERVICIOS SOCIALES"/>
    <s v="4.4 - Educación"/>
    <s v="4.4.01 - Educación inicial"/>
    <s v="2.6 - BIENES MUEBLES, INMUEBLES E INTANGIBLES"/>
    <s v="2.6.1 - MOBILIARIO Y EQUIPO"/>
    <s v="S"/>
    <s v="54 - AMPLIACIÓN DEL PLANTEL EDUCATIVO PARA INICIAL SANTA CRUZ, MUNICIPIO LAS MATAS DE SANTA CRUZ, PROVINCIA MONTE CRISTI."/>
    <s v="10 - FONDO GENERAL"/>
    <n v="15909"/>
    <s v="15 - MONTE CRISTI"/>
    <n v="430669"/>
    <n v="0"/>
  </r>
  <r>
    <s v="2025"/>
    <x v="0"/>
    <x v="0"/>
    <x v="1"/>
    <x v="7"/>
    <s v="2 - Poder Ejecutivo"/>
    <x v="8"/>
    <x v="107"/>
    <s v="4 - SERVICIOS SOCIALES"/>
    <s v="4.4 - Educación"/>
    <s v="4.4.01 - Educación inicial"/>
    <s v="2.6 - BIENES MUEBLES, INMUEBLES E INTANGIBLES"/>
    <s v="2.6.1 - MOBILIARIO Y EQUIPO"/>
    <s v="S"/>
    <s v="55 - AMPLIACIÓN DEL PLANTEL EDUCATIVO PARA INICIAL AGUA DE LUIS, MUNICIPIO GUAYUBÍN, PROVINCIA MONTE CRISTI."/>
    <s v="10 - FONDO GENERAL"/>
    <n v="15910"/>
    <s v="15 - MONTE CRISTI"/>
    <n v="430669"/>
    <n v="0"/>
  </r>
  <r>
    <s v="2025"/>
    <x v="0"/>
    <x v="0"/>
    <x v="1"/>
    <x v="7"/>
    <s v="2 - Poder Ejecutivo"/>
    <x v="8"/>
    <x v="107"/>
    <s v="4 - SERVICIOS SOCIALES"/>
    <s v="4.4 - Educación"/>
    <s v="4.4.01 - Educación inicial"/>
    <s v="2.6 - BIENES MUEBLES, INMUEBLES E INTANGIBLES"/>
    <s v="2.6.1 - MOBILIARIO Y EQUIPO"/>
    <s v="S"/>
    <s v="55 - AMPLIACIÓN DEL PLANTEL EDUCATIVO PARA INICIAL CLUB ROTARIO MAGUANA, MUNICIPIO SAN JUAN, PROVINCIA SAN JUAN."/>
    <s v="10 - FONDO GENERAL"/>
    <n v="15438"/>
    <s v="22 - SAN JUAN"/>
    <n v="430669"/>
    <n v="0"/>
  </r>
  <r>
    <s v="2025"/>
    <x v="0"/>
    <x v="0"/>
    <x v="1"/>
    <x v="7"/>
    <s v="2 - Poder Ejecutivo"/>
    <x v="8"/>
    <x v="107"/>
    <s v="4 - SERVICIOS SOCIALES"/>
    <s v="4.4 - Educación"/>
    <s v="4.4.01 - Educación inicial"/>
    <s v="2.6 - BIENES MUEBLES, INMUEBLES E INTANGIBLES"/>
    <s v="2.6.1 - MOBILIARIO Y EQUIPO"/>
    <s v="S"/>
    <s v="55 - AMPLIACIÓN DEL PLANTEL EDUCATIVO PARA INICIAL DURGES MARÍA VARGAS VARGAS, MUNICIPIO SAN FRANCISCO DE MACORÍS, PROVINCIA DUARTE."/>
    <s v="10 - FONDO GENERAL"/>
    <n v="15686"/>
    <s v="06 - DUARTE"/>
    <n v="215335"/>
    <n v="0"/>
  </r>
  <r>
    <s v="2025"/>
    <x v="0"/>
    <x v="0"/>
    <x v="1"/>
    <x v="7"/>
    <s v="2 - Poder Ejecutivo"/>
    <x v="8"/>
    <x v="107"/>
    <s v="4 - SERVICIOS SOCIALES"/>
    <s v="4.4 - Educación"/>
    <s v="4.4.01 - Educación inicial"/>
    <s v="2.6 - BIENES MUEBLES, INMUEBLES E INTANGIBLES"/>
    <s v="2.6.1 - MOBILIARIO Y EQUIPO"/>
    <s v="S"/>
    <s v="55 - AMPLIACIÓN DEL PLANTEL EDUCATIVO PARA INICIAL FILOMENA PÉREZ Y PÉREZ, MUNICIPIO MELLA, PROVINCIA INDEPENDENCIA."/>
    <s v="10 - FONDO GENERAL"/>
    <n v="16066"/>
    <s v="10 - INDEPENDENCIA"/>
    <n v="215335"/>
    <n v="0"/>
  </r>
  <r>
    <s v="2025"/>
    <x v="0"/>
    <x v="0"/>
    <x v="1"/>
    <x v="7"/>
    <s v="2 - Poder Ejecutivo"/>
    <x v="8"/>
    <x v="107"/>
    <s v="4 - SERVICIOS SOCIALES"/>
    <s v="4.4 - Educación"/>
    <s v="4.4.01 - Educación inicial"/>
    <s v="2.6 - BIENES MUEBLES, INMUEBLES E INTANGIBLES"/>
    <s v="2.6.1 - MOBILIARIO Y EQUIPO"/>
    <s v="S"/>
    <s v="55 - AMPLIACIÓN DEL PLANTEL EDUCATIVO PARA INICIAL FRANCISCO PRUDENCIO PARRA, MUNICIPIO SANTIAGO, PROVINCIA SANTIAGO."/>
    <s v="10 - FONDO GENERAL"/>
    <n v="15724"/>
    <s v="25 - SANTIAGO"/>
    <n v="646004"/>
    <n v="0"/>
  </r>
  <r>
    <s v="2025"/>
    <x v="0"/>
    <x v="0"/>
    <x v="1"/>
    <x v="7"/>
    <s v="2 - Poder Ejecutivo"/>
    <x v="8"/>
    <x v="107"/>
    <s v="4 - SERVICIOS SOCIALES"/>
    <s v="4.4 - Educación"/>
    <s v="4.4.01 - Educación inicial"/>
    <s v="2.6 - BIENES MUEBLES, INMUEBLES E INTANGIBLES"/>
    <s v="2.6.1 - MOBILIARIO Y EQUIPO"/>
    <s v="S"/>
    <s v="56 - AMPLIACIÓN DEL PLANTEL EDUCATIVO PARA INICIAL EUGENIO MARÍA DE HOSTOS, MUNICIPIO QUISQUEYA, PROVINCIA SAN PEDRO DE MACORÍS."/>
    <s v="10 - FONDO GENERAL"/>
    <n v="15601"/>
    <s v="23 - SAN PEDRO DE MACORIS"/>
    <n v="861339"/>
    <n v="0"/>
  </r>
  <r>
    <s v="2025"/>
    <x v="0"/>
    <x v="0"/>
    <x v="1"/>
    <x v="7"/>
    <s v="2 - Poder Ejecutivo"/>
    <x v="8"/>
    <x v="107"/>
    <s v="4 - SERVICIOS SOCIALES"/>
    <s v="4.4 - Educación"/>
    <s v="4.4.01 - Educación inicial"/>
    <s v="2.6 - BIENES MUEBLES, INMUEBLES E INTANGIBLES"/>
    <s v="2.6.1 - MOBILIARIO Y EQUIPO"/>
    <s v="S"/>
    <s v="56 - AMPLIACIÓN DEL PLANTEL EDUCATIVO PARA INICIAL HATICO DEL GUANAL, MUNICIPIO SAN JUAN, PROVINCIA SAN JUAN."/>
    <s v="10 - FONDO GENERAL"/>
    <n v="15439"/>
    <s v="22 - SAN JUAN"/>
    <n v="215335"/>
    <n v="0"/>
  </r>
  <r>
    <s v="2025"/>
    <x v="0"/>
    <x v="0"/>
    <x v="1"/>
    <x v="7"/>
    <s v="2 - Poder Ejecutivo"/>
    <x v="8"/>
    <x v="107"/>
    <s v="4 - SERVICIOS SOCIALES"/>
    <s v="4.4 - Educación"/>
    <s v="4.4.01 - Educación inicial"/>
    <s v="2.6 - BIENES MUEBLES, INMUEBLES E INTANGIBLES"/>
    <s v="2.6.1 - MOBILIARIO Y EQUIPO"/>
    <s v="S"/>
    <s v="56 - AMPLIACIÓN DEL PLANTEL EDUCATIVO PARA INICIAL LAS MERCEDES, MUNICIPIO DUVERGÉ, PROVINCIA INDEPENDENCIA."/>
    <s v="10 - FONDO GENERAL"/>
    <n v="16067"/>
    <s v="10 - INDEPENDENCIA"/>
    <n v="1292008"/>
    <n v="0"/>
  </r>
  <r>
    <s v="2025"/>
    <x v="0"/>
    <x v="0"/>
    <x v="1"/>
    <x v="7"/>
    <s v="2 - Poder Ejecutivo"/>
    <x v="8"/>
    <x v="107"/>
    <s v="4 - SERVICIOS SOCIALES"/>
    <s v="4.4 - Educación"/>
    <s v="4.4.01 - Educación inicial"/>
    <s v="2.6 - BIENES MUEBLES, INMUEBLES E INTANGIBLES"/>
    <s v="2.6.1 - MOBILIARIO Y EQUIPO"/>
    <s v="S"/>
    <s v="56 - AMPLIACIÓN DEL PLANTEL EDUCATIVO PARA INICIAL MARÍA TRINIDAD SÁNCHEZ, MUNICIPIO GUAYUBIN, PROVINCIA MONTE CRISTI."/>
    <s v="10 - FONDO GENERAL"/>
    <n v="15911"/>
    <s v="15 - MONTE CRISTI"/>
    <n v="215335"/>
    <n v="0"/>
  </r>
  <r>
    <s v="2025"/>
    <x v="0"/>
    <x v="0"/>
    <x v="1"/>
    <x v="7"/>
    <s v="2 - Poder Ejecutivo"/>
    <x v="8"/>
    <x v="107"/>
    <s v="4 - SERVICIOS SOCIALES"/>
    <s v="4.4 - Educación"/>
    <s v="4.4.01 - Educación inicial"/>
    <s v="2.6 - BIENES MUEBLES, INMUEBLES E INTANGIBLES"/>
    <s v="2.6.1 - MOBILIARIO Y EQUIPO"/>
    <s v="S"/>
    <s v="56 - AMPLIACIÓN DEL PLANTEL EDUCATIVO PARA INICIAL REVERENDO DIÓGENES HERNÁNDEZ, MUNICIPIO SANTIAGO, PROVINCIA SANTIAGO."/>
    <s v="10 - FONDO GENERAL"/>
    <n v="15725"/>
    <s v="25 - SANTIAGO"/>
    <n v="430669"/>
    <n v="0"/>
  </r>
  <r>
    <s v="2025"/>
    <x v="0"/>
    <x v="0"/>
    <x v="1"/>
    <x v="7"/>
    <s v="2 - Poder Ejecutivo"/>
    <x v="8"/>
    <x v="107"/>
    <s v="4 - SERVICIOS SOCIALES"/>
    <s v="4.4 - Educación"/>
    <s v="4.4.01 - Educación inicial"/>
    <s v="2.6 - BIENES MUEBLES, INMUEBLES E INTANGIBLES"/>
    <s v="2.6.1 - MOBILIARIO Y EQUIPO"/>
    <s v="S"/>
    <s v="57 - AMPLIACIÓN DEL PLANTEL EDUCATIVO PARA INICIAL ELVIRA RAMÍREZ CIPRIÁN, MUNICIPIO SAN CRISTÓBAL, PROVINCIA SAN CRISTÓBAL."/>
    <s v="10 - FONDO GENERAL"/>
    <n v="15510"/>
    <s v="21 - SAN CRISTOBAL"/>
    <n v="646004"/>
    <n v="0"/>
  </r>
  <r>
    <s v="2025"/>
    <x v="0"/>
    <x v="0"/>
    <x v="1"/>
    <x v="7"/>
    <s v="2 - Poder Ejecutivo"/>
    <x v="8"/>
    <x v="107"/>
    <s v="4 - SERVICIOS SOCIALES"/>
    <s v="4.4 - Educación"/>
    <s v="4.4.01 - Educación inicial"/>
    <s v="2.6 - BIENES MUEBLES, INMUEBLES E INTANGIBLES"/>
    <s v="2.6.1 - MOBILIARIO Y EQUIPO"/>
    <s v="S"/>
    <s v="57 - AMPLIACIÓN DEL PLANTEL EDUCATIVO PARA INICIAL JOSÉ CASTILLO REYES, MUNICIPIO SAN FRANCISCO DE MACORÍS, PROVINCIA DUARTE."/>
    <s v="10 - FONDO GENERAL"/>
    <n v="15688"/>
    <s v="06 - DUARTE"/>
    <n v="430669"/>
    <n v="0"/>
  </r>
  <r>
    <s v="2025"/>
    <x v="0"/>
    <x v="0"/>
    <x v="1"/>
    <x v="7"/>
    <s v="2 - Poder Ejecutivo"/>
    <x v="8"/>
    <x v="107"/>
    <s v="4 - SERVICIOS SOCIALES"/>
    <s v="4.4 - Educación"/>
    <s v="4.4.01 - Educación inicial"/>
    <s v="2.6 - BIENES MUEBLES, INMUEBLES E INTANGIBLES"/>
    <s v="2.6.1 - MOBILIARIO Y EQUIPO"/>
    <s v="S"/>
    <s v="57 - AMPLIACIÓN DEL PLANTEL EDUCATIVO PARA INICIAL JUAN BAUTISTA RODRÍGUEZ, MUNICIPIO MAIMÓN, PROVINCIA MONSEÑOR NOUEL."/>
    <s v="10 - FONDO GENERAL"/>
    <n v="15999"/>
    <s v="28 - MONSENOR NOUEL"/>
    <n v="215335"/>
    <n v="0"/>
  </r>
  <r>
    <s v="2025"/>
    <x v="0"/>
    <x v="0"/>
    <x v="1"/>
    <x v="7"/>
    <s v="2 - Poder Ejecutivo"/>
    <x v="8"/>
    <x v="107"/>
    <s v="4 - SERVICIOS SOCIALES"/>
    <s v="4.4 - Educación"/>
    <s v="4.4.01 - Educación inicial"/>
    <s v="2.6 - BIENES MUEBLES, INMUEBLES E INTANGIBLES"/>
    <s v="2.6.1 - MOBILIARIO Y EQUIPO"/>
    <s v="S"/>
    <s v="57 - AMPLIACIÓN DEL PLANTEL EDUCATIVO PARA INICIAL MAURICIO BÁEZ, MUNICIPIO TAMAYO, PROVINCIA BAORUCO."/>
    <s v="10 - FONDO GENERAL"/>
    <n v="16068"/>
    <s v="03 - BAHORUCO"/>
    <n v="861339"/>
    <n v="0"/>
  </r>
  <r>
    <s v="2025"/>
    <x v="0"/>
    <x v="0"/>
    <x v="1"/>
    <x v="7"/>
    <s v="2 - Poder Ejecutivo"/>
    <x v="8"/>
    <x v="107"/>
    <s v="4 - SERVICIOS SOCIALES"/>
    <s v="4.4 - Educación"/>
    <s v="4.4.01 - Educación inicial"/>
    <s v="2.6 - BIENES MUEBLES, INMUEBLES E INTANGIBLES"/>
    <s v="2.6.1 - MOBILIARIO Y EQUIPO"/>
    <s v="S"/>
    <s v="57 - AMPLIACIÓN DEL PLANTEL EDUCATIVO PARA INICIAL PROF. MERCEDES GUARINA GÓMEZ GRULLÓN, MUNICIPIO SANTIAGO, PROVINCIA SANTIAGO."/>
    <s v="10 - FONDO GENERAL"/>
    <n v="15726"/>
    <s v="25 - SANTIAGO"/>
    <n v="430669"/>
    <n v="0"/>
  </r>
  <r>
    <s v="2025"/>
    <x v="0"/>
    <x v="0"/>
    <x v="1"/>
    <x v="7"/>
    <s v="2 - Poder Ejecutivo"/>
    <x v="8"/>
    <x v="107"/>
    <s v="4 - SERVICIOS SOCIALES"/>
    <s v="4.4 - Educación"/>
    <s v="4.4.01 - Educación inicial"/>
    <s v="2.6 - BIENES MUEBLES, INMUEBLES E INTANGIBLES"/>
    <s v="2.6.1 - MOBILIARIO Y EQUIPO"/>
    <s v="S"/>
    <s v="57 - AMPLIACIÓN DEL PLANTEL EDUCATIVO PARA INICIAL RAMONA MUÑOZ DE PASCAL, MUNICIPIO CASTAÑUELAS, PROVINCIA MONTE CRISTI."/>
    <s v="10 - FONDO GENERAL"/>
    <n v="15912"/>
    <s v="15 - MONTE CRISTI"/>
    <n v="646004"/>
    <n v="0"/>
  </r>
  <r>
    <s v="2025"/>
    <x v="0"/>
    <x v="0"/>
    <x v="1"/>
    <x v="7"/>
    <s v="2 - Poder Ejecutivo"/>
    <x v="8"/>
    <x v="107"/>
    <s v="4 - SERVICIOS SOCIALES"/>
    <s v="4.4 - Educación"/>
    <s v="4.4.01 - Educación inicial"/>
    <s v="2.6 - BIENES MUEBLES, INMUEBLES E INTANGIBLES"/>
    <s v="2.6.1 - MOBILIARIO Y EQUIPO"/>
    <s v="S"/>
    <s v="58 - AMPLIACIÓN DEL PLANTEL EDUCATIVO PARA INICIAL FÉLIX MARÍA MORILLO MONTERO, MUNICIPIO HONDO VALLE, PROVINCIA ELÍAS PIÑA."/>
    <s v="10 - FONDO GENERAL"/>
    <n v="15441"/>
    <s v="07 - ELIAS PINA"/>
    <n v="430669"/>
    <n v="0"/>
  </r>
  <r>
    <s v="2025"/>
    <x v="0"/>
    <x v="0"/>
    <x v="1"/>
    <x v="7"/>
    <s v="2 - Poder Ejecutivo"/>
    <x v="8"/>
    <x v="107"/>
    <s v="4 - SERVICIOS SOCIALES"/>
    <s v="4.4 - Educación"/>
    <s v="4.4.01 - Educación inicial"/>
    <s v="2.6 - BIENES MUEBLES, INMUEBLES E INTANGIBLES"/>
    <s v="2.6.1 - MOBILIARIO Y EQUIPO"/>
    <s v="S"/>
    <s v="58 - AMPLIACIÓN DEL PLANTEL EDUCATIVO PARA INICIAL FRANCISCO DEL ROSARIO SÁNCHEZ, MUNICIPIO SANTO DOMINGO ESTE, PROVINCIA SANTO DOMINGO."/>
    <s v="10 - FONDO GENERAL"/>
    <n v="15863"/>
    <s v="32 - SANTO DOMINGO"/>
    <n v="646004"/>
    <n v="0"/>
  </r>
  <r>
    <s v="2025"/>
    <x v="0"/>
    <x v="0"/>
    <x v="1"/>
    <x v="7"/>
    <s v="2 - Poder Ejecutivo"/>
    <x v="8"/>
    <x v="107"/>
    <s v="4 - SERVICIOS SOCIALES"/>
    <s v="4.4 - Educación"/>
    <s v="4.4.01 - Educación inicial"/>
    <s v="2.6 - BIENES MUEBLES, INMUEBLES E INTANGIBLES"/>
    <s v="2.6.1 - MOBILIARIO Y EQUIPO"/>
    <s v="S"/>
    <s v="58 - AMPLIACIÓN DEL PLANTEL EDUCATIVO PARA INICIAL JUAN PABLO DUARTE, MUNICIPIO SAN FRANCISCO DE MACORÍS, PROVINCIA DUARTE."/>
    <s v="10 - FONDO GENERAL"/>
    <n v="15689"/>
    <s v="06 - DUARTE"/>
    <n v="215335"/>
    <n v="0"/>
  </r>
  <r>
    <s v="2025"/>
    <x v="0"/>
    <x v="0"/>
    <x v="1"/>
    <x v="7"/>
    <s v="2 - Poder Ejecutivo"/>
    <x v="8"/>
    <x v="107"/>
    <s v="4 - SERVICIOS SOCIALES"/>
    <s v="4.4 - Educación"/>
    <s v="4.4.01 - Educación inicial"/>
    <s v="2.6 - BIENES MUEBLES, INMUEBLES E INTANGIBLES"/>
    <s v="2.6.1 - MOBILIARIO Y EQUIPO"/>
    <s v="S"/>
    <s v="58 - AMPLIACIÓN DEL PLANTEL EDUCATIVO PARA INICIAL PROF. AGUSTINA PICHARDO CUEVAS, MUNICIPIO SANTIAGO, PROVINCIA SANTIAGO."/>
    <s v="10 - FONDO GENERAL"/>
    <n v="15727"/>
    <s v="25 - SANTIAGO"/>
    <n v="646004"/>
    <n v="0"/>
  </r>
  <r>
    <s v="2025"/>
    <x v="0"/>
    <x v="0"/>
    <x v="1"/>
    <x v="7"/>
    <s v="2 - Poder Ejecutivo"/>
    <x v="8"/>
    <x v="107"/>
    <s v="4 - SERVICIOS SOCIALES"/>
    <s v="4.4 - Educación"/>
    <s v="4.4.01 - Educación inicial"/>
    <s v="2.6 - BIENES MUEBLES, INMUEBLES E INTANGIBLES"/>
    <s v="2.6.1 - MOBILIARIO Y EQUIPO"/>
    <s v="S"/>
    <s v="58 - AMPLIACIÓN DEL PLANTEL EDUCATIVO PARA INICIAL PROF. GILBERTO ANTONIO DÍAZ CAMILO, MUNICIPIO MAIMÓN, PROVINCIA MONSEÑOR NOUEL."/>
    <s v="10 - FONDO GENERAL"/>
    <n v="16000"/>
    <s v="28 - MONSENOR NOUEL"/>
    <n v="646004"/>
    <n v="0"/>
  </r>
  <r>
    <s v="2025"/>
    <x v="0"/>
    <x v="0"/>
    <x v="1"/>
    <x v="7"/>
    <s v="2 - Poder Ejecutivo"/>
    <x v="8"/>
    <x v="107"/>
    <s v="4 - SERVICIOS SOCIALES"/>
    <s v="4.4 - Educación"/>
    <s v="4.4.01 - Educación inicial"/>
    <s v="2.6 - BIENES MUEBLES, INMUEBLES E INTANGIBLES"/>
    <s v="2.6.1 - MOBILIARIO Y EQUIPO"/>
    <s v="S"/>
    <s v="59 - AMPLIACIÓN DEL PLANTEL EDUCATIVO PARA INICIAL ANA LUCÍA LÓPEZ DE TAVERAS, MUNICIPIO VILLA VÁZQUEZ, PROVINCIA MONTE CRISTI."/>
    <s v="10 - FONDO GENERAL"/>
    <n v="15914"/>
    <s v="15 - MONTE CRISTI"/>
    <n v="430669"/>
    <n v="0"/>
  </r>
  <r>
    <s v="2025"/>
    <x v="0"/>
    <x v="0"/>
    <x v="1"/>
    <x v="7"/>
    <s v="2 - Poder Ejecutivo"/>
    <x v="8"/>
    <x v="107"/>
    <s v="4 - SERVICIOS SOCIALES"/>
    <s v="4.4 - Educación"/>
    <s v="4.4.01 - Educación inicial"/>
    <s v="2.6 - BIENES MUEBLES, INMUEBLES E INTANGIBLES"/>
    <s v="2.6.1 - MOBILIARIO Y EQUIPO"/>
    <s v="S"/>
    <s v="59 - AMPLIACIÓN DEL PLANTEL EDUCATIVO PARA INICIAL EUGENIO CRUZ ALMÁNZAR, MUNICIPIO SAN FRANCISCO DE MACORÍS, PROVINCIA DUARTE."/>
    <s v="10 - FONDO GENERAL"/>
    <n v="15690"/>
    <s v="06 - DUARTE"/>
    <n v="430669"/>
    <n v="0"/>
  </r>
  <r>
    <s v="2025"/>
    <x v="0"/>
    <x v="0"/>
    <x v="1"/>
    <x v="7"/>
    <s v="2 - Poder Ejecutivo"/>
    <x v="8"/>
    <x v="107"/>
    <s v="4 - SERVICIOS SOCIALES"/>
    <s v="4.4 - Educación"/>
    <s v="4.4.01 - Educación inicial"/>
    <s v="2.6 - BIENES MUEBLES, INMUEBLES E INTANGIBLES"/>
    <s v="2.6.1 - MOBILIARIO Y EQUIPO"/>
    <s v="S"/>
    <s v="59 - AMPLIACIÓN DEL PLANTEL EDUCATIVO PARA INICIAL FRAY PEDRO DE CÓRDOVA, MUNICIPIO YAMASÁ, PROVINCIA MONTE PLATA."/>
    <s v="10 - FONDO GENERAL"/>
    <n v="16009"/>
    <s v="29 - MONTE PLATA"/>
    <n v="430669"/>
    <n v="0"/>
  </r>
  <r>
    <s v="2025"/>
    <x v="0"/>
    <x v="0"/>
    <x v="1"/>
    <x v="7"/>
    <s v="2 - Poder Ejecutivo"/>
    <x v="8"/>
    <x v="107"/>
    <s v="4 - SERVICIOS SOCIALES"/>
    <s v="4.4 - Educación"/>
    <s v="4.4.01 - Educación inicial"/>
    <s v="2.6 - BIENES MUEBLES, INMUEBLES E INTANGIBLES"/>
    <s v="2.6.1 - MOBILIARIO Y EQUIPO"/>
    <s v="S"/>
    <s v="59 - AMPLIACIÓN DEL PLANTEL EDUCATIVO PARA INICIAL JUAN OVIDIO PAULINO, MUNICIPIO SANTIAGO, PROVINCIA SANTIAGO."/>
    <s v="10 - FONDO GENERAL"/>
    <n v="15728"/>
    <s v="25 - SANTIAGO"/>
    <n v="646004"/>
    <n v="0"/>
  </r>
  <r>
    <s v="2025"/>
    <x v="0"/>
    <x v="0"/>
    <x v="1"/>
    <x v="7"/>
    <s v="2 - Poder Ejecutivo"/>
    <x v="8"/>
    <x v="107"/>
    <s v="4 - SERVICIOS SOCIALES"/>
    <s v="4.4 - Educación"/>
    <s v="4.4.01 - Educación inicial"/>
    <s v="2.6 - BIENES MUEBLES, INMUEBLES E INTANGIBLES"/>
    <s v="2.6.1 - MOBILIARIO Y EQUIPO"/>
    <s v="S"/>
    <s v="59 - AMPLIACIÓN DEL PLANTEL EDUCATIVO PARA INICIAL LOS BERROA, MUNICIPIO SAN ANTONIO DE GUERRA, PROVINCIA SANTO DOMINGO."/>
    <s v="10 - FONDO GENERAL"/>
    <n v="15864"/>
    <s v="32 - SANTO DOMINGO"/>
    <n v="430669"/>
    <n v="0"/>
  </r>
  <r>
    <s v="2025"/>
    <x v="0"/>
    <x v="0"/>
    <x v="1"/>
    <x v="7"/>
    <s v="2 - Poder Ejecutivo"/>
    <x v="8"/>
    <x v="107"/>
    <s v="4 - SERVICIOS SOCIALES"/>
    <s v="4.4 - Educación"/>
    <s v="4.4.01 - Educación inicial"/>
    <s v="2.6 - BIENES MUEBLES, INMUEBLES E INTANGIBLES"/>
    <s v="2.6.1 - MOBILIARIO Y EQUIPO"/>
    <s v="S"/>
    <s v="59 - AMPLIACIÓN DEL PLANTEL EDUCATIVO PARA INICIAL PROF. ANICASIA SORIANO SÁNCHEZ, MUNICIPIO SAN CRISTÓBAL, PROVINCIA SAN CRISTÓBAL."/>
    <s v="10 - FONDO GENERAL"/>
    <n v="15512"/>
    <s v="21 - SAN CRISTOBAL"/>
    <n v="215335"/>
    <n v="0"/>
  </r>
  <r>
    <s v="2025"/>
    <x v="0"/>
    <x v="0"/>
    <x v="1"/>
    <x v="7"/>
    <s v="2 - Poder Ejecutivo"/>
    <x v="8"/>
    <x v="107"/>
    <s v="4 - SERVICIOS SOCIALES"/>
    <s v="4.4 - Educación"/>
    <s v="4.4.01 - Educación inicial"/>
    <s v="2.6 - BIENES MUEBLES, INMUEBLES E INTANGIBLES"/>
    <s v="2.6.1 - MOBILIARIO Y EQUIPO"/>
    <s v="S"/>
    <s v="60 - AMPLIACIÓN DEL PLANTEL EDUCATIVO PARA INICIAL BARRIO NUEVO VILLA GARCÍA, MUNICIPIO VILLA VÁZQUEZ, PROVINCIA MONTE CRISTI."/>
    <s v="10 - FONDO GENERAL"/>
    <n v="15915"/>
    <s v="15 - MONTE CRISTI"/>
    <n v="430669"/>
    <n v="0"/>
  </r>
  <r>
    <s v="2025"/>
    <x v="0"/>
    <x v="0"/>
    <x v="1"/>
    <x v="7"/>
    <s v="2 - Poder Ejecutivo"/>
    <x v="8"/>
    <x v="107"/>
    <s v="4 - SERVICIOS SOCIALES"/>
    <s v="4.4 - Educación"/>
    <s v="4.4.01 - Educación inicial"/>
    <s v="2.6 - BIENES MUEBLES, INMUEBLES E INTANGIBLES"/>
    <s v="2.6.1 - MOBILIARIO Y EQUIPO"/>
    <s v="S"/>
    <s v="60 - AMPLIACIÓN DEL PLANTEL EDUCATIVO PARA INICIAL MARÍA TRINIDAD SÁNCHEZ, MUNICIPIO SAN CRISTÓBAL, PROVINCIA SAN CRISTÓBAL."/>
    <s v="10 - FONDO GENERAL"/>
    <n v="15513"/>
    <s v="21 - SAN CRISTOBAL"/>
    <n v="646004"/>
    <n v="0"/>
  </r>
  <r>
    <s v="2025"/>
    <x v="0"/>
    <x v="0"/>
    <x v="1"/>
    <x v="7"/>
    <s v="2 - Poder Ejecutivo"/>
    <x v="8"/>
    <x v="107"/>
    <s v="4 - SERVICIOS SOCIALES"/>
    <s v="4.4 - Educación"/>
    <s v="4.4.01 - Educación inicial"/>
    <s v="2.6 - BIENES MUEBLES, INMUEBLES E INTANGIBLES"/>
    <s v="2.6.1 - MOBILIARIO Y EQUIPO"/>
    <s v="S"/>
    <s v="60 - AMPLIACIÓN DEL PLANTEL EDUCATIVO PARA INICIAL PARROQUIAL MATECA (MADRE TERESA DE CALCUTA), MUNICIPIO SAN ANTONIO DE GUERRA, PROVINCIA SANTO DOMINGO."/>
    <s v="10 - FONDO GENERAL"/>
    <n v="15865"/>
    <s v="32 - SANTO DOMINGO"/>
    <n v="646004"/>
    <n v="0"/>
  </r>
  <r>
    <s v="2025"/>
    <x v="0"/>
    <x v="0"/>
    <x v="1"/>
    <x v="7"/>
    <s v="2 - Poder Ejecutivo"/>
    <x v="8"/>
    <x v="107"/>
    <s v="4 - SERVICIOS SOCIALES"/>
    <s v="4.4 - Educación"/>
    <s v="4.4.01 - Educación inicial"/>
    <s v="2.6 - BIENES MUEBLES, INMUEBLES E INTANGIBLES"/>
    <s v="2.6.1 - MOBILIARIO Y EQUIPO"/>
    <s v="S"/>
    <s v="60 - AMPLIACIÓN DEL PLANTEL EDUCATIVO PARA INICIAL PROF. JUAN EMILIO BOSCH GAVIÑO - EMI, MUNICIPIO MAIMÓN, PROVINCIA MONSEÑOR NOUEL."/>
    <s v="10 - FONDO GENERAL"/>
    <n v="16001"/>
    <s v="28 - MONSENOR NOUEL"/>
    <n v="646004"/>
    <n v="0"/>
  </r>
  <r>
    <s v="2025"/>
    <x v="0"/>
    <x v="0"/>
    <x v="1"/>
    <x v="7"/>
    <s v="2 - Poder Ejecutivo"/>
    <x v="8"/>
    <x v="107"/>
    <s v="4 - SERVICIOS SOCIALES"/>
    <s v="4.4 - Educación"/>
    <s v="4.4.01 - Educación inicial"/>
    <s v="2.6 - BIENES MUEBLES, INMUEBLES E INTANGIBLES"/>
    <s v="2.6.1 - MOBILIARIO Y EQUIPO"/>
    <s v="S"/>
    <s v="60 - AMPLIACIÓN DEL PLANTEL EDUCATIVO PARA INICIAL PROF. LORENZO BURGOS ABREU, MUNICIPIO SAN FRANCISCO DE MACORÍS, PROVINCIA DUARTE."/>
    <s v="10 - FONDO GENERAL"/>
    <n v="15691"/>
    <s v="06 - DUARTE"/>
    <n v="646004"/>
    <n v="0"/>
  </r>
  <r>
    <s v="2025"/>
    <x v="0"/>
    <x v="0"/>
    <x v="1"/>
    <x v="7"/>
    <s v="2 - Poder Ejecutivo"/>
    <x v="8"/>
    <x v="107"/>
    <s v="4 - SERVICIOS SOCIALES"/>
    <s v="4.4 - Educación"/>
    <s v="4.4.01 - Educación inicial"/>
    <s v="2.6 - BIENES MUEBLES, INMUEBLES E INTANGIBLES"/>
    <s v="2.6.1 - MOBILIARIO Y EQUIPO"/>
    <s v="S"/>
    <s v="60 - AMPLIACIÓN DEL PLANTEL EDUCATIVO PARA INICIAL SALUSTINA BANS BATISTA, MUNICIPIO SANTIAGO, PROVINCIA SANTIAGO."/>
    <s v="10 - FONDO GENERAL"/>
    <n v="15729"/>
    <s v="25 - SANTIAGO"/>
    <n v="646004"/>
    <n v="0"/>
  </r>
  <r>
    <s v="2025"/>
    <x v="0"/>
    <x v="0"/>
    <x v="1"/>
    <x v="7"/>
    <s v="2 - Poder Ejecutivo"/>
    <x v="8"/>
    <x v="107"/>
    <s v="4 - SERVICIOS SOCIALES"/>
    <s v="4.4 - Educación"/>
    <s v="4.4.01 - Educación inicial"/>
    <s v="2.6 - BIENES MUEBLES, INMUEBLES E INTANGIBLES"/>
    <s v="2.6.1 - MOBILIARIO Y EQUIPO"/>
    <s v="S"/>
    <s v="61 - AMPLIACIÓN DEL PLANTEL EDUCATIVO PARA INICIAL JOSEFA ANTONIA PERDOMO, MUNICIPIO SAN FRANCISCO DE MACORÍS, PROVINCIA DUARTE."/>
    <s v="10 - FONDO GENERAL"/>
    <n v="15692"/>
    <s v="06 - DUARTE"/>
    <n v="646004"/>
    <n v="0"/>
  </r>
  <r>
    <s v="2025"/>
    <x v="0"/>
    <x v="0"/>
    <x v="1"/>
    <x v="7"/>
    <s v="2 - Poder Ejecutivo"/>
    <x v="8"/>
    <x v="107"/>
    <s v="4 - SERVICIOS SOCIALES"/>
    <s v="4.4 - Educación"/>
    <s v="4.4.01 - Educación inicial"/>
    <s v="2.6 - BIENES MUEBLES, INMUEBLES E INTANGIBLES"/>
    <s v="2.6.1 - MOBILIARIO Y EQUIPO"/>
    <s v="S"/>
    <s v="61 - AMPLIACIÓN DEL PLANTEL EDUCATIVO PARA INICIAL JUAN DE JESÚS PIMENTEL, MUNICIPIO VILLA VÁZQUEZ, PROVINCIA MONTE CRISTI."/>
    <s v="10 - FONDO GENERAL"/>
    <n v="15916"/>
    <s v="15 - MONTE CRISTI"/>
    <n v="430669"/>
    <n v="0"/>
  </r>
  <r>
    <s v="2025"/>
    <x v="0"/>
    <x v="0"/>
    <x v="1"/>
    <x v="7"/>
    <s v="2 - Poder Ejecutivo"/>
    <x v="8"/>
    <x v="107"/>
    <s v="4 - SERVICIOS SOCIALES"/>
    <s v="4.4 - Educación"/>
    <s v="4.4.01 - Educación inicial"/>
    <s v="2.6 - BIENES MUEBLES, INMUEBLES E INTANGIBLES"/>
    <s v="2.6.1 - MOBILIARIO Y EQUIPO"/>
    <s v="S"/>
    <s v="61 - AMPLIACIÓN DEL PLANTEL EDUCATIVO PARA INICIAL MARÍA DEL ORBE, MUNICIPIO MAIMÓN, PROVINCIA MONSEÑOR NOUEL."/>
    <s v="10 - FONDO GENERAL"/>
    <n v="16002"/>
    <s v="28 - MONSENOR NOUEL"/>
    <n v="430669"/>
    <n v="0"/>
  </r>
  <r>
    <s v="2025"/>
    <x v="0"/>
    <x v="0"/>
    <x v="1"/>
    <x v="7"/>
    <s v="2 - Poder Ejecutivo"/>
    <x v="8"/>
    <x v="107"/>
    <s v="4 - SERVICIOS SOCIALES"/>
    <s v="4.4 - Educación"/>
    <s v="4.4.01 - Educación inicial"/>
    <s v="2.6 - BIENES MUEBLES, INMUEBLES E INTANGIBLES"/>
    <s v="2.6.1 - MOBILIARIO Y EQUIPO"/>
    <s v="S"/>
    <s v="61 - AMPLIACIÓN DEL PLANTEL EDUCATIVO PARA INICIAL PROF. JUAN EMILIO BOSCH GAVIÑO, MUNICIPIO SABANA GRANDE DE BOYA, PROVINCIA MONTE PLATA"/>
    <s v="10 - FONDO GENERAL"/>
    <n v="16011"/>
    <s v="29 - MONTE PLATA"/>
    <n v="646004"/>
    <n v="0"/>
  </r>
  <r>
    <s v="2025"/>
    <x v="0"/>
    <x v="0"/>
    <x v="1"/>
    <x v="7"/>
    <s v="2 - Poder Ejecutivo"/>
    <x v="8"/>
    <x v="107"/>
    <s v="4 - SERVICIOS SOCIALES"/>
    <s v="4.4 - Educación"/>
    <s v="4.4.01 - Educación inicial"/>
    <s v="2.6 - BIENES MUEBLES, INMUEBLES E INTANGIBLES"/>
    <s v="2.6.1 - MOBILIARIO Y EQUIPO"/>
    <s v="S"/>
    <s v="61 - AMPLIACIÓN DEL PLANTEL EDUCATIVO PARA INICIAL PROF. REGINA ALTAGRACIA TAVARES, MUNICIPIO SANTIAGO, PROVINCIA SANTIAGO."/>
    <s v="10 - FONDO GENERAL"/>
    <n v="15730"/>
    <s v="25 - SANTIAGO"/>
    <n v="215335"/>
    <n v="0"/>
  </r>
  <r>
    <s v="2025"/>
    <x v="0"/>
    <x v="0"/>
    <x v="1"/>
    <x v="7"/>
    <s v="2 - Poder Ejecutivo"/>
    <x v="8"/>
    <x v="107"/>
    <s v="4 - SERVICIOS SOCIALES"/>
    <s v="4.4 - Educación"/>
    <s v="4.4.01 - Educación inicial"/>
    <s v="2.6 - BIENES MUEBLES, INMUEBLES E INTANGIBLES"/>
    <s v="2.6.1 - MOBILIARIO Y EQUIPO"/>
    <s v="S"/>
    <s v="61 - AMPLIACIÓN DEL PLANTEL EDUCATIVO PARA INICIAL SAN RAFAEL, MUNICIPIO SAN CRISTÓBAL, PROVINCIA SAN CRISTÓBAL."/>
    <s v="10 - FONDO GENERAL"/>
    <n v="15514"/>
    <s v="21 - SAN CRISTOBAL"/>
    <n v="646004"/>
    <n v="0"/>
  </r>
  <r>
    <s v="2025"/>
    <x v="0"/>
    <x v="0"/>
    <x v="1"/>
    <x v="7"/>
    <s v="2 - Poder Ejecutivo"/>
    <x v="8"/>
    <x v="107"/>
    <s v="4 - SERVICIOS SOCIALES"/>
    <s v="4.4 - Educación"/>
    <s v="4.4.01 - Educación inicial"/>
    <s v="2.6 - BIENES MUEBLES, INMUEBLES E INTANGIBLES"/>
    <s v="2.6.1 - MOBILIARIO Y EQUIPO"/>
    <s v="S"/>
    <s v="61 - AMPLIACIÓN DEL PLANTEL EDUCATIVO PARA INICIAL TOMAS HERNÁNDEZ FRANCO, MUNICIPIO SAN ANTONIO DE GUERRA, PROVINCIA SANTO DOMINGO."/>
    <s v="10 - FONDO GENERAL"/>
    <n v="15866"/>
    <s v="32 - SANTO DOMINGO"/>
    <n v="215335"/>
    <n v="0"/>
  </r>
  <r>
    <s v="2025"/>
    <x v="0"/>
    <x v="0"/>
    <x v="1"/>
    <x v="7"/>
    <s v="2 - Poder Ejecutivo"/>
    <x v="8"/>
    <x v="107"/>
    <s v="4 - SERVICIOS SOCIALES"/>
    <s v="4.4 - Educación"/>
    <s v="4.4.01 - Educación inicial"/>
    <s v="2.6 - BIENES MUEBLES, INMUEBLES E INTANGIBLES"/>
    <s v="2.6.1 - MOBILIARIO Y EQUIPO"/>
    <s v="S"/>
    <s v="62 - AMPLIACIÓN DEL PLANTEL EDUCATIVO PARA INICIAL ANA PAULINA ROJAS, MUNICIPIO SANTIAGO, PROVINCIA SANTIAGO."/>
    <s v="10 - FONDO GENERAL"/>
    <n v="15731"/>
    <s v="25 - SANTIAGO"/>
    <n v="430669"/>
    <n v="0"/>
  </r>
  <r>
    <s v="2025"/>
    <x v="0"/>
    <x v="0"/>
    <x v="1"/>
    <x v="7"/>
    <s v="2 - Poder Ejecutivo"/>
    <x v="8"/>
    <x v="107"/>
    <s v="4 - SERVICIOS SOCIALES"/>
    <s v="4.4 - Educación"/>
    <s v="4.4.01 - Educación inicial"/>
    <s v="2.6 - BIENES MUEBLES, INMUEBLES E INTANGIBLES"/>
    <s v="2.6.1 - MOBILIARIO Y EQUIPO"/>
    <s v="S"/>
    <s v="62 - AMPLIACIÓN DEL PLANTEL EDUCATIVO PARA INICIAL ANTONIO MENA PANTALEÓN, MUNICIPIO SAN FRANCISCO DE MACORÍS, PROVINCIA DUARTE."/>
    <s v="10 - FONDO GENERAL"/>
    <n v="15693"/>
    <s v="06 - DUARTE"/>
    <n v="646004"/>
    <n v="0"/>
  </r>
  <r>
    <s v="2025"/>
    <x v="0"/>
    <x v="0"/>
    <x v="1"/>
    <x v="7"/>
    <s v="2 - Poder Ejecutivo"/>
    <x v="8"/>
    <x v="107"/>
    <s v="4 - SERVICIOS SOCIALES"/>
    <s v="4.4 - Educación"/>
    <s v="4.4.01 - Educación inicial"/>
    <s v="2.6 - BIENES MUEBLES, INMUEBLES E INTANGIBLES"/>
    <s v="2.6.1 - MOBILIARIO Y EQUIPO"/>
    <s v="S"/>
    <s v="62 - AMPLIACIÓN DEL PLANTEL EDUCATIVO PARA INICIAL CENTRO DE FORMACIÓN INTEGRAL CIGAR FAMILY (CFICF), MUNICIPIO BONAO, PROVINCIA MONSEÑOR NOUEL."/>
    <s v="10 - FONDO GENERAL"/>
    <n v="16003"/>
    <s v="28 - MONSENOR NOUEL"/>
    <n v="646004"/>
    <n v="0"/>
  </r>
  <r>
    <s v="2025"/>
    <x v="0"/>
    <x v="0"/>
    <x v="1"/>
    <x v="7"/>
    <s v="2 - Poder Ejecutivo"/>
    <x v="8"/>
    <x v="107"/>
    <s v="4 - SERVICIOS SOCIALES"/>
    <s v="4.4 - Educación"/>
    <s v="4.4.01 - Educación inicial"/>
    <s v="2.6 - BIENES MUEBLES, INMUEBLES E INTANGIBLES"/>
    <s v="2.6.1 - MOBILIARIO Y EQUIPO"/>
    <s v="S"/>
    <s v="62 - AMPLIACIÓN DEL PLANTEL EDUCATIVO PARA INICIAL FUERTE RESOLÍ, MUNICIPIO SAN CRISTÓBAL, PROVINCIA SAN CRISTÓBAL."/>
    <s v="10 - FONDO GENERAL"/>
    <n v="15515"/>
    <s v="21 - SAN CRISTOBAL"/>
    <n v="215335"/>
    <n v="0"/>
  </r>
  <r>
    <s v="2025"/>
    <x v="0"/>
    <x v="0"/>
    <x v="1"/>
    <x v="7"/>
    <s v="2 - Poder Ejecutivo"/>
    <x v="8"/>
    <x v="107"/>
    <s v="4 - SERVICIOS SOCIALES"/>
    <s v="4.4 - Educación"/>
    <s v="4.4.01 - Educación inicial"/>
    <s v="2.6 - BIENES MUEBLES, INMUEBLES E INTANGIBLES"/>
    <s v="2.6.1 - MOBILIARIO Y EQUIPO"/>
    <s v="S"/>
    <s v="62 - AMPLIACIÓN DEL PLANTEL EDUCATIVO PARA INICIAL SABANA SANTIAGO, MUNICIPIO DAJABÓN, PROVINCIA DAJABON."/>
    <s v="10 - FONDO GENERAL"/>
    <n v="15917"/>
    <s v="05 - DAJABON"/>
    <n v="430669"/>
    <n v="0"/>
  </r>
  <r>
    <s v="2025"/>
    <x v="0"/>
    <x v="0"/>
    <x v="1"/>
    <x v="7"/>
    <s v="2 - Poder Ejecutivo"/>
    <x v="8"/>
    <x v="107"/>
    <s v="4 - SERVICIOS SOCIALES"/>
    <s v="4.4 - Educación"/>
    <s v="4.4.01 - Educación inicial"/>
    <s v="2.6 - BIENES MUEBLES, INMUEBLES E INTANGIBLES"/>
    <s v="2.6.1 - MOBILIARIO Y EQUIPO"/>
    <s v="S"/>
    <s v="63 - AMPLIACIÓN DEL PLANTEL EDUCATIVO PARA INICIAL CANASTICA, MUNICIPIO SAN CRISTÓBAL, PROVINCIA SAN CRISTÓBAL."/>
    <s v="10 - FONDO GENERAL"/>
    <n v="15516"/>
    <s v="21 - SAN CRISTOBAL"/>
    <n v="430669"/>
    <n v="0"/>
  </r>
  <r>
    <s v="2025"/>
    <x v="0"/>
    <x v="0"/>
    <x v="1"/>
    <x v="7"/>
    <s v="2 - Poder Ejecutivo"/>
    <x v="8"/>
    <x v="107"/>
    <s v="4 - SERVICIOS SOCIALES"/>
    <s v="4.4 - Educación"/>
    <s v="4.4.01 - Educación inicial"/>
    <s v="2.6 - BIENES MUEBLES, INMUEBLES E INTANGIBLES"/>
    <s v="2.6.1 - MOBILIARIO Y EQUIPO"/>
    <s v="S"/>
    <s v="63 - AMPLIACIÓN DEL PLANTEL EDUCATIVO PARA INICIAL ENTRADA DON MIGUEL, MUNICIPIO DAJABÓN, PROVINCIA DAJABON."/>
    <s v="10 - FONDO GENERAL"/>
    <n v="15918"/>
    <s v="05 - DAJABON"/>
    <n v="215335"/>
    <n v="0"/>
  </r>
  <r>
    <s v="2025"/>
    <x v="0"/>
    <x v="0"/>
    <x v="1"/>
    <x v="7"/>
    <s v="2 - Poder Ejecutivo"/>
    <x v="8"/>
    <x v="107"/>
    <s v="4 - SERVICIOS SOCIALES"/>
    <s v="4.4 - Educación"/>
    <s v="4.4.01 - Educación inicial"/>
    <s v="2.6 - BIENES MUEBLES, INMUEBLES E INTANGIBLES"/>
    <s v="2.6.1 - MOBILIARIO Y EQUIPO"/>
    <s v="S"/>
    <s v="63 - AMPLIACIÓN DEL PLANTEL EDUCATIVO PARA INICIAL ERCILIO GARCÍA BENCOSME, MUNICIPIO SAN FRANCISCO DE MACORÍS, PROVINCIA DUARTE."/>
    <s v="10 - FONDO GENERAL"/>
    <n v="15694"/>
    <s v="06 - DUARTE"/>
    <n v="215335"/>
    <n v="0"/>
  </r>
  <r>
    <s v="2025"/>
    <x v="0"/>
    <x v="0"/>
    <x v="1"/>
    <x v="7"/>
    <s v="2 - Poder Ejecutivo"/>
    <x v="8"/>
    <x v="107"/>
    <s v="4 - SERVICIOS SOCIALES"/>
    <s v="4.4 - Educación"/>
    <s v="4.4.01 - Educación inicial"/>
    <s v="2.6 - BIENES MUEBLES, INMUEBLES E INTANGIBLES"/>
    <s v="2.6.1 - MOBILIARIO Y EQUIPO"/>
    <s v="S"/>
    <s v="63 - AMPLIACIÓN DEL PLANTEL EDUCATIVO PARA INICIAL FRANCISCO ALBERTO CAAMAÑO DEÑÓ, MUNICIPIO SANTIAGO, PROVINCIA SANTIAGO."/>
    <s v="10 - FONDO GENERAL"/>
    <n v="15732"/>
    <s v="25 - SANTIAGO"/>
    <n v="646004"/>
    <n v="0"/>
  </r>
  <r>
    <s v="2025"/>
    <x v="0"/>
    <x v="0"/>
    <x v="1"/>
    <x v="7"/>
    <s v="2 - Poder Ejecutivo"/>
    <x v="8"/>
    <x v="107"/>
    <s v="4 - SERVICIOS SOCIALES"/>
    <s v="4.4 - Educación"/>
    <s v="4.4.01 - Educación inicial"/>
    <s v="2.6 - BIENES MUEBLES, INMUEBLES E INTANGIBLES"/>
    <s v="2.6.1 - MOBILIARIO Y EQUIPO"/>
    <s v="S"/>
    <s v="63 - AMPLIACIÓN DEL PLANTEL EDUCATIVO PARA INICIAL SIMÓN RODRÍGUEZ, MUNICIPIO BONAO, PROVINCIA MONSEÑOR NOUEL."/>
    <s v="10 - FONDO GENERAL"/>
    <n v="16004"/>
    <s v="28 - MONSENOR NOUEL"/>
    <n v="215335"/>
    <n v="0"/>
  </r>
  <r>
    <s v="2025"/>
    <x v="0"/>
    <x v="0"/>
    <x v="1"/>
    <x v="7"/>
    <s v="2 - Poder Ejecutivo"/>
    <x v="8"/>
    <x v="107"/>
    <s v="4 - SERVICIOS SOCIALES"/>
    <s v="4.4 - Educación"/>
    <s v="4.4.01 - Educación inicial"/>
    <s v="2.6 - BIENES MUEBLES, INMUEBLES E INTANGIBLES"/>
    <s v="2.6.1 - MOBILIARIO Y EQUIPO"/>
    <s v="S"/>
    <s v="64 - AMPLIACIÓN DEL PLANTEL EDUCATIVO PARA INICIAL AMINILLA, MUNICIPIO PARTIDO, PROVINCIA DAJABON."/>
    <s v="10 - FONDO GENERAL"/>
    <n v="15919"/>
    <s v="05 - DAJABON"/>
    <n v="430669"/>
    <n v="0"/>
  </r>
  <r>
    <s v="2025"/>
    <x v="0"/>
    <x v="0"/>
    <x v="1"/>
    <x v="7"/>
    <s v="2 - Poder Ejecutivo"/>
    <x v="8"/>
    <x v="107"/>
    <s v="4 - SERVICIOS SOCIALES"/>
    <s v="4.4 - Educación"/>
    <s v="4.4.01 - Educación inicial"/>
    <s v="2.6 - BIENES MUEBLES, INMUEBLES E INTANGIBLES"/>
    <s v="2.6.1 - MOBILIARIO Y EQUIPO"/>
    <s v="S"/>
    <s v="64 - AMPLIACIÓN DEL PLANTEL EDUCATIVO PARA INICIAL ARMANDO ANTONIO GARCÍA JIMÉNEZ, MUNICIPIO SAN FRANCISCO DE MACORÍS, PROVINCIA DUARTE."/>
    <s v="10 - FONDO GENERAL"/>
    <n v="15695"/>
    <s v="06 - DUARTE"/>
    <n v="215335"/>
    <n v="0"/>
  </r>
  <r>
    <s v="2025"/>
    <x v="0"/>
    <x v="0"/>
    <x v="1"/>
    <x v="7"/>
    <s v="2 - Poder Ejecutivo"/>
    <x v="8"/>
    <x v="107"/>
    <s v="4 - SERVICIOS SOCIALES"/>
    <s v="4.4 - Educación"/>
    <s v="4.4.01 - Educación inicial"/>
    <s v="2.6 - BIENES MUEBLES, INMUEBLES E INTANGIBLES"/>
    <s v="2.6.1 - MOBILIARIO Y EQUIPO"/>
    <s v="S"/>
    <s v="64 - AMPLIACIÓN DEL PLANTEL EDUCATIVO PARA INICIAL BATEY EL CAÑO, MUNICIPIO YAMASÁ, PROVINCIA MONTE PLATA."/>
    <s v="10 - FONDO GENERAL"/>
    <n v="16014"/>
    <s v="29 - MONTE PLATA"/>
    <n v="430669"/>
    <n v="0"/>
  </r>
  <r>
    <s v="2025"/>
    <x v="0"/>
    <x v="0"/>
    <x v="1"/>
    <x v="7"/>
    <s v="2 - Poder Ejecutivo"/>
    <x v="8"/>
    <x v="107"/>
    <s v="4 - SERVICIOS SOCIALES"/>
    <s v="4.4 - Educación"/>
    <s v="4.4.01 - Educación inicial"/>
    <s v="2.6 - BIENES MUEBLES, INMUEBLES E INTANGIBLES"/>
    <s v="2.6.1 - MOBILIARIO Y EQUIPO"/>
    <s v="S"/>
    <s v="64 - AMPLIACIÓN DEL PLANTEL EDUCATIVO PARA INICIAL PROF. FELIPE JIMÉNEZ PEÑA, MUNICIPIO BONAO, PROVINCIA MONSEÑOR NOUEL."/>
    <s v="10 - FONDO GENERAL"/>
    <n v="16005"/>
    <s v="28 - MONSENOR NOUEL"/>
    <n v="430669"/>
    <n v="0"/>
  </r>
  <r>
    <s v="2025"/>
    <x v="0"/>
    <x v="0"/>
    <x v="1"/>
    <x v="7"/>
    <s v="2 - Poder Ejecutivo"/>
    <x v="8"/>
    <x v="107"/>
    <s v="4 - SERVICIOS SOCIALES"/>
    <s v="4.4 - Educación"/>
    <s v="4.4.01 - Educación inicial"/>
    <s v="2.6 - BIENES MUEBLES, INMUEBLES E INTANGIBLES"/>
    <s v="2.6.1 - MOBILIARIO Y EQUIPO"/>
    <s v="S"/>
    <s v="65 - AMPLIACIÓN DEL PLANTEL EDUCATIVO PARA INICIAL ACIBA, MUNICIPIO SANTIAGO, PROVINCIA SANTIAGO."/>
    <s v="10 - FONDO GENERAL"/>
    <n v="15734"/>
    <s v="25 - SANTIAGO"/>
    <n v="215335"/>
    <n v="0"/>
  </r>
  <r>
    <s v="2025"/>
    <x v="0"/>
    <x v="0"/>
    <x v="1"/>
    <x v="7"/>
    <s v="2 - Poder Ejecutivo"/>
    <x v="8"/>
    <x v="107"/>
    <s v="4 - SERVICIOS SOCIALES"/>
    <s v="4.4 - Educación"/>
    <s v="4.4.01 - Educación inicial"/>
    <s v="2.6 - BIENES MUEBLES, INMUEBLES E INTANGIBLES"/>
    <s v="2.6.1 - MOBILIARIO Y EQUIPO"/>
    <s v="S"/>
    <s v="65 - AMPLIACIÓN DEL PLANTEL EDUCATIVO PARA INICIAL FÉLIX ANTONIO MARTÍNEZ ENCARNACIÓN, MUNICIPIO BONAO, PROVINCIA MONSEÑOR NOUEL."/>
    <s v="10 - FONDO GENERAL"/>
    <n v="16006"/>
    <s v="28 - MONSENOR NOUEL"/>
    <n v="430669"/>
    <n v="0"/>
  </r>
  <r>
    <s v="2025"/>
    <x v="0"/>
    <x v="0"/>
    <x v="1"/>
    <x v="7"/>
    <s v="2 - Poder Ejecutivo"/>
    <x v="8"/>
    <x v="107"/>
    <s v="4 - SERVICIOS SOCIALES"/>
    <s v="4.4 - Educación"/>
    <s v="4.4.01 - Educación inicial"/>
    <s v="2.6 - BIENES MUEBLES, INMUEBLES E INTANGIBLES"/>
    <s v="2.6.1 - MOBILIARIO Y EQUIPO"/>
    <s v="S"/>
    <s v="65 - AMPLIACIÓN DEL PLANTEL EDUCATIVO PARA INICIAL MARÍA DEL CONSUELO GARRIDO, MUNICIPIO SAN FRANCISCO DE MACORÍS, PROVINCIA DUARTE."/>
    <s v="10 - FONDO GENERAL"/>
    <n v="15696"/>
    <s v="06 - DUARTE"/>
    <n v="215335"/>
    <n v="0"/>
  </r>
  <r>
    <s v="2025"/>
    <x v="0"/>
    <x v="0"/>
    <x v="1"/>
    <x v="7"/>
    <s v="2 - Poder Ejecutivo"/>
    <x v="8"/>
    <x v="107"/>
    <s v="4 - SERVICIOS SOCIALES"/>
    <s v="4.4 - Educación"/>
    <s v="4.4.01 - Educación inicial"/>
    <s v="2.6 - BIENES MUEBLES, INMUEBLES E INTANGIBLES"/>
    <s v="2.6.1 - MOBILIARIO Y EQUIPO"/>
    <s v="S"/>
    <s v="66 - AMPLIACIÓN DEL PLANTEL EDUCATIVO PARA INICIAL ESTILIANO SUSANA, MUNICIPIO VILLA ALTAGRACIA, PROVINCIA SAN CRISTÓBAL."/>
    <s v="10 - FONDO GENERAL"/>
    <n v="15519"/>
    <s v="21 - SAN CRISTOBAL"/>
    <n v="430669"/>
    <n v="0"/>
  </r>
  <r>
    <s v="2025"/>
    <x v="0"/>
    <x v="0"/>
    <x v="1"/>
    <x v="7"/>
    <s v="2 - Poder Ejecutivo"/>
    <x v="8"/>
    <x v="107"/>
    <s v="4 - SERVICIOS SOCIALES"/>
    <s v="4.4 - Educación"/>
    <s v="4.4.01 - Educación inicial"/>
    <s v="2.6 - BIENES MUEBLES, INMUEBLES E INTANGIBLES"/>
    <s v="2.6.1 - MOBILIARIO Y EQUIPO"/>
    <s v="S"/>
    <s v="66 - AMPLIACIÓN DEL PLANTEL EDUCATIVO PARA INICIAL JAPÓN (HATO DEL YAQUE), MUNICIPIO SANTIAGO, PROVINCIA SANTIAGO."/>
    <s v="10 - FONDO GENERAL"/>
    <n v="15735"/>
    <s v="25 - SANTIAGO"/>
    <n v="646004"/>
    <n v="0"/>
  </r>
  <r>
    <s v="2025"/>
    <x v="0"/>
    <x v="0"/>
    <x v="1"/>
    <x v="7"/>
    <s v="2 - Poder Ejecutivo"/>
    <x v="8"/>
    <x v="107"/>
    <s v="4 - SERVICIOS SOCIALES"/>
    <s v="4.4 - Educación"/>
    <s v="4.4.01 - Educación inicial"/>
    <s v="2.6 - BIENES MUEBLES, INMUEBLES E INTANGIBLES"/>
    <s v="2.6.1 - MOBILIARIO Y EQUIPO"/>
    <s v="S"/>
    <s v="66 - AMPLIACIÓN DEL PLANTEL EDUCATIVO PARA INICIAL JUAN VENTURA, MUNICIPIO VILLA TAPIA, PROVINCIA HERMANAS MIRABAL."/>
    <s v="10 - FONDO GENERAL"/>
    <n v="15697"/>
    <s v="19 - HERMANAS MIRABAL"/>
    <n v="430669"/>
    <n v="0"/>
  </r>
  <r>
    <s v="2025"/>
    <x v="0"/>
    <x v="0"/>
    <x v="1"/>
    <x v="7"/>
    <s v="2 - Poder Ejecutivo"/>
    <x v="8"/>
    <x v="107"/>
    <s v="4 - SERVICIOS SOCIALES"/>
    <s v="4.4 - Educación"/>
    <s v="4.4.01 - Educación inicial"/>
    <s v="2.6 - BIENES MUEBLES, INMUEBLES E INTANGIBLES"/>
    <s v="2.6.1 - MOBILIARIO Y EQUIPO"/>
    <s v="S"/>
    <s v="66 - AMPLIACIÓN DEL PLANTEL EDUCATIVO PARA INICIAL PROF. EUGENIO GENAO REYES, MUNICIPIO LA MATA, PROVINCIA SANCHEZ RAMIREZ."/>
    <s v="10 - FONDO GENERAL"/>
    <n v="16007"/>
    <s v="24 - SANCHEZ RAMIREZ"/>
    <n v="430669"/>
    <n v="0"/>
  </r>
  <r>
    <s v="2025"/>
    <x v="0"/>
    <x v="0"/>
    <x v="1"/>
    <x v="7"/>
    <s v="2 - Poder Ejecutivo"/>
    <x v="8"/>
    <x v="107"/>
    <s v="4 - SERVICIOS SOCIALES"/>
    <s v="4.4 - Educación"/>
    <s v="4.4.01 - Educación inicial"/>
    <s v="2.6 - BIENES MUEBLES, INMUEBLES E INTANGIBLES"/>
    <s v="2.6.1 - MOBILIARIO Y EQUIPO"/>
    <s v="S"/>
    <s v="67 - AMPLIACIÓN DEL PLANTEL EDUCATIVO PARA INICIAL ANTONIO VILLAR, MUNICIPIO VILLA TAPIA, PROVINCIA HERMANAS MIRABAL."/>
    <s v="10 - FONDO GENERAL"/>
    <n v="15698"/>
    <s v="19 - HERMANAS MIRABAL"/>
    <n v="215335"/>
    <n v="0"/>
  </r>
  <r>
    <s v="2025"/>
    <x v="0"/>
    <x v="0"/>
    <x v="1"/>
    <x v="7"/>
    <s v="2 - Poder Ejecutivo"/>
    <x v="8"/>
    <x v="107"/>
    <s v="4 - SERVICIOS SOCIALES"/>
    <s v="4.4 - Educación"/>
    <s v="4.4.01 - Educación inicial"/>
    <s v="2.6 - BIENES MUEBLES, INMUEBLES E INTANGIBLES"/>
    <s v="2.6.1 - MOBILIARIO Y EQUIPO"/>
    <s v="S"/>
    <s v="67 - AMPLIACIÓN DEL PLANTEL EDUCATIVO PARA INICIAL AURA ESTELA NÚÑEZ, MUNICIPIO VILLA ALTAGRACIA, PROVINCIA SAN CRISTÓBAL."/>
    <s v="10 - FONDO GENERAL"/>
    <n v="15520"/>
    <s v="21 - SAN CRISTOBAL"/>
    <n v="430669"/>
    <n v="0"/>
  </r>
  <r>
    <s v="2025"/>
    <x v="0"/>
    <x v="0"/>
    <x v="1"/>
    <x v="7"/>
    <s v="2 - Poder Ejecutivo"/>
    <x v="8"/>
    <x v="107"/>
    <s v="4 - SERVICIOS SOCIALES"/>
    <s v="4.4 - Educación"/>
    <s v="4.4.01 - Educación inicial"/>
    <s v="2.6 - BIENES MUEBLES, INMUEBLES E INTANGIBLES"/>
    <s v="2.6.1 - MOBILIARIO Y EQUIPO"/>
    <s v="S"/>
    <s v="67 - AMPLIACIÓN DEL PLANTEL EDUCATIVO PARA INICIAL NORMA LUCRECIA MEDRANO, MUNICIPIO SANTIAGO, PROVINCIA SANTIAGO."/>
    <s v="10 - FONDO GENERAL"/>
    <n v="15736"/>
    <s v="25 - SANTIAGO"/>
    <n v="215335"/>
    <n v="0"/>
  </r>
  <r>
    <s v="2025"/>
    <x v="0"/>
    <x v="0"/>
    <x v="1"/>
    <x v="7"/>
    <s v="2 - Poder Ejecutivo"/>
    <x v="8"/>
    <x v="107"/>
    <s v="4 - SERVICIOS SOCIALES"/>
    <s v="4.4 - Educación"/>
    <s v="4.4.01 - Educación inicial"/>
    <s v="2.6 - BIENES MUEBLES, INMUEBLES E INTANGIBLES"/>
    <s v="2.6.1 - MOBILIARIO Y EQUIPO"/>
    <s v="S"/>
    <s v="67 - AMPLIACIÓN DEL PLANTEL EDUCATIVO PARA INICIAL PROYECTO AGRARIO, MUNICIPIO LA MATA, PROVINCIA SANCHEZ RAMIREZ."/>
    <s v="10 - FONDO GENERAL"/>
    <n v="16008"/>
    <s v="24 - SANCHEZ RAMIREZ"/>
    <n v="646004"/>
    <n v="0"/>
  </r>
  <r>
    <s v="2025"/>
    <x v="0"/>
    <x v="0"/>
    <x v="1"/>
    <x v="7"/>
    <s v="2 - Poder Ejecutivo"/>
    <x v="8"/>
    <x v="107"/>
    <s v="4 - SERVICIOS SOCIALES"/>
    <s v="4.4 - Educación"/>
    <s v="4.4.01 - Educación inicial"/>
    <s v="2.6 - BIENES MUEBLES, INMUEBLES E INTANGIBLES"/>
    <s v="2.6.1 - MOBILIARIO Y EQUIPO"/>
    <s v="S"/>
    <s v="68 - AMPLIACIÓN DEL PLANTEL EDUCATIVO PARA INICIAL LIDIA ANTONIA LUCIANO LIZ, MUNICIPIO SANTIAGO, PROVINCIA SANTIAGO."/>
    <s v="10 - FONDO GENERAL"/>
    <n v="15737"/>
    <s v="25 - SANTIAGO"/>
    <n v="646004"/>
    <n v="0"/>
  </r>
  <r>
    <s v="2025"/>
    <x v="0"/>
    <x v="0"/>
    <x v="1"/>
    <x v="7"/>
    <s v="2 - Poder Ejecutivo"/>
    <x v="8"/>
    <x v="107"/>
    <s v="4 - SERVICIOS SOCIALES"/>
    <s v="4.4 - Educación"/>
    <s v="4.4.01 - Educación inicial"/>
    <s v="2.6 - BIENES MUEBLES, INMUEBLES E INTANGIBLES"/>
    <s v="2.6.1 - MOBILIARIO Y EQUIPO"/>
    <s v="S"/>
    <s v="68 - AMPLIACIÓN DEL PLANTEL EDUCATIVO PARA INICIAL PEDRO MARÍA BURGOS, MUNICIPIO NAGUA, PROVINCIA MARIA TRINIDAD SANCHEZ."/>
    <s v="10 - FONDO GENERAL"/>
    <n v="15920"/>
    <s v="14 - MARIA TRINIDAD SANCHEZ"/>
    <n v="215335"/>
    <n v="0"/>
  </r>
  <r>
    <s v="2025"/>
    <x v="0"/>
    <x v="0"/>
    <x v="1"/>
    <x v="7"/>
    <s v="2 - Poder Ejecutivo"/>
    <x v="8"/>
    <x v="107"/>
    <s v="4 - SERVICIOS SOCIALES"/>
    <s v="4.4 - Educación"/>
    <s v="4.4.01 - Educación inicial"/>
    <s v="2.6 - BIENES MUEBLES, INMUEBLES E INTANGIBLES"/>
    <s v="2.6.1 - MOBILIARIO Y EQUIPO"/>
    <s v="S"/>
    <s v="68 - AMPLIACIÓN DEL PLANTEL EDUCATIVO PARA INICIAL PROF. LORENZO PÉREZ POCHE, MUNICIPIO VILLA ALTAGRACIA, PROVINCIA SAN CRISTÓBAL."/>
    <s v="10 - FONDO GENERAL"/>
    <n v="15521"/>
    <s v="21 - SAN CRISTOBAL"/>
    <n v="430669"/>
    <n v="0"/>
  </r>
  <r>
    <s v="2025"/>
    <x v="0"/>
    <x v="0"/>
    <x v="1"/>
    <x v="7"/>
    <s v="2 - Poder Ejecutivo"/>
    <x v="8"/>
    <x v="107"/>
    <s v="4 - SERVICIOS SOCIALES"/>
    <s v="4.4 - Educación"/>
    <s v="4.4.01 - Educación inicial"/>
    <s v="2.6 - BIENES MUEBLES, INMUEBLES E INTANGIBLES"/>
    <s v="2.6.1 - MOBILIARIO Y EQUIPO"/>
    <s v="S"/>
    <s v="69 - AMPLIACIÓN DEL PLANTEL EDUCATIVO PARA INICIAL JAVIER ANGULO GURIDI, MUNICIPIO VILLA ALTAGRACIA, PROVINCIA SAN CRISTÓBAL."/>
    <s v="10 - FONDO GENERAL"/>
    <n v="15522"/>
    <s v="21 - SAN CRISTOBAL"/>
    <n v="646004"/>
    <n v="0"/>
  </r>
  <r>
    <s v="2025"/>
    <x v="0"/>
    <x v="0"/>
    <x v="1"/>
    <x v="7"/>
    <s v="2 - Poder Ejecutivo"/>
    <x v="8"/>
    <x v="107"/>
    <s v="4 - SERVICIOS SOCIALES"/>
    <s v="4.4 - Educación"/>
    <s v="4.4.01 - Educación inicial"/>
    <s v="2.6 - BIENES MUEBLES, INMUEBLES E INTANGIBLES"/>
    <s v="2.6.1 - MOBILIARIO Y EQUIPO"/>
    <s v="S"/>
    <s v="69 - AMPLIACIÓN DEL PLANTEL EDUCATIVO PARA INICIAL LOS JOVILLOS, MUNICIPIO YAMASÁ, PROVINCIA MONTE PLATA."/>
    <s v="10 - FONDO GENERAL"/>
    <n v="16019"/>
    <s v="29 - MONTE PLATA"/>
    <n v="430669"/>
    <n v="0"/>
  </r>
  <r>
    <s v="2025"/>
    <x v="0"/>
    <x v="0"/>
    <x v="1"/>
    <x v="7"/>
    <s v="2 - Poder Ejecutivo"/>
    <x v="8"/>
    <x v="107"/>
    <s v="4 - SERVICIOS SOCIALES"/>
    <s v="4.4 - Educación"/>
    <s v="4.4.01 - Educación inicial"/>
    <s v="2.6 - BIENES MUEBLES, INMUEBLES E INTANGIBLES"/>
    <s v="2.6.1 - MOBILIARIO Y EQUIPO"/>
    <s v="S"/>
    <s v="69 - AMPLIACIÓN DEL PLANTEL EDUCATIVO PARA INICIAL LUIS ENRIQUE AUGUSTO YANGUELA GÓMEZ , MUNICIPIO NAGUA, PROVINCIA MARIA TRINIDAD SANCHEZ."/>
    <s v="10 - FONDO GENERAL"/>
    <n v="15921"/>
    <s v="14 - MARIA TRINIDAD SANCHEZ"/>
    <n v="430669"/>
    <n v="0"/>
  </r>
  <r>
    <s v="2025"/>
    <x v="0"/>
    <x v="0"/>
    <x v="1"/>
    <x v="7"/>
    <s v="2 - Poder Ejecutivo"/>
    <x v="8"/>
    <x v="107"/>
    <s v="4 - SERVICIOS SOCIALES"/>
    <s v="4.4 - Educación"/>
    <s v="4.4.01 - Educación inicial"/>
    <s v="2.6 - BIENES MUEBLES, INMUEBLES E INTANGIBLES"/>
    <s v="2.6.1 - MOBILIARIO Y EQUIPO"/>
    <s v="S"/>
    <s v="69 - AMPLIACIÓN DEL PLANTEL EDUCATIVO PARA INICIAL MANUEL DE JESÚS LUCIANO MÉNDEZ, MUNICIPIO SANTIAGO, PROVINCIA SANTIAGO."/>
    <s v="10 - FONDO GENERAL"/>
    <n v="15738"/>
    <s v="25 - SANTIAGO"/>
    <n v="646004"/>
    <n v="0"/>
  </r>
  <r>
    <s v="2025"/>
    <x v="0"/>
    <x v="0"/>
    <x v="1"/>
    <x v="7"/>
    <s v="2 - Poder Ejecutivo"/>
    <x v="8"/>
    <x v="107"/>
    <s v="4 - SERVICIOS SOCIALES"/>
    <s v="4.4 - Educación"/>
    <s v="4.4.01 - Educación inicial"/>
    <s v="2.6 - BIENES MUEBLES, INMUEBLES E INTANGIBLES"/>
    <s v="2.6.1 - MOBILIARIO Y EQUIPO"/>
    <s v="S"/>
    <s v="70 - AMPLIACIÓN DEL PLANTEL EDUCATIVO PARA INICIAL AGUSTÍN CAMILO HENRÍQUEZ, MUNICIPIO CABRERA, PROVINCIA MARIA TRINIDAD SANCHEZ."/>
    <s v="10 - FONDO GENERAL"/>
    <n v="15922"/>
    <s v="14 - MARIA TRINIDAD SANCHEZ"/>
    <n v="646004"/>
    <n v="0"/>
  </r>
  <r>
    <s v="2025"/>
    <x v="0"/>
    <x v="0"/>
    <x v="1"/>
    <x v="7"/>
    <s v="2 - Poder Ejecutivo"/>
    <x v="8"/>
    <x v="107"/>
    <s v="4 - SERVICIOS SOCIALES"/>
    <s v="4.4 - Educación"/>
    <s v="4.4.01 - Educación inicial"/>
    <s v="2.6 - BIENES MUEBLES, INMUEBLES E INTANGIBLES"/>
    <s v="2.6.1 - MOBILIARIO Y EQUIPO"/>
    <s v="S"/>
    <s v="70 - AMPLIACIÓN DEL PLANTEL EDUCATIVO PARA INICIAL BAO, MUNICIPIO JÁNICO, PROVINCIA SANTIAGO."/>
    <s v="10 - FONDO GENERAL"/>
    <n v="15739"/>
    <s v="25 - SANTIAGO"/>
    <n v="215335"/>
    <n v="0"/>
  </r>
  <r>
    <s v="2025"/>
    <x v="0"/>
    <x v="0"/>
    <x v="1"/>
    <x v="7"/>
    <s v="2 - Poder Ejecutivo"/>
    <x v="8"/>
    <x v="107"/>
    <s v="4 - SERVICIOS SOCIALES"/>
    <s v="4.4 - Educación"/>
    <s v="4.4.01 - Educación inicial"/>
    <s v="2.6 - BIENES MUEBLES, INMUEBLES E INTANGIBLES"/>
    <s v="2.6.1 - MOBILIARIO Y EQUIPO"/>
    <s v="S"/>
    <s v="70 - AMPLIACIÓN DEL PLANTEL EDUCATIVO PARA INICIAL LA CUCHILLA, MUNICIPIO VILLA ALTAGRACIA, PROVINCIA SAN CRISTÓBAL."/>
    <s v="10 - FONDO GENERAL"/>
    <n v="15523"/>
    <s v="21 - SAN CRISTOBAL"/>
    <n v="430669"/>
    <n v="0"/>
  </r>
  <r>
    <s v="2025"/>
    <x v="0"/>
    <x v="0"/>
    <x v="1"/>
    <x v="7"/>
    <s v="2 - Poder Ejecutivo"/>
    <x v="8"/>
    <x v="107"/>
    <s v="4 - SERVICIOS SOCIALES"/>
    <s v="4.4 - Educación"/>
    <s v="4.4.01 - Educación inicial"/>
    <s v="2.6 - BIENES MUEBLES, INMUEBLES E INTANGIBLES"/>
    <s v="2.6.1 - MOBILIARIO Y EQUIPO"/>
    <s v="S"/>
    <s v="71 - AMPLIACIÓN DEL PLANTEL EDUCATIVO PARA INICIAL LA CABIRMA, MUNICIPIO CABRERA, PROVINCIA MARIA TRINIDAD SANCHEZ."/>
    <s v="10 - FONDO GENERAL"/>
    <n v="15923"/>
    <s v="14 - MARIA TRINIDAD SANCHEZ"/>
    <n v="215335"/>
    <n v="0"/>
  </r>
  <r>
    <s v="2025"/>
    <x v="0"/>
    <x v="0"/>
    <x v="1"/>
    <x v="7"/>
    <s v="2 - Poder Ejecutivo"/>
    <x v="8"/>
    <x v="107"/>
    <s v="4 - SERVICIOS SOCIALES"/>
    <s v="4.4 - Educación"/>
    <s v="4.4.01 - Educación inicial"/>
    <s v="2.6 - BIENES MUEBLES, INMUEBLES E INTANGIBLES"/>
    <s v="2.6.1 - MOBILIARIO Y EQUIPO"/>
    <s v="S"/>
    <s v="71 - AMPLIACIÓN DEL PLANTEL EDUCATIVO PARA INICIAL MARÍA DEL ROSARIO ALMÁNZAR, MUNICIPIO VILLA ALTAGRACIA, PROVINCIA SAN CRISTÓBAL."/>
    <s v="10 - FONDO GENERAL"/>
    <n v="15524"/>
    <s v="21 - SAN CRISTOBAL"/>
    <n v="430669"/>
    <n v="0"/>
  </r>
  <r>
    <s v="2025"/>
    <x v="0"/>
    <x v="0"/>
    <x v="1"/>
    <x v="7"/>
    <s v="2 - Poder Ejecutivo"/>
    <x v="8"/>
    <x v="107"/>
    <s v="4 - SERVICIOS SOCIALES"/>
    <s v="4.4 - Educación"/>
    <s v="4.4.01 - Educación inicial"/>
    <s v="2.6 - BIENES MUEBLES, INMUEBLES E INTANGIBLES"/>
    <s v="2.6.1 - MOBILIARIO Y EQUIPO"/>
    <s v="S"/>
    <s v="72 - AMPLIACIÓN DEL PLANTEL EDUCATIVO PARA INICIAL LUIS MOREL, MUNICIPIO SANTA BÁRBARA DE SAMANÁ, PROVINCIA SAMANÁ."/>
    <s v="10 - FONDO GENERAL"/>
    <n v="15924"/>
    <s v="20 - SAMANA"/>
    <n v="430669"/>
    <n v="0"/>
  </r>
  <r>
    <s v="2025"/>
    <x v="0"/>
    <x v="0"/>
    <x v="1"/>
    <x v="7"/>
    <s v="2 - Poder Ejecutivo"/>
    <x v="8"/>
    <x v="107"/>
    <s v="4 - SERVICIOS SOCIALES"/>
    <s v="4.4 - Educación"/>
    <s v="4.4.01 - Educación inicial"/>
    <s v="2.6 - BIENES MUEBLES, INMUEBLES E INTANGIBLES"/>
    <s v="2.6.1 - MOBILIARIO Y EQUIPO"/>
    <s v="S"/>
    <s v="72 - AMPLIACIÓN DEL PLANTEL EDUCATIVO PARA INICIAL MIGUEL ÁNGEL JIMÉNEZ, MUNICIPIO SANTIAGO, PROVINCIA SANTIAGO."/>
    <s v="10 - FONDO GENERAL"/>
    <n v="15741"/>
    <s v="25 - SANTIAGO"/>
    <n v="646004"/>
    <n v="0"/>
  </r>
  <r>
    <s v="2025"/>
    <x v="0"/>
    <x v="0"/>
    <x v="1"/>
    <x v="7"/>
    <s v="2 - Poder Ejecutivo"/>
    <x v="8"/>
    <x v="107"/>
    <s v="4 - SERVICIOS SOCIALES"/>
    <s v="4.4 - Educación"/>
    <s v="4.4.01 - Educación inicial"/>
    <s v="2.6 - BIENES MUEBLES, INMUEBLES E INTANGIBLES"/>
    <s v="2.6.1 - MOBILIARIO Y EQUIPO"/>
    <s v="S"/>
    <s v="72 - AMPLIACIÓN DEL PLANTEL EDUCATIVO PARA INICIAL PROF. FLORA MATILDE JIMÉNEZ, MUNICIPIO VILLA ALTAGRACIA, PROVINCIA SAN CRISTÓBAL."/>
    <s v="10 - FONDO GENERAL"/>
    <n v="15525"/>
    <s v="21 - SAN CRISTOBAL"/>
    <n v="215335"/>
    <n v="0"/>
  </r>
  <r>
    <s v="2025"/>
    <x v="0"/>
    <x v="0"/>
    <x v="1"/>
    <x v="7"/>
    <s v="2 - Poder Ejecutivo"/>
    <x v="8"/>
    <x v="107"/>
    <s v="4 - SERVICIOS SOCIALES"/>
    <s v="4.4 - Educación"/>
    <s v="4.4.01 - Educación inicial"/>
    <s v="2.6 - BIENES MUEBLES, INMUEBLES E INTANGIBLES"/>
    <s v="2.6.1 - MOBILIARIO Y EQUIPO"/>
    <s v="S"/>
    <s v="73 - AMPLIACIÓN DEL PLANTEL EDUCATIVO PARA INICIAL GREGORIO LUPERÓN , MUNICIPIO SANTIAGO, PROVINCIA SANTIAGO."/>
    <s v="10 - FONDO GENERAL"/>
    <n v="15742"/>
    <s v="25 - SANTIAGO"/>
    <n v="646004"/>
    <n v="0"/>
  </r>
  <r>
    <s v="2025"/>
    <x v="0"/>
    <x v="0"/>
    <x v="1"/>
    <x v="7"/>
    <s v="2 - Poder Ejecutivo"/>
    <x v="8"/>
    <x v="107"/>
    <s v="4 - SERVICIOS SOCIALES"/>
    <s v="4.4 - Educación"/>
    <s v="4.4.01 - Educación inicial"/>
    <s v="2.6 - BIENES MUEBLES, INMUEBLES E INTANGIBLES"/>
    <s v="2.6.1 - MOBILIARIO Y EQUIPO"/>
    <s v="S"/>
    <s v="73 - AMPLIACIÓN DEL PLANTEL EDUCATIVO PARA INICIAL MARTIN LUTHER KING, MUNICIPIO VILLA ALTAGRACIA, PROVINCIA SAN CRISTÓBAL."/>
    <s v="10 - FONDO GENERAL"/>
    <n v="15526"/>
    <s v="21 - SAN CRISTOBAL"/>
    <n v="646004"/>
    <n v="0"/>
  </r>
  <r>
    <s v="2025"/>
    <x v="0"/>
    <x v="0"/>
    <x v="1"/>
    <x v="7"/>
    <s v="2 - Poder Ejecutivo"/>
    <x v="8"/>
    <x v="107"/>
    <s v="4 - SERVICIOS SOCIALES"/>
    <s v="4.4 - Educación"/>
    <s v="4.4.01 - Educación inicial"/>
    <s v="2.6 - BIENES MUEBLES, INMUEBLES E INTANGIBLES"/>
    <s v="2.6.1 - MOBILIARIO Y EQUIPO"/>
    <s v="S"/>
    <s v="73 - AMPLIACIÓN DEL PLANTEL EDUCATIVO PARA INICIAL PROF. ONEYDA SEALY, MUNICIPIO SÁNCHEZ, PROVINCIA SAMANA."/>
    <s v="10 - FONDO GENERAL"/>
    <n v="15925"/>
    <s v="20 - SAMANA"/>
    <n v="215335"/>
    <n v="0"/>
  </r>
  <r>
    <s v="2025"/>
    <x v="0"/>
    <x v="0"/>
    <x v="1"/>
    <x v="7"/>
    <s v="2 - Poder Ejecutivo"/>
    <x v="8"/>
    <x v="107"/>
    <s v="4 - SERVICIOS SOCIALES"/>
    <s v="4.4 - Educación"/>
    <s v="4.4.01 - Educación inicial"/>
    <s v="2.6 - BIENES MUEBLES, INMUEBLES E INTANGIBLES"/>
    <s v="2.6.1 - MOBILIARIO Y EQUIPO"/>
    <s v="S"/>
    <s v="74 - AMPLIACIÓN DEL PLANTEL EDUCATIVO PARA INICIAL EL BOSQUE, MUNICIPIO MONTE PLATA, PROVINCIA MONTE PLATA."/>
    <s v="10 - FONDO GENERAL"/>
    <n v="16024"/>
    <s v="29 - MONTE PLATA"/>
    <n v="430669"/>
    <n v="0"/>
  </r>
  <r>
    <s v="2025"/>
    <x v="0"/>
    <x v="0"/>
    <x v="1"/>
    <x v="7"/>
    <s v="2 - Poder Ejecutivo"/>
    <x v="8"/>
    <x v="107"/>
    <s v="4 - SERVICIOS SOCIALES"/>
    <s v="4.4 - Educación"/>
    <s v="4.4.01 - Educación inicial"/>
    <s v="2.6 - BIENES MUEBLES, INMUEBLES E INTANGIBLES"/>
    <s v="2.6.1 - MOBILIARIO Y EQUIPO"/>
    <s v="S"/>
    <s v="74 - AMPLIACIÓN DEL PLANTEL EDUCATIVO PARA INICIAL JESÚS MARÍA GONZÁLEZ - YAQUE ABAJO, MUNICIPIO JÁNICO, PROVINCIA SANTIAGO."/>
    <s v="10 - FONDO GENERAL"/>
    <n v="15743"/>
    <s v="25 - SANTIAGO"/>
    <n v="215335"/>
    <n v="0"/>
  </r>
  <r>
    <s v="2025"/>
    <x v="0"/>
    <x v="0"/>
    <x v="1"/>
    <x v="7"/>
    <s v="2 - Poder Ejecutivo"/>
    <x v="8"/>
    <x v="107"/>
    <s v="4 - SERVICIOS SOCIALES"/>
    <s v="4.4 - Educación"/>
    <s v="4.4.01 - Educación inicial"/>
    <s v="2.6 - BIENES MUEBLES, INMUEBLES E INTANGIBLES"/>
    <s v="2.6.1 - MOBILIARIO Y EQUIPO"/>
    <s v="S"/>
    <s v="74 - AMPLIACIÓN DEL PLANTEL EDUCATIVO PARA INICIAL NAJAYO EN MEDIO, MUNICIPIO YAGUATE, PROVINCIA SAN CRISTÓBAL."/>
    <s v="10 - FONDO GENERAL"/>
    <n v="15527"/>
    <s v="21 - SAN CRISTOBAL"/>
    <n v="646004"/>
    <n v="0"/>
  </r>
  <r>
    <s v="2025"/>
    <x v="0"/>
    <x v="0"/>
    <x v="1"/>
    <x v="7"/>
    <s v="2 - Poder Ejecutivo"/>
    <x v="8"/>
    <x v="107"/>
    <s v="4 - SERVICIOS SOCIALES"/>
    <s v="4.4 - Educación"/>
    <s v="4.4.01 - Educación inicial"/>
    <s v="2.6 - BIENES MUEBLES, INMUEBLES E INTANGIBLES"/>
    <s v="2.6.1 - MOBILIARIO Y EQUIPO"/>
    <s v="S"/>
    <s v="74 - AMPLIACIÓN DEL PLANTEL EDUCATIVO PARA INICIAL ROSA CALCAÑO LINO, MUNICIPIO SÁNCHEZ, PROVINCIA SAMANA."/>
    <s v="10 - FONDO GENERAL"/>
    <n v="15926"/>
    <s v="20 - SAMANA"/>
    <n v="215335"/>
    <n v="0"/>
  </r>
  <r>
    <s v="2025"/>
    <x v="0"/>
    <x v="0"/>
    <x v="1"/>
    <x v="7"/>
    <s v="2 - Poder Ejecutivo"/>
    <x v="8"/>
    <x v="107"/>
    <s v="4 - SERVICIOS SOCIALES"/>
    <s v="4.4 - Educación"/>
    <s v="4.4.01 - Educación inicial"/>
    <s v="2.6 - BIENES MUEBLES, INMUEBLES E INTANGIBLES"/>
    <s v="2.6.1 - MOBILIARIO Y EQUIPO"/>
    <s v="S"/>
    <s v="75 - AMPLIACIÓN DEL PLANTEL EDUCATIVO PARA INICIAL EL POZO, MUNICIPIO EL FACTOR, PROVINCIA MARIA TRINIDAD SANCHEZ."/>
    <s v="10 - FONDO GENERAL"/>
    <n v="15927"/>
    <s v="14 - MARIA TRINIDAD SANCHEZ"/>
    <n v="430669"/>
    <n v="0"/>
  </r>
  <r>
    <s v="2025"/>
    <x v="0"/>
    <x v="0"/>
    <x v="1"/>
    <x v="7"/>
    <s v="2 - Poder Ejecutivo"/>
    <x v="8"/>
    <x v="107"/>
    <s v="4 - SERVICIOS SOCIALES"/>
    <s v="4.4 - Educación"/>
    <s v="4.4.01 - Educación inicial"/>
    <s v="2.6 - BIENES MUEBLES, INMUEBLES E INTANGIBLES"/>
    <s v="2.6.1 - MOBILIARIO Y EQUIPO"/>
    <s v="S"/>
    <s v="75 - AMPLIACIÓN DEL PLANTEL EDUCATIVO PARA INICIAL LOS GUZMÁN, MUNICIPIO YAGUATE, PROVINCIA SAN CRISTÓBAL."/>
    <s v="10 - FONDO GENERAL"/>
    <n v="15528"/>
    <s v="21 - SAN CRISTOBAL"/>
    <n v="430669"/>
    <n v="0"/>
  </r>
  <r>
    <s v="2025"/>
    <x v="0"/>
    <x v="0"/>
    <x v="1"/>
    <x v="7"/>
    <s v="2 - Poder Ejecutivo"/>
    <x v="8"/>
    <x v="107"/>
    <s v="4 - SERVICIOS SOCIALES"/>
    <s v="4.4 - Educación"/>
    <s v="4.4.01 - Educación inicial"/>
    <s v="2.6 - BIENES MUEBLES, INMUEBLES E INTANGIBLES"/>
    <s v="2.6.1 - MOBILIARIO Y EQUIPO"/>
    <s v="S"/>
    <s v="75 - AMPLIACIÓN DEL PLANTEL EDUCATIVO PARA INICIAL MADRE TERESA DE CALCUTA - FE Y ALEGRÍA, MUNICIPIO SANTIAGO, PROVINCIA SANTIAGO."/>
    <s v="10 - FONDO GENERAL"/>
    <n v="15744"/>
    <s v="25 - SANTIAGO"/>
    <n v="646004"/>
    <n v="0"/>
  </r>
  <r>
    <s v="2025"/>
    <x v="0"/>
    <x v="0"/>
    <x v="1"/>
    <x v="7"/>
    <s v="2 - Poder Ejecutivo"/>
    <x v="8"/>
    <x v="107"/>
    <s v="4 - SERVICIOS SOCIALES"/>
    <s v="4.4 - Educación"/>
    <s v="4.4.01 - Educación inicial"/>
    <s v="2.6 - BIENES MUEBLES, INMUEBLES E INTANGIBLES"/>
    <s v="2.6.1 - MOBILIARIO Y EQUIPO"/>
    <s v="S"/>
    <s v="76 - AMPLIACIÓN DEL PLANTEL EDUCATIVO PARA INICIAL ARTURO JIMENES, MUNICIPIO SANTIAGO, PROVINCIA SANTIAGO."/>
    <s v="10 - FONDO GENERAL"/>
    <n v="15745"/>
    <s v="25 - SANTIAGO"/>
    <n v="646004"/>
    <n v="0"/>
  </r>
  <r>
    <s v="2025"/>
    <x v="0"/>
    <x v="0"/>
    <x v="1"/>
    <x v="7"/>
    <s v="2 - Poder Ejecutivo"/>
    <x v="8"/>
    <x v="107"/>
    <s v="4 - SERVICIOS SOCIALES"/>
    <s v="4.4 - Educación"/>
    <s v="4.4.01 - Educación inicial"/>
    <s v="2.6 - BIENES MUEBLES, INMUEBLES E INTANGIBLES"/>
    <s v="2.6.1 - MOBILIARIO Y EQUIPO"/>
    <s v="S"/>
    <s v="76 - AMPLIACIÓN DEL PLANTEL EDUCATIVO PARA INICIAL CONSUELO PAREDES, MUNICIPIO EL FACTOR, PROVINCIA MARIA TRINIDAD SANCHEZ."/>
    <s v="10 - FONDO GENERAL"/>
    <n v="15928"/>
    <s v="14 - MARIA TRINIDAD SANCHEZ"/>
    <n v="430669"/>
    <n v="0"/>
  </r>
  <r>
    <s v="2025"/>
    <x v="0"/>
    <x v="0"/>
    <x v="1"/>
    <x v="7"/>
    <s v="2 - Poder Ejecutivo"/>
    <x v="8"/>
    <x v="107"/>
    <s v="4 - SERVICIOS SOCIALES"/>
    <s v="4.4 - Educación"/>
    <s v="4.4.01 - Educación inicial"/>
    <s v="2.6 - BIENES MUEBLES, INMUEBLES E INTANGIBLES"/>
    <s v="2.6.1 - MOBILIARIO Y EQUIPO"/>
    <s v="S"/>
    <s v="76 - AMPLIACIÓN DEL PLANTEL EDUCATIVO PARA INICIAL FRAY BARTOLOMÉ DE LAS CASAS, MUNICIPIO YAGUATE, PROVINCIA SAN CRISTÓBAL."/>
    <s v="10 - FONDO GENERAL"/>
    <n v="15529"/>
    <s v="21 - SAN CRISTOBAL"/>
    <n v="430669"/>
    <n v="0"/>
  </r>
  <r>
    <s v="2025"/>
    <x v="0"/>
    <x v="0"/>
    <x v="1"/>
    <x v="7"/>
    <s v="2 - Poder Ejecutivo"/>
    <x v="8"/>
    <x v="107"/>
    <s v="4 - SERVICIOS SOCIALES"/>
    <s v="4.4 - Educación"/>
    <s v="4.4.01 - Educación inicial"/>
    <s v="2.6 - BIENES MUEBLES, INMUEBLES E INTANGIBLES"/>
    <s v="2.6.1 - MOBILIARIO Y EQUIPO"/>
    <s v="S"/>
    <s v="77 - AMPLIACIÓN DEL PLANTEL EDUCATIVO PARA INICIAL ELISA GENAO (BOCA DE BAO), MUNICIPIO SANTIAGO, PROVINCIA SANTIAGO."/>
    <s v="10 - FONDO GENERAL"/>
    <n v="15746"/>
    <s v="25 - SANTIAGO"/>
    <n v="215335"/>
    <n v="0"/>
  </r>
  <r>
    <s v="2025"/>
    <x v="0"/>
    <x v="0"/>
    <x v="1"/>
    <x v="7"/>
    <s v="2 - Poder Ejecutivo"/>
    <x v="8"/>
    <x v="107"/>
    <s v="4 - SERVICIOS SOCIALES"/>
    <s v="4.4 - Educación"/>
    <s v="4.4.01 - Educación inicial"/>
    <s v="2.6 - BIENES MUEBLES, INMUEBLES E INTANGIBLES"/>
    <s v="2.6.1 - MOBILIARIO Y EQUIPO"/>
    <s v="S"/>
    <s v="77 - AMPLIACIÓN DEL PLANTEL EDUCATIVO PARA INICIAL PROF. MARÍA DE JESÚS CABRERA GUZMÁN, MUNICIPIO YAGUATE, PROVINCIA SAN CRISTÓBAL."/>
    <s v="10 - FONDO GENERAL"/>
    <n v="15530"/>
    <s v="21 - SAN CRISTOBAL"/>
    <n v="646004"/>
    <n v="0"/>
  </r>
  <r>
    <s v="2025"/>
    <x v="0"/>
    <x v="0"/>
    <x v="1"/>
    <x v="7"/>
    <s v="2 - Poder Ejecutivo"/>
    <x v="8"/>
    <x v="107"/>
    <s v="4 - SERVICIOS SOCIALES"/>
    <s v="4.4 - Educación"/>
    <s v="4.4.01 - Educación inicial"/>
    <s v="2.6 - BIENES MUEBLES, INMUEBLES E INTANGIBLES"/>
    <s v="2.6.1 - MOBILIARIO Y EQUIPO"/>
    <s v="S"/>
    <s v="78 - AMPLIACIÓN DEL PLANTEL EDUCATIVO PARA INICIAL LOS PANCHOS, MUNICIPIO YAGUATE, PROVINCIA SAN CRISTÓBAL."/>
    <s v="10 - FONDO GENERAL"/>
    <n v="15531"/>
    <s v="21 - SAN CRISTOBAL"/>
    <n v="430669"/>
    <n v="0"/>
  </r>
  <r>
    <s v="2025"/>
    <x v="0"/>
    <x v="0"/>
    <x v="1"/>
    <x v="7"/>
    <s v="2 - Poder Ejecutivo"/>
    <x v="8"/>
    <x v="107"/>
    <s v="4 - SERVICIOS SOCIALES"/>
    <s v="4.4 - Educación"/>
    <s v="4.4.01 - Educación inicial"/>
    <s v="2.6 - BIENES MUEBLES, INMUEBLES E INTANGIBLES"/>
    <s v="2.6.1 - MOBILIARIO Y EQUIPO"/>
    <s v="S"/>
    <s v="78 - AMPLIACIÓN DEL PLANTEL EDUCATIVO PARA INICIAL SANTIAGO GUZMÁN ESPAILLAT, MUNICIPIO SANTIAGO, PROVINCIA SANTIAGO."/>
    <s v="10 - FONDO GENERAL"/>
    <n v="15747"/>
    <s v="25 - SANTIAGO"/>
    <n v="646004"/>
    <n v="0"/>
  </r>
  <r>
    <s v="2025"/>
    <x v="0"/>
    <x v="0"/>
    <x v="1"/>
    <x v="7"/>
    <s v="2 - Poder Ejecutivo"/>
    <x v="8"/>
    <x v="107"/>
    <s v="4 - SERVICIOS SOCIALES"/>
    <s v="4.4 - Educación"/>
    <s v="4.4.01 - Educación inicial"/>
    <s v="2.6 - BIENES MUEBLES, INMUEBLES E INTANGIBLES"/>
    <s v="2.6.1 - MOBILIARIO Y EQUIPO"/>
    <s v="S"/>
    <s v="79 - AMPLIACIÓN DEL PLANTEL EDUCATIVO PARA INICIAL FRANCISCO DEL ROSARIO SÁNCHEZ, MUNICIPIO BAJOS DE HAINA, PROVINCIA SAN CRISTÓBAL."/>
    <s v="10 - FONDO GENERAL"/>
    <n v="15532"/>
    <s v="21 - SAN CRISTOBAL"/>
    <n v="646004"/>
    <n v="0"/>
  </r>
  <r>
    <s v="2025"/>
    <x v="0"/>
    <x v="0"/>
    <x v="1"/>
    <x v="7"/>
    <s v="2 - Poder Ejecutivo"/>
    <x v="8"/>
    <x v="107"/>
    <s v="4 - SERVICIOS SOCIALES"/>
    <s v="4.4 - Educación"/>
    <s v="4.4.01 - Educación inicial"/>
    <s v="2.6 - BIENES MUEBLES, INMUEBLES E INTANGIBLES"/>
    <s v="2.6.1 - MOBILIARIO Y EQUIPO"/>
    <s v="S"/>
    <s v="79 - AMPLIACIÓN DEL PLANTEL EDUCATIVO PARA INICIAL FREDESVINDA HALLS, MUNICIPIO TAMBORIL, PROVINCIA SANTIAGO."/>
    <s v="10 - FONDO GENERAL"/>
    <n v="15748"/>
    <s v="25 - SANTIAGO"/>
    <n v="215335"/>
    <n v="0"/>
  </r>
  <r>
    <s v="2025"/>
    <x v="0"/>
    <x v="0"/>
    <x v="1"/>
    <x v="7"/>
    <s v="2 - Poder Ejecutivo"/>
    <x v="8"/>
    <x v="107"/>
    <s v="4 - SERVICIOS SOCIALES"/>
    <s v="4.4 - Educación"/>
    <s v="4.4.01 - Educación inicial"/>
    <s v="2.6 - BIENES MUEBLES, INMUEBLES E INTANGIBLES"/>
    <s v="2.6.1 - MOBILIARIO Y EQUIPO"/>
    <s v="S"/>
    <s v="79 - AMPLIACIÓN DEL PLANTEL EDUCATIVO PARA INICIAL JAPÓN, MUNICIPIO SANTO DOMINGO ESTE, PROVINCIA SANTO DOMINGO."/>
    <s v="10 - FONDO GENERAL"/>
    <n v="15931"/>
    <s v="32 - SANTO DOMINGO"/>
    <n v="646004"/>
    <n v="0"/>
  </r>
  <r>
    <s v="2025"/>
    <x v="0"/>
    <x v="0"/>
    <x v="1"/>
    <x v="7"/>
    <s v="2 - Poder Ejecutivo"/>
    <x v="8"/>
    <x v="107"/>
    <s v="4 - SERVICIOS SOCIALES"/>
    <s v="4.4 - Educación"/>
    <s v="4.4.01 - Educación inicial"/>
    <s v="2.6 - BIENES MUEBLES, INMUEBLES E INTANGIBLES"/>
    <s v="2.6.1 - MOBILIARIO Y EQUIPO"/>
    <s v="S"/>
    <s v="80 - AMPLIACIÓN DEL PLANTEL EDUCATIVO PARA INICIAL CRUCE DE PAYABO, MUNICIPIO MONTE PLATA, PROVINCIA MONTE PLATA."/>
    <s v="10 - FONDO GENERAL"/>
    <n v="16030"/>
    <s v="29 - MONTE PLATA"/>
    <n v="430669"/>
    <n v="0"/>
  </r>
  <r>
    <s v="2025"/>
    <x v="0"/>
    <x v="0"/>
    <x v="1"/>
    <x v="7"/>
    <s v="2 - Poder Ejecutivo"/>
    <x v="8"/>
    <x v="107"/>
    <s v="4 - SERVICIOS SOCIALES"/>
    <s v="4.4 - Educación"/>
    <s v="4.4.01 - Educación inicial"/>
    <s v="2.6 - BIENES MUEBLES, INMUEBLES E INTANGIBLES"/>
    <s v="2.6.1 - MOBILIARIO Y EQUIPO"/>
    <s v="S"/>
    <s v="80 - AMPLIACIÓN DEL PLANTEL EDUCATIVO PARA INICIAL MAX HENRÍQUEZ UREÑA, MUNICIPIO BAJOS DE HAINA, PROVINCIA SAN CRISTÓBAL."/>
    <s v="10 - FONDO GENERAL"/>
    <n v="15533"/>
    <s v="21 - SAN CRISTOBAL"/>
    <n v="215335"/>
    <n v="0"/>
  </r>
  <r>
    <s v="2025"/>
    <x v="0"/>
    <x v="0"/>
    <x v="1"/>
    <x v="7"/>
    <s v="2 - Poder Ejecutivo"/>
    <x v="8"/>
    <x v="107"/>
    <s v="4 - SERVICIOS SOCIALES"/>
    <s v="4.4 - Educación"/>
    <s v="4.4.01 - Educación inicial"/>
    <s v="2.6 - BIENES MUEBLES, INMUEBLES E INTANGIBLES"/>
    <s v="2.6.1 - MOBILIARIO Y EQUIPO"/>
    <s v="S"/>
    <s v="80 - AMPLIACIÓN DEL PLANTEL EDUCATIVO PARA INICIAL MEJÍA, MUNICIPIO BISONÓ, PROVINCIA SANTIAGO."/>
    <s v="10 - FONDO GENERAL"/>
    <n v="15749"/>
    <s v="25 - SANTIAGO"/>
    <n v="646004"/>
    <n v="0"/>
  </r>
  <r>
    <s v="2025"/>
    <x v="0"/>
    <x v="0"/>
    <x v="1"/>
    <x v="7"/>
    <s v="2 - Poder Ejecutivo"/>
    <x v="8"/>
    <x v="107"/>
    <s v="4 - SERVICIOS SOCIALES"/>
    <s v="4.4 - Educación"/>
    <s v="4.4.01 - Educación inicial"/>
    <s v="2.6 - BIENES MUEBLES, INMUEBLES E INTANGIBLES"/>
    <s v="2.6.1 - MOBILIARIO Y EQUIPO"/>
    <s v="S"/>
    <s v="80 - AMPLIACIÓN DEL PLANTEL EDUCATIVO PARA INICIAL RAFAELA ANTONIA JOSÉFINA UREÑA BÁEZ (DOÑA SOCORRO), DISTRITO NACIONAL."/>
    <s v="10 - FONDO GENERAL"/>
    <n v="15952"/>
    <s v="01 - DISTRITO NACIONAL"/>
    <n v="215335"/>
    <n v="0"/>
  </r>
  <r>
    <s v="2025"/>
    <x v="0"/>
    <x v="0"/>
    <x v="1"/>
    <x v="7"/>
    <s v="2 - Poder Ejecutivo"/>
    <x v="8"/>
    <x v="107"/>
    <s v="4 - SERVICIOS SOCIALES"/>
    <s v="4.4 - Educación"/>
    <s v="4.4.01 - Educación inicial"/>
    <s v="2.6 - BIENES MUEBLES, INMUEBLES E INTANGIBLES"/>
    <s v="2.6.1 - MOBILIARIO Y EQUIPO"/>
    <s v="S"/>
    <s v="81 - AMPLIACIÓN DEL PLANTEL EDUCATIVO PARA INICIAL MANUEL AURELIO TAVAREZ JUSTO (MANOLO), MUNICIPIO BISONÓ, PROVINCIA SANTIAGO."/>
    <s v="10 - FONDO GENERAL"/>
    <n v="15750"/>
    <s v="25 - SANTIAGO"/>
    <n v="646004"/>
    <n v="0"/>
  </r>
  <r>
    <s v="2025"/>
    <x v="0"/>
    <x v="0"/>
    <x v="1"/>
    <x v="7"/>
    <s v="2 - Poder Ejecutivo"/>
    <x v="8"/>
    <x v="107"/>
    <s v="4 - SERVICIOS SOCIALES"/>
    <s v="4.4 - Educación"/>
    <s v="4.4.01 - Educación inicial"/>
    <s v="2.6 - BIENES MUEBLES, INMUEBLES E INTANGIBLES"/>
    <s v="2.6.1 - MOBILIARIO Y EQUIPO"/>
    <s v="S"/>
    <s v="81 - AMPLIACIÓN DEL PLANTEL EDUCATIVO PARA INICIAL MONTE LARGO, MUNICIPIO BAJOS DE HAINA, PROVINCIA SAN CRISTÓBAL."/>
    <s v="10 - FONDO GENERAL"/>
    <n v="15534"/>
    <s v="21 - SAN CRISTOBAL"/>
    <n v="215335"/>
    <n v="0"/>
  </r>
  <r>
    <s v="2025"/>
    <x v="0"/>
    <x v="0"/>
    <x v="1"/>
    <x v="7"/>
    <s v="2 - Poder Ejecutivo"/>
    <x v="8"/>
    <x v="107"/>
    <s v="4 - SERVICIOS SOCIALES"/>
    <s v="4.4 - Educación"/>
    <s v="4.4.01 - Educación inicial"/>
    <s v="2.6 - BIENES MUEBLES, INMUEBLES E INTANGIBLES"/>
    <s v="2.6.1 - MOBILIARIO Y EQUIPO"/>
    <s v="S"/>
    <s v="81 - AMPLIACIÓN DEL PLANTEL EDUCATIVO PARA INICIAL REPÚBLICA DE COSTA RICA, MUNICIPIO SANTO DOMINGO DE GUZMÁN, DISTRITO NACIONAL."/>
    <s v="10 - FONDO GENERAL"/>
    <n v="15953"/>
    <s v="01 - DISTRITO NACIONAL"/>
    <n v="646004"/>
    <n v="0"/>
  </r>
  <r>
    <s v="2025"/>
    <x v="0"/>
    <x v="0"/>
    <x v="1"/>
    <x v="7"/>
    <s v="2 - Poder Ejecutivo"/>
    <x v="8"/>
    <x v="107"/>
    <s v="4 - SERVICIOS SOCIALES"/>
    <s v="4.4 - Educación"/>
    <s v="4.4.01 - Educación inicial"/>
    <s v="2.6 - BIENES MUEBLES, INMUEBLES E INTANGIBLES"/>
    <s v="2.6.1 - MOBILIARIO Y EQUIPO"/>
    <s v="S"/>
    <s v="82 - AMPLIACIÓN DEL PLANTEL EDUCATIVO PARA INICIAL CLARIDILIA CEPIN, MUNICIPIO BISONÓ, PROVINCIA SANTIAGO."/>
    <s v="10 - FONDO GENERAL"/>
    <n v="15751"/>
    <s v="25 - SANTIAGO"/>
    <n v="646004"/>
    <n v="0"/>
  </r>
  <r>
    <s v="2025"/>
    <x v="0"/>
    <x v="0"/>
    <x v="1"/>
    <x v="7"/>
    <s v="2 - Poder Ejecutivo"/>
    <x v="8"/>
    <x v="107"/>
    <s v="4 - SERVICIOS SOCIALES"/>
    <s v="4.4 - Educación"/>
    <s v="4.4.01 - Educación inicial"/>
    <s v="2.6 - BIENES MUEBLES, INMUEBLES E INTANGIBLES"/>
    <s v="2.6.1 - MOBILIARIO Y EQUIPO"/>
    <s v="S"/>
    <s v="82 - AMPLIACIÓN DEL PLANTEL EDUCATIVO PARA INICIAL FRANCISCO ULISES DOMÍNGUEZ, MUNICIPIO SANTO DOMINGO DE GUZMÁN, DISTRITO NACIONAL."/>
    <s v="10 - FONDO GENERAL"/>
    <n v="15954"/>
    <s v="01 - DISTRITO NACIONAL"/>
    <n v="646004"/>
    <n v="0"/>
  </r>
  <r>
    <s v="2025"/>
    <x v="0"/>
    <x v="0"/>
    <x v="1"/>
    <x v="7"/>
    <s v="2 - Poder Ejecutivo"/>
    <x v="8"/>
    <x v="107"/>
    <s v="4 - SERVICIOS SOCIALES"/>
    <s v="4.4 - Educación"/>
    <s v="4.4.01 - Educación inicial"/>
    <s v="2.6 - BIENES MUEBLES, INMUEBLES E INTANGIBLES"/>
    <s v="2.6.1 - MOBILIARIO Y EQUIPO"/>
    <s v="S"/>
    <s v="82 - AMPLIACIÓN DEL PLANTEL EDUCATIVO PARA INICIAL IVELISSE SERRANO DEL ROSARIO, MUNICIPIO SAN GREGORIO DE NIGUA, PROVINCIA SAN CRISTÓBAL."/>
    <s v="10 - FONDO GENERAL"/>
    <n v="15535"/>
    <s v="21 - SAN CRISTOBAL"/>
    <n v="646004"/>
    <n v="0"/>
  </r>
  <r>
    <s v="2025"/>
    <x v="0"/>
    <x v="0"/>
    <x v="1"/>
    <x v="7"/>
    <s v="2 - Poder Ejecutivo"/>
    <x v="8"/>
    <x v="107"/>
    <s v="4 - SERVICIOS SOCIALES"/>
    <s v="4.4 - Educación"/>
    <s v="4.4.01 - Educación inicial"/>
    <s v="2.6 - BIENES MUEBLES, INMUEBLES E INTANGIBLES"/>
    <s v="2.6.1 - MOBILIARIO Y EQUIPO"/>
    <s v="S"/>
    <s v="83 - AMPLIACIÓN DEL PLANTEL EDUCATIVO PARA INICIAL ARROYO HIGÜERO, MUNICIPIO SAN GREGORIO DE NIGUA, PROVINCIA SAN CRISTÓBAL."/>
    <s v="10 - FONDO GENERAL"/>
    <n v="15536"/>
    <s v="21 - SAN CRISTOBAL"/>
    <n v="215335"/>
    <n v="0"/>
  </r>
  <r>
    <s v="2025"/>
    <x v="0"/>
    <x v="0"/>
    <x v="1"/>
    <x v="7"/>
    <s v="2 - Poder Ejecutivo"/>
    <x v="8"/>
    <x v="107"/>
    <s v="4 - SERVICIOS SOCIALES"/>
    <s v="4.4 - Educación"/>
    <s v="4.4.01 - Educación inicial"/>
    <s v="2.6 - BIENES MUEBLES, INMUEBLES E INTANGIBLES"/>
    <s v="2.6.1 - MOBILIARIO Y EQUIPO"/>
    <s v="S"/>
    <s v="83 - AMPLIACIÓN DEL PLANTEL EDUCATIVO PARA INICIAL CRUCE DE BARRERO, MUNICIPIO BISONÓ, PROVINCIA SANTIAGO."/>
    <s v="10 - FONDO GENERAL"/>
    <n v="15752"/>
    <s v="25 - SANTIAGO"/>
    <n v="646004"/>
    <n v="0"/>
  </r>
  <r>
    <s v="2025"/>
    <x v="0"/>
    <x v="0"/>
    <x v="1"/>
    <x v="7"/>
    <s v="2 - Poder Ejecutivo"/>
    <x v="8"/>
    <x v="107"/>
    <s v="4 - SERVICIOS SOCIALES"/>
    <s v="4.4 - Educación"/>
    <s v="4.4.01 - Educación inicial"/>
    <s v="2.6 - BIENES MUEBLES, INMUEBLES E INTANGIBLES"/>
    <s v="2.6.1 - MOBILIARIO Y EQUIPO"/>
    <s v="S"/>
    <s v="83 - AMPLIACIÓN DEL PLANTEL EDUCATIVO PARA INICIAL MI SEGUNDO HOGAR, MUNICIPIO SANTO DOMINGO DE GUZMÁN, DISTRITO NACIONAL."/>
    <s v="10 - FONDO GENERAL"/>
    <n v="15955"/>
    <s v="01 - DISTRITO NACIONAL"/>
    <n v="646004"/>
    <n v="0"/>
  </r>
  <r>
    <s v="2025"/>
    <x v="0"/>
    <x v="0"/>
    <x v="1"/>
    <x v="7"/>
    <s v="2 - Poder Ejecutivo"/>
    <x v="8"/>
    <x v="107"/>
    <s v="4 - SERVICIOS SOCIALES"/>
    <s v="4.4 - Educación"/>
    <s v="4.4.01 - Educación inicial"/>
    <s v="2.6 - BIENES MUEBLES, INMUEBLES E INTANGIBLES"/>
    <s v="2.6.1 - MOBILIARIO Y EQUIPO"/>
    <s v="S"/>
    <s v="84 - AMPLIACIÓN DEL PLANTEL EDUCATIVO PARA INICIAL LA ZANJA, MUNICIPIO SANTIAGO, PROVINCIA SANTIAGO."/>
    <s v="10 - FONDO GENERAL"/>
    <n v="15753"/>
    <s v="25 - SANTIAGO"/>
    <n v="215335"/>
    <n v="0"/>
  </r>
  <r>
    <s v="2025"/>
    <x v="0"/>
    <x v="0"/>
    <x v="1"/>
    <x v="7"/>
    <s v="2 - Poder Ejecutivo"/>
    <x v="8"/>
    <x v="107"/>
    <s v="4 - SERVICIOS SOCIALES"/>
    <s v="4.4 - Educación"/>
    <s v="4.4.01 - Educación inicial"/>
    <s v="2.6 - BIENES MUEBLES, INMUEBLES E INTANGIBLES"/>
    <s v="2.6.1 - MOBILIARIO Y EQUIPO"/>
    <s v="S"/>
    <s v="84 - AMPLIACIÓN DEL PLANTEL EDUCATIVO PARA INICIAL MAURICIO BÁEZ, MUNICIPIO SABANA GRANDE DE PALENQUE, PROVINCIA SAN CRISTÓBAL."/>
    <s v="10 - FONDO GENERAL"/>
    <n v="15537"/>
    <s v="21 - SAN CRISTOBAL"/>
    <n v="646004"/>
    <n v="0"/>
  </r>
  <r>
    <s v="2025"/>
    <x v="0"/>
    <x v="0"/>
    <x v="1"/>
    <x v="7"/>
    <s v="2 - Poder Ejecutivo"/>
    <x v="8"/>
    <x v="107"/>
    <s v="4 - SERVICIOS SOCIALES"/>
    <s v="4.4 - Educación"/>
    <s v="4.4.01 - Educación inicial"/>
    <s v="2.6 - BIENES MUEBLES, INMUEBLES E INTANGIBLES"/>
    <s v="2.6.1 - MOBILIARIO Y EQUIPO"/>
    <s v="S"/>
    <s v="84 - AMPLIACIÓN DEL PLANTEL EDUCATIVO PARA INICIAL PROF. SALOMÉ UREÑA DE HENRÍQUEZ, MUNICIPIO SANTO DOMINGO DE GUZMÁN, DISTRITO NACIONAL."/>
    <s v="10 - FONDO GENERAL"/>
    <n v="15956"/>
    <s v="01 - DISTRITO NACIONAL"/>
    <n v="646004"/>
    <n v="0"/>
  </r>
  <r>
    <s v="2025"/>
    <x v="0"/>
    <x v="0"/>
    <x v="1"/>
    <x v="7"/>
    <s v="2 - Poder Ejecutivo"/>
    <x v="8"/>
    <x v="107"/>
    <s v="4 - SERVICIOS SOCIALES"/>
    <s v="4.4 - Educación"/>
    <s v="4.4.01 - Educación inicial"/>
    <s v="2.6 - BIENES MUEBLES, INMUEBLES E INTANGIBLES"/>
    <s v="2.6.1 - MOBILIARIO Y EQUIPO"/>
    <s v="S"/>
    <s v="85 - AMPLIACIÓN DEL PLANTEL EDUCATIVO PARA INICIAL 27 DE FEBRERO, MUNICIPIO BISONÓ, PROVINCIA SANTIAGO."/>
    <s v="10 - FONDO GENERAL"/>
    <n v="15754"/>
    <s v="25 - SANTIAGO"/>
    <n v="646004"/>
    <n v="0"/>
  </r>
  <r>
    <s v="2025"/>
    <x v="0"/>
    <x v="0"/>
    <x v="1"/>
    <x v="7"/>
    <s v="2 - Poder Ejecutivo"/>
    <x v="8"/>
    <x v="107"/>
    <s v="4 - SERVICIOS SOCIALES"/>
    <s v="4.4 - Educación"/>
    <s v="4.4.01 - Educación inicial"/>
    <s v="2.6 - BIENES MUEBLES, INMUEBLES E INTANGIBLES"/>
    <s v="2.6.1 - MOBILIARIO Y EQUIPO"/>
    <s v="S"/>
    <s v="85 - AMPLIACIÓN DEL PLANTEL EDUCATIVO PARA INICIAL EMMA BALAGUER, MUNICIPIO SANTO DOMINGO OESTE, PROVINCIA SANTO DOMINGO."/>
    <s v="10 - FONDO GENERAL"/>
    <n v="15957"/>
    <s v="32 - SANTO DOMINGO"/>
    <n v="646004"/>
    <n v="0"/>
  </r>
  <r>
    <s v="2025"/>
    <x v="0"/>
    <x v="0"/>
    <x v="1"/>
    <x v="7"/>
    <s v="2 - Poder Ejecutivo"/>
    <x v="8"/>
    <x v="107"/>
    <s v="4 - SERVICIOS SOCIALES"/>
    <s v="4.4 - Educación"/>
    <s v="4.4.01 - Educación inicial"/>
    <s v="2.6 - BIENES MUEBLES, INMUEBLES E INTANGIBLES"/>
    <s v="2.6.1 - MOBILIARIO Y EQUIPO"/>
    <s v="S"/>
    <s v="85 - AMPLIACIÓN DEL PLANTEL EDUCATIVO PARA INICIAL PADRE BORBÓN, MUNICIPIO SABANA GRANDE DE PALENQUE, PROVINCIA SAN CRISTÓBAL."/>
    <s v="10 - FONDO GENERAL"/>
    <n v="15538"/>
    <s v="21 - SAN CRISTOBAL"/>
    <n v="430669"/>
    <n v="0"/>
  </r>
  <r>
    <s v="2025"/>
    <x v="0"/>
    <x v="0"/>
    <x v="1"/>
    <x v="7"/>
    <s v="2 - Poder Ejecutivo"/>
    <x v="8"/>
    <x v="107"/>
    <s v="4 - SERVICIOS SOCIALES"/>
    <s v="4.4 - Educación"/>
    <s v="4.4.01 - Educación inicial"/>
    <s v="2.6 - BIENES MUEBLES, INMUEBLES E INTANGIBLES"/>
    <s v="2.6.1 - MOBILIARIO Y EQUIPO"/>
    <s v="S"/>
    <s v="86 - AMPLIACIÓN DEL PLANTEL EDUCATIVO PARA INICIAL MERCEDES LUISA PÉREZ, MUNICIPIO SABANA GRANDE DE PALENQUE, PROVINCIA SAN CRISTÓBAL."/>
    <s v="10 - FONDO GENERAL"/>
    <n v="15539"/>
    <s v="21 - SAN CRISTOBAL"/>
    <n v="430669"/>
    <n v="0"/>
  </r>
  <r>
    <s v="2025"/>
    <x v="0"/>
    <x v="0"/>
    <x v="1"/>
    <x v="7"/>
    <s v="2 - Poder Ejecutivo"/>
    <x v="8"/>
    <x v="107"/>
    <s v="4 - SERVICIOS SOCIALES"/>
    <s v="4.4 - Educación"/>
    <s v="4.4.01 - Educación inicial"/>
    <s v="2.6 - BIENES MUEBLES, INMUEBLES E INTANGIBLES"/>
    <s v="2.6.1 - MOBILIARIO Y EQUIPO"/>
    <s v="S"/>
    <s v="87 - AMPLIACIÓN DEL PLANTEL EDUCATIVO PARA INICIAL JULIÁN JIMÉNEZ, MUNICIPIO SAN GREGORIO DE NIGUA, PROVINCIA SAN CRISTÓBAL."/>
    <s v="10 - FONDO GENERAL"/>
    <n v="15540"/>
    <s v="21 - SAN CRISTOBAL"/>
    <n v="430669"/>
    <n v="0"/>
  </r>
  <r>
    <s v="2025"/>
    <x v="0"/>
    <x v="0"/>
    <x v="1"/>
    <x v="7"/>
    <s v="2 - Poder Ejecutivo"/>
    <x v="8"/>
    <x v="107"/>
    <s v="4 - SERVICIOS SOCIALES"/>
    <s v="4.4 - Educación"/>
    <s v="4.4.01 - Educación inicial"/>
    <s v="2.6 - BIENES MUEBLES, INMUEBLES E INTANGIBLES"/>
    <s v="2.6.1 - MOBILIARIO Y EQUIPO"/>
    <s v="S"/>
    <s v="87 - AMPLIACIÓN DEL PLANTEL EDUCATIVO PARA INICIAL LUIS NAPOLEÓN NÚÑEZ MOLINA - ANEXA, MUNICIPIO LICEY AL MEDIO, PROVINCIA SANTIAGO."/>
    <s v="10 - FONDO GENERAL"/>
    <n v="15756"/>
    <s v="25 - SANTIAGO"/>
    <n v="430669"/>
    <n v="0"/>
  </r>
  <r>
    <s v="2025"/>
    <x v="0"/>
    <x v="0"/>
    <x v="1"/>
    <x v="7"/>
    <s v="2 - Poder Ejecutivo"/>
    <x v="8"/>
    <x v="107"/>
    <s v="4 - SERVICIOS SOCIALES"/>
    <s v="4.4 - Educación"/>
    <s v="4.4.01 - Educación inicial"/>
    <s v="2.6 - BIENES MUEBLES, INMUEBLES E INTANGIBLES"/>
    <s v="2.6.1 - MOBILIARIO Y EQUIPO"/>
    <s v="S"/>
    <s v="88 - AMPLIACIÓN DEL PLANTEL EDUCATIVO PARA INICIAL LA PLAYA, MUNICIPIO SAN GREGORIO DE NIGUA, PROVINCIA SAN CRISTÓBAL."/>
    <s v="10 - FONDO GENERAL"/>
    <n v="15541"/>
    <s v="21 - SAN CRISTOBAL"/>
    <n v="430669"/>
    <n v="0"/>
  </r>
  <r>
    <s v="2025"/>
    <x v="0"/>
    <x v="0"/>
    <x v="1"/>
    <x v="7"/>
    <s v="2 - Poder Ejecutivo"/>
    <x v="8"/>
    <x v="107"/>
    <s v="4 - SERVICIOS SOCIALES"/>
    <s v="4.4 - Educación"/>
    <s v="4.4.01 - Educación inicial"/>
    <s v="2.6 - BIENES MUEBLES, INMUEBLES E INTANGIBLES"/>
    <s v="2.6.1 - MOBILIARIO Y EQUIPO"/>
    <s v="S"/>
    <s v="88 - AMPLIACIÓN DEL PLANTEL EDUCATIVO PARA INICIAL PROF. FRANCISCA HERNÁNDEZ, MUNICIPIO LICEY AL MEDIO, PROVINCIA SANTIAGO."/>
    <s v="10 - FONDO GENERAL"/>
    <n v="15757"/>
    <s v="25 - SANTIAGO"/>
    <n v="215335"/>
    <n v="0"/>
  </r>
  <r>
    <s v="2025"/>
    <x v="0"/>
    <x v="0"/>
    <x v="1"/>
    <x v="7"/>
    <s v="2 - Poder Ejecutivo"/>
    <x v="8"/>
    <x v="107"/>
    <s v="4 - SERVICIOS SOCIALES"/>
    <s v="4.4 - Educación"/>
    <s v="4.4.01 - Educación inicial"/>
    <s v="2.6 - BIENES MUEBLES, INMUEBLES E INTANGIBLES"/>
    <s v="2.6.1 - MOBILIARIO Y EQUIPO"/>
    <s v="S"/>
    <s v="89 - AMPLIACIÓN DEL PLANTEL EDUCATIVO PARA INICIAL CANTALICIA ENCARNACIÓN MATEO, MUNICIPIO SABANA GRANDE DE PALENQUE, PROVINCIA SAN CRISTÓBAL."/>
    <s v="10 - FONDO GENERAL"/>
    <n v="15542"/>
    <s v="21 - SAN CRISTOBAL"/>
    <n v="646004"/>
    <n v="0"/>
  </r>
  <r>
    <s v="2025"/>
    <x v="0"/>
    <x v="0"/>
    <x v="1"/>
    <x v="7"/>
    <s v="2 - Poder Ejecutivo"/>
    <x v="8"/>
    <x v="107"/>
    <s v="4 - SERVICIOS SOCIALES"/>
    <s v="4.4 - Educación"/>
    <s v="4.4.01 - Educación inicial"/>
    <s v="2.6 - BIENES MUEBLES, INMUEBLES E INTANGIBLES"/>
    <s v="2.6.1 - MOBILIARIO Y EQUIPO"/>
    <s v="S"/>
    <s v="89 - AMPLIACIÓN DEL PLANTEL EDUCATIVO PARA INICIAL DOÑA INOCENCIA MERCEDES CABRERA, MUNICIPIO TAMBORIL, PROVINCIA SANTIAGO."/>
    <s v="10 - FONDO GENERAL"/>
    <n v="15758"/>
    <s v="25 - SANTIAGO"/>
    <n v="430669"/>
    <n v="0"/>
  </r>
  <r>
    <s v="2025"/>
    <x v="0"/>
    <x v="0"/>
    <x v="1"/>
    <x v="7"/>
    <s v="2 - Poder Ejecutivo"/>
    <x v="8"/>
    <x v="107"/>
    <s v="4 - SERVICIOS SOCIALES"/>
    <s v="4.4 - Educación"/>
    <s v="4.4.01 - Educación inicial"/>
    <s v="2.6 - BIENES MUEBLES, INMUEBLES E INTANGIBLES"/>
    <s v="2.6.1 - MOBILIARIO Y EQUIPO"/>
    <s v="S"/>
    <s v="89 - AMPLIACIÓN DEL PLANTEL EDUCATIVO PARA INICIAL PROF. MARÍA AMADA RAMÍREZ DÍAZ, MUNICIPIO SANTO DOMINGO OESTE, PROVINCIA SANTO DOMINGO."/>
    <s v="10 - FONDO GENERAL"/>
    <n v="15961"/>
    <s v="32 - SANTO DOMINGO"/>
    <n v="430669"/>
    <n v="0"/>
  </r>
  <r>
    <s v="2025"/>
    <x v="0"/>
    <x v="0"/>
    <x v="1"/>
    <x v="7"/>
    <s v="2 - Poder Ejecutivo"/>
    <x v="8"/>
    <x v="107"/>
    <s v="4 - SERVICIOS SOCIALES"/>
    <s v="4.4 - Educación"/>
    <s v="4.4.01 - Educación inicial"/>
    <s v="2.6 - BIENES MUEBLES, INMUEBLES E INTANGIBLES"/>
    <s v="2.6.1 - MOBILIARIO Y EQUIPO"/>
    <s v="S"/>
    <s v="90 - AMPLIACIÓN DEL PLANTEL EDUCATIVO PARA INICIAL BÁSICA LAS MALVINAS, MUNICIPIO SANTO DOMINGO OESTE, PROVINCIA SANTO DOMINGO."/>
    <s v="10 - FONDO GENERAL"/>
    <n v="15962"/>
    <s v="32 - SANTO DOMINGO"/>
    <n v="646004"/>
    <n v="0"/>
  </r>
  <r>
    <s v="2025"/>
    <x v="0"/>
    <x v="0"/>
    <x v="1"/>
    <x v="7"/>
    <s v="2 - Poder Ejecutivo"/>
    <x v="8"/>
    <x v="107"/>
    <s v="4 - SERVICIOS SOCIALES"/>
    <s v="4.4 - Educación"/>
    <s v="4.4.01 - Educación inicial"/>
    <s v="2.6 - BIENES MUEBLES, INMUEBLES E INTANGIBLES"/>
    <s v="2.6.1 - MOBILIARIO Y EQUIPO"/>
    <s v="S"/>
    <s v="90 - AMPLIACIÓN DEL PLANTEL EDUCATIVO PARA INICIAL JUAN ANTONIO ACOSTA (AMACEYES ABAJO) , MUNICIPIO TAMBORIL, PROVINCIA SANTIAGO."/>
    <s v="10 - FONDO GENERAL"/>
    <n v="15759"/>
    <s v="25 - SANTIAGO"/>
    <n v="430669"/>
    <n v="0"/>
  </r>
  <r>
    <s v="2025"/>
    <x v="0"/>
    <x v="0"/>
    <x v="1"/>
    <x v="7"/>
    <s v="2 - Poder Ejecutivo"/>
    <x v="8"/>
    <x v="107"/>
    <s v="4 - SERVICIOS SOCIALES"/>
    <s v="4.4 - Educación"/>
    <s v="4.4.01 - Educación inicial"/>
    <s v="2.6 - BIENES MUEBLES, INMUEBLES E INTANGIBLES"/>
    <s v="2.6.1 - MOBILIARIO Y EQUIPO"/>
    <s v="S"/>
    <s v="90 - AMPLIACIÓN DEL PLANTEL EDUCATIVO PARA INICIAL PROF. ZENEYDA BELTRÉ, MUNICIPIO SAN GREGORIO DE NIGUA, PROVINCIA SAN CRISTÓBAL."/>
    <s v="10 - FONDO GENERAL"/>
    <n v="15543"/>
    <s v="21 - SAN CRISTOBAL"/>
    <n v="430669"/>
    <n v="0"/>
  </r>
  <r>
    <s v="2025"/>
    <x v="0"/>
    <x v="0"/>
    <x v="1"/>
    <x v="7"/>
    <s v="2 - Poder Ejecutivo"/>
    <x v="8"/>
    <x v="107"/>
    <s v="4 - SERVICIOS SOCIALES"/>
    <s v="4.4 - Educación"/>
    <s v="4.4.01 - Educación inicial"/>
    <s v="2.6 - BIENES MUEBLES, INMUEBLES E INTANGIBLES"/>
    <s v="2.6.1 - MOBILIARIO Y EQUIPO"/>
    <s v="S"/>
    <s v="91 - AMPLIACIÓN DEL PLANTEL EDUCATIVO PARA INICIAL PROF. ANA CONSUELO GUZMÁN, MUNICIPIO VILLA GONZÁLEZ, PROVINCIA SANTIAGO."/>
    <s v="10 - FONDO GENERAL"/>
    <n v="15760"/>
    <s v="25 - SANTIAGO"/>
    <n v="430669"/>
    <n v="0"/>
  </r>
  <r>
    <s v="2025"/>
    <x v="0"/>
    <x v="0"/>
    <x v="1"/>
    <x v="7"/>
    <s v="2 - Poder Ejecutivo"/>
    <x v="8"/>
    <x v="107"/>
    <s v="4 - SERVICIOS SOCIALES"/>
    <s v="4.4 - Educación"/>
    <s v="4.4.01 - Educación inicial"/>
    <s v="2.6 - BIENES MUEBLES, INMUEBLES E INTANGIBLES"/>
    <s v="2.6.1 - MOBILIARIO Y EQUIPO"/>
    <s v="S"/>
    <s v="91 - AMPLIACIÓN DEL PLANTEL EDUCATIVO PARA INICIAL PROF. PETRONILA TRINIDAD SUÁREZ, MUNICIPIO SANTO DOMINGO OESTE, PROVINCIA SANTO DOMINGO."/>
    <s v="10 - FONDO GENERAL"/>
    <n v="15963"/>
    <s v="32 - SANTO DOMINGO"/>
    <n v="646004"/>
    <n v="0"/>
  </r>
  <r>
    <s v="2025"/>
    <x v="0"/>
    <x v="0"/>
    <x v="1"/>
    <x v="7"/>
    <s v="2 - Poder Ejecutivo"/>
    <x v="8"/>
    <x v="107"/>
    <s v="4 - SERVICIOS SOCIALES"/>
    <s v="4.4 - Educación"/>
    <s v="4.4.01 - Educación inicial"/>
    <s v="2.6 - BIENES MUEBLES, INMUEBLES E INTANGIBLES"/>
    <s v="2.6.1 - MOBILIARIO Y EQUIPO"/>
    <s v="S"/>
    <s v="91 - AMPLIACIÓN DEL PLANTEL EDUCATIVO PARA INICIAL ROSA ANGÉLICA MONTERO, MUNICIPIO SAN GREGORIO DE NIGUA, PROVINCIA SAN CRISTÓBAL."/>
    <s v="10 - FONDO GENERAL"/>
    <n v="15648"/>
    <s v="21 - SAN CRISTOBAL"/>
    <n v="430669"/>
    <n v="0"/>
  </r>
  <r>
    <s v="2025"/>
    <x v="0"/>
    <x v="0"/>
    <x v="1"/>
    <x v="7"/>
    <s v="2 - Poder Ejecutivo"/>
    <x v="8"/>
    <x v="107"/>
    <s v="4 - SERVICIOS SOCIALES"/>
    <s v="4.4 - Educación"/>
    <s v="4.4.01 - Educación inicial"/>
    <s v="2.6 - BIENES MUEBLES, INMUEBLES E INTANGIBLES"/>
    <s v="2.6.1 - MOBILIARIO Y EQUIPO"/>
    <s v="S"/>
    <s v="92 - AMPLIACIÓN DEL PLANTEL EDUCATIVO PARA INICIAL DON BOSCO, MUNICIPIO SANTO DOMINGO OESTE, PROVINCIA SANTO DOMINGO."/>
    <s v="10 - FONDO GENERAL"/>
    <n v="15964"/>
    <s v="32 - SANTO DOMINGO"/>
    <n v="1292008"/>
    <n v="0"/>
  </r>
  <r>
    <s v="2025"/>
    <x v="0"/>
    <x v="0"/>
    <x v="1"/>
    <x v="7"/>
    <s v="2 - Poder Ejecutivo"/>
    <x v="8"/>
    <x v="107"/>
    <s v="4 - SERVICIOS SOCIALES"/>
    <s v="4.4 - Educación"/>
    <s v="4.4.01 - Educación inicial"/>
    <s v="2.6 - BIENES MUEBLES, INMUEBLES E INTANGIBLES"/>
    <s v="2.6.1 - MOBILIARIO Y EQUIPO"/>
    <s v="S"/>
    <s v="92 - AMPLIACIÓN DEL PLANTEL EDUCATIVO PARA INICIAL MARTÍN FERRER DE LOS SANTOS, MUNICIPIO PERALVILLO, PROVINCIA MONTE PLATA."/>
    <s v="10 - FONDO GENERAL"/>
    <n v="16042"/>
    <s v="29 - MONTE PLATA"/>
    <n v="430669"/>
    <n v="0"/>
  </r>
  <r>
    <s v="2025"/>
    <x v="0"/>
    <x v="0"/>
    <x v="1"/>
    <x v="7"/>
    <s v="2 - Poder Ejecutivo"/>
    <x v="8"/>
    <x v="107"/>
    <s v="4 - SERVICIOS SOCIALES"/>
    <s v="4.4 - Educación"/>
    <s v="4.4.01 - Educación inicial"/>
    <s v="2.6 - BIENES MUEBLES, INMUEBLES E INTANGIBLES"/>
    <s v="2.6.1 - MOBILIARIO Y EQUIPO"/>
    <s v="S"/>
    <s v="92 - AMPLIACIÓN DEL PLANTEL EDUCATIVO PARA INICIAL PEDRO ANTONIO ESTRELLA, MUNICIPIO VILLA GONZÁLEZ, PROVINCIA SANTIAGO."/>
    <s v="10 - FONDO GENERAL"/>
    <n v="15761"/>
    <s v="25 - SANTIAGO"/>
    <n v="430669"/>
    <n v="0"/>
  </r>
  <r>
    <s v="2025"/>
    <x v="0"/>
    <x v="0"/>
    <x v="1"/>
    <x v="7"/>
    <s v="2 - Poder Ejecutivo"/>
    <x v="8"/>
    <x v="107"/>
    <s v="4 - SERVICIOS SOCIALES"/>
    <s v="4.4 - Educación"/>
    <s v="4.4.01 - Educación inicial"/>
    <s v="2.6 - BIENES MUEBLES, INMUEBLES E INTANGIBLES"/>
    <s v="2.6.1 - MOBILIARIO Y EQUIPO"/>
    <s v="S"/>
    <s v="93 - AMPLIACIÓN DEL PLANTEL EDUCATIVO PARA INICIAL LOS RANCHOS DE BABOSICO ARRIBA, MUNICIPIO SANTIAGO, PROVINCIA SANTIAGO."/>
    <s v="10 - FONDO GENERAL"/>
    <n v="15762"/>
    <s v="25 - SANTIAGO"/>
    <n v="215335"/>
    <n v="0"/>
  </r>
  <r>
    <s v="2025"/>
    <x v="0"/>
    <x v="0"/>
    <x v="1"/>
    <x v="7"/>
    <s v="2 - Poder Ejecutivo"/>
    <x v="8"/>
    <x v="107"/>
    <s v="4 - SERVICIOS SOCIALES"/>
    <s v="4.4 - Educación"/>
    <s v="4.4.01 - Educación inicial"/>
    <s v="2.6 - BIENES MUEBLES, INMUEBLES E INTANGIBLES"/>
    <s v="2.6.1 - MOBILIARIO Y EQUIPO"/>
    <s v="S"/>
    <s v="93 - AMPLIACIÓN DEL PLANTEL EDUCATIVO PARA INICIAL PROF. ALBA LUZ CASILLA DÍAZ, MUNICIPIO PEDRO BRAND, PROVINCIA SANTO DOMINGO."/>
    <s v="10 - FONDO GENERAL"/>
    <n v="15965"/>
    <s v="32 - SANTO DOMINGO"/>
    <n v="646004"/>
    <n v="0"/>
  </r>
  <r>
    <s v="2025"/>
    <x v="0"/>
    <x v="0"/>
    <x v="1"/>
    <x v="7"/>
    <s v="2 - Poder Ejecutivo"/>
    <x v="8"/>
    <x v="107"/>
    <s v="4 - SERVICIOS SOCIALES"/>
    <s v="4.4 - Educación"/>
    <s v="4.4.01 - Educación inicial"/>
    <s v="2.6 - BIENES MUEBLES, INMUEBLES E INTANGIBLES"/>
    <s v="2.6.1 - MOBILIARIO Y EQUIPO"/>
    <s v="S"/>
    <s v="94 - AMPLIACIÓN DEL PLANTEL EDUCATIVO PARA INICIAL GREGORIO LUPERÓN - MACORÍS DEL LIMÓN, MUNICIPIO VILLA GONZÁLEZ, PROVINCIA SANTIAGO."/>
    <s v="10 - FONDO GENERAL"/>
    <n v="15763"/>
    <s v="25 - SANTIAGO"/>
    <n v="646004"/>
    <n v="0"/>
  </r>
  <r>
    <s v="2025"/>
    <x v="0"/>
    <x v="0"/>
    <x v="1"/>
    <x v="7"/>
    <s v="2 - Poder Ejecutivo"/>
    <x v="8"/>
    <x v="107"/>
    <s v="4 - SERVICIOS SOCIALES"/>
    <s v="4.4 - Educación"/>
    <s v="4.4.01 - Educación inicial"/>
    <s v="2.6 - BIENES MUEBLES, INMUEBLES E INTANGIBLES"/>
    <s v="2.6.1 - MOBILIARIO Y EQUIPO"/>
    <s v="S"/>
    <s v="94 - AMPLIACIÓN DEL PLANTEL EDUCATIVO PARA INICIAL MARINO MORENO GONZÁLEZ, MUNICIPIO PEDRO BRAND, PROVINCIA SANTO DOMINGO."/>
    <s v="10 - FONDO GENERAL"/>
    <n v="15966"/>
    <s v="32 - SANTO DOMINGO"/>
    <n v="646004"/>
    <n v="0"/>
  </r>
  <r>
    <s v="2025"/>
    <x v="0"/>
    <x v="0"/>
    <x v="1"/>
    <x v="7"/>
    <s v="2 - Poder Ejecutivo"/>
    <x v="8"/>
    <x v="107"/>
    <s v="4 - SERVICIOS SOCIALES"/>
    <s v="4.4 - Educación"/>
    <s v="4.4.01 - Educación inicial"/>
    <s v="2.6 - BIENES MUEBLES, INMUEBLES E INTANGIBLES"/>
    <s v="2.6.1 - MOBILIARIO Y EQUIPO"/>
    <s v="S"/>
    <s v="95 - AMPLIACIÓN DEL PLANTEL EDUCATIVO PARA INICIAL CELESTINA PATRIA GRULLÓN FRANCO - BANEGAS, MUNICIPIO VILLA GONZÁLEZ, PROVINCIA SANTIAGO."/>
    <s v="10 - FONDO GENERAL"/>
    <n v="15764"/>
    <s v="25 - SANTIAGO"/>
    <n v="344536"/>
    <n v="0"/>
  </r>
  <r>
    <s v="2025"/>
    <x v="0"/>
    <x v="0"/>
    <x v="1"/>
    <x v="7"/>
    <s v="2 - Poder Ejecutivo"/>
    <x v="8"/>
    <x v="107"/>
    <s v="4 - SERVICIOS SOCIALES"/>
    <s v="4.4 - Educación"/>
    <s v="4.4.01 - Educación inicial"/>
    <s v="2.6 - BIENES MUEBLES, INMUEBLES E INTANGIBLES"/>
    <s v="2.6.1 - MOBILIARIO Y EQUIPO"/>
    <s v="S"/>
    <s v="95 - AMPLIACIÓN DEL PLANTEL EDUCATIVO PARA INICIAL JUANA DE ARCO, MUNICIPIO PEDRO BRAND, PROVINCIA SANTO DOMINGO."/>
    <s v="10 - FONDO GENERAL"/>
    <n v="15967"/>
    <s v="32 - SANTO DOMINGO"/>
    <n v="215335"/>
    <n v="0"/>
  </r>
  <r>
    <s v="2025"/>
    <x v="0"/>
    <x v="0"/>
    <x v="1"/>
    <x v="7"/>
    <s v="2 - Poder Ejecutivo"/>
    <x v="8"/>
    <x v="107"/>
    <s v="4 - SERVICIOS SOCIALES"/>
    <s v="4.4 - Educación"/>
    <s v="4.4.01 - Educación inicial"/>
    <s v="2.6 - BIENES MUEBLES, INMUEBLES E INTANGIBLES"/>
    <s v="2.6.1 - MOBILIARIO Y EQUIPO"/>
    <s v="S"/>
    <s v="96 - AMPLIACIÓN DEL PLANTEL EDUCATIVO PARA INICIAL ADRIANO VALDEZ - QUINIGUA, MUNICIPIO VILLA GONZÁLEZ, PROVINCIA SANTIAGO."/>
    <s v="10 - FONDO GENERAL"/>
    <n v="15765"/>
    <s v="25 - SANTIAGO"/>
    <n v="215335"/>
    <n v="0"/>
  </r>
  <r>
    <s v="2025"/>
    <x v="0"/>
    <x v="0"/>
    <x v="1"/>
    <x v="7"/>
    <s v="2 - Poder Ejecutivo"/>
    <x v="8"/>
    <x v="107"/>
    <s v="4 - SERVICIOS SOCIALES"/>
    <s v="4.4 - Educación"/>
    <s v="4.4.01 - Educación inicial"/>
    <s v="2.6 - BIENES MUEBLES, INMUEBLES E INTANGIBLES"/>
    <s v="2.6.1 - MOBILIARIO Y EQUIPO"/>
    <s v="S"/>
    <s v="96 - AMPLIACIÓN DEL PLANTEL EDUCATIVO PARA INICIAL GREGORIO SANTOS, MUNICIPIO PEDRO BRAND, PROVINCIA SANTO DOMINGO."/>
    <s v="10 - FONDO GENERAL"/>
    <n v="15968"/>
    <s v="32 - SANTO DOMINGO"/>
    <n v="646004"/>
    <n v="0"/>
  </r>
  <r>
    <s v="2025"/>
    <x v="0"/>
    <x v="0"/>
    <x v="1"/>
    <x v="7"/>
    <s v="2 - Poder Ejecutivo"/>
    <x v="8"/>
    <x v="107"/>
    <s v="4 - SERVICIOS SOCIALES"/>
    <s v="4.4 - Educación"/>
    <s v="4.4.01 - Educación inicial"/>
    <s v="2.6 - BIENES MUEBLES, INMUEBLES E INTANGIBLES"/>
    <s v="2.6.1 - MOBILIARIO Y EQUIPO"/>
    <s v="S"/>
    <s v="97 - AMPLIACIÓN DEL PLANTEL EDUCATIVO PARA INICIAL CONCEPCIÓN BONA, MUNICIPIO SANTO DOMINGO OESTE, PROVINCIA SANTO DOMINGO."/>
    <s v="10 - FONDO GENERAL"/>
    <n v="15969"/>
    <s v="32 - SANTO DOMINGO"/>
    <n v="430669"/>
    <n v="0"/>
  </r>
  <r>
    <s v="2025"/>
    <x v="0"/>
    <x v="0"/>
    <x v="1"/>
    <x v="7"/>
    <s v="2 - Poder Ejecutivo"/>
    <x v="8"/>
    <x v="107"/>
    <s v="4 - SERVICIOS SOCIALES"/>
    <s v="4.4 - Educación"/>
    <s v="4.4.01 - Educación inicial"/>
    <s v="2.6 - BIENES MUEBLES, INMUEBLES E INTANGIBLES"/>
    <s v="2.6.1 - MOBILIARIO Y EQUIPO"/>
    <s v="S"/>
    <s v="97 - AMPLIACIÓN DEL PLANTEL EDUCATIVO PARA INICIAL TRINA MOYA DE VÁSQUEZ, MUNICIPIO SAN JOSÉ DE LAS MATAS, PROVINCIA SANTIAGO."/>
    <s v="10 - FONDO GENERAL"/>
    <n v="15795"/>
    <s v="25 - SANTIAGO"/>
    <n v="646004"/>
    <n v="0"/>
  </r>
  <r>
    <s v="2025"/>
    <x v="0"/>
    <x v="0"/>
    <x v="1"/>
    <x v="7"/>
    <s v="2 - Poder Ejecutivo"/>
    <x v="8"/>
    <x v="107"/>
    <s v="4 - SERVICIOS SOCIALES"/>
    <s v="4.4 - Educación"/>
    <s v="4.4.01 - Educación inicial"/>
    <s v="2.6 - BIENES MUEBLES, INMUEBLES E INTANGIBLES"/>
    <s v="2.6.1 - MOBILIARIO Y EQUIPO"/>
    <s v="S"/>
    <s v="98 - AMPLIACIÓN DEL PLANTEL EDUCATIVO PARA INICIAL MELIDA GIRALT, MUNICIPIO SANTIAGO, PROVINCIA SANTIAGO."/>
    <s v="10 - FONDO GENERAL"/>
    <n v="15796"/>
    <s v="25 - SANTIAGO"/>
    <n v="646004"/>
    <n v="0"/>
  </r>
  <r>
    <s v="2025"/>
    <x v="0"/>
    <x v="0"/>
    <x v="1"/>
    <x v="7"/>
    <s v="2 - Poder Ejecutivo"/>
    <x v="8"/>
    <x v="107"/>
    <s v="4 - SERVICIOS SOCIALES"/>
    <s v="4.4 - Educación"/>
    <s v="4.4.01 - Educación inicial"/>
    <s v="2.6 - BIENES MUEBLES, INMUEBLES E INTANGIBLES"/>
    <s v="2.6.1 - MOBILIARIO Y EQUIPO"/>
    <s v="S"/>
    <s v="98 - AMPLIACIÓN DEL PLANTEL EDUCATIVO PARA INICIAL PROF. FRANCIA MARGARITA AYALA SÁNCHEZ, MUNICIPIO PEDRO BRAND, PROVINCIA SANTO DOMINGO."/>
    <s v="10 - FONDO GENERAL"/>
    <n v="15970"/>
    <s v="32 - SANTO DOMINGO"/>
    <n v="646004"/>
    <n v="0"/>
  </r>
  <r>
    <s v="2025"/>
    <x v="0"/>
    <x v="0"/>
    <x v="1"/>
    <x v="7"/>
    <s v="2 - Poder Ejecutivo"/>
    <x v="8"/>
    <x v="107"/>
    <s v="4 - SERVICIOS SOCIALES"/>
    <s v="4.4 - Educación"/>
    <s v="4.4.01 - Educación inicial"/>
    <s v="2.6 - BIENES MUEBLES, INMUEBLES E INTANGIBLES"/>
    <s v="2.6.1 - MOBILIARIO Y EQUIPO"/>
    <s v="S"/>
    <s v="99 - AMPLIACIÓN DEL PLANTEL EDUCATIVO PARA INICIAL ENRIQUETA OMLER, MUNICIPIO SOSÚA, PROVINCIA PUERTO PLATA."/>
    <s v="10 - FONDO GENERAL"/>
    <n v="15882"/>
    <s v="18 - PUERTO PLATA"/>
    <n v="430669"/>
    <n v="0"/>
  </r>
  <r>
    <s v="2025"/>
    <x v="0"/>
    <x v="0"/>
    <x v="1"/>
    <x v="7"/>
    <s v="2 - Poder Ejecutivo"/>
    <x v="8"/>
    <x v="107"/>
    <s v="4 - SERVICIOS SOCIALES"/>
    <s v="4.4 - Educación"/>
    <s v="4.4.01 - Educación inicial"/>
    <s v="2.6 - BIENES MUEBLES, INMUEBLES E INTANGIBLES"/>
    <s v="2.6.1 - MOBILIARIO Y EQUIPO"/>
    <s v="S"/>
    <s v="99 - AMPLIACIÓN DEL PLANTEL EDUCATIVO PARA INICIAL FÉLIX LOPE DE VEGA, MUNICIPIO PEDRO BRAND, PROVINCIA SANTO DOMINGO."/>
    <s v="10 - FONDO GENERAL"/>
    <n v="15971"/>
    <s v="32 - SANTO DOMINGO"/>
    <n v="646004"/>
    <n v="0"/>
  </r>
  <r>
    <s v="2025"/>
    <x v="0"/>
    <x v="0"/>
    <x v="1"/>
    <x v="7"/>
    <s v="2 - Poder Ejecutivo"/>
    <x v="8"/>
    <x v="107"/>
    <s v="4 - SERVICIOS SOCIALES"/>
    <s v="4.4 - Educación"/>
    <s v="4.4.01 - Educación inicial"/>
    <s v="2.6 - BIENES MUEBLES, INMUEBLES E INTANGIBLES"/>
    <s v="2.6.2 - MOBILIARIO Y EQUIPO DE AUDIO, AUDIOVISUAL, RECREATIVO Y EDUCACIONAL"/>
    <s v="S"/>
    <s v="83 - AMPLIACIÓN DEL PLANTEL EDUCATIVO PARA INICIAL PEDRO MIR, MUNICIPIO SAN FRANCISCO DE MACORÍS, PROVINCIA DUARTE."/>
    <s v="10 - FONDO GENERAL"/>
    <n v="16530"/>
    <s v="06 - DUARTE"/>
    <n v="861339"/>
    <n v="0"/>
  </r>
  <r>
    <s v="2025"/>
    <x v="0"/>
    <x v="0"/>
    <x v="1"/>
    <x v="7"/>
    <s v="2 - Poder Ejecutivo"/>
    <x v="8"/>
    <x v="107"/>
    <s v="4 - SERVICIOS SOCIALES"/>
    <s v="4.4 - Educación"/>
    <s v="4.4.01 - Educación inicial"/>
    <s v="2.7 - OBRAS"/>
    <s v="2.7.1 - OBRAS EN EDIFICACIONES"/>
    <s v="S"/>
    <s v="01 - AMPLIACIÓN DEL PLANTEL EDUCATIVO PARA INICIAL ALBERGUE INFANTIL SANTA ROSA DE LIMA, MUNICIPIO PEDRO BRAND, PROVINCIA SANTO DOMINGO."/>
    <s v="10 - FONDO GENERAL"/>
    <n v="15972"/>
    <s v="32 - SANTO DOMINGO"/>
    <n v="4775321"/>
    <n v="0"/>
  </r>
  <r>
    <s v="2025"/>
    <x v="0"/>
    <x v="0"/>
    <x v="1"/>
    <x v="7"/>
    <s v="2 - Poder Ejecutivo"/>
    <x v="8"/>
    <x v="107"/>
    <s v="4 - SERVICIOS SOCIALES"/>
    <s v="4.4 - Educación"/>
    <s v="4.4.01 - Educación inicial"/>
    <s v="2.7 - OBRAS"/>
    <s v="2.7.1 - OBRAS EN EDIFICACIONES"/>
    <s v="S"/>
    <s v="01 - AMPLIACIÓN DEL PLANTEL EDUCATIVO PARA INICIAL ALERIS MAGDALENA MONTERO ARIAS, MUNICIPIO TAMAYO, PROVINCIA BAHORUCO."/>
    <s v="10 - FONDO GENERAL"/>
    <n v="15158"/>
    <s v="03 - BAHORUCO"/>
    <n v="1659844"/>
    <n v="0"/>
  </r>
  <r>
    <s v="2025"/>
    <x v="0"/>
    <x v="0"/>
    <x v="1"/>
    <x v="7"/>
    <s v="2 - Poder Ejecutivo"/>
    <x v="8"/>
    <x v="107"/>
    <s v="4 - SERVICIOS SOCIALES"/>
    <s v="4.4 - Educación"/>
    <s v="4.4.01 - Educación inicial"/>
    <s v="2.7 - OBRAS"/>
    <s v="2.7.1 - OBRAS EN EDIFICACIONES"/>
    <s v="S"/>
    <s v="01 - AMPLIACIÓN DEL PLANTEL EDUCATIVO PARA INICIAL GOZUELA, MUNICIPIO PEPILLO SALCEDO, PROVINCIA MONTE CRISTI."/>
    <s v="10 - FONDO GENERAL"/>
    <n v="15270"/>
    <s v="15 - MONTE CRISTI"/>
    <n v="578611"/>
    <n v="0"/>
  </r>
  <r>
    <s v="2025"/>
    <x v="0"/>
    <x v="0"/>
    <x v="1"/>
    <x v="7"/>
    <s v="2 - Poder Ejecutivo"/>
    <x v="8"/>
    <x v="107"/>
    <s v="4 - SERVICIOS SOCIALES"/>
    <s v="4.4 - Educación"/>
    <s v="4.4.01 - Educación inicial"/>
    <s v="2.7 - OBRAS"/>
    <s v="2.7.1 - OBRAS EN EDIFICACIONES"/>
    <s v="S"/>
    <s v="01 - AMPLIACIÓN DEL PLANTEL EDUCATIVO PARA INICIAL GUAZUMITA, MUNICIPIO YAMASÁ, PROVINCIA MONTE PLATA."/>
    <s v="10 - FONDO GENERAL"/>
    <n v="15233"/>
    <s v="29 - MONTE PLATA"/>
    <n v="570189"/>
    <n v="0"/>
  </r>
  <r>
    <s v="2025"/>
    <x v="0"/>
    <x v="0"/>
    <x v="1"/>
    <x v="7"/>
    <s v="2 - Poder Ejecutivo"/>
    <x v="8"/>
    <x v="107"/>
    <s v="4 - SERVICIOS SOCIALES"/>
    <s v="4.4 - Educación"/>
    <s v="4.4.01 - Educación inicial"/>
    <s v="2.7 - OBRAS"/>
    <s v="2.7.1 - OBRAS EN EDIFICACIONES"/>
    <s v="S"/>
    <s v="01 - AMPLIACIÓN DEL PLANTEL EDUCATIVO PARA INICIAL HERMANAS MIRABAL, MUNICIPIO SALCEDO, PROVINCIA HERMANAS MIRABAL."/>
    <s v="10 - FONDO GENERAL"/>
    <n v="15194"/>
    <s v="19 - HERMANAS MIRABAL"/>
    <n v="1379409"/>
    <n v="0"/>
  </r>
  <r>
    <s v="2025"/>
    <x v="0"/>
    <x v="0"/>
    <x v="1"/>
    <x v="7"/>
    <s v="2 - Poder Ejecutivo"/>
    <x v="8"/>
    <x v="107"/>
    <s v="4 - SERVICIOS SOCIALES"/>
    <s v="4.4 - Educación"/>
    <s v="4.4.01 - Educación inicial"/>
    <s v="2.7 - OBRAS"/>
    <s v="2.7.1 - OBRAS EN EDIFICACIONES"/>
    <s v="S"/>
    <s v="01 - AMPLIACIÓN DEL PLANTEL EDUCATIVO PARA INICIAL JOSÉ AUDILIO SANTANA, MUNICIPIO HIGÜEY, PROVINCIA LA ALTAGRACIA."/>
    <s v="10 - FONDO GENERAL"/>
    <n v="15203"/>
    <s v="11 - LA ALTAGRACIA"/>
    <n v="1384466"/>
    <n v="1107200"/>
  </r>
  <r>
    <s v="2025"/>
    <x v="0"/>
    <x v="0"/>
    <x v="1"/>
    <x v="7"/>
    <s v="2 - Poder Ejecutivo"/>
    <x v="8"/>
    <x v="107"/>
    <s v="4 - SERVICIOS SOCIALES"/>
    <s v="4.4 - Educación"/>
    <s v="4.4.01 - Educación inicial"/>
    <s v="2.7 - OBRAS"/>
    <s v="2.7.1 - OBRAS EN EDIFICACIONES"/>
    <s v="S"/>
    <s v="01 - AMPLIACIÓN DEL PLANTEL EDUCATIVO PARA INICIAL JUAN ARTURO LOCKWARD STAMERS, MUNICIPIO VILLA MONTELLANO, PROVINCIA PUERTO PLATA."/>
    <s v="10 - FONDO GENERAL"/>
    <n v="15883"/>
    <s v="18 - PUERTO PLATA"/>
    <n v="1142918"/>
    <n v="0"/>
  </r>
  <r>
    <s v="2025"/>
    <x v="0"/>
    <x v="0"/>
    <x v="1"/>
    <x v="7"/>
    <s v="2 - Poder Ejecutivo"/>
    <x v="8"/>
    <x v="107"/>
    <s v="4 - SERVICIOS SOCIALES"/>
    <s v="4.4 - Educación"/>
    <s v="4.4.01 - Educación inicial"/>
    <s v="2.7 - OBRAS"/>
    <s v="2.7.1 - OBRAS EN EDIFICACIONES"/>
    <s v="S"/>
    <s v="01 - AMPLIACIÓN DEL PLANTEL EDUCATIVO PARA INICIAL MARÍA INOCENCIA BELÉN MININO, MUNICIPIO BANÍ, PROVINCIA PERAVIA."/>
    <s v="10 - FONDO GENERAL"/>
    <n v="15174"/>
    <s v="17 - PERAVIA"/>
    <n v="2351636"/>
    <n v="0"/>
  </r>
  <r>
    <s v="2025"/>
    <x v="0"/>
    <x v="0"/>
    <x v="1"/>
    <x v="7"/>
    <s v="2 - Poder Ejecutivo"/>
    <x v="8"/>
    <x v="107"/>
    <s v="4 - SERVICIOS SOCIALES"/>
    <s v="4.4 - Educación"/>
    <s v="4.4.01 - Educación inicial"/>
    <s v="2.7 - OBRAS"/>
    <s v="2.7.1 - OBRAS EN EDIFICACIONES"/>
    <s v="S"/>
    <s v="01 - AMPLIACIÓN DEL PLANTEL EDUCATIVO PARA INICIAL PROF. JUAN EMILIO BOSCH GAVIÑO, MUNICIPIO CONSTANZA, PROVINCIA LA VEGA."/>
    <s v="10 - FONDO GENERAL"/>
    <n v="15184"/>
    <s v="13 - LA VEGA"/>
    <n v="7078902"/>
    <n v="0"/>
  </r>
  <r>
    <s v="2025"/>
    <x v="0"/>
    <x v="0"/>
    <x v="1"/>
    <x v="7"/>
    <s v="2 - Poder Ejecutivo"/>
    <x v="8"/>
    <x v="107"/>
    <s v="4 - SERVICIOS SOCIALES"/>
    <s v="4.4 - Educación"/>
    <s v="4.4.01 - Educación inicial"/>
    <s v="2.7 - OBRAS"/>
    <s v="2.7.1 - OBRAS EN EDIFICACIONES"/>
    <s v="S"/>
    <s v="01 - AMPLIACIÓN DEL PLANTEL EDUCATIVO PARA INICIAL PROF. VINICIO VALENZUELA PÉREZ, MUNICIPIO LOS ALCARRIZOS, PROVINCIA SANTO DOMINGO."/>
    <s v="10 - FONDO GENERAL"/>
    <n v="15253"/>
    <s v="32 - SANTO DOMINGO"/>
    <n v="1510521"/>
    <n v="0"/>
  </r>
  <r>
    <s v="2025"/>
    <x v="0"/>
    <x v="0"/>
    <x v="1"/>
    <x v="7"/>
    <s v="2 - Poder Ejecutivo"/>
    <x v="8"/>
    <x v="107"/>
    <s v="4 - SERVICIOS SOCIALES"/>
    <s v="4.4 - Educación"/>
    <s v="4.4.01 - Educación inicial"/>
    <s v="2.7 - OBRAS"/>
    <s v="2.7.1 - OBRAS EN EDIFICACIONES"/>
    <s v="S"/>
    <s v="01 - CONSTRUCCIÓN DE 1 ESTANCIA INFANTIL EN LA PROVINCIA DE DAJABON"/>
    <s v="10 - FONDO GENERAL"/>
    <n v="13043"/>
    <s v="05 - DAJABON"/>
    <n v="5000000"/>
    <n v="0"/>
  </r>
  <r>
    <s v="2025"/>
    <x v="0"/>
    <x v="0"/>
    <x v="1"/>
    <x v="7"/>
    <s v="2 - Poder Ejecutivo"/>
    <x v="8"/>
    <x v="107"/>
    <s v="4 - SERVICIOS SOCIALES"/>
    <s v="4.4 - Educación"/>
    <s v="4.4.01 - Educación inicial"/>
    <s v="2.7 - OBRAS"/>
    <s v="2.7.1 - OBRAS EN EDIFICACIONES"/>
    <s v="S"/>
    <s v="02 - AMPLIACIÓN DEL PLANTEL EDUCATIVO PARA INICIAL ANTONIO ESPAILLAT, MUNICIPIO SALCEDO, PROVINCIA HERMANAS MIRABAL."/>
    <s v="10 - FONDO GENERAL"/>
    <n v="15195"/>
    <s v="19 - HERMANAS MIRABAL"/>
    <n v="2471645"/>
    <n v="0"/>
  </r>
  <r>
    <s v="2025"/>
    <x v="0"/>
    <x v="0"/>
    <x v="1"/>
    <x v="7"/>
    <s v="2 - Poder Ejecutivo"/>
    <x v="8"/>
    <x v="107"/>
    <s v="4 - SERVICIOS SOCIALES"/>
    <s v="4.4 - Educación"/>
    <s v="4.4.01 - Educación inicial"/>
    <s v="2.7 - OBRAS"/>
    <s v="2.7.1 - OBRAS EN EDIFICACIONES"/>
    <s v="S"/>
    <s v="02 - AMPLIACIÓN DEL PLANTEL EDUCATIVO PARA INICIAL EL SIFÓN, MUNICIPIO BANÍ, PROVINCIA PERAVIA."/>
    <s v="10 - FONDO GENERAL"/>
    <n v="15175"/>
    <s v="17 - PERAVIA"/>
    <n v="1539182"/>
    <n v="0"/>
  </r>
  <r>
    <s v="2025"/>
    <x v="0"/>
    <x v="0"/>
    <x v="1"/>
    <x v="7"/>
    <s v="2 - Poder Ejecutivo"/>
    <x v="8"/>
    <x v="107"/>
    <s v="4 - SERVICIOS SOCIALES"/>
    <s v="4.4 - Educación"/>
    <s v="4.4.01 - Educación inicial"/>
    <s v="2.7 - OBRAS"/>
    <s v="2.7.1 - OBRAS EN EDIFICACIONES"/>
    <s v="S"/>
    <s v="02 - AMPLIACIÓN DEL PLANTEL EDUCATIVO PARA INICIAL JUANA SALTITOPA, MUNICIPIO LOS ALCARRIZOS, PROVINCIA SANTO DOMINGO."/>
    <s v="10 - FONDO GENERAL"/>
    <n v="15254"/>
    <s v="32 - SANTO DOMINGO"/>
    <n v="1354126"/>
    <n v="0"/>
  </r>
  <r>
    <s v="2025"/>
    <x v="0"/>
    <x v="0"/>
    <x v="1"/>
    <x v="7"/>
    <s v="2 - Poder Ejecutivo"/>
    <x v="8"/>
    <x v="107"/>
    <s v="4 - SERVICIOS SOCIALES"/>
    <s v="4.4 - Educación"/>
    <s v="4.4.01 - Educación inicial"/>
    <s v="2.7 - OBRAS"/>
    <s v="2.7.1 - OBRAS EN EDIFICACIONES"/>
    <s v="S"/>
    <s v="02 - AMPLIACIÓN DEL PLANTEL EDUCATIVO PARA INICIAL LOS RINCONES DE GUACO, MUNICIPIO LA VEGA, PROVINCIA LA VEGA."/>
    <s v="10 - FONDO GENERAL"/>
    <n v="15185"/>
    <s v="13 - LA VEGA"/>
    <n v="1065095"/>
    <n v="0"/>
  </r>
  <r>
    <s v="2025"/>
    <x v="0"/>
    <x v="0"/>
    <x v="1"/>
    <x v="7"/>
    <s v="2 - Poder Ejecutivo"/>
    <x v="8"/>
    <x v="107"/>
    <s v="4 - SERVICIOS SOCIALES"/>
    <s v="4.4 - Educación"/>
    <s v="4.4.01 - Educación inicial"/>
    <s v="2.7 - OBRAS"/>
    <s v="2.7.1 - OBRAS EN EDIFICACIONES"/>
    <s v="S"/>
    <s v="02 - AMPLIACIÓN DEL PLANTEL EDUCATIVO PARA INICIAL PROF. MANUEL GÓMEZ POLANCO, MUNICIPIO SOSÚA, PROVINCIA PUERTO PLATA."/>
    <s v="10 - FONDO GENERAL"/>
    <n v="15884"/>
    <s v="18 - PUERTO PLATA"/>
    <n v="1767325"/>
    <n v="0"/>
  </r>
  <r>
    <s v="2025"/>
    <x v="0"/>
    <x v="0"/>
    <x v="1"/>
    <x v="7"/>
    <s v="2 - Poder Ejecutivo"/>
    <x v="8"/>
    <x v="107"/>
    <s v="4 - SERVICIOS SOCIALES"/>
    <s v="4.4 - Educación"/>
    <s v="4.4.01 - Educación inicial"/>
    <s v="2.7 - OBRAS"/>
    <s v="2.7.1 - OBRAS EN EDIFICACIONES"/>
    <s v="S"/>
    <s v="02 - AMPLIACIÓN DEL PLANTEL EDUCATIVO PARA INICIAL SALOMÉ UREÑA DE HENRÍQUEZ, MUNICIPIO TAMAYO, PROVINCIA BAHORUCO."/>
    <s v="10 - FONDO GENERAL"/>
    <n v="15159"/>
    <s v="03 - BAHORUCO"/>
    <n v="2368877"/>
    <n v="0"/>
  </r>
  <r>
    <s v="2025"/>
    <x v="0"/>
    <x v="0"/>
    <x v="1"/>
    <x v="7"/>
    <s v="2 - Poder Ejecutivo"/>
    <x v="8"/>
    <x v="107"/>
    <s v="4 - SERVICIOS SOCIALES"/>
    <s v="4.4 - Educación"/>
    <s v="4.4.01 - Educación inicial"/>
    <s v="2.7 - OBRAS"/>
    <s v="2.7.1 - OBRAS EN EDIFICACIONES"/>
    <s v="S"/>
    <s v="02 - AMPLIACIÓN DEL PLANTEL EDUCATIVO PARA INICIAL SAN JOSÉ OBRERO, MUNICIPIO PEDRO BRAND, PROVINCIA SANTO DOMINGO."/>
    <s v="10 - FONDO GENERAL"/>
    <n v="15973"/>
    <s v="32 - SANTO DOMINGO"/>
    <n v="82323"/>
    <n v="0"/>
  </r>
  <r>
    <s v="2025"/>
    <x v="0"/>
    <x v="0"/>
    <x v="1"/>
    <x v="7"/>
    <s v="2 - Poder Ejecutivo"/>
    <x v="8"/>
    <x v="107"/>
    <s v="4 - SERVICIOS SOCIALES"/>
    <s v="4.4 - Educación"/>
    <s v="4.4.01 - Educación inicial"/>
    <s v="2.7 - OBRAS"/>
    <s v="2.7.1 - OBRAS EN EDIFICACIONES"/>
    <s v="S"/>
    <s v="03 - AMPLIACIÓN DEL PLANTEL EDUCATIVO PARA INICIAL AMÉRICO LUGO HERRERAS, MUNICIPIO TAMAYO, PROVINCIA BAHORUCO."/>
    <s v="10 - FONDO GENERAL"/>
    <n v="15160"/>
    <s v="03 - BAHORUCO"/>
    <n v="4149609"/>
    <n v="0"/>
  </r>
  <r>
    <s v="2025"/>
    <x v="0"/>
    <x v="0"/>
    <x v="1"/>
    <x v="7"/>
    <s v="2 - Poder Ejecutivo"/>
    <x v="8"/>
    <x v="107"/>
    <s v="4 - SERVICIOS SOCIALES"/>
    <s v="4.4 - Educación"/>
    <s v="4.4.01 - Educación inicial"/>
    <s v="2.7 - OBRAS"/>
    <s v="2.7.1 - OBRAS EN EDIFICACIONES"/>
    <s v="S"/>
    <s v="03 - AMPLIACIÓN DEL PLANTEL EDUCATIVO PARA INICIAL DAVID DURÁN , MUNICIPIO CONSTANZA, PROVINCIA LA VEGA."/>
    <s v="10 - FONDO GENERAL"/>
    <n v="15607"/>
    <s v="13 - LA VEGA"/>
    <n v="693765"/>
    <n v="0"/>
  </r>
  <r>
    <s v="2025"/>
    <x v="0"/>
    <x v="0"/>
    <x v="1"/>
    <x v="7"/>
    <s v="2 - Poder Ejecutivo"/>
    <x v="8"/>
    <x v="107"/>
    <s v="4 - SERVICIOS SOCIALES"/>
    <s v="4.4 - Educación"/>
    <s v="4.4.01 - Educación inicial"/>
    <s v="2.7 - OBRAS"/>
    <s v="2.7.1 - OBRAS EN EDIFICACIONES"/>
    <s v="S"/>
    <s v="03 - AMPLIACIÓN DEL PLANTEL EDUCATIVO PARA INICIAL FRANCISCO ALBERTO CAAMAÑO DEÑÓ, MUNICIPIO BAYAGUANA, PROVINCIA MONTE PLATA."/>
    <s v="10 - FONDO GENERAL"/>
    <n v="15235"/>
    <s v="29 - MONTE PLATA"/>
    <n v="570189"/>
    <n v="0"/>
  </r>
  <r>
    <s v="2025"/>
    <x v="0"/>
    <x v="0"/>
    <x v="1"/>
    <x v="7"/>
    <s v="2 - Poder Ejecutivo"/>
    <x v="8"/>
    <x v="107"/>
    <s v="4 - SERVICIOS SOCIALES"/>
    <s v="4.4 - Educación"/>
    <s v="4.4.01 - Educación inicial"/>
    <s v="2.7 - OBRAS"/>
    <s v="2.7.1 - OBRAS EN EDIFICACIONES"/>
    <s v="S"/>
    <s v="03 - AMPLIACIÓN DEL PLANTEL EDUCATIVO PARA INICIAL FRANCISCO DEL ROSARIO SÁNCHEZ, MUNICIPIO SAN JUAN, PROVINCIA SAN JUAN."/>
    <s v="10 - FONDO GENERAL"/>
    <n v="15151"/>
    <s v="22 - SAN JUAN"/>
    <n v="1384466"/>
    <n v="0"/>
  </r>
  <r>
    <s v="2025"/>
    <x v="0"/>
    <x v="0"/>
    <x v="1"/>
    <x v="7"/>
    <s v="2 - Poder Ejecutivo"/>
    <x v="8"/>
    <x v="107"/>
    <s v="4 - SERVICIOS SOCIALES"/>
    <s v="4.4 - Educación"/>
    <s v="4.4.01 - Educación inicial"/>
    <s v="2.7 - OBRAS"/>
    <s v="2.7.1 - OBRAS EN EDIFICACIONES"/>
    <s v="S"/>
    <s v="03 - AMPLIACIÓN DEL PLANTEL EDUCATIVO PARA INICIAL HERMANOS TREJO, MUNICIPIO HIGÜEY, PROVINCIA LA ALTAGRACIA."/>
    <s v="10 - FONDO GENERAL"/>
    <n v="15205"/>
    <s v="11 - LA ALTAGRACIA"/>
    <n v="3696398"/>
    <n v="0"/>
  </r>
  <r>
    <s v="2025"/>
    <x v="0"/>
    <x v="0"/>
    <x v="1"/>
    <x v="7"/>
    <s v="2 - Poder Ejecutivo"/>
    <x v="8"/>
    <x v="107"/>
    <s v="4 - SERVICIOS SOCIALES"/>
    <s v="4.4 - Educación"/>
    <s v="4.4.01 - Educación inicial"/>
    <s v="2.7 - OBRAS"/>
    <s v="2.7.1 - OBRAS EN EDIFICACIONES"/>
    <s v="S"/>
    <s v="03 - AMPLIACIÓN DEL PLANTEL EDUCATIVO PARA INICIAL MANUEL DE JESÚS PERELLÓ, MUNICIPIO BANÍ, PROVINCIA PERAVIA."/>
    <s v="10 - FONDO GENERAL"/>
    <n v="15176"/>
    <s v="17 - PERAVIA"/>
    <n v="3957068"/>
    <n v="0"/>
  </r>
  <r>
    <s v="2025"/>
    <x v="0"/>
    <x v="0"/>
    <x v="1"/>
    <x v="7"/>
    <s v="2 - Poder Ejecutivo"/>
    <x v="8"/>
    <x v="107"/>
    <s v="4 - SERVICIOS SOCIALES"/>
    <s v="4.4 - Educación"/>
    <s v="4.4.01 - Educación inicial"/>
    <s v="2.7 - OBRAS"/>
    <s v="2.7.1 - OBRAS EN EDIFICACIONES"/>
    <s v="S"/>
    <s v="03 - AMPLIACIÓN DEL PLANTEL EDUCATIVO PARA INICIAL PROF. JEREMÍAS KERRY GREEN, MUNICIPIO SOSÚA, PROVINCIA PUERTO PLATA."/>
    <s v="10 - FONDO GENERAL"/>
    <n v="15885"/>
    <s v="18 - PUERTO PLATA"/>
    <n v="1085669"/>
    <n v="0"/>
  </r>
  <r>
    <s v="2025"/>
    <x v="0"/>
    <x v="0"/>
    <x v="1"/>
    <x v="7"/>
    <s v="2 - Poder Ejecutivo"/>
    <x v="8"/>
    <x v="107"/>
    <s v="4 - SERVICIOS SOCIALES"/>
    <s v="4.4 - Educación"/>
    <s v="4.4.01 - Educación inicial"/>
    <s v="2.7 - OBRAS"/>
    <s v="2.7.1 - OBRAS EN EDIFICACIONES"/>
    <s v="S"/>
    <s v="03 - AMPLIACIÓN DEL PLANTEL EDUCATIVO PARA INICIAL ROSA SMESTER, MUNICIPIO MONTE CRISTI, PROVINCIA MONTE CRISTI."/>
    <s v="10 - FONDO GENERAL"/>
    <n v="15272"/>
    <s v="15 - MONTE CRISTI"/>
    <n v="1550466"/>
    <n v="0"/>
  </r>
  <r>
    <s v="2025"/>
    <x v="0"/>
    <x v="0"/>
    <x v="1"/>
    <x v="7"/>
    <s v="2 - Poder Ejecutivo"/>
    <x v="8"/>
    <x v="107"/>
    <s v="4 - SERVICIOS SOCIALES"/>
    <s v="4.4 - Educación"/>
    <s v="4.4.01 - Educación inicial"/>
    <s v="2.7 - OBRAS"/>
    <s v="2.7.1 - OBRAS EN EDIFICACIONES"/>
    <s v="S"/>
    <s v="04 - AMPLIACIÓN DEL PLANTEL EDUCATIVO PARA INICIAL  GREGORIO LUPERÓN, MUNICIPIO LOS RÍOS, PROVINCIA BAHORUCO."/>
    <s v="10 - FONDO GENERAL"/>
    <n v="15161"/>
    <s v="03 - BAHORUCO"/>
    <n v="825776"/>
    <n v="0"/>
  </r>
  <r>
    <s v="2025"/>
    <x v="0"/>
    <x v="0"/>
    <x v="1"/>
    <x v="7"/>
    <s v="2 - Poder Ejecutivo"/>
    <x v="8"/>
    <x v="107"/>
    <s v="4 - SERVICIOS SOCIALES"/>
    <s v="4.4 - Educación"/>
    <s v="4.4.01 - Educación inicial"/>
    <s v="2.7 - OBRAS"/>
    <s v="2.7.1 - OBRAS EN EDIFICACIONES"/>
    <s v="S"/>
    <s v="04 - AMPLIACIÓN DEL PLANTEL EDUCATIVO PARA INICIAL ALIRO PAULINO, MUNICIPIO NIZAO, PROVINCIA PERAVIA."/>
    <s v="10 - FONDO GENERAL"/>
    <n v="15177"/>
    <s v="17 - PERAVIA"/>
    <n v="819765"/>
    <n v="0"/>
  </r>
  <r>
    <s v="2025"/>
    <x v="0"/>
    <x v="0"/>
    <x v="1"/>
    <x v="7"/>
    <s v="2 - Poder Ejecutivo"/>
    <x v="8"/>
    <x v="107"/>
    <s v="4 - SERVICIOS SOCIALES"/>
    <s v="4.4 - Educación"/>
    <s v="4.4.01 - Educación inicial"/>
    <s v="2.7 - OBRAS"/>
    <s v="2.7.1 - OBRAS EN EDIFICACIONES"/>
    <s v="S"/>
    <s v="04 - AMPLIACIÓN DEL PLANTEL EDUCATIVO PARA INICIAL EVARISTO BRITO REYES, MUNICIPIO LOS ALCARRIZOS, PROVINCIA SANTO DOMINGO."/>
    <s v="10 - FONDO GENERAL"/>
    <n v="15256"/>
    <s v="32 - SANTO DOMINGO"/>
    <n v="563872"/>
    <n v="0"/>
  </r>
  <r>
    <s v="2025"/>
    <x v="0"/>
    <x v="0"/>
    <x v="1"/>
    <x v="7"/>
    <s v="2 - Poder Ejecutivo"/>
    <x v="8"/>
    <x v="107"/>
    <s v="4 - SERVICIOS SOCIALES"/>
    <s v="4.4 - Educación"/>
    <s v="4.4.01 - Educación inicial"/>
    <s v="2.7 - OBRAS"/>
    <s v="2.7.1 - OBRAS EN EDIFICACIONES"/>
    <s v="S"/>
    <s v="04 - AMPLIACIÓN DEL PLANTEL EDUCATIVO PARA INICIAL JUAN BAUTISTA DE LA CRUZ, MUNICIPIO VILLA TAPIA, PROVINCIA HERMANAS MIRABAL."/>
    <s v="10 - FONDO GENERAL"/>
    <n v="15197"/>
    <s v="19 - HERMANAS MIRABAL"/>
    <n v="819765"/>
    <n v="0"/>
  </r>
  <r>
    <s v="2025"/>
    <x v="0"/>
    <x v="0"/>
    <x v="1"/>
    <x v="7"/>
    <s v="2 - Poder Ejecutivo"/>
    <x v="8"/>
    <x v="107"/>
    <s v="4 - SERVICIOS SOCIALES"/>
    <s v="4.4 - Educación"/>
    <s v="4.4.01 - Educación inicial"/>
    <s v="2.7 - OBRAS"/>
    <s v="2.7.1 - OBRAS EN EDIFICACIONES"/>
    <s v="S"/>
    <s v="04 - AMPLIACIÓN DEL PLANTEL EDUCATIVO PARA INICIAL MERCEDES CONSUELO MATOS EN LA PROVINCIA SAN JUAN."/>
    <s v="10 - FONDO GENERAL"/>
    <n v="15152"/>
    <s v="22 - SAN JUAN"/>
    <n v="3971574"/>
    <n v="0"/>
  </r>
  <r>
    <s v="2025"/>
    <x v="0"/>
    <x v="0"/>
    <x v="1"/>
    <x v="7"/>
    <s v="2 - Poder Ejecutivo"/>
    <x v="8"/>
    <x v="107"/>
    <s v="4 - SERVICIOS SOCIALES"/>
    <s v="4.4 - Educación"/>
    <s v="4.4.01 - Educación inicial"/>
    <s v="2.7 - OBRAS"/>
    <s v="2.7.1 - OBRAS EN EDIFICACIONES"/>
    <s v="S"/>
    <s v="04 - AMPLIACIÓN DEL PLANTEL EDUCATIVO PARA INICIAL OLIVIA NUÑEZ HIDALGO, MUNICIPIO GASPAR HERNÁNDEZ, PROVINCIA ESPAILLAT."/>
    <s v="10 - FONDO GENERAL"/>
    <n v="15189"/>
    <s v="09 - ESPAILLAT"/>
    <n v="3957068"/>
    <n v="0"/>
  </r>
  <r>
    <s v="2025"/>
    <x v="0"/>
    <x v="0"/>
    <x v="1"/>
    <x v="7"/>
    <s v="2 - Poder Ejecutivo"/>
    <x v="8"/>
    <x v="107"/>
    <s v="4 - SERVICIOS SOCIALES"/>
    <s v="4.4 - Educación"/>
    <s v="4.4.01 - Educación inicial"/>
    <s v="2.7 - OBRAS"/>
    <s v="2.7.1 - OBRAS EN EDIFICACIONES"/>
    <s v="S"/>
    <s v="04 - AMPLIACIÓN DEL PLANTEL EDUCATIVO PARA INICIAL PADRE FANTINO , MUNICIPIO CONSTANZA, PROVINCIA LA VEGA."/>
    <s v="10 - FONDO GENERAL"/>
    <n v="15608"/>
    <s v="13 - LA VEGA"/>
    <n v="1949665"/>
    <n v="0"/>
  </r>
  <r>
    <s v="2025"/>
    <x v="0"/>
    <x v="0"/>
    <x v="1"/>
    <x v="7"/>
    <s v="2 - Poder Ejecutivo"/>
    <x v="8"/>
    <x v="107"/>
    <s v="4 - SERVICIOS SOCIALES"/>
    <s v="4.4 - Educación"/>
    <s v="4.4.01 - Educación inicial"/>
    <s v="2.7 - OBRAS"/>
    <s v="2.7.1 - OBRAS EN EDIFICACIONES"/>
    <s v="S"/>
    <s v="04 - AMPLIACIÓN DEL PLANTEL EDUCATIVO PARA INICIAL PROF. JUANA CARABALLO POLANCO, MUNICIPIO PUERTO PLATA, PROVINCIA PUERTO PLATA."/>
    <s v="10 - FONDO GENERAL"/>
    <n v="15886"/>
    <s v="18 - PUERTO PLATA"/>
    <n v="1767325"/>
    <n v="0"/>
  </r>
  <r>
    <s v="2025"/>
    <x v="0"/>
    <x v="0"/>
    <x v="1"/>
    <x v="7"/>
    <s v="2 - Poder Ejecutivo"/>
    <x v="8"/>
    <x v="107"/>
    <s v="4 - SERVICIOS SOCIALES"/>
    <s v="4.4 - Educación"/>
    <s v="4.4.01 - Educación inicial"/>
    <s v="2.7 - OBRAS"/>
    <s v="2.7.1 - OBRAS EN EDIFICACIONES"/>
    <s v="S"/>
    <s v="04 - AMPLIACIÓN DEL PLANTEL EDUCATIVO PARA INICIAL SERAFINA SÁNCHEZ, MUNICIPIO MONTE CRISTI, PROVINCIA MONTE CRISTI."/>
    <s v="10 - FONDO GENERAL"/>
    <n v="15273"/>
    <s v="15 - MONTE CRISTI"/>
    <n v="578611"/>
    <n v="0"/>
  </r>
  <r>
    <s v="2025"/>
    <x v="0"/>
    <x v="0"/>
    <x v="1"/>
    <x v="7"/>
    <s v="2 - Poder Ejecutivo"/>
    <x v="8"/>
    <x v="107"/>
    <s v="4 - SERVICIOS SOCIALES"/>
    <s v="4.4 - Educación"/>
    <s v="4.4.01 - Educación inicial"/>
    <s v="2.7 - OBRAS"/>
    <s v="2.7.1 - OBRAS EN EDIFICACIONES"/>
    <s v="S"/>
    <s v="05 - AMPLIACIÓN DEL PLANTEL EDUCATIVO PARA INICIAL CRISTINO PITTA, MUNICIPIO GASPAR HERNÁNDEZ, PROVINCIA ESPAILLAT."/>
    <s v="10 - FONDO GENERAL"/>
    <n v="15190"/>
    <s v="09 - ESPAILLAT"/>
    <n v="574400"/>
    <n v="0"/>
  </r>
  <r>
    <s v="2025"/>
    <x v="0"/>
    <x v="0"/>
    <x v="1"/>
    <x v="7"/>
    <s v="2 - Poder Ejecutivo"/>
    <x v="8"/>
    <x v="107"/>
    <s v="4 - SERVICIOS SOCIALES"/>
    <s v="4.4 - Educación"/>
    <s v="4.4.01 - Educación inicial"/>
    <s v="2.7 - OBRAS"/>
    <s v="2.7.1 - OBRAS EN EDIFICACIONES"/>
    <s v="S"/>
    <s v="05 - AMPLIACIÓN DEL PLANTEL EDUCATIVO PARA INICIAL FERNANDO ARTURO DE MERIÑO, MUNICIPIO MONTE PLATA, PROVINCIA MONTE PLATA."/>
    <s v="10 - FONDO GENERAL"/>
    <n v="15237"/>
    <s v="29 - MONTE PLATA"/>
    <n v="1527898"/>
    <n v="1221599.99"/>
  </r>
  <r>
    <s v="2025"/>
    <x v="0"/>
    <x v="0"/>
    <x v="1"/>
    <x v="7"/>
    <s v="2 - Poder Ejecutivo"/>
    <x v="8"/>
    <x v="107"/>
    <s v="4 - SERVICIOS SOCIALES"/>
    <s v="4.4 - Educación"/>
    <s v="4.4.01 - Educación inicial"/>
    <s v="2.7 - OBRAS"/>
    <s v="2.7.1 - OBRAS EN EDIFICACIONES"/>
    <s v="S"/>
    <s v="05 - AMPLIACIÓN DEL PLANTEL EDUCATIVO PARA INICIAL FUNDACIÓN DE PERAVIA, MUNICIPIO BANÍ, PROVINCIA PERAVIA."/>
    <s v="10 - FONDO GENERAL"/>
    <n v="15178"/>
    <s v="17 - PERAVIA"/>
    <n v="1379409"/>
    <n v="0"/>
  </r>
  <r>
    <s v="2025"/>
    <x v="0"/>
    <x v="0"/>
    <x v="1"/>
    <x v="7"/>
    <s v="2 - Poder Ejecutivo"/>
    <x v="8"/>
    <x v="107"/>
    <s v="4 - SERVICIOS SOCIALES"/>
    <s v="4.4 - Educación"/>
    <s v="4.4.01 - Educación inicial"/>
    <s v="2.7 - OBRAS"/>
    <s v="2.7.1 - OBRAS EN EDIFICACIONES"/>
    <s v="S"/>
    <s v="05 - AMPLIACIÓN DEL PLANTEL EDUCATIVO PARA INICIAL HATO VIEJO , MUNICIPIO JARABACOA, PROVINCIA LA VEGA."/>
    <s v="10 - FONDO GENERAL"/>
    <n v="15609"/>
    <s v="13 - LA VEGA"/>
    <n v="490039"/>
    <n v="0"/>
  </r>
  <r>
    <s v="2025"/>
    <x v="0"/>
    <x v="0"/>
    <x v="1"/>
    <x v="7"/>
    <s v="2 - Poder Ejecutivo"/>
    <x v="8"/>
    <x v="107"/>
    <s v="4 - SERVICIOS SOCIALES"/>
    <s v="4.4 - Educación"/>
    <s v="4.4.01 - Educación inicial"/>
    <s v="2.7 - OBRAS"/>
    <s v="2.7.1 - OBRAS EN EDIFICACIONES"/>
    <s v="S"/>
    <s v="05 - AMPLIACIÓN DEL PLANTEL EDUCATIVO PARA INICIAL JESÚS DE NAZARET - BATEY PALMAREJITO, MUNICIPIO LOS ALCARRIZOS, PROVINCIA SANTO DOMINGO."/>
    <s v="10 - FONDO GENERAL"/>
    <n v="15257"/>
    <s v="32 - SANTO DOMINGO"/>
    <n v="7769083"/>
    <n v="0"/>
  </r>
  <r>
    <s v="2025"/>
    <x v="0"/>
    <x v="0"/>
    <x v="1"/>
    <x v="7"/>
    <s v="2 - Poder Ejecutivo"/>
    <x v="8"/>
    <x v="107"/>
    <s v="4 - SERVICIOS SOCIALES"/>
    <s v="4.4 - Educación"/>
    <s v="4.4.01 - Educación inicial"/>
    <s v="2.7 - OBRAS"/>
    <s v="2.7.1 - OBRAS EN EDIFICACIONES"/>
    <s v="S"/>
    <s v="05 - AMPLIACIÓN DEL PLANTEL EDUCATIVO PARA INICIAL JOSÉ GABRIEL GARCÍA, MUNICIPIO PEPILLO SALCEDO, PROVINCIA MONTE CRISTI."/>
    <s v="10 - FONDO GENERAL"/>
    <n v="15274"/>
    <s v="15 - MONTE CRISTI"/>
    <n v="6606205"/>
    <n v="0"/>
  </r>
  <r>
    <s v="2025"/>
    <x v="0"/>
    <x v="0"/>
    <x v="1"/>
    <x v="7"/>
    <s v="2 - Poder Ejecutivo"/>
    <x v="8"/>
    <x v="107"/>
    <s v="4 - SERVICIOS SOCIALES"/>
    <s v="4.4 - Educación"/>
    <s v="4.4.01 - Educación inicial"/>
    <s v="2.7 - OBRAS"/>
    <s v="2.7.1 - OBRAS EN EDIFICACIONES"/>
    <s v="S"/>
    <s v="05 - AMPLIACIÓN DEL PLANTEL EDUCATIVO PARA INICIAL SECTOR SURESTE, MUNICIPIO SAN JUAN, PROVINCIA SAN JUAN."/>
    <s v="10 - FONDO GENERAL"/>
    <n v="15153"/>
    <s v="22 - SAN JUAN"/>
    <n v="1384466"/>
    <n v="0"/>
  </r>
  <r>
    <s v="2025"/>
    <x v="0"/>
    <x v="0"/>
    <x v="1"/>
    <x v="7"/>
    <s v="2 - Poder Ejecutivo"/>
    <x v="8"/>
    <x v="107"/>
    <s v="4 - SERVICIOS SOCIALES"/>
    <s v="4.4 - Educación"/>
    <s v="4.4.01 - Educación inicial"/>
    <s v="2.7 - OBRAS"/>
    <s v="2.7.1 - OBRAS EN EDIFICACIONES"/>
    <s v="S"/>
    <s v="05 - AMPLIACIÓN DEL PLANTEL EDUCATIVO PARA INICIAL VIRGINIA ELENA ORTEA, MUNICIPIO PUERTO PLATA, PROVINCIA PUERTO PLATA."/>
    <s v="10 - FONDO GENERAL"/>
    <n v="15887"/>
    <s v="18 - PUERTO PLATA"/>
    <n v="2008068"/>
    <n v="0"/>
  </r>
  <r>
    <s v="2025"/>
    <x v="0"/>
    <x v="0"/>
    <x v="1"/>
    <x v="7"/>
    <s v="2 - Poder Ejecutivo"/>
    <x v="8"/>
    <x v="107"/>
    <s v="4 - SERVICIOS SOCIALES"/>
    <s v="4.4 - Educación"/>
    <s v="4.4.01 - Educación inicial"/>
    <s v="2.7 - OBRAS"/>
    <s v="2.7.1 - OBRAS EN EDIFICACIONES"/>
    <s v="S"/>
    <s v="06 - AMPLIACIÓN DEL PLANTEL EDUCATIVO PARA INICIAL ADRIANA MARÍA GUILLU VIUDA SUAZO, MUNICIPIO SAN JUAN, PROVINCIA SAN JUAN."/>
    <s v="10 - FONDO GENERAL"/>
    <n v="15154"/>
    <s v="22 - SAN JUAN"/>
    <n v="5900641"/>
    <n v="0"/>
  </r>
  <r>
    <s v="2025"/>
    <x v="0"/>
    <x v="0"/>
    <x v="1"/>
    <x v="7"/>
    <s v="2 - Poder Ejecutivo"/>
    <x v="8"/>
    <x v="107"/>
    <s v="4 - SERVICIOS SOCIALES"/>
    <s v="4.4 - Educación"/>
    <s v="4.4.01 - Educación inicial"/>
    <s v="2.7 - OBRAS"/>
    <s v="2.7.1 - OBRAS EN EDIFICACIONES"/>
    <s v="S"/>
    <s v="06 - AMPLIACIÓN DEL PLANTEL EDUCATIVO PARA INICIAL ANDRÉS PEÑA CABRAL, MUNICIPIO BANÍ, PROVINCIA PERAVIA."/>
    <s v="10 - FONDO GENERAL"/>
    <n v="15179"/>
    <s v="17 - PERAVIA"/>
    <n v="1379409"/>
    <n v="0"/>
  </r>
  <r>
    <s v="2025"/>
    <x v="0"/>
    <x v="0"/>
    <x v="1"/>
    <x v="7"/>
    <s v="2 - Poder Ejecutivo"/>
    <x v="8"/>
    <x v="107"/>
    <s v="4 - SERVICIOS SOCIALES"/>
    <s v="4.4 - Educación"/>
    <s v="4.4.01 - Educación inicial"/>
    <s v="2.7 - OBRAS"/>
    <s v="2.7.1 - OBRAS EN EDIFICACIONES"/>
    <s v="S"/>
    <s v="06 - AMPLIACIÓN DEL PLANTEL EDUCATIVO PARA INICIAL CARA LINDA, MUNICIPIO MONTE PLATA, PROVINCIA MONTE PLATA."/>
    <s v="10 - FONDO GENERAL"/>
    <n v="15238"/>
    <s v="29 - MONTE PLATA"/>
    <n v="570189"/>
    <n v="0"/>
  </r>
  <r>
    <s v="2025"/>
    <x v="0"/>
    <x v="0"/>
    <x v="1"/>
    <x v="7"/>
    <s v="2 - Poder Ejecutivo"/>
    <x v="8"/>
    <x v="107"/>
    <s v="4 - SERVICIOS SOCIALES"/>
    <s v="4.4 - Educación"/>
    <s v="4.4.01 - Educación inicial"/>
    <s v="2.7 - OBRAS"/>
    <s v="2.7.1 - OBRAS EN EDIFICACIONES"/>
    <s v="S"/>
    <s v="06 - AMPLIACIÓN DEL PLANTEL EDUCATIVO PARA INICIAL ESCUELA PARROQUIAL SALESIANA MARÍA AUXILIADORA, MUNICIPIO LA VEGA, PROVINCIA LA VEGA."/>
    <s v="10 - FONDO GENERAL"/>
    <n v="15610"/>
    <s v="13 - LA VEGA"/>
    <n v="4208098"/>
    <n v="0"/>
  </r>
  <r>
    <s v="2025"/>
    <x v="0"/>
    <x v="0"/>
    <x v="1"/>
    <x v="7"/>
    <s v="2 - Poder Ejecutivo"/>
    <x v="8"/>
    <x v="107"/>
    <s v="4 - SERVICIOS SOCIALES"/>
    <s v="4.4 - Educación"/>
    <s v="4.4.01 - Educación inicial"/>
    <s v="2.7 - OBRAS"/>
    <s v="2.7.1 - OBRAS EN EDIFICACIONES"/>
    <s v="S"/>
    <s v="06 - AMPLIACIÓN DEL PLANTEL EDUCATIVO PARA INICIAL LA PEDRERA, MUNICIPIO GASPAR HERNÁNDEZ, PROVINCIA ESPAILLAT."/>
    <s v="10 - FONDO GENERAL"/>
    <n v="15191"/>
    <s v="09 - ESPAILLAT"/>
    <n v="4595198"/>
    <n v="0"/>
  </r>
  <r>
    <s v="2025"/>
    <x v="0"/>
    <x v="0"/>
    <x v="1"/>
    <x v="7"/>
    <s v="2 - Poder Ejecutivo"/>
    <x v="8"/>
    <x v="107"/>
    <s v="4 - SERVICIOS SOCIALES"/>
    <s v="4.4 - Educación"/>
    <s v="4.4.01 - Educación inicial"/>
    <s v="2.7 - OBRAS"/>
    <s v="2.7.1 - OBRAS EN EDIFICACIONES"/>
    <s v="S"/>
    <s v="06 - AMPLIACIÓN DEL PLANTEL EDUCATIVO PARA INICIAL MARÍA ALEJANDRINA PICHARDO, MUNICIPIO VILLA RIVA, PROVINCIA DUARTE."/>
    <s v="10 - FONDO GENERAL"/>
    <n v="15199"/>
    <s v="06 - DUARTE"/>
    <n v="1379409"/>
    <n v="0"/>
  </r>
  <r>
    <s v="2025"/>
    <x v="0"/>
    <x v="0"/>
    <x v="1"/>
    <x v="7"/>
    <s v="2 - Poder Ejecutivo"/>
    <x v="8"/>
    <x v="107"/>
    <s v="4 - SERVICIOS SOCIALES"/>
    <s v="4.4 - Educación"/>
    <s v="4.4.01 - Educación inicial"/>
    <s v="2.7 - OBRAS"/>
    <s v="2.7.1 - OBRAS EN EDIFICACIONES"/>
    <s v="S"/>
    <s v="06 - AMPLIACIÓN DEL PLANTEL EDUCATIVO PARA INICIAL MARÍA CONCEPCIÓN BONA, MUNICIPIO HIGÜEY, PROVINCIA LA ALTAGRACIA."/>
    <s v="10 - FONDO GENERAL"/>
    <n v="15208"/>
    <s v="11 - LA ALTAGRACIA"/>
    <n v="822770"/>
    <n v="0"/>
  </r>
  <r>
    <s v="2025"/>
    <x v="0"/>
    <x v="0"/>
    <x v="1"/>
    <x v="7"/>
    <s v="2 - Poder Ejecutivo"/>
    <x v="8"/>
    <x v="107"/>
    <s v="4 - SERVICIOS SOCIALES"/>
    <s v="4.4 - Educación"/>
    <s v="4.4.01 - Educación inicial"/>
    <s v="2.7 - OBRAS"/>
    <s v="2.7.1 - OBRAS EN EDIFICACIONES"/>
    <s v="S"/>
    <s v="06 - AMPLIACIÓN DEL PLANTEL EDUCATIVO PARA INICIAL MARIE POUSSEPIN - FE Y ALEGRÍA, MUNICIPIO VILLA JARAGUA, PROVINCIA BAHORUCO."/>
    <s v="10 - FONDO GENERAL"/>
    <n v="15163"/>
    <s v="03 - BAHORUCO"/>
    <n v="4447774"/>
    <n v="0"/>
  </r>
  <r>
    <s v="2025"/>
    <x v="0"/>
    <x v="0"/>
    <x v="1"/>
    <x v="7"/>
    <s v="2 - Poder Ejecutivo"/>
    <x v="8"/>
    <x v="107"/>
    <s v="4 - SERVICIOS SOCIALES"/>
    <s v="4.4 - Educación"/>
    <s v="4.4.01 - Educación inicial"/>
    <s v="2.7 - OBRAS"/>
    <s v="2.7.1 - OBRAS EN EDIFICACIONES"/>
    <s v="S"/>
    <s v="06 - AMPLIACIÓN DEL PLANTEL EDUCATIVO PARA INICIAL PILOTO, MUNICIPIO GUAYUBÍN, PROVINCIA MONTE CRISTI."/>
    <s v="10 - FONDO GENERAL"/>
    <n v="15275"/>
    <s v="15 - MONTE CRISTI"/>
    <n v="1072940"/>
    <n v="0"/>
  </r>
  <r>
    <s v="2025"/>
    <x v="0"/>
    <x v="0"/>
    <x v="1"/>
    <x v="7"/>
    <s v="2 - Poder Ejecutivo"/>
    <x v="8"/>
    <x v="107"/>
    <s v="4 - SERVICIOS SOCIALES"/>
    <s v="4.4 - Educación"/>
    <s v="4.4.01 - Educación inicial"/>
    <s v="2.7 - OBRAS"/>
    <s v="2.7.1 - OBRAS EN EDIFICACIONES"/>
    <s v="S"/>
    <s v="06 - AMPLIACIÓN DEL PLANTEL EDUCATIVO PARA INICIAL PROF. JUAN EMILIO BOSCH GAVIÑO, MUNICIPIO PUERTO PLATA, PROVINCIA PUERTO PLATA."/>
    <s v="10 - FONDO GENERAL"/>
    <n v="15888"/>
    <s v="18 - PUERTO PLATA"/>
    <n v="2008068"/>
    <n v="0"/>
  </r>
  <r>
    <s v="2025"/>
    <x v="0"/>
    <x v="0"/>
    <x v="1"/>
    <x v="7"/>
    <s v="2 - Poder Ejecutivo"/>
    <x v="8"/>
    <x v="107"/>
    <s v="4 - SERVICIOS SOCIALES"/>
    <s v="4.4 - Educación"/>
    <s v="4.4.01 - Educación inicial"/>
    <s v="2.7 - OBRAS"/>
    <s v="2.7.1 - OBRAS EN EDIFICACIONES"/>
    <s v="S"/>
    <s v="07 - AMPLIACIÓN DEL PLANTEL EDUCATIVO PARA INICIAL  PROF. VITALINA GUERRERO PIMENTEL, MUNICIPIO BANÍ, PROVINCIA PERAVIA."/>
    <s v="10 - FONDO GENERAL"/>
    <n v="15180"/>
    <s v="17 - PERAVIA"/>
    <n v="1379409"/>
    <n v="0"/>
  </r>
  <r>
    <s v="2025"/>
    <x v="0"/>
    <x v="0"/>
    <x v="1"/>
    <x v="7"/>
    <s v="2 - Poder Ejecutivo"/>
    <x v="8"/>
    <x v="107"/>
    <s v="4 - SERVICIOS SOCIALES"/>
    <s v="4.4 - Educación"/>
    <s v="4.4.01 - Educación inicial"/>
    <s v="2.7 - OBRAS"/>
    <s v="2.7.1 - OBRAS EN EDIFICACIONES"/>
    <s v="S"/>
    <s v="07 - AMPLIACIÓN DEL PLANTEL EDUCATIVO PARA INICIAL ALTAGRACIA GRULLÓN, MUNICIPIO SAN FRANCISCO DE MACORÍS, PROVINCIA DUARTE."/>
    <s v="10 - FONDO GENERAL"/>
    <n v="15201"/>
    <s v="06 - DUARTE"/>
    <n v="2965974"/>
    <n v="0"/>
  </r>
  <r>
    <s v="2025"/>
    <x v="0"/>
    <x v="0"/>
    <x v="1"/>
    <x v="7"/>
    <s v="2 - Poder Ejecutivo"/>
    <x v="8"/>
    <x v="107"/>
    <s v="4 - SERVICIOS SOCIALES"/>
    <s v="4.4 - Educación"/>
    <s v="4.4.01 - Educación inicial"/>
    <s v="2.7 - OBRAS"/>
    <s v="2.7.1 - OBRAS EN EDIFICACIONES"/>
    <s v="S"/>
    <s v="07 - AMPLIACIÓN DEL PLANTEL EDUCATIVO PARA INICIAL GEORGE ARZENO BRUGAL FE Y ALEGRÍA, MUNICIPIO PUERTO PLATA, PROVINCIA PUERTO PLATA."/>
    <s v="10 - FONDO GENERAL"/>
    <n v="15889"/>
    <s v="18 - PUERTO PLATA"/>
    <n v="2008068"/>
    <n v="0"/>
  </r>
  <r>
    <s v="2025"/>
    <x v="0"/>
    <x v="0"/>
    <x v="1"/>
    <x v="7"/>
    <s v="2 - Poder Ejecutivo"/>
    <x v="8"/>
    <x v="107"/>
    <s v="4 - SERVICIOS SOCIALES"/>
    <s v="4.4 - Educación"/>
    <s v="4.4.01 - Educación inicial"/>
    <s v="2.7 - OBRAS"/>
    <s v="2.7.1 - OBRAS EN EDIFICACIONES"/>
    <s v="S"/>
    <s v="07 - AMPLIACIÓN DEL PLANTEL EDUCATIVO PARA INICIAL HIGÜERITO, MUNICIPIO SAN JUAN, PROVINCIA SAN JUAN."/>
    <s v="10 - FONDO GENERAL"/>
    <n v="15155"/>
    <s v="22 - SAN JUAN"/>
    <n v="822770"/>
    <n v="0"/>
  </r>
  <r>
    <s v="2025"/>
    <x v="0"/>
    <x v="0"/>
    <x v="1"/>
    <x v="7"/>
    <s v="2 - Poder Ejecutivo"/>
    <x v="8"/>
    <x v="107"/>
    <s v="4 - SERVICIOS SOCIALES"/>
    <s v="4.4 - Educación"/>
    <s v="4.4.01 - Educación inicial"/>
    <s v="2.7 - OBRAS"/>
    <s v="2.7.1 - OBRAS EN EDIFICACIONES"/>
    <s v="S"/>
    <s v="07 - AMPLIACIÓN DEL PLANTEL EDUCATIVO PARA INICIAL LA DIVISORIA, MUNICIPIO GUAYUBÍN, PROVINCIA MONTE CRISTI."/>
    <s v="10 - FONDO GENERAL"/>
    <n v="15276"/>
    <s v="15 - MONTE CRISTI"/>
    <n v="578611"/>
    <n v="0"/>
  </r>
  <r>
    <s v="2025"/>
    <x v="0"/>
    <x v="0"/>
    <x v="1"/>
    <x v="7"/>
    <s v="2 - Poder Ejecutivo"/>
    <x v="8"/>
    <x v="107"/>
    <s v="4 - SERVICIOS SOCIALES"/>
    <s v="4.4 - Educación"/>
    <s v="4.4.01 - Educación inicial"/>
    <s v="2.7 - OBRAS"/>
    <s v="2.7.1 - OBRAS EN EDIFICACIONES"/>
    <s v="S"/>
    <s v="07 - AMPLIACIÓN DEL PLANTEL EDUCATIVO PARA INICIAL MARÍA TRINIDAD SÁNCHEZ, MUNICIPIO HIGÜEY, PROVINCIA LA ALTAGRACIA."/>
    <s v="10 - FONDO GENERAL"/>
    <n v="15209"/>
    <s v="11 - LA ALTAGRACIA"/>
    <n v="1384466"/>
    <n v="0"/>
  </r>
  <r>
    <s v="2025"/>
    <x v="0"/>
    <x v="0"/>
    <x v="1"/>
    <x v="7"/>
    <s v="2 - Poder Ejecutivo"/>
    <x v="8"/>
    <x v="107"/>
    <s v="4 - SERVICIOS SOCIALES"/>
    <s v="4.4 - Educación"/>
    <s v="4.4.01 - Educación inicial"/>
    <s v="2.7 - OBRAS"/>
    <s v="2.7.1 - OBRAS EN EDIFICACIONES"/>
    <s v="S"/>
    <s v="07 - AMPLIACIÓN DEL PLANTEL EDUCATIVO PARA INICIAL NORBERTO LUCIANO MORA BLANCO, MUNICIPIO LA VEGA, PROVINCIA LA VEGA."/>
    <s v="10 - FONDO GENERAL"/>
    <n v="15611"/>
    <s v="13 - LA VEGA"/>
    <n v="3322183"/>
    <n v="0"/>
  </r>
  <r>
    <s v="2025"/>
    <x v="0"/>
    <x v="0"/>
    <x v="1"/>
    <x v="7"/>
    <s v="2 - Poder Ejecutivo"/>
    <x v="8"/>
    <x v="107"/>
    <s v="4 - SERVICIOS SOCIALES"/>
    <s v="4.4 - Educación"/>
    <s v="4.4.01 - Educación inicial"/>
    <s v="2.7 - OBRAS"/>
    <s v="2.7.1 - OBRAS EN EDIFICACIONES"/>
    <s v="S"/>
    <s v="07 - AMPLIACIÓN DEL PLANTEL EDUCATIVO PARA INICIAL NORGE BOTELLO FERNÁNDEZ, MUNICIPIO LOS ALCARRIZOS, PROVINCIA SANTO DOMINGO."/>
    <s v="10 - FONDO GENERAL"/>
    <n v="15259"/>
    <s v="32 - SANTO DOMINGO"/>
    <n v="804740"/>
    <n v="0"/>
  </r>
  <r>
    <s v="2025"/>
    <x v="0"/>
    <x v="0"/>
    <x v="1"/>
    <x v="7"/>
    <s v="2 - Poder Ejecutivo"/>
    <x v="8"/>
    <x v="107"/>
    <s v="4 - SERVICIOS SOCIALES"/>
    <s v="4.4 - Educación"/>
    <s v="4.4.01 - Educación inicial"/>
    <s v="2.7 - OBRAS"/>
    <s v="2.7.1 - OBRAS EN EDIFICACIONES"/>
    <s v="S"/>
    <s v="07 - AMPLIACIÓN DEL PLANTEL EDUCATIVO PARA INICIAL PROF. NELIS MARINA CARABALLO PEREZ, MUNICIPIO JIMANÍ, PROVINCIA INDEPENDENCIA."/>
    <s v="10 - FONDO GENERAL"/>
    <n v="15164"/>
    <s v="10 - INDEPENDENCIA"/>
    <n v="2368877"/>
    <n v="183338.07"/>
  </r>
  <r>
    <s v="2025"/>
    <x v="0"/>
    <x v="0"/>
    <x v="1"/>
    <x v="7"/>
    <s v="2 - Poder Ejecutivo"/>
    <x v="8"/>
    <x v="107"/>
    <s v="4 - SERVICIOS SOCIALES"/>
    <s v="4.4 - Educación"/>
    <s v="4.4.01 - Educación inicial"/>
    <s v="2.7 - OBRAS"/>
    <s v="2.7.1 - OBRAS EN EDIFICACIONES"/>
    <s v="S"/>
    <s v="08 - AMPLIACIÓN DEL PLANTEL EDUCATIVO PARA INICIAL AUGUSTO PINEDA, MUNICIPIO NIZAO, PROVINCIA PERAVIA."/>
    <s v="10 - FONDO GENERAL"/>
    <n v="15181"/>
    <s v="17 - PERAVIA"/>
    <n v="4415403"/>
    <n v="0"/>
  </r>
  <r>
    <s v="2025"/>
    <x v="0"/>
    <x v="0"/>
    <x v="1"/>
    <x v="7"/>
    <s v="2 - Poder Ejecutivo"/>
    <x v="8"/>
    <x v="107"/>
    <s v="4 - SERVICIOS SOCIALES"/>
    <s v="4.4 - Educación"/>
    <s v="4.4.01 - Educación inicial"/>
    <s v="2.7 - OBRAS"/>
    <s v="2.7.1 - OBRAS EN EDIFICACIONES"/>
    <s v="S"/>
    <s v="08 - AMPLIACIÓN DEL PLANTEL EDUCATIVO PARA INICIAL BARRIO LAS 100, MUNICIPIO JIMANÍ, PROVINCIA INDEPENDENCIA."/>
    <s v="10 - FONDO GENERAL"/>
    <n v="15165"/>
    <s v="10 - INDEPENDENCIA"/>
    <n v="825776"/>
    <n v="660000"/>
  </r>
  <r>
    <s v="2025"/>
    <x v="0"/>
    <x v="0"/>
    <x v="1"/>
    <x v="7"/>
    <s v="2 - Poder Ejecutivo"/>
    <x v="8"/>
    <x v="107"/>
    <s v="4 - SERVICIOS SOCIALES"/>
    <s v="4.4 - Educación"/>
    <s v="4.4.01 - Educación inicial"/>
    <s v="2.7 - OBRAS"/>
    <s v="2.7.1 - OBRAS EN EDIFICACIONES"/>
    <s v="S"/>
    <s v="08 - AMPLIACIÓN DEL PLANTEL EDUCATIVO PARA INICIAL BEJUCAL, MUNICIPIO HIGÜEY, PROVINCIA LA ALTAGRACIA."/>
    <s v="10 - FONDO GENERAL"/>
    <n v="15210"/>
    <s v="11 - LA ALTAGRACIA"/>
    <n v="576506"/>
    <n v="0"/>
  </r>
  <r>
    <s v="2025"/>
    <x v="0"/>
    <x v="0"/>
    <x v="1"/>
    <x v="7"/>
    <s v="2 - Poder Ejecutivo"/>
    <x v="8"/>
    <x v="107"/>
    <s v="4 - SERVICIOS SOCIALES"/>
    <s v="4.4 - Educación"/>
    <s v="4.4.01 - Educación inicial"/>
    <s v="2.7 - OBRAS"/>
    <s v="2.7.1 - OBRAS EN EDIFICACIONES"/>
    <s v="S"/>
    <s v="08 - AMPLIACIÓN DEL PLANTEL EDUCATIVO PARA INICIAL BURENDE, MUNICIPIO LA VEGA, PROVINCIA LA VEGA."/>
    <s v="10 - FONDO GENERAL"/>
    <n v="15612"/>
    <s v="13 - LA VEGA"/>
    <n v="11598222"/>
    <n v="0"/>
  </r>
  <r>
    <s v="2025"/>
    <x v="0"/>
    <x v="0"/>
    <x v="1"/>
    <x v="7"/>
    <s v="2 - Poder Ejecutivo"/>
    <x v="8"/>
    <x v="107"/>
    <s v="4 - SERVICIOS SOCIALES"/>
    <s v="4.4 - Educación"/>
    <s v="4.4.01 - Educación inicial"/>
    <s v="2.7 - OBRAS"/>
    <s v="2.7.1 - OBRAS EN EDIFICACIONES"/>
    <s v="S"/>
    <s v="08 - AMPLIACIÓN DEL PLANTEL EDUCATIVO PARA INICIAL JOSÉ GABRIEL GARCÍA, MUNICIPIO CASTAÑUELAS, PROVINCIA MONTE CRISTI."/>
    <s v="10 - FONDO GENERAL"/>
    <n v="15277"/>
    <s v="15 - MONTE CRISTI"/>
    <n v="1184438"/>
    <n v="0"/>
  </r>
  <r>
    <s v="2025"/>
    <x v="0"/>
    <x v="0"/>
    <x v="1"/>
    <x v="7"/>
    <s v="2 - Poder Ejecutivo"/>
    <x v="8"/>
    <x v="107"/>
    <s v="4 - SERVICIOS SOCIALES"/>
    <s v="4.4 - Educación"/>
    <s v="4.4.01 - Educación inicial"/>
    <s v="2.7 - OBRAS"/>
    <s v="2.7.1 - OBRAS EN EDIFICACIONES"/>
    <s v="S"/>
    <s v="08 - AMPLIACIÓN DEL PLANTEL EDUCATIVO PARA INICIAL LEONIDAS DEL CARMEN SÁNCHEZ, MUNICIPIO JUAN DE HERRERA, PROVINCIA SAN JUAN."/>
    <s v="10 - FONDO GENERAL"/>
    <n v="15156"/>
    <s v="22 - SAN JUAN"/>
    <n v="2360256"/>
    <n v="0"/>
  </r>
  <r>
    <s v="2025"/>
    <x v="0"/>
    <x v="0"/>
    <x v="1"/>
    <x v="7"/>
    <s v="2 - Poder Ejecutivo"/>
    <x v="8"/>
    <x v="107"/>
    <s v="4 - SERVICIOS SOCIALES"/>
    <s v="4.4 - Educación"/>
    <s v="4.4.01 - Educación inicial"/>
    <s v="2.7 - OBRAS"/>
    <s v="2.7.1 - OBRAS EN EDIFICACIONES"/>
    <s v="S"/>
    <s v="08 - AMPLIACIÓN DEL PLANTEL EDUCATIVO PARA INICIAL LIC. VILMA PEREIRA (FURENIHSI), MUNICIPIO SAN PEDRO DE MACORÍS, PROVINCIA SAN PEDRO DE MACORÍS."/>
    <s v="10 - FONDO GENERAL"/>
    <n v="15544"/>
    <s v="23 - SAN PEDRO DE MACORIS"/>
    <n v="680561"/>
    <n v="0"/>
  </r>
  <r>
    <s v="2025"/>
    <x v="0"/>
    <x v="0"/>
    <x v="1"/>
    <x v="7"/>
    <s v="2 - Poder Ejecutivo"/>
    <x v="8"/>
    <x v="107"/>
    <s v="4 - SERVICIOS SOCIALES"/>
    <s v="4.4 - Educación"/>
    <s v="4.4.01 - Educación inicial"/>
    <s v="2.7 - OBRAS"/>
    <s v="2.7.1 - OBRAS EN EDIFICACIONES"/>
    <s v="S"/>
    <s v="08 - AMPLIACIÓN DEL PLANTEL EDUCATIVO PARA INICIAL PABLITA POLANCO RODRÍGUEZ, MUNICIPIO VILLA RIVA, PROVINCIA DUARTE."/>
    <s v="10 - FONDO GENERAL"/>
    <n v="15202"/>
    <s v="06 - DUARTE"/>
    <n v="7506185"/>
    <n v="0"/>
  </r>
  <r>
    <s v="2025"/>
    <x v="0"/>
    <x v="0"/>
    <x v="1"/>
    <x v="7"/>
    <s v="2 - Poder Ejecutivo"/>
    <x v="8"/>
    <x v="107"/>
    <s v="4 - SERVICIOS SOCIALES"/>
    <s v="4.4 - Educación"/>
    <s v="4.4.01 - Educación inicial"/>
    <s v="2.7 - OBRAS"/>
    <s v="2.7.1 - OBRAS EN EDIFICACIONES"/>
    <s v="S"/>
    <s v="08 - AMPLIACIÓN DEL PLANTEL EDUCATIVO PARA INICIAL SILVANO REYNOSO, MUNICIPIO VILLA ISABELA, PROVINCIA PUERTO PLATA."/>
    <s v="10 - FONDO GENERAL"/>
    <n v="15890"/>
    <s v="18 - PUERTO PLATA"/>
    <n v="1434334"/>
    <n v="0"/>
  </r>
  <r>
    <s v="2025"/>
    <x v="0"/>
    <x v="0"/>
    <x v="1"/>
    <x v="7"/>
    <s v="2 - Poder Ejecutivo"/>
    <x v="8"/>
    <x v="107"/>
    <s v="4 - SERVICIOS SOCIALES"/>
    <s v="4.4 - Educación"/>
    <s v="4.4.01 - Educación inicial"/>
    <s v="2.7 - OBRAS"/>
    <s v="2.7.1 - OBRAS EN EDIFICACIONES"/>
    <s v="S"/>
    <s v="09 - AMPLIACIÓN DEL PLANTEL EDUCATIVO PARA INICIAL DAMIÁN DAVID ORTÍZ, MUNICIPIO LAS MATAS DE FARFÁN, PROVINCIA SAN JUAN."/>
    <s v="10 - FONDO GENERAL"/>
    <n v="15157"/>
    <s v="22 - SAN JUAN"/>
    <n v="2360256"/>
    <n v="0"/>
  </r>
  <r>
    <s v="2025"/>
    <x v="0"/>
    <x v="0"/>
    <x v="1"/>
    <x v="7"/>
    <s v="2 - Poder Ejecutivo"/>
    <x v="8"/>
    <x v="107"/>
    <s v="4 - SERVICIOS SOCIALES"/>
    <s v="4.4 - Educación"/>
    <s v="4.4.01 - Educación inicial"/>
    <s v="2.7 - OBRAS"/>
    <s v="2.7.1 - OBRAS EN EDIFICACIONES"/>
    <s v="S"/>
    <s v="09 - AMPLIACIÓN DEL PLANTEL EDUCATIVO PARA INICIAL DR. JOSÉ FRANCISCO PEÑA GÓMEZ, MUNICIPIO PUERTO PLATA, PROVINCIA PUERTO PLATA."/>
    <s v="10 - FONDO GENERAL"/>
    <n v="15891"/>
    <s v="18 - PUERTO PLATA"/>
    <n v="3534574"/>
    <n v="0"/>
  </r>
  <r>
    <s v="2025"/>
    <x v="0"/>
    <x v="0"/>
    <x v="1"/>
    <x v="7"/>
    <s v="2 - Poder Ejecutivo"/>
    <x v="8"/>
    <x v="107"/>
    <s v="4 - SERVICIOS SOCIALES"/>
    <s v="4.4 - Educación"/>
    <s v="4.4.01 - Educación inicial"/>
    <s v="2.7 - OBRAS"/>
    <s v="2.7.1 - OBRAS EN EDIFICACIONES"/>
    <s v="S"/>
    <s v="09 - AMPLIACIÓN DEL PLANTEL EDUCATIVO PARA INICIAL ELISEO GRULLÓN, MUNICIPIO NAGUA, PROVINCIA MARÍA TRINIDAD SÁNCHEZ."/>
    <s v="10 - FONDO GENERAL"/>
    <n v="15283"/>
    <s v="14 - MARIA TRINIDAD SANCHEZ"/>
    <n v="6606204"/>
    <n v="0"/>
  </r>
  <r>
    <s v="2025"/>
    <x v="0"/>
    <x v="0"/>
    <x v="1"/>
    <x v="7"/>
    <s v="2 - Poder Ejecutivo"/>
    <x v="8"/>
    <x v="107"/>
    <s v="4 - SERVICIOS SOCIALES"/>
    <s v="4.4 - Educación"/>
    <s v="4.4.01 - Educación inicial"/>
    <s v="2.7 - OBRAS"/>
    <s v="2.7.1 - OBRAS EN EDIFICACIONES"/>
    <s v="S"/>
    <s v="09 - AMPLIACIÓN DEL PLANTEL EDUCATIVO PARA INICIAL JOSÉ ERNESTO ROSARIO POLANCO, MUNICIPIO SOSÚA, PROVINCIA PUERTO PLATA."/>
    <s v="10 - FONDO GENERAL"/>
    <n v="15263"/>
    <s v="18 - PUERTO PLATA"/>
    <n v="825776"/>
    <n v="0"/>
  </r>
  <r>
    <s v="2025"/>
    <x v="0"/>
    <x v="0"/>
    <x v="1"/>
    <x v="7"/>
    <s v="2 - Poder Ejecutivo"/>
    <x v="8"/>
    <x v="107"/>
    <s v="4 - SERVICIOS SOCIALES"/>
    <s v="4.4 - Educación"/>
    <s v="4.4.01 - Educación inicial"/>
    <s v="2.7 - OBRAS"/>
    <s v="2.7.1 - OBRAS EN EDIFICACIONES"/>
    <s v="S"/>
    <s v="09 - AMPLIACIÓN DEL PLANTEL EDUCATIVO PARA INICIAL PROF. ANA JULIA DÍAZ LUNA , MUNICIPIO LA VEGA, PROVINCIA LA VEGA."/>
    <s v="10 - FONDO GENERAL"/>
    <n v="15613"/>
    <s v="13 - LA VEGA"/>
    <n v="664644"/>
    <n v="0"/>
  </r>
  <r>
    <s v="2025"/>
    <x v="0"/>
    <x v="0"/>
    <x v="1"/>
    <x v="7"/>
    <s v="2 - Poder Ejecutivo"/>
    <x v="8"/>
    <x v="107"/>
    <s v="4 - SERVICIOS SOCIALES"/>
    <s v="4.4 - Educación"/>
    <s v="4.4.01 - Educación inicial"/>
    <s v="2.7 - OBRAS"/>
    <s v="2.7.1 - OBRAS EN EDIFICACIONES"/>
    <s v="S"/>
    <s v="09 - AMPLIACIÓN DEL PLANTEL EDUCATIVO PARA INICIAL PROF. RAFAEL ANTONIO FIGUEREO, MUNICIPIO NIZAO, PROVINCIA PERAVIA."/>
    <s v="10 - FONDO GENERAL"/>
    <n v="15182"/>
    <s v="17 - PERAVIA"/>
    <n v="1379409"/>
    <n v="0"/>
  </r>
  <r>
    <s v="2025"/>
    <x v="0"/>
    <x v="0"/>
    <x v="1"/>
    <x v="7"/>
    <s v="2 - Poder Ejecutivo"/>
    <x v="8"/>
    <x v="107"/>
    <s v="4 - SERVICIOS SOCIALES"/>
    <s v="4.4 - Educación"/>
    <s v="4.4.01 - Educación inicial"/>
    <s v="2.7 - OBRAS"/>
    <s v="2.7.1 - OBRAS EN EDIFICACIONES"/>
    <s v="S"/>
    <s v="09 - AMPLIACIÓN DEL PLANTEL EDUCATIVO PARA INICIAL RAMÓN BOLÍVAR MEDRANO, MUNICIPIO CRISTÓBAL, PROVINCIA INDEPENDENCIA."/>
    <s v="10 - FONDO GENERAL"/>
    <n v="15166"/>
    <s v="10 - INDEPENDENCIA"/>
    <n v="2368877"/>
    <n v="0"/>
  </r>
  <r>
    <s v="2025"/>
    <x v="0"/>
    <x v="0"/>
    <x v="1"/>
    <x v="7"/>
    <s v="2 - Poder Ejecutivo"/>
    <x v="8"/>
    <x v="107"/>
    <s v="4 - SERVICIOS SOCIALES"/>
    <s v="4.4 - Educación"/>
    <s v="4.4.01 - Educación inicial"/>
    <s v="2.7 - OBRAS"/>
    <s v="2.7.1 - OBRAS EN EDIFICACIONES"/>
    <s v="S"/>
    <s v="09 - AMPLIACIÓN DEL PLANTEL EDUCATIVO PARA INICIAL SANTO CURA DE ARS, SECTOR CAPOTILLO, DISTRITO NACIONAL."/>
    <s v="10 - FONDO GENERAL"/>
    <n v="15261"/>
    <s v="01 - DISTRITO NACIONAL"/>
    <n v="804740"/>
    <n v="0"/>
  </r>
  <r>
    <s v="2025"/>
    <x v="0"/>
    <x v="0"/>
    <x v="1"/>
    <x v="7"/>
    <s v="2 - Poder Ejecutivo"/>
    <x v="8"/>
    <x v="107"/>
    <s v="4 - SERVICIOS SOCIALES"/>
    <s v="4.4 - Educación"/>
    <s v="4.4.01 - Educación inicial"/>
    <s v="2.7 - OBRAS"/>
    <s v="2.7.1 - OBRAS EN EDIFICACIONES"/>
    <s v="S"/>
    <s v="10 - AMPLIACIÓN DEL PLANTEL EDUCATIVO PARA INICIAL ÁNGEL RIVERA, MUNICIPIO AZUA, PROVINCIA AZUA"/>
    <s v="10 - FONDO GENERAL"/>
    <n v="15168"/>
    <s v="02 - AZUA"/>
    <n v="819765"/>
    <n v="0"/>
  </r>
  <r>
    <s v="2025"/>
    <x v="0"/>
    <x v="0"/>
    <x v="1"/>
    <x v="7"/>
    <s v="2 - Poder Ejecutivo"/>
    <x v="8"/>
    <x v="107"/>
    <s v="4 - SERVICIOS SOCIALES"/>
    <s v="4.4 - Educación"/>
    <s v="4.4.01 - Educación inicial"/>
    <s v="2.7 - OBRAS"/>
    <s v="2.7.1 - OBRAS EN EDIFICACIONES"/>
    <s v="S"/>
    <s v="10 - AMPLIACIÓN DEL PLANTEL EDUCATIVO PARA INICIAL BEJUCALITO, MUNICIPIO HIGÜEY, PROVINCIA LA ALTAGRACIA."/>
    <s v="10 - FONDO GENERAL"/>
    <n v="15213"/>
    <s v="11 - LA ALTAGRACIA"/>
    <n v="266001"/>
    <n v="0"/>
  </r>
  <r>
    <s v="2025"/>
    <x v="0"/>
    <x v="0"/>
    <x v="1"/>
    <x v="7"/>
    <s v="2 - Poder Ejecutivo"/>
    <x v="8"/>
    <x v="107"/>
    <s v="4 - SERVICIOS SOCIALES"/>
    <s v="4.4 - Educación"/>
    <s v="4.4.01 - Educación inicial"/>
    <s v="2.7 - OBRAS"/>
    <s v="2.7.1 - OBRAS EN EDIFICACIONES"/>
    <s v="S"/>
    <s v="10 - AMPLIACIÓN DEL PLANTEL EDUCATIVO PARA INICIAL DELIA GÓMEZ, MUNICIPIO IMBERT, PROVINCIA PUERTO PLATA."/>
    <s v="10 - FONDO GENERAL"/>
    <n v="15892"/>
    <s v="18 - PUERTO PLATA"/>
    <n v="1821688"/>
    <n v="0"/>
  </r>
  <r>
    <s v="2025"/>
    <x v="0"/>
    <x v="0"/>
    <x v="1"/>
    <x v="7"/>
    <s v="2 - Poder Ejecutivo"/>
    <x v="8"/>
    <x v="107"/>
    <s v="4 - SERVICIOS SOCIALES"/>
    <s v="4.4 - Educación"/>
    <s v="4.4.01 - Educación inicial"/>
    <s v="2.7 - OBRAS"/>
    <s v="2.7.1 - OBRAS EN EDIFICACIONES"/>
    <s v="S"/>
    <s v="10 - AMPLIACIÓN DEL PLANTEL EDUCATIVO PARA INICIAL JUAN SANTOS DÍAZ, MUNICIPIO LOMA DE CABRERA, PROVINCIA DAJABÓN."/>
    <s v="10 - FONDO GENERAL"/>
    <n v="15279"/>
    <s v="05 - DAJABON"/>
    <n v="825776"/>
    <n v="0"/>
  </r>
  <r>
    <s v="2025"/>
    <x v="0"/>
    <x v="0"/>
    <x v="1"/>
    <x v="7"/>
    <s v="2 - Poder Ejecutivo"/>
    <x v="8"/>
    <x v="107"/>
    <s v="4 - SERVICIOS SOCIALES"/>
    <s v="4.4 - Educación"/>
    <s v="4.4.01 - Educación inicial"/>
    <s v="2.7 - OBRAS"/>
    <s v="2.7.1 - OBRAS EN EDIFICACIONES"/>
    <s v="S"/>
    <s v="10 - AMPLIACIÓN DEL PLANTEL EDUCATIVO PARA INICIAL LUZ VARONA, MUNICIPIO VILLA ISABELA, PROVINCIA PUERTO PLATA."/>
    <s v="10 - FONDO GENERAL"/>
    <n v="15264"/>
    <s v="18 - PUERTO PLATA"/>
    <n v="578611"/>
    <n v="0"/>
  </r>
  <r>
    <s v="2025"/>
    <x v="0"/>
    <x v="0"/>
    <x v="1"/>
    <x v="7"/>
    <s v="2 - Poder Ejecutivo"/>
    <x v="8"/>
    <x v="107"/>
    <s v="4 - SERVICIOS SOCIALES"/>
    <s v="4.4 - Educación"/>
    <s v="4.4.01 - Educación inicial"/>
    <s v="2.7 - OBRAS"/>
    <s v="2.7.1 - OBRAS EN EDIFICACIONES"/>
    <s v="S"/>
    <s v="10 - AMPLIACIÓN DEL PLANTEL EDUCATIVO PARA INICIAL MADAME GERMAINE ROCOUR DE PELLERANO, SECTOR EL MILLÓN II, DISTRITO NACIONAL."/>
    <s v="10 - FONDO GENERAL"/>
    <n v="15262"/>
    <s v="01 - DISTRITO NACIONAL"/>
    <n v="7769083"/>
    <n v="0"/>
  </r>
  <r>
    <s v="2025"/>
    <x v="0"/>
    <x v="0"/>
    <x v="1"/>
    <x v="7"/>
    <s v="2 - Poder Ejecutivo"/>
    <x v="8"/>
    <x v="107"/>
    <s v="4 - SERVICIOS SOCIALES"/>
    <s v="4.4 - Educación"/>
    <s v="4.4.01 - Educación inicial"/>
    <s v="2.7 - OBRAS"/>
    <s v="2.7.1 - OBRAS EN EDIFICACIONES"/>
    <s v="S"/>
    <s v="10 - AMPLIACIÓN DEL PLANTEL EDUCATIVO PARA INICIAL NUESTRA SEÑORA DEL CARMEN, MUNICIPIO DUVERGÉ, PROVINCIA INDEPENDENCIA."/>
    <s v="10 - FONDO GENERAL"/>
    <n v="15167"/>
    <s v="10 - INDEPENDENCIA"/>
    <n v="9965197"/>
    <n v="0"/>
  </r>
  <r>
    <s v="2025"/>
    <x v="0"/>
    <x v="0"/>
    <x v="1"/>
    <x v="7"/>
    <s v="2 - Poder Ejecutivo"/>
    <x v="8"/>
    <x v="107"/>
    <s v="4 - SERVICIOS SOCIALES"/>
    <s v="4.4 - Educación"/>
    <s v="4.4.01 - Educación inicial"/>
    <s v="2.7 - OBRAS"/>
    <s v="2.7.1 - OBRAS EN EDIFICACIONES"/>
    <s v="S"/>
    <s v="10 - AMPLIACIÓN DEL PLANTEL EDUCATIVO PARA INICIAL PROF. AURELINA VALDEZ, MUNICIPIO LA VEGA, PROVINCIA LA VEGA."/>
    <s v="10 - FONDO GENERAL"/>
    <n v="15614"/>
    <s v="13 - LA VEGA"/>
    <n v="2349973"/>
    <n v="0"/>
  </r>
  <r>
    <s v="2025"/>
    <x v="0"/>
    <x v="0"/>
    <x v="1"/>
    <x v="7"/>
    <s v="2 - Poder Ejecutivo"/>
    <x v="8"/>
    <x v="107"/>
    <s v="4 - SERVICIOS SOCIALES"/>
    <s v="4.4 - Educación"/>
    <s v="4.4.01 - Educación inicial"/>
    <s v="2.7 - OBRAS"/>
    <s v="2.7.1 - OBRAS EN EDIFICACIONES"/>
    <s v="S"/>
    <s v="10 - AMPLIACIÓN DEL PLANTEL EDUCATIVO PARA INICIAL PROF. CRISTÓBAL ALVINO FALCON, MUNICIPIO NIZAO, PROVINCIA PERAVIA."/>
    <s v="10 - FONDO GENERAL"/>
    <n v="15183"/>
    <s v="17 - PERAVIA"/>
    <n v="1434334"/>
    <n v="1147465"/>
  </r>
  <r>
    <s v="2025"/>
    <x v="0"/>
    <x v="0"/>
    <x v="1"/>
    <x v="7"/>
    <s v="2 - Poder Ejecutivo"/>
    <x v="8"/>
    <x v="107"/>
    <s v="4 - SERVICIOS SOCIALES"/>
    <s v="4.4 - Educación"/>
    <s v="4.4.01 - Educación inicial"/>
    <s v="2.7 - OBRAS"/>
    <s v="2.7.1 - OBRAS EN EDIFICACIONES"/>
    <s v="S"/>
    <s v="10 - AMPLIACIÓN DEL PLANTEL EDUCATIVO PARA INICIAL PROF. FRANCISCO MARÍA VÁSQUEZ, MUNICIPIO NAGUA, PROVINCIA MARÍA TRINIDAD SÁNCHEZ."/>
    <s v="10 - FONDO GENERAL"/>
    <n v="15284"/>
    <s v="14 - MARIA TRINIDAD SANCHEZ"/>
    <n v="4628887"/>
    <n v="0"/>
  </r>
  <r>
    <s v="2025"/>
    <x v="0"/>
    <x v="0"/>
    <x v="1"/>
    <x v="7"/>
    <s v="2 - Poder Ejecutivo"/>
    <x v="8"/>
    <x v="107"/>
    <s v="4 - SERVICIOS SOCIALES"/>
    <s v="4.4 - Educación"/>
    <s v="4.4.01 - Educación inicial"/>
    <s v="2.7 - OBRAS"/>
    <s v="2.7.1 - OBRAS EN EDIFICACIONES"/>
    <s v="S"/>
    <s v="10 - CONSTRUCCIÓN 4 ESTANCIAS INFANTILES EN LA PROVINCIA DE LA ROMANA"/>
    <s v="10 - FONDO GENERAL"/>
    <n v="13052"/>
    <s v="12 - LA ROMANA"/>
    <n v="15000000"/>
    <n v="0"/>
  </r>
  <r>
    <s v="2025"/>
    <x v="0"/>
    <x v="0"/>
    <x v="1"/>
    <x v="7"/>
    <s v="2 - Poder Ejecutivo"/>
    <x v="8"/>
    <x v="107"/>
    <s v="4 - SERVICIOS SOCIALES"/>
    <s v="4.4 - Educación"/>
    <s v="4.4.01 - Educación inicial"/>
    <s v="2.7 - OBRAS"/>
    <s v="2.7.1 - OBRAS EN EDIFICACIONES"/>
    <s v="S"/>
    <s v="11 - AMPLIACIÓN DEL PLANTEL EDUCATIVO PARA INICIAL EL CAJUIL, MUNICIPIO OVIEDO, PROVINCIA PEDERNALES."/>
    <s v="10 - FONDO GENERAL"/>
    <n v="15240"/>
    <s v="16 - PEDERNALES"/>
    <n v="4149609"/>
    <n v="0"/>
  </r>
  <r>
    <s v="2025"/>
    <x v="0"/>
    <x v="0"/>
    <x v="1"/>
    <x v="7"/>
    <s v="2 - Poder Ejecutivo"/>
    <x v="8"/>
    <x v="107"/>
    <s v="4 - SERVICIOS SOCIALES"/>
    <s v="4.4 - Educación"/>
    <s v="4.4.01 - Educación inicial"/>
    <s v="2.7 - OBRAS"/>
    <s v="2.7.1 - OBRAS EN EDIFICACIONES"/>
    <s v="S"/>
    <s v="11 - AMPLIACIÓN DEL PLANTEL EDUCATIVO PARA INICIAL EL PINO, MUNICIPIO EL PINO, PROVINCIA DAJABÓN."/>
    <s v="10 - FONDO GENERAL"/>
    <n v="15280"/>
    <s v="05 - DAJABON"/>
    <n v="1389523"/>
    <n v="0"/>
  </r>
  <r>
    <s v="2025"/>
    <x v="0"/>
    <x v="0"/>
    <x v="1"/>
    <x v="7"/>
    <s v="2 - Poder Ejecutivo"/>
    <x v="8"/>
    <x v="107"/>
    <s v="4 - SERVICIOS SOCIALES"/>
    <s v="4.4 - Educación"/>
    <s v="4.4.01 - Educación inicial"/>
    <s v="2.7 - OBRAS"/>
    <s v="2.7.1 - OBRAS EN EDIFICACIONES"/>
    <s v="S"/>
    <s v="11 - AMPLIACIÓN DEL PLANTEL EDUCATIVO PARA INICIAL GUACO LOS FRÍAS, MUNICIPIO LA VEGA, PROVINCIA LA VEGA."/>
    <s v="10 - FONDO GENERAL"/>
    <n v="15615"/>
    <s v="13 - LA VEGA"/>
    <n v="2349973"/>
    <n v="0"/>
  </r>
  <r>
    <s v="2025"/>
    <x v="0"/>
    <x v="0"/>
    <x v="1"/>
    <x v="7"/>
    <s v="2 - Poder Ejecutivo"/>
    <x v="8"/>
    <x v="107"/>
    <s v="4 - SERVICIOS SOCIALES"/>
    <s v="4.4 - Educación"/>
    <s v="4.4.01 - Educación inicial"/>
    <s v="2.7 - OBRAS"/>
    <s v="2.7.1 - OBRAS EN EDIFICACIONES"/>
    <s v="S"/>
    <s v="11 - AMPLIACIÓN DEL PLANTEL EDUCATIVO PARA INICIAL JULIA MARTÍNEZ, MUNICIPIO NAGUA, PROVINCIA MARÍA TRINIDAD SÁNCHEZ."/>
    <s v="10 - FONDO GENERAL"/>
    <n v="15285"/>
    <s v="14 - MARIA TRINIDAD SANCHEZ"/>
    <n v="1659844"/>
    <n v="0"/>
  </r>
  <r>
    <s v="2025"/>
    <x v="0"/>
    <x v="0"/>
    <x v="1"/>
    <x v="7"/>
    <s v="2 - Poder Ejecutivo"/>
    <x v="8"/>
    <x v="107"/>
    <s v="4 - SERVICIOS SOCIALES"/>
    <s v="4.4 - Educación"/>
    <s v="4.4.01 - Educación inicial"/>
    <s v="2.7 - OBRAS"/>
    <s v="2.7.1 - OBRAS EN EDIFICACIONES"/>
    <s v="S"/>
    <s v="11 - AMPLIACIÓN DEL PLANTEL EDUCATIVO PARA INICIAL LAS CHARCAS NUEVA, MUNICIPIO LAS CHARCAS, PROVINCIA AZUA."/>
    <s v="10 - FONDO GENERAL"/>
    <n v="15442"/>
    <s v="02 - AZUA"/>
    <n v="9043326"/>
    <n v="0"/>
  </r>
  <r>
    <s v="2025"/>
    <x v="0"/>
    <x v="0"/>
    <x v="1"/>
    <x v="7"/>
    <s v="2 - Poder Ejecutivo"/>
    <x v="8"/>
    <x v="107"/>
    <s v="4 - SERVICIOS SOCIALES"/>
    <s v="4.4 - Educación"/>
    <s v="4.4.01 - Educación inicial"/>
    <s v="2.7 - OBRAS"/>
    <s v="2.7.1 - OBRAS EN EDIFICACIONES"/>
    <s v="S"/>
    <s v="11 - AMPLIACIÓN DEL PLANTEL EDUCATIVO PARA INICIAL MARÍA DEL CARMEN GERARDO, MUNICIPIO LAS YAYAS DE VIAJAMA, PROVINCIA AZUA."/>
    <s v="10 - FONDO GENERAL"/>
    <n v="15170"/>
    <s v="02 - AZUA"/>
    <n v="574400"/>
    <n v="0"/>
  </r>
  <r>
    <s v="2025"/>
    <x v="0"/>
    <x v="0"/>
    <x v="1"/>
    <x v="7"/>
    <s v="2 - Poder Ejecutivo"/>
    <x v="8"/>
    <x v="107"/>
    <s v="4 - SERVICIOS SOCIALES"/>
    <s v="4.4 - Educación"/>
    <s v="4.4.01 - Educación inicial"/>
    <s v="2.7 - OBRAS"/>
    <s v="2.7.1 - OBRAS EN EDIFICACIONES"/>
    <s v="S"/>
    <s v="11 - AMPLIACIÓN DEL PLANTEL EDUCATIVO PARA INICIAL MÁXIMO GOMEZ - EL VIGÍA, MUNICIPIO BOCA CHICA, PROVINCIA SANTO DOMINGO."/>
    <s v="10 - FONDO GENERAL"/>
    <n v="15296"/>
    <s v="32 - SANTO DOMINGO"/>
    <n v="804740"/>
    <n v="643200"/>
  </r>
  <r>
    <s v="2025"/>
    <x v="0"/>
    <x v="0"/>
    <x v="1"/>
    <x v="7"/>
    <s v="2 - Poder Ejecutivo"/>
    <x v="8"/>
    <x v="107"/>
    <s v="4 - SERVICIOS SOCIALES"/>
    <s v="4.4 - Educación"/>
    <s v="4.4.01 - Educación inicial"/>
    <s v="2.7 - OBRAS"/>
    <s v="2.7.1 - OBRAS EN EDIFICACIONES"/>
    <s v="S"/>
    <s v="11 - AMPLIACIÓN DEL PLANTEL EDUCATIVO PARA INICIAL PEDRO NOLASCO PEÑA, MUNICIPIO LUPERÓN, PROVINCIA PUERTO PLATA."/>
    <s v="10 - FONDO GENERAL"/>
    <n v="15893"/>
    <s v="18 - PUERTO PLATA"/>
    <n v="1093946"/>
    <n v="0"/>
  </r>
  <r>
    <s v="2025"/>
    <x v="0"/>
    <x v="0"/>
    <x v="1"/>
    <x v="7"/>
    <s v="2 - Poder Ejecutivo"/>
    <x v="8"/>
    <x v="107"/>
    <s v="4 - SERVICIOS SOCIALES"/>
    <s v="4.4 - Educación"/>
    <s v="4.4.01 - Educación inicial"/>
    <s v="2.7 - OBRAS"/>
    <s v="2.7.1 - OBRAS EN EDIFICACIONES"/>
    <s v="S"/>
    <s v="11 - AMPLIACIÓN DEL PLANTEL EDUCATIVO PARA INICIAL SAN MARCOS ABAJO, MUNICIPIO PUERTO PLATA, PROVINCIA PUERTO PLATA."/>
    <s v="10 - FONDO GENERAL"/>
    <n v="15265"/>
    <s v="18 - PUERTO PLATA"/>
    <n v="1389523"/>
    <n v="0"/>
  </r>
  <r>
    <s v="2025"/>
    <x v="0"/>
    <x v="0"/>
    <x v="1"/>
    <x v="7"/>
    <s v="2 - Poder Ejecutivo"/>
    <x v="8"/>
    <x v="107"/>
    <s v="4 - SERVICIOS SOCIALES"/>
    <s v="4.4 - Educación"/>
    <s v="4.4.01 - Educación inicial"/>
    <s v="2.7 - OBRAS"/>
    <s v="2.7.1 - OBRAS EN EDIFICACIONES"/>
    <s v="S"/>
    <s v="11 - CONSTRUCCIÓN DE 4 ESTANCIAS INFANTILES EN LA PROVINCIA DE LA ALTAGRACIA"/>
    <s v="10 - FONDO GENERAL"/>
    <n v="13074"/>
    <s v="11 - LA ALTAGRACIA"/>
    <n v="10909446"/>
    <n v="0"/>
  </r>
  <r>
    <s v="2025"/>
    <x v="0"/>
    <x v="0"/>
    <x v="1"/>
    <x v="7"/>
    <s v="2 - Poder Ejecutivo"/>
    <x v="8"/>
    <x v="107"/>
    <s v="4 - SERVICIOS SOCIALES"/>
    <s v="4.4 - Educación"/>
    <s v="4.4.01 - Educación inicial"/>
    <s v="2.7 - OBRAS"/>
    <s v="2.7.1 - OBRAS EN EDIFICACIONES"/>
    <s v="S"/>
    <s v="12 - AMPLIACIÓN DEL PLANTEL EDUCATIVO PARA INICIAL BENERITO, MUNICIPIO SAN RAFAEL DEL YUMA, PROVINCIA LA ALTAGRACIA."/>
    <s v="10 - FONDO GENERAL"/>
    <n v="15215"/>
    <s v="11 - LA ALTAGRACIA"/>
    <n v="1873272"/>
    <n v="0"/>
  </r>
  <r>
    <s v="2025"/>
    <x v="0"/>
    <x v="0"/>
    <x v="1"/>
    <x v="7"/>
    <s v="2 - Poder Ejecutivo"/>
    <x v="8"/>
    <x v="107"/>
    <s v="4 - SERVICIOS SOCIALES"/>
    <s v="4.4 - Educación"/>
    <s v="4.4.01 - Educación inicial"/>
    <s v="2.7 - OBRAS"/>
    <s v="2.7.1 - OBRAS EN EDIFICACIONES"/>
    <s v="S"/>
    <s v="12 - AMPLIACIÓN DEL PLANTEL EDUCATIVO PARA INICIAL HATO VIEJO, MUNICIPIO LA VEGA, PROVINCIA LA VEGA."/>
    <s v="10 - FONDO GENERAL"/>
    <n v="15616"/>
    <s v="13 - LA VEGA"/>
    <n v="3334708"/>
    <n v="0"/>
  </r>
  <r>
    <s v="2025"/>
    <x v="0"/>
    <x v="0"/>
    <x v="1"/>
    <x v="7"/>
    <s v="2 - Poder Ejecutivo"/>
    <x v="8"/>
    <x v="107"/>
    <s v="4 - SERVICIOS SOCIALES"/>
    <s v="4.4 - Educación"/>
    <s v="4.4.01 - Educación inicial"/>
    <s v="2.7 - OBRAS"/>
    <s v="2.7.1 - OBRAS EN EDIFICACIONES"/>
    <s v="S"/>
    <s v="12 - AMPLIACIÓN DEL PLANTEL EDUCATIVO PARA INICIAL JOSÉ ANTONIO SALCEDO, MUNICIPIO RESTAURACIÓN, PROVINCIA DAJABÓN."/>
    <s v="10 - FONDO GENERAL"/>
    <n v="15281"/>
    <s v="05 - DAJABON"/>
    <n v="1184438"/>
    <n v="0"/>
  </r>
  <r>
    <s v="2025"/>
    <x v="0"/>
    <x v="0"/>
    <x v="1"/>
    <x v="7"/>
    <s v="2 - Poder Ejecutivo"/>
    <x v="8"/>
    <x v="107"/>
    <s v="4 - SERVICIOS SOCIALES"/>
    <s v="4.4 - Educación"/>
    <s v="4.4.01 - Educación inicial"/>
    <s v="2.7 - OBRAS"/>
    <s v="2.7.1 - OBRAS EN EDIFICACIONES"/>
    <s v="S"/>
    <s v="12 - AMPLIACIÓN DEL PLANTEL EDUCATIVO PARA INICIAL JUAN NEPOMUCENO RAVELO, MUNICIPIO IMBERT, PROVINCIA PUERTO PLATA."/>
    <s v="10 - FONDO GENERAL"/>
    <n v="15266"/>
    <s v="18 - PUERTO PLATA"/>
    <n v="232300"/>
    <n v="0"/>
  </r>
  <r>
    <s v="2025"/>
    <x v="0"/>
    <x v="0"/>
    <x v="1"/>
    <x v="7"/>
    <s v="2 - Poder Ejecutivo"/>
    <x v="8"/>
    <x v="107"/>
    <s v="4 - SERVICIOS SOCIALES"/>
    <s v="4.4 - Educación"/>
    <s v="4.4.01 - Educación inicial"/>
    <s v="2.7 - OBRAS"/>
    <s v="2.7.1 - OBRAS EN EDIFICACIONES"/>
    <s v="S"/>
    <s v="12 - AMPLIACIÓN DEL PLANTEL EDUCATIVO PARA INICIAL MANUEL GOYA, MUNICIPIO OVIEDO, PROVINCIA PEDERNALES."/>
    <s v="10 - FONDO GENERAL"/>
    <n v="15241"/>
    <s v="16 - PEDERNALES"/>
    <n v="1659844"/>
    <n v="0"/>
  </r>
  <r>
    <s v="2025"/>
    <x v="0"/>
    <x v="0"/>
    <x v="1"/>
    <x v="7"/>
    <s v="2 - Poder Ejecutivo"/>
    <x v="8"/>
    <x v="107"/>
    <s v="4 - SERVICIOS SOCIALES"/>
    <s v="4.4 - Educación"/>
    <s v="4.4.01 - Educación inicial"/>
    <s v="2.7 - OBRAS"/>
    <s v="2.7.1 - OBRAS EN EDIFICACIONES"/>
    <s v="S"/>
    <s v="12 - AMPLIACIÓN DEL PLANTEL EDUCATIVO PARA INICIAL NICOLÁS MAÑÓN, MUNICIPIO AZUA, PROVINCIA AZUA."/>
    <s v="10 - FONDO GENERAL"/>
    <n v="15171"/>
    <s v="02 - AZUA"/>
    <n v="1639531"/>
    <n v="0"/>
  </r>
  <r>
    <s v="2025"/>
    <x v="0"/>
    <x v="0"/>
    <x v="1"/>
    <x v="7"/>
    <s v="2 - Poder Ejecutivo"/>
    <x v="8"/>
    <x v="107"/>
    <s v="4 - SERVICIOS SOCIALES"/>
    <s v="4.4 - Educación"/>
    <s v="4.4.01 - Educación inicial"/>
    <s v="2.7 - OBRAS"/>
    <s v="2.7.1 - OBRAS EN EDIFICACIONES"/>
    <s v="S"/>
    <s v="12 - AMPLIACIÓN DEL PLANTEL EDUCATIVO PARA INICIAL PEDRO ALEJANDRINO PINA, MUNICIPIO GUANANICO, PROVINCIA PUERTO PLATA."/>
    <s v="10 - FONDO GENERAL"/>
    <n v="15894"/>
    <s v="18 - PUERTO PLATA"/>
    <n v="2008068"/>
    <n v="0"/>
  </r>
  <r>
    <s v="2025"/>
    <x v="0"/>
    <x v="0"/>
    <x v="1"/>
    <x v="7"/>
    <s v="2 - Poder Ejecutivo"/>
    <x v="8"/>
    <x v="107"/>
    <s v="4 - SERVICIOS SOCIALES"/>
    <s v="4.4 - Educación"/>
    <s v="4.4.01 - Educación inicial"/>
    <s v="2.7 - OBRAS"/>
    <s v="2.7.1 - OBRAS EN EDIFICACIONES"/>
    <s v="S"/>
    <s v="12 - AMPLIACIÓN DEL PLANTEL EDUCATIVO PARA INICIAL PROF. ALBALINA ACOSTA DE VÁSQUEZ, MUNICIPIO BOCA CHICA, PROVINCIA SANTO DOMINGO."/>
    <s v="10 - FONDO GENERAL"/>
    <n v="15297"/>
    <s v="32 - SANTO DOMINGO"/>
    <n v="804740"/>
    <n v="0"/>
  </r>
  <r>
    <s v="2025"/>
    <x v="0"/>
    <x v="0"/>
    <x v="1"/>
    <x v="7"/>
    <s v="2 - Poder Ejecutivo"/>
    <x v="8"/>
    <x v="107"/>
    <s v="4 - SERVICIOS SOCIALES"/>
    <s v="4.4 - Educación"/>
    <s v="4.4.01 - Educación inicial"/>
    <s v="2.7 - OBRAS"/>
    <s v="2.7.1 - OBRAS EN EDIFICACIONES"/>
    <s v="S"/>
    <s v="13 - AMPLIACIÓN DEL PLANTEL EDUCATIVO PARA INICIAL ALTAGRACIA BENÍTEZ, MUNICIPIO AZUA, PROVINCIA AZUA."/>
    <s v="10 - FONDO GENERAL"/>
    <n v="15444"/>
    <s v="02 - AZUA"/>
    <n v="11481917"/>
    <n v="0"/>
  </r>
  <r>
    <s v="2025"/>
    <x v="0"/>
    <x v="0"/>
    <x v="1"/>
    <x v="7"/>
    <s v="2 - Poder Ejecutivo"/>
    <x v="8"/>
    <x v="107"/>
    <s v="4 - SERVICIOS SOCIALES"/>
    <s v="4.4 - Educación"/>
    <s v="4.4.01 - Educación inicial"/>
    <s v="2.7 - OBRAS"/>
    <s v="2.7.1 - OBRAS EN EDIFICACIONES"/>
    <s v="S"/>
    <s v="13 - AMPLIACIÓN DEL PLANTEL EDUCATIVO PARA INICIAL HERNANDO GORJÓN, MUNICIPIO PEDERNALES, PROVINCIA PEDERNALES."/>
    <s v="10 - FONDO GENERAL"/>
    <n v="15242"/>
    <s v="16 - PEDERNALES"/>
    <n v="5922192"/>
    <n v="0"/>
  </r>
  <r>
    <s v="2025"/>
    <x v="0"/>
    <x v="0"/>
    <x v="1"/>
    <x v="7"/>
    <s v="2 - Poder Ejecutivo"/>
    <x v="8"/>
    <x v="107"/>
    <s v="4 - SERVICIOS SOCIALES"/>
    <s v="4.4 - Educación"/>
    <s v="4.4.01 - Educación inicial"/>
    <s v="2.7 - OBRAS"/>
    <s v="2.7.1 - OBRAS EN EDIFICACIONES"/>
    <s v="S"/>
    <s v="13 - AMPLIACIÓN DEL PLANTEL EDUCATIVO PARA INICIAL JUAN BENTZ, MUNICIPIO LUPERÓN, PROVINCIA PUERTO PLATA."/>
    <s v="10 - FONDO GENERAL"/>
    <n v="15895"/>
    <s v="18 - PUERTO PLATA"/>
    <n v="2008068"/>
    <n v="0"/>
  </r>
  <r>
    <s v="2025"/>
    <x v="0"/>
    <x v="0"/>
    <x v="1"/>
    <x v="7"/>
    <s v="2 - Poder Ejecutivo"/>
    <x v="8"/>
    <x v="107"/>
    <s v="4 - SERVICIOS SOCIALES"/>
    <s v="4.4 - Educación"/>
    <s v="4.4.01 - Educación inicial"/>
    <s v="2.7 - OBRAS"/>
    <s v="2.7.1 - OBRAS EN EDIFICACIONES"/>
    <s v="S"/>
    <s v="13 - AMPLIACIÓN DEL PLANTEL EDUCATIVO PARA INICIAL LA MILAGROSA, MUNICIPIO LOS LLANOS, PROVINCIA SAN PEDRO DE MACORÍS."/>
    <s v="10 - FONDO GENERAL"/>
    <n v="15549"/>
    <s v="23 - SAN PEDRO DE MACORIS"/>
    <n v="4785868"/>
    <n v="0"/>
  </r>
  <r>
    <s v="2025"/>
    <x v="0"/>
    <x v="0"/>
    <x v="1"/>
    <x v="7"/>
    <s v="2 - Poder Ejecutivo"/>
    <x v="8"/>
    <x v="107"/>
    <s v="4 - SERVICIOS SOCIALES"/>
    <s v="4.4 - Educación"/>
    <s v="4.4.01 - Educación inicial"/>
    <s v="2.7 - OBRAS"/>
    <s v="2.7.1 - OBRAS EN EDIFICACIONES"/>
    <s v="S"/>
    <s v="13 - AMPLIACIÓN DEL PLANTEL EDUCATIVO PARA INICIAL LA TINA, MUNICIPIO LA VEGA, PROVINCIA LA VEGA."/>
    <s v="10 - FONDO GENERAL"/>
    <n v="15617"/>
    <s v="13 - LA VEGA"/>
    <n v="832149"/>
    <n v="0"/>
  </r>
  <r>
    <s v="2025"/>
    <x v="0"/>
    <x v="0"/>
    <x v="1"/>
    <x v="7"/>
    <s v="2 - Poder Ejecutivo"/>
    <x v="8"/>
    <x v="107"/>
    <s v="4 - SERVICIOS SOCIALES"/>
    <s v="4.4 - Educación"/>
    <s v="4.4.01 - Educación inicial"/>
    <s v="2.7 - OBRAS"/>
    <s v="2.7.1 - OBRAS EN EDIFICACIONES"/>
    <s v="S"/>
    <s v="13 - AMPLIACIÓN DEL PLANTEL EDUCATIVO PARA INICIAL LOS LLANOS DE PÉREZ, MUNICIPIO IMBERT, PROVINCIA PUERTO PLATA."/>
    <s v="10 - FONDO GENERAL"/>
    <n v="15267"/>
    <s v="18 - PUERTO PLATA"/>
    <n v="1147467"/>
    <n v="0"/>
  </r>
  <r>
    <s v="2025"/>
    <x v="0"/>
    <x v="0"/>
    <x v="1"/>
    <x v="7"/>
    <s v="2 - Poder Ejecutivo"/>
    <x v="8"/>
    <x v="107"/>
    <s v="4 - SERVICIOS SOCIALES"/>
    <s v="4.4 - Educación"/>
    <s v="4.4.01 - Educación inicial"/>
    <s v="2.7 - OBRAS"/>
    <s v="2.7.1 - OBRAS EN EDIFICACIONES"/>
    <s v="S"/>
    <s v="13 - AMPLIACIÓN DEL PLANTEL EDUCATIVO PARA INICIAL MERCEDES ADRIANA DE LA PAZ, MUNICIPIO LAS YAYAS DE VIAJAMA, PROVINCIA AZUA."/>
    <s v="10 - FONDO GENERAL"/>
    <n v="15172"/>
    <s v="02 - AZUA"/>
    <n v="2080164"/>
    <n v="0"/>
  </r>
  <r>
    <s v="2025"/>
    <x v="0"/>
    <x v="0"/>
    <x v="1"/>
    <x v="7"/>
    <s v="2 - Poder Ejecutivo"/>
    <x v="8"/>
    <x v="107"/>
    <s v="4 - SERVICIOS SOCIALES"/>
    <s v="4.4 - Educación"/>
    <s v="4.4.01 - Educación inicial"/>
    <s v="2.7 - OBRAS"/>
    <s v="2.7.1 - OBRAS EN EDIFICACIONES"/>
    <s v="S"/>
    <s v="13 - AMPLIACIÓN DEL PLANTEL EDUCATIVO PARA INICIAL RAMÓN PERALTA PÉREZ, MUNICIPIO CABRERA, PROVINCIA MARÍA TRINIDAD SÁNCHEZ."/>
    <s v="10 - FONDO GENERAL"/>
    <n v="15287"/>
    <s v="14 - MARIA TRINIDAD SANCHEZ"/>
    <n v="11116177"/>
    <n v="2223199.7400000002"/>
  </r>
  <r>
    <s v="2025"/>
    <x v="0"/>
    <x v="0"/>
    <x v="1"/>
    <x v="7"/>
    <s v="2 - Poder Ejecutivo"/>
    <x v="8"/>
    <x v="107"/>
    <s v="4 - SERVICIOS SOCIALES"/>
    <s v="4.4 - Educación"/>
    <s v="4.4.01 - Educación inicial"/>
    <s v="2.7 - OBRAS"/>
    <s v="2.7.1 - OBRAS EN EDIFICACIONES"/>
    <s v="S"/>
    <s v="13 - AMPLIACIÓN DEL PLANTEL EDUCATIVO PARA INICIAL RÍO LIMPIO, MUNICIPIO PEDRO SANTANA, PROVINCIA ELÍAS PIÑA."/>
    <s v="10 - FONDO GENERAL"/>
    <n v="15282"/>
    <s v="07 - ELIAS PINA"/>
    <n v="6606204"/>
    <n v="0"/>
  </r>
  <r>
    <s v="2025"/>
    <x v="0"/>
    <x v="0"/>
    <x v="1"/>
    <x v="7"/>
    <s v="2 - Poder Ejecutivo"/>
    <x v="8"/>
    <x v="107"/>
    <s v="4 - SERVICIOS SOCIALES"/>
    <s v="4.4 - Educación"/>
    <s v="4.4.01 - Educación inicial"/>
    <s v="2.7 - OBRAS"/>
    <s v="2.7.1 - OBRAS EN EDIFICACIONES"/>
    <s v="S"/>
    <s v="13 - AMPLIACIÓN DEL PLANTEL EDUCATIVO PARA INICIAL SAN GERMÁN, MUNICIPIO HIGÜEY, PROVINCIA LA ALTAGRACIA."/>
    <s v="10 - FONDO GENERAL"/>
    <n v="15216"/>
    <s v="11 - LA ALTAGRACIA"/>
    <n v="576506"/>
    <n v="0"/>
  </r>
  <r>
    <s v="2025"/>
    <x v="0"/>
    <x v="0"/>
    <x v="1"/>
    <x v="7"/>
    <s v="2 - Poder Ejecutivo"/>
    <x v="8"/>
    <x v="107"/>
    <s v="4 - SERVICIOS SOCIALES"/>
    <s v="4.4 - Educación"/>
    <s v="4.4.01 - Educación inicial"/>
    <s v="2.7 - OBRAS"/>
    <s v="2.7.1 - OBRAS EN EDIFICACIONES"/>
    <s v="S"/>
    <s v="14 - AMPLIACIÓN DEL PLANTEL EDUCATIVO PARA INICIAL ADELA BALBUENA SÁNCHEZ, MUNICIPIO RÍO SAN JUAN, PROVINCIA MARÍA TRINIDAD SÁNCHEZ."/>
    <s v="10 - FONDO GENERAL"/>
    <n v="15288"/>
    <s v="14 - MARIA TRINIDAD SANCHEZ"/>
    <n v="4628887"/>
    <n v="1038082.83"/>
  </r>
  <r>
    <s v="2025"/>
    <x v="0"/>
    <x v="0"/>
    <x v="1"/>
    <x v="7"/>
    <s v="2 - Poder Ejecutivo"/>
    <x v="8"/>
    <x v="107"/>
    <s v="4 - SERVICIOS SOCIALES"/>
    <s v="4.4 - Educación"/>
    <s v="4.4.01 - Educación inicial"/>
    <s v="2.7 - OBRAS"/>
    <s v="2.7.1 - OBRAS EN EDIFICACIONES"/>
    <s v="S"/>
    <s v="14 - AMPLIACIÓN DEL PLANTEL EDUCATIVO PARA INICIAL DORA CORCIA SÁNCHEZ SÁNCHEZ, MUNICIPIO ENRIQUILLO, PROVINCIA BARAHONA."/>
    <s v="10 - FONDO GENERAL"/>
    <n v="15244"/>
    <s v="04 - BARAHONA"/>
    <n v="825776"/>
    <n v="0"/>
  </r>
  <r>
    <s v="2025"/>
    <x v="0"/>
    <x v="0"/>
    <x v="1"/>
    <x v="7"/>
    <s v="2 - Poder Ejecutivo"/>
    <x v="8"/>
    <x v="107"/>
    <s v="4 - SERVICIOS SOCIALES"/>
    <s v="4.4 - Educación"/>
    <s v="4.4.01 - Educación inicial"/>
    <s v="2.7 - OBRAS"/>
    <s v="2.7.1 - OBRAS EN EDIFICACIONES"/>
    <s v="S"/>
    <s v="14 - AMPLIACIÓN DEL PLANTEL EDUCATIVO PARA INICIAL JOHN FITZGERALD KENNEDY, MUNICIPIO LAS CHARCAS, PROVINCIA AZUA."/>
    <s v="10 - FONDO GENERAL"/>
    <n v="15445"/>
    <s v="02 - AZUA"/>
    <n v="9043326"/>
    <n v="0"/>
  </r>
  <r>
    <s v="2025"/>
    <x v="0"/>
    <x v="0"/>
    <x v="1"/>
    <x v="7"/>
    <s v="2 - Poder Ejecutivo"/>
    <x v="8"/>
    <x v="107"/>
    <s v="4 - SERVICIOS SOCIALES"/>
    <s v="4.4 - Educación"/>
    <s v="4.4.01 - Educación inicial"/>
    <s v="2.7 - OBRAS"/>
    <s v="2.7.1 - OBRAS EN EDIFICACIONES"/>
    <s v="S"/>
    <s v="14 - AMPLIACIÓN DEL PLANTEL EDUCATIVO PARA INICIAL JULIO ENOR COLÓN, MUNICIPIO LUPERÓN, PROVINCIA PUERTO PLATA."/>
    <s v="10 - FONDO GENERAL"/>
    <n v="15896"/>
    <s v="18 - PUERTO PLATA"/>
    <n v="1147467"/>
    <n v="0"/>
  </r>
  <r>
    <s v="2025"/>
    <x v="0"/>
    <x v="0"/>
    <x v="1"/>
    <x v="7"/>
    <s v="2 - Poder Ejecutivo"/>
    <x v="8"/>
    <x v="107"/>
    <s v="4 - SERVICIOS SOCIALES"/>
    <s v="4.4 - Educación"/>
    <s v="4.4.01 - Educación inicial"/>
    <s v="2.7 - OBRAS"/>
    <s v="2.7.1 - OBRAS EN EDIFICACIONES"/>
    <s v="S"/>
    <s v="14 - AMPLIACIÓN DEL PLANTEL EDUCATIVO PARA INICIAL MARÍA AUXILIADORA, MUNICIPIO MAO, PROVINCIA VALVERDE."/>
    <s v="10 - FONDO GENERAL"/>
    <n v="15766"/>
    <s v="27 - VALVERDE"/>
    <n v="1788106"/>
    <n v="0"/>
  </r>
  <r>
    <s v="2025"/>
    <x v="0"/>
    <x v="0"/>
    <x v="1"/>
    <x v="7"/>
    <s v="2 - Poder Ejecutivo"/>
    <x v="8"/>
    <x v="107"/>
    <s v="4 - SERVICIOS SOCIALES"/>
    <s v="4.4 - Educación"/>
    <s v="4.4.01 - Educación inicial"/>
    <s v="2.7 - OBRAS"/>
    <s v="2.7.1 - OBRAS EN EDIFICACIONES"/>
    <s v="S"/>
    <s v="14 - AMPLIACIÓN DEL PLANTEL EDUCATIVO PARA INICIAL PERAVIA, MUNICIPIO BANÍ, PROVINCIA PERAVIA."/>
    <s v="10 - FONDO GENERAL"/>
    <n v="15173"/>
    <s v="07 - ELIAS PINA"/>
    <n v="1539182"/>
    <n v="0"/>
  </r>
  <r>
    <s v="2025"/>
    <x v="0"/>
    <x v="0"/>
    <x v="1"/>
    <x v="7"/>
    <s v="2 - Poder Ejecutivo"/>
    <x v="8"/>
    <x v="107"/>
    <s v="4 - SERVICIOS SOCIALES"/>
    <s v="4.4 - Educación"/>
    <s v="4.4.01 - Educación inicial"/>
    <s v="2.7 - OBRAS"/>
    <s v="2.7.1 - OBRAS EN EDIFICACIONES"/>
    <s v="S"/>
    <s v="14 - AMPLIACIÓN DEL PLANTEL EDUCATIVO PARA INICIAL PROF. ISRAEL BRITO BRUNO, MUNICIPIO IMBERT, PROVINCIA PUERTO PLATA."/>
    <s v="10 - FONDO GENERAL"/>
    <n v="15268"/>
    <s v="18 - PUERTO PLATA"/>
    <n v="1434334"/>
    <n v="0"/>
  </r>
  <r>
    <s v="2025"/>
    <x v="0"/>
    <x v="0"/>
    <x v="1"/>
    <x v="7"/>
    <s v="2 - Poder Ejecutivo"/>
    <x v="8"/>
    <x v="107"/>
    <s v="4 - SERVICIOS SOCIALES"/>
    <s v="4.4 - Educación"/>
    <s v="4.4.01 - Educación inicial"/>
    <s v="2.7 - OBRAS"/>
    <s v="2.7.1 - OBRAS EN EDIFICACIONES"/>
    <s v="S"/>
    <s v="14 - AMPLIACIÓN DEL PLANTEL EDUCATIVO PARA INICIAL SALOMÉ UREÑA, MUNICIPIO HIGÜEY, PROVINCIA LA ALTAGRACIA."/>
    <s v="10 - FONDO GENERAL"/>
    <n v="15217"/>
    <s v="11 - LA ALTAGRACIA"/>
    <n v="2322770"/>
    <n v="0"/>
  </r>
  <r>
    <s v="2025"/>
    <x v="0"/>
    <x v="0"/>
    <x v="1"/>
    <x v="7"/>
    <s v="2 - Poder Ejecutivo"/>
    <x v="8"/>
    <x v="107"/>
    <s v="4 - SERVICIOS SOCIALES"/>
    <s v="4.4 - Educación"/>
    <s v="4.4.01 - Educación inicial"/>
    <s v="2.7 - OBRAS"/>
    <s v="2.7.1 - OBRAS EN EDIFICACIONES"/>
    <s v="S"/>
    <s v="14 - CONSTRUCCIÓN DE 3 ESTANCIAS INFANTIESL EN LA PROVINCIA DE LA VEGA"/>
    <s v="10 - FONDO GENERAL"/>
    <n v="13055"/>
    <s v="13 - LA VEGA"/>
    <n v="31184647"/>
    <n v="0"/>
  </r>
  <r>
    <s v="2025"/>
    <x v="0"/>
    <x v="0"/>
    <x v="1"/>
    <x v="7"/>
    <s v="2 - Poder Ejecutivo"/>
    <x v="8"/>
    <x v="107"/>
    <s v="4 - SERVICIOS SOCIALES"/>
    <s v="4.4 - Educación"/>
    <s v="4.4.01 - Educación inicial"/>
    <s v="2.7 - OBRAS"/>
    <s v="2.7.1 - OBRAS EN EDIFICACIONES"/>
    <s v="S"/>
    <s v="15 - AMPLIACIÓN DEL PLANTEL EDUCATIVO PARA INICIAL ERNESTO CABRERA  DURAN - RIO GRANDE AL MEDIO, MUNICIPIO ALTAMIRA, PROVINCIA PUERTO PLATA."/>
    <s v="10 - FONDO GENERAL"/>
    <n v="15269"/>
    <s v="18 - PUERTO PLATA"/>
    <n v="1160601"/>
    <n v="0"/>
  </r>
  <r>
    <s v="2025"/>
    <x v="0"/>
    <x v="0"/>
    <x v="1"/>
    <x v="7"/>
    <s v="2 - Poder Ejecutivo"/>
    <x v="8"/>
    <x v="107"/>
    <s v="4 - SERVICIOS SOCIALES"/>
    <s v="4.4 - Educación"/>
    <s v="4.4.01 - Educación inicial"/>
    <s v="2.7 - OBRAS"/>
    <s v="2.7.1 - OBRAS EN EDIFICACIONES"/>
    <s v="S"/>
    <s v="15 - AMPLIACIÓN DEL PLANTEL EDUCATIVO PARA INICIAL JHON FITZGERALD KENNEDY, MUNICIPIO MAO, PROVINCIA VALVERDE."/>
    <s v="10 - FONDO GENERAL"/>
    <n v="15767"/>
    <s v="27 - VALVERDE"/>
    <n v="1103791"/>
    <n v="0"/>
  </r>
  <r>
    <s v="2025"/>
    <x v="0"/>
    <x v="0"/>
    <x v="1"/>
    <x v="7"/>
    <s v="2 - Poder Ejecutivo"/>
    <x v="8"/>
    <x v="107"/>
    <s v="4 - SERVICIOS SOCIALES"/>
    <s v="4.4 - Educación"/>
    <s v="4.4.01 - Educación inicial"/>
    <s v="2.7 - OBRAS"/>
    <s v="2.7.1 - OBRAS EN EDIFICACIONES"/>
    <s v="S"/>
    <s v="15 - AMPLIACIÓN DEL PLANTEL EDUCATIVO PARA INICIAL PROF. ALVIDA MARIANA SANTANA ACOSTA, MUNICIPIO BARAHONA, PROVINCIA BARAHONA."/>
    <s v="10 - FONDO GENERAL"/>
    <n v="15245"/>
    <s v="04 - BARAHONA"/>
    <n v="9965197"/>
    <n v="0"/>
  </r>
  <r>
    <s v="2025"/>
    <x v="0"/>
    <x v="0"/>
    <x v="1"/>
    <x v="7"/>
    <s v="2 - Poder Ejecutivo"/>
    <x v="8"/>
    <x v="107"/>
    <s v="4 - SERVICIOS SOCIALES"/>
    <s v="4.4 - Educación"/>
    <s v="4.4.01 - Educación inicial"/>
    <s v="2.7 - OBRAS"/>
    <s v="2.7.1 - OBRAS EN EDIFICACIONES"/>
    <s v="S"/>
    <s v="15 - AMPLIACIÓN DEL PLANTEL EDUCATIVO PARA INICIAL RAMÓN ANTONIO TEJADA, MUNICIPIO CABRERA, PROVINCIA MARÍA TRINIDAD SÁNCHEZ."/>
    <s v="10 - FONDO GENERAL"/>
    <n v="15289"/>
    <s v="14 - MARIA TRINIDAD SANCHEZ"/>
    <n v="6606204"/>
    <n v="0"/>
  </r>
  <r>
    <s v="2025"/>
    <x v="0"/>
    <x v="0"/>
    <x v="1"/>
    <x v="7"/>
    <s v="2 - Poder Ejecutivo"/>
    <x v="8"/>
    <x v="107"/>
    <s v="4 - SERVICIOS SOCIALES"/>
    <s v="4.4 - Educación"/>
    <s v="4.4.01 - Educación inicial"/>
    <s v="2.7 - OBRAS"/>
    <s v="2.7.1 - OBRAS EN EDIFICACIONES"/>
    <s v="S"/>
    <s v="15 - AMPLIACIÓN DEL PLANTEL EDUCATIVO PARA INICIAL SANTA TERESA DE JESÚS, MUNICIPIO SABANA YEGUA, PROVINCIA AZUA."/>
    <s v="10 - FONDO GENERAL"/>
    <n v="15446"/>
    <s v="02 - AZUA"/>
    <n v="5431103"/>
    <n v="0"/>
  </r>
  <r>
    <s v="2025"/>
    <x v="0"/>
    <x v="0"/>
    <x v="1"/>
    <x v="7"/>
    <s v="2 - Poder Ejecutivo"/>
    <x v="8"/>
    <x v="107"/>
    <s v="4 - SERVICIOS SOCIALES"/>
    <s v="4.4 - Educación"/>
    <s v="4.4.01 - Educación inicial"/>
    <s v="2.7 - OBRAS"/>
    <s v="2.7.1 - OBRAS EN EDIFICACIONES"/>
    <s v="S"/>
    <s v="15 - AMPLIACIÓN DEL PLANTEL EDUCATIVO PARA INICIAL VENANCIO VILLAMÁN, MUNICIPIO LUPERÓN, PROVINCIA PUERTO PLATA."/>
    <s v="10 - FONDO GENERAL"/>
    <n v="15897"/>
    <s v="18 - PUERTO PLATA"/>
    <n v="1147467"/>
    <n v="0"/>
  </r>
  <r>
    <s v="2025"/>
    <x v="0"/>
    <x v="0"/>
    <x v="1"/>
    <x v="7"/>
    <s v="2 - Poder Ejecutivo"/>
    <x v="8"/>
    <x v="107"/>
    <s v="4 - SERVICIOS SOCIALES"/>
    <s v="4.4 - Educación"/>
    <s v="4.4.01 - Educación inicial"/>
    <s v="2.7 - OBRAS"/>
    <s v="2.7.1 - OBRAS EN EDIFICACIONES"/>
    <s v="S"/>
    <s v="16 - AMPLIACIÓN DEL PLANTEL EDUCATIVO PARA INICIAL AMIAMA GÓMEZ, MUNICIPIO TÁBARA ARRIBA, PROVINCIA AZUA."/>
    <s v="10 - FONDO GENERAL"/>
    <n v="15447"/>
    <s v="02 - AZUA"/>
    <n v="6899839"/>
    <n v="0"/>
  </r>
  <r>
    <s v="2025"/>
    <x v="0"/>
    <x v="0"/>
    <x v="1"/>
    <x v="7"/>
    <s v="2 - Poder Ejecutivo"/>
    <x v="8"/>
    <x v="107"/>
    <s v="4 - SERVICIOS SOCIALES"/>
    <s v="4.4 - Educación"/>
    <s v="4.4.01 - Educación inicial"/>
    <s v="2.7 - OBRAS"/>
    <s v="2.7.1 - OBRAS EN EDIFICACIONES"/>
    <s v="S"/>
    <s v="16 - AMPLIACIÓN DEL PLANTEL EDUCATIVO PARA INICIAL AURA ALTAGRACIA BENZANT, MUNICIPIO BOCA CHICA, PROVINCIA SANTO DOMINGO."/>
    <s v="10 - FONDO GENERAL"/>
    <n v="15301"/>
    <s v="32 - SANTO DOMINGO"/>
    <n v="563872"/>
    <n v="0"/>
  </r>
  <r>
    <s v="2025"/>
    <x v="0"/>
    <x v="0"/>
    <x v="1"/>
    <x v="7"/>
    <s v="2 - Poder Ejecutivo"/>
    <x v="8"/>
    <x v="107"/>
    <s v="4 - SERVICIOS SOCIALES"/>
    <s v="4.4 - Educación"/>
    <s v="4.4.01 - Educación inicial"/>
    <s v="2.7 - OBRAS"/>
    <s v="2.7.1 - OBRAS EN EDIFICACIONES"/>
    <s v="S"/>
    <s v="16 - AMPLIACIÓN DEL PLANTEL EDUCATIVO PARA INICIAL CONCEPCIÓN BONA HERNÁNDEZ, MUNICIPIO MAO, PROVINCIA VALVERDE."/>
    <s v="10 - FONDO GENERAL"/>
    <n v="15768"/>
    <s v="27 - VALVERDE"/>
    <n v="1788106"/>
    <n v="0"/>
  </r>
  <r>
    <s v="2025"/>
    <x v="0"/>
    <x v="0"/>
    <x v="1"/>
    <x v="7"/>
    <s v="2 - Poder Ejecutivo"/>
    <x v="8"/>
    <x v="107"/>
    <s v="4 - SERVICIOS SOCIALES"/>
    <s v="4.4 - Educación"/>
    <s v="4.4.01 - Educación inicial"/>
    <s v="2.7 - OBRAS"/>
    <s v="2.7.1 - OBRAS EN EDIFICACIONES"/>
    <s v="S"/>
    <s v="16 - AMPLIACIÓN DEL PLANTEL EDUCATIVO PARA INICIAL NERY CUETO BELÉN DE DELMA, MUNICIPIO LA ROMANA, PROVINCIA LA ROMANA."/>
    <s v="10 - FONDO GENERAL"/>
    <n v="15219"/>
    <s v="12 - LA ROMANA"/>
    <n v="568083"/>
    <n v="0"/>
  </r>
  <r>
    <s v="2025"/>
    <x v="0"/>
    <x v="0"/>
    <x v="1"/>
    <x v="7"/>
    <s v="2 - Poder Ejecutivo"/>
    <x v="8"/>
    <x v="107"/>
    <s v="4 - SERVICIOS SOCIALES"/>
    <s v="4.4 - Educación"/>
    <s v="4.4.01 - Educación inicial"/>
    <s v="2.7 - OBRAS"/>
    <s v="2.7.1 - OBRAS EN EDIFICACIONES"/>
    <s v="S"/>
    <s v="16 - AMPLIACIÓN DEL PLANTEL EDUCATIVO PARA INICIAL PROF.  JOSÉ FRANCISCO QUEZADA HERNÁNDEZ, MUNICIPIO BARAHONA, PROVINCIA BARAHONA."/>
    <s v="10 - FONDO GENERAL"/>
    <n v="15246"/>
    <s v="04 - BARAHONA"/>
    <n v="9965197"/>
    <n v="0"/>
  </r>
  <r>
    <s v="2025"/>
    <x v="0"/>
    <x v="0"/>
    <x v="1"/>
    <x v="7"/>
    <s v="2 - Poder Ejecutivo"/>
    <x v="8"/>
    <x v="107"/>
    <s v="4 - SERVICIOS SOCIALES"/>
    <s v="4.4 - Educación"/>
    <s v="4.4.01 - Educación inicial"/>
    <s v="2.7 - OBRAS"/>
    <s v="2.7.1 - OBRAS EN EDIFICACIONES"/>
    <s v="S"/>
    <s v="16 - AMPLIACIÓN DEL PLANTEL EDUCATIVO PARA INICIAL RANCHO VIEJO, MUNICIPIO LA VEGA, PROVINCIA LA VEGA."/>
    <s v="10 - FONDO GENERAL"/>
    <n v="15620"/>
    <s v="13 - LA VEGA"/>
    <n v="3262620"/>
    <n v="0"/>
  </r>
  <r>
    <s v="2025"/>
    <x v="0"/>
    <x v="0"/>
    <x v="1"/>
    <x v="7"/>
    <s v="2 - Poder Ejecutivo"/>
    <x v="8"/>
    <x v="107"/>
    <s v="4 - SERVICIOS SOCIALES"/>
    <s v="4.4 - Educación"/>
    <s v="4.4.01 - Educación inicial"/>
    <s v="2.7 - OBRAS"/>
    <s v="2.7.1 - OBRAS EN EDIFICACIONES"/>
    <s v="S"/>
    <s v="17 - AMPLIACIÓN DEL PLANTEL EDUCATIVO PARA INICIAL JUAN PABLO DUARTE, MUNICIPIO MAO, PROVINCIA VALVERDE."/>
    <s v="10 - FONDO GENERAL"/>
    <n v="15769"/>
    <s v="27 - VALVERDE"/>
    <n v="1103791"/>
    <n v="0"/>
  </r>
  <r>
    <s v="2025"/>
    <x v="0"/>
    <x v="0"/>
    <x v="1"/>
    <x v="7"/>
    <s v="2 - Poder Ejecutivo"/>
    <x v="8"/>
    <x v="107"/>
    <s v="4 - SERVICIOS SOCIALES"/>
    <s v="4.4 - Educación"/>
    <s v="4.4.01 - Educación inicial"/>
    <s v="2.7 - OBRAS"/>
    <s v="2.7.1 - OBRAS EN EDIFICACIONES"/>
    <s v="S"/>
    <s v="17 - AMPLIACIÓN DEL PLANTEL EDUCATIVO PARA INICIAL LAS VERITAS, MUNICIPIO SAMANÁ, PROVINCIA SAMANÁ."/>
    <s v="10 - FONDO GENERAL"/>
    <n v="15291"/>
    <s v="20 - SAMANA"/>
    <n v="4628887"/>
    <n v="0"/>
  </r>
  <r>
    <s v="2025"/>
    <x v="0"/>
    <x v="0"/>
    <x v="1"/>
    <x v="7"/>
    <s v="2 - Poder Ejecutivo"/>
    <x v="8"/>
    <x v="107"/>
    <s v="4 - SERVICIOS SOCIALES"/>
    <s v="4.4 - Educación"/>
    <s v="4.4.01 - Educación inicial"/>
    <s v="2.7 - OBRAS"/>
    <s v="2.7.1 - OBRAS EN EDIFICACIONES"/>
    <s v="S"/>
    <s v="17 - AMPLIACIÓN DEL PLANTEL EDUCATIVO PARA INICIAL LUIS FELIPE FELIZ Y FELIZ, MUNICIPIO FUNDACIÓN, PROVINCIA BARAHONA."/>
    <s v="10 - FONDO GENERAL"/>
    <n v="15247"/>
    <s v="04 - BARAHONA"/>
    <n v="11116178"/>
    <n v="0"/>
  </r>
  <r>
    <s v="2025"/>
    <x v="0"/>
    <x v="0"/>
    <x v="1"/>
    <x v="7"/>
    <s v="2 - Poder Ejecutivo"/>
    <x v="8"/>
    <x v="107"/>
    <s v="4 - SERVICIOS SOCIALES"/>
    <s v="4.4 - Educación"/>
    <s v="4.4.01 - Educación inicial"/>
    <s v="2.7 - OBRAS"/>
    <s v="2.7.1 - OBRAS EN EDIFICACIONES"/>
    <s v="S"/>
    <s v="17 - AMPLIACIÓN DEL PLANTEL EDUCATIVO PARA INICIAL PROF. ALTAGRACIA OZEMA GERÓNIMO MATOS, MUNICIPIO ESTEBANÍA, PROVINCIA AZUA."/>
    <s v="10 - FONDO GENERAL"/>
    <n v="15448"/>
    <s v="02 - AZUA"/>
    <n v="9043326"/>
    <n v="0"/>
  </r>
  <r>
    <s v="2025"/>
    <x v="0"/>
    <x v="0"/>
    <x v="1"/>
    <x v="7"/>
    <s v="2 - Poder Ejecutivo"/>
    <x v="8"/>
    <x v="107"/>
    <s v="4 - SERVICIOS SOCIALES"/>
    <s v="4.4 - Educación"/>
    <s v="4.4.01 - Educación inicial"/>
    <s v="2.7 - OBRAS"/>
    <s v="2.7.1 - OBRAS EN EDIFICACIONES"/>
    <s v="S"/>
    <s v="18 - AMPLIACIÓN DEL PLANTEL EDUCATIVO PARA INICIAL AGUSTÍN BERROA HERNÁNDEZ, MUNICIPIO SAN PEDRO DE MACORÍS, PROVINCIA SAN PEDRO DE MACORÍS."/>
    <s v="10 - FONDO GENERAL"/>
    <n v="15554"/>
    <s v="23 - SAN PEDRO DE MACORIS"/>
    <n v="6826216"/>
    <n v="0"/>
  </r>
  <r>
    <s v="2025"/>
    <x v="0"/>
    <x v="0"/>
    <x v="1"/>
    <x v="7"/>
    <s v="2 - Poder Ejecutivo"/>
    <x v="8"/>
    <x v="107"/>
    <s v="4 - SERVICIOS SOCIALES"/>
    <s v="4.4 - Educación"/>
    <s v="4.4.01 - Educación inicial"/>
    <s v="2.7 - OBRAS"/>
    <s v="2.7.1 - OBRAS EN EDIFICACIONES"/>
    <s v="S"/>
    <s v="18 - AMPLIACIÓN DEL PLANTEL EDUCATIVO PARA INICIAL ELISEO DEMORIZI, MUNICIPIO SAMANÁ, PROVINCIA SAMANÁ."/>
    <s v="10 - FONDO GENERAL"/>
    <n v="15292"/>
    <s v="20 - SAMANA"/>
    <n v="11116179"/>
    <n v="0"/>
  </r>
  <r>
    <s v="2025"/>
    <x v="0"/>
    <x v="0"/>
    <x v="1"/>
    <x v="7"/>
    <s v="2 - Poder Ejecutivo"/>
    <x v="8"/>
    <x v="107"/>
    <s v="4 - SERVICIOS SOCIALES"/>
    <s v="4.4 - Educación"/>
    <s v="4.4.01 - Educación inicial"/>
    <s v="2.7 - OBRAS"/>
    <s v="2.7.1 - OBRAS EN EDIFICACIONES"/>
    <s v="S"/>
    <s v="18 - AMPLIACIÓN DEL PLANTEL EDUCATIVO PARA INICIAL HERMANAS MIRABAL, MUNICIPIO ESPERANZA, PROVINCIA VALVERDE."/>
    <s v="10 - FONDO GENERAL"/>
    <n v="15770"/>
    <s v="27 - VALVERDE"/>
    <n v="2009704"/>
    <n v="0"/>
  </r>
  <r>
    <s v="2025"/>
    <x v="0"/>
    <x v="0"/>
    <x v="1"/>
    <x v="7"/>
    <s v="2 - Poder Ejecutivo"/>
    <x v="8"/>
    <x v="107"/>
    <s v="4 - SERVICIOS SOCIALES"/>
    <s v="4.4 - Educación"/>
    <s v="4.4.01 - Educación inicial"/>
    <s v="2.7 - OBRAS"/>
    <s v="2.7.1 - OBRAS EN EDIFICACIONES"/>
    <s v="S"/>
    <s v="18 - AMPLIACIÓN DEL PLANTEL EDUCATIVO PARA INICIAL LOS PARCELEROS, MUNICIPIO AZUA, PROVINCIA AZUA."/>
    <s v="10 - FONDO GENERAL"/>
    <n v="15449"/>
    <s v="02 - AZUA"/>
    <n v="9043326"/>
    <n v="0"/>
  </r>
  <r>
    <s v="2025"/>
    <x v="0"/>
    <x v="0"/>
    <x v="1"/>
    <x v="7"/>
    <s v="2 - Poder Ejecutivo"/>
    <x v="8"/>
    <x v="107"/>
    <s v="4 - SERVICIOS SOCIALES"/>
    <s v="4.4 - Educación"/>
    <s v="4.4.01 - Educación inicial"/>
    <s v="2.7 - OBRAS"/>
    <s v="2.7.1 - OBRAS EN EDIFICACIONES"/>
    <s v="S"/>
    <s v="18 - AMPLIACIÓN DEL PLANTEL EDUCATIVO PARA INICIAL PROF. INOCENCIA ALTAGRACIA ROJAS FELIZ, MUNICIPIO LAS SALINAS, PROVINCIA BARAHONA."/>
    <s v="10 - FONDO GENERAL"/>
    <n v="15248"/>
    <s v="04 - BARAHONA"/>
    <n v="1550466"/>
    <n v="0"/>
  </r>
  <r>
    <s v="2025"/>
    <x v="0"/>
    <x v="0"/>
    <x v="1"/>
    <x v="7"/>
    <s v="2 - Poder Ejecutivo"/>
    <x v="8"/>
    <x v="107"/>
    <s v="4 - SERVICIOS SOCIALES"/>
    <s v="4.4 - Educación"/>
    <s v="4.4.01 - Educación inicial"/>
    <s v="2.7 - OBRAS"/>
    <s v="2.7.1 - OBRAS EN EDIFICACIONES"/>
    <s v="S"/>
    <s v="18 - AMPLIACIÓN DEL PLANTEL EDUCATIVO PARA INICIAL SALOMÉ UREÑA, MUNICIPIO LA ROMANA, PROVINCIA LA ROMANA."/>
    <s v="10 - FONDO GENERAL"/>
    <n v="15221"/>
    <s v="12 - LA ROMANA"/>
    <n v="5865025"/>
    <n v="0"/>
  </r>
  <r>
    <s v="2025"/>
    <x v="0"/>
    <x v="0"/>
    <x v="1"/>
    <x v="7"/>
    <s v="2 - Poder Ejecutivo"/>
    <x v="8"/>
    <x v="107"/>
    <s v="4 - SERVICIOS SOCIALES"/>
    <s v="4.4 - Educación"/>
    <s v="4.4.01 - Educación inicial"/>
    <s v="2.7 - OBRAS"/>
    <s v="2.7.1 - OBRAS EN EDIFICACIONES"/>
    <s v="S"/>
    <s v="18 - CONSTRUCCIÓN DE 1 ESTANCIA INFANTIL EN LA PROVINCIA DE MONTE CRISTI"/>
    <s v="10 - FONDO GENERAL"/>
    <n v="13059"/>
    <s v="15 - MONTE CRISTI"/>
    <n v="5000000"/>
    <n v="4000000"/>
  </r>
  <r>
    <s v="2025"/>
    <x v="0"/>
    <x v="0"/>
    <x v="1"/>
    <x v="7"/>
    <s v="2 - Poder Ejecutivo"/>
    <x v="8"/>
    <x v="107"/>
    <s v="4 - SERVICIOS SOCIALES"/>
    <s v="4.4 - Educación"/>
    <s v="4.4.01 - Educación inicial"/>
    <s v="2.7 - OBRAS"/>
    <s v="2.7.1 - OBRAS EN EDIFICACIONES"/>
    <s v="S"/>
    <s v="19 - AMPLIACIÓN DEL PLANTEL EDUCATIVO PARA INICIAL BATEY 18, MUNICIPIO GUAYMATE, PROVINCIA LA ROMANA."/>
    <s v="10 - FONDO GENERAL"/>
    <n v="15222"/>
    <s v="12 - LA ROMANA"/>
    <n v="352748"/>
    <n v="0"/>
  </r>
  <r>
    <s v="2025"/>
    <x v="0"/>
    <x v="0"/>
    <x v="1"/>
    <x v="7"/>
    <s v="2 - Poder Ejecutivo"/>
    <x v="8"/>
    <x v="107"/>
    <s v="4 - SERVICIOS SOCIALES"/>
    <s v="4.4 - Educación"/>
    <s v="4.4.01 - Educación inicial"/>
    <s v="2.7 - OBRAS"/>
    <s v="2.7.1 - OBRAS EN EDIFICACIONES"/>
    <s v="S"/>
    <s v="19 - AMPLIACIÓN DEL PLANTEL EDUCATIVO PARA INICIAL CARLOS HILARIOS ROSA, MUNICIPIO SÁNCHEZ, PROVINCIA SAMANÁ."/>
    <s v="10 - FONDO GENERAL"/>
    <n v="15293"/>
    <s v="20 - SAMANA"/>
    <n v="5979118"/>
    <n v="0"/>
  </r>
  <r>
    <s v="2025"/>
    <x v="0"/>
    <x v="0"/>
    <x v="1"/>
    <x v="7"/>
    <s v="2 - Poder Ejecutivo"/>
    <x v="8"/>
    <x v="107"/>
    <s v="4 - SERVICIOS SOCIALES"/>
    <s v="4.4 - Educación"/>
    <s v="4.4.01 - Educación inicial"/>
    <s v="2.7 - OBRAS"/>
    <s v="2.7.1 - OBRAS EN EDIFICACIONES"/>
    <s v="S"/>
    <s v="19 - AMPLIACIÓN DEL PLANTEL EDUCATIVO PARA INICIAL CRISTÓBAL COLÓN, MUNICIPIO ESPERANZA, PROVINCIA VALVERDE."/>
    <s v="10 - FONDO GENERAL"/>
    <n v="15771"/>
    <s v="27 - VALVERDE"/>
    <n v="3526772"/>
    <n v="0"/>
  </r>
  <r>
    <s v="2025"/>
    <x v="0"/>
    <x v="0"/>
    <x v="1"/>
    <x v="7"/>
    <s v="2 - Poder Ejecutivo"/>
    <x v="8"/>
    <x v="107"/>
    <s v="4 - SERVICIOS SOCIALES"/>
    <s v="4.4 - Educación"/>
    <s v="4.4.01 - Educación inicial"/>
    <s v="2.7 - OBRAS"/>
    <s v="2.7.1 - OBRAS EN EDIFICACIONES"/>
    <s v="S"/>
    <s v="19 - AMPLIACIÓN DEL PLANTEL EDUCATIVO PARA INICIAL JOSÉ NAVARRO, MUNICIPIO VICENTE NOBLE, PROVINCIA BARAHONA."/>
    <s v="10 - FONDO GENERAL"/>
    <n v="15249"/>
    <s v="04 - BARAHONA"/>
    <n v="4149609"/>
    <n v="0"/>
  </r>
  <r>
    <s v="2025"/>
    <x v="0"/>
    <x v="0"/>
    <x v="1"/>
    <x v="7"/>
    <s v="2 - Poder Ejecutivo"/>
    <x v="8"/>
    <x v="107"/>
    <s v="4 - SERVICIOS SOCIALES"/>
    <s v="4.4 - Educación"/>
    <s v="4.4.01 - Educación inicial"/>
    <s v="2.7 - OBRAS"/>
    <s v="2.7.1 - OBRAS EN EDIFICACIONES"/>
    <s v="S"/>
    <s v="19 - AMPLIACIÓN DEL PLANTEL EDUCATIVO PARA INICIAL NICANOR RAMÍREZ, MUNICIPIO LA VEGA, PROVINCIA LA VEGA."/>
    <s v="10 - FONDO GENERAL"/>
    <n v="15623"/>
    <s v="13 - LA VEGA"/>
    <n v="2308728"/>
    <n v="0"/>
  </r>
  <r>
    <s v="2025"/>
    <x v="0"/>
    <x v="0"/>
    <x v="1"/>
    <x v="7"/>
    <s v="2 - Poder Ejecutivo"/>
    <x v="8"/>
    <x v="107"/>
    <s v="4 - SERVICIOS SOCIALES"/>
    <s v="4.4 - Educación"/>
    <s v="4.4.01 - Educación inicial"/>
    <s v="2.7 - OBRAS"/>
    <s v="2.7.1 - OBRAS EN EDIFICACIONES"/>
    <s v="S"/>
    <s v="19 - AMPLIACIÓN DEL PLANTEL EDUCATIVO PARA INICIAL PROF. MÉLIDA PÉREZ RODRÍGUEZ, MUNICIPIO MOCA, PROVINCIA ESPAILLAT."/>
    <s v="10 - FONDO GENERAL"/>
    <n v="15634"/>
    <s v="09 - ESPAILLAT"/>
    <n v="2308434"/>
    <n v="0"/>
  </r>
  <r>
    <s v="2025"/>
    <x v="0"/>
    <x v="0"/>
    <x v="1"/>
    <x v="7"/>
    <s v="2 - Poder Ejecutivo"/>
    <x v="8"/>
    <x v="107"/>
    <s v="4 - SERVICIOS SOCIALES"/>
    <s v="4.4 - Educación"/>
    <s v="4.4.01 - Educación inicial"/>
    <s v="2.7 - OBRAS"/>
    <s v="2.7.1 - OBRAS EN EDIFICACIONES"/>
    <s v="S"/>
    <s v="19 - AMPLIACIÓN DEL PLANTEL EDUCATIVO PARA INICIAL VIDAL FIGUEREO BELTRÉ, MUNICIPIO AZUA, PROVINCIA AZUA."/>
    <s v="10 - FONDO GENERAL"/>
    <n v="15450"/>
    <s v="02 - AZUA"/>
    <n v="9154045"/>
    <n v="0"/>
  </r>
  <r>
    <s v="2025"/>
    <x v="0"/>
    <x v="0"/>
    <x v="1"/>
    <x v="7"/>
    <s v="2 - Poder Ejecutivo"/>
    <x v="8"/>
    <x v="107"/>
    <s v="4 - SERVICIOS SOCIALES"/>
    <s v="4.4 - Educación"/>
    <s v="4.4.01 - Educación inicial"/>
    <s v="2.7 - OBRAS"/>
    <s v="2.7.1 - OBRAS EN EDIFICACIONES"/>
    <s v="S"/>
    <s v="19 - CONSTRUCCIÓN DE 1 ESTANCIA INFANTIL EN LA PROVINCIA DE MONTE PLATA"/>
    <s v="10 - FONDO GENERAL"/>
    <n v="13060"/>
    <s v="29 - MONTE PLATA"/>
    <n v="1350000"/>
    <n v="0"/>
  </r>
  <r>
    <s v="2025"/>
    <x v="0"/>
    <x v="0"/>
    <x v="1"/>
    <x v="7"/>
    <s v="2 - Poder Ejecutivo"/>
    <x v="8"/>
    <x v="107"/>
    <s v="4 - SERVICIOS SOCIALES"/>
    <s v="4.4 - Educación"/>
    <s v="4.4.01 - Educación inicial"/>
    <s v="2.7 - OBRAS"/>
    <s v="2.7.1 - OBRAS EN EDIFICACIONES"/>
    <s v="S"/>
    <s v="20 - AMPLIACIÓN DEL PLANTEL EDUCATIVO PARA INICIAL EMETERIO VARGAS MARTE, MUNICIPIO VICENTE NOBLE, PROVINCIA BARAHONA."/>
    <s v="10 - FONDO GENERAL"/>
    <n v="15250"/>
    <s v="04 - BARAHONA"/>
    <n v="4149609"/>
    <n v="0"/>
  </r>
  <r>
    <s v="2025"/>
    <x v="0"/>
    <x v="0"/>
    <x v="1"/>
    <x v="7"/>
    <s v="2 - Poder Ejecutivo"/>
    <x v="8"/>
    <x v="107"/>
    <s v="4 - SERVICIOS SOCIALES"/>
    <s v="4.4 - Educación"/>
    <s v="4.4.01 - Educación inicial"/>
    <s v="2.7 - OBRAS"/>
    <s v="2.7.1 - OBRAS EN EDIFICACIONES"/>
    <s v="S"/>
    <s v="20 - AMPLIACIÓN DEL PLANTEL EDUCATIVO PARA INICIAL JUAN CARLOS PEÑA REYES, MUNICIPIO SABANA YEGUA, PROVINCIA AZUA."/>
    <s v="10 - FONDO GENERAL"/>
    <n v="15451"/>
    <s v="02 - AZUA"/>
    <n v="9862676"/>
    <n v="0"/>
  </r>
  <r>
    <s v="2025"/>
    <x v="0"/>
    <x v="0"/>
    <x v="1"/>
    <x v="7"/>
    <s v="2 - Poder Ejecutivo"/>
    <x v="8"/>
    <x v="107"/>
    <s v="4 - SERVICIOS SOCIALES"/>
    <s v="4.4 - Educación"/>
    <s v="4.4.01 - Educación inicial"/>
    <s v="2.7 - OBRAS"/>
    <s v="2.7.1 - OBRAS EN EDIFICACIONES"/>
    <s v="S"/>
    <s v="20 - AMPLIACIÓN DEL PLANTEL EDUCATIVO PARA INICIAL JUANA EVANGELISTA MALOON, MUNICIPIO SÁNCHEZ, PROVINCIA SAMANÁ."/>
    <s v="10 - FONDO GENERAL"/>
    <n v="15294"/>
    <s v="20 - SAMANA"/>
    <n v="2368877"/>
    <n v="0"/>
  </r>
  <r>
    <s v="2025"/>
    <x v="0"/>
    <x v="0"/>
    <x v="1"/>
    <x v="7"/>
    <s v="2 - Poder Ejecutivo"/>
    <x v="8"/>
    <x v="107"/>
    <s v="4 - SERVICIOS SOCIALES"/>
    <s v="4.4 - Educación"/>
    <s v="4.4.01 - Educación inicial"/>
    <s v="2.7 - OBRAS"/>
    <s v="2.7.1 - OBRAS EN EDIFICACIONES"/>
    <s v="S"/>
    <s v="20 - AMPLIACIÓN DEL PLANTEL EDUCATIVO PARA INICIAL PROF. MARÍA LUISA ABREU GUZMÁN , MUNICIPIO ESPERANZA, PROVINCIA VALVERDE."/>
    <s v="10 - FONDO GENERAL"/>
    <n v="15772"/>
    <s v="27 - VALVERDE"/>
    <n v="1018755"/>
    <n v="0"/>
  </r>
  <r>
    <s v="2025"/>
    <x v="0"/>
    <x v="0"/>
    <x v="1"/>
    <x v="7"/>
    <s v="2 - Poder Ejecutivo"/>
    <x v="8"/>
    <x v="107"/>
    <s v="4 - SERVICIOS SOCIALES"/>
    <s v="4.4 - Educación"/>
    <s v="4.4.01 - Educación inicial"/>
    <s v="2.7 - OBRAS"/>
    <s v="2.7.1 - OBRAS EN EDIFICACIONES"/>
    <s v="S"/>
    <s v="21 - AMPLIACIÓN DEL PLANTEL EDUCATIVO PARA INICIAL COPA BOMBITA, MUNICIPIO VICENTE NOBLE, PROVINCIA BARAHONA."/>
    <s v="10 - FONDO GENERAL"/>
    <n v="15251"/>
    <s v="04 - BARAHONA"/>
    <n v="1389523"/>
    <n v="1111200.3600000001"/>
  </r>
  <r>
    <s v="2025"/>
    <x v="0"/>
    <x v="0"/>
    <x v="1"/>
    <x v="7"/>
    <s v="2 - Poder Ejecutivo"/>
    <x v="8"/>
    <x v="107"/>
    <s v="4 - SERVICIOS SOCIALES"/>
    <s v="4.4 - Educación"/>
    <s v="4.4.01 - Educación inicial"/>
    <s v="2.7 - OBRAS"/>
    <s v="2.7.1 - OBRAS EN EDIFICACIONES"/>
    <s v="S"/>
    <s v="21 - AMPLIACIÓN DEL PLANTEL EDUCATIVO PARA INICIAL EL ROSARIO, MUNICIPIO EL SEIBO, PROVINCIA EL SEIBO."/>
    <s v="10 - FONDO GENERAL"/>
    <n v="15224"/>
    <s v="08 - EL SEIBO"/>
    <n v="6660884"/>
    <n v="0"/>
  </r>
  <r>
    <s v="2025"/>
    <x v="0"/>
    <x v="0"/>
    <x v="1"/>
    <x v="7"/>
    <s v="2 - Poder Ejecutivo"/>
    <x v="8"/>
    <x v="107"/>
    <s v="4 - SERVICIOS SOCIALES"/>
    <s v="4.4 - Educación"/>
    <s v="4.4.01 - Educación inicial"/>
    <s v="2.7 - OBRAS"/>
    <s v="2.7.1 - OBRAS EN EDIFICACIONES"/>
    <s v="S"/>
    <s v="21 - AMPLIACIÓN DEL PLANTEL EDUCATIVO PARA INICIAL JAVIER ANTONIO CASTILLO PÉREZ, MUNICIPIO PUEBLO VIEJO, PROVINCIA AZUA."/>
    <s v="10 - FONDO GENERAL"/>
    <n v="15453"/>
    <s v="02 - AZUA"/>
    <n v="9154045"/>
    <n v="0"/>
  </r>
  <r>
    <s v="2025"/>
    <x v="0"/>
    <x v="0"/>
    <x v="1"/>
    <x v="7"/>
    <s v="2 - Poder Ejecutivo"/>
    <x v="8"/>
    <x v="107"/>
    <s v="4 - SERVICIOS SOCIALES"/>
    <s v="4.4 - Educación"/>
    <s v="4.4.01 - Educación inicial"/>
    <s v="2.7 - OBRAS"/>
    <s v="2.7.1 - OBRAS EN EDIFICACIONES"/>
    <s v="S"/>
    <s v="21 - AMPLIACIÓN DEL PLANTEL EDUCATIVO PARA INICIAL PROF. ANARDO VINICIO HERRERA, MUNICIPIO LA VEGA, PROVINCIA LA VEGA."/>
    <s v="10 - FONDO GENERAL"/>
    <n v="15625"/>
    <s v="13 - LA VEGA"/>
    <n v="2308728"/>
    <n v="0"/>
  </r>
  <r>
    <s v="2025"/>
    <x v="0"/>
    <x v="0"/>
    <x v="1"/>
    <x v="7"/>
    <s v="2 - Poder Ejecutivo"/>
    <x v="8"/>
    <x v="107"/>
    <s v="4 - SERVICIOS SOCIALES"/>
    <s v="4.4 - Educación"/>
    <s v="4.4.01 - Educación inicial"/>
    <s v="2.7 - OBRAS"/>
    <s v="2.7.1 - OBRAS EN EDIFICACIONES"/>
    <s v="S"/>
    <s v="21 - AMPLIACIÓN DEL PLANTEL EDUCATIVO PARA INICIAL PROF. ELBA ANTONIA BÁEZ CASTRO, MUNICIPIO ESPERANZA, PROVINCIA VALVERDE."/>
    <s v="10 - FONDO GENERAL"/>
    <n v="15773"/>
    <s v="27 - VALVERDE"/>
    <n v="508275"/>
    <n v="0"/>
  </r>
  <r>
    <s v="2025"/>
    <x v="0"/>
    <x v="0"/>
    <x v="1"/>
    <x v="7"/>
    <s v="2 - Poder Ejecutivo"/>
    <x v="8"/>
    <x v="107"/>
    <s v="4 - SERVICIOS SOCIALES"/>
    <s v="4.4 - Educación"/>
    <s v="4.4.01 - Educación inicial"/>
    <s v="2.7 - OBRAS"/>
    <s v="2.7.1 - OBRAS EN EDIFICACIONES"/>
    <s v="S"/>
    <s v="22 - AMPLIACIÓN DEL PLANTEL EDUCATIVO PARA INICIAL ALTAGRACIA HENRÍQUEZ PERDOMO, MUNICIPIO VICENTE NOBLE, PROVINCIA BARAHONA."/>
    <s v="10 - FONDO GENERAL"/>
    <n v="15252"/>
    <s v="04 - BARAHONA"/>
    <n v="3442402"/>
    <n v="0"/>
  </r>
  <r>
    <s v="2025"/>
    <x v="0"/>
    <x v="0"/>
    <x v="1"/>
    <x v="7"/>
    <s v="2 - Poder Ejecutivo"/>
    <x v="8"/>
    <x v="107"/>
    <s v="4 - SERVICIOS SOCIALES"/>
    <s v="4.4 - Educación"/>
    <s v="4.4.01 - Educación inicial"/>
    <s v="2.7 - OBRAS"/>
    <s v="2.7.1 - OBRAS EN EDIFICACIONES"/>
    <s v="S"/>
    <s v="22 - AMPLIACIÓN DEL PLANTEL EDUCATIVO PARA INICIAL BEJUCAL, MUNICIPIO ESPERANZA, PROVINCIA VALVERDE."/>
    <s v="10 - FONDO GENERAL"/>
    <n v="15774"/>
    <s v="27 - VALVERDE"/>
    <n v="508275"/>
    <n v="0"/>
  </r>
  <r>
    <s v="2025"/>
    <x v="0"/>
    <x v="0"/>
    <x v="1"/>
    <x v="7"/>
    <s v="2 - Poder Ejecutivo"/>
    <x v="8"/>
    <x v="107"/>
    <s v="4 - SERVICIOS SOCIALES"/>
    <s v="4.4 - Educación"/>
    <s v="4.4.01 - Educación inicial"/>
    <s v="2.7 - OBRAS"/>
    <s v="2.7.1 - OBRAS EN EDIFICACIONES"/>
    <s v="S"/>
    <s v="22 - AMPLIACIÓN DEL PLANTEL EDUCATIVO PARA INICIAL JESÚS MAESTRO, MUNICIPIO SABANA YEGUA, PROVINCIA AZUA."/>
    <s v="10 - FONDO GENERAL"/>
    <n v="15454"/>
    <s v="02 - AZUA"/>
    <n v="5421567"/>
    <n v="0"/>
  </r>
  <r>
    <s v="2025"/>
    <x v="0"/>
    <x v="0"/>
    <x v="1"/>
    <x v="7"/>
    <s v="2 - Poder Ejecutivo"/>
    <x v="8"/>
    <x v="107"/>
    <s v="4 - SERVICIOS SOCIALES"/>
    <s v="4.4 - Educación"/>
    <s v="4.4.01 - Educación inicial"/>
    <s v="2.7 - OBRAS"/>
    <s v="2.7.1 - OBRAS EN EDIFICACIONES"/>
    <s v="S"/>
    <s v="22 - AMPLIACIÓN DEL PLANTEL EDUCATIVO PARA INICIAL SALUSTINO MORILLO, MUNICIPIO TENARES, PROVINCIA HERMANAS MIRABAL."/>
    <s v="10 - FONDO GENERAL"/>
    <n v="15653"/>
    <s v="19 - HERMANAS MIRABAL"/>
    <n v="1531270"/>
    <n v="0"/>
  </r>
  <r>
    <s v="2025"/>
    <x v="0"/>
    <x v="0"/>
    <x v="1"/>
    <x v="7"/>
    <s v="2 - Poder Ejecutivo"/>
    <x v="8"/>
    <x v="107"/>
    <s v="4 - SERVICIOS SOCIALES"/>
    <s v="4.4 - Educación"/>
    <s v="4.4.01 - Educación inicial"/>
    <s v="2.7 - OBRAS"/>
    <s v="2.7.1 - OBRAS EN EDIFICACIONES"/>
    <s v="S"/>
    <s v="23 - AMPLIACIÓN DEL PLANTEL EDUCATIVO PARA INICIAL ANTONIO DUVERGÉ, MUNICIPIO PEDRO SANTANA, PROVINCIA ELÍAS PIÑA."/>
    <s v="10 - FONDO GENERAL"/>
    <n v="15373"/>
    <s v="07 - ELIAS PINA"/>
    <n v="1554403"/>
    <n v="0"/>
  </r>
  <r>
    <s v="2025"/>
    <x v="0"/>
    <x v="0"/>
    <x v="1"/>
    <x v="7"/>
    <s v="2 - Poder Ejecutivo"/>
    <x v="8"/>
    <x v="107"/>
    <s v="4 - SERVICIOS SOCIALES"/>
    <s v="4.4 - Educación"/>
    <s v="4.4.01 - Educación inicial"/>
    <s v="2.7 - OBRAS"/>
    <s v="2.7.1 - OBRAS EN EDIFICACIONES"/>
    <s v="S"/>
    <s v="23 - AMPLIACIÓN DEL PLANTEL EDUCATIVO PARA INICIAL BATEY EL JAGUAL, MUNICIPIO RAMÓN SANTANA, PROVINCIA SAN PEDRO DE MACORÍS."/>
    <s v="10 - FONDO GENERAL"/>
    <n v="15559"/>
    <s v="23 - SAN PEDRO DE MACORIS"/>
    <n v="6831681"/>
    <n v="0"/>
  </r>
  <r>
    <s v="2025"/>
    <x v="0"/>
    <x v="0"/>
    <x v="1"/>
    <x v="7"/>
    <s v="2 - Poder Ejecutivo"/>
    <x v="8"/>
    <x v="107"/>
    <s v="4 - SERVICIOS SOCIALES"/>
    <s v="4.4 - Educación"/>
    <s v="4.4.01 - Educación inicial"/>
    <s v="2.7 - OBRAS"/>
    <s v="2.7.1 - OBRAS EN EDIFICACIONES"/>
    <s v="S"/>
    <s v="23 - AMPLIACIÓN DEL PLANTEL EDUCATIVO PARA INICIAL GASTÓN FERNANDO DELIGNE, MUNICIPIO OVIEDO, PROVINCIA PEDERNALES."/>
    <s v="10 - FONDO GENERAL"/>
    <n v="15352"/>
    <s v="16 - PEDERNALES"/>
    <n v="1694859"/>
    <n v="0"/>
  </r>
  <r>
    <s v="2025"/>
    <x v="0"/>
    <x v="0"/>
    <x v="1"/>
    <x v="7"/>
    <s v="2 - Poder Ejecutivo"/>
    <x v="8"/>
    <x v="107"/>
    <s v="4 - SERVICIOS SOCIALES"/>
    <s v="4.4 - Educación"/>
    <s v="4.4.01 - Educación inicial"/>
    <s v="2.7 - OBRAS"/>
    <s v="2.7.1 - OBRAS EN EDIFICACIONES"/>
    <s v="S"/>
    <s v="23 - AMPLIACIÓN DEL PLANTEL EDUCATIVO PARA INICIAL LAS CAÑAS, MUNICIPIO LA VEGA, PROVINCIA LA VEGA."/>
    <s v="10 - FONDO GENERAL"/>
    <n v="15627"/>
    <s v="13 - LA VEGA"/>
    <n v="2852539"/>
    <n v="0"/>
  </r>
  <r>
    <s v="2025"/>
    <x v="0"/>
    <x v="0"/>
    <x v="1"/>
    <x v="7"/>
    <s v="2 - Poder Ejecutivo"/>
    <x v="8"/>
    <x v="107"/>
    <s v="4 - SERVICIOS SOCIALES"/>
    <s v="4.4 - Educación"/>
    <s v="4.4.01 - Educación inicial"/>
    <s v="2.7 - OBRAS"/>
    <s v="2.7.1 - OBRAS EN EDIFICACIONES"/>
    <s v="S"/>
    <s v="23 - AMPLIACIÓN DEL PLANTEL EDUCATIVO PARA INICIAL MANUEL RAMÓN ESCALANTE, MUNICIPIO TÁBARA ARRIBA, PROVINCIA AZUA."/>
    <s v="10 - FONDO GENERAL"/>
    <n v="15455"/>
    <s v="02 - AZUA"/>
    <n v="5431102"/>
    <n v="0"/>
  </r>
  <r>
    <s v="2025"/>
    <x v="0"/>
    <x v="0"/>
    <x v="1"/>
    <x v="7"/>
    <s v="2 - Poder Ejecutivo"/>
    <x v="8"/>
    <x v="107"/>
    <s v="4 - SERVICIOS SOCIALES"/>
    <s v="4.4 - Educación"/>
    <s v="4.4.01 - Educación inicial"/>
    <s v="2.7 - OBRAS"/>
    <s v="2.7.1 - OBRAS EN EDIFICACIONES"/>
    <s v="S"/>
    <s v="23 - AMPLIACIÓN DEL PLANTEL EDUCATIVO PARA INICIAL PROF. ARACELIS RAMÍREZ BREA, MUNICIPIO ESPERANZA, PROVINCIA VALVERDE."/>
    <s v="10 - FONDO GENERAL"/>
    <n v="15775"/>
    <s v="27 - VALVERDE"/>
    <n v="3442402"/>
    <n v="0"/>
  </r>
  <r>
    <s v="2025"/>
    <x v="0"/>
    <x v="0"/>
    <x v="1"/>
    <x v="7"/>
    <s v="2 - Poder Ejecutivo"/>
    <x v="8"/>
    <x v="107"/>
    <s v="4 - SERVICIOS SOCIALES"/>
    <s v="4.4 - Educación"/>
    <s v="4.4.01 - Educación inicial"/>
    <s v="2.7 - OBRAS"/>
    <s v="2.7.1 - OBRAS EN EDIFICACIONES"/>
    <s v="S"/>
    <s v="23 - AMPLIACIÓN DEL PLANTEL EDUCATIVO PARA INICIAL PROF. YRMA ALTAGRACIA JORGE CABRAL, MUNICIPIO TENARES, PROVINCIA HERMANAS MIRABAL."/>
    <s v="10 - FONDO GENERAL"/>
    <n v="15654"/>
    <s v="19 - HERMANAS MIRABAL"/>
    <n v="450611"/>
    <n v="0"/>
  </r>
  <r>
    <s v="2025"/>
    <x v="0"/>
    <x v="0"/>
    <x v="1"/>
    <x v="7"/>
    <s v="2 - Poder Ejecutivo"/>
    <x v="8"/>
    <x v="107"/>
    <s v="4 - SERVICIOS SOCIALES"/>
    <s v="4.4 - Educación"/>
    <s v="4.4.01 - Educación inicial"/>
    <s v="2.7 - OBRAS"/>
    <s v="2.7.1 - OBRAS EN EDIFICACIONES"/>
    <s v="S"/>
    <s v="23 - CONSTRUCCIÓN DE 4 ESTANCIAS INFANTILES EN LA PROVINCIA DE SAN PEDRO DE MACORIS"/>
    <s v="10 - FONDO GENERAL"/>
    <n v="13064"/>
    <s v="23 - SAN PEDRO DE MACORIS"/>
    <n v="3000000"/>
    <n v="0"/>
  </r>
  <r>
    <s v="2025"/>
    <x v="0"/>
    <x v="0"/>
    <x v="1"/>
    <x v="7"/>
    <s v="2 - Poder Ejecutivo"/>
    <x v="8"/>
    <x v="107"/>
    <s v="4 - SERVICIOS SOCIALES"/>
    <s v="4.4 - Educación"/>
    <s v="4.4.01 - Educación inicial"/>
    <s v="2.7 - OBRAS"/>
    <s v="2.7.1 - OBRAS EN EDIFICACIONES"/>
    <s v="S"/>
    <s v="24 - AMPLIACIÓN DEL PLANTEL EDUCATIVO PARA INICIAL CESAR NICOLÁS PENSON, MUNICIPIO ESPERANZA, PROVINCIA VALVERDE."/>
    <s v="10 - FONDO GENERAL"/>
    <n v="15776"/>
    <s v="27 - VALVERDE"/>
    <n v="1537014"/>
    <n v="0"/>
  </r>
  <r>
    <s v="2025"/>
    <x v="0"/>
    <x v="0"/>
    <x v="1"/>
    <x v="7"/>
    <s v="2 - Poder Ejecutivo"/>
    <x v="8"/>
    <x v="107"/>
    <s v="4 - SERVICIOS SOCIALES"/>
    <s v="4.4 - Educación"/>
    <s v="4.4.01 - Educación inicial"/>
    <s v="2.7 - OBRAS"/>
    <s v="2.7.1 - OBRAS EN EDIFICACIONES"/>
    <s v="S"/>
    <s v="24 - AMPLIACIÓN DEL PLANTEL EDUCATIVO PARA INICIAL LUIS RAMÍREZ MORA, MUNICIPIO TÁBARA ARRIBA, PROVINCIA AZUA."/>
    <s v="10 - FONDO GENERAL"/>
    <n v="15456"/>
    <s v="02 - AZUA"/>
    <n v="9043326"/>
    <n v="2172416.33"/>
  </r>
  <r>
    <s v="2025"/>
    <x v="0"/>
    <x v="0"/>
    <x v="1"/>
    <x v="7"/>
    <s v="2 - Poder Ejecutivo"/>
    <x v="8"/>
    <x v="107"/>
    <s v="4 - SERVICIOS SOCIALES"/>
    <s v="4.4 - Educación"/>
    <s v="4.4.01 - Educación inicial"/>
    <s v="2.7 - OBRAS"/>
    <s v="2.7.1 - OBRAS EN EDIFICACIONES"/>
    <s v="S"/>
    <s v="24 - AMPLIACIÓN DEL PLANTEL EDUCATIVO PARA INICIAL PROF. ANA VICTORIA ORTEGA RODRÍGUEZ, MUNICIPIO LA VEGA, PROVINCIA LA VEGA."/>
    <s v="10 - FONDO GENERAL"/>
    <n v="15628"/>
    <s v="13 - LA VEGA"/>
    <n v="2852539"/>
    <n v="0"/>
  </r>
  <r>
    <s v="2025"/>
    <x v="0"/>
    <x v="0"/>
    <x v="1"/>
    <x v="7"/>
    <s v="2 - Poder Ejecutivo"/>
    <x v="8"/>
    <x v="107"/>
    <s v="4 - SERVICIOS SOCIALES"/>
    <s v="4.4 - Educación"/>
    <s v="4.4.01 - Educación inicial"/>
    <s v="2.7 - OBRAS"/>
    <s v="2.7.1 - OBRAS EN EDIFICACIONES"/>
    <s v="S"/>
    <s v="24 - AMPLIACIÓN DEL PLANTEL EDUCATIVO PARA INICIAL PROF. LUIS DÍAZ DÍAZ, MUNICIPIO PEDERNALES, PROVINCIA PEDERNALES."/>
    <s v="10 - FONDO GENERAL"/>
    <n v="15353"/>
    <s v="16 - PEDERNALES"/>
    <n v="10262457"/>
    <n v="0"/>
  </r>
  <r>
    <s v="2025"/>
    <x v="0"/>
    <x v="0"/>
    <x v="1"/>
    <x v="7"/>
    <s v="2 - Poder Ejecutivo"/>
    <x v="8"/>
    <x v="107"/>
    <s v="4 - SERVICIOS SOCIALES"/>
    <s v="4.4 - Educación"/>
    <s v="4.4.01 - Educación inicial"/>
    <s v="2.7 - OBRAS"/>
    <s v="2.7.1 - OBRAS EN EDIFICACIONES"/>
    <s v="S"/>
    <s v="24 - AMPLIACIÓN DEL PLANTEL EDUCATIVO PARA INICIAL PROF. LUIS MILCÍADES ESPICHICOQUEZ PÉREZ, MUNICIPIO BÁNICA, PROVINCIA ELÍAS PIÑA."/>
    <s v="10 - FONDO GENERAL"/>
    <n v="15374"/>
    <s v="07 - ELIAS PINA"/>
    <n v="5417827"/>
    <n v="0"/>
  </r>
  <r>
    <s v="2025"/>
    <x v="0"/>
    <x v="0"/>
    <x v="1"/>
    <x v="7"/>
    <s v="2 - Poder Ejecutivo"/>
    <x v="8"/>
    <x v="107"/>
    <s v="4 - SERVICIOS SOCIALES"/>
    <s v="4.4 - Educación"/>
    <s v="4.4.01 - Educación inicial"/>
    <s v="2.7 - OBRAS"/>
    <s v="2.7.1 - OBRAS EN EDIFICACIONES"/>
    <s v="S"/>
    <s v="24 - AMPLIACIÓN DEL PLANTEL EDUCATIVO PARA INICIAL PROF. TRINIDAD SÁNCHEZ JAVIER, MUNICIPIO TENARES, PROVINCIA HERMANAS MIRABAL."/>
    <s v="10 - FONDO GENERAL"/>
    <n v="15655"/>
    <s v="19 - HERMANAS MIRABAL"/>
    <n v="1531270"/>
    <n v="0"/>
  </r>
  <r>
    <s v="2025"/>
    <x v="0"/>
    <x v="0"/>
    <x v="1"/>
    <x v="7"/>
    <s v="2 - Poder Ejecutivo"/>
    <x v="8"/>
    <x v="107"/>
    <s v="4 - SERVICIOS SOCIALES"/>
    <s v="4.4 - Educación"/>
    <s v="4.4.01 - Educación inicial"/>
    <s v="2.7 - OBRAS"/>
    <s v="2.7.1 - OBRAS EN EDIFICACIONES"/>
    <s v="S"/>
    <s v="25 - AMPLIACIÓN DEL PLANTEL EDUCATIVO PARA INICIAL JINAMAGAO ARRIBA, MUNICIPIO MAO, PROVINCIA VALVERDE."/>
    <s v="10 - FONDO GENERAL"/>
    <n v="15777"/>
    <s v="27 - VALVERDE"/>
    <n v="1537014"/>
    <n v="0"/>
  </r>
  <r>
    <s v="2025"/>
    <x v="0"/>
    <x v="0"/>
    <x v="1"/>
    <x v="7"/>
    <s v="2 - Poder Ejecutivo"/>
    <x v="8"/>
    <x v="107"/>
    <s v="4 - SERVICIOS SOCIALES"/>
    <s v="4.4 - Educación"/>
    <s v="4.4.01 - Educación inicial"/>
    <s v="2.7 - OBRAS"/>
    <s v="2.7.1 - OBRAS EN EDIFICACIONES"/>
    <s v="S"/>
    <s v="25 - AMPLIACIÓN DEL PLANTEL EDUCATIVO PARA INICIAL MARÍA JOSEFA GÓMEZ, MUNICIPIO SALCEDO, PROVINCIA HERMANAS MIRABAL."/>
    <s v="10 - FONDO GENERAL"/>
    <n v="15656"/>
    <s v="19 - HERMANAS MIRABAL"/>
    <n v="1531270"/>
    <n v="0"/>
  </r>
  <r>
    <s v="2025"/>
    <x v="0"/>
    <x v="0"/>
    <x v="1"/>
    <x v="7"/>
    <s v="2 - Poder Ejecutivo"/>
    <x v="8"/>
    <x v="107"/>
    <s v="4 - SERVICIOS SOCIALES"/>
    <s v="4.4 - Educación"/>
    <s v="4.4.01 - Educación inicial"/>
    <s v="2.7 - OBRAS"/>
    <s v="2.7.1 - OBRAS EN EDIFICACIONES"/>
    <s v="S"/>
    <s v="25 - AMPLIACIÓN DEL PLANTEL EDUCATIVO PARA INICIAL PROF. JOSÉ ASCENSIÓN GARCÍA SÁNCHEZ, MUNICIPIO LAS MATAS DE FARFÁN, PROVINCIA SAN JUAN."/>
    <s v="10 - FONDO GENERAL"/>
    <n v="15375"/>
    <s v="22 - SAN JUAN"/>
    <n v="3909792"/>
    <n v="0"/>
  </r>
  <r>
    <s v="2025"/>
    <x v="0"/>
    <x v="0"/>
    <x v="1"/>
    <x v="7"/>
    <s v="2 - Poder Ejecutivo"/>
    <x v="8"/>
    <x v="107"/>
    <s v="4 - SERVICIOS SOCIALES"/>
    <s v="4.4 - Educación"/>
    <s v="4.4.01 - Educación inicial"/>
    <s v="2.7 - OBRAS"/>
    <s v="2.7.1 - OBRAS EN EDIFICACIONES"/>
    <s v="S"/>
    <s v="25 - AMPLIACIÓN DEL PLANTEL EDUCATIVO PARA INICIAL SILVESTRE ANTONIO GUZMÁN FERNÁNDEZ, MUNICIPIO AZUA, PROVINCIA AZUA."/>
    <s v="10 - FONDO GENERAL"/>
    <n v="15457"/>
    <s v="02 - AZUA"/>
    <n v="5431102"/>
    <n v="2172416.33"/>
  </r>
  <r>
    <s v="2025"/>
    <x v="0"/>
    <x v="0"/>
    <x v="1"/>
    <x v="7"/>
    <s v="2 - Poder Ejecutivo"/>
    <x v="8"/>
    <x v="107"/>
    <s v="4 - SERVICIOS SOCIALES"/>
    <s v="4.4 - Educación"/>
    <s v="4.4.01 - Educación inicial"/>
    <s v="2.7 - OBRAS"/>
    <s v="2.7.1 - OBRAS EN EDIFICACIONES"/>
    <s v="S"/>
    <s v="26 - AMPLIACIÓN DEL PLANTEL EDUCATIVO PARA INICIAL ANA DELIA FLORENTINO, MUNICIPIO SALCEDO, PROVINCIA HERMANAS MIRABAL."/>
    <s v="10 - FONDO GENERAL"/>
    <n v="15657"/>
    <s v="19 - HERMANAS MIRABAL"/>
    <n v="852396"/>
    <n v="0"/>
  </r>
  <r>
    <s v="2025"/>
    <x v="0"/>
    <x v="0"/>
    <x v="1"/>
    <x v="7"/>
    <s v="2 - Poder Ejecutivo"/>
    <x v="8"/>
    <x v="107"/>
    <s v="4 - SERVICIOS SOCIALES"/>
    <s v="4.4 - Educación"/>
    <s v="4.4.01 - Educación inicial"/>
    <s v="2.7 - OBRAS"/>
    <s v="2.7.1 - OBRAS EN EDIFICACIONES"/>
    <s v="S"/>
    <s v="26 - AMPLIACIÓN DEL PLANTEL EDUCATIVO PARA INICIAL CLARENCE CRISTOPHER HAMILTON OXLEY, MUNICIPIO BARAHONA, PROVINCIA BARAHONA."/>
    <s v="10 - FONDO GENERAL"/>
    <n v="15355"/>
    <s v="04 - BARAHONA"/>
    <n v="8900248"/>
    <n v="0"/>
  </r>
  <r>
    <s v="2025"/>
    <x v="0"/>
    <x v="0"/>
    <x v="1"/>
    <x v="7"/>
    <s v="2 - Poder Ejecutivo"/>
    <x v="8"/>
    <x v="107"/>
    <s v="4 - SERVICIOS SOCIALES"/>
    <s v="4.4 - Educación"/>
    <s v="4.4.01 - Educación inicial"/>
    <s v="2.7 - OBRAS"/>
    <s v="2.7.1 - OBRAS EN EDIFICACIONES"/>
    <s v="S"/>
    <s v="26 - AMPLIACIÓN DEL PLANTEL EDUCATIVO PARA INICIAL EL PUENTE, MUNICIPIO ESPERANZA, PROVINCIA VALVERDE."/>
    <s v="10 - FONDO GENERAL"/>
    <n v="15778"/>
    <s v="27 - VALVERDE"/>
    <n v="451525"/>
    <n v="0"/>
  </r>
  <r>
    <s v="2025"/>
    <x v="0"/>
    <x v="0"/>
    <x v="1"/>
    <x v="7"/>
    <s v="2 - Poder Ejecutivo"/>
    <x v="8"/>
    <x v="107"/>
    <s v="4 - SERVICIOS SOCIALES"/>
    <s v="4.4 - Educación"/>
    <s v="4.4.01 - Educación inicial"/>
    <s v="2.7 - OBRAS"/>
    <s v="2.7.1 - OBRAS EN EDIFICACIONES"/>
    <s v="S"/>
    <s v="26 - AMPLIACIÓN DEL PLANTEL EDUCATIVO PARA INICIAL EL ROSARIO, MUNICIPIO SANTO DOMINGO NORTE, PROVINCIA SANTO DOMINGO."/>
    <s v="10 - FONDO GENERAL"/>
    <n v="15831"/>
    <s v="32 - SANTO DOMINGO"/>
    <n v="1996083"/>
    <n v="0"/>
  </r>
  <r>
    <s v="2025"/>
    <x v="0"/>
    <x v="0"/>
    <x v="1"/>
    <x v="7"/>
    <s v="2 - Poder Ejecutivo"/>
    <x v="8"/>
    <x v="107"/>
    <s v="4 - SERVICIOS SOCIALES"/>
    <s v="4.4 - Educación"/>
    <s v="4.4.01 - Educación inicial"/>
    <s v="2.7 - OBRAS"/>
    <s v="2.7.1 - OBRAS EN EDIFICACIONES"/>
    <s v="S"/>
    <s v="26 - AMPLIACIÓN DEL PLANTEL EDUCATIVO PARA INICIAL LA GINA, MUNICIPIO MICHES, PROVINCIA EL SEIBO."/>
    <s v="10 - FONDO GENERAL"/>
    <n v="15229"/>
    <s v="08 - EL SEIBO"/>
    <n v="1384466"/>
    <n v="1107200"/>
  </r>
  <r>
    <s v="2025"/>
    <x v="0"/>
    <x v="0"/>
    <x v="1"/>
    <x v="7"/>
    <s v="2 - Poder Ejecutivo"/>
    <x v="8"/>
    <x v="107"/>
    <s v="4 - SERVICIOS SOCIALES"/>
    <s v="4.4 - Educación"/>
    <s v="4.4.01 - Educación inicial"/>
    <s v="2.7 - OBRAS"/>
    <s v="2.7.1 - OBRAS EN EDIFICACIONES"/>
    <s v="S"/>
    <s v="26 - AMPLIACIÓN DEL PLANTEL EDUCATIVO PARA INICIAL LAS MARÍAS, MUNICIPIO GASPAR HERNÁNDEZ, PROVINCIA ESPAILLAT."/>
    <s v="10 - FONDO GENERAL"/>
    <n v="15641"/>
    <s v="09 - ESPAILLAT"/>
    <n v="6513882"/>
    <n v="0"/>
  </r>
  <r>
    <s v="2025"/>
    <x v="0"/>
    <x v="0"/>
    <x v="1"/>
    <x v="7"/>
    <s v="2 - Poder Ejecutivo"/>
    <x v="8"/>
    <x v="107"/>
    <s v="4 - SERVICIOS SOCIALES"/>
    <s v="4.4 - Educación"/>
    <s v="4.4.01 - Educación inicial"/>
    <s v="2.7 - OBRAS"/>
    <s v="2.7.1 - OBRAS EN EDIFICACIONES"/>
    <s v="S"/>
    <s v="26 - AMPLIACIÓN DEL PLANTEL EDUCATIVO PARA INICIAL MARTINA DE LOS SANTOS QUEVEDO, MUNICIPIO AZUA, PROVINCIA AZUA."/>
    <s v="10 - FONDO GENERAL"/>
    <n v="15458"/>
    <s v="02 - AZUA"/>
    <n v="9043326"/>
    <n v="2411552.7799999998"/>
  </r>
  <r>
    <s v="2025"/>
    <x v="0"/>
    <x v="0"/>
    <x v="1"/>
    <x v="7"/>
    <s v="2 - Poder Ejecutivo"/>
    <x v="8"/>
    <x v="107"/>
    <s v="4 - SERVICIOS SOCIALES"/>
    <s v="4.4 - Educación"/>
    <s v="4.4.01 - Educación inicial"/>
    <s v="2.7 - OBRAS"/>
    <s v="2.7.1 - OBRAS EN EDIFICACIONES"/>
    <s v="S"/>
    <s v="26 - AMPLIACIÓN DEL PLANTEL EDUCATIVO PARA INICIAL TOMÁS PERALTA, MUNICIPIO LAS MATAS DE FARFÁN, PROVINCIA SAN JUAN."/>
    <s v="10 - FONDO GENERAL"/>
    <n v="15376"/>
    <s v="22 - SAN JUAN"/>
    <n v="6933470"/>
    <n v="0"/>
  </r>
  <r>
    <s v="2025"/>
    <x v="0"/>
    <x v="0"/>
    <x v="1"/>
    <x v="7"/>
    <s v="2 - Poder Ejecutivo"/>
    <x v="8"/>
    <x v="107"/>
    <s v="4 - SERVICIOS SOCIALES"/>
    <s v="4.4 - Educación"/>
    <s v="4.4.01 - Educación inicial"/>
    <s v="2.7 - OBRAS"/>
    <s v="2.7.1 - OBRAS EN EDIFICACIONES"/>
    <s v="S"/>
    <s v="27 - AMPLIACIÓN DEL PLANTEL EDUCATIVO PARA INICIAL BAITOITA, MUNICIPIO BARAHONA, PROVINCIA BARAHONA."/>
    <s v="10 - FONDO GENERAL"/>
    <n v="15356"/>
    <s v="04 - BARAHONA"/>
    <n v="9108396"/>
    <n v="0"/>
  </r>
  <r>
    <s v="2025"/>
    <x v="0"/>
    <x v="0"/>
    <x v="1"/>
    <x v="7"/>
    <s v="2 - Poder Ejecutivo"/>
    <x v="8"/>
    <x v="107"/>
    <s v="4 - SERVICIOS SOCIALES"/>
    <s v="4.4 - Educación"/>
    <s v="4.4.01 - Educación inicial"/>
    <s v="2.7 - OBRAS"/>
    <s v="2.7.1 - OBRAS EN EDIFICACIONES"/>
    <s v="S"/>
    <s v="27 - AMPLIACIÓN DEL PLANTEL EDUCATIVO PARA INICIAL CELANDA ALCÁNTARA SÁNCHEZ, MUNICIPIO LAS MATAS DE FARFÁN, PROVINCIA SAN JUAN."/>
    <s v="10 - FONDO GENERAL"/>
    <n v="15377"/>
    <s v="22 - SAN JUAN"/>
    <n v="5417827"/>
    <n v="0"/>
  </r>
  <r>
    <s v="2025"/>
    <x v="0"/>
    <x v="0"/>
    <x v="1"/>
    <x v="7"/>
    <s v="2 - Poder Ejecutivo"/>
    <x v="8"/>
    <x v="107"/>
    <s v="4 - SERVICIOS SOCIALES"/>
    <s v="4.4 - Educación"/>
    <s v="4.4.01 - Educación inicial"/>
    <s v="2.7 - OBRAS"/>
    <s v="2.7.1 - OBRAS EN EDIFICACIONES"/>
    <s v="S"/>
    <s v="27 - AMPLIACIÓN DEL PLANTEL EDUCATIVO PARA INICIAL EL PUERTO, MUNICIPIO AZUA, PROVINCIA AZUA."/>
    <s v="10 - FONDO GENERAL"/>
    <n v="15459"/>
    <s v="02 - AZUA"/>
    <n v="1192156"/>
    <n v="953719.18"/>
  </r>
  <r>
    <s v="2025"/>
    <x v="0"/>
    <x v="0"/>
    <x v="1"/>
    <x v="7"/>
    <s v="2 - Poder Ejecutivo"/>
    <x v="8"/>
    <x v="107"/>
    <s v="4 - SERVICIOS SOCIALES"/>
    <s v="4.4 - Educación"/>
    <s v="4.4.01 - Educación inicial"/>
    <s v="2.7 - OBRAS"/>
    <s v="2.7.1 - OBRAS EN EDIFICACIONES"/>
    <s v="S"/>
    <s v="27 - AMPLIACIÓN DEL PLANTEL EDUCATIVO PARA INICIAL FRANCISCO DEL ROSARIO SÁNCHEZ, MUNICIPIO JIMA ABAJO, PROVINCIA LA VEGA."/>
    <s v="10 - FONDO GENERAL"/>
    <n v="15643"/>
    <s v="13 - LA VEGA"/>
    <n v="4689995"/>
    <n v="0"/>
  </r>
  <r>
    <s v="2025"/>
    <x v="0"/>
    <x v="0"/>
    <x v="1"/>
    <x v="7"/>
    <s v="2 - Poder Ejecutivo"/>
    <x v="8"/>
    <x v="107"/>
    <s v="4 - SERVICIOS SOCIALES"/>
    <s v="4.4 - Educación"/>
    <s v="4.4.01 - Educación inicial"/>
    <s v="2.7 - OBRAS"/>
    <s v="2.7.1 - OBRAS EN EDIFICACIONES"/>
    <s v="S"/>
    <s v="27 - AMPLIACIÓN DEL PLANTEL EDUCATIVO PARA INICIAL JAYABO ADENTRO, MUNICIPIO SALCEDO, PROVINCIA HERMANAS MIRABAL."/>
    <s v="10 - FONDO GENERAL"/>
    <n v="15658"/>
    <s v="19 - HERMANAS MIRABAL"/>
    <n v="852396"/>
    <n v="0"/>
  </r>
  <r>
    <s v="2025"/>
    <x v="0"/>
    <x v="0"/>
    <x v="1"/>
    <x v="7"/>
    <s v="2 - Poder Ejecutivo"/>
    <x v="8"/>
    <x v="107"/>
    <s v="4 - SERVICIOS SOCIALES"/>
    <s v="4.4 - Educación"/>
    <s v="4.4.01 - Educación inicial"/>
    <s v="2.7 - OBRAS"/>
    <s v="2.7.1 - OBRAS EN EDIFICACIONES"/>
    <s v="S"/>
    <s v="27 - AMPLIACIÓN DEL PLANTEL EDUCATIVO PARA INICIAL PROF. FELIPE MONTES GÓMEZ, MUNICIPIO GASPAR HERNÁNDEZ, PROVINCIA ESPAILLAT."/>
    <s v="10 - FONDO GENERAL"/>
    <n v="15642"/>
    <s v="09 - ESPAILLAT"/>
    <n v="6513882"/>
    <n v="0"/>
  </r>
  <r>
    <s v="2025"/>
    <x v="0"/>
    <x v="0"/>
    <x v="1"/>
    <x v="7"/>
    <s v="2 - Poder Ejecutivo"/>
    <x v="8"/>
    <x v="107"/>
    <s v="4 - SERVICIOS SOCIALES"/>
    <s v="4.4 - Educación"/>
    <s v="4.4.01 - Educación inicial"/>
    <s v="2.7 - OBRAS"/>
    <s v="2.7.1 - OBRAS EN EDIFICACIONES"/>
    <s v="S"/>
    <s v="27 - AMPLIACIÓN DEL PLANTEL EDUCATIVO PARA INICIAL SALOMÉ UREÑA , MUNICIPIO ESPERANZA, PROVINCIA VALVERDE."/>
    <s v="10 - FONDO GENERAL"/>
    <n v="15779"/>
    <s v="27 - VALVERDE"/>
    <n v="1537014"/>
    <n v="0"/>
  </r>
  <r>
    <s v="2025"/>
    <x v="0"/>
    <x v="0"/>
    <x v="1"/>
    <x v="7"/>
    <s v="2 - Poder Ejecutivo"/>
    <x v="8"/>
    <x v="107"/>
    <s v="4 - SERVICIOS SOCIALES"/>
    <s v="4.4 - Educación"/>
    <s v="4.4.01 - Educación inicial"/>
    <s v="2.7 - OBRAS"/>
    <s v="2.7.1 - OBRAS EN EDIFICACIONES"/>
    <s v="S"/>
    <s v="28 - AMPLIACIÓN DEL PLANTEL EDUCATIVO PARA INICIAL COSTA REAL, MUNICIPIO GUAYACANES, PROVINCIA SAN PEDRO DE MACORÍS."/>
    <s v="10 - FONDO GENERAL"/>
    <n v="15564"/>
    <s v="23 - SAN PEDRO DE MACORIS"/>
    <n v="4774180"/>
    <n v="431088.88"/>
  </r>
  <r>
    <s v="2025"/>
    <x v="0"/>
    <x v="0"/>
    <x v="1"/>
    <x v="7"/>
    <s v="2 - Poder Ejecutivo"/>
    <x v="8"/>
    <x v="107"/>
    <s v="4 - SERVICIOS SOCIALES"/>
    <s v="4.4 - Educación"/>
    <s v="4.4.01 - Educación inicial"/>
    <s v="2.7 - OBRAS"/>
    <s v="2.7.1 - OBRAS EN EDIFICACIONES"/>
    <s v="S"/>
    <s v="28 - AMPLIACIÓN DEL PLANTEL EDUCATIVO PARA INICIAL DOMITILA GRULLÓN, MUNICIPIO JIMA ABAJO, PROVINCIA LA VEGA."/>
    <s v="10 - FONDO GENERAL"/>
    <n v="15644"/>
    <s v="13 - LA VEGA"/>
    <n v="3910394"/>
    <n v="0"/>
  </r>
  <r>
    <s v="2025"/>
    <x v="0"/>
    <x v="0"/>
    <x v="1"/>
    <x v="7"/>
    <s v="2 - Poder Ejecutivo"/>
    <x v="8"/>
    <x v="107"/>
    <s v="4 - SERVICIOS SOCIALES"/>
    <s v="4.4 - Educación"/>
    <s v="4.4.01 - Educación inicial"/>
    <s v="2.7 - OBRAS"/>
    <s v="2.7.1 - OBRAS EN EDIFICACIONES"/>
    <s v="S"/>
    <s v="28 - AMPLIACIÓN DEL PLANTEL EDUCATIVO PARA INICIAL EL OCHO, MUNICIPIO SANTO DOMINGO NORTE, PROVINCIA SANTO DOMINGO."/>
    <s v="10 - FONDO GENERAL"/>
    <n v="15833"/>
    <s v="32 - SANTO DOMINGO"/>
    <n v="1652960"/>
    <n v="0"/>
  </r>
  <r>
    <s v="2025"/>
    <x v="0"/>
    <x v="0"/>
    <x v="1"/>
    <x v="7"/>
    <s v="2 - Poder Ejecutivo"/>
    <x v="8"/>
    <x v="107"/>
    <s v="4 - SERVICIOS SOCIALES"/>
    <s v="4.4 - Educación"/>
    <s v="4.4.01 - Educación inicial"/>
    <s v="2.7 - OBRAS"/>
    <s v="2.7.1 - OBRAS EN EDIFICACIONES"/>
    <s v="S"/>
    <s v="28 - AMPLIACIÓN DEL PLANTEL EDUCATIVO PARA INICIAL FIDEL MEDINA, MUNICIPIO BARAHONA, PROVINCIA BARAHONA."/>
    <s v="10 - FONDO GENERAL"/>
    <n v="15357"/>
    <s v="04 - BARAHONA"/>
    <n v="11571658"/>
    <n v="0"/>
  </r>
  <r>
    <s v="2025"/>
    <x v="0"/>
    <x v="0"/>
    <x v="1"/>
    <x v="7"/>
    <s v="2 - Poder Ejecutivo"/>
    <x v="8"/>
    <x v="107"/>
    <s v="4 - SERVICIOS SOCIALES"/>
    <s v="4.4 - Educación"/>
    <s v="4.4.01 - Educación inicial"/>
    <s v="2.7 - OBRAS"/>
    <s v="2.7.1 - OBRAS EN EDIFICACIONES"/>
    <s v="S"/>
    <s v="28 - AMPLIACIÓN DEL PLANTEL EDUCATIVO PARA INICIAL LUCAS GUIBBES, MUNICIPIO MICHES, PROVINCIA EL SEIBO."/>
    <s v="10 - FONDO GENERAL"/>
    <n v="15231"/>
    <s v="08 - EL SEIBO"/>
    <n v="1384466"/>
    <n v="0"/>
  </r>
  <r>
    <s v="2025"/>
    <x v="0"/>
    <x v="0"/>
    <x v="1"/>
    <x v="7"/>
    <s v="2 - Poder Ejecutivo"/>
    <x v="8"/>
    <x v="107"/>
    <s v="4 - SERVICIOS SOCIALES"/>
    <s v="4.4 - Educación"/>
    <s v="4.4.01 - Educación inicial"/>
    <s v="2.7 - OBRAS"/>
    <s v="2.7.1 - OBRAS EN EDIFICACIONES"/>
    <s v="S"/>
    <s v="28 - AMPLIACIÓN DEL PLANTEL EDUCATIVO PARA INICIAL MÉLIDA DELGADO VDA. PANTALEÓN, MUNICIPIO SALCEDO, PROVINCIA HERMANAS MIRABAL."/>
    <s v="10 - FONDO GENERAL"/>
    <n v="15659"/>
    <s v="19 - HERMANAS MIRABAL"/>
    <n v="640647"/>
    <n v="0"/>
  </r>
  <r>
    <s v="2025"/>
    <x v="0"/>
    <x v="0"/>
    <x v="1"/>
    <x v="7"/>
    <s v="2 - Poder Ejecutivo"/>
    <x v="8"/>
    <x v="107"/>
    <s v="4 - SERVICIOS SOCIALES"/>
    <s v="4.4 - Educación"/>
    <s v="4.4.01 - Educación inicial"/>
    <s v="2.7 - OBRAS"/>
    <s v="2.7.1 - OBRAS EN EDIFICACIONES"/>
    <s v="S"/>
    <s v="28 - AMPLIACIÓN DEL PLANTEL EDUCATIVO PARA INICIAL PROF. ARISTÓFANES A. MELLA JIMÉNEZ, MUNICIPIO LAS MATAS DE FARFÁN, PROVINCIA SAN JUAN."/>
    <s v="10 - FONDO GENERAL"/>
    <n v="15378"/>
    <s v="22 - SAN JUAN"/>
    <n v="3909792"/>
    <n v="0"/>
  </r>
  <r>
    <s v="2025"/>
    <x v="0"/>
    <x v="0"/>
    <x v="1"/>
    <x v="7"/>
    <s v="2 - Poder Ejecutivo"/>
    <x v="8"/>
    <x v="107"/>
    <s v="4 - SERVICIOS SOCIALES"/>
    <s v="4.4 - Educación"/>
    <s v="4.4.01 - Educación inicial"/>
    <s v="2.7 - OBRAS"/>
    <s v="2.7.1 - OBRAS EN EDIFICACIONES"/>
    <s v="S"/>
    <s v="28 - AMPLIACIÓN DEL PLANTEL EDUCATIVO PARA INICIAL PROF. NERY DAVID ECHAVARRÍA RODRÍGUEZ, MUNICIPIO SAN IGNACIO DE SABANETA, PROVINCIA SANTIAGO RODRIGUEZ."/>
    <s v="10 - FONDO GENERAL"/>
    <n v="15780"/>
    <s v="26 - SANTIAGO RODRIGUEZ"/>
    <n v="3534372"/>
    <n v="0"/>
  </r>
  <r>
    <s v="2025"/>
    <x v="0"/>
    <x v="0"/>
    <x v="1"/>
    <x v="7"/>
    <s v="2 - Poder Ejecutivo"/>
    <x v="8"/>
    <x v="107"/>
    <s v="4 - SERVICIOS SOCIALES"/>
    <s v="4.4 - Educación"/>
    <s v="4.4.01 - Educación inicial"/>
    <s v="2.7 - OBRAS"/>
    <s v="2.7.1 - OBRAS EN EDIFICACIONES"/>
    <s v="S"/>
    <s v="28 - AMPLIACIÓN DEL PLANTEL EDUCATIVO PARA INICIAL REYNALDO DEL CARMEN GARCÍA, MUNICIPIO AZUA, PROVINCIA AZUA."/>
    <s v="10 - FONDO GENERAL"/>
    <n v="15460"/>
    <s v="02 - AZUA"/>
    <n v="2802175"/>
    <n v="0"/>
  </r>
  <r>
    <s v="2025"/>
    <x v="0"/>
    <x v="0"/>
    <x v="1"/>
    <x v="7"/>
    <s v="2 - Poder Ejecutivo"/>
    <x v="8"/>
    <x v="107"/>
    <s v="4 - SERVICIOS SOCIALES"/>
    <s v="4.4 - Educación"/>
    <s v="4.4.01 - Educación inicial"/>
    <s v="2.7 - OBRAS"/>
    <s v="2.7.1 - OBRAS EN EDIFICACIONES"/>
    <s v="S"/>
    <s v="29 - AMPLIACIÓN DEL PLANTEL EDUCATIVO PARA INICIAL AVE MARÍA, MUNICIPIO SANTO DOMINGO NORTE, PROVINCIA SANTO DOMINGO."/>
    <s v="10 - FONDO GENERAL"/>
    <n v="15834"/>
    <s v="32 - SANTO DOMINGO"/>
    <n v="2751732"/>
    <n v="0"/>
  </r>
  <r>
    <s v="2025"/>
    <x v="0"/>
    <x v="0"/>
    <x v="1"/>
    <x v="7"/>
    <s v="2 - Poder Ejecutivo"/>
    <x v="8"/>
    <x v="107"/>
    <s v="4 - SERVICIOS SOCIALES"/>
    <s v="4.4 - Educación"/>
    <s v="4.4.01 - Educación inicial"/>
    <s v="2.7 - OBRAS"/>
    <s v="2.7.1 - OBRAS EN EDIFICACIONES"/>
    <s v="S"/>
    <s v="29 - AMPLIACIÓN DEL PLANTEL EDUCATIVO PARA INICIAL CAÑADA DE PIEDRA, MUNICIPIO AZUA, PROVINCIA AZUA."/>
    <s v="10 - FONDO GENERAL"/>
    <n v="15461"/>
    <s v="02 - AZUA"/>
    <n v="1682888"/>
    <n v="0"/>
  </r>
  <r>
    <s v="2025"/>
    <x v="0"/>
    <x v="0"/>
    <x v="1"/>
    <x v="7"/>
    <s v="2 - Poder Ejecutivo"/>
    <x v="8"/>
    <x v="107"/>
    <s v="4 - SERVICIOS SOCIALES"/>
    <s v="4.4 - Educación"/>
    <s v="4.4.01 - Educación inicial"/>
    <s v="2.7 - OBRAS"/>
    <s v="2.7.1 - OBRAS EN EDIFICACIONES"/>
    <s v="S"/>
    <s v="29 - AMPLIACIÓN DEL PLANTEL EDUCATIVO PARA INICIAL EDUARDO ESTÉVEZ ESTÉVEZ, MUNICIPIO SAN IGNACIO DE SABANETA, PROVINCIA SANTIAGO RODRIGUEZ."/>
    <s v="10 - FONDO GENERAL"/>
    <n v="15781"/>
    <s v="26 - SANTIAGO RODRIGUEZ"/>
    <n v="1802634"/>
    <n v="0"/>
  </r>
  <r>
    <s v="2025"/>
    <x v="0"/>
    <x v="0"/>
    <x v="1"/>
    <x v="7"/>
    <s v="2 - Poder Ejecutivo"/>
    <x v="8"/>
    <x v="107"/>
    <s v="4 - SERVICIOS SOCIALES"/>
    <s v="4.4 - Educación"/>
    <s v="4.4.01 - Educación inicial"/>
    <s v="2.7 - OBRAS"/>
    <s v="2.7.1 - OBRAS EN EDIFICACIONES"/>
    <s v="S"/>
    <s v="29 - AMPLIACIÓN DEL PLANTEL EDUCATIVO PARA INICIAL MARINA SEPÚLVEDA, MUNICIPIO EL PEÑÓN, PROVINCIA BARAHONA."/>
    <s v="10 - FONDO GENERAL"/>
    <n v="15358"/>
    <s v="04 - BARAHONA"/>
    <n v="9108396"/>
    <n v="0"/>
  </r>
  <r>
    <s v="2025"/>
    <x v="0"/>
    <x v="0"/>
    <x v="1"/>
    <x v="7"/>
    <s v="2 - Poder Ejecutivo"/>
    <x v="8"/>
    <x v="107"/>
    <s v="4 - SERVICIOS SOCIALES"/>
    <s v="4.4 - Educación"/>
    <s v="4.4.01 - Educación inicial"/>
    <s v="2.7 - OBRAS"/>
    <s v="2.7.1 - OBRAS EN EDIFICACIONES"/>
    <s v="S"/>
    <s v="29 - AMPLIACIÓN DEL PLANTEL EDUCATIVO PARA INICIAL PROF. PEDRO ANTONIO ACOSTA DEL ORBE, MUNICIPIO PIMENTEL, PROVINCIA DUARTE."/>
    <s v="10 - FONDO GENERAL"/>
    <n v="15660"/>
    <s v="06 - DUARTE"/>
    <n v="1493827"/>
    <n v="0"/>
  </r>
  <r>
    <s v="2025"/>
    <x v="0"/>
    <x v="0"/>
    <x v="1"/>
    <x v="7"/>
    <s v="2 - Poder Ejecutivo"/>
    <x v="8"/>
    <x v="107"/>
    <s v="4 - SERVICIOS SOCIALES"/>
    <s v="4.4 - Educación"/>
    <s v="4.4.01 - Educación inicial"/>
    <s v="2.7 - OBRAS"/>
    <s v="2.7.1 - OBRAS EN EDIFICACIONES"/>
    <s v="S"/>
    <s v="30 - AMPLIACIÓN DEL PLANTEL EDUCATIVO PARA INICIAL ANAIMA TEJADA CHAPMAN, MUNICIPIO BARAHONA, PROVINCIA BARAHONA."/>
    <s v="10 - FONDO GENERAL"/>
    <n v="15359"/>
    <s v="04 - BARAHONA"/>
    <n v="9108396"/>
    <n v="0"/>
  </r>
  <r>
    <s v="2025"/>
    <x v="0"/>
    <x v="0"/>
    <x v="1"/>
    <x v="7"/>
    <s v="2 - Poder Ejecutivo"/>
    <x v="8"/>
    <x v="107"/>
    <s v="4 - SERVICIOS SOCIALES"/>
    <s v="4.4 - Educación"/>
    <s v="4.4.01 - Educación inicial"/>
    <s v="2.7 - OBRAS"/>
    <s v="2.7.1 - OBRAS EN EDIFICACIONES"/>
    <s v="S"/>
    <s v="30 - AMPLIACIÓN DEL PLANTEL EDUCATIVO PARA INICIAL ARROYO BLANCO, MUNICIPIO SAN IGNACIO DE SABANETA, PROVINCIA SANTIAGO RODRIGUEZ."/>
    <s v="10 - FONDO GENERAL"/>
    <n v="15782"/>
    <s v="26 - SANTIAGO RODRIGUEZ"/>
    <n v="1779750"/>
    <n v="0"/>
  </r>
  <r>
    <s v="2025"/>
    <x v="0"/>
    <x v="0"/>
    <x v="1"/>
    <x v="7"/>
    <s v="2 - Poder Ejecutivo"/>
    <x v="8"/>
    <x v="107"/>
    <s v="4 - SERVICIOS SOCIALES"/>
    <s v="4.4 - Educación"/>
    <s v="4.4.01 - Educación inicial"/>
    <s v="2.7 - OBRAS"/>
    <s v="2.7.1 - OBRAS EN EDIFICACIONES"/>
    <s v="S"/>
    <s v="30 - AMPLIACIÓN DEL PLANTEL EDUCATIVO PARA INICIAL DELFÍN RODRÍGUEZ TORRES, MUNICIPIO SAN JOSÉ DE LAS MATAS, PROVINCIA SANTIAGO."/>
    <s v="10 - FONDO GENERAL"/>
    <n v="15699"/>
    <s v="25 - SANTIAGO"/>
    <n v="595816"/>
    <n v="0"/>
  </r>
  <r>
    <s v="2025"/>
    <x v="0"/>
    <x v="0"/>
    <x v="1"/>
    <x v="7"/>
    <s v="2 - Poder Ejecutivo"/>
    <x v="8"/>
    <x v="107"/>
    <s v="4 - SERVICIOS SOCIALES"/>
    <s v="4.4 - Educación"/>
    <s v="4.4.01 - Educación inicial"/>
    <s v="2.7 - OBRAS"/>
    <s v="2.7.1 - OBRAS EN EDIFICACIONES"/>
    <s v="S"/>
    <s v="30 - AMPLIACIÓN DEL PLANTEL EDUCATIVO PARA INICIAL ELISA MARRERO ACOSTA, MUNICIPIO PIMENTEL, PROVINCIA DUARTE."/>
    <s v="10 - FONDO GENERAL"/>
    <n v="15661"/>
    <s v="06 - DUARTE"/>
    <n v="7665325"/>
    <n v="774500.8"/>
  </r>
  <r>
    <s v="2025"/>
    <x v="0"/>
    <x v="0"/>
    <x v="1"/>
    <x v="7"/>
    <s v="2 - Poder Ejecutivo"/>
    <x v="8"/>
    <x v="107"/>
    <s v="4 - SERVICIOS SOCIALES"/>
    <s v="4.4 - Educación"/>
    <s v="4.4.01 - Educación inicial"/>
    <s v="2.7 - OBRAS"/>
    <s v="2.7.1 - OBRAS EN EDIFICACIONES"/>
    <s v="S"/>
    <s v="30 - AMPLIACIÓN DEL PLANTEL EDUCATIVO PARA INICIAL LA CEIBA NUEVA, MUNICIPIO LAS YAYAS DE VIAJAMA, PROVINCIA AZUA."/>
    <s v="10 - FONDO GENERAL"/>
    <n v="15462"/>
    <s v="02 - AZUA"/>
    <n v="1682888"/>
    <n v="0"/>
  </r>
  <r>
    <s v="2025"/>
    <x v="0"/>
    <x v="0"/>
    <x v="1"/>
    <x v="7"/>
    <s v="2 - Poder Ejecutivo"/>
    <x v="8"/>
    <x v="107"/>
    <s v="4 - SERVICIOS SOCIALES"/>
    <s v="4.4 - Educación"/>
    <s v="4.4.01 - Educación inicial"/>
    <s v="2.7 - OBRAS"/>
    <s v="2.7.1 - OBRAS EN EDIFICACIONES"/>
    <s v="S"/>
    <s v="30 - AMPLIACIÓN DEL PLANTEL EDUCATIVO PARA INICIAL PROF. FRANCISCA PEÑA, MUNICIPIO LAS MATAS DE FARFÁN, PROVINCIA SAN JUAN."/>
    <s v="10 - FONDO GENERAL"/>
    <n v="15380"/>
    <s v="22 - SAN JUAN"/>
    <n v="1196343"/>
    <n v="0"/>
  </r>
  <r>
    <s v="2025"/>
    <x v="0"/>
    <x v="0"/>
    <x v="1"/>
    <x v="7"/>
    <s v="2 - Poder Ejecutivo"/>
    <x v="8"/>
    <x v="107"/>
    <s v="4 - SERVICIOS SOCIALES"/>
    <s v="4.4 - Educación"/>
    <s v="4.4.01 - Educación inicial"/>
    <s v="2.7 - OBRAS"/>
    <s v="2.7.1 - OBRAS EN EDIFICACIONES"/>
    <s v="S"/>
    <s v="30 - CONSTRUCCIÓN DE 2 ESTANCIAS INFANTILES EN LA PROVINCIA DE VALVERDE"/>
    <s v="10 - FONDO GENERAL"/>
    <n v="13071"/>
    <s v="27 - VALVERDE"/>
    <n v="3000000"/>
    <n v="0"/>
  </r>
  <r>
    <s v="2025"/>
    <x v="0"/>
    <x v="0"/>
    <x v="1"/>
    <x v="7"/>
    <s v="2 - Poder Ejecutivo"/>
    <x v="8"/>
    <x v="107"/>
    <s v="4 - SERVICIOS SOCIALES"/>
    <s v="4.4 - Educación"/>
    <s v="4.4.01 - Educación inicial"/>
    <s v="2.7 - OBRAS"/>
    <s v="2.7.1 - OBRAS EN EDIFICACIONES"/>
    <s v="S"/>
    <s v="31 - AMPLIACIÓN DEL PLANTEL EDUCATIVO PARA INICIAL CELIDA LUISA PÉREZ DE CRESPO , MUNICIPIO AZUA, PROVINCIA AZUA."/>
    <s v="10 - FONDO GENERAL"/>
    <n v="15463"/>
    <s v="02 - AZUA"/>
    <n v="1682888"/>
    <n v="0"/>
  </r>
  <r>
    <s v="2025"/>
    <x v="0"/>
    <x v="0"/>
    <x v="1"/>
    <x v="7"/>
    <s v="2 - Poder Ejecutivo"/>
    <x v="8"/>
    <x v="107"/>
    <s v="4 - SERVICIOS SOCIALES"/>
    <s v="4.4 - Educación"/>
    <s v="4.4.01 - Educación inicial"/>
    <s v="2.7 - OBRAS"/>
    <s v="2.7.1 - OBRAS EN EDIFICACIONES"/>
    <s v="S"/>
    <s v="31 - AMPLIACIÓN DEL PLANTEL EDUCATIVO PARA INICIAL EVARISTO LINARES SANTANA, MUNICIPIO LAS MATAS DE FARFÁN, PROVINCIA SAN JUAN."/>
    <s v="10 - FONDO GENERAL"/>
    <n v="15381"/>
    <s v="22 - SAN JUAN"/>
    <n v="1434334"/>
    <n v="0"/>
  </r>
  <r>
    <s v="2025"/>
    <x v="0"/>
    <x v="0"/>
    <x v="1"/>
    <x v="7"/>
    <s v="2 - Poder Ejecutivo"/>
    <x v="8"/>
    <x v="107"/>
    <s v="4 - SERVICIOS SOCIALES"/>
    <s v="4.4 - Educación"/>
    <s v="4.4.01 - Educación inicial"/>
    <s v="2.7 - OBRAS"/>
    <s v="2.7.1 - OBRAS EN EDIFICACIONES"/>
    <s v="S"/>
    <s v="31 - AMPLIACIÓN DEL PLANTEL EDUCATIVO PARA INICIAL LAS CAOBAS, MUNICIPIO SAN IGNACIO DE SABANETA, PROVINCIA SANTIAGO RODRIGUEZ."/>
    <s v="10 - FONDO GENERAL"/>
    <n v="15783"/>
    <s v="26 - SANTIAGO RODRIGUEZ"/>
    <n v="1779750"/>
    <n v="0"/>
  </r>
  <r>
    <s v="2025"/>
    <x v="0"/>
    <x v="0"/>
    <x v="1"/>
    <x v="7"/>
    <s v="2 - Poder Ejecutivo"/>
    <x v="8"/>
    <x v="107"/>
    <s v="4 - SERVICIOS SOCIALES"/>
    <s v="4.4 - Educación"/>
    <s v="4.4.01 - Educación inicial"/>
    <s v="2.7 - OBRAS"/>
    <s v="2.7.1 - OBRAS EN EDIFICACIONES"/>
    <s v="S"/>
    <s v="31 - AMPLIACIÓN DEL PLANTEL EDUCATIVO PARA INICIAL MARÍA TRINIDAD SÁNCHEZ, MUNICIPIO SAN JOSÉ DE LAS MATAS, PROVINCIA SANTIAGO."/>
    <s v="10 - FONDO GENERAL"/>
    <n v="15700"/>
    <s v="25 - SANTIAGO"/>
    <n v="596016"/>
    <n v="0"/>
  </r>
  <r>
    <s v="2025"/>
    <x v="0"/>
    <x v="0"/>
    <x v="1"/>
    <x v="7"/>
    <s v="2 - Poder Ejecutivo"/>
    <x v="8"/>
    <x v="107"/>
    <s v="4 - SERVICIOS SOCIALES"/>
    <s v="4.4 - Educación"/>
    <s v="4.4.01 - Educación inicial"/>
    <s v="2.7 - OBRAS"/>
    <s v="2.7.1 - OBRAS EN EDIFICACIONES"/>
    <s v="S"/>
    <s v="31 - AMPLIACIÓN DEL PLANTEL EDUCATIVO PARA INICIAL OLEGARIO TENARES, MUNICIPIO CASTILLO, PROVINCIA DUARTE."/>
    <s v="10 - FONDO GENERAL"/>
    <n v="15662"/>
    <s v="06 - DUARTE"/>
    <n v="3578744"/>
    <n v="1365610.61"/>
  </r>
  <r>
    <s v="2025"/>
    <x v="0"/>
    <x v="0"/>
    <x v="1"/>
    <x v="7"/>
    <s v="2 - Poder Ejecutivo"/>
    <x v="8"/>
    <x v="107"/>
    <s v="4 - SERVICIOS SOCIALES"/>
    <s v="4.4 - Educación"/>
    <s v="4.4.01 - Educación inicial"/>
    <s v="2.7 - OBRAS"/>
    <s v="2.7.1 - OBRAS EN EDIFICACIONES"/>
    <s v="S"/>
    <s v="31 - AMPLIACIÓN DEL PLANTEL EDUCATIVO PARA INICIAL PROF. IRENE ACOSTA, MUNICIPIO FUNDACIÓN, PROVINCIA BARAHONA."/>
    <s v="10 - FONDO GENERAL"/>
    <n v="15360"/>
    <s v="04 - BARAHONA"/>
    <n v="3898842"/>
    <n v="0"/>
  </r>
  <r>
    <s v="2025"/>
    <x v="0"/>
    <x v="0"/>
    <x v="1"/>
    <x v="7"/>
    <s v="2 - Poder Ejecutivo"/>
    <x v="8"/>
    <x v="107"/>
    <s v="4 - SERVICIOS SOCIALES"/>
    <s v="4.4 - Educación"/>
    <s v="4.4.01 - Educación inicial"/>
    <s v="2.7 - OBRAS"/>
    <s v="2.7.1 - OBRAS EN EDIFICACIONES"/>
    <s v="S"/>
    <s v="31 - AMPLIACIÓN DEL PLANTEL EDUCATIVO PARA INICIAL RINCÓN, MUNICIPIO JIMA ABAJO, PROVINCIA LA VEGA."/>
    <s v="10 - FONDO GENERAL"/>
    <n v="15650"/>
    <s v="13 - LA VEGA"/>
    <n v="4887741"/>
    <n v="0"/>
  </r>
  <r>
    <s v="2025"/>
    <x v="0"/>
    <x v="0"/>
    <x v="1"/>
    <x v="7"/>
    <s v="2 - Poder Ejecutivo"/>
    <x v="8"/>
    <x v="107"/>
    <s v="4 - SERVICIOS SOCIALES"/>
    <s v="4.4 - Educación"/>
    <s v="4.4.01 - Educación inicial"/>
    <s v="2.7 - OBRAS"/>
    <s v="2.7.1 - OBRAS EN EDIFICACIONES"/>
    <s v="S"/>
    <s v="32 - AMPLIACIÓN DEL PLANTEL EDUCATIVO PARA INICIAL CATALINA POU, MUNICIPIO CABRAL, PROVINCIA BARAHONA."/>
    <s v="10 - FONDO GENERAL"/>
    <n v="15361"/>
    <s v="04 - BARAHONA"/>
    <n v="8972922"/>
    <n v="0"/>
  </r>
  <r>
    <s v="2025"/>
    <x v="0"/>
    <x v="0"/>
    <x v="1"/>
    <x v="7"/>
    <s v="2 - Poder Ejecutivo"/>
    <x v="8"/>
    <x v="107"/>
    <s v="4 - SERVICIOS SOCIALES"/>
    <s v="4.4 - Educación"/>
    <s v="4.4.01 - Educación inicial"/>
    <s v="2.7 - OBRAS"/>
    <s v="2.7.1 - OBRAS EN EDIFICACIONES"/>
    <s v="S"/>
    <s v="32 - AMPLIACIÓN DEL PLANTEL EDUCATIVO PARA INICIAL GENEROSA FERREIRA - SABANA IGLESIA , MUNICIPIO SANTIAGO, PROVINCIA SANTIAGO."/>
    <s v="10 - FONDO GENERAL"/>
    <n v="15701"/>
    <s v="25 - SANTIAGO"/>
    <n v="1401018"/>
    <n v="0"/>
  </r>
  <r>
    <s v="2025"/>
    <x v="0"/>
    <x v="0"/>
    <x v="1"/>
    <x v="7"/>
    <s v="2 - Poder Ejecutivo"/>
    <x v="8"/>
    <x v="107"/>
    <s v="4 - SERVICIOS SOCIALES"/>
    <s v="4.4 - Educación"/>
    <s v="4.4.01 - Educación inicial"/>
    <s v="2.7 - OBRAS"/>
    <s v="2.7.1 - OBRAS EN EDIFICACIONES"/>
    <s v="S"/>
    <s v="32 - AMPLIACIÓN DEL PLANTEL EDUCATIVO PARA INICIAL LA CIÉNAGA, MUNICIPIO SAN JOSÉ DE OCOA, PROVINCIA SAN JOSÉ DE OCOA."/>
    <s v="10 - FONDO GENERAL"/>
    <n v="15464"/>
    <s v="31 - SAN JOSE DE OCOA"/>
    <n v="1434334"/>
    <n v="0"/>
  </r>
  <r>
    <s v="2025"/>
    <x v="0"/>
    <x v="0"/>
    <x v="1"/>
    <x v="7"/>
    <s v="2 - Poder Ejecutivo"/>
    <x v="8"/>
    <x v="107"/>
    <s v="4 - SERVICIOS SOCIALES"/>
    <s v="4.4 - Educación"/>
    <s v="4.4.01 - Educación inicial"/>
    <s v="2.7 - OBRAS"/>
    <s v="2.7.1 - OBRAS EN EDIFICACIONES"/>
    <s v="S"/>
    <s v="32 - AMPLIACIÓN DEL PLANTEL EDUCATIVO PARA INICIAL LUIS ALBERTO WEBER, MUNICIPIO EUGENIO MARÍA DE HOSTOS, PROVINCIA DUARTE."/>
    <s v="10 - FONDO GENERAL"/>
    <n v="15663"/>
    <s v="06 - DUARTE"/>
    <n v="7665365"/>
    <n v="281112.08"/>
  </r>
  <r>
    <s v="2025"/>
    <x v="0"/>
    <x v="0"/>
    <x v="1"/>
    <x v="7"/>
    <s v="2 - Poder Ejecutivo"/>
    <x v="8"/>
    <x v="107"/>
    <s v="4 - SERVICIOS SOCIALES"/>
    <s v="4.4 - Educación"/>
    <s v="4.4.01 - Educación inicial"/>
    <s v="2.7 - OBRAS"/>
    <s v="2.7.1 - OBRAS EN EDIFICACIONES"/>
    <s v="S"/>
    <s v="32 - AMPLIACIÓN DEL PLANTEL EDUCATIVO PARA INICIAL MIGUEL PAULINO BÁEZ, MUNICIPIO SAN IGNACIO DE SABANETA, PROVINCIA SANTIAGO RODRIGUEZ."/>
    <s v="10 - FONDO GENERAL"/>
    <n v="15784"/>
    <s v="26 - SANTIAGO RODRIGUEZ"/>
    <n v="1125511"/>
    <n v="0"/>
  </r>
  <r>
    <s v="2025"/>
    <x v="0"/>
    <x v="0"/>
    <x v="1"/>
    <x v="7"/>
    <s v="2 - Poder Ejecutivo"/>
    <x v="8"/>
    <x v="107"/>
    <s v="4 - SERVICIOS SOCIALES"/>
    <s v="4.4 - Educación"/>
    <s v="4.4.01 - Educación inicial"/>
    <s v="2.7 - OBRAS"/>
    <s v="2.7.1 - OBRAS EN EDIFICACIONES"/>
    <s v="S"/>
    <s v="32 - AMPLIACIÓN DEL PLANTEL EDUCATIVO PARA INICIAL PAULINA JIMÉNEZ, MUNICIPIO LA ROMANA, PROVINCIA LA ROMANA."/>
    <s v="10 - FONDO GENERAL"/>
    <n v="15569"/>
    <s v="12 - LA ROMANA"/>
    <n v="11420011"/>
    <n v="0"/>
  </r>
  <r>
    <s v="2025"/>
    <x v="0"/>
    <x v="0"/>
    <x v="1"/>
    <x v="7"/>
    <s v="2 - Poder Ejecutivo"/>
    <x v="8"/>
    <x v="107"/>
    <s v="4 - SERVICIOS SOCIALES"/>
    <s v="4.4 - Educación"/>
    <s v="4.4.01 - Educación inicial"/>
    <s v="2.7 - OBRAS"/>
    <s v="2.7.1 - OBRAS EN EDIFICACIONES"/>
    <s v="S"/>
    <s v="32 - AMPLIACIÓN DEL PLANTEL EDUCATIVO PARA INICIAL PROF. ANÍBAL ADAMES LEBRÓN, MUNICIPIO LAS MATAS DE FARFÁN, PROVINCIA SAN JUAN."/>
    <s v="10 - FONDO GENERAL"/>
    <n v="15400"/>
    <s v="22 - SAN JUAN"/>
    <n v="1685797"/>
    <n v="0"/>
  </r>
  <r>
    <s v="2025"/>
    <x v="0"/>
    <x v="0"/>
    <x v="1"/>
    <x v="7"/>
    <s v="2 - Poder Ejecutivo"/>
    <x v="8"/>
    <x v="107"/>
    <s v="4 - SERVICIOS SOCIALES"/>
    <s v="4.4 - Educación"/>
    <s v="4.4.01 - Educación inicial"/>
    <s v="2.7 - OBRAS"/>
    <s v="2.7.1 - OBRAS EN EDIFICACIONES"/>
    <s v="S"/>
    <s v="32 - AMPLIACIÓN DEL PLANTEL EDUCATIVO PARA INICIAL PROF. MÉLIDA GARCÍA, MUNICIPIO COTUÍ, PROVINCIA SANCHEZ RAMIREZ."/>
    <s v="10 - FONDO GENERAL"/>
    <n v="15974"/>
    <s v="24 - SANCHEZ RAMIREZ"/>
    <n v="2326885"/>
    <n v="0"/>
  </r>
  <r>
    <s v="2025"/>
    <x v="0"/>
    <x v="0"/>
    <x v="1"/>
    <x v="7"/>
    <s v="2 - Poder Ejecutivo"/>
    <x v="8"/>
    <x v="107"/>
    <s v="4 - SERVICIOS SOCIALES"/>
    <s v="4.4 - Educación"/>
    <s v="4.4.01 - Educación inicial"/>
    <s v="2.7 - OBRAS"/>
    <s v="2.7.1 - OBRAS EN EDIFICACIONES"/>
    <s v="S"/>
    <s v="33 - AMPLIACIÓN DEL PLANTEL EDUCATIVO PARA INICIAL CAIMITO, MUNICIPIO SAN IGNACIO DE SABANETA, PROVINCIA SANTIAGO RODRIGUEZ."/>
    <s v="10 - FONDO GENERAL"/>
    <n v="15785"/>
    <s v="26 - SANTIAGO RODRIGUEZ"/>
    <n v="1125511"/>
    <n v="0"/>
  </r>
  <r>
    <s v="2025"/>
    <x v="0"/>
    <x v="0"/>
    <x v="1"/>
    <x v="7"/>
    <s v="2 - Poder Ejecutivo"/>
    <x v="8"/>
    <x v="107"/>
    <s v="4 - SERVICIOS SOCIALES"/>
    <s v="4.4 - Educación"/>
    <s v="4.4.01 - Educación inicial"/>
    <s v="2.7 - OBRAS"/>
    <s v="2.7.1 - OBRAS EN EDIFICACIONES"/>
    <s v="S"/>
    <s v="33 - AMPLIACIÓN DEL PLANTEL EDUCATIVO PARA INICIAL DOÑA SOFÍA GÓMEZ, MUNICIPIO JÁNICO, PROVINCIA SANTIAGO."/>
    <s v="10 - FONDO GENERAL"/>
    <n v="15702"/>
    <s v="25 - SANTIAGO"/>
    <n v="572521"/>
    <n v="0"/>
  </r>
  <r>
    <s v="2025"/>
    <x v="0"/>
    <x v="0"/>
    <x v="1"/>
    <x v="7"/>
    <s v="2 - Poder Ejecutivo"/>
    <x v="8"/>
    <x v="107"/>
    <s v="4 - SERVICIOS SOCIALES"/>
    <s v="4.4 - Educación"/>
    <s v="4.4.01 - Educación inicial"/>
    <s v="2.7 - OBRAS"/>
    <s v="2.7.1 - OBRAS EN EDIFICACIONES"/>
    <s v="S"/>
    <s v="33 - AMPLIACIÓN DEL PLANTEL EDUCATIVO PARA INICIAL FRANCISCO DEL ROSARIO SÁNCHEZ, MUNICIPIO HATO MAYOR, PROVINCIA HATO MAYOR."/>
    <s v="10 - FONDO GENERAL"/>
    <n v="15574"/>
    <s v="30 - HATO MAYOR"/>
    <n v="4830109"/>
    <n v="0"/>
  </r>
  <r>
    <s v="2025"/>
    <x v="0"/>
    <x v="0"/>
    <x v="1"/>
    <x v="7"/>
    <s v="2 - Poder Ejecutivo"/>
    <x v="8"/>
    <x v="107"/>
    <s v="4 - SERVICIOS SOCIALES"/>
    <s v="4.4 - Educación"/>
    <s v="4.4.01 - Educación inicial"/>
    <s v="2.7 - OBRAS"/>
    <s v="2.7.1 - OBRAS EN EDIFICACIONES"/>
    <s v="S"/>
    <s v="33 - AMPLIACIÓN DEL PLANTEL EDUCATIVO PARA INICIAL LAS SALINAS, MUNICIPIO LAS SALINAS, PROVINCIA BARAHONA."/>
    <s v="10 - FONDO GENERAL"/>
    <n v="15362"/>
    <s v="04 - BARAHONA"/>
    <n v="3898842"/>
    <n v="0"/>
  </r>
  <r>
    <s v="2025"/>
    <x v="0"/>
    <x v="0"/>
    <x v="1"/>
    <x v="7"/>
    <s v="2 - Poder Ejecutivo"/>
    <x v="8"/>
    <x v="107"/>
    <s v="4 - SERVICIOS SOCIALES"/>
    <s v="4.4 - Educación"/>
    <s v="4.4.01 - Educación inicial"/>
    <s v="2.7 - OBRAS"/>
    <s v="2.7.1 - OBRAS EN EDIFICACIONES"/>
    <s v="S"/>
    <s v="33 - AMPLIACIÓN DEL PLANTEL EDUCATIVO PARA INICIAL MARÍA FRANCISCO RUSSO BATISTA, MUNICIPIO BONAO, PROVINCIA MONSEÑOR NOUEL."/>
    <s v="10 - FONDO GENERAL"/>
    <n v="15975"/>
    <s v="28 - MONSENOR NOUEL"/>
    <n v="3353535"/>
    <n v="0"/>
  </r>
  <r>
    <s v="2025"/>
    <x v="0"/>
    <x v="0"/>
    <x v="1"/>
    <x v="7"/>
    <s v="2 - Poder Ejecutivo"/>
    <x v="8"/>
    <x v="107"/>
    <s v="4 - SERVICIOS SOCIALES"/>
    <s v="4.4 - Educación"/>
    <s v="4.4.01 - Educación inicial"/>
    <s v="2.7 - OBRAS"/>
    <s v="2.7.1 - OBRAS EN EDIFICACIONES"/>
    <s v="S"/>
    <s v="33 - AMPLIACIÓN DEL PLANTEL EDUCATIVO PARA INICIAL NARANJAL ARRIBA, MUNICIPIO SAN JOSÉ DE OCOA, PROVINCIA SAN JOSÉ DE OCOA."/>
    <s v="10 - FONDO GENERAL"/>
    <n v="15465"/>
    <s v="31 - SAN JOSE DE OCOA"/>
    <n v="1572505"/>
    <n v="0"/>
  </r>
  <r>
    <s v="2025"/>
    <x v="0"/>
    <x v="0"/>
    <x v="1"/>
    <x v="7"/>
    <s v="2 - Poder Ejecutivo"/>
    <x v="8"/>
    <x v="107"/>
    <s v="4 - SERVICIOS SOCIALES"/>
    <s v="4.4 - Educación"/>
    <s v="4.4.01 - Educación inicial"/>
    <s v="2.7 - OBRAS"/>
    <s v="2.7.1 - OBRAS EN EDIFICACIONES"/>
    <s v="S"/>
    <s v="33 - AMPLIACIÓN DEL PLANTEL EDUCATIVO PARA INICIAL SAN FRANCISCO JAVIER FE Y ALEGRÍA, MUNICIPIO EL CERCADO, PROVINCIA SAN JUAN."/>
    <s v="10 - FONDO GENERAL"/>
    <n v="15416"/>
    <s v="22 - SAN JUAN"/>
    <n v="2158390"/>
    <n v="0"/>
  </r>
  <r>
    <s v="2025"/>
    <x v="0"/>
    <x v="0"/>
    <x v="1"/>
    <x v="7"/>
    <s v="2 - Poder Ejecutivo"/>
    <x v="8"/>
    <x v="107"/>
    <s v="4 - SERVICIOS SOCIALES"/>
    <s v="4.4 - Educación"/>
    <s v="4.4.01 - Educación inicial"/>
    <s v="2.7 - OBRAS"/>
    <s v="2.7.1 - OBRAS EN EDIFICACIONES"/>
    <s v="S"/>
    <s v="34 - AMPLIACIÓN DEL PLANTEL EDUCATIVO PARA INICIAL ARISLENNY CANARIO MONTERO, MUNICIPIO EL CERCADO, PROVINCIA SAN JUAN."/>
    <s v="10 - FONDO GENERAL"/>
    <n v="15417"/>
    <s v="22 - SAN JUAN"/>
    <n v="5450419"/>
    <n v="0"/>
  </r>
  <r>
    <s v="2025"/>
    <x v="0"/>
    <x v="0"/>
    <x v="1"/>
    <x v="7"/>
    <s v="2 - Poder Ejecutivo"/>
    <x v="8"/>
    <x v="107"/>
    <s v="4 - SERVICIOS SOCIALES"/>
    <s v="4.4 - Educación"/>
    <s v="4.4.01 - Educación inicial"/>
    <s v="2.7 - OBRAS"/>
    <s v="2.7.1 - OBRAS EN EDIFICACIONES"/>
    <s v="S"/>
    <s v="34 - AMPLIACIÓN DEL PLANTEL EDUCATIVO PARA INICIAL ARROYO BLANCO, MUNICIPIO RANCHO ARRIBA, PROVINCIA SAN JOSÉ DE OCOA."/>
    <s v="10 - FONDO GENERAL"/>
    <n v="15466"/>
    <s v="31 - SAN JOSE DE OCOA"/>
    <n v="2933177"/>
    <n v="0"/>
  </r>
  <r>
    <s v="2025"/>
    <x v="0"/>
    <x v="0"/>
    <x v="1"/>
    <x v="7"/>
    <s v="2 - Poder Ejecutivo"/>
    <x v="8"/>
    <x v="107"/>
    <s v="4 - SERVICIOS SOCIALES"/>
    <s v="4.4 - Educación"/>
    <s v="4.4.01 - Educación inicial"/>
    <s v="2.7 - OBRAS"/>
    <s v="2.7.1 - OBRAS EN EDIFICACIONES"/>
    <s v="S"/>
    <s v="34 - AMPLIACIÓN DEL PLANTEL EDUCATIVO PARA INICIAL CRISTIANO, MUNICIPIO MAIMÓN, PROVINCIA MONSEÑOR NOUEL."/>
    <s v="10 - FONDO GENERAL"/>
    <n v="15976"/>
    <s v="28 - MONSENOR NOUEL"/>
    <n v="3353535"/>
    <n v="0"/>
  </r>
  <r>
    <s v="2025"/>
    <x v="0"/>
    <x v="0"/>
    <x v="1"/>
    <x v="7"/>
    <s v="2 - Poder Ejecutivo"/>
    <x v="8"/>
    <x v="107"/>
    <s v="4 - SERVICIOS SOCIALES"/>
    <s v="4.4 - Educación"/>
    <s v="4.4.01 - Educación inicial"/>
    <s v="2.7 - OBRAS"/>
    <s v="2.7.1 - OBRAS EN EDIFICACIONES"/>
    <s v="S"/>
    <s v="34 - AMPLIACIÓN DEL PLANTEL EDUCATIVO PARA INICIAL JOSÉ RAMÓN PIÑEYRO- MONTE ZANJA, MUNICIPIO SANTIAGO, PROVINCIA SANTIAGO."/>
    <s v="10 - FONDO GENERAL"/>
    <n v="15703"/>
    <s v="25 - SANTIAGO"/>
    <n v="1147467"/>
    <n v="0"/>
  </r>
  <r>
    <s v="2025"/>
    <x v="0"/>
    <x v="0"/>
    <x v="1"/>
    <x v="7"/>
    <s v="2 - Poder Ejecutivo"/>
    <x v="8"/>
    <x v="107"/>
    <s v="4 - SERVICIOS SOCIALES"/>
    <s v="4.4 - Educación"/>
    <s v="4.4.01 - Educación inicial"/>
    <s v="2.7 - OBRAS"/>
    <s v="2.7.1 - OBRAS EN EDIFICACIONES"/>
    <s v="S"/>
    <s v="34 - AMPLIACIÓN DEL PLANTEL EDUCATIVO PARA INICIAL LA TRINITARIA, MUNICIPIO MONCIÓN, PROVINCIA SANTIAGO RODRIGUEZ."/>
    <s v="10 - FONDO GENERAL"/>
    <n v="15786"/>
    <s v="26 - SANTIAGO RODRIGUEZ"/>
    <n v="2775277"/>
    <n v="0"/>
  </r>
  <r>
    <s v="2025"/>
    <x v="0"/>
    <x v="0"/>
    <x v="1"/>
    <x v="7"/>
    <s v="2 - Poder Ejecutivo"/>
    <x v="8"/>
    <x v="107"/>
    <s v="4 - SERVICIOS SOCIALES"/>
    <s v="4.4 - Educación"/>
    <s v="4.4.01 - Educación inicial"/>
    <s v="2.7 - OBRAS"/>
    <s v="2.7.1 - OBRAS EN EDIFICACIONES"/>
    <s v="S"/>
    <s v="34 - AMPLIACIÓN DEL PLANTEL EDUCATIVO PARA INICIAL MARIA OFELIA SERRANO DE MORA (DOÑA FELLA) -CAMPECHE ARRIBA, MUNICIPIO PIMENTEL, PROVINCIA DUARTE."/>
    <s v="10 - FONDO GENERAL"/>
    <n v="15665"/>
    <s v="06 - DUARTE"/>
    <n v="2811152"/>
    <n v="0"/>
  </r>
  <r>
    <s v="2025"/>
    <x v="0"/>
    <x v="0"/>
    <x v="1"/>
    <x v="7"/>
    <s v="2 - Poder Ejecutivo"/>
    <x v="8"/>
    <x v="107"/>
    <s v="4 - SERVICIOS SOCIALES"/>
    <s v="4.4 - Educación"/>
    <s v="4.4.01 - Educación inicial"/>
    <s v="2.7 - OBRAS"/>
    <s v="2.7.1 - OBRAS EN EDIFICACIONES"/>
    <s v="S"/>
    <s v="34 - AMPLIACIÓN DEL PLANTEL EDUCATIVO PARA INICIAL PROF. RAFAEL ENRÍQUEZ MARRERO MATOS, MUNICIPIO VICENTE NOBLE, PROVINCIA BARAHONA."/>
    <s v="10 - FONDO GENERAL"/>
    <n v="15363"/>
    <s v="04 - BARAHONA"/>
    <n v="5538850"/>
    <n v="0"/>
  </r>
  <r>
    <s v="2025"/>
    <x v="0"/>
    <x v="0"/>
    <x v="1"/>
    <x v="7"/>
    <s v="2 - Poder Ejecutivo"/>
    <x v="8"/>
    <x v="107"/>
    <s v="4 - SERVICIOS SOCIALES"/>
    <s v="4.4 - Educación"/>
    <s v="4.4.01 - Educación inicial"/>
    <s v="2.7 - OBRAS"/>
    <s v="2.7.1 - OBRAS EN EDIFICACIONES"/>
    <s v="S"/>
    <s v="35 - AMPLIACIÓN DEL PLANTEL EDUCATIVO PARA INICIAL AMBROSINA RAMÍREZ DE ABAD, MUNICIPIO PIEDRA BLANCA, PROVINCIA MONSEÑOR NOUEL."/>
    <s v="10 - FONDO GENERAL"/>
    <n v="15977"/>
    <s v="28 - MONSENOR NOUEL"/>
    <n v="5818099"/>
    <n v="0"/>
  </r>
  <r>
    <s v="2025"/>
    <x v="0"/>
    <x v="0"/>
    <x v="1"/>
    <x v="7"/>
    <s v="2 - Poder Ejecutivo"/>
    <x v="8"/>
    <x v="107"/>
    <s v="4 - SERVICIOS SOCIALES"/>
    <s v="4.4 - Educación"/>
    <s v="4.4.01 - Educación inicial"/>
    <s v="2.7 - OBRAS"/>
    <s v="2.7.1 - OBRAS EN EDIFICACIONES"/>
    <s v="S"/>
    <s v="35 - AMPLIACIÓN DEL PLANTEL EDUCATIVO PARA INICIAL DAMIÁN, MUNICIPIO EL CERCADO, PROVINCIA SAN JUAN."/>
    <s v="10 - FONDO GENERAL"/>
    <n v="15418"/>
    <s v="22 - SAN JUAN"/>
    <n v="1544360"/>
    <n v="0"/>
  </r>
  <r>
    <s v="2025"/>
    <x v="0"/>
    <x v="0"/>
    <x v="1"/>
    <x v="7"/>
    <s v="2 - Poder Ejecutivo"/>
    <x v="8"/>
    <x v="107"/>
    <s v="4 - SERVICIOS SOCIALES"/>
    <s v="4.4 - Educación"/>
    <s v="4.4.01 - Educación inicial"/>
    <s v="2.7 - OBRAS"/>
    <s v="2.7.1 - OBRAS EN EDIFICACIONES"/>
    <s v="S"/>
    <s v="35 - AMPLIACIÓN DEL PLANTEL EDUCATIVO PARA INICIAL MATÍAS RAMÓN MELLA, MUNICIPIO VICENTE NOBLE, PROVINCIA BARAHONA."/>
    <s v="10 - FONDO GENERAL"/>
    <n v="15364"/>
    <s v="04 - BARAHONA"/>
    <n v="2868669"/>
    <n v="0"/>
  </r>
  <r>
    <s v="2025"/>
    <x v="0"/>
    <x v="0"/>
    <x v="1"/>
    <x v="7"/>
    <s v="2 - Poder Ejecutivo"/>
    <x v="8"/>
    <x v="107"/>
    <s v="4 - SERVICIOS SOCIALES"/>
    <s v="4.4 - Educación"/>
    <s v="4.4.01 - Educación inicial"/>
    <s v="2.7 - OBRAS"/>
    <s v="2.7.1 - OBRAS EN EDIFICACIONES"/>
    <s v="S"/>
    <s v="35 - AMPLIACIÓN DEL PLANTEL EDUCATIVO PARA INICIAL MONTE NEGRO, MUNICIPIO RANCHO ARRIBA, PROVINCIA SAN JOSÉ DE OCOA."/>
    <s v="10 - FONDO GENERAL"/>
    <n v="15467"/>
    <s v="31 - SAN JOSE DE OCOA"/>
    <n v="3319109"/>
    <n v="0"/>
  </r>
  <r>
    <s v="2025"/>
    <x v="0"/>
    <x v="0"/>
    <x v="1"/>
    <x v="7"/>
    <s v="2 - Poder Ejecutivo"/>
    <x v="8"/>
    <x v="107"/>
    <s v="4 - SERVICIOS SOCIALES"/>
    <s v="4.4 - Educación"/>
    <s v="4.4.01 - Educación inicial"/>
    <s v="2.7 - OBRAS"/>
    <s v="2.7.1 - OBRAS EN EDIFICACIONES"/>
    <s v="S"/>
    <s v="35 - AMPLIACIÓN DEL PLANTEL EDUCATIVO PARA INICIAL OFELIA MARÍA AMPARO LAVANDIER, MUNICIPIO EUGENIO MARÍA DE HOSTOS, PROVINCIA DUARTE."/>
    <s v="10 - FONDO GENERAL"/>
    <n v="15666"/>
    <s v="06 - DUARTE"/>
    <n v="2811152"/>
    <n v="0"/>
  </r>
  <r>
    <s v="2025"/>
    <x v="0"/>
    <x v="0"/>
    <x v="1"/>
    <x v="7"/>
    <s v="2 - Poder Ejecutivo"/>
    <x v="8"/>
    <x v="107"/>
    <s v="4 - SERVICIOS SOCIALES"/>
    <s v="4.4 - Educación"/>
    <s v="4.4.01 - Educación inicial"/>
    <s v="2.7 - OBRAS"/>
    <s v="2.7.1 - OBRAS EN EDIFICACIONES"/>
    <s v="S"/>
    <s v="35 - AMPLIACIÓN DEL PLANTEL EDUCATIVO PARA INICIAL PROF. GRICELIS MARTÍNEZ, MUNICIPIO SANTIAGO, PROVINCIA SANTIAGO."/>
    <s v="10 - FONDO GENERAL"/>
    <n v="15704"/>
    <s v="25 - SANTIAGO"/>
    <n v="1532897"/>
    <n v="0"/>
  </r>
  <r>
    <s v="2025"/>
    <x v="0"/>
    <x v="0"/>
    <x v="1"/>
    <x v="7"/>
    <s v="2 - Poder Ejecutivo"/>
    <x v="8"/>
    <x v="107"/>
    <s v="4 - SERVICIOS SOCIALES"/>
    <s v="4.4 - Educación"/>
    <s v="4.4.01 - Educación inicial"/>
    <s v="2.7 - OBRAS"/>
    <s v="2.7.1 - OBRAS EN EDIFICACIONES"/>
    <s v="S"/>
    <s v="35 - AMPLIACIÓN DEL PLANTEL EDUCATIVO PARA INICIAL REVERENDO EDUVIGIS AURELIO DÍAZ NÚÑEZ , MUNICIPIO LAGUNA SALADA, PROVINCIA VALVERDE."/>
    <s v="10 - FONDO GENERAL"/>
    <n v="15787"/>
    <s v="27 - VALVERDE"/>
    <n v="1358888"/>
    <n v="0"/>
  </r>
  <r>
    <s v="2025"/>
    <x v="0"/>
    <x v="0"/>
    <x v="1"/>
    <x v="7"/>
    <s v="2 - Poder Ejecutivo"/>
    <x v="8"/>
    <x v="107"/>
    <s v="4 - SERVICIOS SOCIALES"/>
    <s v="4.4 - Educación"/>
    <s v="4.4.01 - Educación inicial"/>
    <s v="2.7 - OBRAS"/>
    <s v="2.7.1 - OBRAS EN EDIFICACIONES"/>
    <s v="S"/>
    <s v="35 - CONSTRUCCIÓN  DE 8 ESTANCIAS INFANTILES EN LA PROVINCIA SANTIAGO (FASE 2)"/>
    <s v="10 - FONDO GENERAL"/>
    <n v="13425"/>
    <s v="25 - SANTIAGO"/>
    <n v="20000000"/>
    <n v="0"/>
  </r>
  <r>
    <s v="2025"/>
    <x v="0"/>
    <x v="0"/>
    <x v="1"/>
    <x v="7"/>
    <s v="2 - Poder Ejecutivo"/>
    <x v="8"/>
    <x v="107"/>
    <s v="4 - SERVICIOS SOCIALES"/>
    <s v="4.4 - Educación"/>
    <s v="4.4.01 - Educación inicial"/>
    <s v="2.7 - OBRAS"/>
    <s v="2.7.1 - OBRAS EN EDIFICACIONES"/>
    <s v="S"/>
    <s v="36 - AMPLIACIÓN DEL PLANTEL EDUCATIVO PARA INICIAL DELIA SANTELISES, MUNICIPIO SAN JOSÉ DE LAS MATAS, PROVINCIA SANTIAGO."/>
    <s v="10 - FONDO GENERAL"/>
    <n v="15705"/>
    <s v="25 - SANTIAGO"/>
    <n v="1160601"/>
    <n v="0"/>
  </r>
  <r>
    <s v="2025"/>
    <x v="0"/>
    <x v="0"/>
    <x v="1"/>
    <x v="7"/>
    <s v="2 - Poder Ejecutivo"/>
    <x v="8"/>
    <x v="107"/>
    <s v="4 - SERVICIOS SOCIALES"/>
    <s v="4.4 - Educación"/>
    <s v="4.4.01 - Educación inicial"/>
    <s v="2.7 - OBRAS"/>
    <s v="2.7.1 - OBRAS EN EDIFICACIONES"/>
    <s v="S"/>
    <s v="36 - AMPLIACIÓN DEL PLANTEL EDUCATIVO PARA INICIAL ESPÍRITU SANTO, MUNICIPIO BANÍ, PROVINCIA PERAVIA."/>
    <s v="10 - FONDO GENERAL"/>
    <n v="15468"/>
    <s v="17 - PERAVIA"/>
    <n v="3871627"/>
    <n v="0"/>
  </r>
  <r>
    <s v="2025"/>
    <x v="0"/>
    <x v="0"/>
    <x v="1"/>
    <x v="7"/>
    <s v="2 - Poder Ejecutivo"/>
    <x v="8"/>
    <x v="107"/>
    <s v="4 - SERVICIOS SOCIALES"/>
    <s v="4.4 - Educación"/>
    <s v="4.4.01 - Educación inicial"/>
    <s v="2.7 - OBRAS"/>
    <s v="2.7.1 - OBRAS EN EDIFICACIONES"/>
    <s v="S"/>
    <s v="36 - AMPLIACIÓN DEL PLANTEL EDUCATIVO PARA INICIAL ESTANILA FLORIÁN, MUNICIPIO NEIBA, PROVINCIA BAORUCO."/>
    <s v="10 - FONDO GENERAL"/>
    <n v="16047"/>
    <s v="03 - BAHORUCO"/>
    <n v="10121000"/>
    <n v="0"/>
  </r>
  <r>
    <s v="2025"/>
    <x v="0"/>
    <x v="0"/>
    <x v="1"/>
    <x v="7"/>
    <s v="2 - Poder Ejecutivo"/>
    <x v="8"/>
    <x v="107"/>
    <s v="4 - SERVICIOS SOCIALES"/>
    <s v="4.4 - Educación"/>
    <s v="4.4.01 - Educación inicial"/>
    <s v="2.7 - OBRAS"/>
    <s v="2.7.1 - OBRAS EN EDIFICACIONES"/>
    <s v="S"/>
    <s v="36 - AMPLIACIÓN DEL PLANTEL EDUCATIVO PARA INICIAL LA GINITA, MUNICIPIO VILLA LOS ALMÁCIGOS, PROVINCIA SANTIAGO RODRIGUEZ."/>
    <s v="10 - FONDO GENERAL"/>
    <n v="15788"/>
    <s v="26 - SANTIAGO RODRIGUEZ"/>
    <n v="461650"/>
    <n v="0"/>
  </r>
  <r>
    <s v="2025"/>
    <x v="0"/>
    <x v="0"/>
    <x v="1"/>
    <x v="7"/>
    <s v="2 - Poder Ejecutivo"/>
    <x v="8"/>
    <x v="107"/>
    <s v="4 - SERVICIOS SOCIALES"/>
    <s v="4.4 - Educación"/>
    <s v="4.4.01 - Educación inicial"/>
    <s v="2.7 - OBRAS"/>
    <s v="2.7.1 - OBRAS EN EDIFICACIONES"/>
    <s v="S"/>
    <s v="36 - AMPLIACIÓN DEL PLANTEL EDUCATIVO PARA INICIAL LUIS TEODOSIO MOLINA ALBERT, MUNICIPIO VILLA RIVA, PROVINCIA DUARTE."/>
    <s v="10 - FONDO GENERAL"/>
    <n v="15667"/>
    <s v="06 - DUARTE"/>
    <n v="2802175"/>
    <n v="0"/>
  </r>
  <r>
    <s v="2025"/>
    <x v="0"/>
    <x v="0"/>
    <x v="1"/>
    <x v="7"/>
    <s v="2 - Poder Ejecutivo"/>
    <x v="8"/>
    <x v="107"/>
    <s v="4 - SERVICIOS SOCIALES"/>
    <s v="4.4 - Educación"/>
    <s v="4.4.01 - Educación inicial"/>
    <s v="2.7 - OBRAS"/>
    <s v="2.7.1 - OBRAS EN EDIFICACIONES"/>
    <s v="S"/>
    <s v="36 - AMPLIACIÓN DEL PLANTEL EDUCATIVO PARA INICIAL PROF. GUILLERMO LIZARDO EUSEBIO, MUNICIPIO EL SEIBO, PROVINCIA EL SEIBO."/>
    <s v="10 - FONDO GENERAL"/>
    <n v="15579"/>
    <s v="08 - EL SEIBO"/>
    <n v="1179596"/>
    <n v="0"/>
  </r>
  <r>
    <s v="2025"/>
    <x v="0"/>
    <x v="0"/>
    <x v="1"/>
    <x v="7"/>
    <s v="2 - Poder Ejecutivo"/>
    <x v="8"/>
    <x v="107"/>
    <s v="4 - SERVICIOS SOCIALES"/>
    <s v="4.4 - Educación"/>
    <s v="4.4.01 - Educación inicial"/>
    <s v="2.7 - OBRAS"/>
    <s v="2.7.1 - OBRAS EN EDIFICACIONES"/>
    <s v="S"/>
    <s v="36 - AMPLIACIÓN DEL PLANTEL EDUCATIVO PARA INICIAL PROF. MANUEL DE JESÚS BOCIO, MUNICIPIO EL CERCADO, PROVINCIA SAN JUAN."/>
    <s v="10 - FONDO GENERAL"/>
    <n v="15419"/>
    <s v="22 - SAN JUAN"/>
    <n v="5450419"/>
    <n v="0"/>
  </r>
  <r>
    <s v="2025"/>
    <x v="0"/>
    <x v="0"/>
    <x v="1"/>
    <x v="7"/>
    <s v="2 - Poder Ejecutivo"/>
    <x v="8"/>
    <x v="107"/>
    <s v="4 - SERVICIOS SOCIALES"/>
    <s v="4.4 - Educación"/>
    <s v="4.4.01 - Educación inicial"/>
    <s v="2.7 - OBRAS"/>
    <s v="2.7.1 - OBRAS EN EDIFICACIONES"/>
    <s v="S"/>
    <s v="36 - AMPLIACIÓN DEL PLANTEL EDUCATIVO PARA INICIAL TEÓFILO MORENO, MUNICIPIO CEVICOS, PROVINCIA SANCHEZ RAMIREZ."/>
    <s v="10 - FONDO GENERAL"/>
    <n v="15978"/>
    <s v="24 - SANCHEZ RAMIREZ"/>
    <n v="2326885"/>
    <n v="0"/>
  </r>
  <r>
    <s v="2025"/>
    <x v="0"/>
    <x v="0"/>
    <x v="1"/>
    <x v="7"/>
    <s v="2 - Poder Ejecutivo"/>
    <x v="8"/>
    <x v="107"/>
    <s v="4 - SERVICIOS SOCIALES"/>
    <s v="4.4 - Educación"/>
    <s v="4.4.01 - Educación inicial"/>
    <s v="2.7 - OBRAS"/>
    <s v="2.7.1 - OBRAS EN EDIFICACIONES"/>
    <s v="S"/>
    <s v="37 - AMPLIACIÓN DEL PLANTEL EDUCATIVO PARA INICIAL ADRIANA HERASME DE MÉNDEZ, MUNICIPIO NEIBA, PROVINCIA BAORUCO."/>
    <s v="10 - FONDO GENERAL"/>
    <n v="16048"/>
    <s v="03 - BAHORUCO"/>
    <n v="3825170"/>
    <n v="0"/>
  </r>
  <r>
    <s v="2025"/>
    <x v="0"/>
    <x v="0"/>
    <x v="1"/>
    <x v="7"/>
    <s v="2 - Poder Ejecutivo"/>
    <x v="8"/>
    <x v="107"/>
    <s v="4 - SERVICIOS SOCIALES"/>
    <s v="4.4 - Educación"/>
    <s v="4.4.01 - Educación inicial"/>
    <s v="2.7 - OBRAS"/>
    <s v="2.7.1 - OBRAS EN EDIFICACIONES"/>
    <s v="S"/>
    <s v="37 - AMPLIACIÓN DEL PLANTEL EDUCATIVO PARA INICIAL EMILIO ANTONIO GARCÍA, MUNICIPIO LA MATA, PROVINCIA SANCHEZ RAMIREZ."/>
    <s v="10 - FONDO GENERAL"/>
    <n v="15979"/>
    <s v="24 - SANCHEZ RAMIREZ"/>
    <n v="2308434"/>
    <n v="0"/>
  </r>
  <r>
    <s v="2025"/>
    <x v="0"/>
    <x v="0"/>
    <x v="1"/>
    <x v="7"/>
    <s v="2 - Poder Ejecutivo"/>
    <x v="8"/>
    <x v="107"/>
    <s v="4 - SERVICIOS SOCIALES"/>
    <s v="4.4 - Educación"/>
    <s v="4.4.01 - Educación inicial"/>
    <s v="2.7 - OBRAS"/>
    <s v="2.7.1 - OBRAS EN EDIFICACIONES"/>
    <s v="S"/>
    <s v="37 - AMPLIACIÓN DEL PLANTEL EDUCATIVO PARA INICIAL MARÍA ARACELIS MORONTA DOMÍNGUEZ, MUNICIPIO LAGUNA SALADA, PROVINCIA VALVERDE."/>
    <s v="10 - FONDO GENERAL"/>
    <n v="15789"/>
    <s v="27 - VALVERDE"/>
    <n v="1533639"/>
    <n v="0"/>
  </r>
  <r>
    <s v="2025"/>
    <x v="0"/>
    <x v="0"/>
    <x v="1"/>
    <x v="7"/>
    <s v="2 - Poder Ejecutivo"/>
    <x v="8"/>
    <x v="107"/>
    <s v="4 - SERVICIOS SOCIALES"/>
    <s v="4.4 - Educación"/>
    <s v="4.4.01 - Educación inicial"/>
    <s v="2.7 - OBRAS"/>
    <s v="2.7.1 - OBRAS EN EDIFICACIONES"/>
    <s v="S"/>
    <s v="37 - AMPLIACIÓN DEL PLANTEL EDUCATIVO PARA INICIAL MÁXIMO GÓMEZ, MUNICIPIO BANÍ, PROVINCIA PERAVIA."/>
    <s v="10 - FONDO GENERAL"/>
    <n v="15469"/>
    <s v="17 - PERAVIA"/>
    <n v="9092349"/>
    <n v="0"/>
  </r>
  <r>
    <s v="2025"/>
    <x v="0"/>
    <x v="0"/>
    <x v="1"/>
    <x v="7"/>
    <s v="2 - Poder Ejecutivo"/>
    <x v="8"/>
    <x v="107"/>
    <s v="4 - SERVICIOS SOCIALES"/>
    <s v="4.4 - Educación"/>
    <s v="4.4.01 - Educación inicial"/>
    <s v="2.7 - OBRAS"/>
    <s v="2.7.1 - OBRAS EN EDIFICACIONES"/>
    <s v="S"/>
    <s v="37 - AMPLIACIÓN DEL PLANTEL EDUCATIVO PARA INICIAL PROF. LINADO FULCAR FULCAR, MUNICIPIO EL CERCADO, PROVINCIA SAN JUAN."/>
    <s v="10 - FONDO GENERAL"/>
    <n v="15420"/>
    <s v="22 - SAN JUAN"/>
    <n v="3860899"/>
    <n v="0"/>
  </r>
  <r>
    <s v="2025"/>
    <x v="0"/>
    <x v="0"/>
    <x v="1"/>
    <x v="7"/>
    <s v="2 - Poder Ejecutivo"/>
    <x v="8"/>
    <x v="107"/>
    <s v="4 - SERVICIOS SOCIALES"/>
    <s v="4.4 - Educación"/>
    <s v="4.4.01 - Educación inicial"/>
    <s v="2.7 - OBRAS"/>
    <s v="2.7.1 - OBRAS EN EDIFICACIONES"/>
    <s v="S"/>
    <s v="37 - AMPLIACIÓN DEL PLANTEL EDUCATIVO PARA INICIAL PROF. MAXIMILIANO ANTONIO ESTRELLA GRULLÓN, MUNICIPIO PUÑAL, PROVINCIA SANTIAGO."/>
    <s v="10 - FONDO GENERAL"/>
    <n v="15706"/>
    <s v="25 - SANTIAGO"/>
    <n v="2012540"/>
    <n v="0"/>
  </r>
  <r>
    <s v="2025"/>
    <x v="0"/>
    <x v="0"/>
    <x v="1"/>
    <x v="7"/>
    <s v="2 - Poder Ejecutivo"/>
    <x v="8"/>
    <x v="107"/>
    <s v="4 - SERVICIOS SOCIALES"/>
    <s v="4.4 - Educación"/>
    <s v="4.4.01 - Educación inicial"/>
    <s v="2.7 - OBRAS"/>
    <s v="2.7.1 - OBRAS EN EDIFICACIONES"/>
    <s v="S"/>
    <s v="38 - AMPLIACIÓN DEL PLANTEL EDUCATIVO PARA INICIAL ALTAGRACIA LEONOR PEGUERO, MUNICIPIO LA MATA, PROVINCIA SANCHEZ RAMIREZ."/>
    <s v="10 - FONDO GENERAL"/>
    <n v="15980"/>
    <s v="24 - SANCHEZ RAMIREZ"/>
    <n v="5425988"/>
    <n v="0"/>
  </r>
  <r>
    <s v="2025"/>
    <x v="0"/>
    <x v="0"/>
    <x v="1"/>
    <x v="7"/>
    <s v="2 - Poder Ejecutivo"/>
    <x v="8"/>
    <x v="107"/>
    <s v="4 - SERVICIOS SOCIALES"/>
    <s v="4.4 - Educación"/>
    <s v="4.4.01 - Educación inicial"/>
    <s v="2.7 - OBRAS"/>
    <s v="2.7.1 - OBRAS EN EDIFICACIONES"/>
    <s v="S"/>
    <s v="38 - AMPLIACIÓN DEL PLANTEL EDUCATIVO PARA INICIAL AQUILES CABRAL BILLINI, MUNICIPIO BANÍ, PROVINCIA PERAVIA."/>
    <s v="10 - FONDO GENERAL"/>
    <n v="15470"/>
    <s v="17 - PERAVIA"/>
    <n v="12440246"/>
    <n v="0"/>
  </r>
  <r>
    <s v="2025"/>
    <x v="0"/>
    <x v="0"/>
    <x v="1"/>
    <x v="7"/>
    <s v="2 - Poder Ejecutivo"/>
    <x v="8"/>
    <x v="107"/>
    <s v="4 - SERVICIOS SOCIALES"/>
    <s v="4.4 - Educación"/>
    <s v="4.4.01 - Educación inicial"/>
    <s v="2.7 - OBRAS"/>
    <s v="2.7.1 - OBRAS EN EDIFICACIONES"/>
    <s v="S"/>
    <s v="38 - AMPLIACIÓN DEL PLANTEL EDUCATIVO PARA INICIAL CANDELARIO FLORIÁN, MUNICIPIO NEIBA, PROVINCIA BAORUCO."/>
    <s v="10 - FONDO GENERAL"/>
    <n v="16049"/>
    <s v="03 - BAHORUCO"/>
    <n v="17800994"/>
    <n v="0"/>
  </r>
  <r>
    <s v="2025"/>
    <x v="0"/>
    <x v="0"/>
    <x v="1"/>
    <x v="7"/>
    <s v="2 - Poder Ejecutivo"/>
    <x v="8"/>
    <x v="107"/>
    <s v="4 - SERVICIOS SOCIALES"/>
    <s v="4.4 - Educación"/>
    <s v="4.4.01 - Educación inicial"/>
    <s v="2.7 - OBRAS"/>
    <s v="2.7.1 - OBRAS EN EDIFICACIONES"/>
    <s v="S"/>
    <s v="38 - AMPLIACIÓN DEL PLANTEL EDUCATIVO PARA INICIAL GUARINA GARCÍA AMPARO, MUNICIPIO VILLA RIVA, PROVINCIA DUARTE."/>
    <s v="10 - FONDO GENERAL"/>
    <n v="15669"/>
    <s v="06 - DUARTE"/>
    <n v="5448369"/>
    <n v="0"/>
  </r>
  <r>
    <s v="2025"/>
    <x v="0"/>
    <x v="0"/>
    <x v="1"/>
    <x v="7"/>
    <s v="2 - Poder Ejecutivo"/>
    <x v="8"/>
    <x v="107"/>
    <s v="4 - SERVICIOS SOCIALES"/>
    <s v="4.4 - Educación"/>
    <s v="4.4.01 - Educación inicial"/>
    <s v="2.7 - OBRAS"/>
    <s v="2.7.1 - OBRAS EN EDIFICACIONES"/>
    <s v="S"/>
    <s v="38 - AMPLIACIÓN DEL PLANTEL EDUCATIVO PARA INICIAL MARÍA TRINIDAD SÁNCHEZ, MUNICIPIO LAGUNA SALADA, PROVINCIA VALVERDE."/>
    <s v="10 - FONDO GENERAL"/>
    <n v="15790"/>
    <s v="27 - VALVERDE"/>
    <n v="1533639"/>
    <n v="0"/>
  </r>
  <r>
    <s v="2025"/>
    <x v="0"/>
    <x v="0"/>
    <x v="1"/>
    <x v="7"/>
    <s v="2 - Poder Ejecutivo"/>
    <x v="8"/>
    <x v="107"/>
    <s v="4 - SERVICIOS SOCIALES"/>
    <s v="4.4 - Educación"/>
    <s v="4.4.01 - Educación inicial"/>
    <s v="2.7 - OBRAS"/>
    <s v="2.7.1 - OBRAS EN EDIFICACIONES"/>
    <s v="S"/>
    <s v="38 - AMPLIACIÓN DEL PLANTEL EDUCATIVO PARA INICIAL PROF. LUZ MARÍA BATISTA GERMÁN, MUNICIPIO SANTO DOMINGO NORTE, PROVINCIA SANTO DOMINGO."/>
    <s v="10 - FONDO GENERAL"/>
    <n v="15843"/>
    <s v="32 - SANTO DOMINGO"/>
    <n v="13758659"/>
    <n v="0"/>
  </r>
  <r>
    <s v="2025"/>
    <x v="0"/>
    <x v="0"/>
    <x v="1"/>
    <x v="7"/>
    <s v="2 - Poder Ejecutivo"/>
    <x v="8"/>
    <x v="107"/>
    <s v="4 - SERVICIOS SOCIALES"/>
    <s v="4.4 - Educación"/>
    <s v="4.4.01 - Educación inicial"/>
    <s v="2.7 - OBRAS"/>
    <s v="2.7.1 - OBRAS EN EDIFICACIONES"/>
    <s v="S"/>
    <s v="38 - AMPLIACIÓN DEL PLANTEL EDUCATIVO PARA INICIAL PROF. MARÍA NATIVIDAD BATISTA, MUNICIPIO PUÑAL, PROVINCIA SANTIAGO."/>
    <s v="10 - FONDO GENERAL"/>
    <n v="15707"/>
    <s v="25 - SANTIAGO"/>
    <n v="2012540"/>
    <n v="0"/>
  </r>
  <r>
    <s v="2025"/>
    <x v="0"/>
    <x v="0"/>
    <x v="1"/>
    <x v="7"/>
    <s v="2 - Poder Ejecutivo"/>
    <x v="8"/>
    <x v="107"/>
    <s v="4 - SERVICIOS SOCIALES"/>
    <s v="4.4 - Educación"/>
    <s v="4.4.01 - Educación inicial"/>
    <s v="2.7 - OBRAS"/>
    <s v="2.7.1 - OBRAS EN EDIFICACIONES"/>
    <s v="S"/>
    <s v="38 - AMPLIACIÓN DEL PLANTEL EDUCATIVO PARA INICIAL PROF. TOMASA CIPRIÁN, MUNICIPIO VILLA HERMOSA, PROVINCIA LA ROMANA."/>
    <s v="10 - FONDO GENERAL"/>
    <n v="15604"/>
    <s v="12 - LA ROMANA"/>
    <n v="2771910"/>
    <n v="2217528"/>
  </r>
  <r>
    <s v="2025"/>
    <x v="0"/>
    <x v="0"/>
    <x v="1"/>
    <x v="7"/>
    <s v="2 - Poder Ejecutivo"/>
    <x v="8"/>
    <x v="107"/>
    <s v="4 - SERVICIOS SOCIALES"/>
    <s v="4.4 - Educación"/>
    <s v="4.4.01 - Educación inicial"/>
    <s v="2.7 - OBRAS"/>
    <s v="2.7.1 - OBRAS EN EDIFICACIONES"/>
    <s v="S"/>
    <s v="38 - AMPLIACIÓN DEL PLANTEL EDUCATIVO PARA INICIAL SAN ANDRÉS, MUNICIPIO VALLEJUELO, PROVINCIA SAN JUAN."/>
    <s v="10 - FONDO GENERAL"/>
    <n v="15421"/>
    <s v="22 - SAN JUAN"/>
    <n v="3860899"/>
    <n v="0"/>
  </r>
  <r>
    <s v="2025"/>
    <x v="0"/>
    <x v="0"/>
    <x v="1"/>
    <x v="7"/>
    <s v="2 - Poder Ejecutivo"/>
    <x v="8"/>
    <x v="107"/>
    <s v="4 - SERVICIOS SOCIALES"/>
    <s v="4.4 - Educación"/>
    <s v="4.4.01 - Educación inicial"/>
    <s v="2.7 - OBRAS"/>
    <s v="2.7.1 - OBRAS EN EDIFICACIONES"/>
    <s v="S"/>
    <s v="39 - AMPLIACIÓN DEL PLANTEL EDUCATIVO PARA INICIAL ANA DOLORES TORRES, MUNICIPIO SAN JOSÉ DE LAS MATAS, PROVINCIA SANTIAGO."/>
    <s v="10 - FONDO GENERAL"/>
    <n v="15708"/>
    <s v="25 - SANTIAGO"/>
    <n v="4772685"/>
    <n v="0"/>
  </r>
  <r>
    <s v="2025"/>
    <x v="0"/>
    <x v="0"/>
    <x v="1"/>
    <x v="7"/>
    <s v="2 - Poder Ejecutivo"/>
    <x v="8"/>
    <x v="107"/>
    <s v="4 - SERVICIOS SOCIALES"/>
    <s v="4.4 - Educación"/>
    <s v="4.4.01 - Educación inicial"/>
    <s v="2.7 - OBRAS"/>
    <s v="2.7.1 - OBRAS EN EDIFICACIONES"/>
    <s v="S"/>
    <s v="39 - AMPLIACIÓN DEL PLANTEL EDUCATIVO PARA INICIAL EL HATO, MUNICIPIO SAN JUAN, PROVINCIA SAN JUAN."/>
    <s v="10 - FONDO GENERAL"/>
    <n v="15422"/>
    <s v="22 - SAN JUAN"/>
    <n v="1434334"/>
    <n v="0"/>
  </r>
  <r>
    <s v="2025"/>
    <x v="0"/>
    <x v="0"/>
    <x v="1"/>
    <x v="7"/>
    <s v="2 - Poder Ejecutivo"/>
    <x v="8"/>
    <x v="107"/>
    <s v="4 - SERVICIOS SOCIALES"/>
    <s v="4.4 - Educación"/>
    <s v="4.4.01 - Educación inicial"/>
    <s v="2.7 - OBRAS"/>
    <s v="2.7.1 - OBRAS EN EDIFICACIONES"/>
    <s v="S"/>
    <s v="39 - AMPLIACIÓN DEL PLANTEL EDUCATIVO PARA INICIAL JACINTO DE LA CONCHA, MUNICIPIO LAGUNA SALADA, PROVINCIA VALVERDE."/>
    <s v="10 - FONDO GENERAL"/>
    <n v="15791"/>
    <s v="27 - VALVERDE"/>
    <n v="1533639"/>
    <n v="0"/>
  </r>
  <r>
    <s v="2025"/>
    <x v="0"/>
    <x v="0"/>
    <x v="1"/>
    <x v="7"/>
    <s v="2 - Poder Ejecutivo"/>
    <x v="8"/>
    <x v="107"/>
    <s v="4 - SERVICIOS SOCIALES"/>
    <s v="4.4 - Educación"/>
    <s v="4.4.01 - Educación inicial"/>
    <s v="2.7 - OBRAS"/>
    <s v="2.7.1 - OBRAS EN EDIFICACIONES"/>
    <s v="S"/>
    <s v="39 - AMPLIACIÓN DEL PLANTEL EDUCATIVO PARA INICIAL JUAN RICARDO HERNÁNDEZ POLANCO, MUNICIPIO COTUÍ, PROVINCIA SANCHEZ RAMIREZ."/>
    <s v="10 - FONDO GENERAL"/>
    <n v="15981"/>
    <s v="24 - SANCHEZ RAMIREZ"/>
    <n v="3258659"/>
    <n v="0"/>
  </r>
  <r>
    <s v="2025"/>
    <x v="0"/>
    <x v="0"/>
    <x v="1"/>
    <x v="7"/>
    <s v="2 - Poder Ejecutivo"/>
    <x v="8"/>
    <x v="107"/>
    <s v="4 - SERVICIOS SOCIALES"/>
    <s v="4.4 - Educación"/>
    <s v="4.4.01 - Educación inicial"/>
    <s v="2.7 - OBRAS"/>
    <s v="2.7.1 - OBRAS EN EDIFICACIONES"/>
    <s v="S"/>
    <s v="39 - AMPLIACIÓN DEL PLANTEL EDUCATIVO PARA INICIAL MONTE COCA, MUNICIPIO HATO MAYOR, PROVINCIA HATO MAYOR."/>
    <s v="10 - FONDO GENERAL"/>
    <n v="15584"/>
    <s v="30 - HATO MAYOR"/>
    <n v="1179596"/>
    <n v="0"/>
  </r>
  <r>
    <s v="2025"/>
    <x v="0"/>
    <x v="0"/>
    <x v="1"/>
    <x v="7"/>
    <s v="2 - Poder Ejecutivo"/>
    <x v="8"/>
    <x v="107"/>
    <s v="4 - SERVICIOS SOCIALES"/>
    <s v="4.4 - Educación"/>
    <s v="4.4.01 - Educación inicial"/>
    <s v="2.7 - OBRAS"/>
    <s v="2.7.1 - OBRAS EN EDIFICACIONES"/>
    <s v="S"/>
    <s v="39 - AMPLIACIÓN DEL PLANTEL EDUCATIVO PARA INICIAL PROF. ASUNCIÓN NATALIA ACOSTA, MUNICIPIO VILLA RIVA, PROVINCIA DUARTE."/>
    <s v="10 - FONDO GENERAL"/>
    <n v="15670"/>
    <s v="06 - DUARTE"/>
    <n v="5448369"/>
    <n v="0"/>
  </r>
  <r>
    <s v="2025"/>
    <x v="0"/>
    <x v="0"/>
    <x v="1"/>
    <x v="7"/>
    <s v="2 - Poder Ejecutivo"/>
    <x v="8"/>
    <x v="107"/>
    <s v="4 - SERVICIOS SOCIALES"/>
    <s v="4.4 - Educación"/>
    <s v="4.4.01 - Educación inicial"/>
    <s v="2.7 - OBRAS"/>
    <s v="2.7.1 - OBRAS EN EDIFICACIONES"/>
    <s v="S"/>
    <s v="39 - AMPLIACIÓN DEL PLANTEL EDUCATIVO PARA INICIAL PROF. MARÍANA MIRIAN SUAZO, MUNICIPIO BANÍ, PROVINCIA PERAVIA."/>
    <s v="10 - FONDO GENERAL"/>
    <n v="15471"/>
    <s v="17 - PERAVIA"/>
    <n v="5632017"/>
    <n v="0"/>
  </r>
  <r>
    <s v="2025"/>
    <x v="0"/>
    <x v="0"/>
    <x v="1"/>
    <x v="7"/>
    <s v="2 - Poder Ejecutivo"/>
    <x v="8"/>
    <x v="107"/>
    <s v="4 - SERVICIOS SOCIALES"/>
    <s v="4.4 - Educación"/>
    <s v="4.4.01 - Educación inicial"/>
    <s v="2.7 - OBRAS"/>
    <s v="2.7.1 - OBRAS EN EDIFICACIONES"/>
    <s v="S"/>
    <s v="39 - AMPLIACIÓN DEL PLANTEL EDUCATIVO PARA INICIAL SANTO TOMÁS DE AQUINO, MUNICIPIO SANTO DOMINGO ESTE, PROVINCIA SANTO DOMINGO."/>
    <s v="10 - FONDO GENERAL"/>
    <n v="15844"/>
    <s v="32 - SANTO DOMINGO"/>
    <n v="2751732"/>
    <n v="0"/>
  </r>
  <r>
    <s v="2025"/>
    <x v="0"/>
    <x v="0"/>
    <x v="1"/>
    <x v="7"/>
    <s v="2 - Poder Ejecutivo"/>
    <x v="8"/>
    <x v="107"/>
    <s v="4 - SERVICIOS SOCIALES"/>
    <s v="4.4 - Educación"/>
    <s v="4.4.01 - Educación inicial"/>
    <s v="2.7 - OBRAS"/>
    <s v="2.7.1 - OBRAS EN EDIFICACIONES"/>
    <s v="S"/>
    <s v="39 - AMPLIACIÓN DEL PLANTEL EDUCATIVO PARA INICIAL ZULEMA LUCIANO, MUNICIPIO GALVÁN, PROVINCIA BAORUCO."/>
    <s v="10 - FONDO GENERAL"/>
    <n v="16050"/>
    <s v="03 - BAHORUCO"/>
    <n v="5476136"/>
    <n v="0"/>
  </r>
  <r>
    <s v="2025"/>
    <x v="0"/>
    <x v="0"/>
    <x v="1"/>
    <x v="7"/>
    <s v="2 - Poder Ejecutivo"/>
    <x v="8"/>
    <x v="107"/>
    <s v="4 - SERVICIOS SOCIALES"/>
    <s v="4.4 - Educación"/>
    <s v="4.4.01 - Educación inicial"/>
    <s v="2.7 - OBRAS"/>
    <s v="2.7.1 - OBRAS EN EDIFICACIONES"/>
    <s v="S"/>
    <s v="39 - CONSTRUCCIÓN  DE 3 ESTANCIAS INFANTILES EN LA PROVINCIA DE SAN PEDRO DE MACORIS (FASE 2)"/>
    <s v="10 - FONDO GENERAL"/>
    <n v="13430"/>
    <s v="23 - SAN PEDRO DE MACORIS"/>
    <n v="19404819"/>
    <n v="0"/>
  </r>
  <r>
    <s v="2025"/>
    <x v="0"/>
    <x v="0"/>
    <x v="1"/>
    <x v="7"/>
    <s v="2 - Poder Ejecutivo"/>
    <x v="8"/>
    <x v="107"/>
    <s v="4 - SERVICIOS SOCIALES"/>
    <s v="4.4 - Educación"/>
    <s v="4.4.01 - Educación inicial"/>
    <s v="2.7 - OBRAS"/>
    <s v="2.7.1 - OBRAS EN EDIFICACIONES"/>
    <s v="S"/>
    <s v="40 - AMPLIACIÓN DEL PLANTEL EDUCATIVO PARA INICIAL CONCEPCIÓN BONA, MUNICIPIO TAMAYO, PROVINCIA BAORUCO."/>
    <s v="10 - FONDO GENERAL"/>
    <n v="16051"/>
    <s v="03 - BAHORUCO"/>
    <n v="1200530"/>
    <n v="0"/>
  </r>
  <r>
    <s v="2025"/>
    <x v="0"/>
    <x v="0"/>
    <x v="1"/>
    <x v="7"/>
    <s v="2 - Poder Ejecutivo"/>
    <x v="8"/>
    <x v="107"/>
    <s v="4 - SERVICIOS SOCIALES"/>
    <s v="4.4 - Educación"/>
    <s v="4.4.01 - Educación inicial"/>
    <s v="2.7 - OBRAS"/>
    <s v="2.7.1 - OBRAS EN EDIFICACIONES"/>
    <s v="S"/>
    <s v="40 - AMPLIACIÓN DEL PLANTEL EDUCATIVO PARA INICIAL GENARO PÉREZ, MUNICIPIO SANTIAGO, PROVINCIA SANTIAGO."/>
    <s v="10 - FONDO GENERAL"/>
    <n v="15709"/>
    <s v="25 - SANTIAGO"/>
    <n v="720848"/>
    <n v="0"/>
  </r>
  <r>
    <s v="2025"/>
    <x v="0"/>
    <x v="0"/>
    <x v="1"/>
    <x v="7"/>
    <s v="2 - Poder Ejecutivo"/>
    <x v="8"/>
    <x v="107"/>
    <s v="4 - SERVICIOS SOCIALES"/>
    <s v="4.4 - Educación"/>
    <s v="4.4.01 - Educación inicial"/>
    <s v="2.7 - OBRAS"/>
    <s v="2.7.1 - OBRAS EN EDIFICACIONES"/>
    <s v="S"/>
    <s v="40 - AMPLIACIÓN DEL PLANTEL EDUCATIVO PARA INICIAL JOSÉ ALTAGRACIA ANTIGUA FRÍAS, MUNICIPIO ARENOSO, PROVINCIA DUARTE."/>
    <s v="10 - FONDO GENERAL"/>
    <n v="15671"/>
    <s v="06 - DUARTE"/>
    <n v="7860742"/>
    <n v="0"/>
  </r>
  <r>
    <s v="2025"/>
    <x v="0"/>
    <x v="0"/>
    <x v="1"/>
    <x v="7"/>
    <s v="2 - Poder Ejecutivo"/>
    <x v="8"/>
    <x v="107"/>
    <s v="4 - SERVICIOS SOCIALES"/>
    <s v="4.4 - Educación"/>
    <s v="4.4.01 - Educación inicial"/>
    <s v="2.7 - OBRAS"/>
    <s v="2.7.1 - OBRAS EN EDIFICACIONES"/>
    <s v="S"/>
    <s v="40 - AMPLIACIÓN DEL PLANTEL EDUCATIVO PARA INICIAL PROF. GUILLERMO RAFAEL PERALTA SANDY, MUNICIPIO LAGUNA SALADA, PROVINCIA VALVERDE."/>
    <s v="10 - FONDO GENERAL"/>
    <n v="15792"/>
    <s v="27 - VALVERDE"/>
    <n v="1406026"/>
    <n v="1124800"/>
  </r>
  <r>
    <s v="2025"/>
    <x v="0"/>
    <x v="0"/>
    <x v="1"/>
    <x v="7"/>
    <s v="2 - Poder Ejecutivo"/>
    <x v="8"/>
    <x v="107"/>
    <s v="4 - SERVICIOS SOCIALES"/>
    <s v="4.4 - Educación"/>
    <s v="4.4.01 - Educación inicial"/>
    <s v="2.7 - OBRAS"/>
    <s v="2.7.1 - OBRAS EN EDIFICACIONES"/>
    <s v="S"/>
    <s v="40 - AMPLIACIÓN DEL PLANTEL EDUCATIVO PARA INICIAL PROF. PEDRO MARÍA PAULINO VÁSQUEZ, MUNICIPIO COTUÍ, PROVINCIA SANCHEZ RAMIREZ."/>
    <s v="10 - FONDO GENERAL"/>
    <n v="15982"/>
    <s v="24 - SANCHEZ RAMIREZ"/>
    <n v="3258659"/>
    <n v="0"/>
  </r>
  <r>
    <s v="2025"/>
    <x v="0"/>
    <x v="0"/>
    <x v="1"/>
    <x v="7"/>
    <s v="2 - Poder Ejecutivo"/>
    <x v="8"/>
    <x v="107"/>
    <s v="4 - SERVICIOS SOCIALES"/>
    <s v="4.4 - Educación"/>
    <s v="4.4.01 - Educación inicial"/>
    <s v="2.7 - OBRAS"/>
    <s v="2.7.1 - OBRAS EN EDIFICACIONES"/>
    <s v="S"/>
    <s v="40 - AMPLIACIÓN DEL PLANTEL EDUCATIVO PARA INICIAL SABANA ALTA, MUNICIPIO SAN JUAN, PROVINCIA SAN JUAN."/>
    <s v="10 - FONDO GENERAL"/>
    <n v="15423"/>
    <s v="22 - SAN JUAN"/>
    <n v="564588"/>
    <n v="0"/>
  </r>
  <r>
    <s v="2025"/>
    <x v="0"/>
    <x v="0"/>
    <x v="1"/>
    <x v="7"/>
    <s v="2 - Poder Ejecutivo"/>
    <x v="8"/>
    <x v="107"/>
    <s v="4 - SERVICIOS SOCIALES"/>
    <s v="4.4 - Educación"/>
    <s v="4.4.01 - Educación inicial"/>
    <s v="2.7 - OBRAS"/>
    <s v="2.7.1 - OBRAS EN EDIFICACIONES"/>
    <s v="S"/>
    <s v="40 - AMPLIACIÓN DEL PLANTEL EDUCATIVO PARA INICIAL VILLA DAVID, MUNICIPIO BANÍ, PROVINCIA PERAVIA."/>
    <s v="10 - FONDO GENERAL"/>
    <n v="15472"/>
    <s v="17 - PERAVIA"/>
    <n v="9092349"/>
    <n v="0"/>
  </r>
  <r>
    <s v="2025"/>
    <x v="0"/>
    <x v="0"/>
    <x v="1"/>
    <x v="7"/>
    <s v="2 - Poder Ejecutivo"/>
    <x v="8"/>
    <x v="107"/>
    <s v="4 - SERVICIOS SOCIALES"/>
    <s v="4.4 - Educación"/>
    <s v="4.4.01 - Educación inicial"/>
    <s v="2.7 - OBRAS"/>
    <s v="2.7.1 - OBRAS EN EDIFICACIONES"/>
    <s v="S"/>
    <s v="41 - AMPLIACIÓN DEL PLANTEL EDUCATIVO PARA INICIAL ANA JOSEFA JIMÉNEZ, MUNICIPIO SANTIAGO, PROVINCIA SANTIAGO."/>
    <s v="10 - FONDO GENERAL"/>
    <n v="15710"/>
    <s v="25 - SANTIAGO"/>
    <n v="312174"/>
    <n v="0"/>
  </r>
  <r>
    <s v="2025"/>
    <x v="0"/>
    <x v="0"/>
    <x v="1"/>
    <x v="7"/>
    <s v="2 - Poder Ejecutivo"/>
    <x v="8"/>
    <x v="107"/>
    <s v="4 - SERVICIOS SOCIALES"/>
    <s v="4.4 - Educación"/>
    <s v="4.4.01 - Educación inicial"/>
    <s v="2.7 - OBRAS"/>
    <s v="2.7.1 - OBRAS EN EDIFICACIONES"/>
    <s v="S"/>
    <s v="41 - AMPLIACIÓN DEL PLANTEL EDUCATIVO PARA INICIAL BUENA VISTA DEL YAQUE, MUNICIPIO BOHECHÍO, PROVINCIA SAN JUAN."/>
    <s v="10 - FONDO GENERAL"/>
    <n v="15424"/>
    <s v="22 - SAN JUAN"/>
    <n v="1553966"/>
    <n v="0"/>
  </r>
  <r>
    <s v="2025"/>
    <x v="0"/>
    <x v="0"/>
    <x v="1"/>
    <x v="7"/>
    <s v="2 - Poder Ejecutivo"/>
    <x v="8"/>
    <x v="107"/>
    <s v="4 - SERVICIOS SOCIALES"/>
    <s v="4.4 - Educación"/>
    <s v="4.4.01 - Educación inicial"/>
    <s v="2.7 - OBRAS"/>
    <s v="2.7.1 - OBRAS EN EDIFICACIONES"/>
    <s v="S"/>
    <s v="41 - AMPLIACIÓN DEL PLANTEL EDUCATIVO PARA INICIAL CARLOS GONZÁLEZ NÚÑEZ, MUNICIPIO VILLA LOS ALMÁCIGOS, PROVINCIA SANTIAGO RODRIGUEZ."/>
    <s v="10 - FONDO GENERAL"/>
    <n v="15793"/>
    <s v="26 - SANTIAGO RODRIGUEZ"/>
    <n v="1406026"/>
    <n v="1124800"/>
  </r>
  <r>
    <s v="2025"/>
    <x v="0"/>
    <x v="0"/>
    <x v="1"/>
    <x v="7"/>
    <s v="2 - Poder Ejecutivo"/>
    <x v="8"/>
    <x v="107"/>
    <s v="4 - SERVICIOS SOCIALES"/>
    <s v="4.4 - Educación"/>
    <s v="4.4.01 - Educación inicial"/>
    <s v="2.7 - OBRAS"/>
    <s v="2.7.1 - OBRAS EN EDIFICACIONES"/>
    <s v="S"/>
    <s v="41 - AMPLIACIÓN DEL PLANTEL EDUCATIVO PARA INICIAL CRESCENCIO RODRÍGUEZ, MUNICIPIO TAMAYO, PROVINCIA BAORUCO."/>
    <s v="10 - FONDO GENERAL"/>
    <n v="16052"/>
    <s v="03 - BAHORUCO"/>
    <n v="2822352"/>
    <n v="0"/>
  </r>
  <r>
    <s v="2025"/>
    <x v="0"/>
    <x v="0"/>
    <x v="1"/>
    <x v="7"/>
    <s v="2 - Poder Ejecutivo"/>
    <x v="8"/>
    <x v="107"/>
    <s v="4 - SERVICIOS SOCIALES"/>
    <s v="4.4 - Educación"/>
    <s v="4.4.01 - Educación inicial"/>
    <s v="2.7 - OBRAS"/>
    <s v="2.7.1 - OBRAS EN EDIFICACIONES"/>
    <s v="S"/>
    <s v="41 - AMPLIACIÓN DEL PLANTEL EDUCATIVO PARA INICIAL DR. JOAQUÍN AMPARO BALAGUER RICARDO, MUNICIPIO VILLA RIVA, PROVINCIA DUARTE."/>
    <s v="10 - FONDO GENERAL"/>
    <n v="15672"/>
    <s v="06 - DUARTE"/>
    <n v="2802175"/>
    <n v="0"/>
  </r>
  <r>
    <s v="2025"/>
    <x v="0"/>
    <x v="0"/>
    <x v="1"/>
    <x v="7"/>
    <s v="2 - Poder Ejecutivo"/>
    <x v="8"/>
    <x v="107"/>
    <s v="4 - SERVICIOS SOCIALES"/>
    <s v="4.4 - Educación"/>
    <s v="4.4.01 - Educación inicial"/>
    <s v="2.7 - OBRAS"/>
    <s v="2.7.1 - OBRAS EN EDIFICACIONES"/>
    <s v="S"/>
    <s v="41 - AMPLIACIÓN DEL PLANTEL EDUCATIVO PARA INICIAL JUAN FRANCISCO ADAMES (LICO), MUNICIPIO COTUÍ, PROVINCIA SANCHEZ RAMIREZ."/>
    <s v="10 - FONDO GENERAL"/>
    <n v="15983"/>
    <s v="24 - SANCHEZ RAMIREZ"/>
    <n v="3258659"/>
    <n v="0"/>
  </r>
  <r>
    <s v="2025"/>
    <x v="0"/>
    <x v="0"/>
    <x v="1"/>
    <x v="7"/>
    <s v="2 - Poder Ejecutivo"/>
    <x v="8"/>
    <x v="107"/>
    <s v="4 - SERVICIOS SOCIALES"/>
    <s v="4.4 - Educación"/>
    <s v="4.4.01 - Educación inicial"/>
    <s v="2.7 - OBRAS"/>
    <s v="2.7.1 - OBRAS EN EDIFICACIONES"/>
    <s v="S"/>
    <s v="41 - AMPLIACIÓN DEL PLANTEL EDUCATIVO PARA INICIAL MILTON LAJARA DÍAZ, MUNICIPIO BANÍ, PROVINCIA PERAVIA."/>
    <s v="10 - FONDO GENERAL"/>
    <n v="15473"/>
    <s v="17 - PERAVIA"/>
    <n v="4890202"/>
    <n v="0"/>
  </r>
  <r>
    <s v="2025"/>
    <x v="0"/>
    <x v="0"/>
    <x v="1"/>
    <x v="7"/>
    <s v="2 - Poder Ejecutivo"/>
    <x v="8"/>
    <x v="107"/>
    <s v="4 - SERVICIOS SOCIALES"/>
    <s v="4.4 - Educación"/>
    <s v="4.4.01 - Educación inicial"/>
    <s v="2.7 - OBRAS"/>
    <s v="2.7.1 - OBRAS EN EDIFICACIONES"/>
    <s v="S"/>
    <s v="42 - AMPLIACIÓN DEL PLANTEL EDUCATIVO PARA INICIAL APOLINAR PERDOMO, MUNICIPIO TAMAYO, PROVINCIA BAORUCO."/>
    <s v="10 - FONDO GENERAL"/>
    <n v="16053"/>
    <s v="03 - BAHORUCO"/>
    <n v="17711148"/>
    <n v="229889.71"/>
  </r>
  <r>
    <s v="2025"/>
    <x v="0"/>
    <x v="0"/>
    <x v="1"/>
    <x v="7"/>
    <s v="2 - Poder Ejecutivo"/>
    <x v="8"/>
    <x v="107"/>
    <s v="4 - SERVICIOS SOCIALES"/>
    <s v="4.4 - Educación"/>
    <s v="4.4.01 - Educación inicial"/>
    <s v="2.7 - OBRAS"/>
    <s v="2.7.1 - OBRAS EN EDIFICACIONES"/>
    <s v="S"/>
    <s v="42 - AMPLIACIÓN DEL PLANTEL EDUCATIVO PARA INICIAL CARLOS JULIO TEJEDA ORTIZ, MUNICIPIO BANÍ, PROVINCIA PERAVIA."/>
    <s v="10 - FONDO GENERAL"/>
    <n v="15474"/>
    <s v="17 - PERAVIA"/>
    <n v="6901307"/>
    <n v="0"/>
  </r>
  <r>
    <s v="2025"/>
    <x v="0"/>
    <x v="0"/>
    <x v="1"/>
    <x v="7"/>
    <s v="2 - Poder Ejecutivo"/>
    <x v="8"/>
    <x v="107"/>
    <s v="4 - SERVICIOS SOCIALES"/>
    <s v="4.4 - Educación"/>
    <s v="4.4.01 - Educación inicial"/>
    <s v="2.7 - OBRAS"/>
    <s v="2.7.1 - OBRAS EN EDIFICACIONES"/>
    <s v="S"/>
    <s v="42 - AMPLIACIÓN DEL PLANTEL EDUCATIVO PARA INICIAL GUANITO, MUNICIPIO SAN JUAN, PROVINCIA SAN JUAN."/>
    <s v="10 - FONDO GENERAL"/>
    <n v="15425"/>
    <s v="22 - SAN JUAN"/>
    <n v="564588"/>
    <n v="0"/>
  </r>
  <r>
    <s v="2025"/>
    <x v="0"/>
    <x v="0"/>
    <x v="1"/>
    <x v="7"/>
    <s v="2 - Poder Ejecutivo"/>
    <x v="8"/>
    <x v="107"/>
    <s v="4 - SERVICIOS SOCIALES"/>
    <s v="4.4 - Educación"/>
    <s v="4.4.01 - Educación inicial"/>
    <s v="2.7 - OBRAS"/>
    <s v="2.7.1 - OBRAS EN EDIFICACIONES"/>
    <s v="S"/>
    <s v="42 - AMPLIACIÓN DEL PLANTEL EDUCATIVO PARA INICIAL HEROÍNA DÍAZ, MUNICIPIO FANTINO, PROVINCIA SANCHEZ RAMIREZ."/>
    <s v="10 - FONDO GENERAL"/>
    <n v="15984"/>
    <s v="24 - SANCHEZ RAMIREZ"/>
    <n v="2308432"/>
    <n v="0"/>
  </r>
  <r>
    <s v="2025"/>
    <x v="0"/>
    <x v="0"/>
    <x v="1"/>
    <x v="7"/>
    <s v="2 - Poder Ejecutivo"/>
    <x v="8"/>
    <x v="107"/>
    <s v="4 - SERVICIOS SOCIALES"/>
    <s v="4.4 - Educación"/>
    <s v="4.4.01 - Educación inicial"/>
    <s v="2.7 - OBRAS"/>
    <s v="2.7.1 - OBRAS EN EDIFICACIONES"/>
    <s v="S"/>
    <s v="42 - AMPLIACIÓN DEL PLANTEL EDUCATIVO PARA INICIAL MANUEL ORTIZ PEÑA, MUNICIPIO SAN JOSÉ DE LAS MATAS, PROVINCIA SANTIAGO."/>
    <s v="10 - FONDO GENERAL"/>
    <n v="15711"/>
    <s v="25 - SANTIAGO"/>
    <n v="119216"/>
    <n v="0"/>
  </r>
  <r>
    <s v="2025"/>
    <x v="0"/>
    <x v="0"/>
    <x v="1"/>
    <x v="7"/>
    <s v="2 - Poder Ejecutivo"/>
    <x v="8"/>
    <x v="107"/>
    <s v="4 - SERVICIOS SOCIALES"/>
    <s v="4.4 - Educación"/>
    <s v="4.4.01 - Educación inicial"/>
    <s v="2.7 - OBRAS"/>
    <s v="2.7.1 - OBRAS EN EDIFICACIONES"/>
    <s v="S"/>
    <s v="42 - AMPLIACIÓN DEL PLANTEL EDUCATIVO PARA INICIAL PROF. JUAN EMILIO BOSCH GAVIÑO, MUNICIPIO MONCIÓN, PROVINCIA SANTIAGO RODRIGUEZ."/>
    <s v="10 - FONDO GENERAL"/>
    <n v="15794"/>
    <s v="26 - SANTIAGO RODRIGUEZ"/>
    <n v="1406026"/>
    <n v="1124800"/>
  </r>
  <r>
    <s v="2025"/>
    <x v="0"/>
    <x v="0"/>
    <x v="1"/>
    <x v="7"/>
    <s v="2 - Poder Ejecutivo"/>
    <x v="8"/>
    <x v="107"/>
    <s v="4 - SERVICIOS SOCIALES"/>
    <s v="4.4 - Educación"/>
    <s v="4.4.01 - Educación inicial"/>
    <s v="2.7 - OBRAS"/>
    <s v="2.7.1 - OBRAS EN EDIFICACIONES"/>
    <s v="S"/>
    <s v="43 - AMPLIACIÓN DEL PLANTEL EDUCATIVO PARA INICIAL MOGOLLÓN - AURA CADENA, MUNICIPIO SAN JUAN, PROVINCIA SAN JUAN."/>
    <s v="10 - FONDO GENERAL"/>
    <n v="15426"/>
    <s v="22 - SAN JUAN"/>
    <n v="564588"/>
    <n v="0"/>
  </r>
  <r>
    <s v="2025"/>
    <x v="0"/>
    <x v="0"/>
    <x v="1"/>
    <x v="7"/>
    <s v="2 - Poder Ejecutivo"/>
    <x v="8"/>
    <x v="107"/>
    <s v="4 - SERVICIOS SOCIALES"/>
    <s v="4.4 - Educación"/>
    <s v="4.4.01 - Educación inicial"/>
    <s v="2.7 - OBRAS"/>
    <s v="2.7.1 - OBRAS EN EDIFICACIONES"/>
    <s v="S"/>
    <s v="43 - AMPLIACIÓN DEL PLANTEL EDUCATIVO PARA INICIAL PROF. FRANCISCA BIENVENIDA LOZANO, MUNICIPIO PEPILLO SALCEDO, PROVINCIA MONTE CRISTI."/>
    <s v="10 - FONDO GENERAL"/>
    <n v="15898"/>
    <s v="15 - MONTE CRISTI"/>
    <n v="1171021"/>
    <n v="0"/>
  </r>
  <r>
    <s v="2025"/>
    <x v="0"/>
    <x v="0"/>
    <x v="1"/>
    <x v="7"/>
    <s v="2 - Poder Ejecutivo"/>
    <x v="8"/>
    <x v="107"/>
    <s v="4 - SERVICIOS SOCIALES"/>
    <s v="4.4 - Educación"/>
    <s v="4.4.01 - Educación inicial"/>
    <s v="2.7 - OBRAS"/>
    <s v="2.7.1 - OBRAS EN EDIFICACIONES"/>
    <s v="S"/>
    <s v="43 - AMPLIACIÓN DEL PLANTEL EDUCATIVO PARA INICIAL PROF. HEROÍNA PERALTA TAVERAS, MUNICIPIO VILLA RIVA, PROVINCIA DUARTE."/>
    <s v="10 - FONDO GENERAL"/>
    <n v="15674"/>
    <s v="06 - DUARTE"/>
    <n v="4119935"/>
    <n v="0"/>
  </r>
  <r>
    <s v="2025"/>
    <x v="0"/>
    <x v="0"/>
    <x v="1"/>
    <x v="7"/>
    <s v="2 - Poder Ejecutivo"/>
    <x v="8"/>
    <x v="107"/>
    <s v="4 - SERVICIOS SOCIALES"/>
    <s v="4.4 - Educación"/>
    <s v="4.4.01 - Educación inicial"/>
    <s v="2.7 - OBRAS"/>
    <s v="2.7.1 - OBRAS EN EDIFICACIONES"/>
    <s v="S"/>
    <s v="43 - AMPLIACIÓN DEL PLANTEL EDUCATIVO PARA INICIAL PROF. LUIS EMILIO PEÑA, MUNICIPIO BANÍ, PROVINCIA PERAVIA."/>
    <s v="10 - FONDO GENERAL"/>
    <n v="15475"/>
    <s v="17 - PERAVIA"/>
    <n v="3442402"/>
    <n v="0"/>
  </r>
  <r>
    <s v="2025"/>
    <x v="0"/>
    <x v="0"/>
    <x v="1"/>
    <x v="7"/>
    <s v="2 - Poder Ejecutivo"/>
    <x v="8"/>
    <x v="107"/>
    <s v="4 - SERVICIOS SOCIALES"/>
    <s v="4.4 - Educación"/>
    <s v="4.4.01 - Educación inicial"/>
    <s v="2.7 - OBRAS"/>
    <s v="2.7.1 - OBRAS EN EDIFICACIONES"/>
    <s v="S"/>
    <s v="43 - AMPLIACIÓN DEL PLANTEL EDUCATIVO PARA INICIAL PROF. MARÍA MIRANDA, MUNICIPIO PUÑAL, PROVINCIA SANTIAGO."/>
    <s v="10 - FONDO GENERAL"/>
    <n v="15712"/>
    <s v="25 - SANTIAGO"/>
    <n v="280221"/>
    <n v="0"/>
  </r>
  <r>
    <s v="2025"/>
    <x v="0"/>
    <x v="0"/>
    <x v="1"/>
    <x v="7"/>
    <s v="2 - Poder Ejecutivo"/>
    <x v="8"/>
    <x v="107"/>
    <s v="4 - SERVICIOS SOCIALES"/>
    <s v="4.4 - Educación"/>
    <s v="4.4.01 - Educación inicial"/>
    <s v="2.7 - OBRAS"/>
    <s v="2.7.1 - OBRAS EN EDIFICACIONES"/>
    <s v="S"/>
    <s v="43 - AMPLIACIÓN DEL PLANTEL EDUCATIVO PARA INICIAL SALOMÉ UREÑA DE HENRÍQUEZ, MUNICIPIO TAMAYO, PROVINCIA BAORUCO."/>
    <s v="10 - FONDO GENERAL"/>
    <n v="16054"/>
    <s v="03 - BAHORUCO"/>
    <n v="9084984"/>
    <n v="3028328"/>
  </r>
  <r>
    <s v="2025"/>
    <x v="0"/>
    <x v="0"/>
    <x v="1"/>
    <x v="7"/>
    <s v="2 - Poder Ejecutivo"/>
    <x v="8"/>
    <x v="107"/>
    <s v="4 - SERVICIOS SOCIALES"/>
    <s v="4.4 - Educación"/>
    <s v="4.4.01 - Educación inicial"/>
    <s v="2.7 - OBRAS"/>
    <s v="2.7.1 - OBRAS EN EDIFICACIONES"/>
    <s v="S"/>
    <s v="43 - AMPLIACIÓN DEL PLANTEL EDUCATIVO PARA INICIAL SALUSTIANA HERNÁNDEZ JOSÉ, MUNICIPIO COTUÍ, PROVINCIA SANCHEZ RAMIREZ."/>
    <s v="10 - FONDO GENERAL"/>
    <n v="15985"/>
    <s v="24 - SANCHEZ RAMIREZ"/>
    <n v="3258659"/>
    <n v="0"/>
  </r>
  <r>
    <s v="2025"/>
    <x v="0"/>
    <x v="0"/>
    <x v="1"/>
    <x v="7"/>
    <s v="2 - Poder Ejecutivo"/>
    <x v="8"/>
    <x v="107"/>
    <s v="4 - SERVICIOS SOCIALES"/>
    <s v="4.4 - Educación"/>
    <s v="4.4.01 - Educación inicial"/>
    <s v="2.7 - OBRAS"/>
    <s v="2.7.1 - OBRAS EN EDIFICACIONES"/>
    <s v="S"/>
    <s v="44 - AMPLIACIÓN DEL PLANTEL EDUCATIVO PARA INICIAL DIVINA PROVIDENCIA, MUNICIPIO CONSUELO, PROVINCIA SAN PEDRO DE MACORÍS."/>
    <s v="10 - FONDO GENERAL"/>
    <n v="15589"/>
    <s v="23 - SAN PEDRO DE MACORIS"/>
    <n v="308796"/>
    <n v="0"/>
  </r>
  <r>
    <s v="2025"/>
    <x v="0"/>
    <x v="0"/>
    <x v="1"/>
    <x v="7"/>
    <s v="2 - Poder Ejecutivo"/>
    <x v="8"/>
    <x v="107"/>
    <s v="4 - SERVICIOS SOCIALES"/>
    <s v="4.4 - Educación"/>
    <s v="4.4.01 - Educación inicial"/>
    <s v="2.7 - OBRAS"/>
    <s v="2.7.1 - OBRAS EN EDIFICACIONES"/>
    <s v="S"/>
    <s v="44 - AMPLIACIÓN DEL PLANTEL EDUCATIVO PARA INICIAL EL DURO, MUNICIPIO MONTE CRISTI, PROVINCIA MONTE CRISTI."/>
    <s v="10 - FONDO GENERAL"/>
    <n v="15899"/>
    <s v="15 - MONTE CRISTI"/>
    <n v="1925724"/>
    <n v="0"/>
  </r>
  <r>
    <s v="2025"/>
    <x v="0"/>
    <x v="0"/>
    <x v="1"/>
    <x v="7"/>
    <s v="2 - Poder Ejecutivo"/>
    <x v="8"/>
    <x v="107"/>
    <s v="4 - SERVICIOS SOCIALES"/>
    <s v="4.4 - Educación"/>
    <s v="4.4.01 - Educación inicial"/>
    <s v="2.7 - OBRAS"/>
    <s v="2.7.1 - OBRAS EN EDIFICACIONES"/>
    <s v="S"/>
    <s v="44 - AMPLIACIÓN DEL PLANTEL EDUCATIVO PARA INICIAL ENRIQUILLO, MUNICIPIO TAMAYO, PROVINCIA BAORUCO."/>
    <s v="10 - FONDO GENERAL"/>
    <n v="16055"/>
    <s v="03 - BAHORUCO"/>
    <n v="5492121"/>
    <n v="1545189.4699999997"/>
  </r>
  <r>
    <s v="2025"/>
    <x v="0"/>
    <x v="0"/>
    <x v="1"/>
    <x v="7"/>
    <s v="2 - Poder Ejecutivo"/>
    <x v="8"/>
    <x v="107"/>
    <s v="4 - SERVICIOS SOCIALES"/>
    <s v="4.4 - Educación"/>
    <s v="4.4.01 - Educación inicial"/>
    <s v="2.7 - OBRAS"/>
    <s v="2.7.1 - OBRAS EN EDIFICACIONES"/>
    <s v="S"/>
    <s v="44 - AMPLIACIÓN DEL PLANTEL EDUCATIVO PARA INICIAL LA SAONA, MUNICIPIO BANÍ, PROVINCIA PERAVIA."/>
    <s v="10 - FONDO GENERAL"/>
    <n v="15476"/>
    <s v="17 - PERAVIA"/>
    <n v="1721201"/>
    <n v="0"/>
  </r>
  <r>
    <s v="2025"/>
    <x v="0"/>
    <x v="0"/>
    <x v="1"/>
    <x v="7"/>
    <s v="2 - Poder Ejecutivo"/>
    <x v="8"/>
    <x v="107"/>
    <s v="4 - SERVICIOS SOCIALES"/>
    <s v="4.4 - Educación"/>
    <s v="4.4.01 - Educación inicial"/>
    <s v="2.7 - OBRAS"/>
    <s v="2.7.1 - OBRAS EN EDIFICACIONES"/>
    <s v="S"/>
    <s v="44 - AMPLIACIÓN DEL PLANTEL EDUCATIVO PARA INICIAL LOS CHARCOS, MUNICIPIO SAN JUAN, PROVINCIA SAN JUAN."/>
    <s v="10 - FONDO GENERAL"/>
    <n v="15427"/>
    <s v="22 - SAN JUAN"/>
    <n v="3641048"/>
    <n v="0"/>
  </r>
  <r>
    <s v="2025"/>
    <x v="0"/>
    <x v="0"/>
    <x v="1"/>
    <x v="7"/>
    <s v="2 - Poder Ejecutivo"/>
    <x v="8"/>
    <x v="107"/>
    <s v="4 - SERVICIOS SOCIALES"/>
    <s v="4.4 - Educación"/>
    <s v="4.4.01 - Educación inicial"/>
    <s v="2.7 - OBRAS"/>
    <s v="2.7.1 - OBRAS EN EDIFICACIONES"/>
    <s v="S"/>
    <s v="44 - AMPLIACIÓN DEL PLANTEL EDUCATIVO PARA INICIAL PROF. ELADIO DE JESÚS MIRAMBEAUX JEREZ, MUNICIPIO COTUÍ, PROVINCIA SANCHEZ RAMIREZ."/>
    <s v="10 - FONDO GENERAL"/>
    <n v="15986"/>
    <s v="24 - SANCHEZ RAMIREZ"/>
    <n v="3258659"/>
    <n v="0"/>
  </r>
  <r>
    <s v="2025"/>
    <x v="0"/>
    <x v="0"/>
    <x v="1"/>
    <x v="7"/>
    <s v="2 - Poder Ejecutivo"/>
    <x v="8"/>
    <x v="107"/>
    <s v="4 - SERVICIOS SOCIALES"/>
    <s v="4.4 - Educación"/>
    <s v="4.4.01 - Educación inicial"/>
    <s v="2.7 - OBRAS"/>
    <s v="2.7.1 - OBRAS EN EDIFICACIONES"/>
    <s v="S"/>
    <s v="44 - AMPLIACIÓN DEL PLANTEL EDUCATIVO PARA INICIAL PROF. VENECIA CEPEDA, MUNICIPIO SANTIAGO, PROVINCIA SANTIAGO."/>
    <s v="10 - FONDO GENERAL"/>
    <n v="15713"/>
    <s v="25 - SANTIAGO"/>
    <n v="6869101"/>
    <n v="0"/>
  </r>
  <r>
    <s v="2025"/>
    <x v="0"/>
    <x v="0"/>
    <x v="1"/>
    <x v="7"/>
    <s v="2 - Poder Ejecutivo"/>
    <x v="8"/>
    <x v="107"/>
    <s v="4 - SERVICIOS SOCIALES"/>
    <s v="4.4 - Educación"/>
    <s v="4.4.01 - Educación inicial"/>
    <s v="2.7 - OBRAS"/>
    <s v="2.7.1 - OBRAS EN EDIFICACIONES"/>
    <s v="S"/>
    <s v="44 - AMPLIACIÓN DEL PLANTEL EDUCATIVO PARA INICIAL PROF. VICTORIANA SANCIÓN BECO, MUNICIPIO SANTO DOMINGO ESTE, PROVINCIA SANTO DOMINGO."/>
    <s v="10 - FONDO GENERAL"/>
    <n v="15849"/>
    <s v="32 - SANTO DOMINGO"/>
    <n v="2751732"/>
    <n v="0"/>
  </r>
  <r>
    <s v="2025"/>
    <x v="0"/>
    <x v="0"/>
    <x v="1"/>
    <x v="7"/>
    <s v="2 - Poder Ejecutivo"/>
    <x v="8"/>
    <x v="107"/>
    <s v="4 - SERVICIOS SOCIALES"/>
    <s v="4.4 - Educación"/>
    <s v="4.4.01 - Educación inicial"/>
    <s v="2.7 - OBRAS"/>
    <s v="2.7.1 - OBRAS EN EDIFICACIONES"/>
    <s v="S"/>
    <s v="44 - CONSTRUCCIÓN  2 ESTANCIAS INFANTILES EN LA PROVINCIA DE BARAHONA (FASE 2)"/>
    <s v="10 - FONDO GENERAL"/>
    <n v="13444"/>
    <s v="04 - BARAHONA"/>
    <n v="14527129"/>
    <n v="0"/>
  </r>
  <r>
    <s v="2025"/>
    <x v="0"/>
    <x v="0"/>
    <x v="1"/>
    <x v="7"/>
    <s v="2 - Poder Ejecutivo"/>
    <x v="8"/>
    <x v="107"/>
    <s v="4 - SERVICIOS SOCIALES"/>
    <s v="4.4 - Educación"/>
    <s v="4.4.01 - Educación inicial"/>
    <s v="2.7 - OBRAS"/>
    <s v="2.7.1 - OBRAS EN EDIFICACIONES"/>
    <s v="S"/>
    <s v="45 - AMPLIACIÓN DEL PLANTEL EDUCATIVO PARA INICIAL CLODOMIRO CHECO, MUNICIPIO SAN JOSÉ DE LAS MATAS, PROVINCIA SANTIAGO."/>
    <s v="10 - FONDO GENERAL"/>
    <n v="15714"/>
    <s v="25 - SANTIAGO"/>
    <n v="4832486"/>
    <n v="0"/>
  </r>
  <r>
    <s v="2025"/>
    <x v="0"/>
    <x v="0"/>
    <x v="1"/>
    <x v="7"/>
    <s v="2 - Poder Ejecutivo"/>
    <x v="8"/>
    <x v="107"/>
    <s v="4 - SERVICIOS SOCIALES"/>
    <s v="4.4 - Educación"/>
    <s v="4.4.01 - Educación inicial"/>
    <s v="2.7 - OBRAS"/>
    <s v="2.7.1 - OBRAS EN EDIFICACIONES"/>
    <s v="S"/>
    <s v="45 - AMPLIACIÓN DEL PLANTEL EDUCATIVO PARA INICIAL LA RECTA DE SANITA, MUNICIPIO MONTE CRISTI, PROVINCIA MONTE CRISTI."/>
    <s v="10 - FONDO GENERAL"/>
    <n v="15900"/>
    <s v="15 - MONTE CRISTI"/>
    <n v="1227543"/>
    <n v="0"/>
  </r>
  <r>
    <s v="2025"/>
    <x v="0"/>
    <x v="0"/>
    <x v="1"/>
    <x v="7"/>
    <s v="2 - Poder Ejecutivo"/>
    <x v="8"/>
    <x v="107"/>
    <s v="4 - SERVICIOS SOCIALES"/>
    <s v="4.4 - Educación"/>
    <s v="4.4.01 - Educación inicial"/>
    <s v="2.7 - OBRAS"/>
    <s v="2.7.1 - OBRAS EN EDIFICACIONES"/>
    <s v="S"/>
    <s v="45 - AMPLIACIÓN DEL PLANTEL EDUCATIVO PARA INICIAL MACOTILLO, MUNICIPIO SAN JUAN, PROVINCIA SAN JUAN."/>
    <s v="10 - FONDO GENERAL"/>
    <n v="15428"/>
    <s v="22 - SAN JUAN"/>
    <n v="5069143"/>
    <n v="0"/>
  </r>
  <r>
    <s v="2025"/>
    <x v="0"/>
    <x v="0"/>
    <x v="1"/>
    <x v="7"/>
    <s v="2 - Poder Ejecutivo"/>
    <x v="8"/>
    <x v="107"/>
    <s v="4 - SERVICIOS SOCIALES"/>
    <s v="4.4 - Educación"/>
    <s v="4.4.01 - Educación inicial"/>
    <s v="2.7 - OBRAS"/>
    <s v="2.7.1 - OBRAS EN EDIFICACIONES"/>
    <s v="S"/>
    <s v="45 - AMPLIACIÓN DEL PLANTEL EDUCATIVO PARA INICIAL PEDRO JOSÉ A. BLANDINO SOTO, MUNICIPIO BANÍ, PROVINCIA PERAVIA."/>
    <s v="10 - FONDO GENERAL"/>
    <n v="15477"/>
    <s v="17 - PERAVIA"/>
    <n v="3442402"/>
    <n v="0"/>
  </r>
  <r>
    <s v="2025"/>
    <x v="0"/>
    <x v="0"/>
    <x v="1"/>
    <x v="7"/>
    <s v="2 - Poder Ejecutivo"/>
    <x v="8"/>
    <x v="107"/>
    <s v="4 - SERVICIOS SOCIALES"/>
    <s v="4.4 - Educación"/>
    <s v="4.4.01 - Educación inicial"/>
    <s v="2.7 - OBRAS"/>
    <s v="2.7.1 - OBRAS EN EDIFICACIONES"/>
    <s v="S"/>
    <s v="45 - AMPLIACIÓN DEL PLANTEL EDUCATIVO PARA INICIAL PROF. ERCILIA PEPÍN ESTRELLA, MUNICIPIO VILLA RIVA, PROVINCIA DUARTE."/>
    <s v="10 - FONDO GENERAL"/>
    <n v="15676"/>
    <s v="06 - DUARTE"/>
    <n v="11847309"/>
    <n v="0"/>
  </r>
  <r>
    <s v="2025"/>
    <x v="0"/>
    <x v="0"/>
    <x v="1"/>
    <x v="7"/>
    <s v="2 - Poder Ejecutivo"/>
    <x v="8"/>
    <x v="107"/>
    <s v="4 - SERVICIOS SOCIALES"/>
    <s v="4.4 - Educación"/>
    <s v="4.4.01 - Educación inicial"/>
    <s v="2.7 - OBRAS"/>
    <s v="2.7.1 - OBRAS EN EDIFICACIONES"/>
    <s v="S"/>
    <s v="45 - AMPLIACIÓN DEL PLANTEL EDUCATIVO PARA INICIAL PROF. MANUEL M. MORILLO SÁNCHEZ, MUNICIPIO COTUÍ, PROVINCIA SANCHEZ RAMIREZ."/>
    <s v="10 - FONDO GENERAL"/>
    <n v="15987"/>
    <s v="24 - SANCHEZ RAMIREZ"/>
    <n v="3258659"/>
    <n v="0"/>
  </r>
  <r>
    <s v="2025"/>
    <x v="0"/>
    <x v="0"/>
    <x v="1"/>
    <x v="7"/>
    <s v="2 - Poder Ejecutivo"/>
    <x v="8"/>
    <x v="107"/>
    <s v="4 - SERVICIOS SOCIALES"/>
    <s v="4.4 - Educación"/>
    <s v="4.4.01 - Educación inicial"/>
    <s v="2.7 - OBRAS"/>
    <s v="2.7.1 - OBRAS EN EDIFICACIONES"/>
    <s v="S"/>
    <s v="45 - AMPLIACIÓN DEL PLANTEL EDUCATIVO PARA INICIAL REPÚBLICA DE NICARAGUA, MUNICIPIO SANTO DOMINGO ESTE, PROVINCIA SANTO DOMINGO."/>
    <s v="10 - FONDO GENERAL"/>
    <n v="15850"/>
    <s v="32 - SANTO DOMINGO"/>
    <n v="2751732"/>
    <n v="0"/>
  </r>
  <r>
    <s v="2025"/>
    <x v="0"/>
    <x v="0"/>
    <x v="1"/>
    <x v="7"/>
    <s v="2 - Poder Ejecutivo"/>
    <x v="8"/>
    <x v="107"/>
    <s v="4 - SERVICIOS SOCIALES"/>
    <s v="4.4 - Educación"/>
    <s v="4.4.01 - Educación inicial"/>
    <s v="2.7 - OBRAS"/>
    <s v="2.7.1 - OBRAS EN EDIFICACIONES"/>
    <s v="S"/>
    <s v="46 - AMPLIACIÓN DEL PLANTEL EDUCATIVO PARA INICIAL ANACAONA, MUNICIPIO VILLA JARAGUA, PROVINCIA BAORUCO."/>
    <s v="10 - FONDO GENERAL"/>
    <n v="16057"/>
    <s v="03 - BAHORUCO"/>
    <n v="1572024"/>
    <n v="0"/>
  </r>
  <r>
    <s v="2025"/>
    <x v="0"/>
    <x v="0"/>
    <x v="1"/>
    <x v="7"/>
    <s v="2 - Poder Ejecutivo"/>
    <x v="8"/>
    <x v="107"/>
    <s v="4 - SERVICIOS SOCIALES"/>
    <s v="4.4 - Educación"/>
    <s v="4.4.01 - Educación inicial"/>
    <s v="2.7 - OBRAS"/>
    <s v="2.7.1 - OBRAS EN EDIFICACIONES"/>
    <s v="S"/>
    <s v="46 - AMPLIACIÓN DEL PLANTEL EDUCATIVO PARA INICIAL CATIVO, MUNICIPIO SAN JUAN, PROVINCIA SAN JUAN."/>
    <s v="10 - FONDO GENERAL"/>
    <n v="15429"/>
    <s v="22 - SAN JUAN"/>
    <n v="3635067"/>
    <n v="0"/>
  </r>
  <r>
    <s v="2025"/>
    <x v="0"/>
    <x v="0"/>
    <x v="1"/>
    <x v="7"/>
    <s v="2 - Poder Ejecutivo"/>
    <x v="8"/>
    <x v="107"/>
    <s v="4 - SERVICIOS SOCIALES"/>
    <s v="4.4 - Educación"/>
    <s v="4.4.01 - Educación inicial"/>
    <s v="2.7 - OBRAS"/>
    <s v="2.7.1 - OBRAS EN EDIFICACIONES"/>
    <s v="S"/>
    <s v="46 - AMPLIACIÓN DEL PLANTEL EDUCATIVO PARA INICIAL CENTRO POBLADO, MUNICIPIO LAS MATAS DE SANTA CRUZ, PROVINCIA MONTE CRISTI."/>
    <s v="10 - FONDO GENERAL"/>
    <n v="15901"/>
    <s v="15 - MONTE CRISTI"/>
    <n v="1227543"/>
    <n v="0"/>
  </r>
  <r>
    <s v="2025"/>
    <x v="0"/>
    <x v="0"/>
    <x v="1"/>
    <x v="7"/>
    <s v="2 - Poder Ejecutivo"/>
    <x v="8"/>
    <x v="107"/>
    <s v="4 - SERVICIOS SOCIALES"/>
    <s v="4.4 - Educación"/>
    <s v="4.4.01 - Educación inicial"/>
    <s v="2.7 - OBRAS"/>
    <s v="2.7.1 - OBRAS EN EDIFICACIONES"/>
    <s v="S"/>
    <s v="46 - AMPLIACIÓN DEL PLANTEL EDUCATIVO PARA INICIAL GALEÓN, MUNICIPIO BANÍ, PROVINCIA PERAVIA."/>
    <s v="10 - FONDO GENERAL"/>
    <n v="15478"/>
    <s v="17 - PERAVIA"/>
    <n v="11539414"/>
    <n v="0"/>
  </r>
  <r>
    <s v="2025"/>
    <x v="0"/>
    <x v="0"/>
    <x v="1"/>
    <x v="7"/>
    <s v="2 - Poder Ejecutivo"/>
    <x v="8"/>
    <x v="107"/>
    <s v="4 - SERVICIOS SOCIALES"/>
    <s v="4.4 - Educación"/>
    <s v="4.4.01 - Educación inicial"/>
    <s v="2.7 - OBRAS"/>
    <s v="2.7.1 - OBRAS EN EDIFICACIONES"/>
    <s v="S"/>
    <s v="46 - AMPLIACIÓN DEL PLANTEL EDUCATIVO PARA INICIAL JOSÉ DE JESÚS GERMOSO VÁSQUEZ, MUNICIPIO SANTIAGO, PROVINCIA SANTIAGO."/>
    <s v="10 - FONDO GENERAL"/>
    <n v="15715"/>
    <s v="25 - SANTIAGO"/>
    <n v="1777794"/>
    <n v="0"/>
  </r>
  <r>
    <s v="2025"/>
    <x v="0"/>
    <x v="0"/>
    <x v="1"/>
    <x v="7"/>
    <s v="2 - Poder Ejecutivo"/>
    <x v="8"/>
    <x v="107"/>
    <s v="4 - SERVICIOS SOCIALES"/>
    <s v="4.4 - Educación"/>
    <s v="4.4.01 - Educación inicial"/>
    <s v="2.7 - OBRAS"/>
    <s v="2.7.1 - OBRAS EN EDIFICACIONES"/>
    <s v="S"/>
    <s v="46 - AMPLIACIÓN DEL PLANTEL EDUCATIVO PARA INICIAL PROF. BEATRIZ AMARANTE ROBLE, MUNICIPIO COTUÍ, PROVINCIA SANCHEZ RAMIREZ."/>
    <s v="10 - FONDO GENERAL"/>
    <n v="15988"/>
    <s v="24 - SANCHEZ RAMIREZ"/>
    <n v="1192156"/>
    <n v="0"/>
  </r>
  <r>
    <s v="2025"/>
    <x v="0"/>
    <x v="0"/>
    <x v="1"/>
    <x v="7"/>
    <s v="2 - Poder Ejecutivo"/>
    <x v="8"/>
    <x v="107"/>
    <s v="4 - SERVICIOS SOCIALES"/>
    <s v="4.4 - Educación"/>
    <s v="4.4.01 - Educación inicial"/>
    <s v="2.7 - OBRAS"/>
    <s v="2.7.1 - OBRAS EN EDIFICACIONES"/>
    <s v="S"/>
    <s v="47 - AMPLIACIÓN DEL PLANTEL EDUCATIVO PARA INICIAL BATEY WALTERIO , MUNICIPIO MONTE CRISTI, PROVINCIA MONTE CRISTI."/>
    <s v="10 - FONDO GENERAL"/>
    <n v="15902"/>
    <s v="15 - MONTE CRISTI"/>
    <n v="1171021"/>
    <n v="0"/>
  </r>
  <r>
    <s v="2025"/>
    <x v="0"/>
    <x v="0"/>
    <x v="1"/>
    <x v="7"/>
    <s v="2 - Poder Ejecutivo"/>
    <x v="8"/>
    <x v="107"/>
    <s v="4 - SERVICIOS SOCIALES"/>
    <s v="4.4 - Educación"/>
    <s v="4.4.01 - Educación inicial"/>
    <s v="2.7 - OBRAS"/>
    <s v="2.7.1 - OBRAS EN EDIFICACIONES"/>
    <s v="S"/>
    <s v="47 - AMPLIACIÓN DEL PLANTEL EDUCATIVO PARA INICIAL LA MESETA, MUNICIPIO SAN JUAN, PROVINCIA SAN JUAN."/>
    <s v="10 - FONDO GENERAL"/>
    <n v="15430"/>
    <s v="22 - SAN JUAN"/>
    <n v="4568058"/>
    <n v="0"/>
  </r>
  <r>
    <s v="2025"/>
    <x v="0"/>
    <x v="0"/>
    <x v="1"/>
    <x v="7"/>
    <s v="2 - Poder Ejecutivo"/>
    <x v="8"/>
    <x v="107"/>
    <s v="4 - SERVICIOS SOCIALES"/>
    <s v="4.4 - Educación"/>
    <s v="4.4.01 - Educación inicial"/>
    <s v="2.7 - OBRAS"/>
    <s v="2.7.1 - OBRAS EN EDIFICACIONES"/>
    <s v="S"/>
    <s v="47 - AMPLIACIÓN DEL PLANTEL EDUCATIVO PARA INICIAL LIC. HOMERO TRINIDAD VÓLQUEZ, MUNICIPIO JIMANÍ, PROVINCIA INDEPENDENCIA."/>
    <s v="10 - FONDO GENERAL"/>
    <n v="16058"/>
    <s v="10 - INDEPENDENCIA"/>
    <n v="4058903"/>
    <n v="0"/>
  </r>
  <r>
    <s v="2025"/>
    <x v="0"/>
    <x v="0"/>
    <x v="1"/>
    <x v="7"/>
    <s v="2 - Poder Ejecutivo"/>
    <x v="8"/>
    <x v="107"/>
    <s v="4 - SERVICIOS SOCIALES"/>
    <s v="4.4 - Educación"/>
    <s v="4.4.01 - Educación inicial"/>
    <s v="2.7 - OBRAS"/>
    <s v="2.7.1 - OBRAS EN EDIFICACIONES"/>
    <s v="S"/>
    <s v="47 - AMPLIACIÓN DEL PLANTEL EDUCATIVO PARA INICIAL LUCIANO DÍAZ, MUNICIPIO SANTIAGO, PROVINCIA SANTIAGO."/>
    <s v="10 - FONDO GENERAL"/>
    <n v="15716"/>
    <s v="25 - SANTIAGO"/>
    <n v="11531964"/>
    <n v="0"/>
  </r>
  <r>
    <s v="2025"/>
    <x v="0"/>
    <x v="0"/>
    <x v="1"/>
    <x v="7"/>
    <s v="2 - Poder Ejecutivo"/>
    <x v="8"/>
    <x v="107"/>
    <s v="4 - SERVICIOS SOCIALES"/>
    <s v="4.4 - Educación"/>
    <s v="4.4.01 - Educación inicial"/>
    <s v="2.7 - OBRAS"/>
    <s v="2.7.1 - OBRAS EN EDIFICACIONES"/>
    <s v="S"/>
    <s v="47 - AMPLIACIÓN DEL PLANTEL EDUCATIVO PARA INICIAL NARCISO ALBERTI, MUNICIPIO CEVICOS, PROVINCIA SANCHEZ RAMIREZ."/>
    <s v="10 - FONDO GENERAL"/>
    <n v="15989"/>
    <s v="24 - SANCHEZ RAMIREZ"/>
    <n v="1682888"/>
    <n v="0"/>
  </r>
  <r>
    <s v="2025"/>
    <x v="0"/>
    <x v="0"/>
    <x v="1"/>
    <x v="7"/>
    <s v="2 - Poder Ejecutivo"/>
    <x v="8"/>
    <x v="107"/>
    <s v="4 - SERVICIOS SOCIALES"/>
    <s v="4.4 - Educación"/>
    <s v="4.4.01 - Educación inicial"/>
    <s v="2.7 - OBRAS"/>
    <s v="2.7.1 - OBRAS EN EDIFICACIONES"/>
    <s v="S"/>
    <s v="47 - AMPLIACIÓN DEL PLANTEL EDUCATIVO PARA INICIAL SABANA CHIQUITA, MUNICIPIO BANÍ, PROVINCIA PERAVIA."/>
    <s v="10 - FONDO GENERAL"/>
    <n v="15479"/>
    <s v="17 - PERAVIA"/>
    <n v="4097628"/>
    <n v="0"/>
  </r>
  <r>
    <s v="2025"/>
    <x v="0"/>
    <x v="0"/>
    <x v="1"/>
    <x v="7"/>
    <s v="2 - Poder Ejecutivo"/>
    <x v="8"/>
    <x v="107"/>
    <s v="4 - SERVICIOS SOCIALES"/>
    <s v="4.4 - Educación"/>
    <s v="4.4.01 - Educación inicial"/>
    <s v="2.7 - OBRAS"/>
    <s v="2.7.1 - OBRAS EN EDIFICACIONES"/>
    <s v="S"/>
    <s v="47 - AMPLIACIÓN DEL PLANTEL EDUCATIVO PARA INICIAL SANTA MARGARITA DE YOUVILLE, MUNICIPIO CONSUELO, PROVINCIA SAN PEDRO DE MACORÍS."/>
    <s v="10 - FONDO GENERAL"/>
    <n v="15592"/>
    <s v="23 - SAN PEDRO DE MACORIS"/>
    <n v="15302583"/>
    <n v="0"/>
  </r>
  <r>
    <s v="2025"/>
    <x v="0"/>
    <x v="0"/>
    <x v="1"/>
    <x v="7"/>
    <s v="2 - Poder Ejecutivo"/>
    <x v="8"/>
    <x v="107"/>
    <s v="4 - SERVICIOS SOCIALES"/>
    <s v="4.4 - Educación"/>
    <s v="4.4.01 - Educación inicial"/>
    <s v="2.7 - OBRAS"/>
    <s v="2.7.1 - OBRAS EN EDIFICACIONES"/>
    <s v="S"/>
    <s v="48 - AMPLIACIÓN DEL PLANTEL EDUCATIVO PARA INICIAL DON JUAN, MUNICIPIO SAN JOSÉ DE LAS MATAS, PROVINCIA SANTIAGO."/>
    <s v="10 - FONDO GENERAL"/>
    <n v="15717"/>
    <s v="25 - SANTIAGO"/>
    <n v="1092453"/>
    <n v="0"/>
  </r>
  <r>
    <s v="2025"/>
    <x v="0"/>
    <x v="0"/>
    <x v="1"/>
    <x v="7"/>
    <s v="2 - Poder Ejecutivo"/>
    <x v="8"/>
    <x v="107"/>
    <s v="4 - SERVICIOS SOCIALES"/>
    <s v="4.4 - Educación"/>
    <s v="4.4.01 - Educación inicial"/>
    <s v="2.7 - OBRAS"/>
    <s v="2.7.1 - OBRAS EN EDIFICACIONES"/>
    <s v="S"/>
    <s v="48 - AMPLIACIÓN DEL PLANTEL EDUCATIVO PARA INICIAL JUAN ISMAEL ZAPATA NIVAR, MUNICIPIO BANÍ, PROVINCIA PERAVIA."/>
    <s v="10 - FONDO GENERAL"/>
    <n v="15480"/>
    <s v="17 - PERAVIA"/>
    <n v="6902720"/>
    <n v="0"/>
  </r>
  <r>
    <s v="2025"/>
    <x v="0"/>
    <x v="0"/>
    <x v="1"/>
    <x v="7"/>
    <s v="2 - Poder Ejecutivo"/>
    <x v="8"/>
    <x v="107"/>
    <s v="4 - SERVICIOS SOCIALES"/>
    <s v="4.4 - Educación"/>
    <s v="4.4.01 - Educación inicial"/>
    <s v="2.7 - OBRAS"/>
    <s v="2.7.1 - OBRAS EN EDIFICACIONES"/>
    <s v="S"/>
    <s v="48 - AMPLIACIÓN DEL PLANTEL EDUCATIVO PARA INICIAL JUAN SÁNCHEZ RAMÍREZ, MUNICIPIO COTUÍ, PROVINCIA SANCHEZ RAMIREZ."/>
    <s v="10 - FONDO GENERAL"/>
    <n v="15990"/>
    <s v="24 - SANCHEZ RAMIREZ"/>
    <n v="4887842"/>
    <n v="0"/>
  </r>
  <r>
    <s v="2025"/>
    <x v="0"/>
    <x v="0"/>
    <x v="1"/>
    <x v="7"/>
    <s v="2 - Poder Ejecutivo"/>
    <x v="8"/>
    <x v="107"/>
    <s v="4 - SERVICIOS SOCIALES"/>
    <s v="4.4 - Educación"/>
    <s v="4.4.01 - Educación inicial"/>
    <s v="2.7 - OBRAS"/>
    <s v="2.7.1 - OBRAS EN EDIFICACIONES"/>
    <s v="S"/>
    <s v="48 - AMPLIACIÓN DEL PLANTEL EDUCATIVO PARA INICIAL PADRE LUIS D` YANGUELA, MUNICIPIO SAN FRANCISCO DE MACORÍS, PROVINCIA DUARTE."/>
    <s v="10 - FONDO GENERAL"/>
    <n v="15679"/>
    <s v="06 - DUARTE"/>
    <n v="6855414"/>
    <n v="0"/>
  </r>
  <r>
    <s v="2025"/>
    <x v="0"/>
    <x v="0"/>
    <x v="1"/>
    <x v="7"/>
    <s v="2 - Poder Ejecutivo"/>
    <x v="8"/>
    <x v="107"/>
    <s v="4 - SERVICIOS SOCIALES"/>
    <s v="4.4 - Educación"/>
    <s v="4.4.01 - Educación inicial"/>
    <s v="2.7 - OBRAS"/>
    <s v="2.7.1 - OBRAS EN EDIFICACIONES"/>
    <s v="S"/>
    <s v="48 - AMPLIACIÓN DEL PLANTEL EDUCATIVO PARA INICIAL PROF. JULIÁN FERRERAS FLORIÁN, MUNICIPIO LA DESCUBIERTA, PROVINCIA INDEPENDENCIA."/>
    <s v="10 - FONDO GENERAL"/>
    <n v="16059"/>
    <s v="10 - INDEPENDENCIA"/>
    <n v="16992525"/>
    <n v="0"/>
  </r>
  <r>
    <s v="2025"/>
    <x v="0"/>
    <x v="0"/>
    <x v="1"/>
    <x v="7"/>
    <s v="2 - Poder Ejecutivo"/>
    <x v="8"/>
    <x v="107"/>
    <s v="4 - SERVICIOS SOCIALES"/>
    <s v="4.4 - Educación"/>
    <s v="4.4.01 - Educación inicial"/>
    <s v="2.7 - OBRAS"/>
    <s v="2.7.1 - OBRAS EN EDIFICACIONES"/>
    <s v="S"/>
    <s v="48 - AMPLIACIÓN DEL PLANTEL EDUCATIVO PARA INICIAL PROF. ROSA MARÍA MORA TAVERAS, MUNICIPIO SAN JUAN, PROVINCIA SAN JUAN."/>
    <s v="10 - FONDO GENERAL"/>
    <n v="15431"/>
    <s v="22 - SAN JUAN"/>
    <n v="945411"/>
    <n v="0"/>
  </r>
  <r>
    <s v="2025"/>
    <x v="0"/>
    <x v="0"/>
    <x v="1"/>
    <x v="7"/>
    <s v="2 - Poder Ejecutivo"/>
    <x v="8"/>
    <x v="107"/>
    <s v="4 - SERVICIOS SOCIALES"/>
    <s v="4.4 - Educación"/>
    <s v="4.4.01 - Educación inicial"/>
    <s v="2.7 - OBRAS"/>
    <s v="2.7.1 - OBRAS EN EDIFICACIONES"/>
    <s v="S"/>
    <s v="49 - AMPLIACIÓN DEL PLANTEL EDUCATIVO PARA INICIAL AURORA TAVAREZ BELLIARD, MUNICIPIO GUAYUBÍN, PROVINCIA MONTE CRISTI."/>
    <s v="10 - FONDO GENERAL"/>
    <n v="15904"/>
    <s v="15 - MONTE CRISTI"/>
    <n v="1121795"/>
    <n v="0"/>
  </r>
  <r>
    <s v="2025"/>
    <x v="0"/>
    <x v="0"/>
    <x v="1"/>
    <x v="7"/>
    <s v="2 - Poder Ejecutivo"/>
    <x v="8"/>
    <x v="107"/>
    <s v="4 - SERVICIOS SOCIALES"/>
    <s v="4.4 - Educación"/>
    <s v="4.4.01 - Educación inicial"/>
    <s v="2.7 - OBRAS"/>
    <s v="2.7.1 - OBRAS EN EDIFICACIONES"/>
    <s v="S"/>
    <s v="49 - AMPLIACIÓN DEL PLANTEL EDUCATIVO PARA INICIAL BATEY EUKARDUNA, MUNICIPIO CONSUELO, PROVINCIA SAN PEDRO DE MACORÍS."/>
    <s v="10 - FONDO GENERAL"/>
    <n v="15594"/>
    <s v="23 - SAN PEDRO DE MACORIS"/>
    <n v="4827405"/>
    <n v="0"/>
  </r>
  <r>
    <s v="2025"/>
    <x v="0"/>
    <x v="0"/>
    <x v="1"/>
    <x v="7"/>
    <s v="2 - Poder Ejecutivo"/>
    <x v="8"/>
    <x v="107"/>
    <s v="4 - SERVICIOS SOCIALES"/>
    <s v="4.4 - Educación"/>
    <s v="4.4.01 - Educación inicial"/>
    <s v="2.7 - OBRAS"/>
    <s v="2.7.1 - OBRAS EN EDIFICACIONES"/>
    <s v="S"/>
    <s v="49 - AMPLIACIÓN DEL PLANTEL EDUCATIVO PARA INICIAL CARLOS MARÍA DOMÍNGUEZ, MUNICIPIO SANTIAGO, PROVINCIA SANTIAGO."/>
    <s v="10 - FONDO GENERAL"/>
    <n v="15718"/>
    <s v="25 - SANTIAGO"/>
    <n v="1773649"/>
    <n v="0"/>
  </r>
  <r>
    <s v="2025"/>
    <x v="0"/>
    <x v="0"/>
    <x v="1"/>
    <x v="7"/>
    <s v="2 - Poder Ejecutivo"/>
    <x v="8"/>
    <x v="107"/>
    <s v="4 - SERVICIOS SOCIALES"/>
    <s v="4.4 - Educación"/>
    <s v="4.4.01 - Educación inicial"/>
    <s v="2.7 - OBRAS"/>
    <s v="2.7.1 - OBRAS EN EDIFICACIONES"/>
    <s v="S"/>
    <s v="49 - AMPLIACIÓN DEL PLANTEL EDUCATIVO PARA INICIAL HILARIO PUELLO BATISTA, MUNICIPIO SAN JUAN, PROVINCIA SAN JUAN."/>
    <s v="10 - FONDO GENERAL"/>
    <n v="15432"/>
    <s v="22 - SAN JUAN"/>
    <n v="5450418"/>
    <n v="0"/>
  </r>
  <r>
    <s v="2025"/>
    <x v="0"/>
    <x v="0"/>
    <x v="1"/>
    <x v="7"/>
    <s v="2 - Poder Ejecutivo"/>
    <x v="8"/>
    <x v="107"/>
    <s v="4 - SERVICIOS SOCIALES"/>
    <s v="4.4 - Educación"/>
    <s v="4.4.01 - Educación inicial"/>
    <s v="2.7 - OBRAS"/>
    <s v="2.7.1 - OBRAS EN EDIFICACIONES"/>
    <s v="S"/>
    <s v="49 - AMPLIACIÓN DEL PLANTEL EDUCATIVO PARA INICIAL JOSEFA MEDINA, MUNICIPIO POSTRER RÍO, PROVINCIA INDEPENDENCIA."/>
    <s v="10 - FONDO GENERAL"/>
    <n v="16060"/>
    <s v="10 - INDEPENDENCIA"/>
    <n v="5675669"/>
    <n v="2198268.2200000002"/>
  </r>
  <r>
    <s v="2025"/>
    <x v="0"/>
    <x v="0"/>
    <x v="1"/>
    <x v="7"/>
    <s v="2 - Poder Ejecutivo"/>
    <x v="8"/>
    <x v="107"/>
    <s v="4 - SERVICIOS SOCIALES"/>
    <s v="4.4 - Educación"/>
    <s v="4.4.01 - Educación inicial"/>
    <s v="2.7 - OBRAS"/>
    <s v="2.7.1 - OBRAS EN EDIFICACIONES"/>
    <s v="S"/>
    <s v="49 - AMPLIACIÓN DEL PLANTEL EDUCATIVO PARA INICIAL LOS YAGUARIZOS, MUNICIPIO BANÍ, PROVINCIA PERAVIA."/>
    <s v="10 - FONDO GENERAL"/>
    <n v="15481"/>
    <s v="17 - PERAVIA"/>
    <n v="6865747"/>
    <n v="0"/>
  </r>
  <r>
    <s v="2025"/>
    <x v="0"/>
    <x v="0"/>
    <x v="1"/>
    <x v="7"/>
    <s v="2 - Poder Ejecutivo"/>
    <x v="8"/>
    <x v="107"/>
    <s v="4 - SERVICIOS SOCIALES"/>
    <s v="4.4 - Educación"/>
    <s v="4.4.01 - Educación inicial"/>
    <s v="2.7 - OBRAS"/>
    <s v="2.7.1 - OBRAS EN EDIFICACIONES"/>
    <s v="S"/>
    <s v="49 - AMPLIACIÓN DEL PLANTEL EDUCATIVO PARA INICIAL MANOLO VÁSQUEZ, MUNICIPIO CEVICOS, PROVINCIA SANCHEZ RAMIREZ."/>
    <s v="10 - FONDO GENERAL"/>
    <n v="15991"/>
    <s v="24 - SANCHEZ RAMIREZ"/>
    <n v="5425988"/>
    <n v="0"/>
  </r>
  <r>
    <s v="2025"/>
    <x v="0"/>
    <x v="0"/>
    <x v="1"/>
    <x v="7"/>
    <s v="2 - Poder Ejecutivo"/>
    <x v="8"/>
    <x v="107"/>
    <s v="4 - SERVICIOS SOCIALES"/>
    <s v="4.4 - Educación"/>
    <s v="4.4.01 - Educación inicial"/>
    <s v="2.7 - OBRAS"/>
    <s v="2.7.1 - OBRAS EN EDIFICACIONES"/>
    <s v="S"/>
    <s v="49 - AMPLIACIÓN DEL PLANTEL EDUCATIVO PARA INICIAL SALOMÉ UREÑA, MUNICIPIO SAN FRANCISCO DE MACORÍS, PROVINCIA DUARTE."/>
    <s v="10 - FONDO GENERAL"/>
    <n v="15680"/>
    <s v="06 - DUARTE"/>
    <n v="5590402"/>
    <n v="0"/>
  </r>
  <r>
    <s v="2025"/>
    <x v="0"/>
    <x v="0"/>
    <x v="1"/>
    <x v="7"/>
    <s v="2 - Poder Ejecutivo"/>
    <x v="8"/>
    <x v="107"/>
    <s v="4 - SERVICIOS SOCIALES"/>
    <s v="4.4 - Educación"/>
    <s v="4.4.01 - Educación inicial"/>
    <s v="2.7 - OBRAS"/>
    <s v="2.7.1 - OBRAS EN EDIFICACIONES"/>
    <s v="S"/>
    <s v="50 - AMPLIACIÓN DEL PLANTEL EDUCATIVO PARA INICIAL AURA HERRERA MARTÍNEZ - LAS TRES CRUCES, MUNICIPIO SANTIAGO, PROVINCIA SANTIAGO."/>
    <s v="10 - FONDO GENERAL"/>
    <n v="15719"/>
    <s v="25 - SANTIAGO"/>
    <n v="1092449"/>
    <n v="0"/>
  </r>
  <r>
    <s v="2025"/>
    <x v="0"/>
    <x v="0"/>
    <x v="1"/>
    <x v="7"/>
    <s v="2 - Poder Ejecutivo"/>
    <x v="8"/>
    <x v="107"/>
    <s v="4 - SERVICIOS SOCIALES"/>
    <s v="4.4 - Educación"/>
    <s v="4.4.01 - Educación inicial"/>
    <s v="2.7 - OBRAS"/>
    <s v="2.7.1 - OBRAS EN EDIFICACIONES"/>
    <s v="S"/>
    <s v="50 - AMPLIACIÓN DEL PLANTEL EDUCATIVO PARA INICIAL CONCEPCIÓN BONA, MUNICIPIO BANÍ, PROVINCIA PERAVIA."/>
    <s v="10 - FONDO GENERAL"/>
    <n v="15482"/>
    <s v="17 - PERAVIA"/>
    <n v="11539414"/>
    <n v="0"/>
  </r>
  <r>
    <s v="2025"/>
    <x v="0"/>
    <x v="0"/>
    <x v="1"/>
    <x v="7"/>
    <s v="2 - Poder Ejecutivo"/>
    <x v="8"/>
    <x v="107"/>
    <s v="4 - SERVICIOS SOCIALES"/>
    <s v="4.4 - Educación"/>
    <s v="4.4.01 - Educación inicial"/>
    <s v="2.7 - OBRAS"/>
    <s v="2.7.1 - OBRAS EN EDIFICACIONES"/>
    <s v="S"/>
    <s v="50 - AMPLIACIÓN DEL PLANTEL EDUCATIVO PARA INICIAL DIONISIO VILLAR ESTÉVEZ, MUNICIPIO CEVICOS, PROVINCIA SANCHEZ RAMIREZ."/>
    <s v="10 - FONDO GENERAL"/>
    <n v="15992"/>
    <s v="24 - SANCHEZ RAMIREZ"/>
    <n v="3179083"/>
    <n v="0"/>
  </r>
  <r>
    <s v="2025"/>
    <x v="0"/>
    <x v="0"/>
    <x v="1"/>
    <x v="7"/>
    <s v="2 - Poder Ejecutivo"/>
    <x v="8"/>
    <x v="107"/>
    <s v="4 - SERVICIOS SOCIALES"/>
    <s v="4.4 - Educación"/>
    <s v="4.4.01 - Educación inicial"/>
    <s v="2.7 - OBRAS"/>
    <s v="2.7.1 - OBRAS EN EDIFICACIONES"/>
    <s v="S"/>
    <s v="50 - AMPLIACIÓN DEL PLANTEL EDUCATIVO PARA INICIAL FIDELINA MEDRANO, MUNICIPIO JIMANÍ, PROVINCIA INDEPENDENCIA."/>
    <s v="10 - FONDO GENERAL"/>
    <n v="16061"/>
    <s v="10 - INDEPENDENCIA"/>
    <n v="6933989"/>
    <n v="2773595.2"/>
  </r>
  <r>
    <s v="2025"/>
    <x v="0"/>
    <x v="0"/>
    <x v="1"/>
    <x v="7"/>
    <s v="2 - Poder Ejecutivo"/>
    <x v="8"/>
    <x v="107"/>
    <s v="4 - SERVICIOS SOCIALES"/>
    <s v="4.4 - Educación"/>
    <s v="4.4.01 - Educación inicial"/>
    <s v="2.7 - OBRAS"/>
    <s v="2.7.1 - OBRAS EN EDIFICACIONES"/>
    <s v="S"/>
    <s v="50 - AMPLIACIÓN DEL PLANTEL EDUCATIVO PARA INICIAL LA GUAJACA, MUNICIPIO GUAYUBÍN, PROVINCIA MONTE CRISTI."/>
    <s v="10 - FONDO GENERAL"/>
    <n v="15905"/>
    <s v="15 - MONTE CRISTI"/>
    <n v="1762292"/>
    <n v="0"/>
  </r>
  <r>
    <s v="2025"/>
    <x v="0"/>
    <x v="0"/>
    <x v="1"/>
    <x v="7"/>
    <s v="2 - Poder Ejecutivo"/>
    <x v="8"/>
    <x v="107"/>
    <s v="4 - SERVICIOS SOCIALES"/>
    <s v="4.4 - Educación"/>
    <s v="4.4.01 - Educación inicial"/>
    <s v="2.7 - OBRAS"/>
    <s v="2.7.1 - OBRAS EN EDIFICACIONES"/>
    <s v="S"/>
    <s v="50 - AMPLIACIÓN DEL PLANTEL EDUCATIVO PARA INICIAL PROF. JUANA MARÍA VARGAS, MUNICIPIO SAN JUAN, PROVINCIA SAN JUAN."/>
    <s v="10 - FONDO GENERAL"/>
    <n v="15433"/>
    <s v="22 - SAN JUAN"/>
    <n v="9075884"/>
    <n v="0"/>
  </r>
  <r>
    <s v="2025"/>
    <x v="0"/>
    <x v="0"/>
    <x v="1"/>
    <x v="7"/>
    <s v="2 - Poder Ejecutivo"/>
    <x v="8"/>
    <x v="107"/>
    <s v="4 - SERVICIOS SOCIALES"/>
    <s v="4.4 - Educación"/>
    <s v="4.4.01 - Educación inicial"/>
    <s v="2.7 - OBRAS"/>
    <s v="2.7.1 - OBRAS EN EDIFICACIONES"/>
    <s v="S"/>
    <s v="50 - AMPLIACIÓN DEL PLANTEL EDUCATIVO PARA INICIAL RAFAEL EDUARDO VALERIO REYES, MUNICIPIO SAN FRANCISCO DE MACORÍS, PROVINCIA DUARTE."/>
    <s v="10 - FONDO GENERAL"/>
    <n v="15681"/>
    <s v="06 - DUARTE"/>
    <n v="4887840"/>
    <n v="0"/>
  </r>
  <r>
    <s v="2025"/>
    <x v="0"/>
    <x v="0"/>
    <x v="1"/>
    <x v="7"/>
    <s v="2 - Poder Ejecutivo"/>
    <x v="8"/>
    <x v="107"/>
    <s v="4 - SERVICIOS SOCIALES"/>
    <s v="4.4 - Educación"/>
    <s v="4.4.01 - Educación inicial"/>
    <s v="2.7 - OBRAS"/>
    <s v="2.7.1 - OBRAS EN EDIFICACIONES"/>
    <s v="S"/>
    <s v="50 - CONSTRUCCIÓN  DE 2 ESTANCIAS INFATILES EN LA PROVINCIA DE PERAVIA (FASE 2)"/>
    <s v="10 - FONDO GENERAL"/>
    <n v="13450"/>
    <s v="17 - PERAVIA"/>
    <n v="7240210"/>
    <n v="0"/>
  </r>
  <r>
    <s v="2025"/>
    <x v="0"/>
    <x v="0"/>
    <x v="1"/>
    <x v="7"/>
    <s v="2 - Poder Ejecutivo"/>
    <x v="8"/>
    <x v="107"/>
    <s v="4 - SERVICIOS SOCIALES"/>
    <s v="4.4 - Educación"/>
    <s v="4.4.01 - Educación inicial"/>
    <s v="2.7 - OBRAS"/>
    <s v="2.7.1 - OBRAS EN EDIFICACIONES"/>
    <s v="S"/>
    <s v="51 - AMPLIACIÓN DEL PLANTEL EDUCATIVO PARA INICIAL CORNELIA FLORIÁN SANTANA, MUNICIPIO JIMANÍ, PROVINCIA INDEPENDENCIA."/>
    <s v="10 - FONDO GENERAL"/>
    <n v="16062"/>
    <s v="10 - INDEPENDENCIA"/>
    <n v="4914257"/>
    <n v="1510084.54"/>
  </r>
  <r>
    <s v="2025"/>
    <x v="0"/>
    <x v="0"/>
    <x v="1"/>
    <x v="7"/>
    <s v="2 - Poder Ejecutivo"/>
    <x v="8"/>
    <x v="107"/>
    <s v="4 - SERVICIOS SOCIALES"/>
    <s v="4.4 - Educación"/>
    <s v="4.4.01 - Educación inicial"/>
    <s v="2.7 - OBRAS"/>
    <s v="2.7.1 - OBRAS EN EDIFICACIONES"/>
    <s v="S"/>
    <s v="51 - AMPLIACIÓN DEL PLANTEL EDUCATIVO PARA INICIAL DEMETRIO RODRÍGUEZ, MUNICIPIO GUAYUBÍN, PROVINCIA MONTE CRISTI."/>
    <s v="10 - FONDO GENERAL"/>
    <n v="15906"/>
    <s v="15 - MONTE CRISTI"/>
    <n v="1121795"/>
    <n v="0"/>
  </r>
  <r>
    <s v="2025"/>
    <x v="0"/>
    <x v="0"/>
    <x v="1"/>
    <x v="7"/>
    <s v="2 - Poder Ejecutivo"/>
    <x v="8"/>
    <x v="107"/>
    <s v="4 - SERVICIOS SOCIALES"/>
    <s v="4.4 - Educación"/>
    <s v="4.4.01 - Educación inicial"/>
    <s v="2.7 - OBRAS"/>
    <s v="2.7.1 - OBRAS EN EDIFICACIONES"/>
    <s v="S"/>
    <s v="51 - AMPLIACIÓN DEL PLANTEL EDUCATIVO PARA INICIAL MANUEL AURELIO TAVAREZ JUSTO (MANOLO), MUNICIPIO SAN FRANCISCO DE MACORÍS, PROVINCIA DUARTE."/>
    <s v="10 - FONDO GENERAL"/>
    <n v="15682"/>
    <s v="06 - DUARTE"/>
    <n v="6899839"/>
    <n v="0"/>
  </r>
  <r>
    <s v="2025"/>
    <x v="0"/>
    <x v="0"/>
    <x v="1"/>
    <x v="7"/>
    <s v="2 - Poder Ejecutivo"/>
    <x v="8"/>
    <x v="107"/>
    <s v="4 - SERVICIOS SOCIALES"/>
    <s v="4.4 - Educación"/>
    <s v="4.4.01 - Educación inicial"/>
    <s v="2.7 - OBRAS"/>
    <s v="2.7.1 - OBRAS EN EDIFICACIONES"/>
    <s v="S"/>
    <s v="51 - AMPLIACIÓN DEL PLANTEL EDUCATIVO PARA INICIAL MILAGROS RODRÍGUEZ SÁNCHEZ, MUNICIPIO JUAN DE HERRERA, PROVINCIA SAN JUAN."/>
    <s v="10 - FONDO GENERAL"/>
    <n v="15434"/>
    <s v="22 - SAN JUAN"/>
    <n v="3860899"/>
    <n v="0"/>
  </r>
  <r>
    <s v="2025"/>
    <x v="0"/>
    <x v="0"/>
    <x v="1"/>
    <x v="7"/>
    <s v="2 - Poder Ejecutivo"/>
    <x v="8"/>
    <x v="107"/>
    <s v="4 - SERVICIOS SOCIALES"/>
    <s v="4.4 - Educación"/>
    <s v="4.4.01 - Educación inicial"/>
    <s v="2.7 - OBRAS"/>
    <s v="2.7.1 - OBRAS EN EDIFICACIONES"/>
    <s v="S"/>
    <s v="51 - AMPLIACIÓN DEL PLANTEL EDUCATIVO PARA INICIAL PEDRO ANTONIO BOBEA, MUNICIPIO BONAO, PROVINCIA MONSEÑOR NOUEL."/>
    <s v="10 - FONDO GENERAL"/>
    <n v="15993"/>
    <s v="28 - MONSENOR NOUEL"/>
    <n v="5425988"/>
    <n v="0"/>
  </r>
  <r>
    <s v="2025"/>
    <x v="0"/>
    <x v="0"/>
    <x v="1"/>
    <x v="7"/>
    <s v="2 - Poder Ejecutivo"/>
    <x v="8"/>
    <x v="107"/>
    <s v="4 - SERVICIOS SOCIALES"/>
    <s v="4.4 - Educación"/>
    <s v="4.4.01 - Educación inicial"/>
    <s v="2.7 - OBRAS"/>
    <s v="2.7.1 - OBRAS EN EDIFICACIONES"/>
    <s v="S"/>
    <s v="51 - AMPLIACIÓN DEL PLANTEL EDUCATIVO PARA INICIAL PEDRO DOMÍNGUEZ GARABITOS, MUNICIPIO CAMBITA GARABITOS, PROVINCIA SAN CRISTÓBAL."/>
    <s v="10 - FONDO GENERAL"/>
    <n v="15504"/>
    <s v="21 - SAN CRISTOBAL"/>
    <n v="3591282"/>
    <n v="0"/>
  </r>
  <r>
    <s v="2025"/>
    <x v="0"/>
    <x v="0"/>
    <x v="1"/>
    <x v="7"/>
    <s v="2 - Poder Ejecutivo"/>
    <x v="8"/>
    <x v="107"/>
    <s v="4 - SERVICIOS SOCIALES"/>
    <s v="4.4 - Educación"/>
    <s v="4.4.01 - Educación inicial"/>
    <s v="2.7 - OBRAS"/>
    <s v="2.7.1 - OBRAS EN EDIFICACIONES"/>
    <s v="S"/>
    <s v="51 - AMPLIACIÓN DEL PLANTEL EDUCATIVO PARA INICIAL PEDRO MAHAMU, MUNICIPIO SANTIAGO, PROVINCIA SANTIAGO."/>
    <s v="10 - FONDO GENERAL"/>
    <n v="15720"/>
    <s v="25 - SANTIAGO"/>
    <n v="1092449"/>
    <n v="0"/>
  </r>
  <r>
    <s v="2025"/>
    <x v="0"/>
    <x v="0"/>
    <x v="1"/>
    <x v="7"/>
    <s v="2 - Poder Ejecutivo"/>
    <x v="8"/>
    <x v="107"/>
    <s v="4 - SERVICIOS SOCIALES"/>
    <s v="4.4 - Educación"/>
    <s v="4.4.01 - Educación inicial"/>
    <s v="2.7 - OBRAS"/>
    <s v="2.7.1 - OBRAS EN EDIFICACIONES"/>
    <s v="S"/>
    <s v="52 - AMPLIACIÓN DEL PLANTEL EDUCATIVO PARA INICIAL EL PROYECTO AGRARIO, MUNICIPIO GUAYUBÍN, PROVINCIA MONTE CRISTI."/>
    <s v="10 - FONDO GENERAL"/>
    <n v="15907"/>
    <s v="15 - MONTE CRISTI"/>
    <n v="1076734"/>
    <n v="0"/>
  </r>
  <r>
    <s v="2025"/>
    <x v="0"/>
    <x v="0"/>
    <x v="1"/>
    <x v="7"/>
    <s v="2 - Poder Ejecutivo"/>
    <x v="8"/>
    <x v="107"/>
    <s v="4 - SERVICIOS SOCIALES"/>
    <s v="4.4 - Educación"/>
    <s v="4.4.01 - Educación inicial"/>
    <s v="2.7 - OBRAS"/>
    <s v="2.7.1 - OBRAS EN EDIFICACIONES"/>
    <s v="S"/>
    <s v="52 - AMPLIACIÓN DEL PLANTEL EDUCATIVO PARA INICIAL JUAN SÁNCHEZ RAMÍREZ - RINCÓN DE LOS GENAO, MUNICIPIO LAS GUÁRANAS, PROVINCIA DUARTE."/>
    <s v="10 - FONDO GENERAL"/>
    <n v="15683"/>
    <s v="06 - DUARTE"/>
    <n v="6899839"/>
    <n v="0"/>
  </r>
  <r>
    <s v="2025"/>
    <x v="0"/>
    <x v="0"/>
    <x v="1"/>
    <x v="7"/>
    <s v="2 - Poder Ejecutivo"/>
    <x v="8"/>
    <x v="107"/>
    <s v="4 - SERVICIOS SOCIALES"/>
    <s v="4.4 - Educación"/>
    <s v="4.4.01 - Educación inicial"/>
    <s v="2.7 - OBRAS"/>
    <s v="2.7.1 - OBRAS EN EDIFICACIONES"/>
    <s v="S"/>
    <s v="52 - AMPLIACIÓN DEL PLANTEL EDUCATIVO PARA INICIAL LA SOLEDAD, MUNICIPIO LA MATA, PROVINCIA SANCHEZ RAMIREZ."/>
    <s v="10 - FONDO GENERAL"/>
    <n v="15994"/>
    <s v="24 - SANCHEZ RAMIREZ"/>
    <n v="3258659"/>
    <n v="0"/>
  </r>
  <r>
    <s v="2025"/>
    <x v="0"/>
    <x v="0"/>
    <x v="1"/>
    <x v="7"/>
    <s v="2 - Poder Ejecutivo"/>
    <x v="8"/>
    <x v="107"/>
    <s v="4 - SERVICIOS SOCIALES"/>
    <s v="4.4 - Educación"/>
    <s v="4.4.01 - Educación inicial"/>
    <s v="2.7 - OBRAS"/>
    <s v="2.7.1 - OBRAS EN EDIFICACIONES"/>
    <s v="S"/>
    <s v="52 - AMPLIACIÓN DEL PLANTEL EDUCATIVO PARA INICIAL MARÍA TRINIDAD SÁNCHEZ, MUNICIPIO CAMBITA GARABITOS, PROVINCIA SAN CRISTÓBAL."/>
    <s v="10 - FONDO GENERAL"/>
    <n v="15505"/>
    <s v="21 - SAN CRISTOBAL"/>
    <n v="167092"/>
    <n v="0"/>
  </r>
  <r>
    <s v="2025"/>
    <x v="0"/>
    <x v="0"/>
    <x v="1"/>
    <x v="7"/>
    <s v="2 - Poder Ejecutivo"/>
    <x v="8"/>
    <x v="107"/>
    <s v="4 - SERVICIOS SOCIALES"/>
    <s v="4.4 - Educación"/>
    <s v="4.4.01 - Educación inicial"/>
    <s v="2.7 - OBRAS"/>
    <s v="2.7.1 - OBRAS EN EDIFICACIONES"/>
    <s v="S"/>
    <s v="52 - AMPLIACIÓN DEL PLANTEL EDUCATIVO PARA INICIAL PROF. JOSÉ DEL CARMEN MEDINA RIVAS, MUNICIPIO POSTRER RÍO, PROVINCIA INDEPENDENCIA."/>
    <s v="10 - FONDO GENERAL"/>
    <n v="16063"/>
    <s v="10 - INDEPENDENCIA"/>
    <n v="12891385"/>
    <n v="0"/>
  </r>
  <r>
    <s v="2025"/>
    <x v="0"/>
    <x v="0"/>
    <x v="1"/>
    <x v="7"/>
    <s v="2 - Poder Ejecutivo"/>
    <x v="8"/>
    <x v="107"/>
    <s v="4 - SERVICIOS SOCIALES"/>
    <s v="4.4 - Educación"/>
    <s v="4.4.01 - Educación inicial"/>
    <s v="2.7 - OBRAS"/>
    <s v="2.7.1 - OBRAS EN EDIFICACIONES"/>
    <s v="S"/>
    <s v="52 - AMPLIACIÓN DEL PLANTEL EDUCATIVO PARA INICIAL PUNTA CAÑA, MUNICIPIO SAN JUAN, PROVINCIA SAN JUAN."/>
    <s v="10 - FONDO GENERAL"/>
    <n v="15435"/>
    <s v="22 - SAN JUAN"/>
    <n v="3860899"/>
    <n v="0"/>
  </r>
  <r>
    <s v="2025"/>
    <x v="0"/>
    <x v="0"/>
    <x v="1"/>
    <x v="7"/>
    <s v="2 - Poder Ejecutivo"/>
    <x v="8"/>
    <x v="107"/>
    <s v="4 - SERVICIOS SOCIALES"/>
    <s v="4.4 - Educación"/>
    <s v="4.4.01 - Educación inicial"/>
    <s v="2.7 - OBRAS"/>
    <s v="2.7.1 - OBRAS EN EDIFICACIONES"/>
    <s v="S"/>
    <s v="52 - AMPLIACIÓN DEL PLANTEL EDUCATIVO PARA INICIAL ROSA LEOCADIA PICHARDO - BEJUCAL, MUNICIPIO JÁNICO, PROVINCIA SANTIAGO."/>
    <s v="10 - FONDO GENERAL"/>
    <n v="15721"/>
    <s v="25 - SANTIAGO"/>
    <n v="1278330"/>
    <n v="0"/>
  </r>
  <r>
    <s v="2025"/>
    <x v="0"/>
    <x v="0"/>
    <x v="1"/>
    <x v="7"/>
    <s v="2 - Poder Ejecutivo"/>
    <x v="8"/>
    <x v="107"/>
    <s v="4 - SERVICIOS SOCIALES"/>
    <s v="4.4 - Educación"/>
    <s v="4.4.01 - Educación inicial"/>
    <s v="2.7 - OBRAS"/>
    <s v="2.7.1 - OBRAS EN EDIFICACIONES"/>
    <s v="S"/>
    <s v="53 - AMPLIACIÓN DEL PLANTEL EDUCATIVO PARA INICIAL ARROYO TORO ARRIBA, MUNICIPIO BONAO, PROVINCIA MONSEÑOR NOUEL."/>
    <s v="10 - FONDO GENERAL"/>
    <n v="15995"/>
    <s v="28 - MONSENOR NOUEL"/>
    <n v="412390"/>
    <n v="0"/>
  </r>
  <r>
    <s v="2025"/>
    <x v="0"/>
    <x v="0"/>
    <x v="1"/>
    <x v="7"/>
    <s v="2 - Poder Ejecutivo"/>
    <x v="8"/>
    <x v="107"/>
    <s v="4 - SERVICIOS SOCIALES"/>
    <s v="4.4 - Educación"/>
    <s v="4.4.01 - Educación inicial"/>
    <s v="2.7 - OBRAS"/>
    <s v="2.7.1 - OBRAS EN EDIFICACIONES"/>
    <s v="S"/>
    <s v="53 - AMPLIACIÓN DEL PLANTEL EDUCATIVO PARA INICIAL CARMELA BELLIARD, MUNICIPIO GUAYUBÍN, PROVINCIA MONTE CRISTI."/>
    <s v="10 - FONDO GENERAL"/>
    <n v="15908"/>
    <s v="15 - MONTE CRISTI"/>
    <n v="1076734"/>
    <n v="0"/>
  </r>
  <r>
    <s v="2025"/>
    <x v="0"/>
    <x v="0"/>
    <x v="1"/>
    <x v="7"/>
    <s v="2 - Poder Ejecutivo"/>
    <x v="8"/>
    <x v="107"/>
    <s v="4 - SERVICIOS SOCIALES"/>
    <s v="4.4 - Educación"/>
    <s v="4.4.01 - Educación inicial"/>
    <s v="2.7 - OBRAS"/>
    <s v="2.7.1 - OBRAS EN EDIFICACIONES"/>
    <s v="S"/>
    <s v="53 - AMPLIACIÓN DEL PLANTEL EDUCATIVO PARA INICIAL HERMANAS MIRABAL, MUNICIPIO CAMBITA GARABITOS, PROVINCIA SAN CRISTÓBAL."/>
    <s v="10 - FONDO GENERAL"/>
    <n v="15506"/>
    <s v="21 - SAN CRISTOBAL"/>
    <n v="2156987"/>
    <n v="0"/>
  </r>
  <r>
    <s v="2025"/>
    <x v="0"/>
    <x v="0"/>
    <x v="1"/>
    <x v="7"/>
    <s v="2 - Poder Ejecutivo"/>
    <x v="8"/>
    <x v="107"/>
    <s v="4 - SERVICIOS SOCIALES"/>
    <s v="4.4 - Educación"/>
    <s v="4.4.01 - Educación inicial"/>
    <s v="2.7 - OBRAS"/>
    <s v="2.7.1 - OBRAS EN EDIFICACIONES"/>
    <s v="S"/>
    <s v="53 - AMPLIACIÓN DEL PLANTEL EDUCATIVO PARA INICIAL MARÍA EUGENIA HERNÁNDEZ, MUNICIPIO SANTIAGO, PROVINCIA SANTIAGO."/>
    <s v="10 - FONDO GENERAL"/>
    <n v="15722"/>
    <s v="25 - SANTIAGO"/>
    <n v="1767778"/>
    <n v="0"/>
  </r>
  <r>
    <s v="2025"/>
    <x v="0"/>
    <x v="0"/>
    <x v="1"/>
    <x v="7"/>
    <s v="2 - Poder Ejecutivo"/>
    <x v="8"/>
    <x v="107"/>
    <s v="4 - SERVICIOS SOCIALES"/>
    <s v="4.4 - Educación"/>
    <s v="4.4.01 - Educación inicial"/>
    <s v="2.7 - OBRAS"/>
    <s v="2.7.1 - OBRAS EN EDIFICACIONES"/>
    <s v="S"/>
    <s v="53 - AMPLIACIÓN DEL PLANTEL EDUCATIVO PARA INICIAL MARÍA NICOLÁSA BILLINI, MUNICIPIO LOS LLANOS, PROVINCIA SAN PEDRO DE MACORÍS."/>
    <s v="10 - FONDO GENERAL"/>
    <n v="15598"/>
    <s v="23 - SAN PEDRO DE MACORIS"/>
    <n v="5377408"/>
    <n v="0"/>
  </r>
  <r>
    <s v="2025"/>
    <x v="0"/>
    <x v="0"/>
    <x v="1"/>
    <x v="7"/>
    <s v="2 - Poder Ejecutivo"/>
    <x v="8"/>
    <x v="107"/>
    <s v="4 - SERVICIOS SOCIALES"/>
    <s v="4.4 - Educación"/>
    <s v="4.4.01 - Educación inicial"/>
    <s v="2.7 - OBRAS"/>
    <s v="2.7.1 - OBRAS EN EDIFICACIONES"/>
    <s v="S"/>
    <s v="53 - AMPLIACIÓN DEL PLANTEL EDUCATIVO PARA INICIAL PROF. DOMINICANA ALTAGRACIA MOQUETE SUAREZ, MUNICIPIO MELLA, PROVINCIA INDEPENDENCIA."/>
    <s v="10 - FONDO GENERAL"/>
    <n v="16064"/>
    <s v="10 - INDEPENDENCIA"/>
    <n v="6948931"/>
    <n v="0"/>
  </r>
  <r>
    <s v="2025"/>
    <x v="0"/>
    <x v="0"/>
    <x v="1"/>
    <x v="7"/>
    <s v="2 - Poder Ejecutivo"/>
    <x v="8"/>
    <x v="107"/>
    <s v="4 - SERVICIOS SOCIALES"/>
    <s v="4.4 - Educación"/>
    <s v="4.4.01 - Educación inicial"/>
    <s v="2.7 - OBRAS"/>
    <s v="2.7.1 - OBRAS EN EDIFICACIONES"/>
    <s v="S"/>
    <s v="53 - AMPLIACIÓN DEL PLANTEL EDUCATIVO PARA INICIAL PROF. HÉCTOR BIENVENIDO GARCÍA LÓPEZ, MUNICIPIO SAN JUAN, PROVINCIA SAN JUAN."/>
    <s v="10 - FONDO GENERAL"/>
    <n v="15436"/>
    <s v="22 - SAN JUAN"/>
    <n v="5450419"/>
    <n v="0"/>
  </r>
  <r>
    <s v="2025"/>
    <x v="0"/>
    <x v="0"/>
    <x v="1"/>
    <x v="7"/>
    <s v="2 - Poder Ejecutivo"/>
    <x v="8"/>
    <x v="107"/>
    <s v="4 - SERVICIOS SOCIALES"/>
    <s v="4.4 - Educación"/>
    <s v="4.4.01 - Educación inicial"/>
    <s v="2.7 - OBRAS"/>
    <s v="2.7.1 - OBRAS EN EDIFICACIONES"/>
    <s v="S"/>
    <s v="54 - AMPLIACIÓN DEL PLANTEL EDUCATIVO PARA INICIAL AGUSTÍN CHALJUB BUARY, MUNICIPIO LAS GUÁRANAS, PROVINCIA DUARTE."/>
    <s v="10 - FONDO GENERAL"/>
    <n v="15685"/>
    <s v="06 - DUARTE"/>
    <n v="546360"/>
    <n v="0"/>
  </r>
  <r>
    <s v="2025"/>
    <x v="0"/>
    <x v="0"/>
    <x v="1"/>
    <x v="7"/>
    <s v="2 - Poder Ejecutivo"/>
    <x v="8"/>
    <x v="107"/>
    <s v="4 - SERVICIOS SOCIALES"/>
    <s v="4.4 - Educación"/>
    <s v="4.4.01 - Educación inicial"/>
    <s v="2.7 - OBRAS"/>
    <s v="2.7.1 - OBRAS EN EDIFICACIONES"/>
    <s v="S"/>
    <s v="54 - AMPLIACIÓN DEL PLANTEL EDUCATIVO PARA INICIAL EDALIO BÁEZ MERÁN, MUNICIPIO SAN JUAN, PROVINCIA SAN JUAN."/>
    <s v="10 - FONDO GENERAL"/>
    <n v="15437"/>
    <s v="22 - SAN JUAN"/>
    <n v="5533305"/>
    <n v="0"/>
  </r>
  <r>
    <s v="2025"/>
    <x v="0"/>
    <x v="0"/>
    <x v="1"/>
    <x v="7"/>
    <s v="2 - Poder Ejecutivo"/>
    <x v="8"/>
    <x v="107"/>
    <s v="4 - SERVICIOS SOCIALES"/>
    <s v="4.4 - Educación"/>
    <s v="4.4.01 - Educación inicial"/>
    <s v="2.7 - OBRAS"/>
    <s v="2.7.1 - OBRAS EN EDIFICACIONES"/>
    <s v="S"/>
    <s v="54 - AMPLIACIÓN DEL PLANTEL EDUCATIVO PARA INICIAL MANOLO PERDOMO, MUNICIPIO DUVERGÉ, PROVINCIA INDEPENDENCIA."/>
    <s v="10 - FONDO GENERAL"/>
    <n v="16065"/>
    <s v="10 - INDEPENDENCIA"/>
    <n v="22452160"/>
    <n v="0"/>
  </r>
  <r>
    <s v="2025"/>
    <x v="0"/>
    <x v="0"/>
    <x v="1"/>
    <x v="7"/>
    <s v="2 - Poder Ejecutivo"/>
    <x v="8"/>
    <x v="107"/>
    <s v="4 - SERVICIOS SOCIALES"/>
    <s v="4.4 - Educación"/>
    <s v="4.4.01 - Educación inicial"/>
    <s v="2.7 - OBRAS"/>
    <s v="2.7.1 - OBRAS EN EDIFICACIONES"/>
    <s v="S"/>
    <s v="54 - AMPLIACIÓN DEL PLANTEL EDUCATIVO PARA INICIAL MIGUEL RODOLFO RODRÍGUEZ, MUNICIPIO SAN JOSÉ DE LAS MATAS, PROVINCIA SANTIAGO."/>
    <s v="10 - FONDO GENERAL"/>
    <n v="15723"/>
    <s v="25 - SANTIAGO"/>
    <n v="1278330"/>
    <n v="0"/>
  </r>
  <r>
    <s v="2025"/>
    <x v="0"/>
    <x v="0"/>
    <x v="1"/>
    <x v="7"/>
    <s v="2 - Poder Ejecutivo"/>
    <x v="8"/>
    <x v="107"/>
    <s v="4 - SERVICIOS SOCIALES"/>
    <s v="4.4 - Educación"/>
    <s v="4.4.01 - Educación inicial"/>
    <s v="2.7 - OBRAS"/>
    <s v="2.7.1 - OBRAS EN EDIFICACIONES"/>
    <s v="S"/>
    <s v="54 - AMPLIACIÓN DEL PLANTEL EDUCATIVO PARA INICIAL SANTA CRUZ, MUNICIPIO LAS MATAS DE SANTA CRUZ, PROVINCIA MONTE CRISTI."/>
    <s v="10 - FONDO GENERAL"/>
    <n v="15909"/>
    <s v="15 - MONTE CRISTI"/>
    <n v="1093946"/>
    <n v="0"/>
  </r>
  <r>
    <s v="2025"/>
    <x v="0"/>
    <x v="0"/>
    <x v="1"/>
    <x v="7"/>
    <s v="2 - Poder Ejecutivo"/>
    <x v="8"/>
    <x v="107"/>
    <s v="4 - SERVICIOS SOCIALES"/>
    <s v="4.4 - Educación"/>
    <s v="4.4.01 - Educación inicial"/>
    <s v="2.7 - OBRAS"/>
    <s v="2.7.1 - OBRAS EN EDIFICACIONES"/>
    <s v="S"/>
    <s v="55 - AMPLIACIÓN DEL PLANTEL EDUCATIVO PARA INICIAL AGUA DE LUIS, MUNICIPIO GUAYUBÍN, PROVINCIA MONTE CRISTI."/>
    <s v="10 - FONDO GENERAL"/>
    <n v="15910"/>
    <s v="15 - MONTE CRISTI"/>
    <n v="1093946"/>
    <n v="0"/>
  </r>
  <r>
    <s v="2025"/>
    <x v="0"/>
    <x v="0"/>
    <x v="1"/>
    <x v="7"/>
    <s v="2 - Poder Ejecutivo"/>
    <x v="8"/>
    <x v="107"/>
    <s v="4 - SERVICIOS SOCIALES"/>
    <s v="4.4 - Educación"/>
    <s v="4.4.01 - Educación inicial"/>
    <s v="2.7 - OBRAS"/>
    <s v="2.7.1 - OBRAS EN EDIFICACIONES"/>
    <s v="S"/>
    <s v="55 - AMPLIACIÓN DEL PLANTEL EDUCATIVO PARA INICIAL CLUB ROTARIO MAGUANA, MUNICIPIO SAN JUAN, PROVINCIA SAN JUAN."/>
    <s v="10 - FONDO GENERAL"/>
    <n v="15438"/>
    <s v="22 - SAN JUAN"/>
    <n v="5533305"/>
    <n v="0"/>
  </r>
  <r>
    <s v="2025"/>
    <x v="0"/>
    <x v="0"/>
    <x v="1"/>
    <x v="7"/>
    <s v="2 - Poder Ejecutivo"/>
    <x v="8"/>
    <x v="107"/>
    <s v="4 - SERVICIOS SOCIALES"/>
    <s v="4.4 - Educación"/>
    <s v="4.4.01 - Educación inicial"/>
    <s v="2.7 - OBRAS"/>
    <s v="2.7.1 - OBRAS EN EDIFICACIONES"/>
    <s v="S"/>
    <s v="55 - AMPLIACIÓN DEL PLANTEL EDUCATIVO PARA INICIAL DURGES MARÍA VARGAS VARGAS, MUNICIPIO SAN FRANCISCO DE MACORÍS, PROVINCIA DUARTE."/>
    <s v="10 - FONDO GENERAL"/>
    <n v="15686"/>
    <s v="06 - DUARTE"/>
    <n v="546360"/>
    <n v="0"/>
  </r>
  <r>
    <s v="2025"/>
    <x v="0"/>
    <x v="0"/>
    <x v="1"/>
    <x v="7"/>
    <s v="2 - Poder Ejecutivo"/>
    <x v="8"/>
    <x v="107"/>
    <s v="4 - SERVICIOS SOCIALES"/>
    <s v="4.4 - Educación"/>
    <s v="4.4.01 - Educación inicial"/>
    <s v="2.7 - OBRAS"/>
    <s v="2.7.1 - OBRAS EN EDIFICACIONES"/>
    <s v="S"/>
    <s v="55 - AMPLIACIÓN DEL PLANTEL EDUCATIVO PARA INICIAL FILOMENA PÉREZ Y PÉREZ, MUNICIPIO MELLA, PROVINCIA INDEPENDENCIA."/>
    <s v="10 - FONDO GENERAL"/>
    <n v="16066"/>
    <s v="10 - INDEPENDENCIA"/>
    <n v="4922173"/>
    <n v="0"/>
  </r>
  <r>
    <s v="2025"/>
    <x v="0"/>
    <x v="0"/>
    <x v="1"/>
    <x v="7"/>
    <s v="2 - Poder Ejecutivo"/>
    <x v="8"/>
    <x v="107"/>
    <s v="4 - SERVICIOS SOCIALES"/>
    <s v="4.4 - Educación"/>
    <s v="4.4.01 - Educación inicial"/>
    <s v="2.7 - OBRAS"/>
    <s v="2.7.1 - OBRAS EN EDIFICACIONES"/>
    <s v="S"/>
    <s v="55 - AMPLIACIÓN DEL PLANTEL EDUCATIVO PARA INICIAL FRANCISCO PRUDENCIO PARRA, MUNICIPIO SANTIAGO, PROVINCIA SANTIAGO."/>
    <s v="10 - FONDO GENERAL"/>
    <n v="15724"/>
    <s v="25 - SANTIAGO"/>
    <n v="2085348"/>
    <n v="0"/>
  </r>
  <r>
    <s v="2025"/>
    <x v="0"/>
    <x v="0"/>
    <x v="1"/>
    <x v="7"/>
    <s v="2 - Poder Ejecutivo"/>
    <x v="8"/>
    <x v="107"/>
    <s v="4 - SERVICIOS SOCIALES"/>
    <s v="4.4 - Educación"/>
    <s v="4.4.01 - Educación inicial"/>
    <s v="2.7 - OBRAS"/>
    <s v="2.7.1 - OBRAS EN EDIFICACIONES"/>
    <s v="S"/>
    <s v="56 - AMPLIACIÓN DEL PLANTEL EDUCATIVO PARA INICIAL EUGENIO MARÍA DE HOSTOS, MUNICIPIO QUISQUEYA, PROVINCIA SAN PEDRO DE MACORÍS."/>
    <s v="10 - FONDO GENERAL"/>
    <n v="15601"/>
    <s v="23 - SAN PEDRO DE MACORIS"/>
    <n v="12650241"/>
    <n v="0"/>
  </r>
  <r>
    <s v="2025"/>
    <x v="0"/>
    <x v="0"/>
    <x v="1"/>
    <x v="7"/>
    <s v="2 - Poder Ejecutivo"/>
    <x v="8"/>
    <x v="107"/>
    <s v="4 - SERVICIOS SOCIALES"/>
    <s v="4.4 - Educación"/>
    <s v="4.4.01 - Educación inicial"/>
    <s v="2.7 - OBRAS"/>
    <s v="2.7.1 - OBRAS EN EDIFICACIONES"/>
    <s v="S"/>
    <s v="56 - AMPLIACIÓN DEL PLANTEL EDUCATIVO PARA INICIAL HATICO DEL GUANAL, MUNICIPIO SAN JUAN, PROVINCIA SAN JUAN."/>
    <s v="10 - FONDO GENERAL"/>
    <n v="15439"/>
    <s v="22 - SAN JUAN"/>
    <n v="3857936"/>
    <n v="0"/>
  </r>
  <r>
    <s v="2025"/>
    <x v="0"/>
    <x v="0"/>
    <x v="1"/>
    <x v="7"/>
    <s v="2 - Poder Ejecutivo"/>
    <x v="8"/>
    <x v="107"/>
    <s v="4 - SERVICIOS SOCIALES"/>
    <s v="4.4 - Educación"/>
    <s v="4.4.01 - Educación inicial"/>
    <s v="2.7 - OBRAS"/>
    <s v="2.7.1 - OBRAS EN EDIFICACIONES"/>
    <s v="S"/>
    <s v="56 - AMPLIACIÓN DEL PLANTEL EDUCATIVO PARA INICIAL LAS MERCEDES, MUNICIPIO DUVERGÉ, PROVINCIA INDEPENDENCIA."/>
    <s v="10 - FONDO GENERAL"/>
    <n v="16067"/>
    <s v="10 - INDEPENDENCIA"/>
    <n v="14482470"/>
    <n v="0"/>
  </r>
  <r>
    <s v="2025"/>
    <x v="0"/>
    <x v="0"/>
    <x v="1"/>
    <x v="7"/>
    <s v="2 - Poder Ejecutivo"/>
    <x v="8"/>
    <x v="107"/>
    <s v="4 - SERVICIOS SOCIALES"/>
    <s v="4.4 - Educación"/>
    <s v="4.4.01 - Educación inicial"/>
    <s v="2.7 - OBRAS"/>
    <s v="2.7.1 - OBRAS EN EDIFICACIONES"/>
    <s v="S"/>
    <s v="56 - AMPLIACIÓN DEL PLANTEL EDUCATIVO PARA INICIAL MARÍA TRINIDAD SÁNCHEZ, MUNICIPIO GUAYUBIN, PROVINCIA MONTE CRISTI."/>
    <s v="10 - FONDO GENERAL"/>
    <n v="15911"/>
    <s v="15 - MONTE CRISTI"/>
    <n v="1074882"/>
    <n v="0"/>
  </r>
  <r>
    <s v="2025"/>
    <x v="0"/>
    <x v="0"/>
    <x v="1"/>
    <x v="7"/>
    <s v="2 - Poder Ejecutivo"/>
    <x v="8"/>
    <x v="107"/>
    <s v="4 - SERVICIOS SOCIALES"/>
    <s v="4.4 - Educación"/>
    <s v="4.4.01 - Educación inicial"/>
    <s v="2.7 - OBRAS"/>
    <s v="2.7.1 - OBRAS EN EDIFICACIONES"/>
    <s v="S"/>
    <s v="56 - AMPLIACIÓN DEL PLANTEL EDUCATIVO PARA INICIAL REVERENDO DIÓGENES HERNÁNDEZ, MUNICIPIO SANTIAGO, PROVINCIA SANTIAGO."/>
    <s v="10 - FONDO GENERAL"/>
    <n v="15725"/>
    <s v="25 - SANTIAGO"/>
    <n v="1234808"/>
    <n v="0"/>
  </r>
  <r>
    <s v="2025"/>
    <x v="0"/>
    <x v="0"/>
    <x v="1"/>
    <x v="7"/>
    <s v="2 - Poder Ejecutivo"/>
    <x v="8"/>
    <x v="107"/>
    <s v="4 - SERVICIOS SOCIALES"/>
    <s v="4.4 - Educación"/>
    <s v="4.4.01 - Educación inicial"/>
    <s v="2.7 - OBRAS"/>
    <s v="2.7.1 - OBRAS EN EDIFICACIONES"/>
    <s v="S"/>
    <s v="56 - CONSTRUCCIÓN DE 1 ESTANCIA INFANTIL EN LA PROVINCIA DE DAJABON (FASE 2)"/>
    <s v="10 - FONDO GENERAL"/>
    <n v="13459"/>
    <s v="05 - DAJABON"/>
    <n v="5000000"/>
    <n v="1027620.55"/>
  </r>
  <r>
    <s v="2025"/>
    <x v="0"/>
    <x v="0"/>
    <x v="1"/>
    <x v="7"/>
    <s v="2 - Poder Ejecutivo"/>
    <x v="8"/>
    <x v="107"/>
    <s v="4 - SERVICIOS SOCIALES"/>
    <s v="4.4 - Educación"/>
    <s v="4.4.01 - Educación inicial"/>
    <s v="2.7 - OBRAS"/>
    <s v="2.7.1 - OBRAS EN EDIFICACIONES"/>
    <s v="S"/>
    <s v="57 - AMPLIACIÓN DEL PLANTEL EDUCATIVO PARA INICIAL ELVIRA RAMÍREZ CIPRIÁN, MUNICIPIO SAN CRISTÓBAL, PROVINCIA SAN CRISTÓBAL."/>
    <s v="10 - FONDO GENERAL"/>
    <n v="15510"/>
    <s v="21 - SAN CRISTOBAL"/>
    <n v="243720"/>
    <n v="0"/>
  </r>
  <r>
    <s v="2025"/>
    <x v="0"/>
    <x v="0"/>
    <x v="1"/>
    <x v="7"/>
    <s v="2 - Poder Ejecutivo"/>
    <x v="8"/>
    <x v="107"/>
    <s v="4 - SERVICIOS SOCIALES"/>
    <s v="4.4 - Educación"/>
    <s v="4.4.01 - Educación inicial"/>
    <s v="2.7 - OBRAS"/>
    <s v="2.7.1 - OBRAS EN EDIFICACIONES"/>
    <s v="S"/>
    <s v="57 - AMPLIACIÓN DEL PLANTEL EDUCATIVO PARA INICIAL JOSÉ CASTILLO REYES, MUNICIPIO SAN FRANCISCO DE MACORÍS, PROVINCIA DUARTE."/>
    <s v="10 - FONDO GENERAL"/>
    <n v="15688"/>
    <s v="06 - DUARTE"/>
    <n v="953730"/>
    <n v="0"/>
  </r>
  <r>
    <s v="2025"/>
    <x v="0"/>
    <x v="0"/>
    <x v="1"/>
    <x v="7"/>
    <s v="2 - Poder Ejecutivo"/>
    <x v="8"/>
    <x v="107"/>
    <s v="4 - SERVICIOS SOCIALES"/>
    <s v="4.4 - Educación"/>
    <s v="4.4.01 - Educación inicial"/>
    <s v="2.7 - OBRAS"/>
    <s v="2.7.1 - OBRAS EN EDIFICACIONES"/>
    <s v="S"/>
    <s v="57 - AMPLIACIÓN DEL PLANTEL EDUCATIVO PARA INICIAL JUAN BAUTISTA RODRÍGUEZ, MUNICIPIO MAIMÓN, PROVINCIA MONSEÑOR NOUEL."/>
    <s v="10 - FONDO GENERAL"/>
    <n v="15999"/>
    <s v="28 - MONSENOR NOUEL"/>
    <n v="4521216"/>
    <n v="0"/>
  </r>
  <r>
    <s v="2025"/>
    <x v="0"/>
    <x v="0"/>
    <x v="1"/>
    <x v="7"/>
    <s v="2 - Poder Ejecutivo"/>
    <x v="8"/>
    <x v="107"/>
    <s v="4 - SERVICIOS SOCIALES"/>
    <s v="4.4 - Educación"/>
    <s v="4.4.01 - Educación inicial"/>
    <s v="2.7 - OBRAS"/>
    <s v="2.7.1 - OBRAS EN EDIFICACIONES"/>
    <s v="S"/>
    <s v="57 - AMPLIACIÓN DEL PLANTEL EDUCATIVO PARA INICIAL MAURICIO BÁEZ, MUNICIPIO TAMAYO, PROVINCIA BAORUCO."/>
    <s v="10 - FONDO GENERAL"/>
    <n v="16068"/>
    <s v="03 - BAHORUCO"/>
    <n v="1572122"/>
    <n v="0"/>
  </r>
  <r>
    <s v="2025"/>
    <x v="0"/>
    <x v="0"/>
    <x v="1"/>
    <x v="7"/>
    <s v="2 - Poder Ejecutivo"/>
    <x v="8"/>
    <x v="107"/>
    <s v="4 - SERVICIOS SOCIALES"/>
    <s v="4.4 - Educación"/>
    <s v="4.4.01 - Educación inicial"/>
    <s v="2.7 - OBRAS"/>
    <s v="2.7.1 - OBRAS EN EDIFICACIONES"/>
    <s v="S"/>
    <s v="57 - AMPLIACIÓN DEL PLANTEL EDUCATIVO PARA INICIAL PROF. MERCEDES GUARINA GÓMEZ GRULLÓN, MUNICIPIO SANTIAGO, PROVINCIA SANTIAGO."/>
    <s v="10 - FONDO GENERAL"/>
    <n v="15726"/>
    <s v="25 - SANTIAGO"/>
    <n v="1234808"/>
    <n v="0"/>
  </r>
  <r>
    <s v="2025"/>
    <x v="0"/>
    <x v="0"/>
    <x v="1"/>
    <x v="7"/>
    <s v="2 - Poder Ejecutivo"/>
    <x v="8"/>
    <x v="107"/>
    <s v="4 - SERVICIOS SOCIALES"/>
    <s v="4.4 - Educación"/>
    <s v="4.4.01 - Educación inicial"/>
    <s v="2.7 - OBRAS"/>
    <s v="2.7.1 - OBRAS EN EDIFICACIONES"/>
    <s v="S"/>
    <s v="57 - AMPLIACIÓN DEL PLANTEL EDUCATIVO PARA INICIAL RAMONA MUÑOZ DE PASCAL, MUNICIPIO CASTAÑUELAS, PROVINCIA MONTE CRISTI."/>
    <s v="10 - FONDO GENERAL"/>
    <n v="15912"/>
    <s v="15 - MONTE CRISTI"/>
    <n v="1821688"/>
    <n v="0"/>
  </r>
  <r>
    <s v="2025"/>
    <x v="0"/>
    <x v="0"/>
    <x v="1"/>
    <x v="7"/>
    <s v="2 - Poder Ejecutivo"/>
    <x v="8"/>
    <x v="107"/>
    <s v="4 - SERVICIOS SOCIALES"/>
    <s v="4.4 - Educación"/>
    <s v="4.4.01 - Educación inicial"/>
    <s v="2.7 - OBRAS"/>
    <s v="2.7.1 - OBRAS EN EDIFICACIONES"/>
    <s v="S"/>
    <s v="58 - AMPLIACIÓN DEL PLANTEL EDUCATIVO PARA INICIAL FÉLIX MARÍA MORILLO MONTERO, MUNICIPIO HONDO VALLE, PROVINCIA ELÍAS PIÑA."/>
    <s v="10 - FONDO GENERAL"/>
    <n v="15441"/>
    <s v="07 - ELIAS PINA"/>
    <n v="6901266"/>
    <n v="0"/>
  </r>
  <r>
    <s v="2025"/>
    <x v="0"/>
    <x v="0"/>
    <x v="1"/>
    <x v="7"/>
    <s v="2 - Poder Ejecutivo"/>
    <x v="8"/>
    <x v="107"/>
    <s v="4 - SERVICIOS SOCIALES"/>
    <s v="4.4 - Educación"/>
    <s v="4.4.01 - Educación inicial"/>
    <s v="2.7 - OBRAS"/>
    <s v="2.7.1 - OBRAS EN EDIFICACIONES"/>
    <s v="S"/>
    <s v="58 - AMPLIACIÓN DEL PLANTEL EDUCATIVO PARA INICIAL FRANCISCO DEL ROSARIO SÁNCHEZ, MUNICIPIO SANTO DOMINGO ESTE, PROVINCIA SANTO DOMINGO."/>
    <s v="10 - FONDO GENERAL"/>
    <n v="15863"/>
    <s v="32 - SANTO DOMINGO"/>
    <n v="2751732"/>
    <n v="0"/>
  </r>
  <r>
    <s v="2025"/>
    <x v="0"/>
    <x v="0"/>
    <x v="1"/>
    <x v="7"/>
    <s v="2 - Poder Ejecutivo"/>
    <x v="8"/>
    <x v="107"/>
    <s v="4 - SERVICIOS SOCIALES"/>
    <s v="4.4 - Educación"/>
    <s v="4.4.01 - Educación inicial"/>
    <s v="2.7 - OBRAS"/>
    <s v="2.7.1 - OBRAS EN EDIFICACIONES"/>
    <s v="S"/>
    <s v="58 - AMPLIACIÓN DEL PLANTEL EDUCATIVO PARA INICIAL JUAN PABLO DUARTE, MUNICIPIO SAN FRANCISCO DE MACORÍS, PROVINCIA DUARTE."/>
    <s v="10 - FONDO GENERAL"/>
    <n v="15689"/>
    <s v="06 - DUARTE"/>
    <n v="546360"/>
    <n v="0"/>
  </r>
  <r>
    <s v="2025"/>
    <x v="0"/>
    <x v="0"/>
    <x v="1"/>
    <x v="7"/>
    <s v="2 - Poder Ejecutivo"/>
    <x v="8"/>
    <x v="107"/>
    <s v="4 - SERVICIOS SOCIALES"/>
    <s v="4.4 - Educación"/>
    <s v="4.4.01 - Educación inicial"/>
    <s v="2.7 - OBRAS"/>
    <s v="2.7.1 - OBRAS EN EDIFICACIONES"/>
    <s v="S"/>
    <s v="58 - AMPLIACIÓN DEL PLANTEL EDUCATIVO PARA INICIAL PROF. AGUSTINA PICHARDO CUEVAS, MUNICIPIO SANTIAGO, PROVINCIA SANTIAGO."/>
    <s v="10 - FONDO GENERAL"/>
    <n v="15727"/>
    <s v="25 - SANTIAGO"/>
    <n v="1234808"/>
    <n v="0"/>
  </r>
  <r>
    <s v="2025"/>
    <x v="0"/>
    <x v="0"/>
    <x v="1"/>
    <x v="7"/>
    <s v="2 - Poder Ejecutivo"/>
    <x v="8"/>
    <x v="107"/>
    <s v="4 - SERVICIOS SOCIALES"/>
    <s v="4.4 - Educación"/>
    <s v="4.4.01 - Educación inicial"/>
    <s v="2.7 - OBRAS"/>
    <s v="2.7.1 - OBRAS EN EDIFICACIONES"/>
    <s v="S"/>
    <s v="58 - AMPLIACIÓN DEL PLANTEL EDUCATIVO PARA INICIAL PROF. GILBERTO ANTONIO DÍAZ CAMILO, MUNICIPIO MAIMÓN, PROVINCIA MONSEÑOR NOUEL."/>
    <s v="10 - FONDO GENERAL"/>
    <n v="16000"/>
    <s v="28 - MONSENOR NOUEL"/>
    <n v="11498484"/>
    <n v="0"/>
  </r>
  <r>
    <s v="2025"/>
    <x v="0"/>
    <x v="0"/>
    <x v="1"/>
    <x v="7"/>
    <s v="2 - Poder Ejecutivo"/>
    <x v="8"/>
    <x v="107"/>
    <s v="4 - SERVICIOS SOCIALES"/>
    <s v="4.4 - Educación"/>
    <s v="4.4.01 - Educación inicial"/>
    <s v="2.7 - OBRAS"/>
    <s v="2.7.1 - OBRAS EN EDIFICACIONES"/>
    <s v="S"/>
    <s v="59 - AMPLIACIÓN DEL PLANTEL EDUCATIVO PARA INICIAL ANA LUCÍA LÓPEZ DE TAVERAS, MUNICIPIO VILLA VÁZQUEZ, PROVINCIA MONTE CRISTI."/>
    <s v="10 - FONDO GENERAL"/>
    <n v="15914"/>
    <s v="15 - MONTE CRISTI"/>
    <n v="652779"/>
    <n v="0"/>
  </r>
  <r>
    <s v="2025"/>
    <x v="0"/>
    <x v="0"/>
    <x v="1"/>
    <x v="7"/>
    <s v="2 - Poder Ejecutivo"/>
    <x v="8"/>
    <x v="107"/>
    <s v="4 - SERVICIOS SOCIALES"/>
    <s v="4.4 - Educación"/>
    <s v="4.4.01 - Educación inicial"/>
    <s v="2.7 - OBRAS"/>
    <s v="2.7.1 - OBRAS EN EDIFICACIONES"/>
    <s v="S"/>
    <s v="59 - AMPLIACIÓN DEL PLANTEL EDUCATIVO PARA INICIAL EUGENIO CRUZ ALMÁNZAR, MUNICIPIO SAN FRANCISCO DE MACORÍS, PROVINCIA DUARTE."/>
    <s v="10 - FONDO GENERAL"/>
    <n v="15690"/>
    <s v="06 - DUARTE"/>
    <n v="6802439"/>
    <n v="0"/>
  </r>
  <r>
    <s v="2025"/>
    <x v="0"/>
    <x v="0"/>
    <x v="1"/>
    <x v="7"/>
    <s v="2 - Poder Ejecutivo"/>
    <x v="8"/>
    <x v="107"/>
    <s v="4 - SERVICIOS SOCIALES"/>
    <s v="4.4 - Educación"/>
    <s v="4.4.01 - Educación inicial"/>
    <s v="2.7 - OBRAS"/>
    <s v="2.7.1 - OBRAS EN EDIFICACIONES"/>
    <s v="S"/>
    <s v="59 - AMPLIACIÓN DEL PLANTEL EDUCATIVO PARA INICIAL FRAY PEDRO DE CÓRDOVA, MUNICIPIO YAMASÁ, PROVINCIA MONTE PLATA."/>
    <s v="10 - FONDO GENERAL"/>
    <n v="16009"/>
    <s v="29 - MONTE PLATA"/>
    <n v="6887278"/>
    <n v="0"/>
  </r>
  <r>
    <s v="2025"/>
    <x v="0"/>
    <x v="0"/>
    <x v="1"/>
    <x v="7"/>
    <s v="2 - Poder Ejecutivo"/>
    <x v="8"/>
    <x v="107"/>
    <s v="4 - SERVICIOS SOCIALES"/>
    <s v="4.4 - Educación"/>
    <s v="4.4.01 - Educación inicial"/>
    <s v="2.7 - OBRAS"/>
    <s v="2.7.1 - OBRAS EN EDIFICACIONES"/>
    <s v="S"/>
    <s v="59 - AMPLIACIÓN DEL PLANTEL EDUCATIVO PARA INICIAL JUAN OVIDIO PAULINO, MUNICIPIO SANTIAGO, PROVINCIA SANTIAGO."/>
    <s v="10 - FONDO GENERAL"/>
    <n v="15728"/>
    <s v="25 - SANTIAGO"/>
    <n v="1774040"/>
    <n v="0"/>
  </r>
  <r>
    <s v="2025"/>
    <x v="0"/>
    <x v="0"/>
    <x v="1"/>
    <x v="7"/>
    <s v="2 - Poder Ejecutivo"/>
    <x v="8"/>
    <x v="107"/>
    <s v="4 - SERVICIOS SOCIALES"/>
    <s v="4.4 - Educación"/>
    <s v="4.4.01 - Educación inicial"/>
    <s v="2.7 - OBRAS"/>
    <s v="2.7.1 - OBRAS EN EDIFICACIONES"/>
    <s v="S"/>
    <s v="59 - AMPLIACIÓN DEL PLANTEL EDUCATIVO PARA INICIAL LOS BERROA, MUNICIPIO SAN ANTONIO DE GUERRA, PROVINCIA SANTO DOMINGO."/>
    <s v="10 - FONDO GENERAL"/>
    <n v="15864"/>
    <s v="32 - SANTO DOMINGO"/>
    <n v="1652960"/>
    <n v="0"/>
  </r>
  <r>
    <s v="2025"/>
    <x v="0"/>
    <x v="0"/>
    <x v="1"/>
    <x v="7"/>
    <s v="2 - Poder Ejecutivo"/>
    <x v="8"/>
    <x v="107"/>
    <s v="4 - SERVICIOS SOCIALES"/>
    <s v="4.4 - Educación"/>
    <s v="4.4.01 - Educación inicial"/>
    <s v="2.7 - OBRAS"/>
    <s v="2.7.1 - OBRAS EN EDIFICACIONES"/>
    <s v="S"/>
    <s v="59 - AMPLIACIÓN DEL PLANTEL EDUCATIVO PARA INICIAL PROF. ANICASIA SORIANO SÁNCHEZ, MUNICIPIO SAN CRISTÓBAL, PROVINCIA SAN CRISTÓBAL."/>
    <s v="10 - FONDO GENERAL"/>
    <n v="15512"/>
    <s v="21 - SAN CRISTOBAL"/>
    <n v="4836343"/>
    <n v="0"/>
  </r>
  <r>
    <s v="2025"/>
    <x v="0"/>
    <x v="0"/>
    <x v="1"/>
    <x v="7"/>
    <s v="2 - Poder Ejecutivo"/>
    <x v="8"/>
    <x v="107"/>
    <s v="4 - SERVICIOS SOCIALES"/>
    <s v="4.4 - Educación"/>
    <s v="4.4.01 - Educación inicial"/>
    <s v="2.7 - OBRAS"/>
    <s v="2.7.1 - OBRAS EN EDIFICACIONES"/>
    <s v="S"/>
    <s v="60 - AMPLIACIÓN DEL PLANTEL EDUCATIVO PARA INICIAL BARRIO NUEVO VILLA GARCÍA, MUNICIPIO VILLA VÁZQUEZ, PROVINCIA MONTE CRISTI."/>
    <s v="10 - FONDO GENERAL"/>
    <n v="15915"/>
    <s v="15 - MONTE CRISTI"/>
    <n v="652779"/>
    <n v="0"/>
  </r>
  <r>
    <s v="2025"/>
    <x v="0"/>
    <x v="0"/>
    <x v="1"/>
    <x v="7"/>
    <s v="2 - Poder Ejecutivo"/>
    <x v="8"/>
    <x v="107"/>
    <s v="4 - SERVICIOS SOCIALES"/>
    <s v="4.4 - Educación"/>
    <s v="4.4.01 - Educación inicial"/>
    <s v="2.7 - OBRAS"/>
    <s v="2.7.1 - OBRAS EN EDIFICACIONES"/>
    <s v="S"/>
    <s v="60 - AMPLIACIÓN DEL PLANTEL EDUCATIVO PARA INICIAL MARÍA TRINIDAD SÁNCHEZ, MUNICIPIO SAN CRISTÓBAL, PROVINCIA SAN CRISTÓBAL."/>
    <s v="10 - FONDO GENERAL"/>
    <n v="15513"/>
    <s v="21 - SAN CRISTOBAL"/>
    <n v="8945646"/>
    <n v="0"/>
  </r>
  <r>
    <s v="2025"/>
    <x v="0"/>
    <x v="0"/>
    <x v="1"/>
    <x v="7"/>
    <s v="2 - Poder Ejecutivo"/>
    <x v="8"/>
    <x v="107"/>
    <s v="4 - SERVICIOS SOCIALES"/>
    <s v="4.4 - Educación"/>
    <s v="4.4.01 - Educación inicial"/>
    <s v="2.7 - OBRAS"/>
    <s v="2.7.1 - OBRAS EN EDIFICACIONES"/>
    <s v="S"/>
    <s v="60 - AMPLIACIÓN DEL PLANTEL EDUCATIVO PARA INICIAL PARROQUIAL MATECA (MADRE TERESA DE CALCUTA), MUNICIPIO SAN ANTONIO DE GUERRA, PROVINCIA SANTO DOMINGO."/>
    <s v="10 - FONDO GENERAL"/>
    <n v="15865"/>
    <s v="32 - SANTO DOMINGO"/>
    <n v="2751732"/>
    <n v="0"/>
  </r>
  <r>
    <s v="2025"/>
    <x v="0"/>
    <x v="0"/>
    <x v="1"/>
    <x v="7"/>
    <s v="2 - Poder Ejecutivo"/>
    <x v="8"/>
    <x v="107"/>
    <s v="4 - SERVICIOS SOCIALES"/>
    <s v="4.4 - Educación"/>
    <s v="4.4.01 - Educación inicial"/>
    <s v="2.7 - OBRAS"/>
    <s v="2.7.1 - OBRAS EN EDIFICACIONES"/>
    <s v="S"/>
    <s v="60 - AMPLIACIÓN DEL PLANTEL EDUCATIVO PARA INICIAL PROF. JUAN EMILIO BOSCH GAVIÑO - EMI, MUNICIPIO MAIMÓN, PROVINCIA MONSEÑOR NOUEL."/>
    <s v="10 - FONDO GENERAL"/>
    <n v="16001"/>
    <s v="28 - MONSENOR NOUEL"/>
    <n v="1448884"/>
    <n v="1159107.19"/>
  </r>
  <r>
    <s v="2025"/>
    <x v="0"/>
    <x v="0"/>
    <x v="1"/>
    <x v="7"/>
    <s v="2 - Poder Ejecutivo"/>
    <x v="8"/>
    <x v="107"/>
    <s v="4 - SERVICIOS SOCIALES"/>
    <s v="4.4 - Educación"/>
    <s v="4.4.01 - Educación inicial"/>
    <s v="2.7 - OBRAS"/>
    <s v="2.7.1 - OBRAS EN EDIFICACIONES"/>
    <s v="S"/>
    <s v="60 - AMPLIACIÓN DEL PLANTEL EDUCATIVO PARA INICIAL PROF. LORENZO BURGOS ABREU, MUNICIPIO SAN FRANCISCO DE MACORÍS, PROVINCIA DUARTE."/>
    <s v="10 - FONDO GENERAL"/>
    <n v="15691"/>
    <s v="06 - DUARTE"/>
    <n v="11521383"/>
    <n v="0"/>
  </r>
  <r>
    <s v="2025"/>
    <x v="0"/>
    <x v="0"/>
    <x v="1"/>
    <x v="7"/>
    <s v="2 - Poder Ejecutivo"/>
    <x v="8"/>
    <x v="107"/>
    <s v="4 - SERVICIOS SOCIALES"/>
    <s v="4.4 - Educación"/>
    <s v="4.4.01 - Educación inicial"/>
    <s v="2.7 - OBRAS"/>
    <s v="2.7.1 - OBRAS EN EDIFICACIONES"/>
    <s v="S"/>
    <s v="60 - AMPLIACIÓN DEL PLANTEL EDUCATIVO PARA INICIAL SALUSTINA BANS BATISTA, MUNICIPIO SANTIAGO, PROVINCIA SANTIAGO."/>
    <s v="10 - FONDO GENERAL"/>
    <n v="15729"/>
    <s v="25 - SANTIAGO"/>
    <n v="1774040"/>
    <n v="0"/>
  </r>
  <r>
    <s v="2025"/>
    <x v="0"/>
    <x v="0"/>
    <x v="1"/>
    <x v="7"/>
    <s v="2 - Poder Ejecutivo"/>
    <x v="8"/>
    <x v="107"/>
    <s v="4 - SERVICIOS SOCIALES"/>
    <s v="4.4 - Educación"/>
    <s v="4.4.01 - Educación inicial"/>
    <s v="2.7 - OBRAS"/>
    <s v="2.7.1 - OBRAS EN EDIFICACIONES"/>
    <s v="S"/>
    <s v="61 - AMPLIACIÓN DEL PLANTEL EDUCATIVO PARA INICIAL JOSEFA ANTONIA PERDOMO, MUNICIPIO SAN FRANCISCO DE MACORÍS, PROVINCIA DUARTE."/>
    <s v="10 - FONDO GENERAL"/>
    <n v="15692"/>
    <s v="06 - DUARTE"/>
    <n v="11521383"/>
    <n v="0"/>
  </r>
  <r>
    <s v="2025"/>
    <x v="0"/>
    <x v="0"/>
    <x v="1"/>
    <x v="7"/>
    <s v="2 - Poder Ejecutivo"/>
    <x v="8"/>
    <x v="107"/>
    <s v="4 - SERVICIOS SOCIALES"/>
    <s v="4.4 - Educación"/>
    <s v="4.4.01 - Educación inicial"/>
    <s v="2.7 - OBRAS"/>
    <s v="2.7.1 - OBRAS EN EDIFICACIONES"/>
    <s v="S"/>
    <s v="61 - AMPLIACIÓN DEL PLANTEL EDUCATIVO PARA INICIAL JUAN DE JESÚS PIMENTEL, MUNICIPIO VILLA VÁZQUEZ, PROVINCIA MONTE CRISTI."/>
    <s v="10 - FONDO GENERAL"/>
    <n v="15916"/>
    <s v="15 - MONTE CRISTI"/>
    <n v="652779"/>
    <n v="0"/>
  </r>
  <r>
    <s v="2025"/>
    <x v="0"/>
    <x v="0"/>
    <x v="1"/>
    <x v="7"/>
    <s v="2 - Poder Ejecutivo"/>
    <x v="8"/>
    <x v="107"/>
    <s v="4 - SERVICIOS SOCIALES"/>
    <s v="4.4 - Educación"/>
    <s v="4.4.01 - Educación inicial"/>
    <s v="2.7 - OBRAS"/>
    <s v="2.7.1 - OBRAS EN EDIFICACIONES"/>
    <s v="S"/>
    <s v="61 - AMPLIACIÓN DEL PLANTEL EDUCATIVO PARA INICIAL MARÍA DEL ORBE, MUNICIPIO MAIMÓN, PROVINCIA MONSEÑOR NOUEL."/>
    <s v="10 - FONDO GENERAL"/>
    <n v="16002"/>
    <s v="28 - MONSENOR NOUEL"/>
    <n v="698899"/>
    <n v="559119.07999999996"/>
  </r>
  <r>
    <s v="2025"/>
    <x v="0"/>
    <x v="0"/>
    <x v="1"/>
    <x v="7"/>
    <s v="2 - Poder Ejecutivo"/>
    <x v="8"/>
    <x v="107"/>
    <s v="4 - SERVICIOS SOCIALES"/>
    <s v="4.4 - Educación"/>
    <s v="4.4.01 - Educación inicial"/>
    <s v="2.7 - OBRAS"/>
    <s v="2.7.1 - OBRAS EN EDIFICACIONES"/>
    <s v="S"/>
    <s v="61 - AMPLIACIÓN DEL PLANTEL EDUCATIVO PARA INICIAL PROF. JUAN EMILIO BOSCH GAVIÑO, MUNICIPIO SABANA GRANDE DE BOYA, PROVINCIA MONTE PLATA"/>
    <s v="10 - FONDO GENERAL"/>
    <n v="16011"/>
    <s v="29 - MONTE PLATA"/>
    <n v="11372529"/>
    <n v="0"/>
  </r>
  <r>
    <s v="2025"/>
    <x v="0"/>
    <x v="0"/>
    <x v="1"/>
    <x v="7"/>
    <s v="2 - Poder Ejecutivo"/>
    <x v="8"/>
    <x v="107"/>
    <s v="4 - SERVICIOS SOCIALES"/>
    <s v="4.4 - Educación"/>
    <s v="4.4.01 - Educación inicial"/>
    <s v="2.7 - OBRAS"/>
    <s v="2.7.1 - OBRAS EN EDIFICACIONES"/>
    <s v="S"/>
    <s v="61 - AMPLIACIÓN DEL PLANTEL EDUCATIVO PARA INICIAL PROF. REGINA ALTAGRACIA TAVARES, MUNICIPIO SANTIAGO, PROVINCIA SANTIAGO."/>
    <s v="10 - FONDO GENERAL"/>
    <n v="15730"/>
    <s v="25 - SANTIAGO"/>
    <n v="1162841"/>
    <n v="0"/>
  </r>
  <r>
    <s v="2025"/>
    <x v="0"/>
    <x v="0"/>
    <x v="1"/>
    <x v="7"/>
    <s v="2 - Poder Ejecutivo"/>
    <x v="8"/>
    <x v="107"/>
    <s v="4 - SERVICIOS SOCIALES"/>
    <s v="4.4 - Educación"/>
    <s v="4.4.01 - Educación inicial"/>
    <s v="2.7 - OBRAS"/>
    <s v="2.7.1 - OBRAS EN EDIFICACIONES"/>
    <s v="S"/>
    <s v="61 - AMPLIACIÓN DEL PLANTEL EDUCATIVO PARA INICIAL SAN RAFAEL, MUNICIPIO SAN CRISTÓBAL, PROVINCIA SAN CRISTÓBAL."/>
    <s v="10 - FONDO GENERAL"/>
    <n v="15514"/>
    <s v="21 - SAN CRISTOBAL"/>
    <n v="8945646"/>
    <n v="0"/>
  </r>
  <r>
    <s v="2025"/>
    <x v="0"/>
    <x v="0"/>
    <x v="1"/>
    <x v="7"/>
    <s v="2 - Poder Ejecutivo"/>
    <x v="8"/>
    <x v="107"/>
    <s v="4 - SERVICIOS SOCIALES"/>
    <s v="4.4 - Educación"/>
    <s v="4.4.01 - Educación inicial"/>
    <s v="2.7 - OBRAS"/>
    <s v="2.7.1 - OBRAS EN EDIFICACIONES"/>
    <s v="S"/>
    <s v="61 - AMPLIACIÓN DEL PLANTEL EDUCATIVO PARA INICIAL TOMAS HERNÁNDEZ FRANCO, MUNICIPIO SAN ANTONIO DE GUERRA, PROVINCIA SANTO DOMINGO."/>
    <s v="10 - FONDO GENERAL"/>
    <n v="15866"/>
    <s v="32 - SANTO DOMINGO"/>
    <n v="1171223"/>
    <n v="0"/>
  </r>
  <r>
    <s v="2025"/>
    <x v="0"/>
    <x v="0"/>
    <x v="1"/>
    <x v="7"/>
    <s v="2 - Poder Ejecutivo"/>
    <x v="8"/>
    <x v="107"/>
    <s v="4 - SERVICIOS SOCIALES"/>
    <s v="4.4 - Educación"/>
    <s v="4.4.01 - Educación inicial"/>
    <s v="2.7 - OBRAS"/>
    <s v="2.7.1 - OBRAS EN EDIFICACIONES"/>
    <s v="S"/>
    <s v="62 - AMPLIACIÓN DEL PLANTEL EDUCATIVO PARA INICIAL ANA PAULINA ROJAS, MUNICIPIO SANTIAGO, PROVINCIA SANTIAGO."/>
    <s v="10 - FONDO GENERAL"/>
    <n v="15731"/>
    <s v="25 - SANTIAGO"/>
    <n v="1210828"/>
    <n v="0"/>
  </r>
  <r>
    <s v="2025"/>
    <x v="0"/>
    <x v="0"/>
    <x v="1"/>
    <x v="7"/>
    <s v="2 - Poder Ejecutivo"/>
    <x v="8"/>
    <x v="107"/>
    <s v="4 - SERVICIOS SOCIALES"/>
    <s v="4.4 - Educación"/>
    <s v="4.4.01 - Educación inicial"/>
    <s v="2.7 - OBRAS"/>
    <s v="2.7.1 - OBRAS EN EDIFICACIONES"/>
    <s v="S"/>
    <s v="62 - AMPLIACIÓN DEL PLANTEL EDUCATIVO PARA INICIAL ANTONIO MENA PANTALEÓN, MUNICIPIO SAN FRANCISCO DE MACORÍS, PROVINCIA DUARTE."/>
    <s v="10 - FONDO GENERAL"/>
    <n v="15693"/>
    <s v="06 - DUARTE"/>
    <n v="11521383"/>
    <n v="0"/>
  </r>
  <r>
    <s v="2025"/>
    <x v="0"/>
    <x v="0"/>
    <x v="1"/>
    <x v="7"/>
    <s v="2 - Poder Ejecutivo"/>
    <x v="8"/>
    <x v="107"/>
    <s v="4 - SERVICIOS SOCIALES"/>
    <s v="4.4 - Educación"/>
    <s v="4.4.01 - Educación inicial"/>
    <s v="2.7 - OBRAS"/>
    <s v="2.7.1 - OBRAS EN EDIFICACIONES"/>
    <s v="S"/>
    <s v="62 - AMPLIACIÓN DEL PLANTEL EDUCATIVO PARA INICIAL CENTRO DE FORMACIÓN INTEGRAL CIGAR FAMILY (CFICF), MUNICIPIO BONAO, PROVINCIA MONSEÑOR NOUEL."/>
    <s v="10 - FONDO GENERAL"/>
    <n v="16003"/>
    <s v="28 - MONSENOR NOUEL"/>
    <n v="6486495"/>
    <n v="0"/>
  </r>
  <r>
    <s v="2025"/>
    <x v="0"/>
    <x v="0"/>
    <x v="1"/>
    <x v="7"/>
    <s v="2 - Poder Ejecutivo"/>
    <x v="8"/>
    <x v="107"/>
    <s v="4 - SERVICIOS SOCIALES"/>
    <s v="4.4 - Educación"/>
    <s v="4.4.01 - Educación inicial"/>
    <s v="2.7 - OBRAS"/>
    <s v="2.7.1 - OBRAS EN EDIFICACIONES"/>
    <s v="S"/>
    <s v="62 - AMPLIACIÓN DEL PLANTEL EDUCATIVO PARA INICIAL FUERTE RESOLÍ, MUNICIPIO SAN CRISTÓBAL, PROVINCIA SAN CRISTÓBAL."/>
    <s v="10 - FONDO GENERAL"/>
    <n v="15515"/>
    <s v="21 - SAN CRISTOBAL"/>
    <n v="3403262"/>
    <n v="0"/>
  </r>
  <r>
    <s v="2025"/>
    <x v="0"/>
    <x v="0"/>
    <x v="1"/>
    <x v="7"/>
    <s v="2 - Poder Ejecutivo"/>
    <x v="8"/>
    <x v="107"/>
    <s v="4 - SERVICIOS SOCIALES"/>
    <s v="4.4 - Educación"/>
    <s v="4.4.01 - Educación inicial"/>
    <s v="2.7 - OBRAS"/>
    <s v="2.7.1 - OBRAS EN EDIFICACIONES"/>
    <s v="S"/>
    <s v="62 - AMPLIACIÓN DEL PLANTEL EDUCATIVO PARA INICIAL SABANA SANTIAGO, MUNICIPIO DAJABÓN, PROVINCIA DAJABON."/>
    <s v="10 - FONDO GENERAL"/>
    <n v="15917"/>
    <s v="05 - DAJABON"/>
    <n v="652779"/>
    <n v="0"/>
  </r>
  <r>
    <s v="2025"/>
    <x v="0"/>
    <x v="0"/>
    <x v="1"/>
    <x v="7"/>
    <s v="2 - Poder Ejecutivo"/>
    <x v="8"/>
    <x v="107"/>
    <s v="4 - SERVICIOS SOCIALES"/>
    <s v="4.4 - Educación"/>
    <s v="4.4.01 - Educación inicial"/>
    <s v="2.7 - OBRAS"/>
    <s v="2.7.1 - OBRAS EN EDIFICACIONES"/>
    <s v="S"/>
    <s v="63 - AMPLIACIÓN DEL PLANTEL EDUCATIVO PARA INICIAL CANASTICA, MUNICIPIO SAN CRISTÓBAL, PROVINCIA SAN CRISTÓBAL."/>
    <s v="10 - FONDO GENERAL"/>
    <n v="15516"/>
    <s v="21 - SAN CRISTOBAL"/>
    <n v="5373146"/>
    <n v="0"/>
  </r>
  <r>
    <s v="2025"/>
    <x v="0"/>
    <x v="0"/>
    <x v="1"/>
    <x v="7"/>
    <s v="2 - Poder Ejecutivo"/>
    <x v="8"/>
    <x v="107"/>
    <s v="4 - SERVICIOS SOCIALES"/>
    <s v="4.4 - Educación"/>
    <s v="4.4.01 - Educación inicial"/>
    <s v="2.7 - OBRAS"/>
    <s v="2.7.1 - OBRAS EN EDIFICACIONES"/>
    <s v="S"/>
    <s v="63 - AMPLIACIÓN DEL PLANTEL EDUCATIVO PARA INICIAL ENTRADA DON MIGUEL, MUNICIPIO DAJABÓN, PROVINCIA DAJABON."/>
    <s v="10 - FONDO GENERAL"/>
    <n v="15918"/>
    <s v="05 - DAJABON"/>
    <n v="548534"/>
    <n v="0"/>
  </r>
  <r>
    <s v="2025"/>
    <x v="0"/>
    <x v="0"/>
    <x v="1"/>
    <x v="7"/>
    <s v="2 - Poder Ejecutivo"/>
    <x v="8"/>
    <x v="107"/>
    <s v="4 - SERVICIOS SOCIALES"/>
    <s v="4.4 - Educación"/>
    <s v="4.4.01 - Educación inicial"/>
    <s v="2.7 - OBRAS"/>
    <s v="2.7.1 - OBRAS EN EDIFICACIONES"/>
    <s v="S"/>
    <s v="63 - AMPLIACIÓN DEL PLANTEL EDUCATIVO PARA INICIAL ERCILIO GARCÍA BENCOSME, MUNICIPIO SAN FRANCISCO DE MACORÍS, PROVINCIA DUARTE."/>
    <s v="10 - FONDO GENERAL"/>
    <n v="15694"/>
    <s v="06 - DUARTE"/>
    <n v="4883304"/>
    <n v="0"/>
  </r>
  <r>
    <s v="2025"/>
    <x v="0"/>
    <x v="0"/>
    <x v="1"/>
    <x v="7"/>
    <s v="2 - Poder Ejecutivo"/>
    <x v="8"/>
    <x v="107"/>
    <s v="4 - SERVICIOS SOCIALES"/>
    <s v="4.4 - Educación"/>
    <s v="4.4.01 - Educación inicial"/>
    <s v="2.7 - OBRAS"/>
    <s v="2.7.1 - OBRAS EN EDIFICACIONES"/>
    <s v="S"/>
    <s v="63 - AMPLIACIÓN DEL PLANTEL EDUCATIVO PARA INICIAL FRANCISCO ALBERTO CAAMAÑO DEÑÓ, MUNICIPIO SANTIAGO, PROVINCIA SANTIAGO."/>
    <s v="10 - FONDO GENERAL"/>
    <n v="15732"/>
    <s v="25 - SANTIAGO"/>
    <n v="1345632"/>
    <n v="0"/>
  </r>
  <r>
    <s v="2025"/>
    <x v="0"/>
    <x v="0"/>
    <x v="1"/>
    <x v="7"/>
    <s v="2 - Poder Ejecutivo"/>
    <x v="8"/>
    <x v="107"/>
    <s v="4 - SERVICIOS SOCIALES"/>
    <s v="4.4 - Educación"/>
    <s v="4.4.01 - Educación inicial"/>
    <s v="2.7 - OBRAS"/>
    <s v="2.7.1 - OBRAS EN EDIFICACIONES"/>
    <s v="S"/>
    <s v="63 - AMPLIACIÓN DEL PLANTEL EDUCATIVO PARA INICIAL SIMÓN RODRÍGUEZ, MUNICIPIO BONAO, PROVINCIA MONSEÑOR NOUEL."/>
    <s v="10 - FONDO GENERAL"/>
    <n v="16004"/>
    <s v="28 - MONSENOR NOUEL"/>
    <n v="2770118"/>
    <n v="0"/>
  </r>
  <r>
    <s v="2025"/>
    <x v="0"/>
    <x v="0"/>
    <x v="1"/>
    <x v="7"/>
    <s v="2 - Poder Ejecutivo"/>
    <x v="8"/>
    <x v="107"/>
    <s v="4 - SERVICIOS SOCIALES"/>
    <s v="4.4 - Educación"/>
    <s v="4.4.01 - Educación inicial"/>
    <s v="2.7 - OBRAS"/>
    <s v="2.7.1 - OBRAS EN EDIFICACIONES"/>
    <s v="S"/>
    <s v="64 - AMPLIACIÓN DEL PLANTEL EDUCATIVO PARA INICIAL AMINILLA, MUNICIPIO PARTIDO, PROVINCIA DAJABON."/>
    <s v="10 - FONDO GENERAL"/>
    <n v="15919"/>
    <s v="05 - DAJABON"/>
    <n v="1121867"/>
    <n v="0"/>
  </r>
  <r>
    <s v="2025"/>
    <x v="0"/>
    <x v="0"/>
    <x v="1"/>
    <x v="7"/>
    <s v="2 - Poder Ejecutivo"/>
    <x v="8"/>
    <x v="107"/>
    <s v="4 - SERVICIOS SOCIALES"/>
    <s v="4.4 - Educación"/>
    <s v="4.4.01 - Educación inicial"/>
    <s v="2.7 - OBRAS"/>
    <s v="2.7.1 - OBRAS EN EDIFICACIONES"/>
    <s v="S"/>
    <s v="64 - AMPLIACIÓN DEL PLANTEL EDUCATIVO PARA INICIAL ARMANDO ANTONIO GARCÍA JIMÉNEZ, MUNICIPIO SAN FRANCISCO DE MACORÍS, PROVINCIA DUARTE."/>
    <s v="10 - FONDO GENERAL"/>
    <n v="15695"/>
    <s v="06 - DUARTE"/>
    <n v="4883304"/>
    <n v="0"/>
  </r>
  <r>
    <s v="2025"/>
    <x v="0"/>
    <x v="0"/>
    <x v="1"/>
    <x v="7"/>
    <s v="2 - Poder Ejecutivo"/>
    <x v="8"/>
    <x v="107"/>
    <s v="4 - SERVICIOS SOCIALES"/>
    <s v="4.4 - Educación"/>
    <s v="4.4.01 - Educación inicial"/>
    <s v="2.7 - OBRAS"/>
    <s v="2.7.1 - OBRAS EN EDIFICACIONES"/>
    <s v="S"/>
    <s v="64 - AMPLIACIÓN DEL PLANTEL EDUCATIVO PARA INICIAL BATEY EL CAÑO, MUNICIPIO YAMASÁ, PROVINCIA MONTE PLATA."/>
    <s v="10 - FONDO GENERAL"/>
    <n v="16014"/>
    <s v="29 - MONTE PLATA"/>
    <n v="6850757"/>
    <n v="0"/>
  </r>
  <r>
    <s v="2025"/>
    <x v="0"/>
    <x v="0"/>
    <x v="1"/>
    <x v="7"/>
    <s v="2 - Poder Ejecutivo"/>
    <x v="8"/>
    <x v="107"/>
    <s v="4 - SERVICIOS SOCIALES"/>
    <s v="4.4 - Educación"/>
    <s v="4.4.01 - Educación inicial"/>
    <s v="2.7 - OBRAS"/>
    <s v="2.7.1 - OBRAS EN EDIFICACIONES"/>
    <s v="S"/>
    <s v="64 - AMPLIACIÓN DEL PLANTEL EDUCATIVO PARA INICIAL PROF. AQUILES TRINIDAD, MUNICIPIO SANTIAGO, PROVINCIA SANTIAGO."/>
    <s v="10 - FONDO GENERAL"/>
    <n v="15733"/>
    <s v="25 - SANTIAGO"/>
    <n v="1991636"/>
    <n v="0"/>
  </r>
  <r>
    <s v="2025"/>
    <x v="0"/>
    <x v="0"/>
    <x v="1"/>
    <x v="7"/>
    <s v="2 - Poder Ejecutivo"/>
    <x v="8"/>
    <x v="107"/>
    <s v="4 - SERVICIOS SOCIALES"/>
    <s v="4.4 - Educación"/>
    <s v="4.4.01 - Educación inicial"/>
    <s v="2.7 - OBRAS"/>
    <s v="2.7.1 - OBRAS EN EDIFICACIONES"/>
    <s v="S"/>
    <s v="64 - AMPLIACIÓN DEL PLANTEL EDUCATIVO PARA INICIAL PROF. FELIPE JIMÉNEZ PEÑA, MUNICIPIO BONAO, PROVINCIA MONSEÑOR NOUEL."/>
    <s v="10 - FONDO GENERAL"/>
    <n v="16005"/>
    <s v="28 - MONSENOR NOUEL"/>
    <n v="3258659"/>
    <n v="0"/>
  </r>
  <r>
    <s v="2025"/>
    <x v="0"/>
    <x v="0"/>
    <x v="1"/>
    <x v="7"/>
    <s v="2 - Poder Ejecutivo"/>
    <x v="8"/>
    <x v="107"/>
    <s v="4 - SERVICIOS SOCIALES"/>
    <s v="4.4 - Educación"/>
    <s v="4.4.01 - Educación inicial"/>
    <s v="2.7 - OBRAS"/>
    <s v="2.7.1 - OBRAS EN EDIFICACIONES"/>
    <s v="S"/>
    <s v="65 - AMPLIACIÓN DEL PLANTEL EDUCATIVO PARA INICIAL ACIBA, MUNICIPIO SANTIAGO, PROVINCIA SANTIAGO."/>
    <s v="10 - FONDO GENERAL"/>
    <n v="15734"/>
    <s v="25 - SANTIAGO"/>
    <n v="251647"/>
    <n v="0"/>
  </r>
  <r>
    <s v="2025"/>
    <x v="0"/>
    <x v="0"/>
    <x v="1"/>
    <x v="7"/>
    <s v="2 - Poder Ejecutivo"/>
    <x v="8"/>
    <x v="107"/>
    <s v="4 - SERVICIOS SOCIALES"/>
    <s v="4.4 - Educación"/>
    <s v="4.4.01 - Educación inicial"/>
    <s v="2.7 - OBRAS"/>
    <s v="2.7.1 - OBRAS EN EDIFICACIONES"/>
    <s v="S"/>
    <s v="65 - AMPLIACIÓN DEL PLANTEL EDUCATIVO PARA INICIAL FÉLIX ANTONIO MARTÍNEZ ENCARNACIÓN, MUNICIPIO BONAO, PROVINCIA MONSEÑOR NOUEL."/>
    <s v="10 - FONDO GENERAL"/>
    <n v="16006"/>
    <s v="28 - MONSENOR NOUEL"/>
    <n v="3258659"/>
    <n v="0"/>
  </r>
  <r>
    <s v="2025"/>
    <x v="0"/>
    <x v="0"/>
    <x v="1"/>
    <x v="7"/>
    <s v="2 - Poder Ejecutivo"/>
    <x v="8"/>
    <x v="107"/>
    <s v="4 - SERVICIOS SOCIALES"/>
    <s v="4.4 - Educación"/>
    <s v="4.4.01 - Educación inicial"/>
    <s v="2.7 - OBRAS"/>
    <s v="2.7.1 - OBRAS EN EDIFICACIONES"/>
    <s v="S"/>
    <s v="65 - AMPLIACIÓN DEL PLANTEL EDUCATIVO PARA INICIAL MARÍA DEL CONSUELO GARRIDO, MUNICIPIO SAN FRANCISCO DE MACORÍS, PROVINCIA DUARTE."/>
    <s v="10 - FONDO GENERAL"/>
    <n v="15696"/>
    <s v="06 - DUARTE"/>
    <n v="4883304"/>
    <n v="0"/>
  </r>
  <r>
    <s v="2025"/>
    <x v="0"/>
    <x v="0"/>
    <x v="1"/>
    <x v="7"/>
    <s v="2 - Poder Ejecutivo"/>
    <x v="8"/>
    <x v="107"/>
    <s v="4 - SERVICIOS SOCIALES"/>
    <s v="4.4 - Educación"/>
    <s v="4.4.01 - Educación inicial"/>
    <s v="2.7 - OBRAS"/>
    <s v="2.7.1 - OBRAS EN EDIFICACIONES"/>
    <s v="S"/>
    <s v="66 - AMPLIACIÓN DEL PLANTEL EDUCATIVO PARA INICIAL ESTILIANO SUSANA, MUNICIPIO VILLA ALTAGRACIA, PROVINCIA SAN CRISTÓBAL."/>
    <s v="10 - FONDO GENERAL"/>
    <n v="15519"/>
    <s v="21 - SAN CRISTOBAL"/>
    <n v="751233"/>
    <n v="0"/>
  </r>
  <r>
    <s v="2025"/>
    <x v="0"/>
    <x v="0"/>
    <x v="1"/>
    <x v="7"/>
    <s v="2 - Poder Ejecutivo"/>
    <x v="8"/>
    <x v="107"/>
    <s v="4 - SERVICIOS SOCIALES"/>
    <s v="4.4 - Educación"/>
    <s v="4.4.01 - Educación inicial"/>
    <s v="2.7 - OBRAS"/>
    <s v="2.7.1 - OBRAS EN EDIFICACIONES"/>
    <s v="S"/>
    <s v="66 - AMPLIACIÓN DEL PLANTEL EDUCATIVO PARA INICIAL JAPÓN (HATO DEL YAQUE), MUNICIPIO SANTIAGO, PROVINCIA SANTIAGO."/>
    <s v="10 - FONDO GENERAL"/>
    <n v="15735"/>
    <s v="25 - SANTIAGO"/>
    <n v="1345632"/>
    <n v="0"/>
  </r>
  <r>
    <s v="2025"/>
    <x v="0"/>
    <x v="0"/>
    <x v="1"/>
    <x v="7"/>
    <s v="2 - Poder Ejecutivo"/>
    <x v="8"/>
    <x v="107"/>
    <s v="4 - SERVICIOS SOCIALES"/>
    <s v="4.4 - Educación"/>
    <s v="4.4.01 - Educación inicial"/>
    <s v="2.7 - OBRAS"/>
    <s v="2.7.1 - OBRAS EN EDIFICACIONES"/>
    <s v="S"/>
    <s v="66 - AMPLIACIÓN DEL PLANTEL EDUCATIVO PARA INICIAL JUAN VENTURA, MUNICIPIO VILLA TAPIA, PROVINCIA HERMANAS MIRABAL."/>
    <s v="10 - FONDO GENERAL"/>
    <n v="15697"/>
    <s v="19 - HERMANAS MIRABAL"/>
    <n v="6917980"/>
    <n v="0"/>
  </r>
  <r>
    <s v="2025"/>
    <x v="0"/>
    <x v="0"/>
    <x v="1"/>
    <x v="7"/>
    <s v="2 - Poder Ejecutivo"/>
    <x v="8"/>
    <x v="107"/>
    <s v="4 - SERVICIOS SOCIALES"/>
    <s v="4.4 - Educación"/>
    <s v="4.4.01 - Educación inicial"/>
    <s v="2.7 - OBRAS"/>
    <s v="2.7.1 - OBRAS EN EDIFICACIONES"/>
    <s v="S"/>
    <s v="66 - AMPLIACIÓN DEL PLANTEL EDUCATIVO PARA INICIAL PROF. EUGENIO GENAO REYES, MUNICIPIO LA MATA, PROVINCIA SANCHEZ RAMIREZ."/>
    <s v="10 - FONDO GENERAL"/>
    <n v="16007"/>
    <s v="24 - SANCHEZ RAMIREZ"/>
    <n v="3258659"/>
    <n v="0"/>
  </r>
  <r>
    <s v="2025"/>
    <x v="0"/>
    <x v="0"/>
    <x v="1"/>
    <x v="7"/>
    <s v="2 - Poder Ejecutivo"/>
    <x v="8"/>
    <x v="107"/>
    <s v="4 - SERVICIOS SOCIALES"/>
    <s v="4.4 - Educación"/>
    <s v="4.4.01 - Educación inicial"/>
    <s v="2.7 - OBRAS"/>
    <s v="2.7.1 - OBRAS EN EDIFICACIONES"/>
    <s v="S"/>
    <s v="66 - CONSTRUCCIÓN DE 7 ESTANCIAS INFANTILES EN LA PROVINCIA DE SANTIAGO (FASE 3)"/>
    <s v="10 - FONDO GENERAL"/>
    <n v="13614"/>
    <s v="25 - SANTIAGO"/>
    <n v="35000000"/>
    <n v="0"/>
  </r>
  <r>
    <s v="2025"/>
    <x v="0"/>
    <x v="0"/>
    <x v="1"/>
    <x v="7"/>
    <s v="2 - Poder Ejecutivo"/>
    <x v="8"/>
    <x v="107"/>
    <s v="4 - SERVICIOS SOCIALES"/>
    <s v="4.4 - Educación"/>
    <s v="4.4.01 - Educación inicial"/>
    <s v="2.7 - OBRAS"/>
    <s v="2.7.1 - OBRAS EN EDIFICACIONES"/>
    <s v="S"/>
    <s v="67 - AMPLIACIÓN DEL PLANTEL EDUCATIVO PARA INICIAL ANTONIO VILLAR, MUNICIPIO VILLA TAPIA, PROVINCIA HERMANAS MIRABAL."/>
    <s v="10 - FONDO GENERAL"/>
    <n v="15698"/>
    <s v="19 - HERMANAS MIRABAL"/>
    <n v="4883304"/>
    <n v="0"/>
  </r>
  <r>
    <s v="2025"/>
    <x v="0"/>
    <x v="0"/>
    <x v="1"/>
    <x v="7"/>
    <s v="2 - Poder Ejecutivo"/>
    <x v="8"/>
    <x v="107"/>
    <s v="4 - SERVICIOS SOCIALES"/>
    <s v="4.4 - Educación"/>
    <s v="4.4.01 - Educación inicial"/>
    <s v="2.7 - OBRAS"/>
    <s v="2.7.1 - OBRAS EN EDIFICACIONES"/>
    <s v="S"/>
    <s v="67 - AMPLIACIÓN DEL PLANTEL EDUCATIVO PARA INICIAL AURA ESTELA NÚÑEZ, MUNICIPIO VILLA ALTAGRACIA, PROVINCIA SAN CRISTÓBAL."/>
    <s v="10 - FONDO GENERAL"/>
    <n v="15520"/>
    <s v="21 - SAN CRISTOBAL"/>
    <n v="751233"/>
    <n v="0"/>
  </r>
  <r>
    <s v="2025"/>
    <x v="0"/>
    <x v="0"/>
    <x v="1"/>
    <x v="7"/>
    <s v="2 - Poder Ejecutivo"/>
    <x v="8"/>
    <x v="107"/>
    <s v="4 - SERVICIOS SOCIALES"/>
    <s v="4.4 - Educación"/>
    <s v="4.4.01 - Educación inicial"/>
    <s v="2.7 - OBRAS"/>
    <s v="2.7.1 - OBRAS EN EDIFICACIONES"/>
    <s v="S"/>
    <s v="67 - AMPLIACIÓN DEL PLANTEL EDUCATIVO PARA INICIAL NORMA LUCRECIA MEDRANO, MUNICIPIO SANTIAGO, PROVINCIA SANTIAGO."/>
    <s v="10 - FONDO GENERAL"/>
    <n v="15736"/>
    <s v="25 - SANTIAGO"/>
    <n v="1015206"/>
    <n v="0"/>
  </r>
  <r>
    <s v="2025"/>
    <x v="0"/>
    <x v="0"/>
    <x v="1"/>
    <x v="7"/>
    <s v="2 - Poder Ejecutivo"/>
    <x v="8"/>
    <x v="107"/>
    <s v="4 - SERVICIOS SOCIALES"/>
    <s v="4.4 - Educación"/>
    <s v="4.4.01 - Educación inicial"/>
    <s v="2.7 - OBRAS"/>
    <s v="2.7.1 - OBRAS EN EDIFICACIONES"/>
    <s v="S"/>
    <s v="67 - AMPLIACIÓN DEL PLANTEL EDUCATIVO PARA INICIAL PROYECTO AGRARIO, MUNICIPIO LA MATA, PROVINCIA SANCHEZ RAMIREZ."/>
    <s v="10 - FONDO GENERAL"/>
    <n v="16008"/>
    <s v="24 - SANCHEZ RAMIREZ"/>
    <n v="5425988"/>
    <n v="0"/>
  </r>
  <r>
    <s v="2025"/>
    <x v="0"/>
    <x v="0"/>
    <x v="1"/>
    <x v="7"/>
    <s v="2 - Poder Ejecutivo"/>
    <x v="8"/>
    <x v="107"/>
    <s v="4 - SERVICIOS SOCIALES"/>
    <s v="4.4 - Educación"/>
    <s v="4.4.01 - Educación inicial"/>
    <s v="2.7 - OBRAS"/>
    <s v="2.7.1 - OBRAS EN EDIFICACIONES"/>
    <s v="S"/>
    <s v="67 - CONSTRUCCIÓN DE 13 ESTANCIAS INFANTILES EN LA PROVINCIA SANTO DOMINGO (FASE 3)"/>
    <s v="10 - FONDO GENERAL"/>
    <n v="13611"/>
    <s v="32 - SANTO DOMINGO"/>
    <n v="26302201"/>
    <n v="6197312.9000000004"/>
  </r>
  <r>
    <s v="2025"/>
    <x v="0"/>
    <x v="0"/>
    <x v="1"/>
    <x v="7"/>
    <s v="2 - Poder Ejecutivo"/>
    <x v="8"/>
    <x v="107"/>
    <s v="4 - SERVICIOS SOCIALES"/>
    <s v="4.4 - Educación"/>
    <s v="4.4.01 - Educación inicial"/>
    <s v="2.7 - OBRAS"/>
    <s v="2.7.1 - OBRAS EN EDIFICACIONES"/>
    <s v="S"/>
    <s v="68 - AMPLIACIÓN DEL PLANTEL EDUCATIVO PARA INICIAL LIDIA ANTONIA LUCIANO LIZ, MUNICIPIO SANTIAGO, PROVINCIA SANTIAGO."/>
    <s v="10 - FONDO GENERAL"/>
    <n v="15737"/>
    <s v="25 - SANTIAGO"/>
    <n v="2008068"/>
    <n v="0"/>
  </r>
  <r>
    <s v="2025"/>
    <x v="0"/>
    <x v="0"/>
    <x v="1"/>
    <x v="7"/>
    <s v="2 - Poder Ejecutivo"/>
    <x v="8"/>
    <x v="107"/>
    <s v="4 - SERVICIOS SOCIALES"/>
    <s v="4.4 - Educación"/>
    <s v="4.4.01 - Educación inicial"/>
    <s v="2.7 - OBRAS"/>
    <s v="2.7.1 - OBRAS EN EDIFICACIONES"/>
    <s v="S"/>
    <s v="68 - AMPLIACIÓN DEL PLANTEL EDUCATIVO PARA INICIAL PEDRO MARÍA BURGOS, MUNICIPIO NAGUA, PROVINCIA MARIA TRINIDAD SANCHEZ."/>
    <s v="10 - FONDO GENERAL"/>
    <n v="15920"/>
    <s v="14 - MARIA TRINIDAD SANCHEZ"/>
    <n v="4922173"/>
    <n v="0"/>
  </r>
  <r>
    <s v="2025"/>
    <x v="0"/>
    <x v="0"/>
    <x v="1"/>
    <x v="7"/>
    <s v="2 - Poder Ejecutivo"/>
    <x v="8"/>
    <x v="107"/>
    <s v="4 - SERVICIOS SOCIALES"/>
    <s v="4.4 - Educación"/>
    <s v="4.4.01 - Educación inicial"/>
    <s v="2.7 - OBRAS"/>
    <s v="2.7.1 - OBRAS EN EDIFICACIONES"/>
    <s v="S"/>
    <s v="68 - AMPLIACIÓN DEL PLANTEL EDUCATIVO PARA INICIAL PROF. LORENZO PÉREZ POCHE, MUNICIPIO VILLA ALTAGRACIA, PROVINCIA SAN CRISTÓBAL."/>
    <s v="10 - FONDO GENERAL"/>
    <n v="15521"/>
    <s v="21 - SAN CRISTOBAL"/>
    <n v="751233"/>
    <n v="0"/>
  </r>
  <r>
    <s v="2025"/>
    <x v="0"/>
    <x v="0"/>
    <x v="1"/>
    <x v="7"/>
    <s v="2 - Poder Ejecutivo"/>
    <x v="8"/>
    <x v="107"/>
    <s v="4 - SERVICIOS SOCIALES"/>
    <s v="4.4 - Educación"/>
    <s v="4.4.01 - Educación inicial"/>
    <s v="2.7 - OBRAS"/>
    <s v="2.7.1 - OBRAS EN EDIFICACIONES"/>
    <s v="S"/>
    <s v="69 - AMPLIACIÓN DEL PLANTEL EDUCATIVO PARA INICIAL JAVIER ANGULO GURIDI, MUNICIPIO VILLA ALTAGRACIA, PROVINCIA SAN CRISTÓBAL."/>
    <s v="10 - FONDO GENERAL"/>
    <n v="15522"/>
    <s v="21 - SAN CRISTOBAL"/>
    <n v="2146955"/>
    <n v="0"/>
  </r>
  <r>
    <s v="2025"/>
    <x v="0"/>
    <x v="0"/>
    <x v="1"/>
    <x v="7"/>
    <s v="2 - Poder Ejecutivo"/>
    <x v="8"/>
    <x v="107"/>
    <s v="4 - SERVICIOS SOCIALES"/>
    <s v="4.4 - Educación"/>
    <s v="4.4.01 - Educación inicial"/>
    <s v="2.7 - OBRAS"/>
    <s v="2.7.1 - OBRAS EN EDIFICACIONES"/>
    <s v="S"/>
    <s v="69 - AMPLIACIÓN DEL PLANTEL EDUCATIVO PARA INICIAL LOS JOVILLOS, MUNICIPIO YAMASÁ, PROVINCIA MONTE PLATA."/>
    <s v="10 - FONDO GENERAL"/>
    <n v="16019"/>
    <s v="29 - MONTE PLATA"/>
    <n v="6847843"/>
    <n v="0"/>
  </r>
  <r>
    <s v="2025"/>
    <x v="0"/>
    <x v="0"/>
    <x v="1"/>
    <x v="7"/>
    <s v="2 - Poder Ejecutivo"/>
    <x v="8"/>
    <x v="107"/>
    <s v="4 - SERVICIOS SOCIALES"/>
    <s v="4.4 - Educación"/>
    <s v="4.4.01 - Educación inicial"/>
    <s v="2.7 - OBRAS"/>
    <s v="2.7.1 - OBRAS EN EDIFICACIONES"/>
    <s v="S"/>
    <s v="69 - AMPLIACIÓN DEL PLANTEL EDUCATIVO PARA INICIAL LUIS ENRIQUE AUGUSTO YANGUELA GÓMEZ , MUNICIPIO NAGUA, PROVINCIA MARIA TRINIDAD SANCHEZ."/>
    <s v="10 - FONDO GENERAL"/>
    <n v="15921"/>
    <s v="14 - MARIA TRINIDAD SANCHEZ"/>
    <n v="3938204"/>
    <n v="0"/>
  </r>
  <r>
    <s v="2025"/>
    <x v="0"/>
    <x v="0"/>
    <x v="1"/>
    <x v="7"/>
    <s v="2 - Poder Ejecutivo"/>
    <x v="8"/>
    <x v="107"/>
    <s v="4 - SERVICIOS SOCIALES"/>
    <s v="4.4 - Educación"/>
    <s v="4.4.01 - Educación inicial"/>
    <s v="2.7 - OBRAS"/>
    <s v="2.7.1 - OBRAS EN EDIFICACIONES"/>
    <s v="S"/>
    <s v="69 - AMPLIACIÓN DEL PLANTEL EDUCATIVO PARA INICIAL MANUEL DE JESÚS LUCIANO MÉNDEZ, MUNICIPIO SANTIAGO, PROVINCIA SANTIAGO."/>
    <s v="10 - FONDO GENERAL"/>
    <n v="15738"/>
    <s v="25 - SANTIAGO"/>
    <n v="2008068"/>
    <n v="0"/>
  </r>
  <r>
    <s v="2025"/>
    <x v="0"/>
    <x v="0"/>
    <x v="1"/>
    <x v="7"/>
    <s v="2 - Poder Ejecutivo"/>
    <x v="8"/>
    <x v="107"/>
    <s v="4 - SERVICIOS SOCIALES"/>
    <s v="4.4 - Educación"/>
    <s v="4.4.01 - Educación inicial"/>
    <s v="2.7 - OBRAS"/>
    <s v="2.7.1 - OBRAS EN EDIFICACIONES"/>
    <s v="S"/>
    <s v="69 - CONSTRUCCIÓN DE 1 ESTANCIAS INFANTILES EN LA PROVINCIA DE PUERTO PLATA (FASE 3)"/>
    <s v="10 - FONDO GENERAL"/>
    <n v="13620"/>
    <s v="18 - PUERTO PLATA"/>
    <n v="10000000"/>
    <n v="0"/>
  </r>
  <r>
    <s v="2025"/>
    <x v="0"/>
    <x v="0"/>
    <x v="1"/>
    <x v="7"/>
    <s v="2 - Poder Ejecutivo"/>
    <x v="8"/>
    <x v="107"/>
    <s v="4 - SERVICIOS SOCIALES"/>
    <s v="4.4 - Educación"/>
    <s v="4.4.01 - Educación inicial"/>
    <s v="2.7 - OBRAS"/>
    <s v="2.7.1 - OBRAS EN EDIFICACIONES"/>
    <s v="S"/>
    <s v="70 - AMPLIACIÓN DEL PLANTEL EDUCATIVO PARA INICIAL AGUSTÍN CAMILO HENRÍQUEZ, MUNICIPIO CABRERA, PROVINCIA MARIA TRINIDAD SANCHEZ."/>
    <s v="10 - FONDO GENERAL"/>
    <n v="15922"/>
    <s v="14 - MARIA TRINIDAD SANCHEZ"/>
    <n v="6558076"/>
    <n v="0"/>
  </r>
  <r>
    <s v="2025"/>
    <x v="0"/>
    <x v="0"/>
    <x v="1"/>
    <x v="7"/>
    <s v="2 - Poder Ejecutivo"/>
    <x v="8"/>
    <x v="107"/>
    <s v="4 - SERVICIOS SOCIALES"/>
    <s v="4.4 - Educación"/>
    <s v="4.4.01 - Educación inicial"/>
    <s v="2.7 - OBRAS"/>
    <s v="2.7.1 - OBRAS EN EDIFICACIONES"/>
    <s v="S"/>
    <s v="70 - AMPLIACIÓN DEL PLANTEL EDUCATIVO PARA INICIAL BAO, MUNICIPIO JÁNICO, PROVINCIA SANTIAGO."/>
    <s v="10 - FONDO GENERAL"/>
    <n v="15739"/>
    <s v="25 - SANTIAGO"/>
    <n v="1160601"/>
    <n v="0"/>
  </r>
  <r>
    <s v="2025"/>
    <x v="0"/>
    <x v="0"/>
    <x v="1"/>
    <x v="7"/>
    <s v="2 - Poder Ejecutivo"/>
    <x v="8"/>
    <x v="107"/>
    <s v="4 - SERVICIOS SOCIALES"/>
    <s v="4.4 - Educación"/>
    <s v="4.4.01 - Educación inicial"/>
    <s v="2.7 - OBRAS"/>
    <s v="2.7.1 - OBRAS EN EDIFICACIONES"/>
    <s v="S"/>
    <s v="70 - AMPLIACIÓN DEL PLANTEL EDUCATIVO PARA INICIAL LA CUCHILLA, MUNICIPIO VILLA ALTAGRACIA, PROVINCIA SAN CRISTÓBAL."/>
    <s v="10 - FONDO GENERAL"/>
    <n v="15523"/>
    <s v="21 - SAN CRISTOBAL"/>
    <n v="2149259"/>
    <n v="0"/>
  </r>
  <r>
    <s v="2025"/>
    <x v="0"/>
    <x v="0"/>
    <x v="1"/>
    <x v="7"/>
    <s v="2 - Poder Ejecutivo"/>
    <x v="8"/>
    <x v="107"/>
    <s v="4 - SERVICIOS SOCIALES"/>
    <s v="4.4 - Educación"/>
    <s v="4.4.01 - Educación inicial"/>
    <s v="2.7 - OBRAS"/>
    <s v="2.7.1 - OBRAS EN EDIFICACIONES"/>
    <s v="S"/>
    <s v="70 - CONSTRUCCIÓN DE 2 ESTANCIAS INFANTILES EN LA PROVINCIA DE ESPAILLAT (FASE 3)"/>
    <s v="10 - FONDO GENERAL"/>
    <n v="13609"/>
    <s v="09 - ESPAILLAT"/>
    <n v="8081935"/>
    <n v="0"/>
  </r>
  <r>
    <s v="2025"/>
    <x v="0"/>
    <x v="0"/>
    <x v="1"/>
    <x v="7"/>
    <s v="2 - Poder Ejecutivo"/>
    <x v="8"/>
    <x v="107"/>
    <s v="4 - SERVICIOS SOCIALES"/>
    <s v="4.4 - Educación"/>
    <s v="4.4.01 - Educación inicial"/>
    <s v="2.7 - OBRAS"/>
    <s v="2.7.1 - OBRAS EN EDIFICACIONES"/>
    <s v="S"/>
    <s v="71 - AMPLIACIÓN DEL PLANTEL EDUCATIVO PARA INICIAL LA CABIRMA, MUNICIPIO CABRERA, PROVINCIA MARIA TRINIDAD SANCHEZ."/>
    <s v="10 - FONDO GENERAL"/>
    <n v="15923"/>
    <s v="14 - MARIA TRINIDAD SANCHEZ"/>
    <n v="2789577"/>
    <n v="0"/>
  </r>
  <r>
    <s v="2025"/>
    <x v="0"/>
    <x v="0"/>
    <x v="1"/>
    <x v="7"/>
    <s v="2 - Poder Ejecutivo"/>
    <x v="8"/>
    <x v="107"/>
    <s v="4 - SERVICIOS SOCIALES"/>
    <s v="4.4 - Educación"/>
    <s v="4.4.01 - Educación inicial"/>
    <s v="2.7 - OBRAS"/>
    <s v="2.7.1 - OBRAS EN EDIFICACIONES"/>
    <s v="S"/>
    <s v="71 - AMPLIACIÓN DEL PLANTEL EDUCATIVO PARA INICIAL MARÍA DEL ROSARIO ALMÁNZAR, MUNICIPIO VILLA ALTAGRACIA, PROVINCIA SAN CRISTÓBAL."/>
    <s v="10 - FONDO GENERAL"/>
    <n v="15524"/>
    <s v="21 - SAN CRISTOBAL"/>
    <n v="1289555"/>
    <n v="0"/>
  </r>
  <r>
    <s v="2025"/>
    <x v="0"/>
    <x v="0"/>
    <x v="1"/>
    <x v="7"/>
    <s v="2 - Poder Ejecutivo"/>
    <x v="8"/>
    <x v="107"/>
    <s v="4 - SERVICIOS SOCIALES"/>
    <s v="4.4 - Educación"/>
    <s v="4.4.01 - Educación inicial"/>
    <s v="2.7 - OBRAS"/>
    <s v="2.7.1 - OBRAS EN EDIFICACIONES"/>
    <s v="S"/>
    <s v="71 - CONSTRUCCIÓN DE 2 ESTANCIAS INFANTILES EN LA PROVINCIA DE PERAVIA (FASE 3)"/>
    <s v="10 - FONDO GENERAL"/>
    <n v="13603"/>
    <s v="17 - PERAVIA"/>
    <n v="12982145"/>
    <n v="0"/>
  </r>
  <r>
    <s v="2025"/>
    <x v="0"/>
    <x v="0"/>
    <x v="1"/>
    <x v="7"/>
    <s v="2 - Poder Ejecutivo"/>
    <x v="8"/>
    <x v="107"/>
    <s v="4 - SERVICIOS SOCIALES"/>
    <s v="4.4 - Educación"/>
    <s v="4.4.01 - Educación inicial"/>
    <s v="2.7 - OBRAS"/>
    <s v="2.7.1 - OBRAS EN EDIFICACIONES"/>
    <s v="S"/>
    <s v="72 - AMPLIACIÓN DEL PLANTEL EDUCATIVO PARA INICIAL LUIS MOREL, MUNICIPIO SANTA BÁRBARA DE SAMANÁ, PROVINCIA SAMANÁ."/>
    <s v="10 - FONDO GENERAL"/>
    <n v="15924"/>
    <s v="20 - SAMANA"/>
    <n v="2171012"/>
    <n v="0"/>
  </r>
  <r>
    <s v="2025"/>
    <x v="0"/>
    <x v="0"/>
    <x v="1"/>
    <x v="7"/>
    <s v="2 - Poder Ejecutivo"/>
    <x v="8"/>
    <x v="107"/>
    <s v="4 - SERVICIOS SOCIALES"/>
    <s v="4.4 - Educación"/>
    <s v="4.4.01 - Educación inicial"/>
    <s v="2.7 - OBRAS"/>
    <s v="2.7.1 - OBRAS EN EDIFICACIONES"/>
    <s v="S"/>
    <s v="72 - AMPLIACIÓN DEL PLANTEL EDUCATIVO PARA INICIAL MIGUEL ÁNGEL JIMÉNEZ, MUNICIPIO SANTIAGO, PROVINCIA SANTIAGO."/>
    <s v="10 - FONDO GENERAL"/>
    <n v="15741"/>
    <s v="25 - SANTIAGO"/>
    <n v="1663155"/>
    <n v="0"/>
  </r>
  <r>
    <s v="2025"/>
    <x v="0"/>
    <x v="0"/>
    <x v="1"/>
    <x v="7"/>
    <s v="2 - Poder Ejecutivo"/>
    <x v="8"/>
    <x v="107"/>
    <s v="4 - SERVICIOS SOCIALES"/>
    <s v="4.4 - Educación"/>
    <s v="4.4.01 - Educación inicial"/>
    <s v="2.7 - OBRAS"/>
    <s v="2.7.1 - OBRAS EN EDIFICACIONES"/>
    <s v="S"/>
    <s v="72 - AMPLIACIÓN DEL PLANTEL EDUCATIVO PARA INICIAL PROF. FLORA MATILDE JIMÉNEZ, MUNICIPIO VILLA ALTAGRACIA, PROVINCIA SAN CRISTÓBAL."/>
    <s v="10 - FONDO GENERAL"/>
    <n v="15525"/>
    <s v="21 - SAN CRISTOBAL"/>
    <n v="589803"/>
    <n v="0"/>
  </r>
  <r>
    <s v="2025"/>
    <x v="0"/>
    <x v="0"/>
    <x v="1"/>
    <x v="7"/>
    <s v="2 - Poder Ejecutivo"/>
    <x v="8"/>
    <x v="107"/>
    <s v="4 - SERVICIOS SOCIALES"/>
    <s v="4.4 - Educación"/>
    <s v="4.4.01 - Educación inicial"/>
    <s v="2.7 - OBRAS"/>
    <s v="2.7.1 - OBRAS EN EDIFICACIONES"/>
    <s v="S"/>
    <s v="73 - AMPLIACIÓN DEL PLANTEL EDUCATIVO PARA INICIAL GREGORIO LUPERÓN , MUNICIPIO SANTIAGO, PROVINCIA SANTIAGO."/>
    <s v="10 - FONDO GENERAL"/>
    <n v="15742"/>
    <s v="25 - SANTIAGO"/>
    <n v="2008068"/>
    <n v="1606400"/>
  </r>
  <r>
    <s v="2025"/>
    <x v="0"/>
    <x v="0"/>
    <x v="1"/>
    <x v="7"/>
    <s v="2 - Poder Ejecutivo"/>
    <x v="8"/>
    <x v="107"/>
    <s v="4 - SERVICIOS SOCIALES"/>
    <s v="4.4 - Educación"/>
    <s v="4.4.01 - Educación inicial"/>
    <s v="2.7 - OBRAS"/>
    <s v="2.7.1 - OBRAS EN EDIFICACIONES"/>
    <s v="S"/>
    <s v="73 - AMPLIACIÓN DEL PLANTEL EDUCATIVO PARA INICIAL MARTIN LUTHER KING, MUNICIPIO VILLA ALTAGRACIA, PROVINCIA SAN CRISTÓBAL."/>
    <s v="10 - FONDO GENERAL"/>
    <n v="15526"/>
    <s v="21 - SAN CRISTOBAL"/>
    <n v="2146955"/>
    <n v="0"/>
  </r>
  <r>
    <s v="2025"/>
    <x v="0"/>
    <x v="0"/>
    <x v="1"/>
    <x v="7"/>
    <s v="2 - Poder Ejecutivo"/>
    <x v="8"/>
    <x v="107"/>
    <s v="4 - SERVICIOS SOCIALES"/>
    <s v="4.4 - Educación"/>
    <s v="4.4.01 - Educación inicial"/>
    <s v="2.7 - OBRAS"/>
    <s v="2.7.1 - OBRAS EN EDIFICACIONES"/>
    <s v="S"/>
    <s v="73 - AMPLIACIÓN DEL PLANTEL EDUCATIVO PARA INICIAL PROF. ONEYDA SEALY, MUNICIPIO SÁNCHEZ, PROVINCIA SAMANA."/>
    <s v="10 - FONDO GENERAL"/>
    <n v="15925"/>
    <s v="20 - SAMANA"/>
    <n v="4903816"/>
    <n v="0"/>
  </r>
  <r>
    <s v="2025"/>
    <x v="0"/>
    <x v="0"/>
    <x v="1"/>
    <x v="7"/>
    <s v="2 - Poder Ejecutivo"/>
    <x v="8"/>
    <x v="107"/>
    <s v="4 - SERVICIOS SOCIALES"/>
    <s v="4.4 - Educación"/>
    <s v="4.4.01 - Educación inicial"/>
    <s v="2.7 - OBRAS"/>
    <s v="2.7.1 - OBRAS EN EDIFICACIONES"/>
    <s v="S"/>
    <s v="73 - CONSTRUCCIÓN DE 3 ESTANCIAS INFANTILES EN LA PROVINCIA DE MONTE PLATA (FASE 3)"/>
    <s v="10 - FONDO GENERAL"/>
    <n v="13606"/>
    <s v="29 - MONTE PLATA"/>
    <n v="2000000"/>
    <n v="0"/>
  </r>
  <r>
    <s v="2025"/>
    <x v="0"/>
    <x v="0"/>
    <x v="1"/>
    <x v="7"/>
    <s v="2 - Poder Ejecutivo"/>
    <x v="8"/>
    <x v="107"/>
    <s v="4 - SERVICIOS SOCIALES"/>
    <s v="4.4 - Educación"/>
    <s v="4.4.01 - Educación inicial"/>
    <s v="2.7 - OBRAS"/>
    <s v="2.7.1 - OBRAS EN EDIFICACIONES"/>
    <s v="S"/>
    <s v="74 - AMPLIACIÓN DEL PLANTEL EDUCATIVO PARA INICIAL EL BOSQUE, MUNICIPIO MONTE PLATA, PROVINCIA MONTE PLATA."/>
    <s v="10 - FONDO GENERAL"/>
    <n v="16024"/>
    <s v="29 - MONTE PLATA"/>
    <n v="6833833"/>
    <n v="0"/>
  </r>
  <r>
    <s v="2025"/>
    <x v="0"/>
    <x v="0"/>
    <x v="1"/>
    <x v="7"/>
    <s v="2 - Poder Ejecutivo"/>
    <x v="8"/>
    <x v="107"/>
    <s v="4 - SERVICIOS SOCIALES"/>
    <s v="4.4 - Educación"/>
    <s v="4.4.01 - Educación inicial"/>
    <s v="2.7 - OBRAS"/>
    <s v="2.7.1 - OBRAS EN EDIFICACIONES"/>
    <s v="S"/>
    <s v="74 - AMPLIACIÓN DEL PLANTEL EDUCATIVO PARA INICIAL NAJAYO EN MEDIO, MUNICIPIO YAGUATE, PROVINCIA SAN CRISTÓBAL."/>
    <s v="10 - FONDO GENERAL"/>
    <n v="15527"/>
    <s v="21 - SAN CRISTOBAL"/>
    <n v="277192"/>
    <n v="0"/>
  </r>
  <r>
    <s v="2025"/>
    <x v="0"/>
    <x v="0"/>
    <x v="1"/>
    <x v="7"/>
    <s v="2 - Poder Ejecutivo"/>
    <x v="8"/>
    <x v="107"/>
    <s v="4 - SERVICIOS SOCIALES"/>
    <s v="4.4 - Educación"/>
    <s v="4.4.01 - Educación inicial"/>
    <s v="2.7 - OBRAS"/>
    <s v="2.7.1 - OBRAS EN EDIFICACIONES"/>
    <s v="S"/>
    <s v="74 - AMPLIACIÓN DEL PLANTEL EDUCATIVO PARA INICIAL ROSA CALCAÑO LINO, MUNICIPIO SÁNCHEZ, PROVINCIA SAMANA."/>
    <s v="10 - FONDO GENERAL"/>
    <n v="15926"/>
    <s v="20 - SAMANA"/>
    <n v="4905216"/>
    <n v="0"/>
  </r>
  <r>
    <s v="2025"/>
    <x v="0"/>
    <x v="0"/>
    <x v="1"/>
    <x v="7"/>
    <s v="2 - Poder Ejecutivo"/>
    <x v="8"/>
    <x v="107"/>
    <s v="4 - SERVICIOS SOCIALES"/>
    <s v="4.4 - Educación"/>
    <s v="4.4.01 - Educación inicial"/>
    <s v="2.7 - OBRAS"/>
    <s v="2.7.1 - OBRAS EN EDIFICACIONES"/>
    <s v="S"/>
    <s v="75 - AMPLIACIÓN DEL PLANTEL EDUCATIVO PARA INICIAL EL POZO, MUNICIPIO EL FACTOR, PROVINCIA MARIA TRINIDAD SANCHEZ."/>
    <s v="10 - FONDO GENERAL"/>
    <n v="15927"/>
    <s v="14 - MARIA TRINIDAD SANCHEZ"/>
    <n v="3256518"/>
    <n v="0"/>
  </r>
  <r>
    <s v="2025"/>
    <x v="0"/>
    <x v="0"/>
    <x v="1"/>
    <x v="7"/>
    <s v="2 - Poder Ejecutivo"/>
    <x v="8"/>
    <x v="107"/>
    <s v="4 - SERVICIOS SOCIALES"/>
    <s v="4.4 - Educación"/>
    <s v="4.4.01 - Educación inicial"/>
    <s v="2.7 - OBRAS"/>
    <s v="2.7.1 - OBRAS EN EDIFICACIONES"/>
    <s v="S"/>
    <s v="75 - AMPLIACIÓN DEL PLANTEL EDUCATIVO PARA INICIAL LOS GUZMÁN, MUNICIPIO YAGUATE, PROVINCIA SAN CRISTÓBAL."/>
    <s v="10 - FONDO GENERAL"/>
    <n v="15528"/>
    <s v="21 - SAN CRISTOBAL"/>
    <n v="2149259"/>
    <n v="0"/>
  </r>
  <r>
    <s v="2025"/>
    <x v="0"/>
    <x v="0"/>
    <x v="1"/>
    <x v="7"/>
    <s v="2 - Poder Ejecutivo"/>
    <x v="8"/>
    <x v="107"/>
    <s v="4 - SERVICIOS SOCIALES"/>
    <s v="4.4 - Educación"/>
    <s v="4.4.01 - Educación inicial"/>
    <s v="2.7 - OBRAS"/>
    <s v="2.7.1 - OBRAS EN EDIFICACIONES"/>
    <s v="S"/>
    <s v="75 - AMPLIACIÓN DEL PLANTEL EDUCATIVO PARA INICIAL MADRE TERESA DE CALCUTA - FE Y ALEGRÍA, MUNICIPIO SANTIAGO, PROVINCIA SANTIAGO."/>
    <s v="10 - FONDO GENERAL"/>
    <n v="15744"/>
    <s v="25 - SANTIAGO"/>
    <n v="2008068"/>
    <n v="0"/>
  </r>
  <r>
    <s v="2025"/>
    <x v="0"/>
    <x v="0"/>
    <x v="1"/>
    <x v="7"/>
    <s v="2 - Poder Ejecutivo"/>
    <x v="8"/>
    <x v="107"/>
    <s v="4 - SERVICIOS SOCIALES"/>
    <s v="4.4 - Educación"/>
    <s v="4.4.01 - Educación inicial"/>
    <s v="2.7 - OBRAS"/>
    <s v="2.7.1 - OBRAS EN EDIFICACIONES"/>
    <s v="S"/>
    <s v="76 - AMPLIACIÓN DEL PLANTEL EDUCATIVO PARA INICIAL ARTURO JIMENES, MUNICIPIO SANTIAGO, PROVINCIA SANTIAGO."/>
    <s v="10 - FONDO GENERAL"/>
    <n v="15745"/>
    <s v="25 - SANTIAGO"/>
    <n v="2008068"/>
    <n v="0"/>
  </r>
  <r>
    <s v="2025"/>
    <x v="0"/>
    <x v="0"/>
    <x v="1"/>
    <x v="7"/>
    <s v="2 - Poder Ejecutivo"/>
    <x v="8"/>
    <x v="107"/>
    <s v="4 - SERVICIOS SOCIALES"/>
    <s v="4.4 - Educación"/>
    <s v="4.4.01 - Educación inicial"/>
    <s v="2.7 - OBRAS"/>
    <s v="2.7.1 - OBRAS EN EDIFICACIONES"/>
    <s v="S"/>
    <s v="76 - AMPLIACIÓN DEL PLANTEL EDUCATIVO PARA INICIAL CONSUELO PAREDES, MUNICIPIO EL FACTOR, PROVINCIA MARIA TRINIDAD SANCHEZ."/>
    <s v="10 - FONDO GENERAL"/>
    <n v="15928"/>
    <s v="14 - MARIA TRINIDAD SANCHEZ"/>
    <n v="3256518"/>
    <n v="0"/>
  </r>
  <r>
    <s v="2025"/>
    <x v="0"/>
    <x v="0"/>
    <x v="1"/>
    <x v="7"/>
    <s v="2 - Poder Ejecutivo"/>
    <x v="8"/>
    <x v="107"/>
    <s v="4 - SERVICIOS SOCIALES"/>
    <s v="4.4 - Educación"/>
    <s v="4.4.01 - Educación inicial"/>
    <s v="2.7 - OBRAS"/>
    <s v="2.7.1 - OBRAS EN EDIFICACIONES"/>
    <s v="S"/>
    <s v="76 - AMPLIACIÓN DEL PLANTEL EDUCATIVO PARA INICIAL FRAY BARTOLOMÉ DE LAS CASAS, MUNICIPIO YAGUATE, PROVINCIA SAN CRISTÓBAL."/>
    <s v="10 - FONDO GENERAL"/>
    <n v="15529"/>
    <s v="21 - SAN CRISTOBAL"/>
    <n v="166495"/>
    <n v="0"/>
  </r>
  <r>
    <s v="2025"/>
    <x v="0"/>
    <x v="0"/>
    <x v="1"/>
    <x v="7"/>
    <s v="2 - Poder Ejecutivo"/>
    <x v="8"/>
    <x v="107"/>
    <s v="4 - SERVICIOS SOCIALES"/>
    <s v="4.4 - Educación"/>
    <s v="4.4.01 - Educación inicial"/>
    <s v="2.7 - OBRAS"/>
    <s v="2.7.1 - OBRAS EN EDIFICACIONES"/>
    <s v="S"/>
    <s v="76 - CONSTRUCCIÓN PLANTEL EDUCATIVO ANA PATRIA MARTÍNEZ, MUNICIPIO COMENDADOR, PROVINCIA ELÍAS PIÑA"/>
    <s v="10 - FONDO GENERAL"/>
    <n v="16805"/>
    <s v="07 - ELIAS PINA"/>
    <n v="30000000"/>
    <n v="0"/>
  </r>
  <r>
    <s v="2025"/>
    <x v="0"/>
    <x v="0"/>
    <x v="1"/>
    <x v="7"/>
    <s v="2 - Poder Ejecutivo"/>
    <x v="8"/>
    <x v="107"/>
    <s v="4 - SERVICIOS SOCIALES"/>
    <s v="4.4 - Educación"/>
    <s v="4.4.01 - Educación inicial"/>
    <s v="2.7 - OBRAS"/>
    <s v="2.7.1 - OBRAS EN EDIFICACIONES"/>
    <s v="S"/>
    <s v="77 - AMPLIACIÓN DEL PLANTEL EDUCATIVO PARA INICIAL ELISA GENAO (BOCA DE BAO), MUNICIPIO SANTIAGO, PROVINCIA SANTIAGO."/>
    <s v="10 - FONDO GENERAL"/>
    <n v="15746"/>
    <s v="25 - SANTIAGO"/>
    <n v="1160601"/>
    <n v="0"/>
  </r>
  <r>
    <s v="2025"/>
    <x v="0"/>
    <x v="0"/>
    <x v="1"/>
    <x v="7"/>
    <s v="2 - Poder Ejecutivo"/>
    <x v="8"/>
    <x v="107"/>
    <s v="4 - SERVICIOS SOCIALES"/>
    <s v="4.4 - Educación"/>
    <s v="4.4.01 - Educación inicial"/>
    <s v="2.7 - OBRAS"/>
    <s v="2.7.1 - OBRAS EN EDIFICACIONES"/>
    <s v="S"/>
    <s v="77 - AMPLIACIÓN DEL PLANTEL EDUCATIVO PARA INICIAL PROF. MARÍA DE JESÚS CABRERA GUZMÁN, MUNICIPIO YAGUATE, PROVINCIA SAN CRISTÓBAL."/>
    <s v="10 - FONDO GENERAL"/>
    <n v="15530"/>
    <s v="21 - SAN CRISTOBAL"/>
    <n v="277192"/>
    <n v="0"/>
  </r>
  <r>
    <s v="2025"/>
    <x v="0"/>
    <x v="0"/>
    <x v="1"/>
    <x v="7"/>
    <s v="2 - Poder Ejecutivo"/>
    <x v="8"/>
    <x v="107"/>
    <s v="4 - SERVICIOS SOCIALES"/>
    <s v="4.4 - Educación"/>
    <s v="4.4.01 - Educación inicial"/>
    <s v="2.7 - OBRAS"/>
    <s v="2.7.1 - OBRAS EN EDIFICACIONES"/>
    <s v="S"/>
    <s v="78 - AMPLIACIÓN DEL PLANTEL EDUCATIVO PARA INICIAL LOS PANCHOS, MUNICIPIO YAGUATE, PROVINCIA SAN CRISTÓBAL."/>
    <s v="10 - FONDO GENERAL"/>
    <n v="15531"/>
    <s v="21 - SAN CRISTOBAL"/>
    <n v="166495"/>
    <n v="0"/>
  </r>
  <r>
    <s v="2025"/>
    <x v="0"/>
    <x v="0"/>
    <x v="1"/>
    <x v="7"/>
    <s v="2 - Poder Ejecutivo"/>
    <x v="8"/>
    <x v="107"/>
    <s v="4 - SERVICIOS SOCIALES"/>
    <s v="4.4 - Educación"/>
    <s v="4.4.01 - Educación inicial"/>
    <s v="2.7 - OBRAS"/>
    <s v="2.7.1 - OBRAS EN EDIFICACIONES"/>
    <s v="S"/>
    <s v="78 - AMPLIACIÓN DEL PLANTEL EDUCATIVO PARA INICIAL SANTIAGO GUZMÁN ESPAILLAT, MUNICIPIO SANTIAGO, PROVINCIA SANTIAGO."/>
    <s v="10 - FONDO GENERAL"/>
    <n v="15747"/>
    <s v="25 - SANTIAGO"/>
    <n v="2008068"/>
    <n v="0"/>
  </r>
  <r>
    <s v="2025"/>
    <x v="0"/>
    <x v="0"/>
    <x v="1"/>
    <x v="7"/>
    <s v="2 - Poder Ejecutivo"/>
    <x v="8"/>
    <x v="107"/>
    <s v="4 - SERVICIOS SOCIALES"/>
    <s v="4.4 - Educación"/>
    <s v="4.4.01 - Educación inicial"/>
    <s v="2.7 - OBRAS"/>
    <s v="2.7.1 - OBRAS EN EDIFICACIONES"/>
    <s v="S"/>
    <s v="79 - AMPLIACIÓN DEL PLANTEL EDUCATIVO PARA INICIAL FRANCISCO DEL ROSARIO SÁNCHEZ, MUNICIPIO BAJOS DE HAINA, PROVINCIA SAN CRISTÓBAL."/>
    <s v="10 - FONDO GENERAL"/>
    <n v="15532"/>
    <s v="21 - SAN CRISTOBAL"/>
    <n v="8945646"/>
    <n v="0"/>
  </r>
  <r>
    <s v="2025"/>
    <x v="0"/>
    <x v="0"/>
    <x v="1"/>
    <x v="7"/>
    <s v="2 - Poder Ejecutivo"/>
    <x v="8"/>
    <x v="107"/>
    <s v="4 - SERVICIOS SOCIALES"/>
    <s v="4.4 - Educación"/>
    <s v="4.4.01 - Educación inicial"/>
    <s v="2.7 - OBRAS"/>
    <s v="2.7.1 - OBRAS EN EDIFICACIONES"/>
    <s v="S"/>
    <s v="79 - AMPLIACIÓN DEL PLANTEL EDUCATIVO PARA INICIAL FREDESVINDA HALLS, MUNICIPIO TAMBORIL, PROVINCIA SANTIAGO."/>
    <s v="10 - FONDO GENERAL"/>
    <n v="15748"/>
    <s v="25 - SANTIAGO"/>
    <n v="1097299"/>
    <n v="0"/>
  </r>
  <r>
    <s v="2025"/>
    <x v="0"/>
    <x v="0"/>
    <x v="1"/>
    <x v="7"/>
    <s v="2 - Poder Ejecutivo"/>
    <x v="8"/>
    <x v="107"/>
    <s v="4 - SERVICIOS SOCIALES"/>
    <s v="4.4 - Educación"/>
    <s v="4.4.01 - Educación inicial"/>
    <s v="2.7 - OBRAS"/>
    <s v="2.7.1 - OBRAS EN EDIFICACIONES"/>
    <s v="S"/>
    <s v="79 - AMPLIACIÓN DEL PLANTEL EDUCATIVO PARA INICIAL JAPÓN, MUNICIPIO SANTO DOMINGO ESTE, PROVINCIA SANTO DOMINGO."/>
    <s v="10 - FONDO GENERAL"/>
    <n v="15931"/>
    <s v="32 - SANTO DOMINGO"/>
    <n v="2046075"/>
    <n v="0"/>
  </r>
  <r>
    <s v="2025"/>
    <x v="0"/>
    <x v="0"/>
    <x v="1"/>
    <x v="7"/>
    <s v="2 - Poder Ejecutivo"/>
    <x v="8"/>
    <x v="107"/>
    <s v="4 - SERVICIOS SOCIALES"/>
    <s v="4.4 - Educación"/>
    <s v="4.4.01 - Educación inicial"/>
    <s v="2.7 - OBRAS"/>
    <s v="2.7.1 - OBRAS EN EDIFICACIONES"/>
    <s v="S"/>
    <s v="80 - AMPLIACIÓN DEL PLANTEL EDUCATIVO PARA INICIAL CRUCE DE PAYABO, MUNICIPIO MONTE PLATA, PROVINCIA MONTE PLATA."/>
    <s v="10 - FONDO GENERAL"/>
    <n v="16030"/>
    <s v="29 - MONTE PLATA"/>
    <n v="6850364"/>
    <n v="0"/>
  </r>
  <r>
    <s v="2025"/>
    <x v="0"/>
    <x v="0"/>
    <x v="1"/>
    <x v="7"/>
    <s v="2 - Poder Ejecutivo"/>
    <x v="8"/>
    <x v="107"/>
    <s v="4 - SERVICIOS SOCIALES"/>
    <s v="4.4 - Educación"/>
    <s v="4.4.01 - Educación inicial"/>
    <s v="2.7 - OBRAS"/>
    <s v="2.7.1 - OBRAS EN EDIFICACIONES"/>
    <s v="S"/>
    <s v="80 - AMPLIACIÓN DEL PLANTEL EDUCATIVO PARA INICIAL MAX HENRÍQUEZ UREÑA, MUNICIPIO BAJOS DE HAINA, PROVINCIA SAN CRISTÓBAL."/>
    <s v="10 - FONDO GENERAL"/>
    <n v="15533"/>
    <s v="21 - SAN CRISTOBAL"/>
    <n v="1522740"/>
    <n v="0"/>
  </r>
  <r>
    <s v="2025"/>
    <x v="0"/>
    <x v="0"/>
    <x v="1"/>
    <x v="7"/>
    <s v="2 - Poder Ejecutivo"/>
    <x v="8"/>
    <x v="107"/>
    <s v="4 - SERVICIOS SOCIALES"/>
    <s v="4.4 - Educación"/>
    <s v="4.4.01 - Educación inicial"/>
    <s v="2.7 - OBRAS"/>
    <s v="2.7.1 - OBRAS EN EDIFICACIONES"/>
    <s v="S"/>
    <s v="80 - AMPLIACIÓN DEL PLANTEL EDUCATIVO PARA INICIAL MEJÍA, MUNICIPIO BISONÓ, PROVINCIA SANTIAGO."/>
    <s v="10 - FONDO GENERAL"/>
    <n v="15749"/>
    <s v="25 - SANTIAGO"/>
    <n v="1799392"/>
    <n v="0"/>
  </r>
  <r>
    <s v="2025"/>
    <x v="0"/>
    <x v="0"/>
    <x v="1"/>
    <x v="7"/>
    <s v="2 - Poder Ejecutivo"/>
    <x v="8"/>
    <x v="107"/>
    <s v="4 - SERVICIOS SOCIALES"/>
    <s v="4.4 - Educación"/>
    <s v="4.4.01 - Educación inicial"/>
    <s v="2.7 - OBRAS"/>
    <s v="2.7.1 - OBRAS EN EDIFICACIONES"/>
    <s v="S"/>
    <s v="80 - AMPLIACIÓN DEL PLANTEL EDUCATIVO PARA INICIAL RAFAELA ANTONIA JOSÉFINA UREÑA BÁEZ (DOÑA SOCORRO), DISTRITO NACIONAL."/>
    <s v="10 - FONDO GENERAL"/>
    <n v="15952"/>
    <s v="01 - DISTRITO NACIONAL"/>
    <n v="3440171"/>
    <n v="0"/>
  </r>
  <r>
    <s v="2025"/>
    <x v="0"/>
    <x v="0"/>
    <x v="1"/>
    <x v="7"/>
    <s v="2 - Poder Ejecutivo"/>
    <x v="8"/>
    <x v="107"/>
    <s v="4 - SERVICIOS SOCIALES"/>
    <s v="4.4 - Educación"/>
    <s v="4.4.01 - Educación inicial"/>
    <s v="2.7 - OBRAS"/>
    <s v="2.7.1 - OBRAS EN EDIFICACIONES"/>
    <s v="S"/>
    <s v="80 - CONSTRUCCIÓN DE 1 ESTANCIAS INFANTILES EN LA PROVINCIA DE LA VEGA (FASE 3)"/>
    <s v="10 - FONDO GENERAL"/>
    <n v="13621"/>
    <s v="13 - LA VEGA"/>
    <n v="12275437"/>
    <n v="0"/>
  </r>
  <r>
    <s v="2025"/>
    <x v="0"/>
    <x v="0"/>
    <x v="1"/>
    <x v="7"/>
    <s v="2 - Poder Ejecutivo"/>
    <x v="8"/>
    <x v="107"/>
    <s v="4 - SERVICIOS SOCIALES"/>
    <s v="4.4 - Educación"/>
    <s v="4.4.01 - Educación inicial"/>
    <s v="2.7 - OBRAS"/>
    <s v="2.7.1 - OBRAS EN EDIFICACIONES"/>
    <s v="S"/>
    <s v="81 - AMPLIACIÓN DEL PLANTEL EDUCATIVO PARA INICIAL MANUEL AURELIO TAVAREZ JUSTO (MANOLO), MUNICIPIO BISONÓ, PROVINCIA SANTIAGO."/>
    <s v="10 - FONDO GENERAL"/>
    <n v="15750"/>
    <s v="25 - SANTIAGO"/>
    <n v="1799392"/>
    <n v="0"/>
  </r>
  <r>
    <s v="2025"/>
    <x v="0"/>
    <x v="0"/>
    <x v="1"/>
    <x v="7"/>
    <s v="2 - Poder Ejecutivo"/>
    <x v="8"/>
    <x v="107"/>
    <s v="4 - SERVICIOS SOCIALES"/>
    <s v="4.4 - Educación"/>
    <s v="4.4.01 - Educación inicial"/>
    <s v="2.7 - OBRAS"/>
    <s v="2.7.1 - OBRAS EN EDIFICACIONES"/>
    <s v="S"/>
    <s v="81 - AMPLIACIÓN DEL PLANTEL EDUCATIVO PARA INICIAL MONTE LARGO, MUNICIPIO BAJOS DE HAINA, PROVINCIA SAN CRISTÓBAL."/>
    <s v="10 - FONDO GENERAL"/>
    <n v="15534"/>
    <s v="21 - SAN CRISTOBAL"/>
    <n v="2065441"/>
    <n v="0"/>
  </r>
  <r>
    <s v="2025"/>
    <x v="0"/>
    <x v="0"/>
    <x v="1"/>
    <x v="7"/>
    <s v="2 - Poder Ejecutivo"/>
    <x v="8"/>
    <x v="107"/>
    <s v="4 - SERVICIOS SOCIALES"/>
    <s v="4.4 - Educación"/>
    <s v="4.4.01 - Educación inicial"/>
    <s v="2.7 - OBRAS"/>
    <s v="2.7.1 - OBRAS EN EDIFICACIONES"/>
    <s v="S"/>
    <s v="81 - AMPLIACIÓN DEL PLANTEL EDUCATIVO PARA INICIAL REPÚBLICA DE COSTA RICA, MUNICIPIO SANTO DOMINGO DE GUZMÁN, DISTRITO NACIONAL."/>
    <s v="10 - FONDO GENERAL"/>
    <n v="15953"/>
    <s v="01 - DISTRITO NACIONAL"/>
    <n v="5503970"/>
    <n v="2094424.54"/>
  </r>
  <r>
    <s v="2025"/>
    <x v="0"/>
    <x v="0"/>
    <x v="1"/>
    <x v="7"/>
    <s v="2 - Poder Ejecutivo"/>
    <x v="8"/>
    <x v="107"/>
    <s v="4 - SERVICIOS SOCIALES"/>
    <s v="4.4 - Educación"/>
    <s v="4.4.01 - Educación inicial"/>
    <s v="2.7 - OBRAS"/>
    <s v="2.7.1 - OBRAS EN EDIFICACIONES"/>
    <s v="S"/>
    <s v="81 - CONSTRUCCIÓN DE 1 ESTANCIA INFANTIL EN LA PROVINCIA DE INDEPENDENCIA  (FASE 3)"/>
    <s v="10 - FONDO GENERAL"/>
    <n v="13618"/>
    <s v="10 - INDEPENDENCIA"/>
    <n v="5000000"/>
    <n v="0"/>
  </r>
  <r>
    <s v="2025"/>
    <x v="0"/>
    <x v="0"/>
    <x v="1"/>
    <x v="7"/>
    <s v="2 - Poder Ejecutivo"/>
    <x v="8"/>
    <x v="107"/>
    <s v="4 - SERVICIOS SOCIALES"/>
    <s v="4.4 - Educación"/>
    <s v="4.4.01 - Educación inicial"/>
    <s v="2.7 - OBRAS"/>
    <s v="2.7.1 - OBRAS EN EDIFICACIONES"/>
    <s v="S"/>
    <s v="82 - AMPLIACIÓN DEL PLANTEL EDUCATIVO PARA INICIAL CLARIDILIA CEPIN, MUNICIPIO BISONÓ, PROVINCIA SANTIAGO."/>
    <s v="10 - FONDO GENERAL"/>
    <n v="15751"/>
    <s v="25 - SANTIAGO"/>
    <n v="1799392"/>
    <n v="0"/>
  </r>
  <r>
    <s v="2025"/>
    <x v="0"/>
    <x v="0"/>
    <x v="1"/>
    <x v="7"/>
    <s v="2 - Poder Ejecutivo"/>
    <x v="8"/>
    <x v="107"/>
    <s v="4 - SERVICIOS SOCIALES"/>
    <s v="4.4 - Educación"/>
    <s v="4.4.01 - Educación inicial"/>
    <s v="2.7 - OBRAS"/>
    <s v="2.7.1 - OBRAS EN EDIFICACIONES"/>
    <s v="S"/>
    <s v="82 - AMPLIACIÓN DEL PLANTEL EDUCATIVO PARA INICIAL FRANCISCO ULISES DOMÍNGUEZ, MUNICIPIO SANTO DOMINGO DE GUZMÁN, DISTRITO NACIONAL."/>
    <s v="10 - FONDO GENERAL"/>
    <n v="15954"/>
    <s v="01 - DISTRITO NACIONAL"/>
    <n v="8080490"/>
    <n v="2094424.54"/>
  </r>
  <r>
    <s v="2025"/>
    <x v="0"/>
    <x v="0"/>
    <x v="1"/>
    <x v="7"/>
    <s v="2 - Poder Ejecutivo"/>
    <x v="8"/>
    <x v="107"/>
    <s v="4 - SERVICIOS SOCIALES"/>
    <s v="4.4 - Educación"/>
    <s v="4.4.01 - Educación inicial"/>
    <s v="2.7 - OBRAS"/>
    <s v="2.7.1 - OBRAS EN EDIFICACIONES"/>
    <s v="S"/>
    <s v="82 - AMPLIACIÓN DEL PLANTEL EDUCATIVO PARA INICIAL IVELISSE SERRANO DEL ROSARIO, MUNICIPIO SAN GREGORIO DE NIGUA, PROVINCIA SAN CRISTÓBAL."/>
    <s v="10 - FONDO GENERAL"/>
    <n v="15535"/>
    <s v="21 - SAN CRISTOBAL"/>
    <n v="3578258"/>
    <n v="0"/>
  </r>
  <r>
    <s v="2025"/>
    <x v="0"/>
    <x v="0"/>
    <x v="1"/>
    <x v="7"/>
    <s v="2 - Poder Ejecutivo"/>
    <x v="8"/>
    <x v="107"/>
    <s v="4 - SERVICIOS SOCIALES"/>
    <s v="4.4 - Educación"/>
    <s v="4.4.01 - Educación inicial"/>
    <s v="2.7 - OBRAS"/>
    <s v="2.7.1 - OBRAS EN EDIFICACIONES"/>
    <s v="S"/>
    <s v="83 - AMPLIACIÓN DEL PLANTEL EDUCATIVO PARA INICIAL ARROYO HIGÜERO, MUNICIPIO SAN GREGORIO DE NIGUA, PROVINCIA SAN CRISTÓBAL."/>
    <s v="10 - FONDO GENERAL"/>
    <n v="15536"/>
    <s v="21 - SAN CRISTOBAL"/>
    <n v="1546543"/>
    <n v="0"/>
  </r>
  <r>
    <s v="2025"/>
    <x v="0"/>
    <x v="0"/>
    <x v="1"/>
    <x v="7"/>
    <s v="2 - Poder Ejecutivo"/>
    <x v="8"/>
    <x v="107"/>
    <s v="4 - SERVICIOS SOCIALES"/>
    <s v="4.4 - Educación"/>
    <s v="4.4.01 - Educación inicial"/>
    <s v="2.7 - OBRAS"/>
    <s v="2.7.1 - OBRAS EN EDIFICACIONES"/>
    <s v="S"/>
    <s v="83 - AMPLIACIÓN DEL PLANTEL EDUCATIVO PARA INICIAL CRUCE DE BARRERO, MUNICIPIO BISONÓ, PROVINCIA SANTIAGO."/>
    <s v="10 - FONDO GENERAL"/>
    <n v="15752"/>
    <s v="25 - SANTIAGO"/>
    <n v="1808663"/>
    <n v="0"/>
  </r>
  <r>
    <s v="2025"/>
    <x v="0"/>
    <x v="0"/>
    <x v="1"/>
    <x v="7"/>
    <s v="2 - Poder Ejecutivo"/>
    <x v="8"/>
    <x v="107"/>
    <s v="4 - SERVICIOS SOCIALES"/>
    <s v="4.4 - Educación"/>
    <s v="4.4.01 - Educación inicial"/>
    <s v="2.7 - OBRAS"/>
    <s v="2.7.1 - OBRAS EN EDIFICACIONES"/>
    <s v="S"/>
    <s v="83 - AMPLIACIÓN DEL PLANTEL EDUCATIVO PARA INICIAL MI SEGUNDO HOGAR, MUNICIPIO SANTO DOMINGO DE GUZMÁN, DISTRITO NACIONAL."/>
    <s v="10 - FONDO GENERAL"/>
    <n v="15955"/>
    <s v="01 - DISTRITO NACIONAL"/>
    <n v="8080490"/>
    <n v="2200903.2000000002"/>
  </r>
  <r>
    <s v="2025"/>
    <x v="0"/>
    <x v="0"/>
    <x v="1"/>
    <x v="7"/>
    <s v="2 - Poder Ejecutivo"/>
    <x v="8"/>
    <x v="107"/>
    <s v="4 - SERVICIOS SOCIALES"/>
    <s v="4.4 - Educación"/>
    <s v="4.4.01 - Educación inicial"/>
    <s v="2.7 - OBRAS"/>
    <s v="2.7.1 - OBRAS EN EDIFICACIONES"/>
    <s v="S"/>
    <s v="83 - AMPLIACIÓN DEL PLANTEL EDUCATIVO PARA INICIAL PEDRO MIR, MUNICIPIO SAN FRANCISCO DE MACORÍS, PROVINCIA DUARTE."/>
    <s v="10 - FONDO GENERAL"/>
    <n v="16530"/>
    <s v="06 - DUARTE"/>
    <n v="3258661"/>
    <n v="0"/>
  </r>
  <r>
    <s v="2025"/>
    <x v="0"/>
    <x v="0"/>
    <x v="1"/>
    <x v="7"/>
    <s v="2 - Poder Ejecutivo"/>
    <x v="8"/>
    <x v="107"/>
    <s v="4 - SERVICIOS SOCIALES"/>
    <s v="4.4 - Educación"/>
    <s v="4.4.01 - Educación inicial"/>
    <s v="2.7 - OBRAS"/>
    <s v="2.7.1 - OBRAS EN EDIFICACIONES"/>
    <s v="S"/>
    <s v="84 - AMPLIACIÓN DEL PLANTEL EDUCATIVO PARA INICIAL LA ZANJA, MUNICIPIO SANTIAGO, PROVINCIA SANTIAGO."/>
    <s v="10 - FONDO GENERAL"/>
    <n v="15753"/>
    <s v="25 - SANTIAGO"/>
    <n v="1069478"/>
    <n v="0"/>
  </r>
  <r>
    <s v="2025"/>
    <x v="0"/>
    <x v="0"/>
    <x v="1"/>
    <x v="7"/>
    <s v="2 - Poder Ejecutivo"/>
    <x v="8"/>
    <x v="107"/>
    <s v="4 - SERVICIOS SOCIALES"/>
    <s v="4.4 - Educación"/>
    <s v="4.4.01 - Educación inicial"/>
    <s v="2.7 - OBRAS"/>
    <s v="2.7.1 - OBRAS EN EDIFICACIONES"/>
    <s v="S"/>
    <s v="84 - AMPLIACIÓN DEL PLANTEL EDUCATIVO PARA INICIAL MAURICIO BÁEZ, MUNICIPIO SABANA GRANDE DE PALENQUE, PROVINCIA SAN CRISTÓBAL."/>
    <s v="10 - FONDO GENERAL"/>
    <n v="15537"/>
    <s v="21 - SAN CRISTOBAL"/>
    <n v="3626717"/>
    <n v="0"/>
  </r>
  <r>
    <s v="2025"/>
    <x v="0"/>
    <x v="0"/>
    <x v="1"/>
    <x v="7"/>
    <s v="2 - Poder Ejecutivo"/>
    <x v="8"/>
    <x v="107"/>
    <s v="4 - SERVICIOS SOCIALES"/>
    <s v="4.4 - Educación"/>
    <s v="4.4.01 - Educación inicial"/>
    <s v="2.7 - OBRAS"/>
    <s v="2.7.1 - OBRAS EN EDIFICACIONES"/>
    <s v="S"/>
    <s v="84 - AMPLIACIÓN DEL PLANTEL EDUCATIVO PARA INICIAL PROF. SALOMÉ UREÑA DE HENRÍQUEZ, MUNICIPIO SANTO DOMINGO DE GUZMÁN, DISTRITO NACIONAL."/>
    <s v="10 - FONDO GENERAL"/>
    <n v="15956"/>
    <s v="01 - DISTRITO NACIONAL"/>
    <n v="10421490"/>
    <n v="0"/>
  </r>
  <r>
    <s v="2025"/>
    <x v="0"/>
    <x v="0"/>
    <x v="1"/>
    <x v="7"/>
    <s v="2 - Poder Ejecutivo"/>
    <x v="8"/>
    <x v="107"/>
    <s v="4 - SERVICIOS SOCIALES"/>
    <s v="4.4 - Educación"/>
    <s v="4.4.01 - Educación inicial"/>
    <s v="2.7 - OBRAS"/>
    <s v="2.7.1 - OBRAS EN EDIFICACIONES"/>
    <s v="S"/>
    <s v="85 - AMPLIACIÓN DEL PLANTEL EDUCATIVO PARA INICIAL 27 DE FEBRERO, MUNICIPIO BISONÓ, PROVINCIA SANTIAGO."/>
    <s v="10 - FONDO GENERAL"/>
    <n v="15754"/>
    <s v="25 - SANTIAGO"/>
    <n v="1808663"/>
    <n v="0"/>
  </r>
  <r>
    <s v="2025"/>
    <x v="0"/>
    <x v="0"/>
    <x v="1"/>
    <x v="7"/>
    <s v="2 - Poder Ejecutivo"/>
    <x v="8"/>
    <x v="107"/>
    <s v="4 - SERVICIOS SOCIALES"/>
    <s v="4.4 - Educación"/>
    <s v="4.4.01 - Educación inicial"/>
    <s v="2.7 - OBRAS"/>
    <s v="2.7.1 - OBRAS EN EDIFICACIONES"/>
    <s v="S"/>
    <s v="85 - AMPLIACIÓN DEL PLANTEL EDUCATIVO PARA INICIAL EMMA BALAGUER, MUNICIPIO SANTO DOMINGO OESTE, PROVINCIA SANTO DOMINGO."/>
    <s v="10 - FONDO GENERAL"/>
    <n v="15957"/>
    <s v="32 - SANTO DOMINGO"/>
    <n v="10421490"/>
    <n v="0"/>
  </r>
  <r>
    <s v="2025"/>
    <x v="0"/>
    <x v="0"/>
    <x v="1"/>
    <x v="7"/>
    <s v="2 - Poder Ejecutivo"/>
    <x v="8"/>
    <x v="107"/>
    <s v="4 - SERVICIOS SOCIALES"/>
    <s v="4.4 - Educación"/>
    <s v="4.4.01 - Educación inicial"/>
    <s v="2.7 - OBRAS"/>
    <s v="2.7.1 - OBRAS EN EDIFICACIONES"/>
    <s v="S"/>
    <s v="85 - AMPLIACIÓN DEL PLANTEL EDUCATIVO PARA INICIAL PADRE BORBÓN, MUNICIPIO SABANA GRANDE DE PALENQUE, PROVINCIA SAN CRISTÓBAL."/>
    <s v="10 - FONDO GENERAL"/>
    <n v="15538"/>
    <s v="21 - SAN CRISTOBAL"/>
    <n v="2125175"/>
    <n v="0"/>
  </r>
  <r>
    <s v="2025"/>
    <x v="0"/>
    <x v="0"/>
    <x v="1"/>
    <x v="7"/>
    <s v="2 - Poder Ejecutivo"/>
    <x v="8"/>
    <x v="107"/>
    <s v="4 - SERVICIOS SOCIALES"/>
    <s v="4.4 - Educación"/>
    <s v="4.4.01 - Educación inicial"/>
    <s v="2.7 - OBRAS"/>
    <s v="2.7.1 - OBRAS EN EDIFICACIONES"/>
    <s v="S"/>
    <s v="86 - AMPLIACIÓN DEL PLANTEL EDUCATIVO PARA INICIAL ANTIGUA Y BARBUDA, MUNICIPIO SANTO DOMINGO OESTE, PROVINCIA SANTO DOMINGO."/>
    <s v="10 - FONDO GENERAL"/>
    <n v="15958"/>
    <s v="32 - SANTO DOMINGO"/>
    <n v="11067494"/>
    <n v="0"/>
  </r>
  <r>
    <s v="2025"/>
    <x v="0"/>
    <x v="0"/>
    <x v="1"/>
    <x v="7"/>
    <s v="2 - Poder Ejecutivo"/>
    <x v="8"/>
    <x v="107"/>
    <s v="4 - SERVICIOS SOCIALES"/>
    <s v="4.4 - Educación"/>
    <s v="4.4.01 - Educación inicial"/>
    <s v="2.7 - OBRAS"/>
    <s v="2.7.1 - OBRAS EN EDIFICACIONES"/>
    <s v="S"/>
    <s v="86 - AMPLIACIÓN DEL PLANTEL EDUCATIVO PARA INICIAL MERCEDES LUISA PÉREZ, MUNICIPIO SABANA GRANDE DE PALENQUE, PROVINCIA SAN CRISTÓBAL."/>
    <s v="10 - FONDO GENERAL"/>
    <n v="15539"/>
    <s v="21 - SAN CRISTOBAL"/>
    <n v="2125173"/>
    <n v="0"/>
  </r>
  <r>
    <s v="2025"/>
    <x v="0"/>
    <x v="0"/>
    <x v="1"/>
    <x v="7"/>
    <s v="2 - Poder Ejecutivo"/>
    <x v="8"/>
    <x v="107"/>
    <s v="4 - SERVICIOS SOCIALES"/>
    <s v="4.4 - Educación"/>
    <s v="4.4.01 - Educación inicial"/>
    <s v="2.7 - OBRAS"/>
    <s v="2.7.1 - OBRAS EN EDIFICACIONES"/>
    <s v="S"/>
    <s v="87 - AMPLIACIÓN DEL PLANTEL EDUCATIVO PARA INICIAL JULIÁN JIMÉNEZ, MUNICIPIO SAN GREGORIO DE NIGUA, PROVINCIA SAN CRISTÓBAL."/>
    <s v="10 - FONDO GENERAL"/>
    <n v="15540"/>
    <s v="21 - SAN CRISTOBAL"/>
    <n v="2180834"/>
    <n v="0"/>
  </r>
  <r>
    <s v="2025"/>
    <x v="0"/>
    <x v="0"/>
    <x v="1"/>
    <x v="7"/>
    <s v="2 - Poder Ejecutivo"/>
    <x v="8"/>
    <x v="107"/>
    <s v="4 - SERVICIOS SOCIALES"/>
    <s v="4.4 - Educación"/>
    <s v="4.4.01 - Educación inicial"/>
    <s v="2.7 - OBRAS"/>
    <s v="2.7.1 - OBRAS EN EDIFICACIONES"/>
    <s v="S"/>
    <s v="87 - AMPLIACIÓN DEL PLANTEL EDUCATIVO PARA INICIAL LUIS NAPOLEÓN NÚÑEZ MOLINA - ANEXA, MUNICIPIO LICEY AL MEDIO, PROVINCIA SANTIAGO."/>
    <s v="10 - FONDO GENERAL"/>
    <n v="15756"/>
    <s v="25 - SANTIAGO"/>
    <n v="66054"/>
    <n v="0"/>
  </r>
  <r>
    <s v="2025"/>
    <x v="0"/>
    <x v="0"/>
    <x v="1"/>
    <x v="7"/>
    <s v="2 - Poder Ejecutivo"/>
    <x v="8"/>
    <x v="107"/>
    <s v="4 - SERVICIOS SOCIALES"/>
    <s v="4.4 - Educación"/>
    <s v="4.4.01 - Educación inicial"/>
    <s v="2.7 - OBRAS"/>
    <s v="2.7.1 - OBRAS EN EDIFICACIONES"/>
    <s v="S"/>
    <s v="87 - AMPLIACIÓN DEL PLANTEL EDUCATIVO PARA INICIAL ROSARIO EVANGELINA SOLANO - HATO NUEVO MANOGUAYABO, MUNICIPIO SANTO DOMINGO OESTE, PROVINCIA SANTO DOMINGO."/>
    <s v="10 - FONDO GENERAL"/>
    <n v="15959"/>
    <s v="32 - SANTO DOMINGO"/>
    <n v="7011234"/>
    <n v="0"/>
  </r>
  <r>
    <s v="2025"/>
    <x v="0"/>
    <x v="0"/>
    <x v="1"/>
    <x v="7"/>
    <s v="2 - Poder Ejecutivo"/>
    <x v="8"/>
    <x v="107"/>
    <s v="4 - SERVICIOS SOCIALES"/>
    <s v="4.4 - Educación"/>
    <s v="4.4.01 - Educación inicial"/>
    <s v="2.7 - OBRAS"/>
    <s v="2.7.1 - OBRAS EN EDIFICACIONES"/>
    <s v="S"/>
    <s v="88 - AMPLIACIÓN DEL PLANTEL EDUCATIVO PARA INICIAL LA PLAYA, MUNICIPIO SAN GREGORIO DE NIGUA, PROVINCIA SAN CRISTÓBAL."/>
    <s v="10 - FONDO GENERAL"/>
    <n v="15541"/>
    <s v="21 - SAN CRISTOBAL"/>
    <n v="2180834"/>
    <n v="0"/>
  </r>
  <r>
    <s v="2025"/>
    <x v="0"/>
    <x v="0"/>
    <x v="1"/>
    <x v="7"/>
    <s v="2 - Poder Ejecutivo"/>
    <x v="8"/>
    <x v="107"/>
    <s v="4 - SERVICIOS SOCIALES"/>
    <s v="4.4 - Educación"/>
    <s v="4.4.01 - Educación inicial"/>
    <s v="2.7 - OBRAS"/>
    <s v="2.7.1 - OBRAS EN EDIFICACIONES"/>
    <s v="S"/>
    <s v="88 - AMPLIACIÓN DEL PLANTEL EDUCATIVO PARA INICIAL PROF. FRANCISCA HERNÁNDEZ, MUNICIPIO LICEY AL MEDIO, PROVINCIA SANTIAGO."/>
    <s v="10 - FONDO GENERAL"/>
    <n v="15757"/>
    <s v="25 - SANTIAGO"/>
    <n v="259540"/>
    <n v="0"/>
  </r>
  <r>
    <s v="2025"/>
    <x v="0"/>
    <x v="0"/>
    <x v="1"/>
    <x v="7"/>
    <s v="2 - Poder Ejecutivo"/>
    <x v="8"/>
    <x v="107"/>
    <s v="4 - SERVICIOS SOCIALES"/>
    <s v="4.4 - Educación"/>
    <s v="4.4.01 - Educación inicial"/>
    <s v="2.7 - OBRAS"/>
    <s v="2.7.1 - OBRAS EN EDIFICACIONES"/>
    <s v="S"/>
    <s v="89 - AMPLIACIÓN DEL PLANTEL EDUCATIVO PARA INICIAL CANTALICIA ENCARNACIÓN MATEO, MUNICIPIO SABANA GRANDE DE PALENQUE, PROVINCIA SAN CRISTÓBAL."/>
    <s v="10 - FONDO GENERAL"/>
    <n v="15542"/>
    <s v="21 - SAN CRISTOBAL"/>
    <n v="3453996"/>
    <n v="0"/>
  </r>
  <r>
    <s v="2025"/>
    <x v="0"/>
    <x v="0"/>
    <x v="1"/>
    <x v="7"/>
    <s v="2 - Poder Ejecutivo"/>
    <x v="8"/>
    <x v="107"/>
    <s v="4 - SERVICIOS SOCIALES"/>
    <s v="4.4 - Educación"/>
    <s v="4.4.01 - Educación inicial"/>
    <s v="2.7 - OBRAS"/>
    <s v="2.7.1 - OBRAS EN EDIFICACIONES"/>
    <s v="S"/>
    <s v="89 - AMPLIACIÓN DEL PLANTEL EDUCATIVO PARA INICIAL DOÑA INOCENCIA MERCEDES CABRERA, MUNICIPIO TAMBORIL, PROVINCIA SANTIAGO."/>
    <s v="10 - FONDO GENERAL"/>
    <n v="15758"/>
    <s v="25 - SANTIAGO"/>
    <n v="66054"/>
    <n v="0"/>
  </r>
  <r>
    <s v="2025"/>
    <x v="0"/>
    <x v="0"/>
    <x v="1"/>
    <x v="7"/>
    <s v="2 - Poder Ejecutivo"/>
    <x v="8"/>
    <x v="107"/>
    <s v="4 - SERVICIOS SOCIALES"/>
    <s v="4.4 - Educación"/>
    <s v="4.4.01 - Educación inicial"/>
    <s v="2.7 - OBRAS"/>
    <s v="2.7.1 - OBRAS EN EDIFICACIONES"/>
    <s v="S"/>
    <s v="89 - AMPLIACIÓN DEL PLANTEL EDUCATIVO PARA INICIAL PROF. MARÍA AMADA RAMÍREZ DÍAZ, MUNICIPIO SANTO DOMINGO OESTE, PROVINCIA SANTO DOMINGO."/>
    <s v="10 - FONDO GENERAL"/>
    <n v="15961"/>
    <s v="32 - SANTO DOMINGO"/>
    <n v="1652960"/>
    <n v="0"/>
  </r>
  <r>
    <s v="2025"/>
    <x v="0"/>
    <x v="0"/>
    <x v="1"/>
    <x v="7"/>
    <s v="2 - Poder Ejecutivo"/>
    <x v="8"/>
    <x v="107"/>
    <s v="4 - SERVICIOS SOCIALES"/>
    <s v="4.4 - Educación"/>
    <s v="4.4.01 - Educación inicial"/>
    <s v="2.7 - OBRAS"/>
    <s v="2.7.1 - OBRAS EN EDIFICACIONES"/>
    <s v="S"/>
    <s v="90 - AMPLIACIÓN DEL PLANTEL EDUCATIVO PARA INICIAL BÁSICA LAS MALVINAS, MUNICIPIO SANTO DOMINGO OESTE, PROVINCIA SANTO DOMINGO."/>
    <s v="10 - FONDO GENERAL"/>
    <n v="15962"/>
    <s v="32 - SANTO DOMINGO"/>
    <n v="2751732"/>
    <n v="0"/>
  </r>
  <r>
    <s v="2025"/>
    <x v="0"/>
    <x v="0"/>
    <x v="1"/>
    <x v="7"/>
    <s v="2 - Poder Ejecutivo"/>
    <x v="8"/>
    <x v="107"/>
    <s v="4 - SERVICIOS SOCIALES"/>
    <s v="4.4 - Educación"/>
    <s v="4.4.01 - Educación inicial"/>
    <s v="2.7 - OBRAS"/>
    <s v="2.7.1 - OBRAS EN EDIFICACIONES"/>
    <s v="S"/>
    <s v="90 - AMPLIACIÓN DEL PLANTEL EDUCATIVO PARA INICIAL JUAN ANTONIO ACOSTA (AMACEYES ABAJO) , MUNICIPIO TAMBORIL, PROVINCIA SANTIAGO."/>
    <s v="10 - FONDO GENERAL"/>
    <n v="15759"/>
    <s v="25 - SANTIAGO"/>
    <n v="330154"/>
    <n v="0"/>
  </r>
  <r>
    <s v="2025"/>
    <x v="0"/>
    <x v="0"/>
    <x v="1"/>
    <x v="7"/>
    <s v="2 - Poder Ejecutivo"/>
    <x v="8"/>
    <x v="107"/>
    <s v="4 - SERVICIOS SOCIALES"/>
    <s v="4.4 - Educación"/>
    <s v="4.4.01 - Educación inicial"/>
    <s v="2.7 - OBRAS"/>
    <s v="2.7.1 - OBRAS EN EDIFICACIONES"/>
    <s v="S"/>
    <s v="90 - AMPLIACIÓN DEL PLANTEL EDUCATIVO PARA INICIAL PROF. ZENEYDA BELTRÉ, MUNICIPIO SAN GREGORIO DE NIGUA, PROVINCIA SAN CRISTÓBAL."/>
    <s v="10 - FONDO GENERAL"/>
    <n v="15543"/>
    <s v="21 - SAN CRISTOBAL"/>
    <n v="144480"/>
    <n v="0"/>
  </r>
  <r>
    <s v="2025"/>
    <x v="0"/>
    <x v="0"/>
    <x v="1"/>
    <x v="7"/>
    <s v="2 - Poder Ejecutivo"/>
    <x v="8"/>
    <x v="107"/>
    <s v="4 - SERVICIOS SOCIALES"/>
    <s v="4.4 - Educación"/>
    <s v="4.4.01 - Educación inicial"/>
    <s v="2.7 - OBRAS"/>
    <s v="2.7.1 - OBRAS EN EDIFICACIONES"/>
    <s v="S"/>
    <s v="91 - AMPLIACIÓN DEL PLANTEL EDUCATIVO PARA INICIAL PROF. ANA CONSUELO GUZMÁN, MUNICIPIO VILLA GONZÁLEZ, PROVINCIA SANTIAGO."/>
    <s v="10 - FONDO GENERAL"/>
    <n v="15760"/>
    <s v="25 - SANTIAGO"/>
    <n v="330154"/>
    <n v="0"/>
  </r>
  <r>
    <s v="2025"/>
    <x v="0"/>
    <x v="0"/>
    <x v="1"/>
    <x v="7"/>
    <s v="2 - Poder Ejecutivo"/>
    <x v="8"/>
    <x v="107"/>
    <s v="4 - SERVICIOS SOCIALES"/>
    <s v="4.4 - Educación"/>
    <s v="4.4.01 - Educación inicial"/>
    <s v="2.7 - OBRAS"/>
    <s v="2.7.1 - OBRAS EN EDIFICACIONES"/>
    <s v="S"/>
    <s v="91 - AMPLIACIÓN DEL PLANTEL EDUCATIVO PARA INICIAL PROF. PETRONILA TRINIDAD SUÁREZ, MUNICIPIO SANTO DOMINGO OESTE, PROVINCIA SANTO DOMINGO."/>
    <s v="10 - FONDO GENERAL"/>
    <n v="15963"/>
    <s v="32 - SANTO DOMINGO"/>
    <n v="2751732"/>
    <n v="0"/>
  </r>
  <r>
    <s v="2025"/>
    <x v="0"/>
    <x v="0"/>
    <x v="1"/>
    <x v="7"/>
    <s v="2 - Poder Ejecutivo"/>
    <x v="8"/>
    <x v="107"/>
    <s v="4 - SERVICIOS SOCIALES"/>
    <s v="4.4 - Educación"/>
    <s v="4.4.01 - Educación inicial"/>
    <s v="2.7 - OBRAS"/>
    <s v="2.7.1 - OBRAS EN EDIFICACIONES"/>
    <s v="S"/>
    <s v="91 - AMPLIACIÓN DEL PLANTEL EDUCATIVO PARA INICIAL ROSA ANGÉLICA MONTERO, MUNICIPIO SAN GREGORIO DE NIGUA, PROVINCIA SAN CRISTÓBAL."/>
    <s v="10 - FONDO GENERAL"/>
    <n v="15648"/>
    <s v="21 - SAN CRISTOBAL"/>
    <n v="2125176"/>
    <n v="0"/>
  </r>
  <r>
    <s v="2025"/>
    <x v="0"/>
    <x v="0"/>
    <x v="1"/>
    <x v="7"/>
    <s v="2 - Poder Ejecutivo"/>
    <x v="8"/>
    <x v="107"/>
    <s v="4 - SERVICIOS SOCIALES"/>
    <s v="4.4 - Educación"/>
    <s v="4.4.01 - Educación inicial"/>
    <s v="2.7 - OBRAS"/>
    <s v="2.7.1 - OBRAS EN EDIFICACIONES"/>
    <s v="S"/>
    <s v="92 - AMPLIACIÓN DEL PLANTEL EDUCATIVO PARA INICIAL DON BOSCO, MUNICIPIO SANTO DOMINGO OESTE, PROVINCIA SANTO DOMINGO."/>
    <s v="10 - FONDO GENERAL"/>
    <n v="15964"/>
    <s v="32 - SANTO DOMINGO"/>
    <n v="2632521"/>
    <n v="0"/>
  </r>
  <r>
    <s v="2025"/>
    <x v="0"/>
    <x v="0"/>
    <x v="1"/>
    <x v="7"/>
    <s v="2 - Poder Ejecutivo"/>
    <x v="8"/>
    <x v="107"/>
    <s v="4 - SERVICIOS SOCIALES"/>
    <s v="4.4 - Educación"/>
    <s v="4.4.01 - Educación inicial"/>
    <s v="2.7 - OBRAS"/>
    <s v="2.7.1 - OBRAS EN EDIFICACIONES"/>
    <s v="S"/>
    <s v="92 - AMPLIACIÓN DEL PLANTEL EDUCATIVO PARA INICIAL MARTÍN FERRER DE LOS SANTOS, MUNICIPIO PERALVILLO, PROVINCIA MONTE PLATA."/>
    <s v="10 - FONDO GENERAL"/>
    <n v="16042"/>
    <s v="29 - MONTE PLATA"/>
    <n v="6850757"/>
    <n v="0"/>
  </r>
  <r>
    <s v="2025"/>
    <x v="0"/>
    <x v="0"/>
    <x v="1"/>
    <x v="7"/>
    <s v="2 - Poder Ejecutivo"/>
    <x v="8"/>
    <x v="107"/>
    <s v="4 - SERVICIOS SOCIALES"/>
    <s v="4.4 - Educación"/>
    <s v="4.4.01 - Educación inicial"/>
    <s v="2.7 - OBRAS"/>
    <s v="2.7.1 - OBRAS EN EDIFICACIONES"/>
    <s v="S"/>
    <s v="92 - AMPLIACIÓN DEL PLANTEL EDUCATIVO PARA INICIAL PEDRO ANTONIO ESTRELLA, MUNICIPIO VILLA GONZÁLEZ, PROVINCIA SANTIAGO."/>
    <s v="10 - FONDO GENERAL"/>
    <n v="15761"/>
    <s v="25 - SANTIAGO"/>
    <n v="4626219"/>
    <n v="0"/>
  </r>
  <r>
    <s v="2025"/>
    <x v="0"/>
    <x v="0"/>
    <x v="1"/>
    <x v="7"/>
    <s v="2 - Poder Ejecutivo"/>
    <x v="8"/>
    <x v="107"/>
    <s v="4 - SERVICIOS SOCIALES"/>
    <s v="4.4 - Educación"/>
    <s v="4.4.01 - Educación inicial"/>
    <s v="2.7 - OBRAS"/>
    <s v="2.7.1 - OBRAS EN EDIFICACIONES"/>
    <s v="S"/>
    <s v="93 - AMPLIACIÓN DEL PLANTEL EDUCATIVO PARA INICIAL LOS RANCHOS DE BABOSICO ARRIBA, MUNICIPIO SANTIAGO, PROVINCIA SANTIAGO."/>
    <s v="10 - FONDO GENERAL"/>
    <n v="15762"/>
    <s v="25 - SANTIAGO"/>
    <n v="2912673"/>
    <n v="0"/>
  </r>
  <r>
    <s v="2025"/>
    <x v="0"/>
    <x v="0"/>
    <x v="1"/>
    <x v="7"/>
    <s v="2 - Poder Ejecutivo"/>
    <x v="8"/>
    <x v="107"/>
    <s v="4 - SERVICIOS SOCIALES"/>
    <s v="4.4 - Educación"/>
    <s v="4.4.01 - Educación inicial"/>
    <s v="2.7 - OBRAS"/>
    <s v="2.7.1 - OBRAS EN EDIFICACIONES"/>
    <s v="S"/>
    <s v="93 - AMPLIACIÓN DEL PLANTEL EDUCATIVO PARA INICIAL PROF. ALBA LUZ CASILLA DÍAZ, MUNICIPIO PEDRO BRAND, PROVINCIA SANTO DOMINGO."/>
    <s v="10 - FONDO GENERAL"/>
    <n v="15965"/>
    <s v="32 - SANTO DOMINGO"/>
    <n v="11290388"/>
    <n v="0"/>
  </r>
  <r>
    <s v="2025"/>
    <x v="0"/>
    <x v="0"/>
    <x v="1"/>
    <x v="7"/>
    <s v="2 - Poder Ejecutivo"/>
    <x v="8"/>
    <x v="107"/>
    <s v="4 - SERVICIOS SOCIALES"/>
    <s v="4.4 - Educación"/>
    <s v="4.4.01 - Educación inicial"/>
    <s v="2.7 - OBRAS"/>
    <s v="2.7.1 - OBRAS EN EDIFICACIONES"/>
    <s v="S"/>
    <s v="94 - AMPLIACIÓN DEL PLANTEL EDUCATIVO PARA INICIAL GREGORIO LUPERÓN - MACORÍS DEL LIMÓN, MUNICIPIO VILLA GONZÁLEZ, PROVINCIA SANTIAGO."/>
    <s v="10 - FONDO GENERAL"/>
    <n v="15763"/>
    <s v="25 - SANTIAGO"/>
    <n v="1721201"/>
    <n v="0"/>
  </r>
  <r>
    <s v="2025"/>
    <x v="0"/>
    <x v="0"/>
    <x v="1"/>
    <x v="7"/>
    <s v="2 - Poder Ejecutivo"/>
    <x v="8"/>
    <x v="107"/>
    <s v="4 - SERVICIOS SOCIALES"/>
    <s v="4.4 - Educación"/>
    <s v="4.4.01 - Educación inicial"/>
    <s v="2.7 - OBRAS"/>
    <s v="2.7.1 - OBRAS EN EDIFICACIONES"/>
    <s v="S"/>
    <s v="94 - AMPLIACIÓN DEL PLANTEL EDUCATIVO PARA INICIAL MARINO MORENO GONZÁLEZ, MUNICIPIO PEDRO BRAND, PROVINCIA SANTO DOMINGO."/>
    <s v="10 - FONDO GENERAL"/>
    <n v="15966"/>
    <s v="32 - SANTO DOMINGO"/>
    <n v="2751732"/>
    <n v="0"/>
  </r>
  <r>
    <s v="2025"/>
    <x v="0"/>
    <x v="0"/>
    <x v="1"/>
    <x v="7"/>
    <s v="2 - Poder Ejecutivo"/>
    <x v="8"/>
    <x v="107"/>
    <s v="4 - SERVICIOS SOCIALES"/>
    <s v="4.4 - Educación"/>
    <s v="4.4.01 - Educación inicial"/>
    <s v="2.7 - OBRAS"/>
    <s v="2.7.1 - OBRAS EN EDIFICACIONES"/>
    <s v="S"/>
    <s v="95 - AMPLIACIÓN DEL PLANTEL EDUCATIVO PARA INICIAL CELESTINA PATRIA GRULLÓN FRANCO - BANEGAS, MUNICIPIO VILLA GONZÁLEZ, PROVINCIA SANTIAGO."/>
    <s v="10 - FONDO GENERAL"/>
    <n v="15764"/>
    <s v="25 - SANTIAGO"/>
    <n v="1147467"/>
    <n v="0"/>
  </r>
  <r>
    <s v="2025"/>
    <x v="0"/>
    <x v="0"/>
    <x v="1"/>
    <x v="7"/>
    <s v="2 - Poder Ejecutivo"/>
    <x v="8"/>
    <x v="107"/>
    <s v="4 - SERVICIOS SOCIALES"/>
    <s v="4.4 - Educación"/>
    <s v="4.4.01 - Educación inicial"/>
    <s v="2.7 - OBRAS"/>
    <s v="2.7.1 - OBRAS EN EDIFICACIONES"/>
    <s v="S"/>
    <s v="95 - AMPLIACIÓN DEL PLANTEL EDUCATIVO PARA INICIAL JUANA DE ARCO, MUNICIPIO PEDRO BRAND, PROVINCIA SANTO DOMINGO."/>
    <s v="10 - FONDO GENERAL"/>
    <n v="15967"/>
    <s v="32 - SANTO DOMINGO"/>
    <n v="1171223"/>
    <n v="0"/>
  </r>
  <r>
    <s v="2025"/>
    <x v="0"/>
    <x v="0"/>
    <x v="1"/>
    <x v="7"/>
    <s v="2 - Poder Ejecutivo"/>
    <x v="8"/>
    <x v="107"/>
    <s v="4 - SERVICIOS SOCIALES"/>
    <s v="4.4 - Educación"/>
    <s v="4.4.01 - Educación inicial"/>
    <s v="2.7 - OBRAS"/>
    <s v="2.7.1 - OBRAS EN EDIFICACIONES"/>
    <s v="S"/>
    <s v="96 - AMPLIACIÓN DEL PLANTEL EDUCATIVO PARA INICIAL ADRIANO VALDEZ - QUINIGUA, MUNICIPIO VILLA GONZÁLEZ, PROVINCIA SANTIAGO."/>
    <s v="10 - FONDO GENERAL"/>
    <n v="15765"/>
    <s v="25 - SANTIAGO"/>
    <n v="1160601"/>
    <n v="0"/>
  </r>
  <r>
    <s v="2025"/>
    <x v="0"/>
    <x v="0"/>
    <x v="1"/>
    <x v="7"/>
    <s v="2 - Poder Ejecutivo"/>
    <x v="8"/>
    <x v="107"/>
    <s v="4 - SERVICIOS SOCIALES"/>
    <s v="4.4 - Educación"/>
    <s v="4.4.01 - Educación inicial"/>
    <s v="2.7 - OBRAS"/>
    <s v="2.7.1 - OBRAS EN EDIFICACIONES"/>
    <s v="S"/>
    <s v="96 - AMPLIACIÓN DEL PLANTEL EDUCATIVO PARA INICIAL GREGORIO SANTOS, MUNICIPIO PEDRO BRAND, PROVINCIA SANTO DOMINGO."/>
    <s v="10 - FONDO GENERAL"/>
    <n v="15968"/>
    <s v="32 - SANTO DOMINGO"/>
    <n v="2751732"/>
    <n v="0"/>
  </r>
  <r>
    <s v="2025"/>
    <x v="0"/>
    <x v="0"/>
    <x v="1"/>
    <x v="7"/>
    <s v="2 - Poder Ejecutivo"/>
    <x v="8"/>
    <x v="107"/>
    <s v="4 - SERVICIOS SOCIALES"/>
    <s v="4.4 - Educación"/>
    <s v="4.4.01 - Educación inicial"/>
    <s v="2.7 - OBRAS"/>
    <s v="2.7.1 - OBRAS EN EDIFICACIONES"/>
    <s v="S"/>
    <s v="97 - AMPLIACIÓN DEL PLANTEL EDUCATIVO PARA INICIAL CONCEPCIÓN BONA, MUNICIPIO SANTO DOMINGO OESTE, PROVINCIA SANTO DOMINGO."/>
    <s v="10 - FONDO GENERAL"/>
    <n v="15969"/>
    <s v="32 - SANTO DOMINGO"/>
    <n v="1652960"/>
    <n v="0"/>
  </r>
  <r>
    <s v="2025"/>
    <x v="0"/>
    <x v="0"/>
    <x v="1"/>
    <x v="7"/>
    <s v="2 - Poder Ejecutivo"/>
    <x v="8"/>
    <x v="107"/>
    <s v="4 - SERVICIOS SOCIALES"/>
    <s v="4.4 - Educación"/>
    <s v="4.4.01 - Educación inicial"/>
    <s v="2.7 - OBRAS"/>
    <s v="2.7.1 - OBRAS EN EDIFICACIONES"/>
    <s v="S"/>
    <s v="97 - AMPLIACIÓN DEL PLANTEL EDUCATIVO PARA INICIAL TRINA MOYA DE VÁSQUEZ, MUNICIPIO SAN JOSÉ DE LAS MATAS, PROVINCIA SANTIAGO."/>
    <s v="10 - FONDO GENERAL"/>
    <n v="15795"/>
    <s v="25 - SANTIAGO"/>
    <n v="1400918"/>
    <n v="0"/>
  </r>
  <r>
    <s v="2025"/>
    <x v="0"/>
    <x v="0"/>
    <x v="1"/>
    <x v="7"/>
    <s v="2 - Poder Ejecutivo"/>
    <x v="8"/>
    <x v="107"/>
    <s v="4 - SERVICIOS SOCIALES"/>
    <s v="4.4 - Educación"/>
    <s v="4.4.01 - Educación inicial"/>
    <s v="2.7 - OBRAS"/>
    <s v="2.7.1 - OBRAS EN EDIFICACIONES"/>
    <s v="S"/>
    <s v="98 - AMPLIACIÓN DEL PLANTEL EDUCATIVO PARA INICIAL MELIDA GIRALT, MUNICIPIO SANTIAGO, PROVINCIA SANTIAGO."/>
    <s v="10 - FONDO GENERAL"/>
    <n v="15796"/>
    <s v="25 - SANTIAGO"/>
    <n v="1767778"/>
    <n v="0"/>
  </r>
  <r>
    <s v="2025"/>
    <x v="0"/>
    <x v="0"/>
    <x v="1"/>
    <x v="7"/>
    <s v="2 - Poder Ejecutivo"/>
    <x v="8"/>
    <x v="107"/>
    <s v="4 - SERVICIOS SOCIALES"/>
    <s v="4.4 - Educación"/>
    <s v="4.4.01 - Educación inicial"/>
    <s v="2.7 - OBRAS"/>
    <s v="2.7.1 - OBRAS EN EDIFICACIONES"/>
    <s v="S"/>
    <s v="98 - AMPLIACIÓN DEL PLANTEL EDUCATIVO PARA INICIAL PROF. FRANCIA MARGARITA AYALA SÁNCHEZ, MUNICIPIO PEDRO BRAND, PROVINCIA SANTO DOMINGO."/>
    <s v="10 - FONDO GENERAL"/>
    <n v="15970"/>
    <s v="32 - SANTO DOMINGO"/>
    <n v="330005"/>
    <n v="0"/>
  </r>
  <r>
    <s v="2025"/>
    <x v="0"/>
    <x v="0"/>
    <x v="1"/>
    <x v="7"/>
    <s v="2 - Poder Ejecutivo"/>
    <x v="8"/>
    <x v="107"/>
    <s v="4 - SERVICIOS SOCIALES"/>
    <s v="4.4 - Educación"/>
    <s v="4.4.01 - Educación inicial"/>
    <s v="2.7 - OBRAS"/>
    <s v="2.7.1 - OBRAS EN EDIFICACIONES"/>
    <s v="S"/>
    <s v="99 - AMPLIACIÓN DEL PLANTEL EDUCATIVO PARA INICIAL ENRIQUETA OMLER, MUNICIPIO SOSÚA, PROVINCIA PUERTO PLATA."/>
    <s v="10 - FONDO GENERAL"/>
    <n v="15882"/>
    <s v="18 - PUERTO PLATA"/>
    <n v="1142918"/>
    <n v="0"/>
  </r>
  <r>
    <s v="2025"/>
    <x v="0"/>
    <x v="0"/>
    <x v="1"/>
    <x v="7"/>
    <s v="2 - Poder Ejecutivo"/>
    <x v="8"/>
    <x v="107"/>
    <s v="4 - SERVICIOS SOCIALES"/>
    <s v="4.4 - Educación"/>
    <s v="4.4.01 - Educación inicial"/>
    <s v="2.7 - OBRAS"/>
    <s v="2.7.1 - OBRAS EN EDIFICACIONES"/>
    <s v="S"/>
    <s v="99 - AMPLIACIÓN DEL PLANTEL EDUCATIVO PARA INICIAL FÉLIX LOPE DE VEGA, MUNICIPIO PEDRO BRAND, PROVINCIA SANTO DOMINGO."/>
    <s v="10 - FONDO GENERAL"/>
    <n v="15971"/>
    <s v="32 - SANTO DOMINGO"/>
    <n v="330005"/>
    <n v="0"/>
  </r>
  <r>
    <s v="2025"/>
    <x v="0"/>
    <x v="0"/>
    <x v="1"/>
    <x v="7"/>
    <s v="2 - Poder Ejecutivo"/>
    <x v="8"/>
    <x v="107"/>
    <s v="4 - SERVICIOS SOCIALES"/>
    <s v="4.4 - Educación"/>
    <s v="4.4.01 - Educación inicial"/>
    <s v="2.7 - OBRAS"/>
    <s v="2.7.1 - OBRAS EN EDIFICACIONES"/>
    <s v="S"/>
    <s v="02 - AMPLIACIÓN DEL PLANTEL EDUCATIVO PARA INICIAL LOS GUINEOS, MUNICIPIO HIGÜEY, PROVINCIA LA ALTAGRACIA."/>
    <s v="10 - FONDO GENERAL"/>
    <n v="15204"/>
    <s v="11 - LA ALTAGRACIA"/>
    <n v="0"/>
    <n v="1008065.76"/>
  </r>
  <r>
    <s v="2025"/>
    <x v="0"/>
    <x v="0"/>
    <x v="1"/>
    <x v="7"/>
    <s v="2 - Poder Ejecutivo"/>
    <x v="8"/>
    <x v="107"/>
    <s v="4 - SERVICIOS SOCIALES"/>
    <s v="4.4 - Educación"/>
    <s v="4.4.01 - Educación inicial"/>
    <s v="2.7 - OBRAS"/>
    <s v="2.7.1 - OBRAS EN EDIFICACIONES"/>
    <s v="S"/>
    <s v="20 - AMPLIACIÓN DEL PLANTEL EDUCATIVO PARA INICIAL LA GUAMA ABAJO, MUNICIPIO LA VEGA, PROVINCIA LA VEGA."/>
    <s v="10 - FONDO GENERAL"/>
    <n v="15624"/>
    <s v="13 - LA VEGA"/>
    <n v="0"/>
    <n v="2557102.5499999998"/>
  </r>
  <r>
    <s v="2025"/>
    <x v="0"/>
    <x v="0"/>
    <x v="1"/>
    <x v="7"/>
    <s v="2 - Poder Ejecutivo"/>
    <x v="8"/>
    <x v="107"/>
    <s v="4 - SERVICIOS SOCIALES"/>
    <s v="4.4 - Educación"/>
    <s v="4.4.01 - Educación inicial"/>
    <s v="2.7 - OBRAS"/>
    <s v="2.7.1 - OBRAS EN EDIFICACIONES"/>
    <s v="S"/>
    <s v="67 - AMPLIACIÓN DEL PLANTEL EDUCATIVO PARA INICIAL MERCEDES KRAWINKEL, MUNICIPIO SAN ANTONIO DE GUERRA, PROVINCIA SANTO DOMINGO."/>
    <s v="10 - FONDO GENERAL"/>
    <n v="15872"/>
    <s v="32 - SANTO DOMINGO"/>
    <n v="0"/>
    <n v="1576907.08"/>
  </r>
  <r>
    <s v="2025"/>
    <x v="0"/>
    <x v="0"/>
    <x v="1"/>
    <x v="7"/>
    <s v="2 - Poder Ejecutivo"/>
    <x v="8"/>
    <x v="107"/>
    <s v="4 - SERVICIOS SOCIALES"/>
    <s v="4.4 - Educación"/>
    <s v="4.4.01 - Educación inicial"/>
    <s v="2.7 - OBRAS"/>
    <s v="2.7.1 - OBRAS EN EDIFICACIONES"/>
    <s v="S"/>
    <s v="64 - CONSTRUCCIÓN  DE 10 ESTANCIAS INFANTILES DE LA PROVINCIA DISTRITO NACIONAL (FASE 3)"/>
    <s v="10 - FONDO GENERAL"/>
    <n v="13610"/>
    <s v="01 - DISTRITO NACIONAL"/>
    <n v="0"/>
    <n v="0"/>
  </r>
  <r>
    <s v="2025"/>
    <x v="0"/>
    <x v="0"/>
    <x v="1"/>
    <x v="7"/>
    <s v="2 - Poder Ejecutivo"/>
    <x v="8"/>
    <x v="107"/>
    <s v="4 - SERVICIOS SOCIALES"/>
    <s v="4.4 - Educación"/>
    <s v="4.4.01 - Educación inicial"/>
    <s v="2.7 - OBRAS"/>
    <s v="2.7.1 - OBRAS EN EDIFICACIONES"/>
    <s v="S"/>
    <s v="84 - AMPLIACIÓN DEL PLANTEL EDUCATIVO PARA INICIAL MORAYMA VELOZ DE BÁEZ, MUNICIPIO BAYAGUANA, PROVINCIA MONTE PLATA."/>
    <s v="10 - FONDO GENERAL"/>
    <n v="16034"/>
    <s v="29 - MONTE PLATA"/>
    <n v="0"/>
    <n v="0"/>
  </r>
  <r>
    <s v="2025"/>
    <x v="0"/>
    <x v="0"/>
    <x v="1"/>
    <x v="7"/>
    <s v="2 - Poder Ejecutivo"/>
    <x v="8"/>
    <x v="107"/>
    <s v="4 - SERVICIOS SOCIALES"/>
    <s v="4.4 - Educación"/>
    <s v="4.4.01 - Educación inicial"/>
    <s v="2.7 - OBRAS"/>
    <s v="2.7.1 - OBRAS EN EDIFICACIONES"/>
    <s v="S"/>
    <s v="14 - AMPLIACIÓN DEL PLANTEL EDUCATIVO PARA INICIAL RAMONA RODRÍGUEZ DE SANTANA, MUNICIPIO LA VEGA, PROVINCIA LA VEGA."/>
    <s v="10 - FONDO GENERAL"/>
    <n v="15618"/>
    <s v="13 - LA VEGA"/>
    <n v="0"/>
    <n v="1710087.83"/>
  </r>
  <r>
    <s v="2025"/>
    <x v="0"/>
    <x v="0"/>
    <x v="1"/>
    <x v="7"/>
    <s v="2 - Poder Ejecutivo"/>
    <x v="8"/>
    <x v="107"/>
    <s v="4 - SERVICIOS SOCIALES"/>
    <s v="4.4 - Educación"/>
    <s v="4.4.01 - Educación inicial"/>
    <s v="2.7 - OBRAS"/>
    <s v="2.7.1 - OBRAS EN EDIFICACIONES"/>
    <s v="S"/>
    <s v="17 - AMPLIACIÓN DEL PLANTEL EDUCATIVO PARA INICIAL ALICIA BALAGUER, MUNICIPIO LA VEGA, PROVINCIA LA VEGA."/>
    <s v="10 - FONDO GENERAL"/>
    <n v="15621"/>
    <s v="13 - LA VEGA"/>
    <n v="0"/>
    <n v="1710087.83"/>
  </r>
  <r>
    <s v="2025"/>
    <x v="0"/>
    <x v="0"/>
    <x v="1"/>
    <x v="7"/>
    <s v="2 - Poder Ejecutivo"/>
    <x v="8"/>
    <x v="107"/>
    <s v="4 - SERVICIOS SOCIALES"/>
    <s v="4.4 - Educación"/>
    <s v="4.4.01 - Educación inicial"/>
    <s v="2.7 - OBRAS"/>
    <s v="2.7.1 - OBRAS EN EDIFICACIONES"/>
    <s v="S"/>
    <s v="29 - AMPLIACIÓN DEL PLANTEL EDUCATIVO PARA INICIAL PROF. RITA ELENA MÉNDEZ NÚÑEZ, MUNICIPIO LA ROMANA, PROVINCIA LA ROMANA."/>
    <s v="10 - FONDO GENERAL"/>
    <n v="15566"/>
    <s v="12 - LA ROMANA"/>
    <n v="0"/>
    <n v="1648421"/>
  </r>
  <r>
    <s v="2025"/>
    <x v="0"/>
    <x v="0"/>
    <x v="1"/>
    <x v="7"/>
    <s v="2 - Poder Ejecutivo"/>
    <x v="8"/>
    <x v="107"/>
    <s v="4 - SERVICIOS SOCIALES"/>
    <s v="4.4 - Educación"/>
    <s v="4.4.01 - Educación inicial"/>
    <s v="2.7 - OBRAS"/>
    <s v="2.7.1 - OBRAS EN EDIFICACIONES"/>
    <s v="S"/>
    <s v="15 - AMPLIACIÓN DEL PLANTEL EDUCATIVO PARA INICIAL FRANCISCO JIMÉNEZ, MUNICIPIO LA VEGA, PROVINCIA LA VEGA."/>
    <s v="10 - FONDO GENERAL"/>
    <n v="15619"/>
    <s v="13 - LA VEGA"/>
    <n v="0"/>
    <n v="2435128.94"/>
  </r>
  <r>
    <s v="2025"/>
    <x v="0"/>
    <x v="0"/>
    <x v="1"/>
    <x v="7"/>
    <s v="2 - Poder Ejecutivo"/>
    <x v="8"/>
    <x v="107"/>
    <s v="4 - SERVICIOS SOCIALES"/>
    <s v="4.4 - Educación"/>
    <s v="4.4.01 - Educación inicial"/>
    <s v="2.7 - OBRAS"/>
    <s v="2.7.1 - OBRAS EN EDIFICACIONES"/>
    <s v="S"/>
    <s v="75 - AMPLIACIÓN DEL PLANTEL EDUCATIVO PARA INICIAL MÁXIMO ÁVILES BLONDA, MUNICIPIO SAN ANTONIO DE GUERRA, PROVINCIA SANTO DOMINGO."/>
    <s v="10 - FONDO GENERAL"/>
    <n v="15880"/>
    <s v="32 - SANTO DOMINGO"/>
    <n v="0"/>
    <n v="0"/>
  </r>
  <r>
    <s v="2025"/>
    <x v="0"/>
    <x v="0"/>
    <x v="1"/>
    <x v="7"/>
    <s v="2 - Poder Ejecutivo"/>
    <x v="8"/>
    <x v="107"/>
    <s v="4 - SERVICIOS SOCIALES"/>
    <s v="4.4 - Educación"/>
    <s v="4.4.01 - Educación inicial"/>
    <s v="2.7 - OBRAS"/>
    <s v="2.7.1 - OBRAS EN EDIFICACIONES"/>
    <s v="S"/>
    <s v="27 - AMPLIACIÓN DEL PLANTEL EDUCATIVO PARA INICIAL FELICIA ESPINO BURGOS, MUNICIPIO MICHES, PROVINCIA EL SEIBO."/>
    <s v="10 - FONDO GENERAL"/>
    <n v="15230"/>
    <s v="08 - EL SEIBO"/>
    <n v="0"/>
    <n v="0"/>
  </r>
  <r>
    <s v="2025"/>
    <x v="0"/>
    <x v="0"/>
    <x v="1"/>
    <x v="7"/>
    <s v="2 - Poder Ejecutivo"/>
    <x v="8"/>
    <x v="107"/>
    <s v="4 - SERVICIOS SOCIALES"/>
    <s v="4.4 - Educación"/>
    <s v="4.4.01 - Educación inicial"/>
    <s v="2.7 - OBRAS"/>
    <s v="2.7.1 - OBRAS EN EDIFICACIONES"/>
    <s v="S"/>
    <s v="15 - AMPLIACIÓN DEL PLANTEL EDUCATIVO PARA INICIAL PEDRO LIVIO CEDEÑO, MUNICIPIO HIGÜEY, PROVINCIA LA ALTAGRACIA."/>
    <s v="10 - FONDO GENERAL"/>
    <n v="15218"/>
    <s v="11 - LA ALTAGRACIA"/>
    <n v="0"/>
    <n v="2431535.48"/>
  </r>
  <r>
    <s v="2025"/>
    <x v="0"/>
    <x v="0"/>
    <x v="1"/>
    <x v="7"/>
    <s v="2 - Poder Ejecutivo"/>
    <x v="8"/>
    <x v="107"/>
    <s v="4 - SERVICIOS SOCIALES"/>
    <s v="4.4 - Educación"/>
    <s v="4.4.01 - Educación inicial"/>
    <s v="2.7 - OBRAS"/>
    <s v="2.7.1 - OBRAS EN EDIFICACIONES"/>
    <s v="S"/>
    <s v="34 - AMPLIACIÓN DEL PLANTEL EDUCATIVO PARA INICIAL LA BOMBA , MUNICIPIO SANTO DOMINGO NORTE, PROVINCIA SANTO DOMINGO."/>
    <s v="10 - FONDO GENERAL"/>
    <n v="15839"/>
    <s v="32 - SANTO DOMINGO"/>
    <n v="0"/>
    <n v="0"/>
  </r>
  <r>
    <s v="2025"/>
    <x v="0"/>
    <x v="0"/>
    <x v="1"/>
    <x v="7"/>
    <s v="2 - Poder Ejecutivo"/>
    <x v="8"/>
    <x v="107"/>
    <s v="4 - SERVICIOS SOCIALES"/>
    <s v="4.4 - Educación"/>
    <s v="4.4.01 - Educación inicial"/>
    <s v="2.7 - OBRAS"/>
    <s v="2.7.1 - OBRAS EN EDIFICACIONES"/>
    <s v="S"/>
    <s v="40 - AMPLIACIÓN DEL PLANTEL EDUCATIVO PARA INICIAL SANTA MARÍA DEL BATEY, MUNICIPIO HATO MAYOR, PROVINCIA HATO MAYOR."/>
    <s v="10 - FONDO GENERAL"/>
    <n v="15585"/>
    <s v="30 - HATO MAYOR"/>
    <n v="0"/>
    <n v="0"/>
  </r>
  <r>
    <s v="2025"/>
    <x v="0"/>
    <x v="0"/>
    <x v="1"/>
    <x v="7"/>
    <s v="2 - Poder Ejecutivo"/>
    <x v="8"/>
    <x v="107"/>
    <s v="4 - SERVICIOS SOCIALES"/>
    <s v="4.4 - Educación"/>
    <s v="4.4.01 - Educación inicial"/>
    <s v="2.7 - OBRAS"/>
    <s v="2.7.1 - OBRAS EN EDIFICACIONES"/>
    <s v="S"/>
    <s v="35 - AMPLIACIÓN DEL PLANTEL EDUCATIVO PARA INICIAL REPÚBLICA DE ECUADOR, MUNICIPIO SANTO DOMINGO NORTE, PROVINCIA SANTO DOMINGO."/>
    <s v="10 - FONDO GENERAL"/>
    <n v="15840"/>
    <s v="32 - SANTO DOMINGO"/>
    <n v="0"/>
    <n v="0"/>
  </r>
  <r>
    <s v="2025"/>
    <x v="0"/>
    <x v="0"/>
    <x v="1"/>
    <x v="7"/>
    <s v="2 - Poder Ejecutivo"/>
    <x v="8"/>
    <x v="107"/>
    <s v="4 - SERVICIOS SOCIALES"/>
    <s v="4.4 - Educación"/>
    <s v="4.4.01 - Educación inicial"/>
    <s v="2.7 - OBRAS"/>
    <s v="2.7.1 - OBRAS EN EDIFICACIONES"/>
    <s v="S"/>
    <s v="39 - AMPLIACIÓN DEL PLANTEL EDUCATIVO PARA INICIAL KILÓMETRO 10 DE CUMAYASA, MUNICIPIO VILLA HERMOSA, PROVINCIA LA ROMANA."/>
    <s v="10 - FONDO GENERAL"/>
    <n v="15605"/>
    <s v="12 - LA ROMANA"/>
    <n v="0"/>
    <n v="4510786.4800000004"/>
  </r>
  <r>
    <s v="2025"/>
    <x v="0"/>
    <x v="0"/>
    <x v="1"/>
    <x v="7"/>
    <s v="2 - Poder Ejecutivo"/>
    <x v="8"/>
    <x v="107"/>
    <s v="4 - SERVICIOS SOCIALES"/>
    <s v="4.4 - Educación"/>
    <s v="4.4.01 - Educación inicial"/>
    <s v="2.7 - OBRAS"/>
    <s v="2.7.1 - OBRAS EN EDIFICACIONES"/>
    <s v="S"/>
    <s v="65 - AMPLIACIÓN DEL PLANTEL EDUCATIVO PARA INICIAL ELISEO CORDERO CASTILLO, MUNICIPIO SAN ANTONIO DE GUERRA, PROVINCIA SANTO DOMINGO."/>
    <s v="10 - FONDO GENERAL"/>
    <n v="15870"/>
    <s v="32 - SANTO DOMINGO"/>
    <n v="0"/>
    <n v="2148337.7400000002"/>
  </r>
  <r>
    <s v="2025"/>
    <x v="0"/>
    <x v="0"/>
    <x v="1"/>
    <x v="7"/>
    <s v="2 - Poder Ejecutivo"/>
    <x v="8"/>
    <x v="107"/>
    <s v="4 - SERVICIOS SOCIALES"/>
    <s v="4.4 - Educación"/>
    <s v="4.4.01 - Educación inicial"/>
    <s v="2.7 - OBRAS"/>
    <s v="2.7.1 - OBRAS EN EDIFICACIONES"/>
    <s v="S"/>
    <s v="71 - AMPLIACIÓN DEL PLANTEL EDUCATIVO PARA INICIAL JOSÉ CRISTINO COLLADO, MUNICIPIO SANTIAGO, PROVINCIA SANTIAGO."/>
    <s v="10 - FONDO GENERAL"/>
    <n v="15740"/>
    <s v="25 - SANTIAGO"/>
    <n v="0"/>
    <n v="3183006.24"/>
  </r>
  <r>
    <s v="2025"/>
    <x v="0"/>
    <x v="0"/>
    <x v="1"/>
    <x v="7"/>
    <s v="2 - Poder Ejecutivo"/>
    <x v="8"/>
    <x v="107"/>
    <s v="4 - SERVICIOS SOCIALES"/>
    <s v="4.4 - Educación"/>
    <s v="4.4.01 - Educación inicial"/>
    <s v="2.7 - OBRAS"/>
    <s v="2.7.1 - OBRAS EN EDIFICACIONES"/>
    <s v="S"/>
    <s v="21 - AMPLIACIÓN DEL PLANTEL EDUCATIVO PARA INICIAL PROF. ALTAGRACIA MEDINA DE BRITO, MUNICIPIO SAMANÁ, PROVINCIA SAMANÁ."/>
    <s v="10 - FONDO GENERAL"/>
    <n v="15295"/>
    <s v="20 - SAMANA"/>
    <n v="0"/>
    <n v="2012234.09"/>
  </r>
  <r>
    <s v="2025"/>
    <x v="0"/>
    <x v="0"/>
    <x v="1"/>
    <x v="7"/>
    <s v="2 - Poder Ejecutivo"/>
    <x v="8"/>
    <x v="107"/>
    <s v="4 - SERVICIOS SOCIALES"/>
    <s v="4.4 - Educación"/>
    <s v="4.4.01 - Educación inicial"/>
    <s v="2.7 - OBRAS"/>
    <s v="2.7.1 - OBRAS EN EDIFICACIONES"/>
    <s v="S"/>
    <s v="24 - AMPLIACIÓN DEL PLANTEL EDUCATIVO PARA INICIAL PASTORA MARGARITA MERCEDES, MUNICIPIO SANTO DOMINGO NORTE, PROVINCIA SANTO DOMINGO."/>
    <s v="10 - FONDO GENERAL"/>
    <n v="15829"/>
    <s v="32 - SANTO DOMINGO"/>
    <n v="0"/>
    <n v="0"/>
  </r>
  <r>
    <s v="2025"/>
    <x v="0"/>
    <x v="0"/>
    <x v="1"/>
    <x v="7"/>
    <s v="2 - Poder Ejecutivo"/>
    <x v="8"/>
    <x v="107"/>
    <s v="4 - SERVICIOS SOCIALES"/>
    <s v="4.4 - Educación"/>
    <s v="4.4.01 - Educación inicial"/>
    <s v="2.7 - OBRAS"/>
    <s v="2.7.1 - OBRAS EN EDIFICACIONES"/>
    <s v="S"/>
    <s v="82 - AMPLIACIÓN DEL PLANTEL EDUCATIVO PARA INICIAL JOSÉ PANTALEÓN CASTILLO, MUNICIPIO BAYAGUANA, PROVINCIA MONTE PLATA."/>
    <s v="10 - FONDO GENERAL"/>
    <n v="16032"/>
    <s v="29 - MONTE PLATA"/>
    <n v="0"/>
    <n v="0"/>
  </r>
  <r>
    <s v="2025"/>
    <x v="0"/>
    <x v="0"/>
    <x v="1"/>
    <x v="7"/>
    <s v="2 - Poder Ejecutivo"/>
    <x v="8"/>
    <x v="107"/>
    <s v="4 - SERVICIOS SOCIALES"/>
    <s v="4.4 - Educación"/>
    <s v="4.4.01 - Educación inicial"/>
    <s v="2.7 - OBRAS"/>
    <s v="2.7.1 - OBRAS EN EDIFICACIONES"/>
    <s v="S"/>
    <s v="49 - AMPLIACIÓN DEL PLANTEL EDUCATIVO PARA INICIAL PATRIA MELLA, MUNICIPIO SANTO DOMINGO ESTE, PROVINCIA SANTO DOMINGO."/>
    <s v="10 - FONDO GENERAL"/>
    <n v="15854"/>
    <s v="32 - SANTO DOMINGO"/>
    <n v="0"/>
    <n v="0"/>
  </r>
  <r>
    <s v="2025"/>
    <x v="0"/>
    <x v="0"/>
    <x v="1"/>
    <x v="7"/>
    <s v="2 - Poder Ejecutivo"/>
    <x v="8"/>
    <x v="107"/>
    <s v="4 - SERVICIOS SOCIALES"/>
    <s v="4.4 - Educación"/>
    <s v="4.4.01 - Educación inicial"/>
    <s v="2.7 - OBRAS"/>
    <s v="2.7.1 - OBRAS EN EDIFICACIONES"/>
    <s v="S"/>
    <s v="48 - AMPLIACIÓN DEL PLANTEL EDUCATIVO PARA INICIAL EL DESPERTAR, MUNICIPIO SANTO DOMINGO ESTE, PROVINCIA SANTO DOMINGO."/>
    <s v="10 - FONDO GENERAL"/>
    <n v="15853"/>
    <s v="32 - SANTO DOMINGO"/>
    <n v="0"/>
    <n v="0"/>
  </r>
  <r>
    <s v="2025"/>
    <x v="0"/>
    <x v="0"/>
    <x v="1"/>
    <x v="7"/>
    <s v="2 - Poder Ejecutivo"/>
    <x v="8"/>
    <x v="107"/>
    <s v="4 - SERVICIOS SOCIALES"/>
    <s v="4.4 - Educación"/>
    <s v="4.4.01 - Educación inicial"/>
    <s v="2.7 - OBRAS"/>
    <s v="2.7.1 - OBRAS EN EDIFICACIONES"/>
    <s v="S"/>
    <s v="19 - AMPLIACIÓN DEL PLANTEL EDUCATIVO PARA INICIAL EMILIO PRUD¿HOMME, MUNICIPIO BOCA CHICA, PROVINCIA SANTO DOMINGO."/>
    <s v="10 - FONDO GENERAL"/>
    <n v="15304"/>
    <s v="32 - SANTO DOMINGO"/>
    <n v="0"/>
    <n v="0"/>
  </r>
  <r>
    <s v="2025"/>
    <x v="0"/>
    <x v="0"/>
    <x v="1"/>
    <x v="7"/>
    <s v="2 - Poder Ejecutivo"/>
    <x v="8"/>
    <x v="107"/>
    <s v="4 - SERVICIOS SOCIALES"/>
    <s v="4.4 - Educación"/>
    <s v="4.4.01 - Educación inicial"/>
    <s v="2.7 - OBRAS"/>
    <s v="2.7.1 - OBRAS EN EDIFICACIONES"/>
    <s v="S"/>
    <s v="63 - AMPLIACIÓN DEL PLANTEL EDUCATIVO PARA INICIAL CAMILA HENRÍQUEZ UREÑA, MUNICIPIO SAN ANTONIO DE GUERRA, PROVINCIA SANTO DOMINGO."/>
    <s v="10 - FONDO GENERAL"/>
    <n v="15868"/>
    <s v="32 - SANTO DOMINGO"/>
    <n v="0"/>
    <n v="2128614.4700000002"/>
  </r>
  <r>
    <s v="2025"/>
    <x v="0"/>
    <x v="0"/>
    <x v="1"/>
    <x v="7"/>
    <s v="2 - Poder Ejecutivo"/>
    <x v="8"/>
    <x v="107"/>
    <s v="4 - SERVICIOS SOCIALES"/>
    <s v="4.4 - Educación"/>
    <s v="4.4.02 - Educación primaria"/>
    <s v="2.7 - OBRAS"/>
    <s v="2.7.1 - OBRAS EN EDIFICACIONES"/>
    <s v="S"/>
    <s v="01 - CONSTRUCCIÓN DE PLANTELES ESCOLARES EN LA PROVINCIA AZUA (FASE 3)"/>
    <s v="10 - FONDO GENERAL"/>
    <n v="13539"/>
    <s v="02 - AZUA"/>
    <n v="33669994"/>
    <n v="0"/>
  </r>
  <r>
    <s v="2025"/>
    <x v="0"/>
    <x v="0"/>
    <x v="1"/>
    <x v="7"/>
    <s v="2 - Poder Ejecutivo"/>
    <x v="8"/>
    <x v="107"/>
    <s v="4 - SERVICIOS SOCIALES"/>
    <s v="4.4 - Educación"/>
    <s v="4.4.02 - Educación primaria"/>
    <s v="2.7 - OBRAS"/>
    <s v="2.7.1 - OBRAS EN EDIFICACIONES"/>
    <s v="S"/>
    <s v="01 - CONSTRUCCIÓN DEL PLANTEL EDUCATIVO DE EDUCACIÓN ESPECIAL Y DE APOYOS MÚLTIPLES DOÑA MANUELA DIEZ, MUNICIPIO SANTO DOMINGO OESTE, PROVINCIA SANTO DOMINGO."/>
    <s v="10 - FONDO GENERAL"/>
    <n v="16806"/>
    <s v="32 - SANTO DOMINGO"/>
    <n v="25000000"/>
    <n v="0"/>
  </r>
  <r>
    <s v="2025"/>
    <x v="0"/>
    <x v="0"/>
    <x v="1"/>
    <x v="7"/>
    <s v="2 - Poder Ejecutivo"/>
    <x v="8"/>
    <x v="107"/>
    <s v="4 - SERVICIOS SOCIALES"/>
    <s v="4.4 - Educación"/>
    <s v="4.4.02 - Educación primaria"/>
    <s v="2.7 - OBRAS"/>
    <s v="2.7.1 - OBRAS EN EDIFICACIONES"/>
    <s v="S"/>
    <s v="02 - CONSTRUCCIÓN DE PLANTELES EDUCATIVOS EN LA PROVINCIA BAHORUCO (FASE 3)"/>
    <s v="10 - FONDO GENERAL"/>
    <n v="13542"/>
    <s v="03 - BAHORUCO"/>
    <n v="53000000"/>
    <n v="0"/>
  </r>
  <r>
    <s v="2025"/>
    <x v="0"/>
    <x v="0"/>
    <x v="1"/>
    <x v="7"/>
    <s v="2 - Poder Ejecutivo"/>
    <x v="8"/>
    <x v="107"/>
    <s v="4 - SERVICIOS SOCIALES"/>
    <s v="4.4 - Educación"/>
    <s v="4.4.02 - Educación primaria"/>
    <s v="2.7 - OBRAS"/>
    <s v="2.7.1 - OBRAS EN EDIFICACIONES"/>
    <s v="S"/>
    <s v="03 - CONSTRUCCIÓN DE PLANTELES EDUCATIVOS EN LA PROVINCIA BARAHONA (FASE 3)"/>
    <s v="10 - FONDO GENERAL"/>
    <n v="13544"/>
    <s v="04 - BARAHONA"/>
    <n v="20000000"/>
    <n v="1879957.79"/>
  </r>
  <r>
    <s v="2025"/>
    <x v="0"/>
    <x v="0"/>
    <x v="1"/>
    <x v="7"/>
    <s v="2 - Poder Ejecutivo"/>
    <x v="8"/>
    <x v="107"/>
    <s v="4 - SERVICIOS SOCIALES"/>
    <s v="4.4 - Educación"/>
    <s v="4.4.02 - Educación primaria"/>
    <s v="2.7 - OBRAS"/>
    <s v="2.7.1 - OBRAS EN EDIFICACIONES"/>
    <s v="S"/>
    <s v="04 - CONSTRUCCIÓN DE PLANTELES EDUCATIVOS EN LA PROVINCIA DAJABÓN (FASE 3)"/>
    <s v="10 - FONDO GENERAL"/>
    <n v="13546"/>
    <s v="05 - DAJABON"/>
    <n v="35000000"/>
    <n v="18889218.98"/>
  </r>
  <r>
    <s v="2025"/>
    <x v="0"/>
    <x v="0"/>
    <x v="1"/>
    <x v="7"/>
    <s v="2 - Poder Ejecutivo"/>
    <x v="8"/>
    <x v="107"/>
    <s v="4 - SERVICIOS SOCIALES"/>
    <s v="4.4 - Educación"/>
    <s v="4.4.02 - Educación primaria"/>
    <s v="2.7 - OBRAS"/>
    <s v="2.7.1 - OBRAS EN EDIFICACIONES"/>
    <s v="S"/>
    <s v="05 - CONSTRUCCIÓN DE PLANTELES EDUCATIVOS EN LA PROVINCIA DISTRITO NACIONAL (FASE 3)"/>
    <s v="10 - FONDO GENERAL"/>
    <n v="13547"/>
    <s v="01 - DISTRITO NACIONAL"/>
    <n v="20000000"/>
    <n v="500000"/>
  </r>
  <r>
    <s v="2025"/>
    <x v="0"/>
    <x v="0"/>
    <x v="1"/>
    <x v="7"/>
    <s v="2 - Poder Ejecutivo"/>
    <x v="8"/>
    <x v="107"/>
    <s v="4 - SERVICIOS SOCIALES"/>
    <s v="4.4 - Educación"/>
    <s v="4.4.02 - Educación primaria"/>
    <s v="2.7 - OBRAS"/>
    <s v="2.7.1 - OBRAS EN EDIFICACIONES"/>
    <s v="S"/>
    <s v="06 - CONSTRUCCIÓN DE PLANTELES EDUCATIVOS EN LA PROVINCIA DUARTE (FASE 3)"/>
    <s v="10 - FONDO GENERAL"/>
    <n v="13549"/>
    <s v="06 - DUARTE"/>
    <n v="10000000"/>
    <n v="0"/>
  </r>
  <r>
    <s v="2025"/>
    <x v="0"/>
    <x v="0"/>
    <x v="1"/>
    <x v="7"/>
    <s v="2 - Poder Ejecutivo"/>
    <x v="8"/>
    <x v="107"/>
    <s v="4 - SERVICIOS SOCIALES"/>
    <s v="4.4 - Educación"/>
    <s v="4.4.02 - Educación primaria"/>
    <s v="2.7 - OBRAS"/>
    <s v="2.7.1 - OBRAS EN EDIFICACIONES"/>
    <s v="S"/>
    <s v="07 - CONSTRUCCIÓN DE PLANTELES EDUCATIVOS EN LA PROVINCIA EL SEIBO (FASE 3)"/>
    <s v="10 - FONDO GENERAL"/>
    <n v="13550"/>
    <s v="08 - EL SEIBO"/>
    <n v="5000000"/>
    <n v="0"/>
  </r>
  <r>
    <s v="2025"/>
    <x v="0"/>
    <x v="0"/>
    <x v="1"/>
    <x v="7"/>
    <s v="2 - Poder Ejecutivo"/>
    <x v="8"/>
    <x v="107"/>
    <s v="4 - SERVICIOS SOCIALES"/>
    <s v="4.4 - Educación"/>
    <s v="4.4.02 - Educación primaria"/>
    <s v="2.7 - OBRAS"/>
    <s v="2.7.1 - OBRAS EN EDIFICACIONES"/>
    <s v="S"/>
    <s v="09 - CONSTRUCCIÓN DE PLANTELES EDUCATIVOS EN LA PROVINCIA ESPAILLAT (FASE 3)"/>
    <s v="10 - FONDO GENERAL"/>
    <n v="13553"/>
    <s v="09 - ESPAILLAT"/>
    <n v="62021281"/>
    <n v="0"/>
  </r>
  <r>
    <s v="2025"/>
    <x v="0"/>
    <x v="0"/>
    <x v="1"/>
    <x v="7"/>
    <s v="2 - Poder Ejecutivo"/>
    <x v="8"/>
    <x v="107"/>
    <s v="4 - SERVICIOS SOCIALES"/>
    <s v="4.4 - Educación"/>
    <s v="4.4.02 - Educación primaria"/>
    <s v="2.7 - OBRAS"/>
    <s v="2.7.1 - OBRAS EN EDIFICACIONES"/>
    <s v="S"/>
    <s v="11 - CONSTRUCCIÓN DE 17 PLANTELES ESCOLARES EN LA PROVINCIA AZUA"/>
    <s v="10 - FONDO GENERAL"/>
    <n v="12522"/>
    <s v="02 - AZUA"/>
    <n v="82347035"/>
    <n v="9871972.2699999996"/>
  </r>
  <r>
    <s v="2025"/>
    <x v="0"/>
    <x v="0"/>
    <x v="1"/>
    <x v="7"/>
    <s v="2 - Poder Ejecutivo"/>
    <x v="8"/>
    <x v="107"/>
    <s v="4 - SERVICIOS SOCIALES"/>
    <s v="4.4 - Educación"/>
    <s v="4.4.02 - Educación primaria"/>
    <s v="2.7 - OBRAS"/>
    <s v="2.7.1 - OBRAS EN EDIFICACIONES"/>
    <s v="S"/>
    <s v="11 - CONSTRUCCIÓN DE PLANTELES EDUCATIVOS EN LA PROVINCIA HERMANAS MIRABAL (FASE 3)"/>
    <s v="10 - FONDO GENERAL"/>
    <n v="13558"/>
    <s v="19 - HERMANAS MIRABAL"/>
    <n v="35366240"/>
    <n v="0"/>
  </r>
  <r>
    <s v="2025"/>
    <x v="0"/>
    <x v="0"/>
    <x v="1"/>
    <x v="7"/>
    <s v="2 - Poder Ejecutivo"/>
    <x v="8"/>
    <x v="107"/>
    <s v="4 - SERVICIOS SOCIALES"/>
    <s v="4.4 - Educación"/>
    <s v="4.4.02 - Educación primaria"/>
    <s v="2.7 - OBRAS"/>
    <s v="2.7.1 - OBRAS EN EDIFICACIONES"/>
    <s v="S"/>
    <s v="12 - AMPLIACIÓN DE PLANTELES EDUCATIVOS EN LA PROVINCIA DE SAN PEDRO DE MACORÍS (FASE 2)"/>
    <s v="10 - FONDO GENERAL"/>
    <n v="13359"/>
    <s v="23 - SAN PEDRO DE MACORIS"/>
    <n v="8000000"/>
    <n v="0"/>
  </r>
  <r>
    <s v="2025"/>
    <x v="0"/>
    <x v="0"/>
    <x v="1"/>
    <x v="7"/>
    <s v="2 - Poder Ejecutivo"/>
    <x v="8"/>
    <x v="107"/>
    <s v="4 - SERVICIOS SOCIALES"/>
    <s v="4.4 - Educación"/>
    <s v="4.4.02 - Educación primaria"/>
    <s v="2.7 - OBRAS"/>
    <s v="2.7.1 - OBRAS EN EDIFICACIONES"/>
    <s v="S"/>
    <s v="12 - CONSTRUCCIÓN DE PLANTELES EDUCATIVOS EN LA PROVINCIA LA ALTAGRACIA (FASE 3)"/>
    <s v="10 - FONDO GENERAL"/>
    <n v="13559"/>
    <s v="11 - LA ALTAGRACIA"/>
    <n v="93000000"/>
    <n v="2461579.86"/>
  </r>
  <r>
    <s v="2025"/>
    <x v="0"/>
    <x v="0"/>
    <x v="1"/>
    <x v="7"/>
    <s v="2 - Poder Ejecutivo"/>
    <x v="8"/>
    <x v="107"/>
    <s v="4 - SERVICIOS SOCIALES"/>
    <s v="4.4 - Educación"/>
    <s v="4.4.02 - Educación primaria"/>
    <s v="2.7 - OBRAS"/>
    <s v="2.7.1 - OBRAS EN EDIFICACIONES"/>
    <s v="S"/>
    <s v="13 - AMPLIACIÓN Y REHABILITACION DE 12 PLANTELES ESCOLARES EN LA PROVINCIA DAJABON"/>
    <s v="10 - FONDO GENERAL"/>
    <n v="12568"/>
    <s v="05 - DAJABON"/>
    <n v="65000000"/>
    <n v="13389217.01"/>
  </r>
  <r>
    <s v="2025"/>
    <x v="0"/>
    <x v="0"/>
    <x v="1"/>
    <x v="7"/>
    <s v="2 - Poder Ejecutivo"/>
    <x v="8"/>
    <x v="107"/>
    <s v="4 - SERVICIOS SOCIALES"/>
    <s v="4.4 - Educación"/>
    <s v="4.4.02 - Educación primaria"/>
    <s v="2.7 - OBRAS"/>
    <s v="2.7.1 - OBRAS EN EDIFICACIONES"/>
    <s v="S"/>
    <s v="13 - CONSTRUCCIÓN DE PLANTELES EDUCATIVOS EN LA PROVINCIA LA ROMANA (FASE 3)"/>
    <s v="10 - FONDO GENERAL"/>
    <n v="13561"/>
    <s v="12 - LA ROMANA"/>
    <n v="5000000"/>
    <n v="0"/>
  </r>
  <r>
    <s v="2025"/>
    <x v="0"/>
    <x v="0"/>
    <x v="1"/>
    <x v="7"/>
    <s v="2 - Poder Ejecutivo"/>
    <x v="8"/>
    <x v="107"/>
    <s v="4 - SERVICIOS SOCIALES"/>
    <s v="4.4 - Educación"/>
    <s v="4.4.02 - Educación primaria"/>
    <s v="2.7 - OBRAS"/>
    <s v="2.7.1 - OBRAS EN EDIFICACIONES"/>
    <s v="S"/>
    <s v="15 - CONSTRUCCIÓN DE PLANTELES EDUCATIVOS EN LA PROVINCIA MARIA TRINIDAD SÁNCHEZ (FASE 3 )"/>
    <s v="10 - FONDO GENERAL"/>
    <n v="13564"/>
    <s v="14 - MARIA TRINIDAD SANCHEZ"/>
    <n v="57467939"/>
    <n v="6060085.7000000002"/>
  </r>
  <r>
    <s v="2025"/>
    <x v="0"/>
    <x v="0"/>
    <x v="1"/>
    <x v="7"/>
    <s v="2 - Poder Ejecutivo"/>
    <x v="8"/>
    <x v="107"/>
    <s v="4 - SERVICIOS SOCIALES"/>
    <s v="4.4 - Educación"/>
    <s v="4.4.02 - Educación primaria"/>
    <s v="2.7 - OBRAS"/>
    <s v="2.7.1 - OBRAS EN EDIFICACIONES"/>
    <s v="S"/>
    <s v="16 - CONSTRUCCIÓN DE PLANTELES EDUCATIVOS EN LA PROVINCIA MONSEÑOR NOUEL (FASE 3)"/>
    <s v="10 - FONDO GENERAL"/>
    <n v="13540"/>
    <s v="28 - MONSENOR NOUEL"/>
    <n v="39359011"/>
    <n v="0"/>
  </r>
  <r>
    <s v="2025"/>
    <x v="0"/>
    <x v="0"/>
    <x v="1"/>
    <x v="7"/>
    <s v="2 - Poder Ejecutivo"/>
    <x v="8"/>
    <x v="107"/>
    <s v="4 - SERVICIOS SOCIALES"/>
    <s v="4.4 - Educación"/>
    <s v="4.4.02 - Educación primaria"/>
    <s v="2.7 - OBRAS"/>
    <s v="2.7.1 - OBRAS EN EDIFICACIONES"/>
    <s v="S"/>
    <s v="17 - CONSTRUCCIÓN DE PLANTELES EDUCATIVOS EN LA PROVINCIA MONTE CRISTI (FASE 3)"/>
    <s v="10 - FONDO GENERAL"/>
    <n v="13541"/>
    <s v="15 - MONTE CRISTI"/>
    <n v="50000000"/>
    <n v="0"/>
  </r>
  <r>
    <s v="2025"/>
    <x v="0"/>
    <x v="0"/>
    <x v="1"/>
    <x v="7"/>
    <s v="2 - Poder Ejecutivo"/>
    <x v="8"/>
    <x v="107"/>
    <s v="4 - SERVICIOS SOCIALES"/>
    <s v="4.4 - Educación"/>
    <s v="4.4.02 - Educación primaria"/>
    <s v="2.7 - OBRAS"/>
    <s v="2.7.1 - OBRAS EN EDIFICACIONES"/>
    <s v="S"/>
    <s v="18 - CONSTRUCCIÓN DE 11 PLANTELES ESCOLARES EN LA PROVINCIA HERMANAS MIRABAL"/>
    <s v="10 - FONDO GENERAL"/>
    <n v="12532"/>
    <s v="19 - HERMANAS MIRABAL"/>
    <n v="18949611"/>
    <n v="0"/>
  </r>
  <r>
    <s v="2025"/>
    <x v="0"/>
    <x v="0"/>
    <x v="1"/>
    <x v="7"/>
    <s v="2 - Poder Ejecutivo"/>
    <x v="8"/>
    <x v="107"/>
    <s v="4 - SERVICIOS SOCIALES"/>
    <s v="4.4 - Educación"/>
    <s v="4.4.02 - Educación primaria"/>
    <s v="2.7 - OBRAS"/>
    <s v="2.7.1 - OBRAS EN EDIFICACIONES"/>
    <s v="S"/>
    <s v="19 - CONSTRUCCIÓN DE PLANTELES EDUCATIVOS EN LA PROVINCIA PERAVIA (FASE 3)"/>
    <s v="10 - FONDO GENERAL"/>
    <n v="13545"/>
    <s v="17 - PERAVIA"/>
    <n v="13000000"/>
    <n v="0"/>
  </r>
  <r>
    <s v="2025"/>
    <x v="0"/>
    <x v="0"/>
    <x v="1"/>
    <x v="7"/>
    <s v="2 - Poder Ejecutivo"/>
    <x v="8"/>
    <x v="107"/>
    <s v="4 - SERVICIOS SOCIALES"/>
    <s v="4.4 - Educación"/>
    <s v="4.4.02 - Educación primaria"/>
    <s v="2.7 - OBRAS"/>
    <s v="2.7.1 - OBRAS EN EDIFICACIONES"/>
    <s v="S"/>
    <s v="20 - CONSTRUCCIÓN DE PLANTELES EDUCATIVOS EN LA PROVINCIA PUERTO PLATA (FASE 3)"/>
    <s v="10 - FONDO GENERAL"/>
    <n v="13576"/>
    <s v="18 - PUERTO PLATA"/>
    <n v="28000000"/>
    <n v="0"/>
  </r>
  <r>
    <s v="2025"/>
    <x v="0"/>
    <x v="0"/>
    <x v="1"/>
    <x v="7"/>
    <s v="2 - Poder Ejecutivo"/>
    <x v="8"/>
    <x v="107"/>
    <s v="4 - SERVICIOS SOCIALES"/>
    <s v="4.4 - Educación"/>
    <s v="4.4.02 - Educación primaria"/>
    <s v="2.7 - OBRAS"/>
    <s v="2.7.1 - OBRAS EN EDIFICACIONES"/>
    <s v="S"/>
    <s v="21 - AMPLIACIÓN Y REHABILITACION DE 10 PLANTELES ESCOLARES EN LA PROVINCIA LA ALTAGRACIA"/>
    <s v="10 - FONDO GENERAL"/>
    <n v="12576"/>
    <s v="11 - LA ALTAGRACIA"/>
    <n v="29000000"/>
    <n v="0"/>
  </r>
  <r>
    <s v="2025"/>
    <x v="0"/>
    <x v="0"/>
    <x v="1"/>
    <x v="7"/>
    <s v="2 - Poder Ejecutivo"/>
    <x v="8"/>
    <x v="107"/>
    <s v="4 - SERVICIOS SOCIALES"/>
    <s v="4.4 - Educación"/>
    <s v="4.4.02 - Educación primaria"/>
    <s v="2.7 - OBRAS"/>
    <s v="2.7.1 - OBRAS EN EDIFICACIONES"/>
    <s v="S"/>
    <s v="22 - CONSTRUCCIÓN DE 35 PLANTELES ESCOLARES EN LA PROVINCIA LA VEGA"/>
    <s v="10 - FONDO GENERAL"/>
    <n v="12537"/>
    <s v="13 - LA VEGA"/>
    <n v="25216142"/>
    <n v="0"/>
  </r>
  <r>
    <s v="2025"/>
    <x v="0"/>
    <x v="0"/>
    <x v="1"/>
    <x v="7"/>
    <s v="2 - Poder Ejecutivo"/>
    <x v="8"/>
    <x v="107"/>
    <s v="4 - SERVICIOS SOCIALES"/>
    <s v="4.4 - Educación"/>
    <s v="4.4.02 - Educación primaria"/>
    <s v="2.7 - OBRAS"/>
    <s v="2.7.1 - OBRAS EN EDIFICACIONES"/>
    <s v="S"/>
    <s v="22 - CONSTRUCCIÓN DE PLANTELES EDUCATIVOS EN LA PROVINCIA SAN CRISTÓBAL (FASE 3)"/>
    <s v="10 - FONDO GENERAL"/>
    <n v="13554"/>
    <s v="21 - SAN CRISTOBAL"/>
    <n v="70000000"/>
    <n v="19129608.789999999"/>
  </r>
  <r>
    <s v="2025"/>
    <x v="0"/>
    <x v="0"/>
    <x v="1"/>
    <x v="7"/>
    <s v="2 - Poder Ejecutivo"/>
    <x v="8"/>
    <x v="107"/>
    <s v="4 - SERVICIOS SOCIALES"/>
    <s v="4.4 - Educación"/>
    <s v="4.4.02 - Educación primaria"/>
    <s v="2.7 - OBRAS"/>
    <s v="2.7.1 - OBRAS EN EDIFICACIONES"/>
    <s v="S"/>
    <s v="24 - CONSTRUCCIÓN DE 12 PLANTELES ESCOLARES EN LA PROVINCIA MARIA TRINIDAD SANCHEZ"/>
    <s v="10 - FONDO GENERAL"/>
    <n v="12538"/>
    <s v="14 - MARIA TRINIDAD SANCHEZ"/>
    <n v="8679557"/>
    <n v="0"/>
  </r>
  <r>
    <s v="2025"/>
    <x v="0"/>
    <x v="0"/>
    <x v="1"/>
    <x v="7"/>
    <s v="2 - Poder Ejecutivo"/>
    <x v="8"/>
    <x v="107"/>
    <s v="4 - SERVICIOS SOCIALES"/>
    <s v="4.4 - Educación"/>
    <s v="4.4.02 - Educación primaria"/>
    <s v="2.7 - OBRAS"/>
    <s v="2.7.1 - OBRAS EN EDIFICACIONES"/>
    <s v="S"/>
    <s v="28 - CONSTRUCCIÓN DE 5 PLANTELES ESCOLARES EN LA PROVINCIA ELIAS PIÑA"/>
    <s v="10 - FONDO GENERAL"/>
    <n v="12528"/>
    <s v="07 - ELIAS PINA"/>
    <n v="57660333"/>
    <n v="0"/>
  </r>
  <r>
    <s v="2025"/>
    <x v="0"/>
    <x v="0"/>
    <x v="1"/>
    <x v="7"/>
    <s v="2 - Poder Ejecutivo"/>
    <x v="8"/>
    <x v="107"/>
    <s v="4 - SERVICIOS SOCIALES"/>
    <s v="4.4 - Educación"/>
    <s v="4.4.02 - Educación primaria"/>
    <s v="2.7 - OBRAS"/>
    <s v="2.7.1 - OBRAS EN EDIFICACIONES"/>
    <s v="S"/>
    <s v="29 - CONSTRUCCIÓN DE 3 PLANTELES ESCOLARES EN LA PROVINCIA PEDERNALES"/>
    <s v="10 - FONDO GENERAL"/>
    <n v="12543"/>
    <s v="16 - PEDERNALES"/>
    <n v="19508354"/>
    <n v="0"/>
  </r>
  <r>
    <s v="2025"/>
    <x v="0"/>
    <x v="0"/>
    <x v="1"/>
    <x v="7"/>
    <s v="2 - Poder Ejecutivo"/>
    <x v="8"/>
    <x v="107"/>
    <s v="4 - SERVICIOS SOCIALES"/>
    <s v="4.4 - Educación"/>
    <s v="4.4.02 - Educación primaria"/>
    <s v="2.7 - OBRAS"/>
    <s v="2.7.1 - OBRAS EN EDIFICACIONES"/>
    <s v="S"/>
    <s v="31 - CONSTRUCCIÓN DE 18 PLANTELES ESCOLARES EN LA PROVINCIA PUERTO PLATA"/>
    <s v="10 - FONDO GENERAL"/>
    <n v="12544"/>
    <s v="18 - PUERTO PLATA"/>
    <n v="5000000"/>
    <n v="0"/>
  </r>
  <r>
    <s v="2025"/>
    <x v="0"/>
    <x v="0"/>
    <x v="1"/>
    <x v="7"/>
    <s v="2 - Poder Ejecutivo"/>
    <x v="8"/>
    <x v="107"/>
    <s v="4 - SERVICIOS SOCIALES"/>
    <s v="4.4 - Educación"/>
    <s v="4.4.02 - Educación primaria"/>
    <s v="2.7 - OBRAS"/>
    <s v="2.7.1 - OBRAS EN EDIFICACIONES"/>
    <s v="S"/>
    <s v="31 - CONSTRUCCIÓN DE PLANTELES EDUCATIVOS EN LA PROVINCIA DE AZUA (FASE 2)"/>
    <s v="10 - FONDO GENERAL"/>
    <n v="13378"/>
    <s v="02 - AZUA"/>
    <n v="10000000"/>
    <n v="0"/>
  </r>
  <r>
    <s v="2025"/>
    <x v="0"/>
    <x v="0"/>
    <x v="1"/>
    <x v="7"/>
    <s v="2 - Poder Ejecutivo"/>
    <x v="8"/>
    <x v="107"/>
    <s v="4 - SERVICIOS SOCIALES"/>
    <s v="4.4 - Educación"/>
    <s v="4.4.02 - Educación primaria"/>
    <s v="2.7 - OBRAS"/>
    <s v="2.7.1 - OBRAS EN EDIFICACIONES"/>
    <s v="S"/>
    <s v="32 - CONSTRUCCIÓN DE 12 PLANTELES ESCOLARES EN LA PROVINCIA SAMANA"/>
    <s v="10 - FONDO GENERAL"/>
    <n v="12556"/>
    <s v="20 - SAMANA"/>
    <n v="36427627"/>
    <n v="0"/>
  </r>
  <r>
    <s v="2025"/>
    <x v="0"/>
    <x v="0"/>
    <x v="1"/>
    <x v="7"/>
    <s v="2 - Poder Ejecutivo"/>
    <x v="8"/>
    <x v="107"/>
    <s v="4 - SERVICIOS SOCIALES"/>
    <s v="4.4 - Educación"/>
    <s v="4.4.02 - Educación primaria"/>
    <s v="2.7 - OBRAS"/>
    <s v="2.7.1 - OBRAS EN EDIFICACIONES"/>
    <s v="S"/>
    <s v="32 - CONSTRUCCIÓN DE PLANTELES EDUCATIVOS EN LA PROVINCIA DE BAHORUCO (FASE 2)"/>
    <s v="10 - FONDO GENERAL"/>
    <n v="13379"/>
    <s v="03 - BAHORUCO"/>
    <n v="31386350"/>
    <n v="0"/>
  </r>
  <r>
    <s v="2025"/>
    <x v="0"/>
    <x v="0"/>
    <x v="1"/>
    <x v="7"/>
    <s v="2 - Poder Ejecutivo"/>
    <x v="8"/>
    <x v="107"/>
    <s v="4 - SERVICIOS SOCIALES"/>
    <s v="4.4 - Educación"/>
    <s v="4.4.02 - Educación primaria"/>
    <s v="2.7 - OBRAS"/>
    <s v="2.7.1 - OBRAS EN EDIFICACIONES"/>
    <s v="S"/>
    <s v="33 - CONSTRUCCIÓN DE PLANTELES EDUCATIVOS EN LA PROVINCIA DE BARAHONA (FASE 2)"/>
    <s v="10 - FONDO GENERAL"/>
    <n v="13380"/>
    <s v="04 - BARAHONA"/>
    <n v="299768860"/>
    <n v="0"/>
  </r>
  <r>
    <s v="2025"/>
    <x v="0"/>
    <x v="0"/>
    <x v="1"/>
    <x v="7"/>
    <s v="2 - Poder Ejecutivo"/>
    <x v="8"/>
    <x v="107"/>
    <s v="4 - SERVICIOS SOCIALES"/>
    <s v="4.4 - Educación"/>
    <s v="4.4.02 - Educación primaria"/>
    <s v="2.7 - OBRAS"/>
    <s v="2.7.1 - OBRAS EN EDIFICACIONES"/>
    <s v="S"/>
    <s v="34 - CONSTRUCCIÓN DE 18 PLANTELES ESCOLARES EN LA PROVINCIA SAN JUAN"/>
    <s v="10 - FONDO GENERAL"/>
    <n v="12550"/>
    <s v="22 - SAN JUAN"/>
    <n v="3000000"/>
    <n v="0"/>
  </r>
  <r>
    <s v="2025"/>
    <x v="0"/>
    <x v="0"/>
    <x v="1"/>
    <x v="7"/>
    <s v="2 - Poder Ejecutivo"/>
    <x v="8"/>
    <x v="107"/>
    <s v="4 - SERVICIOS SOCIALES"/>
    <s v="4.4 - Educación"/>
    <s v="4.4.02 - Educación primaria"/>
    <s v="2.7 - OBRAS"/>
    <s v="2.7.1 - OBRAS EN EDIFICACIONES"/>
    <s v="S"/>
    <s v="35 - CONSTRUCCIÓN DE PLANTELES EDUCATIVOS EN LA PROVINCIA DE DISTRITO NACIONAL (FASE 2)"/>
    <s v="10 - FONDO GENERAL"/>
    <n v="13382"/>
    <s v="01 - DISTRITO NACIONAL"/>
    <n v="70000000"/>
    <n v="4108718.16"/>
  </r>
  <r>
    <s v="2025"/>
    <x v="0"/>
    <x v="0"/>
    <x v="1"/>
    <x v="7"/>
    <s v="2 - Poder Ejecutivo"/>
    <x v="8"/>
    <x v="107"/>
    <s v="4 - SERVICIOS SOCIALES"/>
    <s v="4.4 - Educación"/>
    <s v="4.4.02 - Educación primaria"/>
    <s v="2.7 - OBRAS"/>
    <s v="2.7.1 - OBRAS EN EDIFICACIONES"/>
    <s v="S"/>
    <s v="36 - CONSTRUCCIÓN  DE PLANTELES EDUCATIVOS EN LA PROVINCIA DE DUARTE (FASE 2)"/>
    <s v="10 - FONDO GENERAL"/>
    <n v="13383"/>
    <s v="06 - DUARTE"/>
    <n v="27191764"/>
    <n v="1518509.93"/>
  </r>
  <r>
    <s v="2025"/>
    <x v="0"/>
    <x v="0"/>
    <x v="1"/>
    <x v="7"/>
    <s v="2 - Poder Ejecutivo"/>
    <x v="8"/>
    <x v="107"/>
    <s v="4 - SERVICIOS SOCIALES"/>
    <s v="4.4 - Educación"/>
    <s v="4.4.02 - Educación primaria"/>
    <s v="2.7 - OBRAS"/>
    <s v="2.7.1 - OBRAS EN EDIFICACIONES"/>
    <s v="S"/>
    <s v="36 - CONSTRUCCIÓN DE 16 PLANTELES ESCOLARES EN LA PROVINCIA SAN PEDRO DE MACORIS"/>
    <s v="10 - FONDO GENERAL"/>
    <n v="12553"/>
    <s v="23 - SAN PEDRO DE MACORIS"/>
    <n v="56402241"/>
    <n v="0"/>
  </r>
  <r>
    <s v="2025"/>
    <x v="0"/>
    <x v="0"/>
    <x v="1"/>
    <x v="7"/>
    <s v="2 - Poder Ejecutivo"/>
    <x v="8"/>
    <x v="107"/>
    <s v="4 - SERVICIOS SOCIALES"/>
    <s v="4.4 - Educación"/>
    <s v="4.4.02 - Educación primaria"/>
    <s v="2.7 - OBRAS"/>
    <s v="2.7.1 - OBRAS EN EDIFICACIONES"/>
    <s v="S"/>
    <s v="37 - CONSTRUCCIÓN DE PLANTELES EDUCATIVOS EN LA PROVINCIA DE ESPAILLAT (FASE 2)"/>
    <s v="10 - FONDO GENERAL"/>
    <n v="13398"/>
    <s v="09 - ESPAILLAT"/>
    <n v="10000000"/>
    <n v="0"/>
  </r>
  <r>
    <s v="2025"/>
    <x v="0"/>
    <x v="0"/>
    <x v="1"/>
    <x v="7"/>
    <s v="2 - Poder Ejecutivo"/>
    <x v="8"/>
    <x v="107"/>
    <s v="4 - SERVICIOS SOCIALES"/>
    <s v="4.4 - Educación"/>
    <s v="4.4.02 - Educación primaria"/>
    <s v="2.7 - OBRAS"/>
    <s v="2.7.1 - OBRAS EN EDIFICACIONES"/>
    <s v="S"/>
    <s v="38 - CONSTRUCCIÓN DE PLANTELES EDUCATIVOS EN LA PROVINCIA DE ELIAS PIÑA (FASE 2)"/>
    <s v="10 - FONDO GENERAL"/>
    <n v="13399"/>
    <s v="07 - ELIAS PINA"/>
    <n v="30000000"/>
    <n v="7046399.3600000003"/>
  </r>
  <r>
    <s v="2025"/>
    <x v="0"/>
    <x v="0"/>
    <x v="1"/>
    <x v="7"/>
    <s v="2 - Poder Ejecutivo"/>
    <x v="8"/>
    <x v="107"/>
    <s v="4 - SERVICIOS SOCIALES"/>
    <s v="4.4 - Educación"/>
    <s v="4.4.02 - Educación primaria"/>
    <s v="2.7 - OBRAS"/>
    <s v="2.7.1 - OBRAS EN EDIFICACIONES"/>
    <s v="S"/>
    <s v="40 - CONSTRUCCIÓN DE PLANTELES EDUCATIVOS EN LA PROVINCIA DE HERMANAS MIRABAL (FASE 2)"/>
    <s v="10 - FONDO GENERAL"/>
    <n v="13401"/>
    <s v="19 - HERMANAS MIRABAL"/>
    <n v="11615952"/>
    <n v="0"/>
  </r>
  <r>
    <s v="2025"/>
    <x v="0"/>
    <x v="0"/>
    <x v="1"/>
    <x v="7"/>
    <s v="2 - Poder Ejecutivo"/>
    <x v="8"/>
    <x v="107"/>
    <s v="4 - SERVICIOS SOCIALES"/>
    <s v="4.4 - Educación"/>
    <s v="4.4.02 - Educación primaria"/>
    <s v="2.7 - OBRAS"/>
    <s v="2.7.1 - OBRAS EN EDIFICACIONES"/>
    <s v="S"/>
    <s v="41 - AMPLIACIÓN Y REHABILITACION DE 17 PLANTELES ESCOLARES EN LA PROVINCIA AZUA"/>
    <s v="10 - FONDO GENERAL"/>
    <n v="12602"/>
    <s v="02 - AZUA"/>
    <n v="24000000"/>
    <n v="0"/>
  </r>
  <r>
    <s v="2025"/>
    <x v="0"/>
    <x v="0"/>
    <x v="1"/>
    <x v="7"/>
    <s v="2 - Poder Ejecutivo"/>
    <x v="8"/>
    <x v="107"/>
    <s v="4 - SERVICIOS SOCIALES"/>
    <s v="4.4 - Educación"/>
    <s v="4.4.02 - Educación primaria"/>
    <s v="2.7 - OBRAS"/>
    <s v="2.7.1 - OBRAS EN EDIFICACIONES"/>
    <s v="S"/>
    <s v="42 - CONSTRUCCIÓN DE PLANTELES EDUCATIVOS EN LA PROVINCIA DE LA ALTAGRACIA (FASE 2)"/>
    <s v="10 - FONDO GENERAL"/>
    <n v="13403"/>
    <s v="11 - LA ALTAGRACIA"/>
    <n v="23291774"/>
    <n v="12847955.949999999"/>
  </r>
  <r>
    <s v="2025"/>
    <x v="0"/>
    <x v="0"/>
    <x v="1"/>
    <x v="7"/>
    <s v="2 - Poder Ejecutivo"/>
    <x v="8"/>
    <x v="107"/>
    <s v="4 - SERVICIOS SOCIALES"/>
    <s v="4.4 - Educación"/>
    <s v="4.4.02 - Educación primaria"/>
    <s v="2.7 - OBRAS"/>
    <s v="2.7.1 - OBRAS EN EDIFICACIONES"/>
    <s v="S"/>
    <s v="44 - CONSTRUCCIÓN DE PLANTELES EDUCATIVOS EN LA PROVINCIA DE LA VEGA (FASE 2)"/>
    <s v="10 - FONDO GENERAL"/>
    <n v="13405"/>
    <s v="13 - LA VEGA"/>
    <n v="27143613"/>
    <n v="10928382.32"/>
  </r>
  <r>
    <s v="2025"/>
    <x v="0"/>
    <x v="0"/>
    <x v="1"/>
    <x v="7"/>
    <s v="2 - Poder Ejecutivo"/>
    <x v="8"/>
    <x v="107"/>
    <s v="4 - SERVICIOS SOCIALES"/>
    <s v="4.4 - Educación"/>
    <s v="4.4.02 - Educación primaria"/>
    <s v="2.7 - OBRAS"/>
    <s v="2.7.1 - OBRAS EN EDIFICACIONES"/>
    <s v="S"/>
    <s v="45 - AMPLIACIÓN Y REHABILITACION DE 9 PLANTELES ESCOLARES EN LA PROVINCIA MARIA TRINIDAD SANCHEZ"/>
    <s v="10 - FONDO GENERAL"/>
    <n v="12580"/>
    <s v="14 - MARIA TRINIDAD SANCHEZ"/>
    <n v="20000000"/>
    <n v="0"/>
  </r>
  <r>
    <s v="2025"/>
    <x v="0"/>
    <x v="0"/>
    <x v="1"/>
    <x v="7"/>
    <s v="2 - Poder Ejecutivo"/>
    <x v="8"/>
    <x v="107"/>
    <s v="4 - SERVICIOS SOCIALES"/>
    <s v="4.4 - Educación"/>
    <s v="4.4.02 - Educación primaria"/>
    <s v="2.7 - OBRAS"/>
    <s v="2.7.1 - OBRAS EN EDIFICACIONES"/>
    <s v="S"/>
    <s v="47 - AMPLIACIÓN DE PLANTELES EDUCATIVOS EN LA PROVINCIA DE MONSEÑOR NOUEL (FASE 3)"/>
    <s v="10 - FONDO GENERAL"/>
    <n v="13566"/>
    <s v="28 - MONSENOR NOUEL"/>
    <n v="7298589"/>
    <n v="0"/>
  </r>
  <r>
    <s v="2025"/>
    <x v="0"/>
    <x v="0"/>
    <x v="1"/>
    <x v="7"/>
    <s v="2 - Poder Ejecutivo"/>
    <x v="8"/>
    <x v="107"/>
    <s v="4 - SERVICIOS SOCIALES"/>
    <s v="4.4 - Educación"/>
    <s v="4.4.02 - Educación primaria"/>
    <s v="2.7 - OBRAS"/>
    <s v="2.7.1 - OBRAS EN EDIFICACIONES"/>
    <s v="S"/>
    <s v="47 - CONSTRUCCIÓN  DE PLANTELES EDUCATIVOS EN LA PROVINCIA DE MONTE CRISTI (FASE 2)"/>
    <s v="10 - FONDO GENERAL"/>
    <n v="13408"/>
    <s v="15 - MONTE CRISTI"/>
    <n v="25000000"/>
    <n v="0"/>
  </r>
  <r>
    <s v="2025"/>
    <x v="0"/>
    <x v="0"/>
    <x v="1"/>
    <x v="7"/>
    <s v="2 - Poder Ejecutivo"/>
    <x v="8"/>
    <x v="107"/>
    <s v="4 - SERVICIOS SOCIALES"/>
    <s v="4.4 - Educación"/>
    <s v="4.4.02 - Educación primaria"/>
    <s v="2.7 - OBRAS"/>
    <s v="2.7.1 - OBRAS EN EDIFICACIONES"/>
    <s v="S"/>
    <s v="47 - CONSTRUCCIÓN DE 3 PLANTELES ESCOLARES EN LA PROVINCIA DAJABON"/>
    <s v="10 - FONDO GENERAL"/>
    <n v="12525"/>
    <s v="05 - DAJABON"/>
    <n v="10000000"/>
    <n v="0"/>
  </r>
  <r>
    <s v="2025"/>
    <x v="0"/>
    <x v="0"/>
    <x v="1"/>
    <x v="7"/>
    <s v="2 - Poder Ejecutivo"/>
    <x v="8"/>
    <x v="107"/>
    <s v="4 - SERVICIOS SOCIALES"/>
    <s v="4.4 - Educación"/>
    <s v="4.4.02 - Educación primaria"/>
    <s v="2.7 - OBRAS"/>
    <s v="2.7.1 - OBRAS EN EDIFICACIONES"/>
    <s v="S"/>
    <s v="48 - CONSTRUCCIÓN DE PLANTELES EDUCATIVOS EN LA PROVINCIA DE MONTE PLATA (FASE 2)"/>
    <s v="10 - FONDO GENERAL"/>
    <n v="13409"/>
    <s v="29 - MONTE PLATA"/>
    <n v="50000000"/>
    <n v="0"/>
  </r>
  <r>
    <s v="2025"/>
    <x v="0"/>
    <x v="0"/>
    <x v="1"/>
    <x v="7"/>
    <s v="2 - Poder Ejecutivo"/>
    <x v="8"/>
    <x v="107"/>
    <s v="4 - SERVICIOS SOCIALES"/>
    <s v="4.4 - Educación"/>
    <s v="4.4.02 - Educación primaria"/>
    <s v="2.7 - OBRAS"/>
    <s v="2.7.1 - OBRAS EN EDIFICACIONES"/>
    <s v="S"/>
    <s v="50 - AMPLIACIÓN  Y REHABILITACION DE 29 PLANTELES ESCOLARES EN LA PROVINCIA DUARTE"/>
    <s v="10 - FONDO GENERAL"/>
    <n v="12566"/>
    <s v="06 - DUARTE"/>
    <n v="15376092"/>
    <n v="0"/>
  </r>
  <r>
    <s v="2025"/>
    <x v="0"/>
    <x v="0"/>
    <x v="1"/>
    <x v="7"/>
    <s v="2 - Poder Ejecutivo"/>
    <x v="8"/>
    <x v="107"/>
    <s v="4 - SERVICIOS SOCIALES"/>
    <s v="4.4 - Educación"/>
    <s v="4.4.02 - Educación primaria"/>
    <s v="2.7 - OBRAS"/>
    <s v="2.7.1 - OBRAS EN EDIFICACIONES"/>
    <s v="S"/>
    <s v="50 - CONSTRUCCIÓN DE PLANTELES EDUCATIVOS EN LA PROVINCIA DE PUERTO PLATA (FASE 2)"/>
    <s v="10 - FONDO GENERAL"/>
    <n v="13411"/>
    <s v="18 - PUERTO PLATA"/>
    <n v="10000000"/>
    <n v="0"/>
  </r>
  <r>
    <s v="2025"/>
    <x v="0"/>
    <x v="0"/>
    <x v="1"/>
    <x v="7"/>
    <s v="2 - Poder Ejecutivo"/>
    <x v="8"/>
    <x v="107"/>
    <s v="4 - SERVICIOS SOCIALES"/>
    <s v="4.4 - Educación"/>
    <s v="4.4.02 - Educación primaria"/>
    <s v="2.7 - OBRAS"/>
    <s v="2.7.1 - OBRAS EN EDIFICACIONES"/>
    <s v="S"/>
    <s v="51 - AMPLIACIÓN Y REHABILITACION DE 12 PLANTELES ESCOLARES  EN LA PROVINCIA ELIAS PIÑA"/>
    <s v="10 - FONDO GENERAL"/>
    <n v="12565"/>
    <s v="07 - ELIAS PINA"/>
    <n v="2000000"/>
    <n v="0"/>
  </r>
  <r>
    <s v="2025"/>
    <x v="0"/>
    <x v="0"/>
    <x v="1"/>
    <x v="7"/>
    <s v="2 - Poder Ejecutivo"/>
    <x v="8"/>
    <x v="107"/>
    <s v="4 - SERVICIOS SOCIALES"/>
    <s v="4.4 - Educación"/>
    <s v="4.4.02 - Educación primaria"/>
    <s v="2.7 - OBRAS"/>
    <s v="2.7.1 - OBRAS EN EDIFICACIONES"/>
    <s v="S"/>
    <s v="51 - CONSTRUCCIÓN DE PLANTELES EDUCATIVOS EN LA PROVINCIA DE SAMANÁ (FASE 2)"/>
    <s v="10 - FONDO GENERAL"/>
    <n v="13412"/>
    <s v="20 - SAMANA"/>
    <n v="10508708"/>
    <n v="0"/>
  </r>
  <r>
    <s v="2025"/>
    <x v="0"/>
    <x v="0"/>
    <x v="1"/>
    <x v="7"/>
    <s v="2 - Poder Ejecutivo"/>
    <x v="8"/>
    <x v="107"/>
    <s v="4 - SERVICIOS SOCIALES"/>
    <s v="4.4 - Educación"/>
    <s v="4.4.02 - Educación primaria"/>
    <s v="2.7 - OBRAS"/>
    <s v="2.7.1 - OBRAS EN EDIFICACIONES"/>
    <s v="S"/>
    <s v="52 - CONSTRUCCIÓN DE PLANTELES EDUCATIVOS EN LA PROVINCIA DE SAN CRISTÓBAL (FASE 2)"/>
    <s v="10 - FONDO GENERAL"/>
    <n v="13413"/>
    <s v="21 - SAN CRISTOBAL"/>
    <n v="25000000"/>
    <n v="462722.06"/>
  </r>
  <r>
    <s v="2025"/>
    <x v="0"/>
    <x v="0"/>
    <x v="1"/>
    <x v="7"/>
    <s v="2 - Poder Ejecutivo"/>
    <x v="8"/>
    <x v="107"/>
    <s v="4 - SERVICIOS SOCIALES"/>
    <s v="4.4 - Educación"/>
    <s v="4.4.02 - Educación primaria"/>
    <s v="2.7 - OBRAS"/>
    <s v="2.7.1 - OBRAS EN EDIFICACIONES"/>
    <s v="S"/>
    <s v="53 - CONSTRUCCIÓN DE PLANTELES EDUCATIVOS EN LA PROVINCIA DE SAN JOSÉ DE OCOA (FASE 2)"/>
    <s v="10 - FONDO GENERAL"/>
    <n v="13414"/>
    <s v="31 - SAN JOSE DE OCOA"/>
    <n v="5000000"/>
    <n v="0"/>
  </r>
  <r>
    <s v="2025"/>
    <x v="0"/>
    <x v="0"/>
    <x v="1"/>
    <x v="7"/>
    <s v="2 - Poder Ejecutivo"/>
    <x v="8"/>
    <x v="107"/>
    <s v="4 - SERVICIOS SOCIALES"/>
    <s v="4.4 - Educación"/>
    <s v="4.4.02 - Educación primaria"/>
    <s v="2.7 - OBRAS"/>
    <s v="2.7.1 - OBRAS EN EDIFICACIONES"/>
    <s v="S"/>
    <s v="54 - CONSTRUCCIÓN DE PLANTELES EDUCATIVOS EN LA PROVINCIA DE SAN JUAN (FASE 2)"/>
    <s v="10 - FONDO GENERAL"/>
    <n v="13415"/>
    <s v="22 - SAN JUAN"/>
    <n v="26126598"/>
    <n v="590973.29"/>
  </r>
  <r>
    <s v="2025"/>
    <x v="0"/>
    <x v="0"/>
    <x v="1"/>
    <x v="7"/>
    <s v="2 - Poder Ejecutivo"/>
    <x v="8"/>
    <x v="107"/>
    <s v="4 - SERVICIOS SOCIALES"/>
    <s v="4.4 - Educación"/>
    <s v="4.4.02 - Educación primaria"/>
    <s v="2.7 - OBRAS"/>
    <s v="2.7.1 - OBRAS EN EDIFICACIONES"/>
    <s v="S"/>
    <s v="55 - CONSTRUCCIÓN DE PLANTELES EDUCATIVOS EN LA PROVINCIA DE SAN PEDRO DE MACORÍS (FASE 2)"/>
    <s v="10 - FONDO GENERAL"/>
    <n v="13416"/>
    <s v="23 - SAN PEDRO DE MACORIS"/>
    <n v="103374369"/>
    <n v="16474799.199999999"/>
  </r>
  <r>
    <s v="2025"/>
    <x v="0"/>
    <x v="0"/>
    <x v="1"/>
    <x v="7"/>
    <s v="2 - Poder Ejecutivo"/>
    <x v="8"/>
    <x v="107"/>
    <s v="4 - SERVICIOS SOCIALES"/>
    <s v="4.4 - Educación"/>
    <s v="4.4.02 - Educación primaria"/>
    <s v="2.7 - OBRAS"/>
    <s v="2.7.1 - OBRAS EN EDIFICACIONES"/>
    <s v="S"/>
    <s v="56 - CONSTRUCCIÓN DE PLANTELES EDUCATIVOS EN LA PROVINCIA DE SANTIAGO (FASE 2)"/>
    <s v="10 - FONDO GENERAL"/>
    <n v="13417"/>
    <s v="25 - SANTIAGO"/>
    <n v="23000000"/>
    <n v="0"/>
  </r>
  <r>
    <s v="2025"/>
    <x v="0"/>
    <x v="0"/>
    <x v="1"/>
    <x v="7"/>
    <s v="2 - Poder Ejecutivo"/>
    <x v="8"/>
    <x v="107"/>
    <s v="4 - SERVICIOS SOCIALES"/>
    <s v="4.4 - Educación"/>
    <s v="4.4.02 - Educación primaria"/>
    <s v="2.7 - OBRAS"/>
    <s v="2.7.1 - OBRAS EN EDIFICACIONES"/>
    <s v="S"/>
    <s v="56 - CONSTRUCCIÓN DE PLANTELES EDUCATIVOS EN LA PROVINCIA SAN JUAN (FASE 3)"/>
    <s v="10 - FONDO GENERAL"/>
    <n v="13583"/>
    <s v="22 - SAN JUAN"/>
    <n v="15000000"/>
    <n v="8351196.2000000002"/>
  </r>
  <r>
    <s v="2025"/>
    <x v="0"/>
    <x v="0"/>
    <x v="1"/>
    <x v="7"/>
    <s v="2 - Poder Ejecutivo"/>
    <x v="8"/>
    <x v="107"/>
    <s v="4 - SERVICIOS SOCIALES"/>
    <s v="4.4 - Educación"/>
    <s v="4.4.02 - Educación primaria"/>
    <s v="2.7 - OBRAS"/>
    <s v="2.7.1 - OBRAS EN EDIFICACIONES"/>
    <s v="S"/>
    <s v="57 - AMPLIACIÓN Y REHABILITACION DE 22 PLANTELES ECOLARES EN LA PROVINCIA DE LA VEGA"/>
    <s v="10 - FONDO GENERAL"/>
    <n v="12579"/>
    <s v="13 - LA VEGA"/>
    <n v="33489931"/>
    <n v="0"/>
  </r>
  <r>
    <s v="2025"/>
    <x v="0"/>
    <x v="0"/>
    <x v="1"/>
    <x v="7"/>
    <s v="2 - Poder Ejecutivo"/>
    <x v="8"/>
    <x v="107"/>
    <s v="4 - SERVICIOS SOCIALES"/>
    <s v="4.4 - Educación"/>
    <s v="4.4.02 - Educación primaria"/>
    <s v="2.7 - OBRAS"/>
    <s v="2.7.1 - OBRAS EN EDIFICACIONES"/>
    <s v="S"/>
    <s v="57 - CONSTRUCCIÓN DE PLANTELES EDUCATIVOS EN LA PROVINCIA SAN PEDRO DE MACORÍS (FASE 3)"/>
    <s v="10 - FONDO GENERAL"/>
    <n v="13585"/>
    <s v="23 - SAN PEDRO DE MACORIS"/>
    <n v="67056947"/>
    <n v="4805112.4000000004"/>
  </r>
  <r>
    <s v="2025"/>
    <x v="0"/>
    <x v="0"/>
    <x v="1"/>
    <x v="7"/>
    <s v="2 - Poder Ejecutivo"/>
    <x v="8"/>
    <x v="107"/>
    <s v="4 - SERVICIOS SOCIALES"/>
    <s v="4.4 - Educación"/>
    <s v="4.4.02 - Educación primaria"/>
    <s v="2.7 - OBRAS"/>
    <s v="2.7.1 - OBRAS EN EDIFICACIONES"/>
    <s v="S"/>
    <s v="58 - CONSTRUCCIÓN DE PLANTELES EDUCATIVOS EN LA PROVINCIA DE SANTIAGO RODRÍGUEZ (FASE 2)"/>
    <s v="10 - FONDO GENERAL"/>
    <n v="13419"/>
    <s v="26 - SANTIAGO RODRIGUEZ"/>
    <n v="5000000"/>
    <n v="0"/>
  </r>
  <r>
    <s v="2025"/>
    <x v="0"/>
    <x v="0"/>
    <x v="1"/>
    <x v="7"/>
    <s v="2 - Poder Ejecutivo"/>
    <x v="8"/>
    <x v="107"/>
    <s v="4 - SERVICIOS SOCIALES"/>
    <s v="4.4 - Educación"/>
    <s v="4.4.02 - Educación primaria"/>
    <s v="2.7 - OBRAS"/>
    <s v="2.7.1 - OBRAS EN EDIFICACIONES"/>
    <s v="S"/>
    <s v="59 - AMPLIACIÓN Y REHABILITACION DE 19 PLANTELES ESCOLARES EN LA PROVINCIA MONTECRISTI"/>
    <s v="10 - FONDO GENERAL"/>
    <n v="12582"/>
    <s v="15 - MONTE CRISTI"/>
    <n v="7000000"/>
    <n v="2138187.2000000002"/>
  </r>
  <r>
    <s v="2025"/>
    <x v="0"/>
    <x v="0"/>
    <x v="1"/>
    <x v="7"/>
    <s v="2 - Poder Ejecutivo"/>
    <x v="8"/>
    <x v="107"/>
    <s v="4 - SERVICIOS SOCIALES"/>
    <s v="4.4 - Educación"/>
    <s v="4.4.02 - Educación primaria"/>
    <s v="2.7 - OBRAS"/>
    <s v="2.7.1 - OBRAS EN EDIFICACIONES"/>
    <s v="S"/>
    <s v="59 - CONSTRUCCIÓN DE PLANTELES EDUCATIVOS EN LA PROVINCIA DE SANTO DOMINGO (FASE 2)"/>
    <s v="10 - FONDO GENERAL"/>
    <n v="13420"/>
    <s v="32 - SANTO DOMINGO"/>
    <n v="113083454"/>
    <n v="24571807.48"/>
  </r>
  <r>
    <s v="2025"/>
    <x v="0"/>
    <x v="0"/>
    <x v="1"/>
    <x v="7"/>
    <s v="2 - Poder Ejecutivo"/>
    <x v="8"/>
    <x v="107"/>
    <s v="4 - SERVICIOS SOCIALES"/>
    <s v="4.4 - Educación"/>
    <s v="4.4.02 - Educación primaria"/>
    <s v="2.7 - OBRAS"/>
    <s v="2.7.1 - OBRAS EN EDIFICACIONES"/>
    <s v="S"/>
    <s v="60 - AMPLIACIÓN Y REHABILITACION DE 15 PLANTELES ESCOLARES  EN LA PROVINCIA MONTE PLATA"/>
    <s v="10 - FONDO GENERAL"/>
    <n v="12584"/>
    <s v="29 - MONTE PLATA"/>
    <n v="34156083"/>
    <n v="0"/>
  </r>
  <r>
    <s v="2025"/>
    <x v="0"/>
    <x v="0"/>
    <x v="1"/>
    <x v="7"/>
    <s v="2 - Poder Ejecutivo"/>
    <x v="8"/>
    <x v="107"/>
    <s v="4 - SERVICIOS SOCIALES"/>
    <s v="4.4 - Educación"/>
    <s v="4.4.02 - Educación primaria"/>
    <s v="2.7 - OBRAS"/>
    <s v="2.7.1 - OBRAS EN EDIFICACIONES"/>
    <s v="S"/>
    <s v="60 - CONSTRUCCIÓN DE PLANTELES EDUCATIVOS EN LA PROVINCIA SANTIAGO (FASE 3)"/>
    <s v="10 - FONDO GENERAL"/>
    <n v="13594"/>
    <s v="25 - SANTIAGO"/>
    <n v="105000000"/>
    <n v="30453162.549999997"/>
  </r>
  <r>
    <s v="2025"/>
    <x v="0"/>
    <x v="0"/>
    <x v="1"/>
    <x v="7"/>
    <s v="2 - Poder Ejecutivo"/>
    <x v="8"/>
    <x v="107"/>
    <s v="4 - SERVICIOS SOCIALES"/>
    <s v="4.4 - Educación"/>
    <s v="4.4.02 - Educación primaria"/>
    <s v="2.7 - OBRAS"/>
    <s v="2.7.1 - OBRAS EN EDIFICACIONES"/>
    <s v="S"/>
    <s v="61 - CONSTRUCCIÓN DE PLANTELES EDUCATIVOS EN LA PROVINCIA DE EL SEIBO (FASE 2)"/>
    <s v="10 - FONDO GENERAL"/>
    <n v="13433"/>
    <s v="08 - EL SEIBO"/>
    <n v="85571997"/>
    <n v="0"/>
  </r>
  <r>
    <s v="2025"/>
    <x v="0"/>
    <x v="0"/>
    <x v="1"/>
    <x v="7"/>
    <s v="2 - Poder Ejecutivo"/>
    <x v="8"/>
    <x v="107"/>
    <s v="4 - SERVICIOS SOCIALES"/>
    <s v="4.4 - Educación"/>
    <s v="4.4.02 - Educación primaria"/>
    <s v="2.7 - OBRAS"/>
    <s v="2.7.1 - OBRAS EN EDIFICACIONES"/>
    <s v="S"/>
    <s v="61 - CONSTRUCCIÓN DE PLANTELES EDUCATIVOS EN LA PROVINCIA SANTO DOMINGO (FASE 3)"/>
    <s v="10 - FONDO GENERAL"/>
    <n v="13598"/>
    <s v="32 - SANTO DOMINGO"/>
    <n v="162584301"/>
    <n v="30382582.420000002"/>
  </r>
  <r>
    <s v="2025"/>
    <x v="0"/>
    <x v="0"/>
    <x v="1"/>
    <x v="7"/>
    <s v="2 - Poder Ejecutivo"/>
    <x v="8"/>
    <x v="107"/>
    <s v="4 - SERVICIOS SOCIALES"/>
    <s v="4.4 - Educación"/>
    <s v="4.4.02 - Educación primaria"/>
    <s v="2.7 - OBRAS"/>
    <s v="2.7.1 - OBRAS EN EDIFICACIONES"/>
    <s v="S"/>
    <s v="62 - CONSTRUCCIÓN DE PLANTELES EDUCATIVOS EN LA PROVINCIA VALVERDE (FASE 3)"/>
    <s v="10 - FONDO GENERAL"/>
    <n v="13602"/>
    <s v="27 - VALVERDE"/>
    <n v="15000000"/>
    <n v="0"/>
  </r>
  <r>
    <s v="2025"/>
    <x v="0"/>
    <x v="0"/>
    <x v="1"/>
    <x v="7"/>
    <s v="2 - Poder Ejecutivo"/>
    <x v="8"/>
    <x v="107"/>
    <s v="4 - SERVICIOS SOCIALES"/>
    <s v="4.4 - Educación"/>
    <s v="4.4.02 - Educación primaria"/>
    <s v="2.7 - OBRAS"/>
    <s v="2.7.1 - OBRAS EN EDIFICACIONES"/>
    <s v="S"/>
    <s v="63 - AMPLIACIÓN Y REHABILITACION DE 15 PLANTELES ESCOLARES  EN LA PROVINCIA PUERTO PLATA"/>
    <s v="10 - FONDO GENERAL"/>
    <n v="12587"/>
    <s v="18 - PUERTO PLATA"/>
    <n v="10000000"/>
    <n v="0"/>
  </r>
  <r>
    <s v="2025"/>
    <x v="0"/>
    <x v="0"/>
    <x v="1"/>
    <x v="7"/>
    <s v="2 - Poder Ejecutivo"/>
    <x v="8"/>
    <x v="107"/>
    <s v="4 - SERVICIOS SOCIALES"/>
    <s v="4.4 - Educación"/>
    <s v="4.4.02 - Educación primaria"/>
    <s v="2.7 - OBRAS"/>
    <s v="2.7.1 - OBRAS EN EDIFICACIONES"/>
    <s v="S"/>
    <s v="64 - AMPLIACIÓN Y REHABILITACION DE 11 PLANTELES ESCOLARES E EN LA PROVINCIA SAMANA"/>
    <s v="10 - FONDO GENERAL"/>
    <n v="12588"/>
    <s v="20 - SAMANA"/>
    <n v="1500000"/>
    <n v="0"/>
  </r>
  <r>
    <s v="2025"/>
    <x v="0"/>
    <x v="0"/>
    <x v="1"/>
    <x v="7"/>
    <s v="2 - Poder Ejecutivo"/>
    <x v="8"/>
    <x v="107"/>
    <s v="4 - SERVICIOS SOCIALES"/>
    <s v="4.4 - Educación"/>
    <s v="4.4.02 - Educación primaria"/>
    <s v="2.7 - OBRAS"/>
    <s v="2.7.1 - OBRAS EN EDIFICACIONES"/>
    <s v="S"/>
    <s v="66 - AMPLIACIÓN Y REHABILITACION DE 14 PLANTELES ESCOLARES  EN LA PROVINCIA SAN CRISTOBAL"/>
    <s v="10 - FONDO GENERAL"/>
    <n v="12589"/>
    <s v="21 - SAN CRISTOBAL"/>
    <n v="36000000"/>
    <n v="0"/>
  </r>
  <r>
    <s v="2025"/>
    <x v="0"/>
    <x v="0"/>
    <x v="1"/>
    <x v="7"/>
    <s v="2 - Poder Ejecutivo"/>
    <x v="8"/>
    <x v="107"/>
    <s v="4 - SERVICIOS SOCIALES"/>
    <s v="4.4 - Educación"/>
    <s v="4.4.02 - Educación primaria"/>
    <s v="2.7 - OBRAS"/>
    <s v="2.7.1 - OBRAS EN EDIFICACIONES"/>
    <s v="S"/>
    <s v="68 - AMPLIACIÓN Y REHABILITACION DE 16 PLANTELES ESCOLARES EN LA PROVINCIA SAN JUAN"/>
    <s v="10 - FONDO GENERAL"/>
    <n v="12591"/>
    <s v="22 - SAN JUAN"/>
    <n v="9000000"/>
    <n v="0"/>
  </r>
  <r>
    <s v="2025"/>
    <x v="0"/>
    <x v="0"/>
    <x v="1"/>
    <x v="7"/>
    <s v="2 - Poder Ejecutivo"/>
    <x v="8"/>
    <x v="107"/>
    <s v="4 - SERVICIOS SOCIALES"/>
    <s v="4.4 - Educación"/>
    <s v="4.4.02 - Educación primaria"/>
    <s v="2.7 - OBRAS"/>
    <s v="2.7.1 - OBRAS EN EDIFICACIONES"/>
    <s v="S"/>
    <s v="69 - AMPLIACIÓN Y REHABILITACION DE 16 PLANTELES ESCOLARES EN LA PROVINCIA SAN PEDRO DE MACORIS."/>
    <s v="10 - FONDO GENERAL"/>
    <n v="12593"/>
    <s v="23 - SAN PEDRO DE MACORIS"/>
    <n v="8000000"/>
    <n v="0"/>
  </r>
  <r>
    <s v="2025"/>
    <x v="0"/>
    <x v="0"/>
    <x v="1"/>
    <x v="7"/>
    <s v="2 - Poder Ejecutivo"/>
    <x v="8"/>
    <x v="107"/>
    <s v="4 - SERVICIOS SOCIALES"/>
    <s v="4.4 - Educación"/>
    <s v="4.4.02 - Educación primaria"/>
    <s v="2.7 - OBRAS"/>
    <s v="2.7.1 - OBRAS EN EDIFICACIONES"/>
    <s v="S"/>
    <s v="41 - AMPLIACIÓN DE PLANTELES EDUCATIVOS EN LA PROVINCIA DE LA VEGA (FASE 3)"/>
    <s v="10 - FONDO GENERAL"/>
    <n v="13587"/>
    <s v="13 - LA VEGA"/>
    <n v="0"/>
    <n v="1653851.52"/>
  </r>
  <r>
    <s v="2025"/>
    <x v="0"/>
    <x v="0"/>
    <x v="1"/>
    <x v="7"/>
    <s v="2 - Poder Ejecutivo"/>
    <x v="8"/>
    <x v="107"/>
    <s v="4 - SERVICIOS SOCIALES"/>
    <s v="4.4 - Educación"/>
    <s v="4.4.02 - Educación primaria"/>
    <s v="2.7 - OBRAS"/>
    <s v="2.7.1 - OBRAS EN EDIFICACIONES"/>
    <s v="S"/>
    <s v="50 - AMPLIACIÓN DE PLANTELES EDUCATIVOS EN LA PROVINCIA SANTIAGO (FASE 3)"/>
    <s v="10 - FONDO GENERAL"/>
    <n v="13571"/>
    <s v="25 - SANTIAGO"/>
    <n v="0"/>
    <n v="15059197.960000001"/>
  </r>
  <r>
    <s v="2025"/>
    <x v="0"/>
    <x v="0"/>
    <x v="1"/>
    <x v="7"/>
    <s v="2 - Poder Ejecutivo"/>
    <x v="8"/>
    <x v="107"/>
    <s v="4 - SERVICIOS SOCIALES"/>
    <s v="4.4 - Educación"/>
    <s v="4.4.06 - Educación técnica"/>
    <s v="2.7 - OBRAS"/>
    <s v="2.7.1 - OBRAS EN EDIFICACIONES"/>
    <s v="S"/>
    <s v="51 - AMPLIACIÓN DE PLANTELES EDUCATIVOS EN LA PROVINCIA DE MONTE PLATA (FASE 3)"/>
    <s v="10 - FONDO GENERAL"/>
    <n v="13573"/>
    <s v="29 - MONTE PLATA"/>
    <n v="26731745"/>
    <n v="0"/>
  </r>
  <r>
    <s v="2025"/>
    <x v="0"/>
    <x v="0"/>
    <x v="1"/>
    <x v="7"/>
    <s v="2 - Poder Ejecutivo"/>
    <x v="8"/>
    <x v="107"/>
    <s v="4 - SERVICIOS SOCIALES"/>
    <s v="4.4 - Educación"/>
    <s v="4.4.99 - Planificación, gestión y supervisión de la educación"/>
    <s v="2.6 - BIENES MUEBLES, INMUEBLES E INTANGIBLES"/>
    <s v="2.6.1 - MOBILIARIO Y EQUIPO"/>
    <s v="N"/>
    <s v="00 - N/A"/>
    <s v="10 - FONDO GENERAL"/>
    <s v="(en blanco)"/>
    <s v="99 - MULTIPROVINCIAL"/>
    <n v="0"/>
    <n v="0"/>
  </r>
  <r>
    <s v="2025"/>
    <x v="0"/>
    <x v="0"/>
    <x v="1"/>
    <x v="7"/>
    <s v="2 - Poder Ejecutivo"/>
    <x v="8"/>
    <x v="107"/>
    <s v="4 - SERVICIOS SOCIALES"/>
    <s v="4.4 - Educación"/>
    <s v="4.4.99 - Planificación, gestión y supervisión de la educación"/>
    <s v="2.6 - BIENES MUEBLES, INMUEBLES E INTANGIBLES"/>
    <s v="2.6.2 - MOBILIARIO Y EQUIPO DE AUDIO, AUDIOVISUAL, RECREATIVO Y EDUCACIONAL"/>
    <s v="N"/>
    <s v="00 - N/A"/>
    <s v="10 - FONDO GENERAL"/>
    <s v="(en blanco)"/>
    <s v="99 - MULTIPROVINCIAL"/>
    <n v="0"/>
    <n v="0"/>
  </r>
  <r>
    <s v="2025"/>
    <x v="0"/>
    <x v="0"/>
    <x v="1"/>
    <x v="7"/>
    <s v="2 - Poder Ejecutivo"/>
    <x v="8"/>
    <x v="107"/>
    <s v="4 - SERVICIOS SOCIALES"/>
    <s v="4.4 - Educación"/>
    <s v="4.4.99 - Planificación, gestión y supervisión de la educación"/>
    <s v="2.6 - BIENES MUEBLES, INMUEBLES E INTANGIBLES"/>
    <s v="2.6.4 - VEHÍCULOS Y EQUIPO DE TRANSPORTE, TRACCIÓN Y ELEVACIÓN"/>
    <s v="N"/>
    <s v="00 - N/A"/>
    <s v="10 - FONDO GENERAL"/>
    <s v="(en blanco)"/>
    <s v="99 - MULTIPROVINCIAL"/>
    <n v="0"/>
    <n v="0"/>
  </r>
  <r>
    <s v="2025"/>
    <x v="0"/>
    <x v="0"/>
    <x v="1"/>
    <x v="7"/>
    <s v="2 - Poder Ejecutivo"/>
    <x v="8"/>
    <x v="107"/>
    <s v="4 - SERVICIOS SOCIALES"/>
    <s v="4.4 - Educación"/>
    <s v="4.4.99 - Planificación, gestión y supervisión de la educación"/>
    <s v="2.6 - BIENES MUEBLES, INMUEBLES E INTANGIBLES"/>
    <s v="2.6.5 - MAQUINARIA, OTROS EQUIPOS Y HERRAMIENTAS"/>
    <s v="N"/>
    <s v="00 - N/A"/>
    <s v="10 - FONDO GENERAL"/>
    <s v="(en blanco)"/>
    <s v="99 - MULTIPROVINCIAL"/>
    <n v="0"/>
    <n v="0"/>
  </r>
  <r>
    <s v="2025"/>
    <x v="0"/>
    <x v="0"/>
    <x v="1"/>
    <x v="7"/>
    <s v="2 - Poder Ejecutivo"/>
    <x v="8"/>
    <x v="107"/>
    <s v="4 - SERVICIOS SOCIALES"/>
    <s v="4.4 - Educación"/>
    <s v="4.4.99 - Planificación, gestión y supervisión de la educación"/>
    <s v="2.6 - BIENES MUEBLES, INMUEBLES E INTANGIBLES"/>
    <s v="2.6.9 - EDIFICIOS, ESTRUCTURAS, TIERRAS, TERRENOS Y OBJETOS DE VALOR"/>
    <s v="N"/>
    <s v="00 - N/A"/>
    <s v="10 - FONDO GENERAL"/>
    <s v="(en blanco)"/>
    <s v="99 - MULTIPROVINCIAL"/>
    <n v="0"/>
    <n v="0"/>
  </r>
  <r>
    <s v="2025"/>
    <x v="0"/>
    <x v="0"/>
    <x v="1"/>
    <x v="7"/>
    <s v="2 - Poder Ejecutivo"/>
    <x v="8"/>
    <x v="107"/>
    <s v="4 - SERVICIOS SOCIALES"/>
    <s v="4.4 - Educación"/>
    <s v="4.4.99 - Planificación, gestión y supervisión de la educación"/>
    <s v="2.7 - OBRAS"/>
    <s v="2.7.1 - OBRAS EN EDIFICACIONES"/>
    <s v="N"/>
    <s v="00 - N/A"/>
    <s v="10 - FONDO GENERAL"/>
    <s v="(en blanco)"/>
    <s v="99 - MULTIPROVINCIAL"/>
    <n v="4838259661"/>
    <n v="24707116.609999999"/>
  </r>
  <r>
    <s v="2025"/>
    <x v="0"/>
    <x v="0"/>
    <x v="1"/>
    <x v="7"/>
    <s v="2 - Poder Ejecutivo"/>
    <x v="9"/>
    <x v="108"/>
    <s v="4 - SERVICIOS SOCIALES"/>
    <s v="4.2 - Salud"/>
    <s v="4.2.03 - Servicios de la salud pública y prevención de la salud"/>
    <s v="2.6 - BIENES MUEBLES, INMUEBLES E INTANGIBLES"/>
    <s v="2.6.1 - MOBILIARIO Y EQUIPO"/>
    <s v="N"/>
    <s v="00 - N/A"/>
    <s v="10 - FONDO GENERAL"/>
    <s v="(en blanco)"/>
    <s v="99 - MULTIPROVINCIAL"/>
    <n v="2927000"/>
    <n v="0"/>
  </r>
  <r>
    <s v="2025"/>
    <x v="0"/>
    <x v="0"/>
    <x v="1"/>
    <x v="7"/>
    <s v="2 - Poder Ejecutivo"/>
    <x v="9"/>
    <x v="108"/>
    <s v="4 - SERVICIOS SOCIALES"/>
    <s v="4.2 - Salud"/>
    <s v="4.2.03 - Servicios de la salud pública y prevención de la salud"/>
    <s v="2.6 - BIENES MUEBLES, INMUEBLES E INTANGIBLES"/>
    <s v="2.6.1 - MOBILIARIO Y EQUIPO"/>
    <s v="S"/>
    <s v="01 - CONSTRUCCIÓN  DEL LABORATORIO REGIONAL DE SALUD PÚBLICA EN AZUA DE COMPOSTELA"/>
    <s v="70 - DONACION EXTERNA"/>
    <n v="14804"/>
    <s v="99 - MULTIPROVINCIAL"/>
    <n v="3390000"/>
    <n v="0"/>
  </r>
  <r>
    <s v="2025"/>
    <x v="0"/>
    <x v="0"/>
    <x v="1"/>
    <x v="7"/>
    <s v="2 - Poder Ejecutivo"/>
    <x v="9"/>
    <x v="108"/>
    <s v="4 - SERVICIOS SOCIALES"/>
    <s v="4.2 - Salud"/>
    <s v="4.2.03 - Servicios de la salud pública y prevención de la salud"/>
    <s v="2.6 - BIENES MUEBLES, INMUEBLES E INTANGIBLES"/>
    <s v="2.6.1 - MOBILIARIO Y EQUIPO"/>
    <s v="S"/>
    <s v="01 - FORTALECIMIENTO DEL SISTEMA NACIONAL DE SALUD DE LA REPUBLICA DOMINICANA"/>
    <s v="60 - CREDITO EXTERNO"/>
    <n v="16377"/>
    <s v="99 - MULTIPROVINCIAL"/>
    <n v="77170252"/>
    <n v="0"/>
  </r>
  <r>
    <s v="2025"/>
    <x v="0"/>
    <x v="0"/>
    <x v="1"/>
    <x v="7"/>
    <s v="2 - Poder Ejecutivo"/>
    <x v="9"/>
    <x v="108"/>
    <s v="4 - SERVICIOS SOCIALES"/>
    <s v="4.2 - Salud"/>
    <s v="4.2.03 - Servicios de la salud pública y prevención de la salud"/>
    <s v="2.6 - BIENES MUEBLES, INMUEBLES E INTANGIBLES"/>
    <s v="2.6.2 - MOBILIARIO Y EQUIPO DE AUDIO, AUDIOVISUAL, RECREATIVO Y EDUCACIONAL"/>
    <s v="N"/>
    <s v="00 - N/A"/>
    <s v="10 - FONDO GENERAL"/>
    <s v="(en blanco)"/>
    <s v="99 - MULTIPROVINCIAL"/>
    <n v="1975000"/>
    <n v="0"/>
  </r>
  <r>
    <s v="2025"/>
    <x v="0"/>
    <x v="0"/>
    <x v="1"/>
    <x v="7"/>
    <s v="2 - Poder Ejecutivo"/>
    <x v="9"/>
    <x v="108"/>
    <s v="4 - SERVICIOS SOCIALES"/>
    <s v="4.2 - Salud"/>
    <s v="4.2.03 - Servicios de la salud pública y prevención de la salud"/>
    <s v="2.6 - BIENES MUEBLES, INMUEBLES E INTANGIBLES"/>
    <s v="2.6.3 - EQUIPO E INSTRUMENTAL, CIENTÍFICO Y LABORATORIO"/>
    <s v="N"/>
    <s v="00 - N/A"/>
    <s v="10 - FONDO GENERAL"/>
    <s v="(en blanco)"/>
    <s v="99 - MULTIPROVINCIAL"/>
    <n v="58213800"/>
    <n v="0"/>
  </r>
  <r>
    <s v="2025"/>
    <x v="0"/>
    <x v="0"/>
    <x v="1"/>
    <x v="7"/>
    <s v="2 - Poder Ejecutivo"/>
    <x v="9"/>
    <x v="108"/>
    <s v="4 - SERVICIOS SOCIALES"/>
    <s v="4.2 - Salud"/>
    <s v="4.2.03 - Servicios de la salud pública y prevención de la salud"/>
    <s v="2.6 - BIENES MUEBLES, INMUEBLES E INTANGIBLES"/>
    <s v="2.6.3 - EQUIPO E INSTRUMENTAL, CIENTÍFICO Y LABORATORIO"/>
    <s v="S"/>
    <s v="01 - CONSTRUCCIÓN  DEL LABORATORIO REGIONAL DE SALUD PÚBLICA EN AZUA DE COMPOSTELA"/>
    <s v="70 - DONACION EXTERNA"/>
    <n v="14804"/>
    <s v="99 - MULTIPROVINCIAL"/>
    <n v="38307000"/>
    <n v="0"/>
  </r>
  <r>
    <s v="2025"/>
    <x v="0"/>
    <x v="0"/>
    <x v="1"/>
    <x v="7"/>
    <s v="2 - Poder Ejecutivo"/>
    <x v="9"/>
    <x v="108"/>
    <s v="4 - SERVICIOS SOCIALES"/>
    <s v="4.2 - Salud"/>
    <s v="4.2.03 - Servicios de la salud pública y prevención de la salud"/>
    <s v="2.6 - BIENES MUEBLES, INMUEBLES E INTANGIBLES"/>
    <s v="2.6.3 - EQUIPO E INSTRUMENTAL, CIENTÍFICO Y LABORATORIO"/>
    <s v="S"/>
    <s v="01 - FORTALECIMIENTO DEL SISTEMA NACIONAL DE SALUD DE LA REPUBLICA DOMINICANA"/>
    <s v="60 - CREDITO EXTERNO"/>
    <n v="16377"/>
    <s v="99 - MULTIPROVINCIAL"/>
    <n v="29435374"/>
    <n v="0"/>
  </r>
  <r>
    <s v="2025"/>
    <x v="0"/>
    <x v="0"/>
    <x v="1"/>
    <x v="7"/>
    <s v="2 - Poder Ejecutivo"/>
    <x v="9"/>
    <x v="108"/>
    <s v="4 - SERVICIOS SOCIALES"/>
    <s v="4.2 - Salud"/>
    <s v="4.2.03 - Servicios de la salud pública y prevención de la salud"/>
    <s v="2.6 - BIENES MUEBLES, INMUEBLES E INTANGIBLES"/>
    <s v="2.6.4 - VEHÍCULOS Y EQUIPO DE TRANSPORTE, TRACCIÓN Y ELEVACIÓN"/>
    <s v="N"/>
    <s v="00 - N/A"/>
    <s v="10 - FONDO GENERAL"/>
    <s v="(en blanco)"/>
    <s v="99 - MULTIPROVINCIAL"/>
    <n v="19429032"/>
    <n v="0"/>
  </r>
  <r>
    <s v="2025"/>
    <x v="0"/>
    <x v="0"/>
    <x v="1"/>
    <x v="7"/>
    <s v="2 - Poder Ejecutivo"/>
    <x v="9"/>
    <x v="108"/>
    <s v="4 - SERVICIOS SOCIALES"/>
    <s v="4.2 - Salud"/>
    <s v="4.2.03 - Servicios de la salud pública y prevención de la salud"/>
    <s v="2.6 - BIENES MUEBLES, INMUEBLES E INTANGIBLES"/>
    <s v="2.6.4 - VEHÍCULOS Y EQUIPO DE TRANSPORTE, TRACCIÓN Y ELEVACIÓN"/>
    <s v="S"/>
    <s v="01 - FORTALECIMIENTO DEL SISTEMA NACIONAL DE SALUD DE LA REPUBLICA DOMINICANA"/>
    <s v="60 - CREDITO EXTERNO"/>
    <n v="16377"/>
    <s v="99 - MULTIPROVINCIAL"/>
    <n v="21519"/>
    <n v="0"/>
  </r>
  <r>
    <s v="2025"/>
    <x v="0"/>
    <x v="0"/>
    <x v="1"/>
    <x v="7"/>
    <s v="2 - Poder Ejecutivo"/>
    <x v="9"/>
    <x v="108"/>
    <s v="4 - SERVICIOS SOCIALES"/>
    <s v="4.2 - Salud"/>
    <s v="4.2.03 - Servicios de la salud pública y prevención de la salud"/>
    <s v="2.6 - BIENES MUEBLES, INMUEBLES E INTANGIBLES"/>
    <s v="2.6.9 - EDIFICIOS, ESTRUCTURAS, TIERRAS, TERRENOS Y OBJETOS DE VALOR"/>
    <s v="S"/>
    <s v="01 - FORTALECIMIENTO DEL SISTEMA NACIONAL DE SALUD DE LA REPUBLICA DOMINICANA"/>
    <s v="60 - CREDITO EXTERNO"/>
    <n v="16377"/>
    <s v="99 - MULTIPROVINCIAL"/>
    <n v="3155500"/>
    <n v="0"/>
  </r>
  <r>
    <s v="2025"/>
    <x v="0"/>
    <x v="0"/>
    <x v="1"/>
    <x v="7"/>
    <s v="2 - Poder Ejecutivo"/>
    <x v="9"/>
    <x v="108"/>
    <s v="4 - SERVICIOS SOCIALES"/>
    <s v="4.2 - Salud"/>
    <s v="4.2.03 - Servicios de la salud pública y prevención de la salud"/>
    <s v="2.7 - OBRAS"/>
    <s v="2.7.1 - OBRAS EN EDIFICACIONES"/>
    <s v="S"/>
    <s v="01 - CONSTRUCCIÓN  DEL LABORATORIO REGIONAL DE SALUD PÚBLICA EN AZUA DE COMPOSTELA"/>
    <s v="70 - DONACION EXTERNA"/>
    <n v="14804"/>
    <s v="99 - MULTIPROVINCIAL"/>
    <n v="44070000"/>
    <n v="0"/>
  </r>
  <r>
    <s v="2025"/>
    <x v="0"/>
    <x v="0"/>
    <x v="1"/>
    <x v="7"/>
    <s v="2 - Poder Ejecutivo"/>
    <x v="9"/>
    <x v="108"/>
    <s v="4 - SERVICIOS SOCIALES"/>
    <s v="4.2 - Salud"/>
    <s v="4.2.03 - Servicios de la salud pública y prevención de la salud"/>
    <s v="2.7 - OBRAS"/>
    <s v="2.7.1 - OBRAS EN EDIFICACIONES"/>
    <s v="S"/>
    <s v="01 - FORTALECIMIENTO DEL SISTEMA NACIONAL DE SALUD DE LA REPUBLICA DOMINICANA"/>
    <s v="60 - CREDITO EXTERNO"/>
    <n v="16377"/>
    <s v="99 - MULTIPROVINCIAL"/>
    <n v="3956380"/>
    <n v="0"/>
  </r>
  <r>
    <s v="2025"/>
    <x v="0"/>
    <x v="0"/>
    <x v="1"/>
    <x v="7"/>
    <s v="2 - Poder Ejecutivo"/>
    <x v="9"/>
    <x v="108"/>
    <s v="4 - SERVICIOS SOCIALES"/>
    <s v="4.2 - Salud"/>
    <s v="4.2.04 - Servicios médicos en salud sexual/reproductiva y de centros de salud materno infantil"/>
    <s v="2.6 - BIENES MUEBLES, INMUEBLES E INTANGIBLES"/>
    <s v="2.6.4 - VEHÍCULOS Y EQUIPO DE TRANSPORTE, TRACCIÓN Y ELEVACIÓN"/>
    <s v="N"/>
    <s v="00 - N/A"/>
    <s v="10 - FONDO GENERAL"/>
    <s v="(en blanco)"/>
    <s v="99 - MULTIPROVINCIAL"/>
    <n v="6250000"/>
    <n v="0"/>
  </r>
  <r>
    <s v="2025"/>
    <x v="0"/>
    <x v="0"/>
    <x v="1"/>
    <x v="7"/>
    <s v="2 - Poder Ejecutivo"/>
    <x v="9"/>
    <x v="108"/>
    <s v="4 - SERVICIOS SOCIALES"/>
    <s v="4.2 - Salud"/>
    <s v="4.2.99 - Planificación, gestión y supervisión de la salud"/>
    <s v="2.6 - BIENES MUEBLES, INMUEBLES E INTANGIBLES"/>
    <s v="2.6.1 - MOBILIARIO Y EQUIPO"/>
    <s v="N"/>
    <s v="00 - N/A"/>
    <s v="10 - FONDO GENERAL"/>
    <s v="(en blanco)"/>
    <s v="99 - MULTIPROVINCIAL"/>
    <n v="49980987"/>
    <n v="4432220.5799999991"/>
  </r>
  <r>
    <s v="2025"/>
    <x v="0"/>
    <x v="0"/>
    <x v="1"/>
    <x v="7"/>
    <s v="2 - Poder Ejecutivo"/>
    <x v="9"/>
    <x v="108"/>
    <s v="4 - SERVICIOS SOCIALES"/>
    <s v="4.2 - Salud"/>
    <s v="4.2.99 - Planificación, gestión y supervisión de la salud"/>
    <s v="2.6 - BIENES MUEBLES, INMUEBLES E INTANGIBLES"/>
    <s v="2.6.1 - MOBILIARIO Y EQUIPO"/>
    <s v="N"/>
    <s v="00 - N/A"/>
    <s v="20 - FONDOS CON DESTINO ESPECÍFICO"/>
    <s v="(en blanco)"/>
    <s v="99 - MULTIPROVINCIAL"/>
    <n v="0"/>
    <n v="0"/>
  </r>
  <r>
    <s v="2025"/>
    <x v="0"/>
    <x v="0"/>
    <x v="1"/>
    <x v="7"/>
    <s v="2 - Poder Ejecutivo"/>
    <x v="9"/>
    <x v="108"/>
    <s v="4 - SERVICIOS SOCIALES"/>
    <s v="4.2 - Salud"/>
    <s v="4.2.99 - Planificación, gestión y supervisión de la salud"/>
    <s v="2.6 - BIENES MUEBLES, INMUEBLES E INTANGIBLES"/>
    <s v="2.6.2 - MOBILIARIO Y EQUIPO DE AUDIO, AUDIOVISUAL, RECREATIVO Y EDUCACIONAL"/>
    <s v="N"/>
    <s v="00 - N/A"/>
    <s v="10 - FONDO GENERAL"/>
    <s v="(en blanco)"/>
    <s v="99 - MULTIPROVINCIAL"/>
    <n v="1262542"/>
    <n v="36875"/>
  </r>
  <r>
    <s v="2025"/>
    <x v="0"/>
    <x v="0"/>
    <x v="1"/>
    <x v="7"/>
    <s v="2 - Poder Ejecutivo"/>
    <x v="9"/>
    <x v="108"/>
    <s v="4 - SERVICIOS SOCIALES"/>
    <s v="4.2 - Salud"/>
    <s v="4.2.99 - Planificación, gestión y supervisión de la salud"/>
    <s v="2.6 - BIENES MUEBLES, INMUEBLES E INTANGIBLES"/>
    <s v="2.6.2 - MOBILIARIO Y EQUIPO DE AUDIO, AUDIOVISUAL, RECREATIVO Y EDUCACIONAL"/>
    <s v="N"/>
    <s v="00 - N/A"/>
    <s v="20 - FONDOS CON DESTINO ESPECÍFICO"/>
    <s v="(en blanco)"/>
    <s v="99 - MULTIPROVINCIAL"/>
    <n v="0"/>
    <n v="0"/>
  </r>
  <r>
    <s v="2025"/>
    <x v="0"/>
    <x v="0"/>
    <x v="1"/>
    <x v="7"/>
    <s v="2 - Poder Ejecutivo"/>
    <x v="9"/>
    <x v="108"/>
    <s v="4 - SERVICIOS SOCIALES"/>
    <s v="4.2 - Salud"/>
    <s v="4.2.99 - Planificación, gestión y supervisión de la salud"/>
    <s v="2.6 - BIENES MUEBLES, INMUEBLES E INTANGIBLES"/>
    <s v="2.6.3 - EQUIPO E INSTRUMENTAL, CIENTÍFICO Y LABORATORIO"/>
    <s v="N"/>
    <s v="00 - N/A"/>
    <s v="10 - FONDO GENERAL"/>
    <s v="(en blanco)"/>
    <s v="99 - MULTIPROVINCIAL"/>
    <n v="4283665"/>
    <n v="6831178.0899999999"/>
  </r>
  <r>
    <s v="2025"/>
    <x v="0"/>
    <x v="0"/>
    <x v="1"/>
    <x v="7"/>
    <s v="2 - Poder Ejecutivo"/>
    <x v="9"/>
    <x v="108"/>
    <s v="4 - SERVICIOS SOCIALES"/>
    <s v="4.2 - Salud"/>
    <s v="4.2.99 - Planificación, gestión y supervisión de la salud"/>
    <s v="2.6 - BIENES MUEBLES, INMUEBLES E INTANGIBLES"/>
    <s v="2.6.4 - VEHÍCULOS Y EQUIPO DE TRANSPORTE, TRACCIÓN Y ELEVACIÓN"/>
    <s v="N"/>
    <s v="00 - N/A"/>
    <s v="10 - FONDO GENERAL"/>
    <s v="(en blanco)"/>
    <s v="99 - MULTIPROVINCIAL"/>
    <n v="16250000"/>
    <n v="2407945.7599999998"/>
  </r>
  <r>
    <s v="2025"/>
    <x v="0"/>
    <x v="0"/>
    <x v="1"/>
    <x v="7"/>
    <s v="2 - Poder Ejecutivo"/>
    <x v="9"/>
    <x v="108"/>
    <s v="4 - SERVICIOS SOCIALES"/>
    <s v="4.2 - Salud"/>
    <s v="4.2.99 - Planificación, gestión y supervisión de la salud"/>
    <s v="2.6 - BIENES MUEBLES, INMUEBLES E INTANGIBLES"/>
    <s v="2.6.5 - MAQUINARIA, OTROS EQUIPOS Y HERRAMIENTAS"/>
    <s v="N"/>
    <s v="00 - N/A"/>
    <s v="10 - FONDO GENERAL"/>
    <s v="(en blanco)"/>
    <s v="99 - MULTIPROVINCIAL"/>
    <n v="11446000"/>
    <n v="19712263.149999999"/>
  </r>
  <r>
    <s v="2025"/>
    <x v="0"/>
    <x v="0"/>
    <x v="1"/>
    <x v="7"/>
    <s v="2 - Poder Ejecutivo"/>
    <x v="9"/>
    <x v="108"/>
    <s v="4 - SERVICIOS SOCIALES"/>
    <s v="4.2 - Salud"/>
    <s v="4.2.99 - Planificación, gestión y supervisión de la salud"/>
    <s v="2.6 - BIENES MUEBLES, INMUEBLES E INTANGIBLES"/>
    <s v="2.6.5 - MAQUINARIA, OTROS EQUIPOS Y HERRAMIENTAS"/>
    <s v="N"/>
    <s v="00 - N/A"/>
    <s v="20 - FONDOS CON DESTINO ESPECÍFICO"/>
    <s v="(en blanco)"/>
    <s v="99 - MULTIPROVINCIAL"/>
    <n v="0"/>
    <n v="0"/>
  </r>
  <r>
    <s v="2025"/>
    <x v="0"/>
    <x v="0"/>
    <x v="1"/>
    <x v="7"/>
    <s v="2 - Poder Ejecutivo"/>
    <x v="9"/>
    <x v="108"/>
    <s v="4 - SERVICIOS SOCIALES"/>
    <s v="4.2 - Salud"/>
    <s v="4.2.99 - Planificación, gestión y supervisión de la salud"/>
    <s v="2.6 - BIENES MUEBLES, INMUEBLES E INTANGIBLES"/>
    <s v="2.6.6 - EQUIPOS DE DEFENSA Y SEGURIDAD"/>
    <s v="N"/>
    <s v="00 - N/A"/>
    <s v="10 - FONDO GENERAL"/>
    <s v="(en blanco)"/>
    <s v="99 - MULTIPROVINCIAL"/>
    <n v="100000"/>
    <n v="0"/>
  </r>
  <r>
    <s v="2025"/>
    <x v="0"/>
    <x v="0"/>
    <x v="1"/>
    <x v="7"/>
    <s v="2 - Poder Ejecutivo"/>
    <x v="9"/>
    <x v="108"/>
    <s v="4 - SERVICIOS SOCIALES"/>
    <s v="4.2 - Salud"/>
    <s v="4.2.99 - Planificación, gestión y supervisión de la salud"/>
    <s v="2.6 - BIENES MUEBLES, INMUEBLES E INTANGIBLES"/>
    <s v="2.6.8 - BIENES INTANGIBLES"/>
    <s v="N"/>
    <s v="00 - N/A"/>
    <s v="10 - FONDO GENERAL"/>
    <s v="(en blanco)"/>
    <s v="99 - MULTIPROVINCIAL"/>
    <n v="2250500"/>
    <n v="0"/>
  </r>
  <r>
    <s v="2025"/>
    <x v="0"/>
    <x v="0"/>
    <x v="1"/>
    <x v="7"/>
    <s v="2 - Poder Ejecutivo"/>
    <x v="9"/>
    <x v="108"/>
    <s v="4 - SERVICIOS SOCIALES"/>
    <s v="4.2 - Salud"/>
    <s v="4.2.99 - Planificación, gestión y supervisión de la salud"/>
    <s v="2.7 - OBRAS"/>
    <s v="2.7.1 - OBRAS EN EDIFICACIONES"/>
    <s v="N"/>
    <s v="00 - N/A"/>
    <s v="10 - FONDO GENERAL"/>
    <s v="(en blanco)"/>
    <s v="99 - MULTIPROVINCIAL"/>
    <n v="16500000"/>
    <n v="7363036.6200000001"/>
  </r>
  <r>
    <s v="2025"/>
    <x v="0"/>
    <x v="0"/>
    <x v="1"/>
    <x v="7"/>
    <s v="2 - Poder Ejecutivo"/>
    <x v="9"/>
    <x v="109"/>
    <s v="4 - SERVICIOS SOCIALES"/>
    <s v="4.2 - Salud"/>
    <s v="4.2.03 - Servicios de la salud pública y prevención de la salud"/>
    <s v="2.6 - BIENES MUEBLES, INMUEBLES E INTANGIBLES"/>
    <s v="2.6.1 - MOBILIARIO Y EQUIPO"/>
    <s v="S"/>
    <s v="00 - N/A"/>
    <s v="10 - FONDO GENERAL"/>
    <s v="(en blanco)"/>
    <s v="99 - MULTIPROVINCIAL"/>
    <n v="4600000"/>
    <n v="1261832"/>
  </r>
  <r>
    <s v="2025"/>
    <x v="0"/>
    <x v="0"/>
    <x v="1"/>
    <x v="7"/>
    <s v="2 - Poder Ejecutivo"/>
    <x v="9"/>
    <x v="109"/>
    <s v="4 - SERVICIOS SOCIALES"/>
    <s v="4.2 - Salud"/>
    <s v="4.2.03 - Servicios de la salud pública y prevención de la salud"/>
    <s v="2.6 - BIENES MUEBLES, INMUEBLES E INTANGIBLES"/>
    <s v="2.6.1 - MOBILIARIO Y EQUIPO"/>
    <s v="S"/>
    <s v="00 - N/A"/>
    <s v="70 - DONACION EXTERNA"/>
    <s v="(en blanco)"/>
    <s v="99 - MULTIPROVINCIAL"/>
    <n v="0"/>
    <n v="5075553.2699999996"/>
  </r>
  <r>
    <s v="2025"/>
    <x v="0"/>
    <x v="0"/>
    <x v="1"/>
    <x v="7"/>
    <s v="2 - Poder Ejecutivo"/>
    <x v="9"/>
    <x v="109"/>
    <s v="4 - SERVICIOS SOCIALES"/>
    <s v="4.2 - Salud"/>
    <s v="4.2.03 - Servicios de la salud pública y prevención de la salud"/>
    <s v="2.6 - BIENES MUEBLES, INMUEBLES E INTANGIBLES"/>
    <s v="2.6.4 - VEHÍCULOS Y EQUIPO DE TRANSPORTE, TRACCIÓN Y ELEVACIÓN"/>
    <s v="S"/>
    <s v="00 - N/A"/>
    <s v="10 - FONDO GENERAL"/>
    <s v="(en blanco)"/>
    <s v="99 - MULTIPROVINCIAL"/>
    <n v="9529400"/>
    <n v="0"/>
  </r>
  <r>
    <s v="2025"/>
    <x v="0"/>
    <x v="0"/>
    <x v="1"/>
    <x v="7"/>
    <s v="2 - Poder Ejecutivo"/>
    <x v="9"/>
    <x v="109"/>
    <s v="4 - SERVICIOS SOCIALES"/>
    <s v="4.2 - Salud"/>
    <s v="4.2.03 - Servicios de la salud pública y prevención de la salud"/>
    <s v="2.6 - BIENES MUEBLES, INMUEBLES E INTANGIBLES"/>
    <s v="2.6.5 - MAQUINARIA, OTROS EQUIPOS Y HERRAMIENTAS"/>
    <s v="S"/>
    <s v="00 - N/A"/>
    <s v="10 - FONDO GENERAL"/>
    <s v="(en blanco)"/>
    <s v="99 - MULTIPROVINCIAL"/>
    <n v="404414"/>
    <n v="0"/>
  </r>
  <r>
    <s v="2025"/>
    <x v="0"/>
    <x v="0"/>
    <x v="1"/>
    <x v="7"/>
    <s v="2 - Poder Ejecutivo"/>
    <x v="9"/>
    <x v="109"/>
    <s v="4 - SERVICIOS SOCIALES"/>
    <s v="4.2 - Salud"/>
    <s v="4.2.99 - Planificación, gestión y supervisión de la salud"/>
    <s v="2.6 - BIENES MUEBLES, INMUEBLES E INTANGIBLES"/>
    <s v="2.6.4 - VEHÍCULOS Y EQUIPO DE TRANSPORTE, TRACCIÓN Y ELEVACIÓN"/>
    <s v="N"/>
    <s v="00 - N/A"/>
    <s v="10 - FONDO GENERAL"/>
    <s v="(en blanco)"/>
    <s v="99 - MULTIPROVINCIAL"/>
    <n v="6421533"/>
    <n v="1794000"/>
  </r>
  <r>
    <s v="2025"/>
    <x v="0"/>
    <x v="0"/>
    <x v="1"/>
    <x v="7"/>
    <s v="2 - Poder Ejecutivo"/>
    <x v="9"/>
    <x v="109"/>
    <s v="4 - SERVICIOS SOCIALES"/>
    <s v="4.2 - Salud"/>
    <s v="4.2.99 - Planificación, gestión y supervisión de la salud"/>
    <s v="2.6 - BIENES MUEBLES, INMUEBLES E INTANGIBLES"/>
    <s v="2.6.5 - MAQUINARIA, OTROS EQUIPOS Y HERRAMIENTAS"/>
    <s v="N"/>
    <s v="00 - N/A"/>
    <s v="10 - FONDO GENERAL"/>
    <s v="(en blanco)"/>
    <s v="99 - MULTIPROVINCIAL"/>
    <n v="0"/>
    <n v="250000"/>
  </r>
  <r>
    <s v="2025"/>
    <x v="0"/>
    <x v="0"/>
    <x v="1"/>
    <x v="7"/>
    <s v="2 - Poder Ejecutivo"/>
    <x v="9"/>
    <x v="110"/>
    <s v="4 - SERVICIOS SOCIALES"/>
    <s v="4.2 - Salud"/>
    <s v="4.2.99 - Planificación, gestión y supervisión de la salud"/>
    <s v="2.6 - BIENES MUEBLES, INMUEBLES E INTANGIBLES"/>
    <s v="2.6.1 - MOBILIARIO Y EQUIPO"/>
    <s v="N"/>
    <s v="00 - N/A"/>
    <s v="10 - FONDO GENERAL"/>
    <s v="(en blanco)"/>
    <s v="99 - MULTIPROVINCIAL"/>
    <n v="39470655"/>
    <n v="5984065.7999999998"/>
  </r>
  <r>
    <s v="2025"/>
    <x v="0"/>
    <x v="0"/>
    <x v="1"/>
    <x v="7"/>
    <s v="2 - Poder Ejecutivo"/>
    <x v="9"/>
    <x v="110"/>
    <s v="4 - SERVICIOS SOCIALES"/>
    <s v="4.2 - Salud"/>
    <s v="4.2.99 - Planificación, gestión y supervisión de la salud"/>
    <s v="2.6 - BIENES MUEBLES, INMUEBLES E INTANGIBLES"/>
    <s v="2.6.2 - MOBILIARIO Y EQUIPO DE AUDIO, AUDIOVISUAL, RECREATIVO Y EDUCACIONAL"/>
    <s v="N"/>
    <s v="00 - N/A"/>
    <s v="10 - FONDO GENERAL"/>
    <s v="(en blanco)"/>
    <s v="99 - MULTIPROVINCIAL"/>
    <n v="1310000"/>
    <n v="0"/>
  </r>
  <r>
    <s v="2025"/>
    <x v="0"/>
    <x v="0"/>
    <x v="1"/>
    <x v="7"/>
    <s v="2 - Poder Ejecutivo"/>
    <x v="9"/>
    <x v="110"/>
    <s v="4 - SERVICIOS SOCIALES"/>
    <s v="4.2 - Salud"/>
    <s v="4.2.99 - Planificación, gestión y supervisión de la salud"/>
    <s v="2.6 - BIENES MUEBLES, INMUEBLES E INTANGIBLES"/>
    <s v="2.6.3 - EQUIPO E INSTRUMENTAL, CIENTÍFICO Y LABORATORIO"/>
    <s v="N"/>
    <s v="00 - N/A"/>
    <s v="10 - FONDO GENERAL"/>
    <s v="(en blanco)"/>
    <s v="99 - MULTIPROVINCIAL"/>
    <n v="2106760"/>
    <n v="0"/>
  </r>
  <r>
    <s v="2025"/>
    <x v="0"/>
    <x v="0"/>
    <x v="1"/>
    <x v="7"/>
    <s v="2 - Poder Ejecutivo"/>
    <x v="9"/>
    <x v="110"/>
    <s v="4 - SERVICIOS SOCIALES"/>
    <s v="4.2 - Salud"/>
    <s v="4.2.99 - Planificación, gestión y supervisión de la salud"/>
    <s v="2.6 - BIENES MUEBLES, INMUEBLES E INTANGIBLES"/>
    <s v="2.6.4 - VEHÍCULOS Y EQUIPO DE TRANSPORTE, TRACCIÓN Y ELEVACIÓN"/>
    <s v="N"/>
    <s v="00 - N/A"/>
    <s v="10 - FONDO GENERAL"/>
    <s v="(en blanco)"/>
    <s v="99 - MULTIPROVINCIAL"/>
    <n v="14945000"/>
    <n v="156922.29999999999"/>
  </r>
  <r>
    <s v="2025"/>
    <x v="0"/>
    <x v="0"/>
    <x v="1"/>
    <x v="7"/>
    <s v="2 - Poder Ejecutivo"/>
    <x v="9"/>
    <x v="110"/>
    <s v="4 - SERVICIOS SOCIALES"/>
    <s v="4.2 - Salud"/>
    <s v="4.2.99 - Planificación, gestión y supervisión de la salud"/>
    <s v="2.6 - BIENES MUEBLES, INMUEBLES E INTANGIBLES"/>
    <s v="2.6.5 - MAQUINARIA, OTROS EQUIPOS Y HERRAMIENTAS"/>
    <s v="N"/>
    <s v="00 - N/A"/>
    <s v="10 - FONDO GENERAL"/>
    <s v="(en blanco)"/>
    <s v="99 - MULTIPROVINCIAL"/>
    <n v="5667298"/>
    <n v="923527"/>
  </r>
  <r>
    <s v="2025"/>
    <x v="0"/>
    <x v="0"/>
    <x v="1"/>
    <x v="7"/>
    <s v="2 - Poder Ejecutivo"/>
    <x v="9"/>
    <x v="110"/>
    <s v="4 - SERVICIOS SOCIALES"/>
    <s v="4.2 - Salud"/>
    <s v="4.2.99 - Planificación, gestión y supervisión de la salud"/>
    <s v="2.6 - BIENES MUEBLES, INMUEBLES E INTANGIBLES"/>
    <s v="2.6.6 - EQUIPOS DE DEFENSA Y SEGURIDAD"/>
    <s v="N"/>
    <s v="00 - N/A"/>
    <s v="10 - FONDO GENERAL"/>
    <s v="(en blanco)"/>
    <s v="99 - MULTIPROVINCIAL"/>
    <n v="480055"/>
    <n v="0"/>
  </r>
  <r>
    <s v="2025"/>
    <x v="0"/>
    <x v="0"/>
    <x v="1"/>
    <x v="7"/>
    <s v="2 - Poder Ejecutivo"/>
    <x v="9"/>
    <x v="110"/>
    <s v="4 - SERVICIOS SOCIALES"/>
    <s v="4.2 - Salud"/>
    <s v="4.2.99 - Planificación, gestión y supervisión de la salud"/>
    <s v="2.6 - BIENES MUEBLES, INMUEBLES E INTANGIBLES"/>
    <s v="2.6.8 - BIENES INTANGIBLES"/>
    <s v="N"/>
    <s v="00 - N/A"/>
    <s v="10 - FONDO GENERAL"/>
    <s v="(en blanco)"/>
    <s v="99 - MULTIPROVINCIAL"/>
    <n v="1000000"/>
    <n v="0"/>
  </r>
  <r>
    <s v="2025"/>
    <x v="0"/>
    <x v="0"/>
    <x v="1"/>
    <x v="7"/>
    <s v="2 - Poder Ejecutivo"/>
    <x v="9"/>
    <x v="110"/>
    <s v="4 - SERVICIOS SOCIALES"/>
    <s v="4.2 - Salud"/>
    <s v="4.2.99 - Planificación, gestión y supervisión de la salud"/>
    <s v="2.6 - BIENES MUEBLES, INMUEBLES E INTANGIBLES"/>
    <s v="2.6.9 - EDIFICIOS, ESTRUCTURAS, TIERRAS, TERRENOS Y OBJETOS DE VALOR"/>
    <s v="N"/>
    <s v="00 - N/A"/>
    <s v="10 - FONDO GENERAL"/>
    <s v="(en blanco)"/>
    <s v="99 - MULTIPROVINCIAL"/>
    <n v="100000"/>
    <n v="0"/>
  </r>
  <r>
    <s v="2025"/>
    <x v="0"/>
    <x v="0"/>
    <x v="1"/>
    <x v="7"/>
    <s v="2 - Poder Ejecutivo"/>
    <x v="9"/>
    <x v="110"/>
    <s v="4 - SERVICIOS SOCIALES"/>
    <s v="4.2 - Salud"/>
    <s v="4.2.99 - Planificación, gestión y supervisión de la salud"/>
    <s v="2.7 - OBRAS"/>
    <s v="2.7.1 - OBRAS EN EDIFICACIONES"/>
    <s v="N"/>
    <s v="00 - N/A"/>
    <s v="10 - FONDO GENERAL"/>
    <s v="(en blanco)"/>
    <s v="99 - MULTIPROVINCIAL"/>
    <n v="15750000"/>
    <n v="5414629.8200000003"/>
  </r>
  <r>
    <s v="2025"/>
    <x v="0"/>
    <x v="0"/>
    <x v="1"/>
    <x v="7"/>
    <s v="2 - Poder Ejecutivo"/>
    <x v="9"/>
    <x v="111"/>
    <s v="4 - SERVICIOS SOCIALES"/>
    <s v="4.2 - Salud"/>
    <s v="4.2.99 - Planificación, gestión y supervisión de la salud"/>
    <s v="2.6 - BIENES MUEBLES, INMUEBLES E INTANGIBLES"/>
    <s v="2.6.1 - MOBILIARIO Y EQUIPO"/>
    <s v="N"/>
    <s v="00 - N/A"/>
    <s v="20 - FONDOS CON DESTINO ESPECÍFICO"/>
    <s v="(en blanco)"/>
    <s v="99 - MULTIPROVINCIAL"/>
    <n v="36000000"/>
    <n v="223370.57999999996"/>
  </r>
  <r>
    <s v="2025"/>
    <x v="0"/>
    <x v="0"/>
    <x v="1"/>
    <x v="7"/>
    <s v="2 - Poder Ejecutivo"/>
    <x v="9"/>
    <x v="111"/>
    <s v="4 - SERVICIOS SOCIALES"/>
    <s v="4.2 - Salud"/>
    <s v="4.2.99 - Planificación, gestión y supervisión de la salud"/>
    <s v="2.6 - BIENES MUEBLES, INMUEBLES E INTANGIBLES"/>
    <s v="2.6.2 - MOBILIARIO Y EQUIPO DE AUDIO, AUDIOVISUAL, RECREATIVO Y EDUCACIONAL"/>
    <s v="N"/>
    <s v="00 - N/A"/>
    <s v="20 - FONDOS CON DESTINO ESPECÍFICO"/>
    <s v="(en blanco)"/>
    <s v="99 - MULTIPROVINCIAL"/>
    <n v="1000000"/>
    <n v="0"/>
  </r>
  <r>
    <s v="2025"/>
    <x v="0"/>
    <x v="0"/>
    <x v="1"/>
    <x v="7"/>
    <s v="2 - Poder Ejecutivo"/>
    <x v="9"/>
    <x v="111"/>
    <s v="4 - SERVICIOS SOCIALES"/>
    <s v="4.2 - Salud"/>
    <s v="4.2.99 - Planificación, gestión y supervisión de la salud"/>
    <s v="2.6 - BIENES MUEBLES, INMUEBLES E INTANGIBLES"/>
    <s v="2.6.3 - EQUIPO E INSTRUMENTAL, CIENTÍFICO Y LABORATORIO"/>
    <s v="N"/>
    <s v="00 - N/A"/>
    <s v="20 - FONDOS CON DESTINO ESPECÍFICO"/>
    <s v="(en blanco)"/>
    <s v="99 - MULTIPROVINCIAL"/>
    <n v="58000000"/>
    <n v="0"/>
  </r>
  <r>
    <s v="2025"/>
    <x v="0"/>
    <x v="0"/>
    <x v="1"/>
    <x v="7"/>
    <s v="2 - Poder Ejecutivo"/>
    <x v="9"/>
    <x v="111"/>
    <s v="4 - SERVICIOS SOCIALES"/>
    <s v="4.2 - Salud"/>
    <s v="4.2.99 - Planificación, gestión y supervisión de la salud"/>
    <s v="2.6 - BIENES MUEBLES, INMUEBLES E INTANGIBLES"/>
    <s v="2.6.4 - VEHÍCULOS Y EQUIPO DE TRANSPORTE, TRACCIÓN Y ELEVACIÓN"/>
    <s v="N"/>
    <s v="00 - N/A"/>
    <s v="20 - FONDOS CON DESTINO ESPECÍFICO"/>
    <s v="(en blanco)"/>
    <s v="99 - MULTIPROVINCIAL"/>
    <n v="5000000"/>
    <n v="52963275"/>
  </r>
  <r>
    <s v="2025"/>
    <x v="0"/>
    <x v="0"/>
    <x v="1"/>
    <x v="7"/>
    <s v="2 - Poder Ejecutivo"/>
    <x v="9"/>
    <x v="111"/>
    <s v="4 - SERVICIOS SOCIALES"/>
    <s v="4.2 - Salud"/>
    <s v="4.2.99 - Planificación, gestión y supervisión de la salud"/>
    <s v="2.6 - BIENES MUEBLES, INMUEBLES E INTANGIBLES"/>
    <s v="2.6.5 - MAQUINARIA, OTROS EQUIPOS Y HERRAMIENTAS"/>
    <s v="N"/>
    <s v="00 - N/A"/>
    <s v="20 - FONDOS CON DESTINO ESPECÍFICO"/>
    <s v="(en blanco)"/>
    <s v="99 - MULTIPROVINCIAL"/>
    <n v="11000000"/>
    <n v="0"/>
  </r>
  <r>
    <s v="2025"/>
    <x v="0"/>
    <x v="0"/>
    <x v="1"/>
    <x v="7"/>
    <s v="2 - Poder Ejecutivo"/>
    <x v="9"/>
    <x v="111"/>
    <s v="4 - SERVICIOS SOCIALES"/>
    <s v="4.2 - Salud"/>
    <s v="4.2.99 - Planificación, gestión y supervisión de la salud"/>
    <s v="2.6 - BIENES MUEBLES, INMUEBLES E INTANGIBLES"/>
    <s v="2.6.6 - EQUIPOS DE DEFENSA Y SEGURIDAD"/>
    <s v="N"/>
    <s v="00 - N/A"/>
    <s v="20 - FONDOS CON DESTINO ESPECÍFICO"/>
    <s v="(en blanco)"/>
    <s v="99 - MULTIPROVINCIAL"/>
    <n v="1000000"/>
    <n v="27730"/>
  </r>
  <r>
    <s v="2025"/>
    <x v="0"/>
    <x v="0"/>
    <x v="1"/>
    <x v="7"/>
    <s v="2 - Poder Ejecutivo"/>
    <x v="9"/>
    <x v="111"/>
    <s v="4 - SERVICIOS SOCIALES"/>
    <s v="4.2 - Salud"/>
    <s v="4.2.99 - Planificación, gestión y supervisión de la salud"/>
    <s v="2.6 - BIENES MUEBLES, INMUEBLES E INTANGIBLES"/>
    <s v="2.6.8 - BIENES INTANGIBLES"/>
    <s v="N"/>
    <s v="00 - N/A"/>
    <s v="20 - FONDOS CON DESTINO ESPECÍFICO"/>
    <s v="(en blanco)"/>
    <s v="99 - MULTIPROVINCIAL"/>
    <n v="0"/>
    <n v="14561.82"/>
  </r>
  <r>
    <s v="2025"/>
    <x v="0"/>
    <x v="0"/>
    <x v="1"/>
    <x v="7"/>
    <s v="2 - Poder Ejecutivo"/>
    <x v="9"/>
    <x v="111"/>
    <s v="4 - SERVICIOS SOCIALES"/>
    <s v="4.2 - Salud"/>
    <s v="4.2.99 - Planificación, gestión y supervisión de la salud"/>
    <s v="2.6 - BIENES MUEBLES, INMUEBLES E INTANGIBLES"/>
    <s v="2.6.9 - EDIFICIOS, ESTRUCTURAS, TIERRAS, TERRENOS Y OBJETOS DE VALOR"/>
    <s v="N"/>
    <s v="00 - N/A"/>
    <s v="20 - FONDOS CON DESTINO ESPECÍFICO"/>
    <s v="(en blanco)"/>
    <s v="99 - MULTIPROVINCIAL"/>
    <n v="250000"/>
    <n v="0"/>
  </r>
  <r>
    <s v="2025"/>
    <x v="0"/>
    <x v="0"/>
    <x v="1"/>
    <x v="7"/>
    <s v="2 - Poder Ejecutivo"/>
    <x v="10"/>
    <x v="112"/>
    <s v="4 - SERVICIOS SOCIALES"/>
    <s v="4.3 - Actividades deportivas, recreativas, culturales y religiosas"/>
    <s v="4.3.01 - Deportes de alto rendimiento"/>
    <s v="2.6 - BIENES MUEBLES, INMUEBLES E INTANGIBLES"/>
    <s v="2.6.1 - MOBILIARIO Y EQUIPO"/>
    <s v="N"/>
    <s v="00 - N/A"/>
    <s v="10 - FONDO GENERAL"/>
    <s v="(en blanco)"/>
    <s v="99 - MULTIPROVINCIAL"/>
    <n v="1500000"/>
    <n v="0"/>
  </r>
  <r>
    <s v="2025"/>
    <x v="0"/>
    <x v="0"/>
    <x v="1"/>
    <x v="7"/>
    <s v="2 - Poder Ejecutivo"/>
    <x v="10"/>
    <x v="112"/>
    <s v="4 - SERVICIOS SOCIALES"/>
    <s v="4.3 - Actividades deportivas, recreativas, culturales y religiosas"/>
    <s v="4.3.01 - Deportes de alto rendimiento"/>
    <s v="2.6 - BIENES MUEBLES, INMUEBLES E INTANGIBLES"/>
    <s v="2.6.2 - MOBILIARIO Y EQUIPO DE AUDIO, AUDIOVISUAL, RECREATIVO Y EDUCACIONAL"/>
    <s v="N"/>
    <s v="00 - N/A"/>
    <s v="10 - FONDO GENERAL"/>
    <s v="(en blanco)"/>
    <s v="99 - MULTIPROVINCIAL"/>
    <n v="5300000"/>
    <n v="1"/>
  </r>
  <r>
    <s v="2025"/>
    <x v="0"/>
    <x v="0"/>
    <x v="1"/>
    <x v="7"/>
    <s v="2 - Poder Ejecutivo"/>
    <x v="10"/>
    <x v="112"/>
    <s v="4 - SERVICIOS SOCIALES"/>
    <s v="4.3 - Actividades deportivas, recreativas, culturales y religiosas"/>
    <s v="4.3.01 - Deportes de alto rendimiento"/>
    <s v="2.6 - BIENES MUEBLES, INMUEBLES E INTANGIBLES"/>
    <s v="2.6.3 - EQUIPO E INSTRUMENTAL, CIENTÍFICO Y LABORATORIO"/>
    <s v="N"/>
    <s v="00 - N/A"/>
    <s v="10 - FONDO GENERAL"/>
    <s v="(en blanco)"/>
    <s v="99 - MULTIPROVINCIAL"/>
    <n v="1500000"/>
    <n v="19175"/>
  </r>
  <r>
    <s v="2025"/>
    <x v="0"/>
    <x v="0"/>
    <x v="1"/>
    <x v="7"/>
    <s v="2 - Poder Ejecutivo"/>
    <x v="10"/>
    <x v="112"/>
    <s v="4 - SERVICIOS SOCIALES"/>
    <s v="4.3 - Actividades deportivas, recreativas, culturales y religiosas"/>
    <s v="4.3.02 - Servicios recreativos y deportivos"/>
    <s v="2.6 - BIENES MUEBLES, INMUEBLES E INTANGIBLES"/>
    <s v="2.6.2 - MOBILIARIO Y EQUIPO DE AUDIO, AUDIOVISUAL, RECREATIVO Y EDUCACIONAL"/>
    <s v="N"/>
    <s v="00 - N/A"/>
    <s v="10 - FONDO GENERAL"/>
    <s v="(en blanco)"/>
    <s v="99 - MULTIPROVINCIAL"/>
    <n v="0"/>
    <n v="212399"/>
  </r>
  <r>
    <s v="2025"/>
    <x v="0"/>
    <x v="0"/>
    <x v="1"/>
    <x v="7"/>
    <s v="2 - Poder Ejecutivo"/>
    <x v="10"/>
    <x v="112"/>
    <s v="4 - SERVICIOS SOCIALES"/>
    <s v="4.3 - Actividades deportivas, recreativas, culturales y religiosas"/>
    <s v="4.3.02 - Servicios recreativos y deportivos"/>
    <s v="2.6 - BIENES MUEBLES, INMUEBLES E INTANGIBLES"/>
    <s v="2.6.2 - MOBILIARIO Y EQUIPO DE AUDIO, AUDIOVISUAL, RECREATIVO Y EDUCACIONAL"/>
    <s v="S"/>
    <s v="01 - RECONSTRUCCIÓN CANCHA DEPORTIVA CLUB MIRAMAR, SECTOR LOS _x000a_COCOS MUNICIPIO SAN FELIPE PUERTO PLATA"/>
    <s v="10 - FONDO GENERAL"/>
    <n v="16927"/>
    <s v="18 - PUERTO PLATA"/>
    <n v="0"/>
    <n v="0"/>
  </r>
  <r>
    <s v="2025"/>
    <x v="0"/>
    <x v="0"/>
    <x v="1"/>
    <x v="7"/>
    <s v="2 - Poder Ejecutivo"/>
    <x v="10"/>
    <x v="112"/>
    <s v="4 - SERVICIOS SOCIALES"/>
    <s v="4.3 - Actividades deportivas, recreativas, culturales y religiosas"/>
    <s v="4.3.02 - Servicios recreativos y deportivos"/>
    <s v="2.6 - BIENES MUEBLES, INMUEBLES E INTANGIBLES"/>
    <s v="2.6.2 - MOBILIARIO Y EQUIPO DE AUDIO, AUDIOVISUAL, RECREATIVO Y EDUCACIONAL"/>
    <s v="S"/>
    <s v="26 - RECONSTRUCCIÓN CANCHA CLUB DEPORTIVO VARIAS LUCES, ENSANCHE ESPAILLAT, DISTRITO NACIONAL"/>
    <s v="10 - FONDO GENERAL"/>
    <n v="16967"/>
    <s v="01 - DISTRITO NACIONAL"/>
    <n v="0"/>
    <n v="0"/>
  </r>
  <r>
    <s v="2025"/>
    <x v="0"/>
    <x v="0"/>
    <x v="1"/>
    <x v="7"/>
    <s v="2 - Poder Ejecutivo"/>
    <x v="10"/>
    <x v="112"/>
    <s v="4 - SERVICIOS SOCIALES"/>
    <s v="4.3 - Actividades deportivas, recreativas, culturales y religiosas"/>
    <s v="4.3.02 - Servicios recreativos y deportivos"/>
    <s v="2.6 - BIENES MUEBLES, INMUEBLES E INTANGIBLES"/>
    <s v="2.6.2 - MOBILIARIO Y EQUIPO DE AUDIO, AUDIOVISUAL, RECREATIVO Y EDUCACIONAL"/>
    <s v="S"/>
    <s v="02 - RECONSTRUCCIÓN CANCHA_x0009_LOS_x0009_PALMARES,_x0009_SABANA_x0009_PERDIDA, MUNICIPIO SANTO DOMINGO NORTE, PROVINCIA SANTO DOMINGO."/>
    <s v="10 - FONDO GENERAL"/>
    <n v="16941"/>
    <s v="32 - SANTO DOMINGO"/>
    <n v="0"/>
    <n v="0"/>
  </r>
  <r>
    <s v="2025"/>
    <x v="0"/>
    <x v="0"/>
    <x v="1"/>
    <x v="7"/>
    <s v="2 - Poder Ejecutivo"/>
    <x v="10"/>
    <x v="112"/>
    <s v="4 - SERVICIOS SOCIALES"/>
    <s v="4.3 - Actividades deportivas, recreativas, culturales y religiosas"/>
    <s v="4.3.02 - Servicios recreativos y deportivos"/>
    <s v="2.6 - BIENES MUEBLES, INMUEBLES E INTANGIBLES"/>
    <s v="2.6.2 - MOBILIARIO Y EQUIPO DE AUDIO, AUDIOVISUAL, RECREATIVO Y EDUCACIONAL"/>
    <s v="S"/>
    <s v="23 - RECONSTRUCCIÓN  CANCHA CLUB DEPORTIVO LUCERNA INC., SECTOR CANCINO I, MUNICIPIO SANTO DOMINGO ESTE, PROVINCIA SANTO DOMINGO."/>
    <s v="10 - FONDO GENERAL"/>
    <n v="16964"/>
    <s v="99 - MULTIPROVINCIAL"/>
    <n v="0"/>
    <n v="0"/>
  </r>
  <r>
    <s v="2025"/>
    <x v="0"/>
    <x v="0"/>
    <x v="1"/>
    <x v="7"/>
    <s v="2 - Poder Ejecutivo"/>
    <x v="10"/>
    <x v="112"/>
    <s v="4 - SERVICIOS SOCIALES"/>
    <s v="4.3 - Actividades deportivas, recreativas, culturales y religiosas"/>
    <s v="4.3.02 - Servicios recreativos y deportivos"/>
    <s v="2.6 - BIENES MUEBLES, INMUEBLES E INTANGIBLES"/>
    <s v="2.6.2 - MOBILIARIO Y EQUIPO DE AUDIO, AUDIOVISUAL, RECREATIVO Y EDUCACIONAL"/>
    <s v="S"/>
    <s v="12 - RECONSTRUCCIÓN CANCHA CLUB DEPORTIVO LOS GLADIADORES, SECTOR GUACHUPITA, DISTRITO NACIONAL."/>
    <s v="10 - FONDO GENERAL"/>
    <n v="16953"/>
    <s v="01 - DISTRITO NACIONAL"/>
    <n v="0"/>
    <n v="0"/>
  </r>
  <r>
    <s v="2025"/>
    <x v="0"/>
    <x v="0"/>
    <x v="1"/>
    <x v="7"/>
    <s v="2 - Poder Ejecutivo"/>
    <x v="10"/>
    <x v="112"/>
    <s v="4 - SERVICIOS SOCIALES"/>
    <s v="4.3 - Actividades deportivas, recreativas, culturales y religiosas"/>
    <s v="4.3.02 - Servicios recreativos y deportivos"/>
    <s v="2.6 - BIENES MUEBLES, INMUEBLES E INTANGIBLES"/>
    <s v="2.6.2 - MOBILIARIO Y EQUIPO DE AUDIO, AUDIOVISUAL, RECREATIVO Y EDUCACIONAL"/>
    <s v="S"/>
    <s v="06 - RECONSTRUCCIÓN  CANCHA  CLUB DEPORTIVO MANGANAGUA, SECTOR EL MILLONCITO, DISTRITO NACIONAL"/>
    <s v="10 - FONDO GENERAL"/>
    <n v="16947"/>
    <s v="01 - DISTRITO NACIONAL"/>
    <n v="0"/>
    <n v="0"/>
  </r>
  <r>
    <s v="2025"/>
    <x v="0"/>
    <x v="0"/>
    <x v="1"/>
    <x v="7"/>
    <s v="2 - Poder Ejecutivo"/>
    <x v="10"/>
    <x v="112"/>
    <s v="4 - SERVICIOS SOCIALES"/>
    <s v="4.3 - Actividades deportivas, recreativas, culturales y religiosas"/>
    <s v="4.3.02 - Servicios recreativos y deportivos"/>
    <s v="2.6 - BIENES MUEBLES, INMUEBLES E INTANGIBLES"/>
    <s v="2.6.2 - MOBILIARIO Y EQUIPO DE AUDIO, AUDIOVISUAL, RECREATIVO Y EDUCACIONAL"/>
    <s v="S"/>
    <s v="20 - RECONSTRUCCIÓN  CANCHA CLUB DEPORTIVO Y CULTURAL EUGENIO MARÍA DE HOSTOS, SECTOR INVIVIENDA, MUNICIPIO SANTO DOMINGO ESTE, PROVINCIA SANTO DOMINGO."/>
    <s v="10 - FONDO GENERAL"/>
    <n v="16961"/>
    <s v="32 - SANTO DOMINGO"/>
    <n v="0"/>
    <n v="0"/>
  </r>
  <r>
    <s v="2025"/>
    <x v="0"/>
    <x v="0"/>
    <x v="1"/>
    <x v="7"/>
    <s v="2 - Poder Ejecutivo"/>
    <x v="10"/>
    <x v="112"/>
    <s v="4 - SERVICIOS SOCIALES"/>
    <s v="4.3 - Actividades deportivas, recreativas, culturales y religiosas"/>
    <s v="4.3.02 - Servicios recreativos y deportivos"/>
    <s v="2.6 - BIENES MUEBLES, INMUEBLES E INTANGIBLES"/>
    <s v="2.6.2 - MOBILIARIO Y EQUIPO DE AUDIO, AUDIOVISUAL, RECREATIVO Y EDUCACIONAL"/>
    <s v="S"/>
    <s v="05 - RECONSTRUCCIÓN CANCHAS ENSANCHE ALTAGRACIA Y ENGOMBE, MUNICIPIO SANTO DOMNGO OESTE, PROVINCIA SANTO DOMINGO&quot;"/>
    <s v="10 - FONDO GENERAL"/>
    <n v="16945"/>
    <s v="32 - SANTO DOMINGO"/>
    <n v="0"/>
    <n v="0"/>
  </r>
  <r>
    <s v="2025"/>
    <x v="0"/>
    <x v="0"/>
    <x v="1"/>
    <x v="7"/>
    <s v="2 - Poder Ejecutivo"/>
    <x v="10"/>
    <x v="112"/>
    <s v="4 - SERVICIOS SOCIALES"/>
    <s v="4.3 - Actividades deportivas, recreativas, culturales y religiosas"/>
    <s v="4.3.02 - Servicios recreativos y deportivos"/>
    <s v="2.6 - BIENES MUEBLES, INMUEBLES E INTANGIBLES"/>
    <s v="2.6.2 - MOBILIARIO Y EQUIPO DE AUDIO, AUDIOVISUAL, RECREATIVO Y EDUCACIONAL"/>
    <s v="S"/>
    <s v="24 - RECONSTRUCCIÓN CANCHA CLUB DEPORTIVO ORLANDO MARTINEZ, MATA HAMBRE, DISTRITO NACIONAL"/>
    <s v="10 - FONDO GENERAL"/>
    <n v="16965"/>
    <s v="99 - MULTIPROVINCIAL"/>
    <n v="0"/>
    <n v="0"/>
  </r>
  <r>
    <s v="2025"/>
    <x v="0"/>
    <x v="0"/>
    <x v="1"/>
    <x v="7"/>
    <s v="2 - Poder Ejecutivo"/>
    <x v="10"/>
    <x v="112"/>
    <s v="4 - SERVICIOS SOCIALES"/>
    <s v="4.3 - Actividades deportivas, recreativas, culturales y religiosas"/>
    <s v="4.3.02 - Servicios recreativos y deportivos"/>
    <s v="2.6 - BIENES MUEBLES, INMUEBLES E INTANGIBLES"/>
    <s v="2.6.2 - MOBILIARIO Y EQUIPO DE AUDIO, AUDIOVISUAL, RECREATIVO Y EDUCACIONAL"/>
    <s v="S"/>
    <s v="09 - RECONSTRUCCIÓN CANCHA CLUB DEPORTIVO RAFAEL PAULINO, CRISTO REY, DISTRITO NACIONAL"/>
    <s v="10 - FONDO GENERAL"/>
    <n v="16950"/>
    <s v="99 - MULTIPROVINCIAL"/>
    <n v="0"/>
    <n v="0"/>
  </r>
  <r>
    <s v="2025"/>
    <x v="0"/>
    <x v="0"/>
    <x v="1"/>
    <x v="7"/>
    <s v="2 - Poder Ejecutivo"/>
    <x v="10"/>
    <x v="112"/>
    <s v="4 - SERVICIOS SOCIALES"/>
    <s v="4.3 - Actividades deportivas, recreativas, culturales y religiosas"/>
    <s v="4.3.02 - Servicios recreativos y deportivos"/>
    <s v="2.6 - BIENES MUEBLES, INMUEBLES E INTANGIBLES"/>
    <s v="2.6.2 - MOBILIARIO Y EQUIPO DE AUDIO, AUDIOVISUAL, RECREATIVO Y EDUCACIONAL"/>
    <s v="S"/>
    <s v="14 - RECONSTRUCCIÓN CANCHA CLUB DEPORTIVO Y CULTURAL ITALIA, SECTOR VILLA FARO, MUNICIPIO SANTO DOMINGO ESTE."/>
    <s v="10 - FONDO GENERAL"/>
    <n v="16955"/>
    <s v="32 - SANTO DOMINGO"/>
    <n v="0"/>
    <n v="0"/>
  </r>
  <r>
    <s v="2025"/>
    <x v="0"/>
    <x v="0"/>
    <x v="1"/>
    <x v="7"/>
    <s v="2 - Poder Ejecutivo"/>
    <x v="10"/>
    <x v="112"/>
    <s v="4 - SERVICIOS SOCIALES"/>
    <s v="4.3 - Actividades deportivas, recreativas, culturales y religiosas"/>
    <s v="4.3.02 - Servicios recreativos y deportivos"/>
    <s v="2.6 - BIENES MUEBLES, INMUEBLES E INTANGIBLES"/>
    <s v="2.6.2 - MOBILIARIO Y EQUIPO DE AUDIO, AUDIOVISUAL, RECREATIVO Y EDUCACIONAL"/>
    <s v="S"/>
    <s v="08 - RECONSTRUCCIÓN CANCHA  CLUB DEPORTIVO 30 DE MAYO, DISTRITO NACIONAL"/>
    <s v="10 - FONDO GENERAL"/>
    <n v="16949"/>
    <s v="99 - MULTIPROVINCIAL"/>
    <n v="0"/>
    <n v="0"/>
  </r>
  <r>
    <s v="2025"/>
    <x v="0"/>
    <x v="0"/>
    <x v="1"/>
    <x v="7"/>
    <s v="2 - Poder Ejecutivo"/>
    <x v="10"/>
    <x v="112"/>
    <s v="4 - SERVICIOS SOCIALES"/>
    <s v="4.3 - Actividades deportivas, recreativas, culturales y religiosas"/>
    <s v="4.3.02 - Servicios recreativos y deportivos"/>
    <s v="2.6 - BIENES MUEBLES, INMUEBLES E INTANGIBLES"/>
    <s v="2.6.2 - MOBILIARIO Y EQUIPO DE AUDIO, AUDIOVISUAL, RECREATIVO Y EDUCACIONAL"/>
    <s v="S"/>
    <s v="27 - RECONSTRUCCIÓN CANCHA CLUB URBANIZACIÓN INDEPENDENCIA, URBANIZACIÓN INDEPENDENCIA, DISTRITO NACIONAL"/>
    <s v="10 - FONDO GENERAL"/>
    <n v="16968"/>
    <s v="01 - DISTRITO NACIONAL"/>
    <n v="0"/>
    <n v="0"/>
  </r>
  <r>
    <s v="2025"/>
    <x v="0"/>
    <x v="0"/>
    <x v="1"/>
    <x v="7"/>
    <s v="2 - Poder Ejecutivo"/>
    <x v="10"/>
    <x v="112"/>
    <s v="4 - SERVICIOS SOCIALES"/>
    <s v="4.3 - Actividades deportivas, recreativas, culturales y religiosas"/>
    <s v="4.3.02 - Servicios recreativos y deportivos"/>
    <s v="2.6 - BIENES MUEBLES, INMUEBLES E INTANGIBLES"/>
    <s v="2.6.2 - MOBILIARIO Y EQUIPO DE AUDIO, AUDIOVISUAL, RECREATIVO Y EDUCACIONAL"/>
    <s v="S"/>
    <s v="07 - RECONSTRUCCIÓN CANCHA CLUB DEPORTIVO  OSCAR SANTANA, ENSANCHE ESPAILLAT, DISTRITO NACIONAL."/>
    <s v="10 - FONDO GENERAL"/>
    <n v="16948"/>
    <s v="01 - DISTRITO NACIONAL"/>
    <n v="0"/>
    <n v="0"/>
  </r>
  <r>
    <s v="2025"/>
    <x v="0"/>
    <x v="0"/>
    <x v="1"/>
    <x v="7"/>
    <s v="2 - Poder Ejecutivo"/>
    <x v="10"/>
    <x v="112"/>
    <s v="4 - SERVICIOS SOCIALES"/>
    <s v="4.3 - Actividades deportivas, recreativas, culturales y religiosas"/>
    <s v="4.3.02 - Servicios recreativos y deportivos"/>
    <s v="2.6 - BIENES MUEBLES, INMUEBLES E INTANGIBLES"/>
    <s v="2.6.2 - MOBILIARIO Y EQUIPO DE AUDIO, AUDIOVISUAL, RECREATIVO Y EDUCACIONAL"/>
    <s v="S"/>
    <s v="17 - RECONSTRUCCIÓN CLUB DEPORTIVO Y CULTURAL LOS COQUITOS, URB. ISABELITA, SECTOR VILLA DUARTE,  MUNICIPIO SANTO DOMINGO ESTE."/>
    <s v="10 - FONDO GENERAL"/>
    <n v="16958"/>
    <s v="32 - SANTO DOMINGO"/>
    <n v="0"/>
    <n v="0"/>
  </r>
  <r>
    <s v="2025"/>
    <x v="0"/>
    <x v="0"/>
    <x v="1"/>
    <x v="7"/>
    <s v="2 - Poder Ejecutivo"/>
    <x v="10"/>
    <x v="112"/>
    <s v="4 - SERVICIOS SOCIALES"/>
    <s v="4.3 - Actividades deportivas, recreativas, culturales y religiosas"/>
    <s v="4.3.02 - Servicios recreativos y deportivos"/>
    <s v="2.6 - BIENES MUEBLES, INMUEBLES E INTANGIBLES"/>
    <s v="2.6.2 - MOBILIARIO Y EQUIPO DE AUDIO, AUDIOVISUAL, RECREATIVO Y EDUCACIONAL"/>
    <s v="S"/>
    <s v="19 - RECONSTRUCCIÓN CANCHA CLUB DEPORTIVO Y CULTURAL  LOS FRAILES, SECTOR LOS FRAILES II, MUNICIPIO  SANTO DOMINGO ESTE"/>
    <s v="10 - FONDO GENERAL"/>
    <n v="16960"/>
    <s v="32 - SANTO DOMINGO"/>
    <n v="0"/>
    <n v="0"/>
  </r>
  <r>
    <s v="2025"/>
    <x v="0"/>
    <x v="0"/>
    <x v="1"/>
    <x v="7"/>
    <s v="2 - Poder Ejecutivo"/>
    <x v="10"/>
    <x v="112"/>
    <s v="4 - SERVICIOS SOCIALES"/>
    <s v="4.3 - Actividades deportivas, recreativas, culturales y religiosas"/>
    <s v="4.3.02 - Servicios recreativos y deportivos"/>
    <s v="2.6 - BIENES MUEBLES, INMUEBLES E INTANGIBLES"/>
    <s v="2.6.2 - MOBILIARIO Y EQUIPO DE AUDIO, AUDIOVISUAL, RECREATIVO Y EDUCACIONAL"/>
    <s v="S"/>
    <s v="13 - RECONSTRUCCIÓN CANCHA CLUB DEPORTIVO Y CULTURAL CANCINO II  MUNICIPIO SANTO DOMINGO ESTE, PROVINCIA SANTO DOMINGO."/>
    <s v="10 - FONDO GENERAL"/>
    <n v="16954"/>
    <s v="32 - SANTO DOMINGO"/>
    <n v="0"/>
    <n v="0"/>
  </r>
  <r>
    <s v="2025"/>
    <x v="0"/>
    <x v="0"/>
    <x v="1"/>
    <x v="7"/>
    <s v="2 - Poder Ejecutivo"/>
    <x v="10"/>
    <x v="112"/>
    <s v="4 - SERVICIOS SOCIALES"/>
    <s v="4.3 - Actividades deportivas, recreativas, culturales y religiosas"/>
    <s v="4.3.02 - Servicios recreativos y deportivos"/>
    <s v="2.6 - BIENES MUEBLES, INMUEBLES E INTANGIBLES"/>
    <s v="2.6.2 - MOBILIARIO Y EQUIPO DE AUDIO, AUDIOVISUAL, RECREATIVO Y EDUCACIONAL"/>
    <s v="S"/>
    <s v="04 - RECONSTRUCCIÓN TRES CANCHAS DEPORTIVAS EN LOS ALCARRIZOS Y PANTOJA, PROVINCIA SANTO DOMINGO."/>
    <s v="10 - FONDO GENERAL"/>
    <n v="16944"/>
    <s v="32 - SANTO DOMINGO"/>
    <n v="0"/>
    <n v="0"/>
  </r>
  <r>
    <s v="2025"/>
    <x v="0"/>
    <x v="0"/>
    <x v="1"/>
    <x v="7"/>
    <s v="2 - Poder Ejecutivo"/>
    <x v="10"/>
    <x v="112"/>
    <s v="4 - SERVICIOS SOCIALES"/>
    <s v="4.3 - Actividades deportivas, recreativas, culturales y religiosas"/>
    <s v="4.3.02 - Servicios recreativos y deportivos"/>
    <s v="2.6 - BIENES MUEBLES, INMUEBLES E INTANGIBLES"/>
    <s v="2.6.2 - MOBILIARIO Y EQUIPO DE AUDIO, AUDIOVISUAL, RECREATIVO Y EDUCACIONAL"/>
    <s v="S"/>
    <s v="15 - RECONSTRUCCIÓN  CANCHA PUEBLO NUEVO, BARRIO PUEBLO NUEVO, SECTOR VILLA DUARTE, MUNICIPIO  SANTO DOMINGO ESTE"/>
    <s v="10 - FONDO GENERAL"/>
    <n v="16956"/>
    <s v="32 - SANTO DOMINGO"/>
    <n v="0"/>
    <n v="0"/>
  </r>
  <r>
    <s v="2025"/>
    <x v="0"/>
    <x v="0"/>
    <x v="1"/>
    <x v="7"/>
    <s v="2 - Poder Ejecutivo"/>
    <x v="10"/>
    <x v="112"/>
    <s v="4 - SERVICIOS SOCIALES"/>
    <s v="4.3 - Actividades deportivas, recreativas, culturales y religiosas"/>
    <s v="4.3.02 - Servicios recreativos y deportivos"/>
    <s v="2.6 - BIENES MUEBLES, INMUEBLES E INTANGIBLES"/>
    <s v="2.6.2 - MOBILIARIO Y EQUIPO DE AUDIO, AUDIOVISUAL, RECREATIVO Y EDUCACIONAL"/>
    <s v="S"/>
    <s v="03 - RECONSTRUCCIÓN  DE DOS CANCHAS DEPORTIVAS EN EL MUNICIPIO PEDRO BRAND, PROVINCIA SANTO DOMINGO"/>
    <s v="10 - FONDO GENERAL"/>
    <n v="16943"/>
    <s v="32 - SANTO DOMINGO"/>
    <n v="0"/>
    <n v="0"/>
  </r>
  <r>
    <s v="2025"/>
    <x v="0"/>
    <x v="0"/>
    <x v="1"/>
    <x v="7"/>
    <s v="2 - Poder Ejecutivo"/>
    <x v="10"/>
    <x v="112"/>
    <s v="4 - SERVICIOS SOCIALES"/>
    <s v="4.3 - Actividades deportivas, recreativas, culturales y religiosas"/>
    <s v="4.3.02 - Servicios recreativos y deportivos"/>
    <s v="2.6 - BIENES MUEBLES, INMUEBLES E INTANGIBLES"/>
    <s v="2.6.2 - MOBILIARIO Y EQUIPO DE AUDIO, AUDIOVISUAL, RECREATIVO Y EDUCACIONAL"/>
    <s v="S"/>
    <s v="21 - RECONSTRUCCIÓN  CANCHA CLUB DEPORTIVO Y CULTURAL FRANCIA NUEVA, URBANIZACIÓN FRANCIA NUEVA, SECTOR VILLA DUARTE, MUNICIPIO SANTO DOMINGO ESTE, PROVINCIA SANTO DOMINGO."/>
    <s v="10 - FONDO GENERAL"/>
    <n v="16962"/>
    <s v="32 - SANTO DOMINGO"/>
    <n v="0"/>
    <n v="0"/>
  </r>
  <r>
    <s v="2025"/>
    <x v="0"/>
    <x v="0"/>
    <x v="1"/>
    <x v="7"/>
    <s v="2 - Poder Ejecutivo"/>
    <x v="10"/>
    <x v="112"/>
    <s v="4 - SERVICIOS SOCIALES"/>
    <s v="4.3 - Actividades deportivas, recreativas, culturales y religiosas"/>
    <s v="4.3.02 - Servicios recreativos y deportivos"/>
    <s v="2.6 - BIENES MUEBLES, INMUEBLES E INTANGIBLES"/>
    <s v="2.6.2 - MOBILIARIO Y EQUIPO DE AUDIO, AUDIOVISUAL, RECREATIVO Y EDUCACIONAL"/>
    <s v="S"/>
    <s v="10 - RECONSTRUCCIÓN CANCHA CLUB  DEPORTIVO NUEVO HORIZONTE, ARROYO HONDO II, DISTRITO NACIONAL."/>
    <s v="10 - FONDO GENERAL"/>
    <n v="16951"/>
    <s v="01 - DISTRITO NACIONAL"/>
    <n v="0"/>
    <n v="0"/>
  </r>
  <r>
    <s v="2025"/>
    <x v="0"/>
    <x v="0"/>
    <x v="1"/>
    <x v="7"/>
    <s v="2 - Poder Ejecutivo"/>
    <x v="10"/>
    <x v="112"/>
    <s v="4 - SERVICIOS SOCIALES"/>
    <s v="4.3 - Actividades deportivas, recreativas, culturales y religiosas"/>
    <s v="4.3.02 - Servicios recreativos y deportivos"/>
    <s v="2.6 - BIENES MUEBLES, INMUEBLES E INTANGIBLES"/>
    <s v="2.6.2 - MOBILIARIO Y EQUIPO DE AUDIO, AUDIOVISUAL, RECREATIVO Y EDUCACIONAL"/>
    <s v="S"/>
    <s v="11 - RECONSTRUCCIÓN  CANCHA CLUB DEPORTIVO GENERAL ANTONIO DUVERGE, SECTOR HONDURAS, DISTRITO NACIONAL."/>
    <s v="10 - FONDO GENERAL"/>
    <n v="16952"/>
    <s v="01 - DISTRITO NACIONAL"/>
    <n v="0"/>
    <n v="0"/>
  </r>
  <r>
    <s v="2025"/>
    <x v="0"/>
    <x v="0"/>
    <x v="1"/>
    <x v="7"/>
    <s v="2 - Poder Ejecutivo"/>
    <x v="10"/>
    <x v="112"/>
    <s v="4 - SERVICIOS SOCIALES"/>
    <s v="4.3 - Actividades deportivas, recreativas, culturales y religiosas"/>
    <s v="4.3.02 - Servicios recreativos y deportivos"/>
    <s v="2.6 - BIENES MUEBLES, INMUEBLES E INTANGIBLES"/>
    <s v="2.6.2 - MOBILIARIO Y EQUIPO DE AUDIO, AUDIOVISUAL, RECREATIVO Y EDUCACIONAL"/>
    <s v="S"/>
    <s v="25 - RECONSTRUCCIÓN CANCHA CLUB PLAZA INDEPENDECIA, DISTRITO NACIONAL"/>
    <s v="10 - FONDO GENERAL"/>
    <n v="16966"/>
    <s v="01 - DISTRITO NACIONAL"/>
    <n v="0"/>
    <n v="0"/>
  </r>
  <r>
    <s v="2025"/>
    <x v="0"/>
    <x v="0"/>
    <x v="1"/>
    <x v="7"/>
    <s v="2 - Poder Ejecutivo"/>
    <x v="10"/>
    <x v="112"/>
    <s v="4 - SERVICIOS SOCIALES"/>
    <s v="4.3 - Actividades deportivas, recreativas, culturales y religiosas"/>
    <s v="4.3.02 - Servicios recreativos y deportivos"/>
    <s v="2.6 - BIENES MUEBLES, INMUEBLES E INTANGIBLES"/>
    <s v="2.6.2 - MOBILIARIO Y EQUIPO DE AUDIO, AUDIOVISUAL, RECREATIVO Y EDUCACIONAL"/>
    <s v="S"/>
    <s v="16 - RECONSTRUCCIÓN CANCHA CLUB DEPORTIVO Y CULTURAL MATRISA, URB. MARIA TRINIDAD SANCHEZ, LOS MINA,  MUNICIPO SANTO DOMINGO ESTE"/>
    <s v="10 - FONDO GENERAL"/>
    <n v="16957"/>
    <s v="01 - DISTRITO NACIONAL"/>
    <n v="0"/>
    <n v="0"/>
  </r>
  <r>
    <s v="2025"/>
    <x v="0"/>
    <x v="0"/>
    <x v="1"/>
    <x v="7"/>
    <s v="2 - Poder Ejecutivo"/>
    <x v="10"/>
    <x v="112"/>
    <s v="4 - SERVICIOS SOCIALES"/>
    <s v="4.3 - Actividades deportivas, recreativas, culturales y religiosas"/>
    <s v="4.3.02 - Servicios recreativos y deportivos"/>
    <s v="2.6 - BIENES MUEBLES, INMUEBLES E INTANGIBLES"/>
    <s v="2.6.2 - MOBILIARIO Y EQUIPO DE AUDIO, AUDIOVISUAL, RECREATIVO Y EDUCACIONAL"/>
    <s v="S"/>
    <s v="18 - RECONSTRUCCIÓN CANCHA CLUB JUAN CARLOS RAMOS INC.  SECTOR  VILLA DUARTE, MUNICIPIO SANTO DOMINGO ESTE."/>
    <s v="10 - FONDO GENERAL"/>
    <n v="16959"/>
    <s v="32 - SANTO DOMINGO"/>
    <n v="0"/>
    <n v="0"/>
  </r>
  <r>
    <s v="2025"/>
    <x v="0"/>
    <x v="0"/>
    <x v="1"/>
    <x v="7"/>
    <s v="2 - Poder Ejecutivo"/>
    <x v="10"/>
    <x v="112"/>
    <s v="4 - SERVICIOS SOCIALES"/>
    <s v="4.3 - Actividades deportivas, recreativas, culturales y religiosas"/>
    <s v="4.3.02 - Servicios recreativos y deportivos"/>
    <s v="2.6 - BIENES MUEBLES, INMUEBLES E INTANGIBLES"/>
    <s v="2.6.2 - MOBILIARIO Y EQUIPO DE AUDIO, AUDIOVISUAL, RECREATIVO Y EDUCACIONAL"/>
    <s v="S"/>
    <s v="22 - RECONSTRUCCIÓN CANCHA CLUB DEPORTIVO Y CULTURAL EL PENSADOR, BARRIO EL PENSADOR, SECTOR VILLA DUARTE, MUNICIPIO SANTO DOMINGO ESTE."/>
    <s v="10 - FONDO GENERAL"/>
    <n v="16963"/>
    <s v="32 - SANTO DOMINGO"/>
    <n v="0"/>
    <n v="0"/>
  </r>
  <r>
    <s v="2025"/>
    <x v="0"/>
    <x v="0"/>
    <x v="1"/>
    <x v="7"/>
    <s v="2 - Poder Ejecutivo"/>
    <x v="10"/>
    <x v="112"/>
    <s v="4 - SERVICIOS SOCIALES"/>
    <s v="4.3 - Actividades deportivas, recreativas, culturales y religiosas"/>
    <s v="4.3.02 - Servicios recreativos y deportivos"/>
    <s v="2.7 - OBRAS"/>
    <s v="2.7.1 - OBRAS EN EDIFICACIONES"/>
    <s v="S"/>
    <s v="01 - RECONSTRUCCIÓN CANCHA DEPORTIVA CLUB MIRAMAR, SECTOR LOS _x000a_COCOS MUNICIPIO SAN FELIPE PUERTO PLATA"/>
    <s v="10 - FONDO GENERAL"/>
    <n v="16927"/>
    <s v="18 - PUERTO PLATA"/>
    <n v="0"/>
    <n v="0"/>
  </r>
  <r>
    <s v="2025"/>
    <x v="0"/>
    <x v="0"/>
    <x v="1"/>
    <x v="7"/>
    <s v="2 - Poder Ejecutivo"/>
    <x v="10"/>
    <x v="112"/>
    <s v="4 - SERVICIOS SOCIALES"/>
    <s v="4.3 - Actividades deportivas, recreativas, culturales y religiosas"/>
    <s v="4.3.02 - Servicios recreativos y deportivos"/>
    <s v="2.7 - OBRAS"/>
    <s v="2.7.1 - OBRAS EN EDIFICACIONES"/>
    <s v="S"/>
    <s v="26 - RECONSTRUCCIÓN CANCHA CLUB DEPORTIVO VARIAS LUCES, ENSANCHE ESPAILLAT, DISTRITO NACIONAL"/>
    <s v="10 - FONDO GENERAL"/>
    <n v="16967"/>
    <s v="01 - DISTRITO NACIONAL"/>
    <n v="0"/>
    <n v="0"/>
  </r>
  <r>
    <s v="2025"/>
    <x v="0"/>
    <x v="0"/>
    <x v="1"/>
    <x v="7"/>
    <s v="2 - Poder Ejecutivo"/>
    <x v="10"/>
    <x v="112"/>
    <s v="4 - SERVICIOS SOCIALES"/>
    <s v="4.3 - Actividades deportivas, recreativas, culturales y religiosas"/>
    <s v="4.3.02 - Servicios recreativos y deportivos"/>
    <s v="2.7 - OBRAS"/>
    <s v="2.7.1 - OBRAS EN EDIFICACIONES"/>
    <s v="S"/>
    <s v="02 - RECONSTRUCCIÓN CANCHA_x0009_LOS_x0009_PALMARES,_x0009_SABANA_x0009_PERDIDA, MUNICIPIO SANTO DOMINGO NORTE, PROVINCIA SANTO DOMINGO."/>
    <s v="10 - FONDO GENERAL"/>
    <n v="16941"/>
    <s v="32 - SANTO DOMINGO"/>
    <n v="0"/>
    <n v="0"/>
  </r>
  <r>
    <s v="2025"/>
    <x v="0"/>
    <x v="0"/>
    <x v="1"/>
    <x v="7"/>
    <s v="2 - Poder Ejecutivo"/>
    <x v="10"/>
    <x v="112"/>
    <s v="4 - SERVICIOS SOCIALES"/>
    <s v="4.3 - Actividades deportivas, recreativas, culturales y religiosas"/>
    <s v="4.3.02 - Servicios recreativos y deportivos"/>
    <s v="2.7 - OBRAS"/>
    <s v="2.7.1 - OBRAS EN EDIFICACIONES"/>
    <s v="S"/>
    <s v="23 - RECONSTRUCCIÓN  CANCHA CLUB DEPORTIVO LUCERNA INC., SECTOR CANCINO I, MUNICIPIO SANTO DOMINGO ESTE, PROVINCIA SANTO DOMINGO."/>
    <s v="10 - FONDO GENERAL"/>
    <n v="16964"/>
    <s v="99 - MULTIPROVINCIAL"/>
    <n v="0"/>
    <n v="0"/>
  </r>
  <r>
    <s v="2025"/>
    <x v="0"/>
    <x v="0"/>
    <x v="1"/>
    <x v="7"/>
    <s v="2 - Poder Ejecutivo"/>
    <x v="10"/>
    <x v="112"/>
    <s v="4 - SERVICIOS SOCIALES"/>
    <s v="4.3 - Actividades deportivas, recreativas, culturales y religiosas"/>
    <s v="4.3.02 - Servicios recreativos y deportivos"/>
    <s v="2.7 - OBRAS"/>
    <s v="2.7.1 - OBRAS EN EDIFICACIONES"/>
    <s v="S"/>
    <s v="12 - RECONSTRUCCIÓN CANCHA CLUB DEPORTIVO LOS GLADIADORES, SECTOR GUACHUPITA, DISTRITO NACIONAL."/>
    <s v="10 - FONDO GENERAL"/>
    <n v="16953"/>
    <s v="01 - DISTRITO NACIONAL"/>
    <n v="0"/>
    <n v="0"/>
  </r>
  <r>
    <s v="2025"/>
    <x v="0"/>
    <x v="0"/>
    <x v="1"/>
    <x v="7"/>
    <s v="2 - Poder Ejecutivo"/>
    <x v="10"/>
    <x v="112"/>
    <s v="4 - SERVICIOS SOCIALES"/>
    <s v="4.3 - Actividades deportivas, recreativas, culturales y religiosas"/>
    <s v="4.3.02 - Servicios recreativos y deportivos"/>
    <s v="2.7 - OBRAS"/>
    <s v="2.7.1 - OBRAS EN EDIFICACIONES"/>
    <s v="S"/>
    <s v="06 - RECONSTRUCCIÓN  CANCHA  CLUB DEPORTIVO MANGANAGUA, SECTOR EL MILLONCITO, DISTRITO NACIONAL"/>
    <s v="10 - FONDO GENERAL"/>
    <n v="16947"/>
    <s v="01 - DISTRITO NACIONAL"/>
    <n v="0"/>
    <n v="0"/>
  </r>
  <r>
    <s v="2025"/>
    <x v="0"/>
    <x v="0"/>
    <x v="1"/>
    <x v="7"/>
    <s v="2 - Poder Ejecutivo"/>
    <x v="10"/>
    <x v="112"/>
    <s v="4 - SERVICIOS SOCIALES"/>
    <s v="4.3 - Actividades deportivas, recreativas, culturales y religiosas"/>
    <s v="4.3.02 - Servicios recreativos y deportivos"/>
    <s v="2.7 - OBRAS"/>
    <s v="2.7.1 - OBRAS EN EDIFICACIONES"/>
    <s v="S"/>
    <s v="20 - RECONSTRUCCIÓN  CANCHA CLUB DEPORTIVO Y CULTURAL EUGENIO MARÍA DE HOSTOS, SECTOR INVIVIENDA, MUNICIPIO SANTO DOMINGO ESTE, PROVINCIA SANTO DOMINGO."/>
    <s v="10 - FONDO GENERAL"/>
    <n v="16961"/>
    <s v="32 - SANTO DOMINGO"/>
    <n v="0"/>
    <n v="0"/>
  </r>
  <r>
    <s v="2025"/>
    <x v="0"/>
    <x v="0"/>
    <x v="1"/>
    <x v="7"/>
    <s v="2 - Poder Ejecutivo"/>
    <x v="10"/>
    <x v="112"/>
    <s v="4 - SERVICIOS SOCIALES"/>
    <s v="4.3 - Actividades deportivas, recreativas, culturales y religiosas"/>
    <s v="4.3.02 - Servicios recreativos y deportivos"/>
    <s v="2.7 - OBRAS"/>
    <s v="2.7.1 - OBRAS EN EDIFICACIONES"/>
    <s v="S"/>
    <s v="05 - RECONSTRUCCIÓN CANCHAS ENSANCHE ALTAGRACIA Y ENGOMBE, MUNICIPIO SANTO DOMNGO OESTE, PROVINCIA SANTO DOMINGO&quot;"/>
    <s v="10 - FONDO GENERAL"/>
    <n v="16945"/>
    <s v="32 - SANTO DOMINGO"/>
    <n v="0"/>
    <n v="0"/>
  </r>
  <r>
    <s v="2025"/>
    <x v="0"/>
    <x v="0"/>
    <x v="1"/>
    <x v="7"/>
    <s v="2 - Poder Ejecutivo"/>
    <x v="10"/>
    <x v="112"/>
    <s v="4 - SERVICIOS SOCIALES"/>
    <s v="4.3 - Actividades deportivas, recreativas, culturales y religiosas"/>
    <s v="4.3.02 - Servicios recreativos y deportivos"/>
    <s v="2.7 - OBRAS"/>
    <s v="2.7.1 - OBRAS EN EDIFICACIONES"/>
    <s v="S"/>
    <s v="24 - RECONSTRUCCIÓN CANCHA CLUB DEPORTIVO ORLANDO MARTINEZ, MATA HAMBRE, DISTRITO NACIONAL"/>
    <s v="10 - FONDO GENERAL"/>
    <n v="16965"/>
    <s v="99 - MULTIPROVINCIAL"/>
    <n v="0"/>
    <n v="0"/>
  </r>
  <r>
    <s v="2025"/>
    <x v="0"/>
    <x v="0"/>
    <x v="1"/>
    <x v="7"/>
    <s v="2 - Poder Ejecutivo"/>
    <x v="10"/>
    <x v="112"/>
    <s v="4 - SERVICIOS SOCIALES"/>
    <s v="4.3 - Actividades deportivas, recreativas, culturales y religiosas"/>
    <s v="4.3.02 - Servicios recreativos y deportivos"/>
    <s v="2.7 - OBRAS"/>
    <s v="2.7.1 - OBRAS EN EDIFICACIONES"/>
    <s v="S"/>
    <s v="09 - RECONSTRUCCIÓN CANCHA CLUB DEPORTIVO RAFAEL PAULINO, CRISTO REY, DISTRITO NACIONAL"/>
    <s v="10 - FONDO GENERAL"/>
    <n v="16950"/>
    <s v="99 - MULTIPROVINCIAL"/>
    <n v="0"/>
    <n v="0"/>
  </r>
  <r>
    <s v="2025"/>
    <x v="0"/>
    <x v="0"/>
    <x v="1"/>
    <x v="7"/>
    <s v="2 - Poder Ejecutivo"/>
    <x v="10"/>
    <x v="112"/>
    <s v="4 - SERVICIOS SOCIALES"/>
    <s v="4.3 - Actividades deportivas, recreativas, culturales y religiosas"/>
    <s v="4.3.02 - Servicios recreativos y deportivos"/>
    <s v="2.7 - OBRAS"/>
    <s v="2.7.1 - OBRAS EN EDIFICACIONES"/>
    <s v="S"/>
    <s v="14 - RECONSTRUCCIÓN CANCHA CLUB DEPORTIVO Y CULTURAL ITALIA, SECTOR VILLA FARO, MUNICIPIO SANTO DOMINGO ESTE."/>
    <s v="10 - FONDO GENERAL"/>
    <n v="16955"/>
    <s v="32 - SANTO DOMINGO"/>
    <n v="0"/>
    <n v="0"/>
  </r>
  <r>
    <s v="2025"/>
    <x v="0"/>
    <x v="0"/>
    <x v="1"/>
    <x v="7"/>
    <s v="2 - Poder Ejecutivo"/>
    <x v="10"/>
    <x v="112"/>
    <s v="4 - SERVICIOS SOCIALES"/>
    <s v="4.3 - Actividades deportivas, recreativas, culturales y religiosas"/>
    <s v="4.3.02 - Servicios recreativos y deportivos"/>
    <s v="2.7 - OBRAS"/>
    <s v="2.7.1 - OBRAS EN EDIFICACIONES"/>
    <s v="S"/>
    <s v="08 - RECONSTRUCCIÓN CANCHA  CLUB DEPORTIVO 30 DE MAYO, DISTRITO NACIONAL"/>
    <s v="10 - FONDO GENERAL"/>
    <n v="16949"/>
    <s v="99 - MULTIPROVINCIAL"/>
    <n v="0"/>
    <n v="0"/>
  </r>
  <r>
    <s v="2025"/>
    <x v="0"/>
    <x v="0"/>
    <x v="1"/>
    <x v="7"/>
    <s v="2 - Poder Ejecutivo"/>
    <x v="10"/>
    <x v="112"/>
    <s v="4 - SERVICIOS SOCIALES"/>
    <s v="4.3 - Actividades deportivas, recreativas, culturales y religiosas"/>
    <s v="4.3.02 - Servicios recreativos y deportivos"/>
    <s v="2.7 - OBRAS"/>
    <s v="2.7.1 - OBRAS EN EDIFICACIONES"/>
    <s v="S"/>
    <s v="27 - RECONSTRUCCIÓN CANCHA CLUB URBANIZACIÓN INDEPENDENCIA, URBANIZACIÓN INDEPENDENCIA, DISTRITO NACIONAL"/>
    <s v="10 - FONDO GENERAL"/>
    <n v="16968"/>
    <s v="01 - DISTRITO NACIONAL"/>
    <n v="0"/>
    <n v="0"/>
  </r>
  <r>
    <s v="2025"/>
    <x v="0"/>
    <x v="0"/>
    <x v="1"/>
    <x v="7"/>
    <s v="2 - Poder Ejecutivo"/>
    <x v="10"/>
    <x v="112"/>
    <s v="4 - SERVICIOS SOCIALES"/>
    <s v="4.3 - Actividades deportivas, recreativas, culturales y religiosas"/>
    <s v="4.3.02 - Servicios recreativos y deportivos"/>
    <s v="2.7 - OBRAS"/>
    <s v="2.7.1 - OBRAS EN EDIFICACIONES"/>
    <s v="S"/>
    <s v="07 - RECONSTRUCCIÓN CANCHA CLUB DEPORTIVO  OSCAR SANTANA, ENSANCHE ESPAILLAT, DISTRITO NACIONAL."/>
    <s v="10 - FONDO GENERAL"/>
    <n v="16948"/>
    <s v="01 - DISTRITO NACIONAL"/>
    <n v="0"/>
    <n v="0"/>
  </r>
  <r>
    <s v="2025"/>
    <x v="0"/>
    <x v="0"/>
    <x v="1"/>
    <x v="7"/>
    <s v="2 - Poder Ejecutivo"/>
    <x v="10"/>
    <x v="112"/>
    <s v="4 - SERVICIOS SOCIALES"/>
    <s v="4.3 - Actividades deportivas, recreativas, culturales y religiosas"/>
    <s v="4.3.02 - Servicios recreativos y deportivos"/>
    <s v="2.7 - OBRAS"/>
    <s v="2.7.1 - OBRAS EN EDIFICACIONES"/>
    <s v="S"/>
    <s v="17 - RECONSTRUCCIÓN CLUB DEPORTIVO Y CULTURAL LOS COQUITOS, URB. ISABELITA, SECTOR VILLA DUARTE,  MUNICIPIO SANTO DOMINGO ESTE."/>
    <s v="10 - FONDO GENERAL"/>
    <n v="16958"/>
    <s v="32 - SANTO DOMINGO"/>
    <n v="0"/>
    <n v="0"/>
  </r>
  <r>
    <s v="2025"/>
    <x v="0"/>
    <x v="0"/>
    <x v="1"/>
    <x v="7"/>
    <s v="2 - Poder Ejecutivo"/>
    <x v="10"/>
    <x v="112"/>
    <s v="4 - SERVICIOS SOCIALES"/>
    <s v="4.3 - Actividades deportivas, recreativas, culturales y religiosas"/>
    <s v="4.3.02 - Servicios recreativos y deportivos"/>
    <s v="2.7 - OBRAS"/>
    <s v="2.7.1 - OBRAS EN EDIFICACIONES"/>
    <s v="S"/>
    <s v="19 - RECONSTRUCCIÓN CANCHA CLUB DEPORTIVO Y CULTURAL  LOS FRAILES, SECTOR LOS FRAILES II, MUNICIPIO  SANTO DOMINGO ESTE"/>
    <s v="10 - FONDO GENERAL"/>
    <n v="16960"/>
    <s v="32 - SANTO DOMINGO"/>
    <n v="0"/>
    <n v="0"/>
  </r>
  <r>
    <s v="2025"/>
    <x v="0"/>
    <x v="0"/>
    <x v="1"/>
    <x v="7"/>
    <s v="2 - Poder Ejecutivo"/>
    <x v="10"/>
    <x v="112"/>
    <s v="4 - SERVICIOS SOCIALES"/>
    <s v="4.3 - Actividades deportivas, recreativas, culturales y religiosas"/>
    <s v="4.3.02 - Servicios recreativos y deportivos"/>
    <s v="2.7 - OBRAS"/>
    <s v="2.7.1 - OBRAS EN EDIFICACIONES"/>
    <s v="S"/>
    <s v="13 - RECONSTRUCCIÓN CANCHA CLUB DEPORTIVO Y CULTURAL CANCINO II  MUNICIPIO SANTO DOMINGO ESTE, PROVINCIA SANTO DOMINGO."/>
    <s v="10 - FONDO GENERAL"/>
    <n v="16954"/>
    <s v="32 - SANTO DOMINGO"/>
    <n v="0"/>
    <n v="0"/>
  </r>
  <r>
    <s v="2025"/>
    <x v="0"/>
    <x v="0"/>
    <x v="1"/>
    <x v="7"/>
    <s v="2 - Poder Ejecutivo"/>
    <x v="10"/>
    <x v="112"/>
    <s v="4 - SERVICIOS SOCIALES"/>
    <s v="4.3 - Actividades deportivas, recreativas, culturales y religiosas"/>
    <s v="4.3.02 - Servicios recreativos y deportivos"/>
    <s v="2.7 - OBRAS"/>
    <s v="2.7.1 - OBRAS EN EDIFICACIONES"/>
    <s v="S"/>
    <s v="04 - RECONSTRUCCIÓN TRES CANCHAS DEPORTIVAS EN LOS ALCARRIZOS Y PANTOJA, PROVINCIA SANTO DOMINGO."/>
    <s v="10 - FONDO GENERAL"/>
    <n v="16944"/>
    <s v="32 - SANTO DOMINGO"/>
    <n v="0"/>
    <n v="0"/>
  </r>
  <r>
    <s v="2025"/>
    <x v="0"/>
    <x v="0"/>
    <x v="1"/>
    <x v="7"/>
    <s v="2 - Poder Ejecutivo"/>
    <x v="10"/>
    <x v="112"/>
    <s v="4 - SERVICIOS SOCIALES"/>
    <s v="4.3 - Actividades deportivas, recreativas, culturales y religiosas"/>
    <s v="4.3.02 - Servicios recreativos y deportivos"/>
    <s v="2.7 - OBRAS"/>
    <s v="2.7.1 - OBRAS EN EDIFICACIONES"/>
    <s v="S"/>
    <s v="15 - RECONSTRUCCIÓN  CANCHA PUEBLO NUEVO, BARRIO PUEBLO NUEVO, SECTOR VILLA DUARTE, MUNICIPIO  SANTO DOMINGO ESTE"/>
    <s v="10 - FONDO GENERAL"/>
    <n v="16956"/>
    <s v="32 - SANTO DOMINGO"/>
    <n v="0"/>
    <n v="0"/>
  </r>
  <r>
    <s v="2025"/>
    <x v="0"/>
    <x v="0"/>
    <x v="1"/>
    <x v="7"/>
    <s v="2 - Poder Ejecutivo"/>
    <x v="10"/>
    <x v="112"/>
    <s v="4 - SERVICIOS SOCIALES"/>
    <s v="4.3 - Actividades deportivas, recreativas, culturales y religiosas"/>
    <s v="4.3.02 - Servicios recreativos y deportivos"/>
    <s v="2.7 - OBRAS"/>
    <s v="2.7.1 - OBRAS EN EDIFICACIONES"/>
    <s v="S"/>
    <s v="03 - RECONSTRUCCIÓN  DE DOS CANCHAS DEPORTIVAS EN EL MUNICIPIO PEDRO BRAND, PROVINCIA SANTO DOMINGO"/>
    <s v="10 - FONDO GENERAL"/>
    <n v="16943"/>
    <s v="32 - SANTO DOMINGO"/>
    <n v="0"/>
    <n v="0"/>
  </r>
  <r>
    <s v="2025"/>
    <x v="0"/>
    <x v="0"/>
    <x v="1"/>
    <x v="7"/>
    <s v="2 - Poder Ejecutivo"/>
    <x v="10"/>
    <x v="112"/>
    <s v="4 - SERVICIOS SOCIALES"/>
    <s v="4.3 - Actividades deportivas, recreativas, culturales y religiosas"/>
    <s v="4.3.02 - Servicios recreativos y deportivos"/>
    <s v="2.7 - OBRAS"/>
    <s v="2.7.1 - OBRAS EN EDIFICACIONES"/>
    <s v="S"/>
    <s v="21 - RECONSTRUCCIÓN  CANCHA CLUB DEPORTIVO Y CULTURAL FRANCIA NUEVA, URBANIZACIÓN FRANCIA NUEVA, SECTOR VILLA DUARTE, MUNICIPIO SANTO DOMINGO ESTE, PROVINCIA SANTO DOMINGO."/>
    <s v="10 - FONDO GENERAL"/>
    <n v="16962"/>
    <s v="32 - SANTO DOMINGO"/>
    <n v="0"/>
    <n v="0"/>
  </r>
  <r>
    <s v="2025"/>
    <x v="0"/>
    <x v="0"/>
    <x v="1"/>
    <x v="7"/>
    <s v="2 - Poder Ejecutivo"/>
    <x v="10"/>
    <x v="112"/>
    <s v="4 - SERVICIOS SOCIALES"/>
    <s v="4.3 - Actividades deportivas, recreativas, culturales y religiosas"/>
    <s v="4.3.02 - Servicios recreativos y deportivos"/>
    <s v="2.7 - OBRAS"/>
    <s v="2.7.1 - OBRAS EN EDIFICACIONES"/>
    <s v="S"/>
    <s v="10 - RECONSTRUCCIÓN CANCHA CLUB  DEPORTIVO NUEVO HORIZONTE, ARROYO HONDO II, DISTRITO NACIONAL."/>
    <s v="10 - FONDO GENERAL"/>
    <n v="16951"/>
    <s v="01 - DISTRITO NACIONAL"/>
    <n v="0"/>
    <n v="0"/>
  </r>
  <r>
    <s v="2025"/>
    <x v="0"/>
    <x v="0"/>
    <x v="1"/>
    <x v="7"/>
    <s v="2 - Poder Ejecutivo"/>
    <x v="10"/>
    <x v="112"/>
    <s v="4 - SERVICIOS SOCIALES"/>
    <s v="4.3 - Actividades deportivas, recreativas, culturales y religiosas"/>
    <s v="4.3.02 - Servicios recreativos y deportivos"/>
    <s v="2.7 - OBRAS"/>
    <s v="2.7.1 - OBRAS EN EDIFICACIONES"/>
    <s v="S"/>
    <s v="11 - RECONSTRUCCIÓN  CANCHA CLUB DEPORTIVO GENERAL ANTONIO DUVERGE, SECTOR HONDURAS, DISTRITO NACIONAL."/>
    <s v="10 - FONDO GENERAL"/>
    <n v="16952"/>
    <s v="01 - DISTRITO NACIONAL"/>
    <n v="0"/>
    <n v="0"/>
  </r>
  <r>
    <s v="2025"/>
    <x v="0"/>
    <x v="0"/>
    <x v="1"/>
    <x v="7"/>
    <s v="2 - Poder Ejecutivo"/>
    <x v="10"/>
    <x v="112"/>
    <s v="4 - SERVICIOS SOCIALES"/>
    <s v="4.3 - Actividades deportivas, recreativas, culturales y religiosas"/>
    <s v="4.3.02 - Servicios recreativos y deportivos"/>
    <s v="2.7 - OBRAS"/>
    <s v="2.7.1 - OBRAS EN EDIFICACIONES"/>
    <s v="S"/>
    <s v="25 - RECONSTRUCCIÓN CANCHA CLUB PLAZA INDEPENDECIA, DISTRITO NACIONAL"/>
    <s v="10 - FONDO GENERAL"/>
    <n v="16966"/>
    <s v="01 - DISTRITO NACIONAL"/>
    <n v="0"/>
    <n v="0"/>
  </r>
  <r>
    <s v="2025"/>
    <x v="0"/>
    <x v="0"/>
    <x v="1"/>
    <x v="7"/>
    <s v="2 - Poder Ejecutivo"/>
    <x v="10"/>
    <x v="112"/>
    <s v="4 - SERVICIOS SOCIALES"/>
    <s v="4.3 - Actividades deportivas, recreativas, culturales y religiosas"/>
    <s v="4.3.02 - Servicios recreativos y deportivos"/>
    <s v="2.7 - OBRAS"/>
    <s v="2.7.1 - OBRAS EN EDIFICACIONES"/>
    <s v="S"/>
    <s v="16 - RECONSTRUCCIÓN CANCHA CLUB DEPORTIVO Y CULTURAL MATRISA, URB. MARIA TRINIDAD SANCHEZ, LOS MINA,  MUNICIPO SANTO DOMINGO ESTE"/>
    <s v="10 - FONDO GENERAL"/>
    <n v="16957"/>
    <s v="01 - DISTRITO NACIONAL"/>
    <n v="0"/>
    <n v="0"/>
  </r>
  <r>
    <s v="2025"/>
    <x v="0"/>
    <x v="0"/>
    <x v="1"/>
    <x v="7"/>
    <s v="2 - Poder Ejecutivo"/>
    <x v="10"/>
    <x v="112"/>
    <s v="4 - SERVICIOS SOCIALES"/>
    <s v="4.3 - Actividades deportivas, recreativas, culturales y religiosas"/>
    <s v="4.3.02 - Servicios recreativos y deportivos"/>
    <s v="2.7 - OBRAS"/>
    <s v="2.7.1 - OBRAS EN EDIFICACIONES"/>
    <s v="S"/>
    <s v="18 - RECONSTRUCCIÓN CANCHA CLUB JUAN CARLOS RAMOS INC.  SECTOR  VILLA DUARTE, MUNICIPIO SANTO DOMINGO ESTE."/>
    <s v="10 - FONDO GENERAL"/>
    <n v="16959"/>
    <s v="32 - SANTO DOMINGO"/>
    <n v="0"/>
    <n v="0"/>
  </r>
  <r>
    <s v="2025"/>
    <x v="0"/>
    <x v="0"/>
    <x v="1"/>
    <x v="7"/>
    <s v="2 - Poder Ejecutivo"/>
    <x v="10"/>
    <x v="112"/>
    <s v="4 - SERVICIOS SOCIALES"/>
    <s v="4.3 - Actividades deportivas, recreativas, culturales y religiosas"/>
    <s v="4.3.02 - Servicios recreativos y deportivos"/>
    <s v="2.7 - OBRAS"/>
    <s v="2.7.1 - OBRAS EN EDIFICACIONES"/>
    <s v="S"/>
    <s v="22 - RECONSTRUCCIÓN CANCHA CLUB DEPORTIVO Y CULTURAL EL PENSADOR, BARRIO EL PENSADOR, SECTOR VILLA DUARTE, MUNICIPIO SANTO DOMINGO ESTE."/>
    <s v="10 - FONDO GENERAL"/>
    <n v="16963"/>
    <s v="32 - SANTO DOMINGO"/>
    <n v="0"/>
    <n v="0"/>
  </r>
  <r>
    <s v="2025"/>
    <x v="0"/>
    <x v="0"/>
    <x v="1"/>
    <x v="7"/>
    <s v="2 - Poder Ejecutivo"/>
    <x v="10"/>
    <x v="112"/>
    <s v="4 - SERVICIOS SOCIALES"/>
    <s v="4.3 - Actividades deportivas, recreativas, culturales y religiosas"/>
    <s v="4.3.99 - Planificación, gestión y supervisión de las actividades deportivas, recreativas, culturales y religiosas"/>
    <s v="2.6 - BIENES MUEBLES, INMUEBLES E INTANGIBLES"/>
    <s v="2.6.1 - MOBILIARIO Y EQUIPO"/>
    <s v="N"/>
    <s v="00 - N/A"/>
    <s v="10 - FONDO GENERAL"/>
    <s v="(en blanco)"/>
    <s v="99 - MULTIPROVINCIAL"/>
    <n v="7200000"/>
    <n v="233906.8"/>
  </r>
  <r>
    <s v="2025"/>
    <x v="0"/>
    <x v="0"/>
    <x v="1"/>
    <x v="7"/>
    <s v="2 - Poder Ejecutivo"/>
    <x v="10"/>
    <x v="112"/>
    <s v="4 - SERVICIOS SOCIALES"/>
    <s v="4.3 - Actividades deportivas, recreativas, culturales y religiosas"/>
    <s v="4.3.99 - Planificación, gestión y supervisión de las actividades deportivas, recreativas, culturales y religiosas"/>
    <s v="2.6 - BIENES MUEBLES, INMUEBLES E INTANGIBLES"/>
    <s v="2.6.1 - MOBILIARIO Y EQUIPO"/>
    <s v="N"/>
    <s v="00 - N/A"/>
    <s v="20 - FONDOS CON DESTINO ESPECÍFICO"/>
    <s v="(en blanco)"/>
    <s v="99 - MULTIPROVINCIAL"/>
    <n v="0"/>
    <n v="0"/>
  </r>
  <r>
    <s v="2025"/>
    <x v="0"/>
    <x v="0"/>
    <x v="1"/>
    <x v="7"/>
    <s v="2 - Poder Ejecutivo"/>
    <x v="10"/>
    <x v="112"/>
    <s v="4 - SERVICIOS SOCIALES"/>
    <s v="4.3 - Actividades deportivas, recreativas, culturales y religiosas"/>
    <s v="4.3.99 - Planificación, gestión y supervisión de las actividades deportivas, recreativas, culturales y religiosas"/>
    <s v="2.6 - BIENES MUEBLES, INMUEBLES E INTANGIBLES"/>
    <s v="2.6.2 - MOBILIARIO Y EQUIPO DE AUDIO, AUDIOVISUAL, RECREATIVO Y EDUCACIONAL"/>
    <s v="N"/>
    <s v="00 - N/A"/>
    <s v="10 - FONDO GENERAL"/>
    <s v="(en blanco)"/>
    <s v="99 - MULTIPROVINCIAL"/>
    <n v="16500000"/>
    <n v="1119855.5900000001"/>
  </r>
  <r>
    <s v="2025"/>
    <x v="0"/>
    <x v="0"/>
    <x v="1"/>
    <x v="7"/>
    <s v="2 - Poder Ejecutivo"/>
    <x v="10"/>
    <x v="112"/>
    <s v="4 - SERVICIOS SOCIALES"/>
    <s v="4.3 - Actividades deportivas, recreativas, culturales y religiosas"/>
    <s v="4.3.99 - Planificación, gestión y supervisión de las actividades deportivas, recreativas, culturales y religiosas"/>
    <s v="2.6 - BIENES MUEBLES, INMUEBLES E INTANGIBLES"/>
    <s v="2.6.2 - MOBILIARIO Y EQUIPO DE AUDIO, AUDIOVISUAL, RECREATIVO Y EDUCACIONAL"/>
    <s v="N"/>
    <s v="00 - N/A"/>
    <s v="20 - FONDOS CON DESTINO ESPECÍFICO"/>
    <s v="(en blanco)"/>
    <s v="99 - MULTIPROVINCIAL"/>
    <n v="70000000"/>
    <n v="0"/>
  </r>
  <r>
    <s v="2025"/>
    <x v="0"/>
    <x v="0"/>
    <x v="1"/>
    <x v="7"/>
    <s v="2 - Poder Ejecutivo"/>
    <x v="10"/>
    <x v="112"/>
    <s v="4 - SERVICIOS SOCIALES"/>
    <s v="4.3 - Actividades deportivas, recreativas, culturales y religiosas"/>
    <s v="4.3.99 - Planificación, gestión y supervisión de las actividades deportivas, recreativas, culturales y religiosas"/>
    <s v="2.6 - BIENES MUEBLES, INMUEBLES E INTANGIBLES"/>
    <s v="2.6.3 - EQUIPO E INSTRUMENTAL, CIENTÍFICO Y LABORATORIO"/>
    <s v="N"/>
    <s v="00 - N/A"/>
    <s v="10 - FONDO GENERAL"/>
    <s v="(en blanco)"/>
    <s v="99 - MULTIPROVINCIAL"/>
    <n v="600000"/>
    <n v="0"/>
  </r>
  <r>
    <s v="2025"/>
    <x v="0"/>
    <x v="0"/>
    <x v="1"/>
    <x v="7"/>
    <s v="2 - Poder Ejecutivo"/>
    <x v="10"/>
    <x v="112"/>
    <s v="4 - SERVICIOS SOCIALES"/>
    <s v="4.3 - Actividades deportivas, recreativas, culturales y religiosas"/>
    <s v="4.3.99 - Planificación, gestión y supervisión de las actividades deportivas, recreativas, culturales y religiosas"/>
    <s v="2.6 - BIENES MUEBLES, INMUEBLES E INTANGIBLES"/>
    <s v="2.6.3 - EQUIPO E INSTRUMENTAL, CIENTÍFICO Y LABORATORIO"/>
    <s v="N"/>
    <s v="00 - N/A"/>
    <s v="20 - FONDOS CON DESTINO ESPECÍFICO"/>
    <s v="(en blanco)"/>
    <s v="99 - MULTIPROVINCIAL"/>
    <n v="2251028"/>
    <n v="0"/>
  </r>
  <r>
    <s v="2025"/>
    <x v="0"/>
    <x v="0"/>
    <x v="1"/>
    <x v="7"/>
    <s v="2 - Poder Ejecutivo"/>
    <x v="10"/>
    <x v="112"/>
    <s v="4 - SERVICIOS SOCIALES"/>
    <s v="4.3 - Actividades deportivas, recreativas, culturales y religiosas"/>
    <s v="4.3.99 - Planificación, gestión y supervisión de las actividades deportivas, recreativas, culturales y religiosas"/>
    <s v="2.6 - BIENES MUEBLES, INMUEBLES E INTANGIBLES"/>
    <s v="2.6.4 - VEHÍCULOS Y EQUIPO DE TRANSPORTE, TRACCIÓN Y ELEVACIÓN"/>
    <s v="N"/>
    <s v="00 - N/A"/>
    <s v="10 - FONDO GENERAL"/>
    <s v="(en blanco)"/>
    <s v="99 - MULTIPROVINCIAL"/>
    <n v="1500000"/>
    <n v="0"/>
  </r>
  <r>
    <s v="2025"/>
    <x v="0"/>
    <x v="0"/>
    <x v="1"/>
    <x v="7"/>
    <s v="2 - Poder Ejecutivo"/>
    <x v="10"/>
    <x v="112"/>
    <s v="4 - SERVICIOS SOCIALES"/>
    <s v="4.3 - Actividades deportivas, recreativas, culturales y religiosas"/>
    <s v="4.3.99 - Planificación, gestión y supervisión de las actividades deportivas, recreativas, culturales y religiosas"/>
    <s v="2.6 - BIENES MUEBLES, INMUEBLES E INTANGIBLES"/>
    <s v="2.6.5 - MAQUINARIA, OTROS EQUIPOS Y HERRAMIENTAS"/>
    <s v="N"/>
    <s v="00 - N/A"/>
    <s v="10 - FONDO GENERAL"/>
    <s v="(en blanco)"/>
    <s v="99 - MULTIPROVINCIAL"/>
    <n v="5500000"/>
    <n v="582031.31000000006"/>
  </r>
  <r>
    <s v="2025"/>
    <x v="0"/>
    <x v="0"/>
    <x v="1"/>
    <x v="7"/>
    <s v="2 - Poder Ejecutivo"/>
    <x v="10"/>
    <x v="112"/>
    <s v="4 - SERVICIOS SOCIALES"/>
    <s v="4.3 - Actividades deportivas, recreativas, culturales y religiosas"/>
    <s v="4.3.99 - Planificación, gestión y supervisión de las actividades deportivas, recreativas, culturales y religiosas"/>
    <s v="2.6 - BIENES MUEBLES, INMUEBLES E INTANGIBLES"/>
    <s v="2.6.6 - EQUIPOS DE DEFENSA Y SEGURIDAD"/>
    <s v="N"/>
    <s v="00 - N/A"/>
    <s v="10 - FONDO GENERAL"/>
    <s v="(en blanco)"/>
    <s v="99 - MULTIPROVINCIAL"/>
    <n v="1500000"/>
    <n v="0"/>
  </r>
  <r>
    <s v="2025"/>
    <x v="0"/>
    <x v="0"/>
    <x v="1"/>
    <x v="7"/>
    <s v="2 - Poder Ejecutivo"/>
    <x v="10"/>
    <x v="112"/>
    <s v="4 - SERVICIOS SOCIALES"/>
    <s v="4.3 - Actividades deportivas, recreativas, culturales y religiosas"/>
    <s v="4.3.99 - Planificación, gestión y supervisión de las actividades deportivas, recreativas, culturales y religiosas"/>
    <s v="2.6 - BIENES MUEBLES, INMUEBLES E INTANGIBLES"/>
    <s v="2.6.8 - BIENES INTANGIBLES"/>
    <s v="N"/>
    <s v="00 - N/A"/>
    <s v="10 - FONDO GENERAL"/>
    <s v="(en blanco)"/>
    <s v="99 - MULTIPROVINCIAL"/>
    <n v="2000000"/>
    <n v="0"/>
  </r>
  <r>
    <s v="2025"/>
    <x v="0"/>
    <x v="0"/>
    <x v="1"/>
    <x v="7"/>
    <s v="2 - Poder Ejecutivo"/>
    <x v="10"/>
    <x v="112"/>
    <s v="4 - SERVICIOS SOCIALES"/>
    <s v="4.3 - Actividades deportivas, recreativas, culturales y religiosas"/>
    <s v="4.3.99 - Planificación, gestión y supervisión de las actividades deportivas, recreativas, culturales y religiosas"/>
    <s v="2.6 - BIENES MUEBLES, INMUEBLES E INTANGIBLES"/>
    <s v="2.6.9 - EDIFICIOS, ESTRUCTURAS, TIERRAS, TERRENOS Y OBJETOS DE VALOR"/>
    <s v="N"/>
    <s v="00 - N/A"/>
    <s v="10 - FONDO GENERAL"/>
    <s v="(en blanco)"/>
    <s v="99 - MULTIPROVINCIAL"/>
    <n v="100000"/>
    <n v="0"/>
  </r>
  <r>
    <s v="2025"/>
    <x v="0"/>
    <x v="0"/>
    <x v="1"/>
    <x v="7"/>
    <s v="2 - Poder Ejecutivo"/>
    <x v="10"/>
    <x v="112"/>
    <s v="4 - SERVICIOS SOCIALES"/>
    <s v="4.3 - Actividades deportivas, recreativas, culturales y religiosas"/>
    <s v="4.3.99 - Planificación, gestión y supervisión de las actividades deportivas, recreativas, culturales y religiosas"/>
    <s v="2.7 - OBRAS"/>
    <s v="2.7.1 - OBRAS EN EDIFICACIONES"/>
    <s v="N"/>
    <s v="00 - N/A"/>
    <s v="10 - FONDO GENERAL"/>
    <s v="(en blanco)"/>
    <s v="99 - MULTIPROVINCIAL"/>
    <n v="500000"/>
    <n v="0"/>
  </r>
  <r>
    <s v="2025"/>
    <x v="0"/>
    <x v="0"/>
    <x v="1"/>
    <x v="7"/>
    <s v="2 - Poder Ejecutivo"/>
    <x v="10"/>
    <x v="113"/>
    <s v="4 - SERVICIOS SOCIALES"/>
    <s v="4.3 - Actividades deportivas, recreativas, culturales y religiosas"/>
    <s v="4.3.99 - Planificación, gestión y supervisión de las actividades deportivas, recreativas, culturales y religiosas"/>
    <s v="2.7 - OBRAS"/>
    <s v="2.7.1 - OBRAS EN EDIFICACIONES"/>
    <s v="N"/>
    <s v="00 - N/A"/>
    <s v="20 - FONDOS CON DESTINO ESPECÍFICO"/>
    <s v="(en blanco)"/>
    <s v="99 - MULTIPROVINCIAL"/>
    <n v="60000000"/>
    <n v="0"/>
  </r>
  <r>
    <s v="2025"/>
    <x v="0"/>
    <x v="0"/>
    <x v="1"/>
    <x v="7"/>
    <s v="2 - Poder Ejecutivo"/>
    <x v="10"/>
    <x v="114"/>
    <s v="4 - SERVICIOS SOCIALES"/>
    <s v="4.3 - Actividades deportivas, recreativas, culturales y religiosas"/>
    <s v="4.3.01 - Deportes de alto rendimiento"/>
    <s v="2.6 - BIENES MUEBLES, INMUEBLES E INTANGIBLES"/>
    <s v="2.6.1 - MOBILIARIO Y EQUIPO"/>
    <s v="N"/>
    <s v="00 - N/A"/>
    <s v="10 - FONDO GENERAL"/>
    <s v="(en blanco)"/>
    <s v="99 - MULTIPROVINCIAL"/>
    <n v="243000"/>
    <n v="316698.01"/>
  </r>
  <r>
    <s v="2025"/>
    <x v="0"/>
    <x v="0"/>
    <x v="1"/>
    <x v="7"/>
    <s v="2 - Poder Ejecutivo"/>
    <x v="10"/>
    <x v="114"/>
    <s v="4 - SERVICIOS SOCIALES"/>
    <s v="4.3 - Actividades deportivas, recreativas, culturales y religiosas"/>
    <s v="4.3.01 - Deportes de alto rendimiento"/>
    <s v="2.6 - BIENES MUEBLES, INMUEBLES E INTANGIBLES"/>
    <s v="2.6.2 - MOBILIARIO Y EQUIPO DE AUDIO, AUDIOVISUAL, RECREATIVO Y EDUCACIONAL"/>
    <s v="N"/>
    <s v="00 - N/A"/>
    <s v="10 - FONDO GENERAL"/>
    <s v="(en blanco)"/>
    <s v="99 - MULTIPROVINCIAL"/>
    <n v="0"/>
    <n v="33118.120000000003"/>
  </r>
  <r>
    <s v="2025"/>
    <x v="0"/>
    <x v="0"/>
    <x v="1"/>
    <x v="7"/>
    <s v="2 - Poder Ejecutivo"/>
    <x v="10"/>
    <x v="114"/>
    <s v="4 - SERVICIOS SOCIALES"/>
    <s v="4.3 - Actividades deportivas, recreativas, culturales y religiosas"/>
    <s v="4.3.01 - Deportes de alto rendimiento"/>
    <s v="2.7 - OBRAS"/>
    <s v="2.7.1 - OBRAS EN EDIFICACIONES"/>
    <s v="N"/>
    <s v="00 - N/A"/>
    <s v="10 - FONDO GENERAL"/>
    <s v="(en blanco)"/>
    <s v="99 - MULTIPROVINCIAL"/>
    <n v="0"/>
    <n v="0"/>
  </r>
  <r>
    <s v="2025"/>
    <x v="0"/>
    <x v="0"/>
    <x v="1"/>
    <x v="7"/>
    <s v="2 - Poder Ejecutivo"/>
    <x v="11"/>
    <x v="115"/>
    <s v="2 - SERVICIOS ECONÓMICOS"/>
    <s v="2.1 - Asuntos económicos, comerciales y laborales"/>
    <s v="2.1.02 - Asuntos laborales generales"/>
    <s v="2.6 - BIENES MUEBLES, INMUEBLES E INTANGIBLES"/>
    <s v="2.6.1 - MOBILIARIO Y EQUIPO"/>
    <s v="N"/>
    <s v="00 - N/A"/>
    <s v="10 - FONDO GENERAL"/>
    <s v="(en blanco)"/>
    <s v="99 - MULTIPROVINCIAL"/>
    <n v="17915552"/>
    <n v="0"/>
  </r>
  <r>
    <s v="2025"/>
    <x v="0"/>
    <x v="0"/>
    <x v="1"/>
    <x v="7"/>
    <s v="2 - Poder Ejecutivo"/>
    <x v="11"/>
    <x v="115"/>
    <s v="2 - SERVICIOS ECONÓMICOS"/>
    <s v="2.1 - Asuntos económicos, comerciales y laborales"/>
    <s v="2.1.02 - Asuntos laborales generales"/>
    <s v="2.6 - BIENES MUEBLES, INMUEBLES E INTANGIBLES"/>
    <s v="2.6.1 - MOBILIARIO Y EQUIPO"/>
    <s v="N"/>
    <s v="00 - N/A"/>
    <s v="20 - FONDOS CON DESTINO ESPECÍFICO"/>
    <s v="(en blanco)"/>
    <s v="99 - MULTIPROVINCIAL"/>
    <n v="5175384"/>
    <n v="0"/>
  </r>
  <r>
    <s v="2025"/>
    <x v="0"/>
    <x v="0"/>
    <x v="1"/>
    <x v="7"/>
    <s v="2 - Poder Ejecutivo"/>
    <x v="11"/>
    <x v="115"/>
    <s v="2 - SERVICIOS ECONÓMICOS"/>
    <s v="2.1 - Asuntos económicos, comerciales y laborales"/>
    <s v="2.1.02 - Asuntos laborales generales"/>
    <s v="2.6 - BIENES MUEBLES, INMUEBLES E INTANGIBLES"/>
    <s v="2.6.1 - MOBILIARIO Y EQUIPO"/>
    <s v="N"/>
    <s v="00 - N/A"/>
    <s v="70 - DONACION EXTERNA"/>
    <s v="(en blanco)"/>
    <s v="99 - MULTIPROVINCIAL"/>
    <n v="0"/>
    <n v="0"/>
  </r>
  <r>
    <s v="2025"/>
    <x v="0"/>
    <x v="0"/>
    <x v="1"/>
    <x v="7"/>
    <s v="2 - Poder Ejecutivo"/>
    <x v="11"/>
    <x v="115"/>
    <s v="2 - SERVICIOS ECONÓMICOS"/>
    <s v="2.1 - Asuntos económicos, comerciales y laborales"/>
    <s v="2.1.02 - Asuntos laborales generales"/>
    <s v="2.6 - BIENES MUEBLES, INMUEBLES E INTANGIBLES"/>
    <s v="2.6.2 - MOBILIARIO Y EQUIPO DE AUDIO, AUDIOVISUAL, RECREATIVO Y EDUCACIONAL"/>
    <s v="N"/>
    <s v="00 - N/A"/>
    <s v="10 - FONDO GENERAL"/>
    <s v="(en blanco)"/>
    <s v="99 - MULTIPROVINCIAL"/>
    <n v="0"/>
    <n v="1581.2"/>
  </r>
  <r>
    <s v="2025"/>
    <x v="0"/>
    <x v="0"/>
    <x v="1"/>
    <x v="7"/>
    <s v="2 - Poder Ejecutivo"/>
    <x v="11"/>
    <x v="115"/>
    <s v="2 - SERVICIOS ECONÓMICOS"/>
    <s v="2.1 - Asuntos económicos, comerciales y laborales"/>
    <s v="2.1.02 - Asuntos laborales generales"/>
    <s v="2.6 - BIENES MUEBLES, INMUEBLES E INTANGIBLES"/>
    <s v="2.6.2 - MOBILIARIO Y EQUIPO DE AUDIO, AUDIOVISUAL, RECREATIVO Y EDUCACIONAL"/>
    <s v="N"/>
    <s v="00 - N/A"/>
    <s v="70 - DONACION EXTERNA"/>
    <s v="(en blanco)"/>
    <s v="99 - MULTIPROVINCIAL"/>
    <n v="0"/>
    <n v="0"/>
  </r>
  <r>
    <s v="2025"/>
    <x v="0"/>
    <x v="0"/>
    <x v="1"/>
    <x v="7"/>
    <s v="2 - Poder Ejecutivo"/>
    <x v="11"/>
    <x v="115"/>
    <s v="2 - SERVICIOS ECONÓMICOS"/>
    <s v="2.1 - Asuntos económicos, comerciales y laborales"/>
    <s v="2.1.02 - Asuntos laborales generales"/>
    <s v="2.6 - BIENES MUEBLES, INMUEBLES E INTANGIBLES"/>
    <s v="2.6.3 - EQUIPO E INSTRUMENTAL, CIENTÍFICO Y LABORATORIO"/>
    <s v="N"/>
    <s v="00 - N/A"/>
    <s v="20 - FONDOS CON DESTINO ESPECÍFICO"/>
    <s v="(en blanco)"/>
    <s v="99 - MULTIPROVINCIAL"/>
    <n v="56862"/>
    <n v="0"/>
  </r>
  <r>
    <s v="2025"/>
    <x v="0"/>
    <x v="0"/>
    <x v="1"/>
    <x v="7"/>
    <s v="2 - Poder Ejecutivo"/>
    <x v="11"/>
    <x v="115"/>
    <s v="2 - SERVICIOS ECONÓMICOS"/>
    <s v="2.1 - Asuntos económicos, comerciales y laborales"/>
    <s v="2.1.02 - Asuntos laborales generales"/>
    <s v="2.6 - BIENES MUEBLES, INMUEBLES E INTANGIBLES"/>
    <s v="2.6.4 - VEHÍCULOS Y EQUIPO DE TRANSPORTE, TRACCIÓN Y ELEVACIÓN"/>
    <s v="N"/>
    <s v="00 - N/A"/>
    <s v="10 - FONDO GENERAL"/>
    <s v="(en blanco)"/>
    <s v="99 - MULTIPROVINCIAL"/>
    <n v="4500000"/>
    <n v="0"/>
  </r>
  <r>
    <s v="2025"/>
    <x v="0"/>
    <x v="0"/>
    <x v="1"/>
    <x v="7"/>
    <s v="2 - Poder Ejecutivo"/>
    <x v="11"/>
    <x v="115"/>
    <s v="2 - SERVICIOS ECONÓMICOS"/>
    <s v="2.1 - Asuntos económicos, comerciales y laborales"/>
    <s v="2.1.02 - Asuntos laborales generales"/>
    <s v="2.6 - BIENES MUEBLES, INMUEBLES E INTANGIBLES"/>
    <s v="2.6.5 - MAQUINARIA, OTROS EQUIPOS Y HERRAMIENTAS"/>
    <s v="N"/>
    <s v="00 - N/A"/>
    <s v="10 - FONDO GENERAL"/>
    <s v="(en blanco)"/>
    <s v="99 - MULTIPROVINCIAL"/>
    <n v="6020000"/>
    <n v="0"/>
  </r>
  <r>
    <s v="2025"/>
    <x v="0"/>
    <x v="0"/>
    <x v="1"/>
    <x v="7"/>
    <s v="2 - Poder Ejecutivo"/>
    <x v="11"/>
    <x v="115"/>
    <s v="2 - SERVICIOS ECONÓMICOS"/>
    <s v="2.1 - Asuntos económicos, comerciales y laborales"/>
    <s v="2.1.02 - Asuntos laborales generales"/>
    <s v="2.6 - BIENES MUEBLES, INMUEBLES E INTANGIBLES"/>
    <s v="2.6.5 - MAQUINARIA, OTROS EQUIPOS Y HERRAMIENTAS"/>
    <s v="N"/>
    <s v="00 - N/A"/>
    <s v="20 - FONDOS CON DESTINO ESPECÍFICO"/>
    <s v="(en blanco)"/>
    <s v="99 - MULTIPROVINCIAL"/>
    <n v="468800"/>
    <n v="0"/>
  </r>
  <r>
    <s v="2025"/>
    <x v="0"/>
    <x v="0"/>
    <x v="1"/>
    <x v="7"/>
    <s v="2 - Poder Ejecutivo"/>
    <x v="11"/>
    <x v="115"/>
    <s v="2 - SERVICIOS ECONÓMICOS"/>
    <s v="2.1 - Asuntos económicos, comerciales y laborales"/>
    <s v="2.1.02 - Asuntos laborales generales"/>
    <s v="2.6 - BIENES MUEBLES, INMUEBLES E INTANGIBLES"/>
    <s v="2.6.5 - MAQUINARIA, OTROS EQUIPOS Y HERRAMIENTAS"/>
    <s v="N"/>
    <s v="00 - N/A"/>
    <s v="70 - DONACION EXTERNA"/>
    <s v="(en blanco)"/>
    <s v="99 - MULTIPROVINCIAL"/>
    <n v="0"/>
    <n v="0"/>
  </r>
  <r>
    <s v="2025"/>
    <x v="0"/>
    <x v="0"/>
    <x v="1"/>
    <x v="7"/>
    <s v="2 - Poder Ejecutivo"/>
    <x v="11"/>
    <x v="115"/>
    <s v="2 - SERVICIOS ECONÓMICOS"/>
    <s v="2.1 - Asuntos económicos, comerciales y laborales"/>
    <s v="2.1.02 - Asuntos laborales generales"/>
    <s v="2.6 - BIENES MUEBLES, INMUEBLES E INTANGIBLES"/>
    <s v="2.6.6 - EQUIPOS DE DEFENSA Y SEGURIDAD"/>
    <s v="N"/>
    <s v="00 - N/A"/>
    <s v="10 - FONDO GENERAL"/>
    <s v="(en blanco)"/>
    <s v="99 - MULTIPROVINCIAL"/>
    <n v="1274303"/>
    <n v="0"/>
  </r>
  <r>
    <s v="2025"/>
    <x v="0"/>
    <x v="0"/>
    <x v="1"/>
    <x v="7"/>
    <s v="2 - Poder Ejecutivo"/>
    <x v="11"/>
    <x v="115"/>
    <s v="4 - SERVICIOS SOCIALES"/>
    <s v="4.5 - Protección social"/>
    <s v="4.5.06 - Desempleo"/>
    <s v="2.6 - BIENES MUEBLES, INMUEBLES E INTANGIBLES"/>
    <s v="2.6.1 - MOBILIARIO Y EQUIPO"/>
    <s v="S"/>
    <s v="00 - N/A"/>
    <s v="60 - CREDITO EXTERNO"/>
    <s v="(en blanco)"/>
    <s v="25 - SANTIAGO"/>
    <n v="5508907"/>
    <n v="0"/>
  </r>
  <r>
    <s v="2025"/>
    <x v="0"/>
    <x v="0"/>
    <x v="1"/>
    <x v="7"/>
    <s v="2 - Poder Ejecutivo"/>
    <x v="11"/>
    <x v="115"/>
    <s v="4 - SERVICIOS SOCIALES"/>
    <s v="4.5 - Protección social"/>
    <s v="4.5.06 - Desempleo"/>
    <s v="2.6 - BIENES MUEBLES, INMUEBLES E INTANGIBLES"/>
    <s v="2.6.4 - VEHÍCULOS Y EQUIPO DE TRANSPORTE, TRACCIÓN Y ELEVACIÓN"/>
    <s v="S"/>
    <s v="00 - N/A"/>
    <s v="60 - CREDITO EXTERNO"/>
    <s v="(en blanco)"/>
    <s v="25 - SANTIAGO"/>
    <n v="91082555"/>
    <n v="0"/>
  </r>
  <r>
    <s v="2025"/>
    <x v="0"/>
    <x v="0"/>
    <x v="1"/>
    <x v="7"/>
    <s v="2 - Poder Ejecutivo"/>
    <x v="12"/>
    <x v="116"/>
    <s v="2 - SERVICIOS ECONÓMICOS"/>
    <s v="2.2 - Agropecuaria, caza, pesca y silvicultura"/>
    <s v="2.2.01 - Agropecuaria"/>
    <s v="2.6 - BIENES MUEBLES, INMUEBLES E INTANGIBLES"/>
    <s v="2.6.1 - MOBILIARIO Y EQUIPO"/>
    <s v="N"/>
    <s v="00 - N/A"/>
    <s v="10 - FONDO GENERAL"/>
    <s v="(en blanco)"/>
    <s v="99 - MULTIPROVINCIAL"/>
    <n v="50610000"/>
    <n v="2133859.1"/>
  </r>
  <r>
    <s v="2025"/>
    <x v="0"/>
    <x v="0"/>
    <x v="1"/>
    <x v="7"/>
    <s v="2 - Poder Ejecutivo"/>
    <x v="12"/>
    <x v="116"/>
    <s v="2 - SERVICIOS ECONÓMICOS"/>
    <s v="2.2 - Agropecuaria, caza, pesca y silvicultura"/>
    <s v="2.2.01 - Agropecuaria"/>
    <s v="2.6 - BIENES MUEBLES, INMUEBLES E INTANGIBLES"/>
    <s v="2.6.1 - MOBILIARIO Y EQUIPO"/>
    <s v="S"/>
    <s v="01 - CONSTRUCCIÓN DE CAMARAS TERMICA PARA LA PRODUCCION DE MATERIAL DE SIEMBRA DE PLATANO DE ALTA CALIDAD EN LA REP. DOM"/>
    <s v="10 - FONDO GENERAL"/>
    <n v="14379"/>
    <s v="99 - MULTIPROVINCIAL"/>
    <n v="1200000"/>
    <n v="0"/>
  </r>
  <r>
    <s v="2025"/>
    <x v="0"/>
    <x v="0"/>
    <x v="1"/>
    <x v="7"/>
    <s v="2 - Poder Ejecutivo"/>
    <x v="12"/>
    <x v="116"/>
    <s v="2 - SERVICIOS ECONÓMICOS"/>
    <s v="2.2 - Agropecuaria, caza, pesca y silvicultura"/>
    <s v="2.2.01 - Agropecuaria"/>
    <s v="2.6 - BIENES MUEBLES, INMUEBLES E INTANGIBLES"/>
    <s v="2.6.1 - MOBILIARIO Y EQUIPO"/>
    <s v="S"/>
    <s v="01 - MEJORAMIENTO DE LA SANIDAD E INOCUIDAD AGRO-ALIMENTARIA EN LA REPÚBLICA DOMINICANA"/>
    <s v="60 - CREDITO EXTERNO"/>
    <n v="14119"/>
    <s v="99 - MULTIPROVINCIAL"/>
    <n v="45000000"/>
    <n v="0"/>
  </r>
  <r>
    <s v="2025"/>
    <x v="0"/>
    <x v="0"/>
    <x v="1"/>
    <x v="7"/>
    <s v="2 - Poder Ejecutivo"/>
    <x v="12"/>
    <x v="116"/>
    <s v="2 - SERVICIOS ECONÓMICOS"/>
    <s v="2.2 - Agropecuaria, caza, pesca y silvicultura"/>
    <s v="2.2.01 - Agropecuaria"/>
    <s v="2.6 - BIENES MUEBLES, INMUEBLES E INTANGIBLES"/>
    <s v="2.6.1 - MOBILIARIO Y EQUIPO"/>
    <s v="S"/>
    <s v="04 - RECUPERACION DE LOS RECURSOS NATURALES EN LAS  SUB CUENCAS JAMAO Y VERAGUA"/>
    <s v="10 - FONDO GENERAL"/>
    <n v="14131"/>
    <s v="09 - ESPAILLAT"/>
    <n v="500000"/>
    <n v="186506.61"/>
  </r>
  <r>
    <s v="2025"/>
    <x v="0"/>
    <x v="0"/>
    <x v="1"/>
    <x v="7"/>
    <s v="2 - Poder Ejecutivo"/>
    <x v="12"/>
    <x v="116"/>
    <s v="2 - SERVICIOS ECONÓMICOS"/>
    <s v="2.2 - Agropecuaria, caza, pesca y silvicultura"/>
    <s v="2.2.01 - Agropecuaria"/>
    <s v="2.6 - BIENES MUEBLES, INMUEBLES E INTANGIBLES"/>
    <s v="2.6.2 - MOBILIARIO Y EQUIPO DE AUDIO, AUDIOVISUAL, RECREATIVO Y EDUCACIONAL"/>
    <s v="N"/>
    <s v="00 - N/A"/>
    <s v="10 - FONDO GENERAL"/>
    <s v="(en blanco)"/>
    <s v="99 - MULTIPROVINCIAL"/>
    <n v="975000"/>
    <n v="63244.25"/>
  </r>
  <r>
    <s v="2025"/>
    <x v="0"/>
    <x v="0"/>
    <x v="1"/>
    <x v="7"/>
    <s v="2 - Poder Ejecutivo"/>
    <x v="12"/>
    <x v="116"/>
    <s v="2 - SERVICIOS ECONÓMICOS"/>
    <s v="2.2 - Agropecuaria, caza, pesca y silvicultura"/>
    <s v="2.2.01 - Agropecuaria"/>
    <s v="2.6 - BIENES MUEBLES, INMUEBLES E INTANGIBLES"/>
    <s v="2.6.2 - MOBILIARIO Y EQUIPO DE AUDIO, AUDIOVISUAL, RECREATIVO Y EDUCACIONAL"/>
    <s v="S"/>
    <s v="01 - MEJORAMIENTO DE LA SANIDAD E INOCUIDAD AGRO-ALIMENTARIA EN LA REPÚBLICA DOMINICANA"/>
    <s v="60 - CREDITO EXTERNO"/>
    <n v="14119"/>
    <s v="99 - MULTIPROVINCIAL"/>
    <n v="5000000"/>
    <n v="0"/>
  </r>
  <r>
    <s v="2025"/>
    <x v="0"/>
    <x v="0"/>
    <x v="1"/>
    <x v="7"/>
    <s v="2 - Poder Ejecutivo"/>
    <x v="12"/>
    <x v="116"/>
    <s v="2 - SERVICIOS ECONÓMICOS"/>
    <s v="2.2 - Agropecuaria, caza, pesca y silvicultura"/>
    <s v="2.2.01 - Agropecuaria"/>
    <s v="2.6 - BIENES MUEBLES, INMUEBLES E INTANGIBLES"/>
    <s v="2.6.2 - MOBILIARIO Y EQUIPO DE AUDIO, AUDIOVISUAL, RECREATIVO Y EDUCACIONAL"/>
    <s v="S"/>
    <s v="04 - RECUPERACION DE LOS RECURSOS NATURALES EN LAS  SUB CUENCAS JAMAO Y VERAGUA"/>
    <s v="10 - FONDO GENERAL"/>
    <n v="14131"/>
    <s v="09 - ESPAILLAT"/>
    <n v="20000"/>
    <n v="0"/>
  </r>
  <r>
    <s v="2025"/>
    <x v="0"/>
    <x v="0"/>
    <x v="1"/>
    <x v="7"/>
    <s v="2 - Poder Ejecutivo"/>
    <x v="12"/>
    <x v="116"/>
    <s v="2 - SERVICIOS ECONÓMICOS"/>
    <s v="2.2 - Agropecuaria, caza, pesca y silvicultura"/>
    <s v="2.2.01 - Agropecuaria"/>
    <s v="2.6 - BIENES MUEBLES, INMUEBLES E INTANGIBLES"/>
    <s v="2.6.3 - EQUIPO E INSTRUMENTAL, CIENTÍFICO Y LABORATORIO"/>
    <s v="S"/>
    <s v="01 - MEJORAMIENTO DE LA SANIDAD E INOCUIDAD AGRO-ALIMENTARIA EN LA REPÚBLICA DOMINICANA"/>
    <s v="60 - CREDITO EXTERNO"/>
    <n v="14119"/>
    <s v="99 - MULTIPROVINCIAL"/>
    <n v="84000000"/>
    <n v="0"/>
  </r>
  <r>
    <s v="2025"/>
    <x v="0"/>
    <x v="0"/>
    <x v="1"/>
    <x v="7"/>
    <s v="2 - Poder Ejecutivo"/>
    <x v="12"/>
    <x v="116"/>
    <s v="2 - SERVICIOS ECONÓMICOS"/>
    <s v="2.2 - Agropecuaria, caza, pesca y silvicultura"/>
    <s v="2.2.01 - Agropecuaria"/>
    <s v="2.6 - BIENES MUEBLES, INMUEBLES E INTANGIBLES"/>
    <s v="2.6.4 - VEHÍCULOS Y EQUIPO DE TRANSPORTE, TRACCIÓN Y ELEVACIÓN"/>
    <s v="N"/>
    <s v="00 - N/A"/>
    <s v="10 - FONDO GENERAL"/>
    <s v="(en blanco)"/>
    <s v="99 - MULTIPROVINCIAL"/>
    <n v="2250000"/>
    <n v="13891234.199999999"/>
  </r>
  <r>
    <s v="2025"/>
    <x v="0"/>
    <x v="0"/>
    <x v="1"/>
    <x v="7"/>
    <s v="2 - Poder Ejecutivo"/>
    <x v="12"/>
    <x v="116"/>
    <s v="2 - SERVICIOS ECONÓMICOS"/>
    <s v="2.2 - Agropecuaria, caza, pesca y silvicultura"/>
    <s v="2.2.01 - Agropecuaria"/>
    <s v="2.6 - BIENES MUEBLES, INMUEBLES E INTANGIBLES"/>
    <s v="2.6.4 - VEHÍCULOS Y EQUIPO DE TRANSPORTE, TRACCIÓN Y ELEVACIÓN"/>
    <s v="S"/>
    <s v="01 - CONSTRUCCIÓN DE CAMARAS TERMICA PARA LA PRODUCCION DE MATERIAL DE SIEMBRA DE PLATANO DE ALTA CALIDAD EN LA REP. DOM"/>
    <s v="10 - FONDO GENERAL"/>
    <n v="14379"/>
    <s v="99 - MULTIPROVINCIAL"/>
    <n v="1000000"/>
    <n v="0"/>
  </r>
  <r>
    <s v="2025"/>
    <x v="0"/>
    <x v="0"/>
    <x v="1"/>
    <x v="7"/>
    <s v="2 - Poder Ejecutivo"/>
    <x v="12"/>
    <x v="116"/>
    <s v="2 - SERVICIOS ECONÓMICOS"/>
    <s v="2.2 - Agropecuaria, caza, pesca y silvicultura"/>
    <s v="2.2.01 - Agropecuaria"/>
    <s v="2.6 - BIENES MUEBLES, INMUEBLES E INTANGIBLES"/>
    <s v="2.6.5 - MAQUINARIA, OTROS EQUIPOS Y HERRAMIENTAS"/>
    <s v="N"/>
    <s v="00 - N/A"/>
    <s v="10 - FONDO GENERAL"/>
    <s v="(en blanco)"/>
    <s v="99 - MULTIPROVINCIAL"/>
    <n v="21790000"/>
    <n v="9084832.4299999997"/>
  </r>
  <r>
    <s v="2025"/>
    <x v="0"/>
    <x v="0"/>
    <x v="1"/>
    <x v="7"/>
    <s v="2 - Poder Ejecutivo"/>
    <x v="12"/>
    <x v="116"/>
    <s v="2 - SERVICIOS ECONÓMICOS"/>
    <s v="2.2 - Agropecuaria, caza, pesca y silvicultura"/>
    <s v="2.2.01 - Agropecuaria"/>
    <s v="2.6 - BIENES MUEBLES, INMUEBLES E INTANGIBLES"/>
    <s v="2.6.5 - MAQUINARIA, OTROS EQUIPOS Y HERRAMIENTAS"/>
    <s v="S"/>
    <s v="04 - RECUPERACION DE LOS RECURSOS NATURALES EN LAS  SUB CUENCAS JAMAO Y VERAGUA"/>
    <s v="10 - FONDO GENERAL"/>
    <n v="14131"/>
    <s v="09 - ESPAILLAT"/>
    <n v="200000"/>
    <n v="0"/>
  </r>
  <r>
    <s v="2025"/>
    <x v="0"/>
    <x v="0"/>
    <x v="1"/>
    <x v="7"/>
    <s v="2 - Poder Ejecutivo"/>
    <x v="12"/>
    <x v="116"/>
    <s v="2 - SERVICIOS ECONÓMICOS"/>
    <s v="2.2 - Agropecuaria, caza, pesca y silvicultura"/>
    <s v="2.2.01 - Agropecuaria"/>
    <s v="2.6 - BIENES MUEBLES, INMUEBLES E INTANGIBLES"/>
    <s v="2.6.7 - ACTIVOS BIOLÓGICOS"/>
    <s v="N"/>
    <s v="00 - N/A"/>
    <s v="10 - FONDO GENERAL"/>
    <s v="(en blanco)"/>
    <s v="99 - MULTIPROVINCIAL"/>
    <n v="288230000"/>
    <n v="107756830.03999999"/>
  </r>
  <r>
    <s v="2025"/>
    <x v="0"/>
    <x v="0"/>
    <x v="1"/>
    <x v="7"/>
    <s v="2 - Poder Ejecutivo"/>
    <x v="12"/>
    <x v="116"/>
    <s v="2 - SERVICIOS ECONÓMICOS"/>
    <s v="2.2 - Agropecuaria, caza, pesca y silvicultura"/>
    <s v="2.2.01 - Agropecuaria"/>
    <s v="2.6 - BIENES MUEBLES, INMUEBLES E INTANGIBLES"/>
    <s v="2.6.7 - ACTIVOS BIOLÓGICOS"/>
    <s v="S"/>
    <s v="01 - CONSTRUCCIÓN DE CAMARAS TERMICA PARA LA PRODUCCION DE MATERIAL DE SIEMBRA DE PLATANO DE ALTA CALIDAD EN LA REP. DOM"/>
    <s v="10 - FONDO GENERAL"/>
    <n v="14379"/>
    <s v="99 - MULTIPROVINCIAL"/>
    <n v="500000"/>
    <n v="0"/>
  </r>
  <r>
    <s v="2025"/>
    <x v="0"/>
    <x v="0"/>
    <x v="1"/>
    <x v="7"/>
    <s v="2 - Poder Ejecutivo"/>
    <x v="12"/>
    <x v="116"/>
    <s v="2 - SERVICIOS ECONÓMICOS"/>
    <s v="2.2 - Agropecuaria, caza, pesca y silvicultura"/>
    <s v="2.2.01 - Agropecuaria"/>
    <s v="2.6 - BIENES MUEBLES, INMUEBLES E INTANGIBLES"/>
    <s v="2.6.7 - ACTIVOS BIOLÓGICOS"/>
    <s v="S"/>
    <s v="04 - RECUPERACION DE LOS RECURSOS NATURALES EN LAS  SUB CUENCAS JAMAO Y VERAGUA"/>
    <s v="10 - FONDO GENERAL"/>
    <n v="14131"/>
    <s v="09 - ESPAILLAT"/>
    <n v="4000000"/>
    <n v="1691900"/>
  </r>
  <r>
    <s v="2025"/>
    <x v="0"/>
    <x v="0"/>
    <x v="1"/>
    <x v="7"/>
    <s v="2 - Poder Ejecutivo"/>
    <x v="12"/>
    <x v="116"/>
    <s v="2 - SERVICIOS ECONÓMICOS"/>
    <s v="2.2 - Agropecuaria, caza, pesca y silvicultura"/>
    <s v="2.2.01 - Agropecuaria"/>
    <s v="2.6 - BIENES MUEBLES, INMUEBLES E INTANGIBLES"/>
    <s v="2.6.8 - BIENES INTANGIBLES"/>
    <s v="N"/>
    <s v="00 - N/A"/>
    <s v="10 - FONDO GENERAL"/>
    <s v="(en blanco)"/>
    <s v="99 - MULTIPROVINCIAL"/>
    <n v="9000000"/>
    <n v="325000"/>
  </r>
  <r>
    <s v="2025"/>
    <x v="0"/>
    <x v="0"/>
    <x v="1"/>
    <x v="7"/>
    <s v="2 - Poder Ejecutivo"/>
    <x v="12"/>
    <x v="116"/>
    <s v="2 - SERVICIOS ECONÓMICOS"/>
    <s v="2.2 - Agropecuaria, caza, pesca y silvicultura"/>
    <s v="2.2.01 - Agropecuaria"/>
    <s v="2.6 - BIENES MUEBLES, INMUEBLES E INTANGIBLES"/>
    <s v="2.6.9 - EDIFICIOS, ESTRUCTURAS, TIERRAS, TERRENOS Y OBJETOS DE VALOR"/>
    <s v="N"/>
    <s v="00 - N/A"/>
    <s v="10 - FONDO GENERAL"/>
    <s v="(en blanco)"/>
    <s v="99 - MULTIPROVINCIAL"/>
    <n v="0"/>
    <n v="31742"/>
  </r>
  <r>
    <s v="2025"/>
    <x v="0"/>
    <x v="0"/>
    <x v="1"/>
    <x v="7"/>
    <s v="2 - Poder Ejecutivo"/>
    <x v="12"/>
    <x v="116"/>
    <s v="2 - SERVICIOS ECONÓMICOS"/>
    <s v="2.2 - Agropecuaria, caza, pesca y silvicultura"/>
    <s v="2.2.01 - Agropecuaria"/>
    <s v="2.7 - OBRAS"/>
    <s v="2.7.1 - OBRAS EN EDIFICACIONES"/>
    <s v="N"/>
    <s v="00 - N/A"/>
    <s v="10 - FONDO GENERAL"/>
    <s v="(en blanco)"/>
    <s v="99 - MULTIPROVINCIAL"/>
    <n v="2500000"/>
    <n v="0"/>
  </r>
  <r>
    <s v="2025"/>
    <x v="0"/>
    <x v="0"/>
    <x v="1"/>
    <x v="7"/>
    <s v="2 - Poder Ejecutivo"/>
    <x v="12"/>
    <x v="116"/>
    <s v="2 - SERVICIOS ECONÓMICOS"/>
    <s v="2.2 - Agropecuaria, caza, pesca y silvicultura"/>
    <s v="2.2.01 - Agropecuaria"/>
    <s v="2.7 - OBRAS"/>
    <s v="2.7.1 - OBRAS EN EDIFICACIONES"/>
    <s v="S"/>
    <s v="01 - CONSTRUCCIÓN DE CAMARAS TERMICA PARA LA PRODUCCION DE MATERIAL DE SIEMBRA DE PLATANO DE ALTA CALIDAD EN LA REP. DOM"/>
    <s v="10 - FONDO GENERAL"/>
    <n v="14379"/>
    <s v="99 - MULTIPROVINCIAL"/>
    <n v="9500000"/>
    <n v="10002689.869999999"/>
  </r>
  <r>
    <s v="2025"/>
    <x v="0"/>
    <x v="0"/>
    <x v="1"/>
    <x v="7"/>
    <s v="2 - Poder Ejecutivo"/>
    <x v="12"/>
    <x v="116"/>
    <s v="2 - SERVICIOS ECONÓMICOS"/>
    <s v="2.2 - Agropecuaria, caza, pesca y silvicultura"/>
    <s v="2.2.01 - Agropecuaria"/>
    <s v="2.7 - OBRAS"/>
    <s v="2.7.1 - OBRAS EN EDIFICACIONES"/>
    <s v="S"/>
    <s v="01 - MEJORAMIENTO DE LA SANIDAD E INOCUIDAD AGRO-ALIMENTARIA EN LA REPÚBLICA DOMINICANA"/>
    <s v="60 - CREDITO EXTERNO"/>
    <n v="14119"/>
    <s v="99 - MULTIPROVINCIAL"/>
    <n v="75000000"/>
    <n v="0"/>
  </r>
  <r>
    <s v="2025"/>
    <x v="0"/>
    <x v="0"/>
    <x v="1"/>
    <x v="7"/>
    <s v="2 - Poder Ejecutivo"/>
    <x v="12"/>
    <x v="116"/>
    <s v="2 - SERVICIOS ECONÓMICOS"/>
    <s v="2.2 - Agropecuaria, caza, pesca y silvicultura"/>
    <s v="2.2.04 - Conservación, ampliación y explotación racionalizada de reservas forestales."/>
    <s v="2.6 - BIENES MUEBLES, INMUEBLES E INTANGIBLES"/>
    <s v="2.6.3 - EQUIPO E INSTRUMENTAL, CIENTÍFICO Y LABORATORIO"/>
    <s v="S"/>
    <s v="09 - GESTION DE LA PARTE ALTA Y MEDIA DE LA CUENCA DEL RÍO YAQUE DEL NORTE EN LA VERTIENTE NORTE DE LA CORDILLERA CENTRAL."/>
    <s v="60 - CREDITO EXTERNO"/>
    <n v="14132"/>
    <s v="99 - MULTIPROVINCIAL"/>
    <n v="5000000"/>
    <n v="0"/>
  </r>
  <r>
    <s v="2025"/>
    <x v="0"/>
    <x v="0"/>
    <x v="1"/>
    <x v="7"/>
    <s v="2 - Poder Ejecutivo"/>
    <x v="12"/>
    <x v="116"/>
    <s v="2 - SERVICIOS ECONÓMICOS"/>
    <s v="2.2 - Agropecuaria, caza, pesca y silvicultura"/>
    <s v="2.2.04 - Conservación, ampliación y explotación racionalizada de reservas forestales."/>
    <s v="2.6 - BIENES MUEBLES, INMUEBLES E INTANGIBLES"/>
    <s v="2.6.5 - MAQUINARIA, OTROS EQUIPOS Y HERRAMIENTAS"/>
    <s v="S"/>
    <s v="09 - GESTION DE LA PARTE ALTA Y MEDIA DE LA CUENCA DEL RÍO YAQUE DEL NORTE EN LA VERTIENTE NORTE DE LA CORDILLERA CENTRAL."/>
    <s v="60 - CREDITO EXTERNO"/>
    <n v="14132"/>
    <s v="99 - MULTIPROVINCIAL"/>
    <n v="10000000"/>
    <n v="0"/>
  </r>
  <r>
    <s v="2025"/>
    <x v="0"/>
    <x v="0"/>
    <x v="1"/>
    <x v="7"/>
    <s v="2 - Poder Ejecutivo"/>
    <x v="12"/>
    <x v="116"/>
    <s v="2 - SERVICIOS ECONÓMICOS"/>
    <s v="2.2 - Agropecuaria, caza, pesca y silvicultura"/>
    <s v="2.2.04 - Conservación, ampliación y explotación racionalizada de reservas forestales."/>
    <s v="2.7 - OBRAS"/>
    <s v="2.7.1 - OBRAS EN EDIFICACIONES"/>
    <s v="S"/>
    <s v="09 - GESTION DE LA PARTE ALTA Y MEDIA DE LA CUENCA DEL RÍO YAQUE DEL NORTE EN LA VERTIENTE NORTE DE LA CORDILLERA CENTRAL."/>
    <s v="60 - CREDITO EXTERNO"/>
    <n v="14132"/>
    <s v="99 - MULTIPROVINCIAL"/>
    <n v="20340000"/>
    <n v="0"/>
  </r>
  <r>
    <s v="2025"/>
    <x v="0"/>
    <x v="0"/>
    <x v="1"/>
    <x v="7"/>
    <s v="2 - Poder Ejecutivo"/>
    <x v="12"/>
    <x v="116"/>
    <s v="2 - SERVICIOS ECONÓMICOS"/>
    <s v="2.2 - Agropecuaria, caza, pesca y silvicultura"/>
    <s v="2.2.99 - Planificación, gestión y supervisión agropecuaria, caza, pesca y silvicultura"/>
    <s v="2.6 - BIENES MUEBLES, INMUEBLES E INTANGIBLES"/>
    <s v="2.6.1 - MOBILIARIO Y EQUIPO"/>
    <s v="N"/>
    <s v="00 - N/A"/>
    <s v="10 - FONDO GENERAL"/>
    <s v="(en blanco)"/>
    <s v="99 - MULTIPROVINCIAL"/>
    <n v="3850000"/>
    <n v="1889168.4000000001"/>
  </r>
  <r>
    <s v="2025"/>
    <x v="0"/>
    <x v="0"/>
    <x v="1"/>
    <x v="7"/>
    <s v="2 - Poder Ejecutivo"/>
    <x v="12"/>
    <x v="116"/>
    <s v="2 - SERVICIOS ECONÓMICOS"/>
    <s v="2.2 - Agropecuaria, caza, pesca y silvicultura"/>
    <s v="2.2.99 - Planificación, gestión y supervisión agropecuaria, caza, pesca y silvicultura"/>
    <s v="2.6 - BIENES MUEBLES, INMUEBLES E INTANGIBLES"/>
    <s v="2.6.3 - EQUIPO E INSTRUMENTAL, CIENTÍFICO Y LABORATORIO"/>
    <s v="N"/>
    <s v="00 - N/A"/>
    <s v="10 - FONDO GENERAL"/>
    <s v="(en blanco)"/>
    <s v="99 - MULTIPROVINCIAL"/>
    <n v="2700000"/>
    <n v="0"/>
  </r>
  <r>
    <s v="2025"/>
    <x v="0"/>
    <x v="0"/>
    <x v="1"/>
    <x v="7"/>
    <s v="2 - Poder Ejecutivo"/>
    <x v="12"/>
    <x v="116"/>
    <s v="2 - SERVICIOS ECONÓMICOS"/>
    <s v="2.2 - Agropecuaria, caza, pesca y silvicultura"/>
    <s v="2.2.99 - Planificación, gestión y supervisión agropecuaria, caza, pesca y silvicultura"/>
    <s v="2.6 - BIENES MUEBLES, INMUEBLES E INTANGIBLES"/>
    <s v="2.6.4 - VEHÍCULOS Y EQUIPO DE TRANSPORTE, TRACCIÓN Y ELEVACIÓN"/>
    <s v="N"/>
    <s v="00 - N/A"/>
    <s v="10 - FONDO GENERAL"/>
    <s v="(en blanco)"/>
    <s v="99 - MULTIPROVINCIAL"/>
    <n v="0"/>
    <n v="0"/>
  </r>
  <r>
    <s v="2025"/>
    <x v="0"/>
    <x v="0"/>
    <x v="1"/>
    <x v="7"/>
    <s v="2 - Poder Ejecutivo"/>
    <x v="12"/>
    <x v="116"/>
    <s v="2 - SERVICIOS ECONÓMICOS"/>
    <s v="2.2 - Agropecuaria, caza, pesca y silvicultura"/>
    <s v="2.2.99 - Planificación, gestión y supervisión agropecuaria, caza, pesca y silvicultura"/>
    <s v="2.6 - BIENES MUEBLES, INMUEBLES E INTANGIBLES"/>
    <s v="2.6.7 - ACTIVOS BIOLÓGICOS"/>
    <s v="N"/>
    <s v="00 - N/A"/>
    <s v="10 - FONDO GENERAL"/>
    <s v="(en blanco)"/>
    <s v="99 - MULTIPROVINCIAL"/>
    <n v="147520000"/>
    <n v="31337894.359999999"/>
  </r>
  <r>
    <s v="2025"/>
    <x v="0"/>
    <x v="0"/>
    <x v="1"/>
    <x v="7"/>
    <s v="2 - Poder Ejecutivo"/>
    <x v="12"/>
    <x v="116"/>
    <s v="2 - SERVICIOS ECONÓMICOS"/>
    <s v="2.2 - Agropecuaria, caza, pesca y silvicultura"/>
    <s v="2.2.99 - Planificación, gestión y supervisión agropecuaria, caza, pesca y silvicultura"/>
    <s v="2.7 - OBRAS"/>
    <s v="2.7.1 - OBRAS EN EDIFICACIONES"/>
    <s v="N"/>
    <s v="00 - N/A"/>
    <s v="10 - FONDO GENERAL"/>
    <s v="(en blanco)"/>
    <s v="99 - MULTIPROVINCIAL"/>
    <n v="25900000"/>
    <n v="14286612.73"/>
  </r>
  <r>
    <s v="2025"/>
    <x v="0"/>
    <x v="0"/>
    <x v="1"/>
    <x v="7"/>
    <s v="2 - Poder Ejecutivo"/>
    <x v="12"/>
    <x v="116"/>
    <s v="2 - SERVICIOS ECONÓMICOS"/>
    <s v="2.6 - Transporte"/>
    <s v="2.6.01 - Transporte por carretera"/>
    <s v="2.6 - BIENES MUEBLES, INMUEBLES E INTANGIBLES"/>
    <s v="2.6.1 - MOBILIARIO Y EQUIPO"/>
    <s v="S"/>
    <s v="01 - RECONSTRUCCIÓN DE 44 KM DE CAMINOS PRODUCTIVOS EN LA PROVINCIA PUERTO PLATA"/>
    <s v="10 - FONDO GENERAL"/>
    <n v="14129"/>
    <s v="18 - PUERTO PLATA"/>
    <n v="1500000"/>
    <n v="0"/>
  </r>
  <r>
    <s v="2025"/>
    <x v="0"/>
    <x v="0"/>
    <x v="1"/>
    <x v="7"/>
    <s v="2 - Poder Ejecutivo"/>
    <x v="12"/>
    <x v="116"/>
    <s v="2 - SERVICIOS ECONÓMICOS"/>
    <s v="2.6 - Transporte"/>
    <s v="2.6.01 - Transporte por carretera"/>
    <s v="2.6 - BIENES MUEBLES, INMUEBLES E INTANGIBLES"/>
    <s v="2.6.4 - VEHÍCULOS Y EQUIPO DE TRANSPORTE, TRACCIÓN Y ELEVACIÓN"/>
    <s v="S"/>
    <s v="01 - RECONSTRUCCIÓN DE 44 KM DE CAMINOS PRODUCTIVOS EN LA PROVINCIA PUERTO PLATA"/>
    <s v="10 - FONDO GENERAL"/>
    <n v="14129"/>
    <s v="18 - PUERTO PLATA"/>
    <n v="1500000"/>
    <n v="507427.08"/>
  </r>
  <r>
    <s v="2025"/>
    <x v="0"/>
    <x v="0"/>
    <x v="1"/>
    <x v="7"/>
    <s v="2 - Poder Ejecutivo"/>
    <x v="12"/>
    <x v="116"/>
    <s v="2 - SERVICIOS ECONÓMICOS"/>
    <s v="2.6 - Transporte"/>
    <s v="2.6.01 - Transporte por carretera"/>
    <s v="2.7 - OBRAS"/>
    <s v="2.7.1 - OBRAS EN EDIFICACIONES"/>
    <s v="S"/>
    <s v="01 - RECONSTRUCCIÓN DE 44 KM DE CAMINOS PRODUCTIVOS EN LA PROVINCIA PUERTO PLATA"/>
    <s v="10 - FONDO GENERAL"/>
    <n v="14129"/>
    <s v="18 - PUERTO PLATA"/>
    <n v="300000"/>
    <n v="300000"/>
  </r>
  <r>
    <s v="2025"/>
    <x v="0"/>
    <x v="0"/>
    <x v="1"/>
    <x v="7"/>
    <s v="2 - Poder Ejecutivo"/>
    <x v="12"/>
    <x v="116"/>
    <s v="3 - PROTECCIÓN DEL MEDIO AMBIENTE"/>
    <s v="3.3 - Cambio Climático"/>
    <s v="3.3.01 - Mixtos"/>
    <s v="2.6 - BIENES MUEBLES, INMUEBLES E INTANGIBLES"/>
    <s v="2.6.1 - MOBILIARIO Y EQUIPO"/>
    <s v="N"/>
    <s v="00 - N/A"/>
    <s v="10 - FONDO GENERAL"/>
    <s v="(en blanco)"/>
    <s v="99 - MULTIPROVINCIAL"/>
    <n v="700000"/>
    <n v="0"/>
  </r>
  <r>
    <s v="2025"/>
    <x v="0"/>
    <x v="0"/>
    <x v="1"/>
    <x v="7"/>
    <s v="2 - Poder Ejecutivo"/>
    <x v="12"/>
    <x v="116"/>
    <s v="3 - PROTECCIÓN DEL MEDIO AMBIENTE"/>
    <s v="3.3 - Cambio Climático"/>
    <s v="3.3.01 - Mixtos"/>
    <s v="2.6 - BIENES MUEBLES, INMUEBLES E INTANGIBLES"/>
    <s v="2.6.2 - MOBILIARIO Y EQUIPO DE AUDIO, AUDIOVISUAL, RECREATIVO Y EDUCACIONAL"/>
    <s v="N"/>
    <s v="00 - N/A"/>
    <s v="10 - FONDO GENERAL"/>
    <s v="(en blanco)"/>
    <s v="99 - MULTIPROVINCIAL"/>
    <n v="260000"/>
    <n v="0"/>
  </r>
  <r>
    <s v="2025"/>
    <x v="0"/>
    <x v="0"/>
    <x v="1"/>
    <x v="7"/>
    <s v="2 - Poder Ejecutivo"/>
    <x v="12"/>
    <x v="116"/>
    <s v="3 - PROTECCIÓN DEL MEDIO AMBIENTE"/>
    <s v="3.3 - Cambio Climático"/>
    <s v="3.3.01 - Mixtos"/>
    <s v="2.6 - BIENES MUEBLES, INMUEBLES E INTANGIBLES"/>
    <s v="2.6.4 - VEHÍCULOS Y EQUIPO DE TRANSPORTE, TRACCIÓN Y ELEVACIÓN"/>
    <s v="N"/>
    <s v="00 - N/A"/>
    <s v="10 - FONDO GENERAL"/>
    <s v="(en blanco)"/>
    <s v="99 - MULTIPROVINCIAL"/>
    <n v="160000"/>
    <n v="0"/>
  </r>
  <r>
    <s v="2025"/>
    <x v="0"/>
    <x v="0"/>
    <x v="1"/>
    <x v="7"/>
    <s v="2 - Poder Ejecutivo"/>
    <x v="12"/>
    <x v="116"/>
    <s v="3 - PROTECCIÓN DEL MEDIO AMBIENTE"/>
    <s v="3.3 - Cambio Climático"/>
    <s v="3.3.01 - Mixtos"/>
    <s v="2.6 - BIENES MUEBLES, INMUEBLES E INTANGIBLES"/>
    <s v="2.6.5 - MAQUINARIA, OTROS EQUIPOS Y HERRAMIENTAS"/>
    <s v="N"/>
    <s v="00 - N/A"/>
    <s v="10 - FONDO GENERAL"/>
    <s v="(en blanco)"/>
    <s v="99 - MULTIPROVINCIAL"/>
    <n v="70000"/>
    <n v="0"/>
  </r>
  <r>
    <s v="2025"/>
    <x v="0"/>
    <x v="0"/>
    <x v="1"/>
    <x v="7"/>
    <s v="2 - Poder Ejecutivo"/>
    <x v="12"/>
    <x v="116"/>
    <s v="4 - SERVICIOS SOCIALES"/>
    <s v="4.1 - Vivienda y servicios comunitarios"/>
    <s v="4.1.03 - Abastecimiento de agua potable"/>
    <s v="2.6 - BIENES MUEBLES, INMUEBLES E INTANGIBLES"/>
    <s v="2.6.5 - MAQUINARIA, OTROS EQUIPOS Y HERRAMIENTAS"/>
    <s v="N"/>
    <s v="00 - N/A"/>
    <s v="10 - FONDO GENERAL"/>
    <s v="(en blanco)"/>
    <s v="99 - MULTIPROVINCIAL"/>
    <n v="30500000"/>
    <n v="564729.15"/>
  </r>
  <r>
    <s v="2025"/>
    <x v="0"/>
    <x v="0"/>
    <x v="1"/>
    <x v="7"/>
    <s v="2 - Poder Ejecutivo"/>
    <x v="12"/>
    <x v="116"/>
    <s v="4 - SERVICIOS SOCIALES"/>
    <s v="4.1 - Vivienda y servicios comunitarios"/>
    <s v="4.1.03 - Abastecimiento de agua potable"/>
    <s v="2.6 - BIENES MUEBLES, INMUEBLES E INTANGIBLES"/>
    <s v="2.6.8 - BIENES INTANGIBLES"/>
    <s v="N"/>
    <s v="00 - N/A"/>
    <s v="10 - FONDO GENERAL"/>
    <s v="(en blanco)"/>
    <s v="99 - MULTIPROVINCIAL"/>
    <n v="0"/>
    <n v="8050000"/>
  </r>
  <r>
    <s v="2025"/>
    <x v="0"/>
    <x v="0"/>
    <x v="1"/>
    <x v="7"/>
    <s v="2 - Poder Ejecutivo"/>
    <x v="12"/>
    <x v="116"/>
    <s v="4 - SERVICIOS SOCIALES"/>
    <s v="4.4 - Educación"/>
    <s v="4.4.06 - Educación técnica"/>
    <s v="2.6 - BIENES MUEBLES, INMUEBLES E INTANGIBLES"/>
    <s v="2.6.1 - MOBILIARIO Y EQUIPO"/>
    <s v="N"/>
    <s v="00 - N/A"/>
    <s v="10 - FONDO GENERAL"/>
    <s v="(en blanco)"/>
    <s v="99 - MULTIPROVINCIAL"/>
    <n v="6285000"/>
    <n v="593771.49"/>
  </r>
  <r>
    <s v="2025"/>
    <x v="0"/>
    <x v="0"/>
    <x v="1"/>
    <x v="7"/>
    <s v="2 - Poder Ejecutivo"/>
    <x v="12"/>
    <x v="116"/>
    <s v="4 - SERVICIOS SOCIALES"/>
    <s v="4.4 - Educación"/>
    <s v="4.4.06 - Educación técnica"/>
    <s v="2.6 - BIENES MUEBLES, INMUEBLES E INTANGIBLES"/>
    <s v="2.6.2 - MOBILIARIO Y EQUIPO DE AUDIO, AUDIOVISUAL, RECREATIVO Y EDUCACIONAL"/>
    <s v="N"/>
    <s v="00 - N/A"/>
    <s v="10 - FONDO GENERAL"/>
    <s v="(en blanco)"/>
    <s v="99 - MULTIPROVINCIAL"/>
    <n v="800000"/>
    <n v="0"/>
  </r>
  <r>
    <s v="2025"/>
    <x v="0"/>
    <x v="0"/>
    <x v="1"/>
    <x v="7"/>
    <s v="2 - Poder Ejecutivo"/>
    <x v="12"/>
    <x v="116"/>
    <s v="4 - SERVICIOS SOCIALES"/>
    <s v="4.4 - Educación"/>
    <s v="4.4.06 - Educación técnica"/>
    <s v="2.6 - BIENES MUEBLES, INMUEBLES E INTANGIBLES"/>
    <s v="2.6.3 - EQUIPO E INSTRUMENTAL, CIENTÍFICO Y LABORATORIO"/>
    <s v="N"/>
    <s v="00 - N/A"/>
    <s v="10 - FONDO GENERAL"/>
    <s v="(en blanco)"/>
    <s v="99 - MULTIPROVINCIAL"/>
    <n v="800000"/>
    <n v="0"/>
  </r>
  <r>
    <s v="2025"/>
    <x v="0"/>
    <x v="0"/>
    <x v="1"/>
    <x v="7"/>
    <s v="2 - Poder Ejecutivo"/>
    <x v="12"/>
    <x v="116"/>
    <s v="4 - SERVICIOS SOCIALES"/>
    <s v="4.4 - Educación"/>
    <s v="4.4.06 - Educación técnica"/>
    <s v="2.6 - BIENES MUEBLES, INMUEBLES E INTANGIBLES"/>
    <s v="2.6.4 - VEHÍCULOS Y EQUIPO DE TRANSPORTE, TRACCIÓN Y ELEVACIÓN"/>
    <s v="N"/>
    <s v="00 - N/A"/>
    <s v="10 - FONDO GENERAL"/>
    <s v="(en blanco)"/>
    <s v="99 - MULTIPROVINCIAL"/>
    <n v="6000000"/>
    <n v="0"/>
  </r>
  <r>
    <s v="2025"/>
    <x v="0"/>
    <x v="0"/>
    <x v="1"/>
    <x v="7"/>
    <s v="2 - Poder Ejecutivo"/>
    <x v="12"/>
    <x v="116"/>
    <s v="4 - SERVICIOS SOCIALES"/>
    <s v="4.4 - Educación"/>
    <s v="4.4.06 - Educación técnica"/>
    <s v="2.6 - BIENES MUEBLES, INMUEBLES E INTANGIBLES"/>
    <s v="2.6.5 - MAQUINARIA, OTROS EQUIPOS Y HERRAMIENTAS"/>
    <s v="N"/>
    <s v="00 - N/A"/>
    <s v="10 - FONDO GENERAL"/>
    <s v="(en blanco)"/>
    <s v="99 - MULTIPROVINCIAL"/>
    <n v="1000000"/>
    <n v="466513"/>
  </r>
  <r>
    <s v="2025"/>
    <x v="0"/>
    <x v="0"/>
    <x v="1"/>
    <x v="7"/>
    <s v="2 - Poder Ejecutivo"/>
    <x v="12"/>
    <x v="116"/>
    <s v="4 - SERVICIOS SOCIALES"/>
    <s v="4.4 - Educación"/>
    <s v="4.4.06 - Educación técnica"/>
    <s v="2.6 - BIENES MUEBLES, INMUEBLES E INTANGIBLES"/>
    <s v="2.6.7 - ACTIVOS BIOLÓGICOS"/>
    <s v="N"/>
    <s v="00 - N/A"/>
    <s v="10 - FONDO GENERAL"/>
    <s v="(en blanco)"/>
    <s v="99 - MULTIPROVINCIAL"/>
    <n v="3000000"/>
    <n v="2987595"/>
  </r>
  <r>
    <s v="2025"/>
    <x v="0"/>
    <x v="0"/>
    <x v="1"/>
    <x v="7"/>
    <s v="2 - Poder Ejecutivo"/>
    <x v="12"/>
    <x v="116"/>
    <s v="4 - SERVICIOS SOCIALES"/>
    <s v="4.6 - Equidad de género"/>
    <s v="4.6.01 - Acciones focalizada en mujeres"/>
    <s v="2.6 - BIENES MUEBLES, INMUEBLES E INTANGIBLES"/>
    <s v="2.6.1 - MOBILIARIO Y EQUIPO"/>
    <s v="N"/>
    <s v="00 - N/A"/>
    <s v="10 - FONDO GENERAL"/>
    <s v="(en blanco)"/>
    <s v="99 - MULTIPROVINCIAL"/>
    <n v="9850000"/>
    <n v="753421.4"/>
  </r>
  <r>
    <s v="2025"/>
    <x v="0"/>
    <x v="0"/>
    <x v="1"/>
    <x v="7"/>
    <s v="2 - Poder Ejecutivo"/>
    <x v="12"/>
    <x v="116"/>
    <s v="4 - SERVICIOS SOCIALES"/>
    <s v="4.6 - Equidad de género"/>
    <s v="4.6.01 - Acciones focalizada en mujeres"/>
    <s v="2.6 - BIENES MUEBLES, INMUEBLES E INTANGIBLES"/>
    <s v="2.6.2 - MOBILIARIO Y EQUIPO DE AUDIO, AUDIOVISUAL, RECREATIVO Y EDUCACIONAL"/>
    <s v="N"/>
    <s v="00 - N/A"/>
    <s v="10 - FONDO GENERAL"/>
    <s v="(en blanco)"/>
    <s v="99 - MULTIPROVINCIAL"/>
    <n v="300000"/>
    <n v="0"/>
  </r>
  <r>
    <s v="2025"/>
    <x v="0"/>
    <x v="0"/>
    <x v="1"/>
    <x v="7"/>
    <s v="2 - Poder Ejecutivo"/>
    <x v="12"/>
    <x v="116"/>
    <s v="4 - SERVICIOS SOCIALES"/>
    <s v="4.6 - Equidad de género"/>
    <s v="4.6.01 - Acciones focalizada en mujeres"/>
    <s v="2.6 - BIENES MUEBLES, INMUEBLES E INTANGIBLES"/>
    <s v="2.6.5 - MAQUINARIA, OTROS EQUIPOS Y HERRAMIENTAS"/>
    <s v="N"/>
    <s v="00 - N/A"/>
    <s v="10 - FONDO GENERAL"/>
    <s v="(en blanco)"/>
    <s v="99 - MULTIPROVINCIAL"/>
    <n v="0"/>
    <n v="12000"/>
  </r>
  <r>
    <s v="2025"/>
    <x v="0"/>
    <x v="0"/>
    <x v="1"/>
    <x v="7"/>
    <s v="2 - Poder Ejecutivo"/>
    <x v="12"/>
    <x v="116"/>
    <s v="4 - SERVICIOS SOCIALES"/>
    <s v="4.6 - Equidad de género"/>
    <s v="4.6.01 - Acciones focalizada en mujeres"/>
    <s v="2.6 - BIENES MUEBLES, INMUEBLES E INTANGIBLES"/>
    <s v="2.6.7 - ACTIVOS BIOLÓGICOS"/>
    <s v="N"/>
    <s v="00 - N/A"/>
    <s v="10 - FONDO GENERAL"/>
    <s v="(en blanco)"/>
    <s v="99 - MULTIPROVINCIAL"/>
    <n v="700000"/>
    <n v="0"/>
  </r>
  <r>
    <s v="2025"/>
    <x v="0"/>
    <x v="0"/>
    <x v="1"/>
    <x v="7"/>
    <s v="2 - Poder Ejecutivo"/>
    <x v="12"/>
    <x v="117"/>
    <s v="2 - SERVICIOS ECONÓMICOS"/>
    <s v="2.2 - Agropecuaria, caza, pesca y silvicultura"/>
    <s v="2.2.01 - Agropecuaria"/>
    <s v="2.6 - BIENES MUEBLES, INMUEBLES E INTANGIBLES"/>
    <s v="2.6.1 - MOBILIARIO Y EQUIPO"/>
    <s v="N"/>
    <s v="00 - N/A"/>
    <s v="10 - FONDO GENERAL"/>
    <s v="(en blanco)"/>
    <s v="99 - MULTIPROVINCIAL"/>
    <n v="2150000"/>
    <n v="1663334.02"/>
  </r>
  <r>
    <s v="2025"/>
    <x v="0"/>
    <x v="0"/>
    <x v="1"/>
    <x v="7"/>
    <s v="2 - Poder Ejecutivo"/>
    <x v="12"/>
    <x v="117"/>
    <s v="2 - SERVICIOS ECONÓMICOS"/>
    <s v="2.2 - Agropecuaria, caza, pesca y silvicultura"/>
    <s v="2.2.01 - Agropecuaria"/>
    <s v="2.6 - BIENES MUEBLES, INMUEBLES E INTANGIBLES"/>
    <s v="2.6.2 - MOBILIARIO Y EQUIPO DE AUDIO, AUDIOVISUAL, RECREATIVO Y EDUCACIONAL"/>
    <s v="N"/>
    <s v="00 - N/A"/>
    <s v="10 - FONDO GENERAL"/>
    <s v="(en blanco)"/>
    <s v="99 - MULTIPROVINCIAL"/>
    <n v="0"/>
    <n v="111200"/>
  </r>
  <r>
    <s v="2025"/>
    <x v="0"/>
    <x v="0"/>
    <x v="1"/>
    <x v="7"/>
    <s v="2 - Poder Ejecutivo"/>
    <x v="12"/>
    <x v="117"/>
    <s v="2 - SERVICIOS ECONÓMICOS"/>
    <s v="2.2 - Agropecuaria, caza, pesca y silvicultura"/>
    <s v="2.2.01 - Agropecuaria"/>
    <s v="2.6 - BIENES MUEBLES, INMUEBLES E INTANGIBLES"/>
    <s v="2.6.3 - EQUIPO E INSTRUMENTAL, CIENTÍFICO Y LABORATORIO"/>
    <s v="N"/>
    <s v="00 - N/A"/>
    <s v="10 - FONDO GENERAL"/>
    <s v="(en blanco)"/>
    <s v="99 - MULTIPROVINCIAL"/>
    <n v="2000000"/>
    <n v="24780"/>
  </r>
  <r>
    <s v="2025"/>
    <x v="0"/>
    <x v="0"/>
    <x v="1"/>
    <x v="7"/>
    <s v="2 - Poder Ejecutivo"/>
    <x v="12"/>
    <x v="117"/>
    <s v="2 - SERVICIOS ECONÓMICOS"/>
    <s v="2.2 - Agropecuaria, caza, pesca y silvicultura"/>
    <s v="2.2.01 - Agropecuaria"/>
    <s v="2.6 - BIENES MUEBLES, INMUEBLES E INTANGIBLES"/>
    <s v="2.6.5 - MAQUINARIA, OTROS EQUIPOS Y HERRAMIENTAS"/>
    <s v="N"/>
    <s v="00 - N/A"/>
    <s v="10 - FONDO GENERAL"/>
    <s v="(en blanco)"/>
    <s v="99 - MULTIPROVINCIAL"/>
    <n v="1560000"/>
    <n v="0"/>
  </r>
  <r>
    <s v="2025"/>
    <x v="0"/>
    <x v="0"/>
    <x v="1"/>
    <x v="7"/>
    <s v="2 - Poder Ejecutivo"/>
    <x v="12"/>
    <x v="117"/>
    <s v="2 - SERVICIOS ECONÓMICOS"/>
    <s v="2.2 - Agropecuaria, caza, pesca y silvicultura"/>
    <s v="2.2.01 - Agropecuaria"/>
    <s v="2.6 - BIENES MUEBLES, INMUEBLES E INTANGIBLES"/>
    <s v="2.6.6 - EQUIPOS DE DEFENSA Y SEGURIDAD"/>
    <s v="N"/>
    <s v="00 - N/A"/>
    <s v="10 - FONDO GENERAL"/>
    <s v="(en blanco)"/>
    <s v="99 - MULTIPROVINCIAL"/>
    <n v="0"/>
    <n v="0"/>
  </r>
  <r>
    <s v="2025"/>
    <x v="0"/>
    <x v="0"/>
    <x v="1"/>
    <x v="7"/>
    <s v="2 - Poder Ejecutivo"/>
    <x v="12"/>
    <x v="117"/>
    <s v="2 - SERVICIOS ECONÓMICOS"/>
    <s v="2.2 - Agropecuaria, caza, pesca y silvicultura"/>
    <s v="2.2.01 - Agropecuaria"/>
    <s v="2.6 - BIENES MUEBLES, INMUEBLES E INTANGIBLES"/>
    <s v="2.6.7 - ACTIVOS BIOLÓGICOS"/>
    <s v="N"/>
    <s v="00 - N/A"/>
    <s v="10 - FONDO GENERAL"/>
    <s v="(en blanco)"/>
    <s v="99 - MULTIPROVINCIAL"/>
    <n v="1000000"/>
    <n v="1701000"/>
  </r>
  <r>
    <s v="2025"/>
    <x v="0"/>
    <x v="0"/>
    <x v="1"/>
    <x v="7"/>
    <s v="2 - Poder Ejecutivo"/>
    <x v="12"/>
    <x v="117"/>
    <s v="2 - SERVICIOS ECONÓMICOS"/>
    <s v="2.2 - Agropecuaria, caza, pesca y silvicultura"/>
    <s v="2.2.01 - Agropecuaria"/>
    <s v="2.6 - BIENES MUEBLES, INMUEBLES E INTANGIBLES"/>
    <s v="2.6.7 - ACTIVOS BIOLÓGICOS"/>
    <s v="S"/>
    <s v="02 - FORTALECIMIENTO DE LA CRIANZA OVICAPRINA EN LA REGIÓN FRONTERIZA DE LA RD"/>
    <s v="10 - FONDO GENERAL"/>
    <n v="14199"/>
    <s v="99 - MULTIPROVINCIAL"/>
    <n v="2703500"/>
    <n v="0"/>
  </r>
  <r>
    <s v="2025"/>
    <x v="0"/>
    <x v="0"/>
    <x v="1"/>
    <x v="7"/>
    <s v="2 - Poder Ejecutivo"/>
    <x v="12"/>
    <x v="117"/>
    <s v="2 - SERVICIOS ECONÓMICOS"/>
    <s v="2.2 - Agropecuaria, caza, pesca y silvicultura"/>
    <s v="2.2.01 - Agropecuaria"/>
    <s v="2.7 - OBRAS"/>
    <s v="2.7.1 - OBRAS EN EDIFICACIONES"/>
    <s v="N"/>
    <s v="00 - N/A"/>
    <s v="10 - FONDO GENERAL"/>
    <s v="(en blanco)"/>
    <s v="99 - MULTIPROVINCIAL"/>
    <n v="0"/>
    <n v="191160"/>
  </r>
  <r>
    <s v="2025"/>
    <x v="0"/>
    <x v="0"/>
    <x v="1"/>
    <x v="7"/>
    <s v="2 - Poder Ejecutivo"/>
    <x v="12"/>
    <x v="118"/>
    <s v="2 - SERVICIOS ECONÓMICOS"/>
    <s v="2.1 - Asuntos económicos, comerciales y laborales"/>
    <s v="2.1.01 - Asuntos económicos y regulación del comercio"/>
    <s v="2.6 - BIENES MUEBLES, INMUEBLES E INTANGIBLES"/>
    <s v="2.6.1 - MOBILIARIO Y EQUIPO"/>
    <s v="N"/>
    <s v="00 - N/A"/>
    <s v="10 - FONDO GENERAL"/>
    <s v="(en blanco)"/>
    <s v="99 - MULTIPROVINCIAL"/>
    <n v="493600"/>
    <n v="422499.13"/>
  </r>
  <r>
    <s v="2025"/>
    <x v="0"/>
    <x v="0"/>
    <x v="1"/>
    <x v="7"/>
    <s v="2 - Poder Ejecutivo"/>
    <x v="12"/>
    <x v="118"/>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en blanco)"/>
    <s v="99 - MULTIPROVINCIAL"/>
    <n v="45000"/>
    <n v="0"/>
  </r>
  <r>
    <s v="2025"/>
    <x v="0"/>
    <x v="0"/>
    <x v="1"/>
    <x v="7"/>
    <s v="2 - Poder Ejecutivo"/>
    <x v="12"/>
    <x v="119"/>
    <s v="2 - SERVICIOS ECONÓMICOS"/>
    <s v="2.3 - Riego"/>
    <s v="2.3.01 - Riego"/>
    <s v="2.6 - BIENES MUEBLES, INMUEBLES E INTANGIBLES"/>
    <s v="2.6.1 - MOBILIARIO Y EQUIPO"/>
    <s v="N"/>
    <s v="00 - N/A"/>
    <s v="10 - FONDO GENERAL"/>
    <s v="(en blanco)"/>
    <s v="99 - MULTIPROVINCIAL"/>
    <n v="780000"/>
    <n v="246361.18999999994"/>
  </r>
  <r>
    <s v="2025"/>
    <x v="0"/>
    <x v="0"/>
    <x v="1"/>
    <x v="7"/>
    <s v="2 - Poder Ejecutivo"/>
    <x v="12"/>
    <x v="119"/>
    <s v="2 - SERVICIOS ECONÓMICOS"/>
    <s v="2.3 - Riego"/>
    <s v="2.3.01 - Riego"/>
    <s v="2.6 - BIENES MUEBLES, INMUEBLES E INTANGIBLES"/>
    <s v="2.6.2 - MOBILIARIO Y EQUIPO DE AUDIO, AUDIOVISUAL, RECREATIVO Y EDUCACIONAL"/>
    <s v="N"/>
    <s v="00 - N/A"/>
    <s v="10 - FONDO GENERAL"/>
    <s v="(en blanco)"/>
    <s v="99 - MULTIPROVINCIAL"/>
    <n v="200000"/>
    <n v="166466.93"/>
  </r>
  <r>
    <s v="2025"/>
    <x v="0"/>
    <x v="0"/>
    <x v="1"/>
    <x v="7"/>
    <s v="2 - Poder Ejecutivo"/>
    <x v="12"/>
    <x v="119"/>
    <s v="2 - SERVICIOS ECONÓMICOS"/>
    <s v="2.3 - Riego"/>
    <s v="2.3.01 - Riego"/>
    <s v="2.6 - BIENES MUEBLES, INMUEBLES E INTANGIBLES"/>
    <s v="2.6.3 - EQUIPO E INSTRUMENTAL, CIENTÍFICO Y LABORATORIO"/>
    <s v="N"/>
    <s v="00 - N/A"/>
    <s v="10 - FONDO GENERAL"/>
    <s v="(en blanco)"/>
    <s v="99 - MULTIPROVINCIAL"/>
    <n v="100000"/>
    <n v="6056.94"/>
  </r>
  <r>
    <s v="2025"/>
    <x v="0"/>
    <x v="0"/>
    <x v="1"/>
    <x v="7"/>
    <s v="2 - Poder Ejecutivo"/>
    <x v="12"/>
    <x v="119"/>
    <s v="2 - SERVICIOS ECONÓMICOS"/>
    <s v="2.3 - Riego"/>
    <s v="2.3.01 - Riego"/>
    <s v="2.6 - BIENES MUEBLES, INMUEBLES E INTANGIBLES"/>
    <s v="2.6.4 - VEHÍCULOS Y EQUIPO DE TRANSPORTE, TRACCIÓN Y ELEVACIÓN"/>
    <s v="N"/>
    <s v="00 - N/A"/>
    <s v="10 - FONDO GENERAL"/>
    <s v="(en blanco)"/>
    <s v="99 - MULTIPROVINCIAL"/>
    <n v="100000"/>
    <n v="0"/>
  </r>
  <r>
    <s v="2025"/>
    <x v="0"/>
    <x v="0"/>
    <x v="1"/>
    <x v="7"/>
    <s v="2 - Poder Ejecutivo"/>
    <x v="12"/>
    <x v="119"/>
    <s v="2 - SERVICIOS ECONÓMICOS"/>
    <s v="2.3 - Riego"/>
    <s v="2.3.01 - Riego"/>
    <s v="2.6 - BIENES MUEBLES, INMUEBLES E INTANGIBLES"/>
    <s v="2.6.5 - MAQUINARIA, OTROS EQUIPOS Y HERRAMIENTAS"/>
    <s v="N"/>
    <s v="00 - N/A"/>
    <s v="10 - FONDO GENERAL"/>
    <s v="(en blanco)"/>
    <s v="99 - MULTIPROVINCIAL"/>
    <n v="750000"/>
    <n v="507453.16"/>
  </r>
  <r>
    <s v="2025"/>
    <x v="0"/>
    <x v="0"/>
    <x v="1"/>
    <x v="7"/>
    <s v="2 - Poder Ejecutivo"/>
    <x v="12"/>
    <x v="119"/>
    <s v="2 - SERVICIOS ECONÓMICOS"/>
    <s v="2.3 - Riego"/>
    <s v="2.3.01 - Riego"/>
    <s v="2.6 - BIENES MUEBLES, INMUEBLES E INTANGIBLES"/>
    <s v="2.6.6 - EQUIPOS DE DEFENSA Y SEGURIDAD"/>
    <s v="N"/>
    <s v="00 - N/A"/>
    <s v="10 - FONDO GENERAL"/>
    <s v="(en blanco)"/>
    <s v="99 - MULTIPROVINCIAL"/>
    <n v="100000"/>
    <n v="55408.72"/>
  </r>
  <r>
    <s v="2025"/>
    <x v="0"/>
    <x v="0"/>
    <x v="1"/>
    <x v="7"/>
    <s v="2 - Poder Ejecutivo"/>
    <x v="12"/>
    <x v="119"/>
    <s v="2 - SERVICIOS ECONÓMICOS"/>
    <s v="2.3 - Riego"/>
    <s v="2.3.01 - Riego"/>
    <s v="2.6 - BIENES MUEBLES, INMUEBLES E INTANGIBLES"/>
    <s v="2.6.8 - BIENES INTANGIBLES"/>
    <s v="N"/>
    <s v="00 - N/A"/>
    <s v="10 - FONDO GENERAL"/>
    <s v="(en blanco)"/>
    <s v="99 - MULTIPROVINCIAL"/>
    <n v="250000"/>
    <n v="0"/>
  </r>
  <r>
    <s v="2025"/>
    <x v="0"/>
    <x v="0"/>
    <x v="1"/>
    <x v="7"/>
    <s v="2 - Poder Ejecutivo"/>
    <x v="12"/>
    <x v="119"/>
    <s v="2 - SERVICIOS ECONÓMICOS"/>
    <s v="2.3 - Riego"/>
    <s v="2.3.01 - Riego"/>
    <s v="2.7 - OBRAS"/>
    <s v="2.7.1 - OBRAS EN EDIFICACIONES"/>
    <s v="N"/>
    <s v="00 - N/A"/>
    <s v="10 - FONDO GENERAL"/>
    <s v="(en blanco)"/>
    <s v="99 - MULTIPROVINCIAL"/>
    <n v="700000"/>
    <n v="0"/>
  </r>
  <r>
    <s v="2025"/>
    <x v="0"/>
    <x v="0"/>
    <x v="1"/>
    <x v="7"/>
    <s v="2 - Poder Ejecutivo"/>
    <x v="12"/>
    <x v="121"/>
    <s v="2 - SERVICIOS ECONÓMICOS"/>
    <s v="2.2 - Agropecuaria, caza, pesca y silvicultura"/>
    <s v="2.2.01 - Agropecuaria"/>
    <s v="2.6 - BIENES MUEBLES, INMUEBLES E INTANGIBLES"/>
    <s v="2.6.1 - MOBILIARIO Y EQUIPO"/>
    <s v="S"/>
    <s v="01 - NORMALIZACIÓN DE LOS PROCESADORES LÁCTEOS DE LA REPÚBLICA DOMINICANA"/>
    <s v="10 - FONDO GENERAL"/>
    <n v="16849"/>
    <s v="99 - MULTIPROVINCIAL"/>
    <n v="300377"/>
    <n v="0"/>
  </r>
  <r>
    <s v="2025"/>
    <x v="0"/>
    <x v="0"/>
    <x v="1"/>
    <x v="7"/>
    <s v="2 - Poder Ejecutivo"/>
    <x v="12"/>
    <x v="121"/>
    <s v="2 - SERVICIOS ECONÓMICOS"/>
    <s v="2.2 - Agropecuaria, caza, pesca y silvicultura"/>
    <s v="2.2.01 - Agropecuaria"/>
    <s v="2.6 - BIENES MUEBLES, INMUEBLES E INTANGIBLES"/>
    <s v="2.6.2 - MOBILIARIO Y EQUIPO DE AUDIO, AUDIOVISUAL, RECREATIVO Y EDUCACIONAL"/>
    <s v="S"/>
    <s v="01 - NORMALIZACIÓN DE LOS PROCESADORES LÁCTEOS DE LA REPÚBLICA DOMINICANA"/>
    <s v="10 - FONDO GENERAL"/>
    <n v="16849"/>
    <s v="99 - MULTIPROVINCIAL"/>
    <n v="56167"/>
    <n v="0"/>
  </r>
  <r>
    <s v="2025"/>
    <x v="0"/>
    <x v="0"/>
    <x v="1"/>
    <x v="7"/>
    <s v="2 - Poder Ejecutivo"/>
    <x v="12"/>
    <x v="121"/>
    <s v="2 - SERVICIOS ECONÓMICOS"/>
    <s v="2.2 - Agropecuaria, caza, pesca y silvicultura"/>
    <s v="2.2.01 - Agropecuaria"/>
    <s v="2.6 - BIENES MUEBLES, INMUEBLES E INTANGIBLES"/>
    <s v="2.6.4 - VEHÍCULOS Y EQUIPO DE TRANSPORTE, TRACCIÓN Y ELEVACIÓN"/>
    <s v="S"/>
    <s v="01 - NORMALIZACIÓN DE LOS PROCESADORES LÁCTEOS DE LA REPÚBLICA DOMINICANA"/>
    <s v="10 - FONDO GENERAL"/>
    <n v="16849"/>
    <s v="99 - MULTIPROVINCIAL"/>
    <n v="1680973"/>
    <n v="0"/>
  </r>
  <r>
    <s v="2025"/>
    <x v="0"/>
    <x v="0"/>
    <x v="1"/>
    <x v="7"/>
    <s v="2 - Poder Ejecutivo"/>
    <x v="12"/>
    <x v="121"/>
    <s v="2 - SERVICIOS ECONÓMICOS"/>
    <s v="2.2 - Agropecuaria, caza, pesca y silvicultura"/>
    <s v="2.2.01 - Agropecuaria"/>
    <s v="2.6 - BIENES MUEBLES, INMUEBLES E INTANGIBLES"/>
    <s v="2.6.5 - MAQUINARIA, OTROS EQUIPOS Y HERRAMIENTAS"/>
    <s v="S"/>
    <s v="01 - NORMALIZACIÓN DE LOS PROCESADORES LÁCTEOS DE LA REPÚBLICA DOMINICANA"/>
    <s v="10 - FONDO GENERAL"/>
    <n v="16849"/>
    <s v="99 - MULTIPROVINCIAL"/>
    <n v="15513"/>
    <n v="0"/>
  </r>
  <r>
    <s v="2025"/>
    <x v="0"/>
    <x v="0"/>
    <x v="1"/>
    <x v="7"/>
    <s v="2 - Poder Ejecutivo"/>
    <x v="12"/>
    <x v="121"/>
    <s v="2 - SERVICIOS ECONÓMICOS"/>
    <s v="2.2 - Agropecuaria, caza, pesca y silvicultura"/>
    <s v="2.2.01 - Agropecuaria"/>
    <s v="2.6 - BIENES MUEBLES, INMUEBLES E INTANGIBLES"/>
    <s v="2.6.7 - ACTIVOS BIOLÓGICOS"/>
    <s v="N"/>
    <s v="00 - N/A"/>
    <s v="10 - FONDO GENERAL"/>
    <s v="(en blanco)"/>
    <s v="99 - MULTIPROVINCIAL"/>
    <n v="0"/>
    <n v="0"/>
  </r>
  <r>
    <s v="2025"/>
    <x v="0"/>
    <x v="0"/>
    <x v="1"/>
    <x v="7"/>
    <s v="2 - Poder Ejecutivo"/>
    <x v="12"/>
    <x v="121"/>
    <s v="2 - SERVICIOS ECONÓMICOS"/>
    <s v="2.2 - Agropecuaria, caza, pesca y silvicultura"/>
    <s v="2.2.01 - Agropecuaria"/>
    <s v="2.7 - OBRAS"/>
    <s v="2.7.1 - OBRAS EN EDIFICACIONES"/>
    <s v="S"/>
    <s v="01 - NORMALIZACIÓN DE LOS PROCESADORES LÁCTEOS DE LA REPÚBLICA DOMINICANA"/>
    <s v="10 - FONDO GENERAL"/>
    <n v="16849"/>
    <s v="99 - MULTIPROVINCIAL"/>
    <n v="7650000"/>
    <n v="0"/>
  </r>
  <r>
    <s v="2025"/>
    <x v="0"/>
    <x v="0"/>
    <x v="1"/>
    <x v="7"/>
    <s v="2 - Poder Ejecutivo"/>
    <x v="13"/>
    <x v="122"/>
    <s v="1 - SERVICIOS  GENERALES"/>
    <s v="1.1 - Administración general"/>
    <s v="1.1.01 - Órganos ejecutivos y legislativos"/>
    <s v="2.7 - OBRAS"/>
    <s v="2.7.1 - OBRAS EN EDIFICACIONES"/>
    <s v="S"/>
    <s v="08 - REMODELACIÓN PARQUE IGNACIO MARTINEZ, SECTOR LOS MINA, MUNICIPIO SANTO DOMINGO ESTE, PROVINCIA SANTO DOMINGO"/>
    <s v="10 - FONDO GENERAL"/>
    <n v="16481"/>
    <s v="32 - SANTO DOMINGO"/>
    <n v="55999"/>
    <n v="0"/>
  </r>
  <r>
    <s v="2025"/>
    <x v="0"/>
    <x v="0"/>
    <x v="1"/>
    <x v="7"/>
    <s v="2 - Poder Ejecutivo"/>
    <x v="13"/>
    <x v="122"/>
    <s v="1 - SERVICIOS  GENERALES"/>
    <s v="1.1 - Administración general"/>
    <s v="1.1.02 - Gestión administrativa, financiera, fiscal, económica y planificación"/>
    <s v="2.6 - BIENES MUEBLES, INMUEBLES E INTANGIBLES"/>
    <s v="2.6.9 - EDIFICIOS, ESTRUCTURAS, TIERRAS, TERRENOS Y OBJETOS DE VALOR"/>
    <s v="S"/>
    <s v="55 - CONSTRUCCIÓN AYUDANTIA DEL  MOPC EN EL MUNICIPIO HATO MAYOR DEL REY, PROVINCIA DE HATO MAYOR"/>
    <s v="10 - FONDO GENERAL"/>
    <n v="15384"/>
    <s v="30 - HATO MAYOR"/>
    <n v="26976614"/>
    <n v="0"/>
  </r>
  <r>
    <s v="2025"/>
    <x v="0"/>
    <x v="0"/>
    <x v="1"/>
    <x v="7"/>
    <s v="2 - Poder Ejecutivo"/>
    <x v="13"/>
    <x v="122"/>
    <s v="1 - SERVICIOS  GENERALES"/>
    <s v="1.1 - Administración general"/>
    <s v="1.1.02 - Gestión administrativa, financiera, fiscal, económica y planificación"/>
    <s v="2.7 - OBRAS"/>
    <s v="2.7.1 - OBRAS EN EDIFICACIONES"/>
    <s v="S"/>
    <s v="71 - CONSTRUCCIÓN AYUDANTIA DEL MOPC, EN EL MUNICIPIO SALVALEÓN DE HIGUEY, LA ALTAGRACIA"/>
    <s v="10 - FONDO GENERAL"/>
    <n v="15383"/>
    <s v="11 - LA ALTAGRACIA"/>
    <n v="19889640"/>
    <n v="4462456.12"/>
  </r>
  <r>
    <s v="2025"/>
    <x v="0"/>
    <x v="0"/>
    <x v="1"/>
    <x v="7"/>
    <s v="2 - Poder Ejecutivo"/>
    <x v="13"/>
    <x v="122"/>
    <s v="1 - SERVICIOS  GENERALES"/>
    <s v="1.1 - Administración general"/>
    <s v="1.1.02 - Gestión administrativa, financiera, fiscal, económica y planificación"/>
    <s v="2.7 - OBRAS"/>
    <s v="2.7.1 - OBRAS EN EDIFICACIONES"/>
    <s v="S"/>
    <s v="74 - REMODELACIÓN  DE EDIFICIO SEDE CENTRAL DEL MINISTERIO DE OBRAS, PÚBLICAS Y COMUNICACIONES (MOPC), DISTRITO NACIONAL"/>
    <s v="60 - CREDITO EXTERNO"/>
    <n v="16152"/>
    <s v="01 - DISTRITO NACIONAL"/>
    <n v="516228552"/>
    <n v="7334081.6100000003"/>
  </r>
  <r>
    <s v="2025"/>
    <x v="0"/>
    <x v="0"/>
    <x v="1"/>
    <x v="7"/>
    <s v="2 - Poder Ejecutivo"/>
    <x v="13"/>
    <x v="122"/>
    <s v="1 - SERVICIOS  GENERALES"/>
    <s v="1.1 - Administración general"/>
    <s v="1.1.03 - Transferencias a instituciones públicas incluidos los gobiernos locales"/>
    <s v="2.7 - OBRAS"/>
    <s v="2.7.1 - OBRAS EN EDIFICACIONES"/>
    <s v="S"/>
    <s v="33 - REHABILITACIÓN Y CONSTRUCCIÓN LABORATORIO DE MECANICA DE SUELO DEL MINISTERIO DE OBRAS PÚBLICAS Y COMUNICACIONES"/>
    <s v="10 - FONDO GENERAL"/>
    <n v="13976"/>
    <s v="01 - DISTRITO NACIONAL"/>
    <n v="9841932"/>
    <n v="0"/>
  </r>
  <r>
    <s v="2025"/>
    <x v="0"/>
    <x v="0"/>
    <x v="1"/>
    <x v="7"/>
    <s v="2 - Poder Ejecutivo"/>
    <x v="13"/>
    <x v="122"/>
    <s v="1 - SERVICIOS  GENERALES"/>
    <s v="1.3 - Defensa nacional"/>
    <s v="1.3.01 - Defensa militar"/>
    <s v="2.7 - OBRAS"/>
    <s v="2.7.1 - OBRAS EN EDIFICACIONES"/>
    <s v="S"/>
    <s v="78 - REMODELACIÓN FORTALEZA MILITAR LA ESTRELLETA, MUNICIPIO COMENDADOR, PROVINCIA ELIAS PIÑA"/>
    <s v="10 - FONDO GENERAL"/>
    <n v="16298"/>
    <s v="07 - ELIAS PINA"/>
    <n v="9114710"/>
    <n v="1993343.39"/>
  </r>
  <r>
    <s v="2025"/>
    <x v="0"/>
    <x v="0"/>
    <x v="1"/>
    <x v="7"/>
    <s v="2 - Poder Ejecutivo"/>
    <x v="13"/>
    <x v="122"/>
    <s v="1 - SERVICIOS  GENERALES"/>
    <s v="1.3 - Defensa nacional"/>
    <s v="1.3.01 - Defensa militar"/>
    <s v="2.7 - OBRAS"/>
    <s v="2.7.1 - OBRAS EN EDIFICACIONES"/>
    <s v="S"/>
    <s v="84 - CONSTRUCCIÓN CUARTEL MILITAR DEL MUNICIPIO DE BANICA, PROVINCIA ELIAS PIÑA"/>
    <s v="10 - FONDO GENERAL"/>
    <n v="16332"/>
    <s v="07 - ELIAS PINA"/>
    <n v="714679"/>
    <n v="0"/>
  </r>
  <r>
    <s v="2025"/>
    <x v="0"/>
    <x v="0"/>
    <x v="1"/>
    <x v="7"/>
    <s v="2 - Poder Ejecutivo"/>
    <x v="13"/>
    <x v="122"/>
    <s v="1 - SERVICIOS  GENERALES"/>
    <s v="1.4 - Justicia, orden público y seguridad"/>
    <s v="1.4.01 - Servicios de seguridad interior"/>
    <s v="2.7 - OBRAS"/>
    <s v="2.7.1 - OBRAS EN EDIFICACIONES"/>
    <s v="S"/>
    <s v="03 - REMODELACIÓN CAMPAMENTO DUARTE - UNIVERSIDAD POLICIA NACIONAL, DISTRITO NACIONAL"/>
    <s v="10 - FONDO GENERAL"/>
    <n v="13475"/>
    <s v="01 - DISTRITO NACIONAL"/>
    <n v="24586631"/>
    <n v="0"/>
  </r>
  <r>
    <s v="2025"/>
    <x v="0"/>
    <x v="0"/>
    <x v="1"/>
    <x v="7"/>
    <s v="2 - Poder Ejecutivo"/>
    <x v="13"/>
    <x v="122"/>
    <s v="1 - SERVICIOS  GENERALES"/>
    <s v="1.4 - Justicia, orden público y seguridad"/>
    <s v="1.4.03 - Administración y servicios de justicia"/>
    <s v="2.7 - OBRAS"/>
    <s v="2.7.1 - OBRAS EN EDIFICACIONES"/>
    <s v="S"/>
    <s v="08 - REMODELACIÓN OFICINAS DEL TRIBUNAL CONSTITUCIONAL, DISTRITO NACIONAL"/>
    <s v="10 - FONDO GENERAL"/>
    <n v="13491"/>
    <s v="01 - DISTRITO NACIONAL"/>
    <n v="100000000"/>
    <n v="99231812.810000002"/>
  </r>
  <r>
    <s v="2025"/>
    <x v="0"/>
    <x v="0"/>
    <x v="1"/>
    <x v="7"/>
    <s v="2 - Poder Ejecutivo"/>
    <x v="13"/>
    <x v="122"/>
    <s v="1 - SERVICIOS  GENERALES"/>
    <s v="1.4 - Justicia, orden público y seguridad"/>
    <s v="1.4.03 - Administración y servicios de justicia"/>
    <s v="2.7 - OBRAS"/>
    <s v="2.7.1 - OBRAS EN EDIFICACIONES"/>
    <s v="S"/>
    <s v="07 - CONSTRUCCIÓN PALACIO DE JUSTICIA DE SANTO DOMINGO ESTE"/>
    <s v="10 - FONDO GENERAL"/>
    <n v="13637"/>
    <s v="32 - SANTO DOMINGO"/>
    <n v="0"/>
    <n v="391877834.93000001"/>
  </r>
  <r>
    <s v="2025"/>
    <x v="0"/>
    <x v="0"/>
    <x v="1"/>
    <x v="7"/>
    <s v="2 - Poder Ejecutivo"/>
    <x v="13"/>
    <x v="122"/>
    <s v="2 - SERVICIOS ECONÓMICOS"/>
    <s v="2.2 - Agropecuaria, caza, pesca y silvicultura"/>
    <s v="2.2.02 - Caza y pesca"/>
    <s v="2.7 - OBRAS"/>
    <s v="2.7.1 - OBRAS EN EDIFICACIONES"/>
    <s v="S"/>
    <s v="34 - CONSTRUCCIÓN DEL MATADERO DE LA PROVINCIA BARAHONA"/>
    <s v="10 - FONDO GENERAL"/>
    <n v="13978"/>
    <s v="04 - BARAHONA"/>
    <n v="31500000"/>
    <n v="0"/>
  </r>
  <r>
    <s v="2025"/>
    <x v="0"/>
    <x v="0"/>
    <x v="1"/>
    <x v="7"/>
    <s v="2 - Poder Ejecutivo"/>
    <x v="13"/>
    <x v="122"/>
    <s v="2 - SERVICIOS ECONÓMICOS"/>
    <s v="2.5 - Minería, manufactura y construcción"/>
    <s v="2.5.02 - Manufacturas"/>
    <s v="2.7 - OBRAS"/>
    <s v="2.7.1 - OBRAS EN EDIFICACIONES"/>
    <s v="S"/>
    <s v="06 - CONSTRUCCIÓN DEL PARQUE  DISTRITO INDUSTRIAL SANTO DOMINGO OESTE (DISDO), EN HATO NUEVO, MANOGUAYABO"/>
    <s v="10 - FONDO GENERAL"/>
    <n v="13636"/>
    <s v="32 - SANTO DOMINGO"/>
    <n v="10554785"/>
    <n v="0"/>
  </r>
  <r>
    <s v="2025"/>
    <x v="0"/>
    <x v="0"/>
    <x v="1"/>
    <x v="7"/>
    <s v="2 - Poder Ejecutivo"/>
    <x v="13"/>
    <x v="122"/>
    <s v="2 - SERVICIOS ECONÓMICOS"/>
    <s v="2.6 - Transporte"/>
    <s v="2.6.01 - Transporte por carretera"/>
    <s v="2.6 - BIENES MUEBLES, INMUEBLES E INTANGIBLES"/>
    <s v="2.6.1 - MOBILIARIO Y EQUIPO"/>
    <s v="N"/>
    <s v="00 - N/A"/>
    <s v="10 - FONDO GENERAL"/>
    <s v="(en blanco)"/>
    <s v="99 - MULTIPROVINCIAL"/>
    <n v="28000000"/>
    <n v="5659121.5900000008"/>
  </r>
  <r>
    <s v="2025"/>
    <x v="0"/>
    <x v="0"/>
    <x v="1"/>
    <x v="7"/>
    <s v="2 - Poder Ejecutivo"/>
    <x v="13"/>
    <x v="122"/>
    <s v="2 - SERVICIOS ECONÓMICOS"/>
    <s v="2.6 - Transporte"/>
    <s v="2.6.01 - Transporte por carretera"/>
    <s v="2.6 - BIENES MUEBLES, INMUEBLES E INTANGIBLES"/>
    <s v="2.6.1 - MOBILIARIO Y EQUIPO"/>
    <s v="N"/>
    <s v="00 - N/A"/>
    <s v="20 - FONDOS CON DESTINO ESPECÍFICO"/>
    <s v="(en blanco)"/>
    <s v="99 - MULTIPROVINCIAL"/>
    <n v="132650000"/>
    <n v="121238.96"/>
  </r>
  <r>
    <s v="2025"/>
    <x v="0"/>
    <x v="0"/>
    <x v="1"/>
    <x v="7"/>
    <s v="2 - Poder Ejecutivo"/>
    <x v="13"/>
    <x v="122"/>
    <s v="2 - SERVICIOS ECONÓMICOS"/>
    <s v="2.6 - Transporte"/>
    <s v="2.6.01 - Transporte por carretera"/>
    <s v="2.6 - BIENES MUEBLES, INMUEBLES E INTANGIBLES"/>
    <s v="2.6.2 - MOBILIARIO Y EQUIPO DE AUDIO, AUDIOVISUAL, RECREATIVO Y EDUCACIONAL"/>
    <s v="N"/>
    <s v="00 - N/A"/>
    <s v="20 - FONDOS CON DESTINO ESPECÍFICO"/>
    <s v="(en blanco)"/>
    <s v="99 - MULTIPROVINCIAL"/>
    <n v="13000000"/>
    <n v="0"/>
  </r>
  <r>
    <s v="2025"/>
    <x v="0"/>
    <x v="0"/>
    <x v="1"/>
    <x v="7"/>
    <s v="2 - Poder Ejecutivo"/>
    <x v="13"/>
    <x v="122"/>
    <s v="2 - SERVICIOS ECONÓMICOS"/>
    <s v="2.6 - Transporte"/>
    <s v="2.6.01 - Transporte por carretera"/>
    <s v="2.6 - BIENES MUEBLES, INMUEBLES E INTANGIBLES"/>
    <s v="2.6.3 - EQUIPO E INSTRUMENTAL, CIENTÍFICO Y LABORATORIO"/>
    <s v="N"/>
    <s v="00 - N/A"/>
    <s v="20 - FONDOS CON DESTINO ESPECÍFICO"/>
    <s v="(en blanco)"/>
    <s v="99 - MULTIPROVINCIAL"/>
    <n v="15800000"/>
    <n v="2971812.34"/>
  </r>
  <r>
    <s v="2025"/>
    <x v="0"/>
    <x v="0"/>
    <x v="1"/>
    <x v="7"/>
    <s v="2 - Poder Ejecutivo"/>
    <x v="13"/>
    <x v="122"/>
    <s v="2 - SERVICIOS ECONÓMICOS"/>
    <s v="2.6 - Transporte"/>
    <s v="2.6.01 - Transporte por carretera"/>
    <s v="2.6 - BIENES MUEBLES, INMUEBLES E INTANGIBLES"/>
    <s v="2.6.4 - VEHÍCULOS Y EQUIPO DE TRANSPORTE, TRACCIÓN Y ELEVACIÓN"/>
    <s v="N"/>
    <s v="00 - N/A"/>
    <s v="20 - FONDOS CON DESTINO ESPECÍFICO"/>
    <s v="(en blanco)"/>
    <s v="99 - MULTIPROVINCIAL"/>
    <n v="85000000"/>
    <n v="0"/>
  </r>
  <r>
    <s v="2025"/>
    <x v="0"/>
    <x v="0"/>
    <x v="1"/>
    <x v="7"/>
    <s v="2 - Poder Ejecutivo"/>
    <x v="13"/>
    <x v="122"/>
    <s v="2 - SERVICIOS ECONÓMICOS"/>
    <s v="2.6 - Transporte"/>
    <s v="2.6.01 - Transporte por carretera"/>
    <s v="2.6 - BIENES MUEBLES, INMUEBLES E INTANGIBLES"/>
    <s v="2.6.5 - MAQUINARIA, OTROS EQUIPOS Y HERRAMIENTAS"/>
    <s v="N"/>
    <s v="00 - N/A"/>
    <s v="10 - FONDO GENERAL"/>
    <s v="(en blanco)"/>
    <s v="99 - MULTIPROVINCIAL"/>
    <n v="0"/>
    <n v="3192289.33"/>
  </r>
  <r>
    <s v="2025"/>
    <x v="0"/>
    <x v="0"/>
    <x v="1"/>
    <x v="7"/>
    <s v="2 - Poder Ejecutivo"/>
    <x v="13"/>
    <x v="122"/>
    <s v="2 - SERVICIOS ECONÓMICOS"/>
    <s v="2.6 - Transporte"/>
    <s v="2.6.01 - Transporte por carretera"/>
    <s v="2.6 - BIENES MUEBLES, INMUEBLES E INTANGIBLES"/>
    <s v="2.6.5 - MAQUINARIA, OTROS EQUIPOS Y HERRAMIENTAS"/>
    <s v="N"/>
    <s v="00 - N/A"/>
    <s v="20 - FONDOS CON DESTINO ESPECÍFICO"/>
    <s v="(en blanco)"/>
    <s v="99 - MULTIPROVINCIAL"/>
    <n v="112000000"/>
    <n v="1795413.76"/>
  </r>
  <r>
    <s v="2025"/>
    <x v="0"/>
    <x v="0"/>
    <x v="1"/>
    <x v="7"/>
    <s v="2 - Poder Ejecutivo"/>
    <x v="13"/>
    <x v="122"/>
    <s v="2 - SERVICIOS ECONÓMICOS"/>
    <s v="2.6 - Transporte"/>
    <s v="2.6.01 - Transporte por carretera"/>
    <s v="2.6 - BIENES MUEBLES, INMUEBLES E INTANGIBLES"/>
    <s v="2.6.6 - EQUIPOS DE DEFENSA Y SEGURIDAD"/>
    <s v="N"/>
    <s v="00 - N/A"/>
    <s v="20 - FONDOS CON DESTINO ESPECÍFICO"/>
    <s v="(en blanco)"/>
    <s v="99 - MULTIPROVINCIAL"/>
    <n v="2000000"/>
    <n v="0"/>
  </r>
  <r>
    <s v="2025"/>
    <x v="0"/>
    <x v="0"/>
    <x v="1"/>
    <x v="7"/>
    <s v="2 - Poder Ejecutivo"/>
    <x v="13"/>
    <x v="122"/>
    <s v="2 - SERVICIOS ECONÓMICOS"/>
    <s v="2.6 - Transporte"/>
    <s v="2.6.01 - Transporte por carretera"/>
    <s v="2.6 - BIENES MUEBLES, INMUEBLES E INTANGIBLES"/>
    <s v="2.6.8 - BIENES INTANGIBLES"/>
    <s v="N"/>
    <s v="00 - N/A"/>
    <s v="20 - FONDOS CON DESTINO ESPECÍFICO"/>
    <s v="(en blanco)"/>
    <s v="99 - MULTIPROVINCIAL"/>
    <n v="70000000"/>
    <n v="3372498.34"/>
  </r>
  <r>
    <s v="2025"/>
    <x v="0"/>
    <x v="0"/>
    <x v="1"/>
    <x v="7"/>
    <s v="2 - Poder Ejecutivo"/>
    <x v="13"/>
    <x v="122"/>
    <s v="2 - SERVICIOS ECONÓMICOS"/>
    <s v="2.6 - Transporte"/>
    <s v="2.6.01 - Transporte por carretera"/>
    <s v="2.6 - BIENES MUEBLES, INMUEBLES E INTANGIBLES"/>
    <s v="2.6.9 - EDIFICIOS, ESTRUCTURAS, TIERRAS, TERRENOS Y OBJETOS DE VALOR"/>
    <s v="N"/>
    <s v="00 - N/A"/>
    <s v="20 - FONDOS CON DESTINO ESPECÍFICO"/>
    <s v="(en blanco)"/>
    <s v="99 - MULTIPROVINCIAL"/>
    <n v="2000000"/>
    <n v="919692"/>
  </r>
  <r>
    <s v="2025"/>
    <x v="0"/>
    <x v="0"/>
    <x v="1"/>
    <x v="7"/>
    <s v="2 - Poder Ejecutivo"/>
    <x v="13"/>
    <x v="122"/>
    <s v="2 - SERVICIOS ECONÓMICOS"/>
    <s v="2.6 - Transporte"/>
    <s v="2.6.01 - Transporte por carretera"/>
    <s v="2.7 - OBRAS"/>
    <s v="2.7.1 - OBRAS EN EDIFICACIONES"/>
    <s v="S"/>
    <s v="07 - CONSTRUCCIÓN BARRERA DE PROTECCIÓN MARINA, TRAMO VIAL, OBRAS CONEXAS Y COMPLEMENTARIAS EN NAGUA, PROVINCIA MARÍA TRINIDAD SANCHEZ."/>
    <s v="10 - FONDO GENERAL"/>
    <n v="14790"/>
    <s v="14 - MARIA TRINIDAD SANCHEZ"/>
    <n v="17000000"/>
    <n v="0"/>
  </r>
  <r>
    <s v="2025"/>
    <x v="0"/>
    <x v="0"/>
    <x v="1"/>
    <x v="7"/>
    <s v="2 - Poder Ejecutivo"/>
    <x v="13"/>
    <x v="122"/>
    <s v="2 - SERVICIOS ECONÓMICOS"/>
    <s v="2.6 - Transporte"/>
    <s v="2.6.99 - Planificación, gestión y supervisión del transporte"/>
    <s v="2.6 - BIENES MUEBLES, INMUEBLES E INTANGIBLES"/>
    <s v="2.6.4 - VEHÍCULOS Y EQUIPO DE TRANSPORTE, TRACCIÓN Y ELEVACIÓN"/>
    <s v="S"/>
    <s v="15 - MEJORAMIENTO DE OBRAS PÚBLICAS RESILIENTES PARA REDUCIR RIESGOS DE DESASTRES EN EL CONTEXTO DEL CAMBIO CLIMÁTICO  A NIVEL NACIONAL"/>
    <s v="10 - FONDO GENERAL"/>
    <n v="13932"/>
    <s v="99 - MULTIPROVINCIAL"/>
    <n v="8348142"/>
    <n v="0"/>
  </r>
  <r>
    <s v="2025"/>
    <x v="0"/>
    <x v="0"/>
    <x v="1"/>
    <x v="7"/>
    <s v="2 - Poder Ejecutivo"/>
    <x v="13"/>
    <x v="122"/>
    <s v="2 - SERVICIOS ECONÓMICOS"/>
    <s v="2.9 - Otros servicios económicos"/>
    <s v="2.9.01 - Comercio de distribución almacenamiento y depósito"/>
    <s v="2.7 - OBRAS"/>
    <s v="2.7.1 - OBRAS EN EDIFICACIONES"/>
    <s v="S"/>
    <s v="27 - CONSTRUCCIÓN DE UN MERCADO EN LA PROVINCIA DE BARAHONA"/>
    <s v="10 - FONDO GENERAL"/>
    <n v="13963"/>
    <s v="04 - BARAHONA"/>
    <n v="68386280"/>
    <n v="0"/>
  </r>
  <r>
    <s v="2025"/>
    <x v="0"/>
    <x v="0"/>
    <x v="1"/>
    <x v="7"/>
    <s v="2 - Poder Ejecutivo"/>
    <x v="13"/>
    <x v="122"/>
    <s v="2 - SERVICIOS ECONÓMICOS"/>
    <s v="2.9 - Otros servicios económicos"/>
    <s v="2.9.01 - Comercio de distribución almacenamiento y depósito"/>
    <s v="2.7 - OBRAS"/>
    <s v="2.7.1 - OBRAS EN EDIFICACIONES"/>
    <s v="S"/>
    <s v="28 - CONSTRUCCIÓN DEL  MERCADO MUNICIPAL  DE HIGUEY, PROVINCIA LA ALTAGRACIA"/>
    <s v="10 - FONDO GENERAL"/>
    <n v="13964"/>
    <s v="11 - LA ALTAGRACIA"/>
    <n v="20000000"/>
    <n v="60875067.689999998"/>
  </r>
  <r>
    <s v="2025"/>
    <x v="0"/>
    <x v="0"/>
    <x v="1"/>
    <x v="7"/>
    <s v="2 - Poder Ejecutivo"/>
    <x v="13"/>
    <x v="122"/>
    <s v="2 - SERVICIOS ECONÓMICOS"/>
    <s v="2.9 - Otros servicios económicos"/>
    <s v="2.9.01 - Comercio de distribución almacenamiento y depósito"/>
    <s v="2.7 - OBRAS"/>
    <s v="2.7.1 - OBRAS EN EDIFICACIONES"/>
    <s v="S"/>
    <s v="32 - REHABILITACIÓN Y CONSTRUCCIÓN PLAZA DE LOS PILONES BANÍ"/>
    <s v="10 - FONDO GENERAL"/>
    <n v="13972"/>
    <s v="17 - PERAVIA"/>
    <n v="58125000"/>
    <n v="0"/>
  </r>
  <r>
    <s v="2025"/>
    <x v="0"/>
    <x v="0"/>
    <x v="1"/>
    <x v="7"/>
    <s v="2 - Poder Ejecutivo"/>
    <x v="13"/>
    <x v="122"/>
    <s v="2 - SERVICIOS ECONÓMICOS"/>
    <s v="2.9 - Otros servicios económicos"/>
    <s v="2.9.02 - Hoteles y restaurantes"/>
    <s v="2.7 - OBRAS"/>
    <s v="2.7.1 - OBRAS EN EDIFICACIONES"/>
    <s v="S"/>
    <s v="21 - RECONSTRUCCIÓN DEL COMEDOR EN SANS SOUCI SANTO DOMINGO"/>
    <s v="10 - FONDO GENERAL"/>
    <n v="13955"/>
    <s v="32 - SANTO DOMINGO"/>
    <n v="3922569"/>
    <n v="0"/>
  </r>
  <r>
    <s v="2025"/>
    <x v="0"/>
    <x v="0"/>
    <x v="1"/>
    <x v="7"/>
    <s v="2 - Poder Ejecutivo"/>
    <x v="13"/>
    <x v="122"/>
    <s v="3 - PROTECCIÓN DEL MEDIO AMBIENTE"/>
    <s v="3.1 - Protección del aire, agua y suelo"/>
    <s v="3.1.03 - Ordenación de aguas residuales, drenaje y alcantarillado"/>
    <s v="2.7 - OBRAS"/>
    <s v="2.7.1 - OBRAS EN EDIFICACIONES"/>
    <s v="S"/>
    <s v="23 - CONSTRUCCIÓN DE 300 LETRINAS HIGIÉNICAS EN EL MUNICIPIO VILLA ISABELA, PROVINCIA PUERTO PLATA"/>
    <s v="10 - FONDO GENERAL"/>
    <n v="16739"/>
    <s v="18 - PUERTO PLATA"/>
    <n v="11218697"/>
    <n v="0"/>
  </r>
  <r>
    <s v="2025"/>
    <x v="0"/>
    <x v="0"/>
    <x v="1"/>
    <x v="7"/>
    <s v="2 - Poder Ejecutivo"/>
    <x v="13"/>
    <x v="122"/>
    <s v="3 - PROTECCIÓN DEL MEDIO AMBIENTE"/>
    <s v="3.3 - Cambio Climático"/>
    <s v="3.3.05 - Reducción del riesgo de desastres climáticos"/>
    <s v="2.7 - OBRAS"/>
    <s v="2.7.1 - OBRAS EN EDIFICACIONES"/>
    <s v="N"/>
    <s v="00 - N/A"/>
    <s v="70 - DONACION EXTERNA"/>
    <s v="(en blanco)"/>
    <s v="99 - MULTIPROVINCIAL"/>
    <n v="5584010"/>
    <n v="0"/>
  </r>
  <r>
    <s v="2025"/>
    <x v="0"/>
    <x v="0"/>
    <x v="1"/>
    <x v="7"/>
    <s v="2 - Poder Ejecutivo"/>
    <x v="13"/>
    <x v="122"/>
    <s v="3 - PROTECCIÓN DEL MEDIO AMBIENTE"/>
    <s v="3.3 - Cambio Climático"/>
    <s v="3.3.05 - Reducción del riesgo de desastres climáticos"/>
    <s v="2.7 - OBRAS"/>
    <s v="2.7.1 - OBRAS EN EDIFICACIONES"/>
    <s v="S"/>
    <s v="01 - CONSTRUCCIÓN PROTECCIÓN DE TALUD EN LA AVENIDA BARCELÓ, AFECTADO POR EL DISTURBIO TROPICAL NO.22, MUNICIPIO SANTO DOMINGO ESTE, PROVINCIA SANTO DOMINGO"/>
    <s v="10 - FONDO GENERAL"/>
    <n v="16392"/>
    <s v="32 - SANTO DOMINGO"/>
    <n v="5783249"/>
    <n v="0"/>
  </r>
  <r>
    <s v="2025"/>
    <x v="0"/>
    <x v="0"/>
    <x v="1"/>
    <x v="7"/>
    <s v="2 - Poder Ejecutivo"/>
    <x v="13"/>
    <x v="122"/>
    <s v="4 - SERVICIOS SOCIALES"/>
    <s v="4.1 - Vivienda y servicios comunitarios"/>
    <s v="4.1.01 - Urbanización y servicios comunitarios"/>
    <s v="2.7 - OBRAS"/>
    <s v="2.7.1 - OBRAS EN EDIFICACIONES"/>
    <s v="S"/>
    <s v="29 - REPARACIÓN DE VIVIENDAS VULNERABLES EN EL MUNICIPIO DE VILLA ALTAGRACIA, PROVINCIA SAN CRISTÓBAL"/>
    <s v="10 - FONDO GENERAL"/>
    <n v="16436"/>
    <s v="21 - SAN CRISTOBAL"/>
    <n v="17397527"/>
    <n v="0"/>
  </r>
  <r>
    <s v="2025"/>
    <x v="0"/>
    <x v="0"/>
    <x v="1"/>
    <x v="7"/>
    <s v="2 - Poder Ejecutivo"/>
    <x v="13"/>
    <x v="122"/>
    <s v="4 - SERVICIOS SOCIALES"/>
    <s v="4.1 - Vivienda y servicios comunitarios"/>
    <s v="4.1.01 - Urbanización y servicios comunitarios"/>
    <s v="2.7 - OBRAS"/>
    <s v="2.7.1 - OBRAS EN EDIFICACIONES"/>
    <s v="S"/>
    <s v="38 - CONSTRUCCIÓN DE 31 VIVIENDAS A NIVEL NACIONAL (PRESENCIA DOMINICANA)"/>
    <s v="10 - FONDO GENERAL"/>
    <n v="13988"/>
    <s v="32 - SANTO DOMINGO"/>
    <n v="5404349"/>
    <n v="0"/>
  </r>
  <r>
    <s v="2025"/>
    <x v="0"/>
    <x v="0"/>
    <x v="1"/>
    <x v="7"/>
    <s v="2 - Poder Ejecutivo"/>
    <x v="13"/>
    <x v="122"/>
    <s v="4 - SERVICIOS SOCIALES"/>
    <s v="4.1 - Vivienda y servicios comunitarios"/>
    <s v="4.1.01 - Urbanización y servicios comunitarios"/>
    <s v="2.7 - OBRAS"/>
    <s v="2.7.1 - OBRAS EN EDIFICACIONES"/>
    <s v="S"/>
    <s v="43 - CONSTRUCCIÓN DE APARTAMENTOS EN LOS RESIDENCIALES VISTA DEL RÍO Y ALTOS DEL TENGUE, MUNICIPIO SAN JUAN, PROVINCIA SAN JUAN"/>
    <s v="10 - FONDO GENERAL"/>
    <n v="16737"/>
    <s v="22 - SAN JUAN"/>
    <n v="0"/>
    <n v="20771486.930000003"/>
  </r>
  <r>
    <s v="2025"/>
    <x v="0"/>
    <x v="0"/>
    <x v="1"/>
    <x v="7"/>
    <s v="2 - Poder Ejecutivo"/>
    <x v="13"/>
    <x v="122"/>
    <s v="4 - SERVICIOS SOCIALES"/>
    <s v="4.1 - Vivienda y servicios comunitarios"/>
    <s v="4.1.01 - Urbanización y servicios comunitarios"/>
    <s v="2.7 - OBRAS"/>
    <s v="2.7.1 - OBRAS EN EDIFICACIONES"/>
    <s v="S"/>
    <s v="86 - REPARACIÓN DE VIVIENDAS VULNERABLES EN LOS MUNICIPIOS DE BOCA CHICA Y SAN ANTONIO DE GUERRA, PROVINCIA SANTO DOMINGO"/>
    <s v="10 - FONDO GENERAL"/>
    <n v="16352"/>
    <s v="32 - SANTO DOMINGO"/>
    <n v="498000"/>
    <n v="0"/>
  </r>
  <r>
    <s v="2025"/>
    <x v="0"/>
    <x v="0"/>
    <x v="1"/>
    <x v="7"/>
    <s v="2 - Poder Ejecutivo"/>
    <x v="13"/>
    <x v="122"/>
    <s v="4 - SERVICIOS SOCIALES"/>
    <s v="4.1 - Vivienda y servicios comunitarios"/>
    <s v="4.1.01 - Urbanización y servicios comunitarios"/>
    <s v="2.7 - OBRAS"/>
    <s v="2.7.1 - OBRAS EN EDIFICACIONES"/>
    <s v="S"/>
    <s v="87 - REPARACIÓN DE VIVIENDAS VULNERABLES EN LOS MUNICIPIOS DE LOS ALCARRIZOS, SANTO DOMINGO ESTE Y PEDRO BRAND, PROVINCIA SANTO DOMINGO"/>
    <s v="10 - FONDO GENERAL"/>
    <n v="16353"/>
    <s v="32 - SANTO DOMINGO"/>
    <n v="498000"/>
    <n v="0"/>
  </r>
  <r>
    <s v="2025"/>
    <x v="0"/>
    <x v="0"/>
    <x v="1"/>
    <x v="7"/>
    <s v="2 - Poder Ejecutivo"/>
    <x v="13"/>
    <x v="122"/>
    <s v="4 - SERVICIOS SOCIALES"/>
    <s v="4.1 - Vivienda y servicios comunitarios"/>
    <s v="4.1.01 - Urbanización y servicios comunitarios"/>
    <s v="2.7 - OBRAS"/>
    <s v="2.7.1 - OBRAS EN EDIFICACIONES"/>
    <s v="S"/>
    <s v="88 - REPARACIÓN DE VIVIENDAS VULNERABLES EN LAS CIRCUNSCRIPCIONES 2 Y 3 DEL DISTRITO NACIONAL"/>
    <s v="10 - FONDO GENERAL"/>
    <n v="16354"/>
    <s v="01 - DISTRITO NACIONAL"/>
    <n v="498000"/>
    <n v="0"/>
  </r>
  <r>
    <s v="2025"/>
    <x v="0"/>
    <x v="0"/>
    <x v="1"/>
    <x v="7"/>
    <s v="2 - Poder Ejecutivo"/>
    <x v="13"/>
    <x v="122"/>
    <s v="4 - SERVICIOS SOCIALES"/>
    <s v="4.1 - Vivienda y servicios comunitarios"/>
    <s v="4.1.01 - Urbanización y servicios comunitarios"/>
    <s v="2.7 - OBRAS"/>
    <s v="2.7.1 - OBRAS EN EDIFICACIONES"/>
    <s v="S"/>
    <s v="89 - REPARACIÓN DE VIVIENDAS VULNERABLES EN LOS MUNICIPIOS DE PEDRO BRAND, SANTO DOMINGO ESTE Y SANTO DOMINGO OESTE, PROVINCIA SANTO DOMINGO"/>
    <s v="10 - FONDO GENERAL"/>
    <n v="16355"/>
    <s v="32 - SANTO DOMINGO"/>
    <n v="498000"/>
    <n v="0"/>
  </r>
  <r>
    <s v="2025"/>
    <x v="0"/>
    <x v="0"/>
    <x v="1"/>
    <x v="7"/>
    <s v="2 - Poder Ejecutivo"/>
    <x v="13"/>
    <x v="122"/>
    <s v="4 - SERVICIOS SOCIALES"/>
    <s v="4.1 - Vivienda y servicios comunitarios"/>
    <s v="4.1.01 - Urbanización y servicios comunitarios"/>
    <s v="2.7 - OBRAS"/>
    <s v="2.7.1 - OBRAS EN EDIFICACIONES"/>
    <s v="S"/>
    <s v="91 - REPARACIÓN DE VIVIENDAS VULNERABLES EN LOS MUNICIPIOS DE PEDERNALES Y OVIEDO, PROVINCIA PEDERNALES"/>
    <s v="10 - FONDO GENERAL"/>
    <n v="16356"/>
    <s v="16 - PEDERNALES"/>
    <n v="498000"/>
    <n v="0"/>
  </r>
  <r>
    <s v="2025"/>
    <x v="0"/>
    <x v="0"/>
    <x v="1"/>
    <x v="7"/>
    <s v="2 - Poder Ejecutivo"/>
    <x v="13"/>
    <x v="122"/>
    <s v="4 - SERVICIOS SOCIALES"/>
    <s v="4.1 - Vivienda y servicios comunitarios"/>
    <s v="4.1.01 - Urbanización y servicios comunitarios"/>
    <s v="2.7 - OBRAS"/>
    <s v="2.7.1 - OBRAS EN EDIFICACIONES"/>
    <s v="S"/>
    <s v="92 - REPARACIÓN DE VIVIENDAS VULNERABLES EN LOS MUNICIPIOS DE BARAHONA, LAS SALINAS Y ENRIQUILLO, PROVINCIA BARAHONA"/>
    <s v="10 - FONDO GENERAL"/>
    <n v="16357"/>
    <s v="04 - BARAHONA"/>
    <n v="1941168"/>
    <n v="0"/>
  </r>
  <r>
    <s v="2025"/>
    <x v="0"/>
    <x v="0"/>
    <x v="1"/>
    <x v="7"/>
    <s v="2 - Poder Ejecutivo"/>
    <x v="13"/>
    <x v="122"/>
    <s v="4 - SERVICIOS SOCIALES"/>
    <s v="4.1 - Vivienda y servicios comunitarios"/>
    <s v="4.1.01 - Urbanización y servicios comunitarios"/>
    <s v="2.7 - OBRAS"/>
    <s v="2.7.1 - OBRAS EN EDIFICACIONES"/>
    <s v="S"/>
    <s v="93 - REPARACIÓN DE VIVIENDAS VULNERABLES EN LOS MUNICIPIOS DE BAJOS DE HAINA, VILLA ALTAGRACIA Y SAN GREGORIO DE NIGUA, PROVINCIA SAN CRISTÓBAL"/>
    <s v="10 - FONDO GENERAL"/>
    <n v="16358"/>
    <s v="21 - SAN CRISTOBAL"/>
    <n v="498000"/>
    <n v="0"/>
  </r>
  <r>
    <s v="2025"/>
    <x v="0"/>
    <x v="0"/>
    <x v="1"/>
    <x v="7"/>
    <s v="2 - Poder Ejecutivo"/>
    <x v="13"/>
    <x v="122"/>
    <s v="4 - SERVICIOS SOCIALES"/>
    <s v="4.1 - Vivienda y servicios comunitarios"/>
    <s v="4.1.01 - Urbanización y servicios comunitarios"/>
    <s v="2.7 - OBRAS"/>
    <s v="2.7.1 - OBRAS EN EDIFICACIONES"/>
    <s v="S"/>
    <s v="94 - REPARACIÓN DE VIVIENDAS VULNERABLES EN EL MUNICIPIO DE SAN JUAN DE LA MAGUANA, PROVINCIA SAN JUAN"/>
    <s v="10 - FONDO GENERAL"/>
    <n v="16359"/>
    <s v="22 - SAN JUAN"/>
    <n v="498000"/>
    <n v="0"/>
  </r>
  <r>
    <s v="2025"/>
    <x v="0"/>
    <x v="0"/>
    <x v="1"/>
    <x v="7"/>
    <s v="2 - Poder Ejecutivo"/>
    <x v="13"/>
    <x v="122"/>
    <s v="4 - SERVICIOS SOCIALES"/>
    <s v="4.1 - Vivienda y servicios comunitarios"/>
    <s v="4.1.01 - Urbanización y servicios comunitarios"/>
    <s v="2.7 - OBRAS"/>
    <s v="2.7.1 - OBRAS EN EDIFICACIONES"/>
    <s v="S"/>
    <s v="95 - REPARACIÓN DE VIVIENDAS VULNERABLES EN EL MUNICIPIO DE LAS MATAS DE FARFAN, PROVINCIA SAN JUAN."/>
    <s v="10 - FONDO GENERAL"/>
    <n v="16360"/>
    <s v="22 - SAN JUAN"/>
    <n v="498000"/>
    <n v="0"/>
  </r>
  <r>
    <s v="2025"/>
    <x v="0"/>
    <x v="0"/>
    <x v="1"/>
    <x v="7"/>
    <s v="2 - Poder Ejecutivo"/>
    <x v="13"/>
    <x v="122"/>
    <s v="4 - SERVICIOS SOCIALES"/>
    <s v="4.1 - Vivienda y servicios comunitarios"/>
    <s v="4.1.01 - Urbanización y servicios comunitarios"/>
    <s v="2.7 - OBRAS"/>
    <s v="2.7.1 - OBRAS EN EDIFICACIONES"/>
    <s v="S"/>
    <s v="96 - REPARACIÓN DE VIVIENDAS VULNERABLES EN EL MUNICIPIO DE SANTA CRUZ DE BARAHONA, PROVINCIA BARAHONA"/>
    <s v="10 - FONDO GENERAL"/>
    <n v="16361"/>
    <s v="04 - BARAHONA"/>
    <n v="498000"/>
    <n v="0"/>
  </r>
  <r>
    <s v="2025"/>
    <x v="0"/>
    <x v="0"/>
    <x v="1"/>
    <x v="7"/>
    <s v="2 - Poder Ejecutivo"/>
    <x v="13"/>
    <x v="122"/>
    <s v="4 - SERVICIOS SOCIALES"/>
    <s v="4.1 - Vivienda y servicios comunitarios"/>
    <s v="4.1.01 - Urbanización y servicios comunitarios"/>
    <s v="2.7 - OBRAS"/>
    <s v="2.7.1 - OBRAS EN EDIFICACIONES"/>
    <s v="S"/>
    <s v="97 - REPARACIÓN DE VIVIENDAS VULNERABLES EN LOS MUNICIPIOS DE AZUA DE COMPOSTELA Y LAS CHARCAS, PROVINCIA AZUA."/>
    <s v="10 - FONDO GENERAL"/>
    <n v="16362"/>
    <s v="02 - AZUA"/>
    <n v="498000"/>
    <n v="0"/>
  </r>
  <r>
    <s v="2025"/>
    <x v="0"/>
    <x v="0"/>
    <x v="1"/>
    <x v="7"/>
    <s v="2 - Poder Ejecutivo"/>
    <x v="13"/>
    <x v="122"/>
    <s v="4 - SERVICIOS SOCIALES"/>
    <s v="4.1 - Vivienda y servicios comunitarios"/>
    <s v="4.1.01 - Urbanización y servicios comunitarios"/>
    <s v="2.7 - OBRAS"/>
    <s v="2.7.1 - OBRAS EN EDIFICACIONES"/>
    <s v="S"/>
    <s v="98 - REPARACIÓN DE VIVIENDAS VULNERABLES EN LOS MUNICIPIOS DE ENRIQUILLO, PARAISO Y LA CIENAGA, PROVINCIA BARAHONA"/>
    <s v="10 - FONDO GENERAL"/>
    <n v="16363"/>
    <s v="04 - BARAHONA"/>
    <n v="754740"/>
    <n v="0"/>
  </r>
  <r>
    <s v="2025"/>
    <x v="0"/>
    <x v="0"/>
    <x v="1"/>
    <x v="7"/>
    <s v="2 - Poder Ejecutivo"/>
    <x v="13"/>
    <x v="122"/>
    <s v="4 - SERVICIOS SOCIALES"/>
    <s v="4.2 - Salud"/>
    <s v="4.2.02 - Servicios hospitalarios"/>
    <s v="2.7 - OBRAS"/>
    <s v="2.7.1 - OBRAS EN EDIFICACIONES"/>
    <s v="S"/>
    <s v="09 - CONSTRUCCIÓN HOSPITAL LAS TERRENAS, PROVINCIA SAMANÁ"/>
    <s v="10 - FONDO GENERAL"/>
    <n v="13642"/>
    <s v="20 - SAMANA"/>
    <n v="127695291"/>
    <n v="0"/>
  </r>
  <r>
    <s v="2025"/>
    <x v="0"/>
    <x v="0"/>
    <x v="1"/>
    <x v="7"/>
    <s v="2 - Poder Ejecutivo"/>
    <x v="13"/>
    <x v="122"/>
    <s v="4 - SERVICIOS SOCIALES"/>
    <s v="4.2 - Salud"/>
    <s v="4.2.03 - Servicios de la salud pública y prevención de la salud"/>
    <s v="2.7 - OBRAS"/>
    <s v="2.7.1 - OBRAS EN EDIFICACIONES"/>
    <s v="S"/>
    <s v="05 - CONSTRUCCIÓN EDIFICIO DE DOS NIVELES DEL INSTITUTO DE CARDIOLOGÍA"/>
    <s v="10 - FONDO GENERAL"/>
    <n v="13635"/>
    <s v="32 - SANTO DOMINGO"/>
    <n v="17424123"/>
    <n v="0"/>
  </r>
  <r>
    <s v="2025"/>
    <x v="0"/>
    <x v="0"/>
    <x v="1"/>
    <x v="7"/>
    <s v="2 - Poder Ejecutivo"/>
    <x v="13"/>
    <x v="122"/>
    <s v="4 - SERVICIOS SOCIALES"/>
    <s v="4.2 - Salud"/>
    <s v="4.2.03 - Servicios de la salud pública y prevención de la salud"/>
    <s v="2.7 - OBRAS"/>
    <s v="2.7.1 - OBRAS EN EDIFICACIONES"/>
    <s v="S"/>
    <s v="13 - CONSTRUCCIÓN DE 2 FARMACIAS DEL PUEBLO (BOTICA POPULAR), EN LOS SECTORES VILLA MELLA Y LA CEIBA, MUNICIPIO SANTO DOMINGO NORTE, PROVINCIA SANTO DOMINGO"/>
    <s v="10 - FONDO GENERAL"/>
    <n v="16537"/>
    <s v="32 - SANTO DOMINGO"/>
    <n v="2223577"/>
    <n v="0"/>
  </r>
  <r>
    <s v="2025"/>
    <x v="0"/>
    <x v="0"/>
    <x v="1"/>
    <x v="7"/>
    <s v="2 - Poder Ejecutivo"/>
    <x v="13"/>
    <x v="122"/>
    <s v="4 - SERVICIOS SOCIALES"/>
    <s v="4.2 - Salud"/>
    <s v="4.2.03 - Servicios de la salud pública y prevención de la salud"/>
    <s v="2.7 - OBRAS"/>
    <s v="2.7.1 - OBRAS EN EDIFICACIONES"/>
    <s v="S"/>
    <s v="17 - CONSTRUCCIÓN DE FARMACIA DEL PUEBLO (BOTICA POPULAR), MUNICIPIO SAN JUAN DE LA MAGUANA, PROVINCIA SAN JUAN"/>
    <s v="10 - FONDO GENERAL"/>
    <n v="16584"/>
    <s v="22 - SAN JUAN"/>
    <n v="693553"/>
    <n v="0"/>
  </r>
  <r>
    <s v="2025"/>
    <x v="0"/>
    <x v="0"/>
    <x v="1"/>
    <x v="7"/>
    <s v="2 - Poder Ejecutivo"/>
    <x v="13"/>
    <x v="122"/>
    <s v="4 - SERVICIOS SOCIALES"/>
    <s v="4.2 - Salud"/>
    <s v="4.2.03 - Servicios de la salud pública y prevención de la salud"/>
    <s v="2.7 - OBRAS"/>
    <s v="2.7.1 - OBRAS EN EDIFICACIONES"/>
    <s v="S"/>
    <s v="30 - REHABILITACIÓN CONSTRUCCIÓN DE 911 EN LA PROVINCIA PUERTO PLATA"/>
    <s v="10 - FONDO GENERAL"/>
    <n v="13969"/>
    <s v="18 - PUERTO PLATA"/>
    <n v="7570295"/>
    <n v="0"/>
  </r>
  <r>
    <s v="2025"/>
    <x v="0"/>
    <x v="0"/>
    <x v="1"/>
    <x v="7"/>
    <s v="2 - Poder Ejecutivo"/>
    <x v="13"/>
    <x v="122"/>
    <s v="4 - SERVICIOS SOCIALES"/>
    <s v="4.2 - Salud"/>
    <s v="4.2.03 - Servicios de la salud pública y prevención de la salud"/>
    <s v="2.7 - OBRAS"/>
    <s v="2.7.1 - OBRAS EN EDIFICACIONES"/>
    <s v="S"/>
    <s v="42 - CONSTRUCCIÓN LABORATORIO NACIONAL DE TAMIZ NEONATAL Y ALTO RIESGO EN SANTO DOMINGO, DISTRITO NACIONAL (ETAPA II)"/>
    <s v="10 - FONDO GENERAL"/>
    <n v="13979"/>
    <s v="01 - DISTRITO NACIONAL"/>
    <n v="100000000"/>
    <n v="38207321.060000002"/>
  </r>
  <r>
    <s v="2025"/>
    <x v="0"/>
    <x v="0"/>
    <x v="1"/>
    <x v="7"/>
    <s v="2 - Poder Ejecutivo"/>
    <x v="13"/>
    <x v="122"/>
    <s v="4 - SERVICIOS SOCIALES"/>
    <s v="4.2 - Salud"/>
    <s v="4.2.03 - Servicios de la salud pública y prevención de la salud"/>
    <s v="2.7 - OBRAS"/>
    <s v="2.7.1 - OBRAS EN EDIFICACIONES"/>
    <s v="S"/>
    <s v="51 - CONSTRUCCIÓN SEGUNDA ETAPA CENTROS DE ATENCIÓN INTEGRAL PARA NIÑOS DISCAPACITADOS(CAID) (COORDINADO CON EL DESPACHO DE LA PRIMERA DAM"/>
    <s v="10 - FONDO GENERAL"/>
    <n v="14112"/>
    <s v="99 - MULTIPROVINCIAL"/>
    <n v="4654539"/>
    <n v="0"/>
  </r>
  <r>
    <s v="2025"/>
    <x v="0"/>
    <x v="0"/>
    <x v="1"/>
    <x v="7"/>
    <s v="2 - Poder Ejecutivo"/>
    <x v="13"/>
    <x v="122"/>
    <s v="4 - SERVICIOS SOCIALES"/>
    <s v="4.3 - Actividades deportivas, recreativas, culturales y religiosas"/>
    <s v="4.3.02 - Servicios recreativos y deportivos"/>
    <s v="2.7 - OBRAS"/>
    <s v="2.7.1 - OBRAS EN EDIFICACIONES"/>
    <s v="S"/>
    <s v="01 - CONSTRUCCIÓN DE CANCHA DEPORTIVA, SECTOR ENSANCHE PARAÍSO, MUNICIPIO PEDRO BRAND, PROVINCIA SANTO DOMINGO"/>
    <s v="10 - FONDO GENERAL"/>
    <n v="16421"/>
    <s v="99 - MULTIPROVINCIAL"/>
    <n v="3000000"/>
    <n v="0"/>
  </r>
  <r>
    <s v="2025"/>
    <x v="0"/>
    <x v="0"/>
    <x v="1"/>
    <x v="7"/>
    <s v="2 - Poder Ejecutivo"/>
    <x v="13"/>
    <x v="122"/>
    <s v="4 - SERVICIOS SOCIALES"/>
    <s v="4.3 - Actividades deportivas, recreativas, culturales y religiosas"/>
    <s v="4.3.02 - Servicios recreativos y deportivos"/>
    <s v="2.7 - OBRAS"/>
    <s v="2.7.1 - OBRAS EN EDIFICACIONES"/>
    <s v="S"/>
    <s v="02 - CONSTRUCCIÓN DE CANCHA MIXTA EN LA COMUNIDAD BOCA CANASTA, MUNICIPIO BANÍ, PROVINCIA PERAVIA"/>
    <s v="10 - FONDO GENERAL"/>
    <n v="16422"/>
    <s v="17 - PERAVIA"/>
    <n v="2001260"/>
    <n v="0"/>
  </r>
  <r>
    <s v="2025"/>
    <x v="0"/>
    <x v="0"/>
    <x v="1"/>
    <x v="7"/>
    <s v="2 - Poder Ejecutivo"/>
    <x v="13"/>
    <x v="122"/>
    <s v="4 - SERVICIOS SOCIALES"/>
    <s v="4.3 - Actividades deportivas, recreativas, culturales y religiosas"/>
    <s v="4.3.02 - Servicios recreativos y deportivos"/>
    <s v="2.7 - OBRAS"/>
    <s v="2.7.1 - OBRAS EN EDIFICACIONES"/>
    <s v="S"/>
    <s v="03 - RECONSTRUCCIÓN DEL PLAY DE BÉISBOL BACUI ABAJO, DISTRITO MUNICIPAL BARRANCA, PROVINCIA LA VEGA."/>
    <s v="10 - FONDO GENERAL"/>
    <n v="16442"/>
    <s v="13 - LA VEGA"/>
    <n v="4270029"/>
    <n v="0"/>
  </r>
  <r>
    <s v="2025"/>
    <x v="0"/>
    <x v="0"/>
    <x v="1"/>
    <x v="7"/>
    <s v="2 - Poder Ejecutivo"/>
    <x v="13"/>
    <x v="122"/>
    <s v="4 - SERVICIOS SOCIALES"/>
    <s v="4.3 - Actividades deportivas, recreativas, culturales y religiosas"/>
    <s v="4.3.02 - Servicios recreativos y deportivos"/>
    <s v="2.7 - OBRAS"/>
    <s v="2.7.1 - OBRAS EN EDIFICACIONES"/>
    <s v="S"/>
    <s v="04 - CONSTRUCCIÓN ESTADIO DE BÉISBOL LOS JOVILLOS, DISTRIRO MUNICIPAL LOS JOVILLOS, PROVINCIA AZUA"/>
    <s v="10 - FONDO GENERAL"/>
    <n v="16445"/>
    <s v="02 - AZUA"/>
    <n v="1803614"/>
    <n v="0"/>
  </r>
  <r>
    <s v="2025"/>
    <x v="0"/>
    <x v="0"/>
    <x v="1"/>
    <x v="7"/>
    <s v="2 - Poder Ejecutivo"/>
    <x v="13"/>
    <x v="122"/>
    <s v="4 - SERVICIOS SOCIALES"/>
    <s v="4.3 - Actividades deportivas, recreativas, culturales y religiosas"/>
    <s v="4.3.02 - Servicios recreativos y deportivos"/>
    <s v="2.7 - OBRAS"/>
    <s v="2.7.1 - OBRAS EN EDIFICACIONES"/>
    <s v="S"/>
    <s v="05 - RECONSTRUCCIÓN DE 3 CANCHAS DEPORTIVAS EN LA PROVINCIA DE AZUA"/>
    <s v="10 - FONDO GENERAL"/>
    <n v="16446"/>
    <s v="02 - AZUA"/>
    <n v="2263438"/>
    <n v="0"/>
  </r>
  <r>
    <s v="2025"/>
    <x v="0"/>
    <x v="0"/>
    <x v="1"/>
    <x v="7"/>
    <s v="2 - Poder Ejecutivo"/>
    <x v="13"/>
    <x v="122"/>
    <s v="4 - SERVICIOS SOCIALES"/>
    <s v="4.3 - Actividades deportivas, recreativas, culturales y religiosas"/>
    <s v="4.3.02 - Servicios recreativos y deportivos"/>
    <s v="2.7 - OBRAS"/>
    <s v="2.7.1 - OBRAS EN EDIFICACIONES"/>
    <s v="S"/>
    <s v="06 - CONSTRUCCIÓN DE CANCHA MUNICIPAL EN SECTOR CAÑAFISTOL, MUNICIPIO BANÍ, PROVINCIA PERAVIA"/>
    <s v="10 - FONDO GENERAL"/>
    <n v="16447"/>
    <s v="17 - PERAVIA"/>
    <n v="3000000"/>
    <n v="0"/>
  </r>
  <r>
    <s v="2025"/>
    <x v="0"/>
    <x v="0"/>
    <x v="1"/>
    <x v="7"/>
    <s v="2 - Poder Ejecutivo"/>
    <x v="13"/>
    <x v="122"/>
    <s v="4 - SERVICIOS SOCIALES"/>
    <s v="4.3 - Actividades deportivas, recreativas, culturales y religiosas"/>
    <s v="4.3.02 - Servicios recreativos y deportivos"/>
    <s v="2.7 - OBRAS"/>
    <s v="2.7.1 - OBRAS EN EDIFICACIONES"/>
    <s v="S"/>
    <s v="10 - CONSTRUCCIÓN DE 2 CANCHAS DE BÁSQUETBOL EN EL SECTOR PALMAREJO, MUNICIPIO VILLA GONZÁLEZ, PROVINCIA SANTIAGO"/>
    <s v="10 - FONDO GENERAL"/>
    <n v="16498"/>
    <s v="25 - SANTIAGO"/>
    <n v="3492752"/>
    <n v="0"/>
  </r>
  <r>
    <s v="2025"/>
    <x v="0"/>
    <x v="0"/>
    <x v="1"/>
    <x v="7"/>
    <s v="2 - Poder Ejecutivo"/>
    <x v="13"/>
    <x v="122"/>
    <s v="4 - SERVICIOS SOCIALES"/>
    <s v="4.3 - Actividades deportivas, recreativas, culturales y religiosas"/>
    <s v="4.3.02 - Servicios recreativos y deportivos"/>
    <s v="2.7 - OBRAS"/>
    <s v="2.7.1 - OBRAS EN EDIFICACIONES"/>
    <s v="S"/>
    <s v="11 - RECONSTRUCCIÓN DE 3 CANCHAS DEPORTIVAS EN LA PROVINCIA EL SEIBO"/>
    <s v="10 - FONDO GENERAL"/>
    <n v="16499"/>
    <s v="08 - EL SEIBO"/>
    <n v="2335247"/>
    <n v="0"/>
  </r>
  <r>
    <s v="2025"/>
    <x v="0"/>
    <x v="0"/>
    <x v="1"/>
    <x v="7"/>
    <s v="2 - Poder Ejecutivo"/>
    <x v="13"/>
    <x v="122"/>
    <s v="4 - SERVICIOS SOCIALES"/>
    <s v="4.3 - Actividades deportivas, recreativas, culturales y religiosas"/>
    <s v="4.3.02 - Servicios recreativos y deportivos"/>
    <s v="2.7 - OBRAS"/>
    <s v="2.7.1 - OBRAS EN EDIFICACIONES"/>
    <s v="S"/>
    <s v="12 - CONSTRUCCIÓN DE MEDIA CANCHA DE BASKETBALL EN SECTOR GUALEY, DISTRITO NACIONAL"/>
    <s v="10 - FONDO GENERAL"/>
    <n v="16500"/>
    <s v="01 - DISTRITO NACIONAL"/>
    <n v="114305"/>
    <n v="0"/>
  </r>
  <r>
    <s v="2025"/>
    <x v="0"/>
    <x v="0"/>
    <x v="1"/>
    <x v="7"/>
    <s v="2 - Poder Ejecutivo"/>
    <x v="13"/>
    <x v="122"/>
    <s v="4 - SERVICIOS SOCIALES"/>
    <s v="4.3 - Actividades deportivas, recreativas, culturales y religiosas"/>
    <s v="4.3.02 - Servicios recreativos y deportivos"/>
    <s v="2.7 - OBRAS"/>
    <s v="2.7.1 - OBRAS EN EDIFICACIONES"/>
    <s v="S"/>
    <s v="14 - RECONSTRUCCIÓN DEL CLUB LA MATICA, MUNICIPIO CONCEPCIÓN DE LA VEGA, PROVINCIA LA VEGA."/>
    <s v="10 - FONDO GENERAL"/>
    <n v="16543"/>
    <s v="13 - LA VEGA"/>
    <n v="4684108"/>
    <n v="0"/>
  </r>
  <r>
    <s v="2025"/>
    <x v="0"/>
    <x v="0"/>
    <x v="1"/>
    <x v="7"/>
    <s v="2 - Poder Ejecutivo"/>
    <x v="13"/>
    <x v="122"/>
    <s v="4 - SERVICIOS SOCIALES"/>
    <s v="4.3 - Actividades deportivas, recreativas, culturales y religiosas"/>
    <s v="4.3.02 - Servicios recreativos y deportivos"/>
    <s v="2.7 - OBRAS"/>
    <s v="2.7.1 - OBRAS EN EDIFICACIONES"/>
    <s v="S"/>
    <s v="15 - RECONSTRUCCIÓN CLUB CULTURAL Y DEPORTIVO OZAMA (MERLIN), SECTOR ENSANCHE OZAMA, MUNICIPIO SANTO DOMINGO ESTE, PROVINCIA SANTO DOMINGO"/>
    <s v="10 - FONDO GENERAL"/>
    <n v="16545"/>
    <s v="32 - SANTO DOMINGO"/>
    <n v="1217491"/>
    <n v="0"/>
  </r>
  <r>
    <s v="2025"/>
    <x v="0"/>
    <x v="0"/>
    <x v="1"/>
    <x v="7"/>
    <s v="2 - Poder Ejecutivo"/>
    <x v="13"/>
    <x v="122"/>
    <s v="4 - SERVICIOS SOCIALES"/>
    <s v="4.3 - Actividades deportivas, recreativas, culturales y religiosas"/>
    <s v="4.3.02 - Servicios recreativos y deportivos"/>
    <s v="2.7 - OBRAS"/>
    <s v="2.7.1 - OBRAS EN EDIFICACIONES"/>
    <s v="S"/>
    <s v="16 - RECONSTRUCCIÓN CLUB DEPORTIVO EL BRISAL, MUNICIPIO SANTO DOMINGO ESTE, PROVINCIA SANTO DOMINGO"/>
    <s v="10 - FONDO GENERAL"/>
    <n v="16546"/>
    <s v="32 - SANTO DOMINGO"/>
    <n v="1226842"/>
    <n v="0"/>
  </r>
  <r>
    <s v="2025"/>
    <x v="0"/>
    <x v="0"/>
    <x v="1"/>
    <x v="7"/>
    <s v="2 - Poder Ejecutivo"/>
    <x v="13"/>
    <x v="122"/>
    <s v="4 - SERVICIOS SOCIALES"/>
    <s v="4.3 - Actividades deportivas, recreativas, culturales y religiosas"/>
    <s v="4.3.02 - Servicios recreativos y deportivos"/>
    <s v="2.7 - OBRAS"/>
    <s v="2.7.1 - OBRAS EN EDIFICACIONES"/>
    <s v="S"/>
    <s v="35 - CONSTRUCCIÓN DE CUATRO CANCHAS DEPORTIVAS MUNICIPIO SANTO DOMINGO NORTE, PROVINCIA SANTO DOMINGO"/>
    <s v="10 - FONDO GENERAL"/>
    <n v="16674"/>
    <s v="32 - SANTO DOMINGO"/>
    <n v="3356164"/>
    <n v="0"/>
  </r>
  <r>
    <s v="2025"/>
    <x v="0"/>
    <x v="0"/>
    <x v="1"/>
    <x v="7"/>
    <s v="2 - Poder Ejecutivo"/>
    <x v="13"/>
    <x v="122"/>
    <s v="4 - SERVICIOS SOCIALES"/>
    <s v="4.3 - Actividades deportivas, recreativas, culturales y religiosas"/>
    <s v="4.3.02 - Servicios recreativos y deportivos"/>
    <s v="2.7 - OBRAS"/>
    <s v="2.7.1 - OBRAS EN EDIFICACIONES"/>
    <s v="S"/>
    <s v="36 - CONSTRUCCIÓN DE TRES CANCHAS DEPORTIVAS, PROVINCIA SAN JUAN DE LA MANGUANA"/>
    <s v="10 - FONDO GENERAL"/>
    <n v="16680"/>
    <s v="22 - SAN JUAN"/>
    <n v="1104373"/>
    <n v="0"/>
  </r>
  <r>
    <s v="2025"/>
    <x v="0"/>
    <x v="0"/>
    <x v="1"/>
    <x v="7"/>
    <s v="2 - Poder Ejecutivo"/>
    <x v="13"/>
    <x v="122"/>
    <s v="4 - SERVICIOS SOCIALES"/>
    <s v="4.3 - Actividades deportivas, recreativas, culturales y religiosas"/>
    <s v="4.3.02 - Servicios recreativos y deportivos"/>
    <s v="2.7 - OBRAS"/>
    <s v="2.7.1 - OBRAS EN EDIFICACIONES"/>
    <s v="S"/>
    <s v="37 - CONSTRUCCIÓN  DE DOS  CANCHAS EN LOS SECTORES LAS LAGUNAS Y MARÍA TRINIDAD SÁNCHEZ, PROVINCIA ESPAILLAT"/>
    <s v="10 - FONDO GENERAL"/>
    <n v="16692"/>
    <s v="09 - ESPAILLAT"/>
    <n v="607401"/>
    <n v="0"/>
  </r>
  <r>
    <s v="2025"/>
    <x v="0"/>
    <x v="0"/>
    <x v="1"/>
    <x v="7"/>
    <s v="2 - Poder Ejecutivo"/>
    <x v="13"/>
    <x v="122"/>
    <s v="4 - SERVICIOS SOCIALES"/>
    <s v="4.3 - Actividades deportivas, recreativas, culturales y religiosas"/>
    <s v="4.3.02 - Servicios recreativos y deportivos"/>
    <s v="2.7 - OBRAS"/>
    <s v="2.7.1 - OBRAS EN EDIFICACIONES"/>
    <s v="S"/>
    <s v="38 - REPARACIÓN  DE LA SALA DE TRANSMISIÓN (SÉPTIMO CIELO) DEL ESTADIO QUISQUEYA JUAN MARICHAL, DISTRITO NACIONAL"/>
    <s v="10 - FONDO GENERAL"/>
    <n v="16693"/>
    <s v="01 - DISTRITO NACIONAL"/>
    <n v="26866592"/>
    <n v="0"/>
  </r>
  <r>
    <s v="2025"/>
    <x v="0"/>
    <x v="0"/>
    <x v="1"/>
    <x v="7"/>
    <s v="2 - Poder Ejecutivo"/>
    <x v="13"/>
    <x v="122"/>
    <s v="4 - SERVICIOS SOCIALES"/>
    <s v="4.3 - Actividades deportivas, recreativas, culturales y religiosas"/>
    <s v="4.3.02 - Servicios recreativos y deportivos"/>
    <s v="2.7 - OBRAS"/>
    <s v="2.7.1 - OBRAS EN EDIFICACIONES"/>
    <s v="S"/>
    <s v="39 - RECONSTRUCCIÓN DE DOS CANCHAS DEPORTIVAS: UNA EN EL CEDRO, MUNICIPIO CRISTÓBAL Y OTRA EN EL DISTRITO MUNICIPAL GUAYABAL, PROVINCIA INDEPENDENCIA"/>
    <s v="10 - FONDO GENERAL"/>
    <n v="16697"/>
    <s v="10 - INDEPENDENCIA"/>
    <n v="425768"/>
    <n v="0"/>
  </r>
  <r>
    <s v="2025"/>
    <x v="0"/>
    <x v="0"/>
    <x v="1"/>
    <x v="7"/>
    <s v="2 - Poder Ejecutivo"/>
    <x v="13"/>
    <x v="122"/>
    <s v="4 - SERVICIOS SOCIALES"/>
    <s v="4.3 - Actividades deportivas, recreativas, culturales y religiosas"/>
    <s v="4.3.02 - Servicios recreativos y deportivos"/>
    <s v="2.7 - OBRAS"/>
    <s v="2.7.1 - OBRAS EN EDIFICACIONES"/>
    <s v="S"/>
    <s v="73 - CONSTRUCCIÓN DEL PLAY DE BÉISBOL DEL MUNICIPIO DE SABANA LARGA, PROVINCIA SAN JOSÉ DE OCOA"/>
    <s v="10 - FONDO GENERAL"/>
    <n v="16159"/>
    <s v="31 - SAN JOSE DE OCOA"/>
    <n v="24700"/>
    <n v="0"/>
  </r>
  <r>
    <s v="2025"/>
    <x v="0"/>
    <x v="0"/>
    <x v="1"/>
    <x v="7"/>
    <s v="2 - Poder Ejecutivo"/>
    <x v="13"/>
    <x v="122"/>
    <s v="4 - SERVICIOS SOCIALES"/>
    <s v="4.3 - Actividades deportivas, recreativas, culturales y religiosas"/>
    <s v="4.3.02 - Servicios recreativos y deportivos"/>
    <s v="2.7 - OBRAS"/>
    <s v="2.7.1 - OBRAS EN EDIFICACIONES"/>
    <s v="S"/>
    <s v="81 - CONSTRUCCIÓN Y RECONSTRUCCION DE CUATRO PLAYS DE BÉISBOL DE LA PROVINCIA SANTIAGO"/>
    <s v="10 - FONDO GENERAL"/>
    <n v="16311"/>
    <s v="25 - SANTIAGO"/>
    <n v="7478310"/>
    <n v="0"/>
  </r>
  <r>
    <s v="2025"/>
    <x v="0"/>
    <x v="0"/>
    <x v="1"/>
    <x v="7"/>
    <s v="2 - Poder Ejecutivo"/>
    <x v="13"/>
    <x v="122"/>
    <s v="4 - SERVICIOS SOCIALES"/>
    <s v="4.3 - Actividades deportivas, recreativas, culturales y religiosas"/>
    <s v="4.3.02 - Servicios recreativos y deportivos"/>
    <s v="2.7 - OBRAS"/>
    <s v="2.7.1 - OBRAS EN EDIFICACIONES"/>
    <s v="S"/>
    <s v="83 - CONSTRUCCIÓN DE DOS PLAYS DE BÉISBOL EN LA PROVINCIA BARAHONA"/>
    <s v="10 - FONDO GENERAL"/>
    <n v="16330"/>
    <s v="04 - BARAHONA"/>
    <n v="27039993"/>
    <n v="0"/>
  </r>
  <r>
    <s v="2025"/>
    <x v="0"/>
    <x v="0"/>
    <x v="1"/>
    <x v="7"/>
    <s v="2 - Poder Ejecutivo"/>
    <x v="13"/>
    <x v="122"/>
    <s v="4 - SERVICIOS SOCIALES"/>
    <s v="4.3 - Actividades deportivas, recreativas, culturales y religiosas"/>
    <s v="4.3.03 - Servicios culturales"/>
    <s v="2.7 - OBRAS"/>
    <s v="2.7.1 - OBRAS EN EDIFICACIONES"/>
    <s v="S"/>
    <s v="20 - REHABILITACIÓN MUSEO TRAMPOLIN ZONA COLONIA, DISTRITO NACIONAL"/>
    <s v="10 - FONDO GENERAL"/>
    <n v="13954"/>
    <s v="01 - DISTRITO NACIONAL"/>
    <n v="3750000"/>
    <n v="1220543.08"/>
  </r>
  <r>
    <s v="2025"/>
    <x v="0"/>
    <x v="0"/>
    <x v="1"/>
    <x v="7"/>
    <s v="2 - Poder Ejecutivo"/>
    <x v="13"/>
    <x v="122"/>
    <s v="4 - SERVICIOS SOCIALES"/>
    <s v="4.3 - Actividades deportivas, recreativas, culturales y religiosas"/>
    <s v="4.3.04 - Servicios de radio, televisión y servicios editoriales"/>
    <s v="2.7 - OBRAS"/>
    <s v="2.7.1 - OBRAS EN EDIFICACIONES"/>
    <s v="S"/>
    <s v="26 - CONSTRUCCIÓN CASA DE LOS PERIODISTAS, PUERTO PLATA."/>
    <s v="10 - FONDO GENERAL"/>
    <n v="13962"/>
    <s v="18 - PUERTO PLATA"/>
    <n v="1301843"/>
    <n v="0"/>
  </r>
  <r>
    <s v="2025"/>
    <x v="0"/>
    <x v="0"/>
    <x v="1"/>
    <x v="7"/>
    <s v="2 - Poder Ejecutivo"/>
    <x v="13"/>
    <x v="122"/>
    <s v="4 - SERVICIOS SOCIALES"/>
    <s v="4.3 - Actividades deportivas, recreativas, culturales y religiosas"/>
    <s v="4.3.05 - Servicios religiosos y otros servicios comunitarios religiosos"/>
    <s v="2.7 - OBRAS"/>
    <s v="2.7.1 - OBRAS EN EDIFICACIONES"/>
    <s v="S"/>
    <s v="09 - RECONSTRUCCIÓN DE CINCO IGLESIAS DE LA PROVINCIA SANTIAGO"/>
    <s v="10 - FONDO GENERAL"/>
    <n v="16497"/>
    <s v="25 - SANTIAGO"/>
    <n v="11196288"/>
    <n v="0"/>
  </r>
  <r>
    <s v="2025"/>
    <x v="0"/>
    <x v="0"/>
    <x v="1"/>
    <x v="7"/>
    <s v="2 - Poder Ejecutivo"/>
    <x v="13"/>
    <x v="122"/>
    <s v="4 - SERVICIOS SOCIALES"/>
    <s v="4.3 - Actividades deportivas, recreativas, culturales y religiosas"/>
    <s v="4.3.05 - Servicios religiosos y otros servicios comunitarios religiosos"/>
    <s v="2.7 - OBRAS"/>
    <s v="2.7.1 - OBRAS EN EDIFICACIONES"/>
    <s v="S"/>
    <s v="17 - CONSTRUCCIÓN REHABILITACION Y REMODELACIÓN DE LA IGLESIA EL BUEN PASTOR, PROVINCIA AZUA."/>
    <s v="10 - FONDO GENERAL"/>
    <n v="13952"/>
    <s v="02 - AZUA"/>
    <n v="7000000"/>
    <n v="6991329.1099999994"/>
  </r>
  <r>
    <s v="2025"/>
    <x v="0"/>
    <x v="0"/>
    <x v="1"/>
    <x v="7"/>
    <s v="2 - Poder Ejecutivo"/>
    <x v="13"/>
    <x v="122"/>
    <s v="4 - SERVICIOS SOCIALES"/>
    <s v="4.3 - Actividades deportivas, recreativas, culturales y religiosas"/>
    <s v="4.3.05 - Servicios religiosos y otros servicios comunitarios religiosos"/>
    <s v="2.7 - OBRAS"/>
    <s v="2.7.1 - OBRAS EN EDIFICACIONES"/>
    <s v="S"/>
    <s v="34 - REPARACIÓN DE DOS IGLESIAS DE LA PROVINCIA SANTIAGO"/>
    <s v="10 - FONDO GENERAL"/>
    <n v="16666"/>
    <s v="25 - SANTIAGO"/>
    <n v="681879"/>
    <n v="0"/>
  </r>
  <r>
    <s v="2025"/>
    <x v="0"/>
    <x v="0"/>
    <x v="1"/>
    <x v="7"/>
    <s v="2 - Poder Ejecutivo"/>
    <x v="13"/>
    <x v="122"/>
    <s v="4 - SERVICIOS SOCIALES"/>
    <s v="4.3 - Actividades deportivas, recreativas, culturales y religiosas"/>
    <s v="4.3.05 - Servicios religiosos y otros servicios comunitarios religiosos"/>
    <s v="2.7 - OBRAS"/>
    <s v="2.7.1 - OBRAS EN EDIFICACIONES"/>
    <s v="S"/>
    <s v="37 - REHABILITACIÓN DE LA IGLESIA CATÓLICA DE YÁSICA, PUERTO PLATA"/>
    <s v="10 - FONDO GENERAL"/>
    <n v="13987"/>
    <s v="18 - PUERTO PLATA"/>
    <n v="12372948"/>
    <n v="0"/>
  </r>
  <r>
    <s v="2025"/>
    <x v="0"/>
    <x v="0"/>
    <x v="1"/>
    <x v="7"/>
    <s v="2 - Poder Ejecutivo"/>
    <x v="13"/>
    <x v="122"/>
    <s v="4 - SERVICIOS SOCIALES"/>
    <s v="4.3 - Actividades deportivas, recreativas, culturales y religiosas"/>
    <s v="4.3.05 - Servicios religiosos y otros servicios comunitarios religiosos"/>
    <s v="2.7 - OBRAS"/>
    <s v="2.7.1 - OBRAS EN EDIFICACIONES"/>
    <s v="S"/>
    <s v="53 - RECONSTRUCCIÓN IGLESIA SAN MAURICIO MARTIR, JARDINES DEL NORTE, DISTRITO NACIONAL."/>
    <s v="10 - FONDO GENERAL"/>
    <n v="14920"/>
    <s v="01 - DISTRITO NACIONAL"/>
    <n v="8125000"/>
    <n v="3000000"/>
  </r>
  <r>
    <s v="2025"/>
    <x v="0"/>
    <x v="0"/>
    <x v="1"/>
    <x v="7"/>
    <s v="2 - Poder Ejecutivo"/>
    <x v="13"/>
    <x v="122"/>
    <s v="4 - SERVICIOS SOCIALES"/>
    <s v="4.5 - Protección social"/>
    <s v="4.5.05 - Familia e hijos"/>
    <s v="2.7 - OBRAS"/>
    <s v="2.7.1 - OBRAS EN EDIFICACIONES"/>
    <s v="S"/>
    <s v="15 - CONSTRUCCIÓN DEL MERCADO EN EL MUNICIPIO LA VEGA"/>
    <s v="10 - FONDO GENERAL"/>
    <n v="13838"/>
    <s v="13 - LA VEGA"/>
    <n v="6692496"/>
    <n v="0"/>
  </r>
  <r>
    <s v="2025"/>
    <x v="0"/>
    <x v="0"/>
    <x v="1"/>
    <x v="7"/>
    <s v="2 - Poder Ejecutivo"/>
    <x v="13"/>
    <x v="122"/>
    <s v="4 - SERVICIOS SOCIALES"/>
    <s v="4.5 - Protección social"/>
    <s v="4.5.06 - Desempleo"/>
    <s v="2.7 - OBRAS"/>
    <s v="2.7.1 - OBRAS EN EDIFICACIONES"/>
    <s v="S"/>
    <s v="10 - CONSTRUCCIÓN DE LA CIUDAD ESPERANZA DE LOS BARRANCONES, PROVINCIA BARAHONA"/>
    <s v="10 - FONDO GENERAL"/>
    <n v="13652"/>
    <s v="04 - BARAHONA"/>
    <n v="100000000"/>
    <n v="1634471.33"/>
  </r>
  <r>
    <s v="2025"/>
    <x v="0"/>
    <x v="0"/>
    <x v="1"/>
    <x v="7"/>
    <s v="2 - Poder Ejecutivo"/>
    <x v="13"/>
    <x v="122"/>
    <s v="4 - SERVICIOS SOCIALES"/>
    <s v="4.5 - Protección social"/>
    <s v="4.5.99 - Planificación, gestión y supervisión de la protección social"/>
    <s v="2.7 - OBRAS"/>
    <s v="2.7.1 - OBRAS EN EDIFICACIONES"/>
    <s v="N"/>
    <s v="00 - N/A"/>
    <s v="70 - DONACION EXTERNA"/>
    <s v="(en blanco)"/>
    <s v="99 - MULTIPROVINCIAL"/>
    <n v="5584010"/>
    <n v="0"/>
  </r>
  <r>
    <s v="2025"/>
    <x v="0"/>
    <x v="0"/>
    <x v="1"/>
    <x v="7"/>
    <s v="2 - Poder Ejecutivo"/>
    <x v="13"/>
    <x v="123"/>
    <s v="2 - SERVICIOS ECONÓMICOS"/>
    <s v="2.6 - Transporte"/>
    <s v="2.6.01 - Transporte por carretera"/>
    <s v="2.6 - BIENES MUEBLES, INMUEBLES E INTANGIBLES"/>
    <s v="2.6.1 - MOBILIARIO Y EQUIPO"/>
    <s v="N"/>
    <s v="00 - N/A"/>
    <s v="10 - FONDO GENERAL"/>
    <s v="(en blanco)"/>
    <s v="99 - MULTIPROVINCIAL"/>
    <n v="0"/>
    <n v="897057.81"/>
  </r>
  <r>
    <s v="2025"/>
    <x v="0"/>
    <x v="0"/>
    <x v="1"/>
    <x v="7"/>
    <s v="2 - Poder Ejecutivo"/>
    <x v="13"/>
    <x v="123"/>
    <s v="2 - SERVICIOS ECONÓMICOS"/>
    <s v="2.6 - Transporte"/>
    <s v="2.6.01 - Transporte por carretera"/>
    <s v="2.6 - BIENES MUEBLES, INMUEBLES E INTANGIBLES"/>
    <s v="2.6.2 - MOBILIARIO Y EQUIPO DE AUDIO, AUDIOVISUAL, RECREATIVO Y EDUCACIONAL"/>
    <s v="N"/>
    <s v="00 - N/A"/>
    <s v="10 - FONDO GENERAL"/>
    <s v="(en blanco)"/>
    <s v="99 - MULTIPROVINCIAL"/>
    <n v="0"/>
    <n v="331824.11"/>
  </r>
  <r>
    <s v="2025"/>
    <x v="0"/>
    <x v="0"/>
    <x v="1"/>
    <x v="7"/>
    <s v="2 - Poder Ejecutivo"/>
    <x v="13"/>
    <x v="123"/>
    <s v="2 - SERVICIOS ECONÓMICOS"/>
    <s v="2.6 - Transporte"/>
    <s v="2.6.01 - Transporte por carretera"/>
    <s v="2.6 - BIENES MUEBLES, INMUEBLES E INTANGIBLES"/>
    <s v="2.6.3 - EQUIPO E INSTRUMENTAL, CIENTÍFICO Y LABORATORIO"/>
    <s v="N"/>
    <s v="00 - N/A"/>
    <s v="10 - FONDO GENERAL"/>
    <s v="(en blanco)"/>
    <s v="99 - MULTIPROVINCIAL"/>
    <n v="0"/>
    <n v="73132.800000000003"/>
  </r>
  <r>
    <s v="2025"/>
    <x v="0"/>
    <x v="0"/>
    <x v="1"/>
    <x v="7"/>
    <s v="2 - Poder Ejecutivo"/>
    <x v="13"/>
    <x v="123"/>
    <s v="2 - SERVICIOS ECONÓMICOS"/>
    <s v="2.6 - Transporte"/>
    <s v="2.6.01 - Transporte por carretera"/>
    <s v="2.6 - BIENES MUEBLES, INMUEBLES E INTANGIBLES"/>
    <s v="2.6.4 - VEHÍCULOS Y EQUIPO DE TRANSPORTE, TRACCIÓN Y ELEVACIÓN"/>
    <s v="N"/>
    <s v="00 - N/A"/>
    <s v="10 - FONDO GENERAL"/>
    <s v="(en blanco)"/>
    <s v="99 - MULTIPROVINCIAL"/>
    <n v="0"/>
    <n v="27576.6"/>
  </r>
  <r>
    <s v="2025"/>
    <x v="0"/>
    <x v="0"/>
    <x v="1"/>
    <x v="7"/>
    <s v="2 - Poder Ejecutivo"/>
    <x v="13"/>
    <x v="123"/>
    <s v="2 - SERVICIOS ECONÓMICOS"/>
    <s v="2.6 - Transporte"/>
    <s v="2.6.01 - Transporte por carretera"/>
    <s v="2.6 - BIENES MUEBLES, INMUEBLES E INTANGIBLES"/>
    <s v="2.6.5 - MAQUINARIA, OTROS EQUIPOS Y HERRAMIENTAS"/>
    <s v="N"/>
    <s v="00 - N/A"/>
    <s v="10 - FONDO GENERAL"/>
    <s v="(en blanco)"/>
    <s v="99 - MULTIPROVINCIAL"/>
    <n v="0"/>
    <n v="1566180.02"/>
  </r>
  <r>
    <s v="2025"/>
    <x v="0"/>
    <x v="0"/>
    <x v="1"/>
    <x v="7"/>
    <s v="2 - Poder Ejecutivo"/>
    <x v="13"/>
    <x v="123"/>
    <s v="2 - SERVICIOS ECONÓMICOS"/>
    <s v="2.6 - Transporte"/>
    <s v="2.6.01 - Transporte por carretera"/>
    <s v="2.6 - BIENES MUEBLES, INMUEBLES E INTANGIBLES"/>
    <s v="2.6.8 - BIENES INTANGIBLES"/>
    <s v="N"/>
    <s v="00 - N/A"/>
    <s v="10 - FONDO GENERAL"/>
    <s v="(en blanco)"/>
    <s v="99 - MULTIPROVINCIAL"/>
    <n v="0"/>
    <n v="79014.41"/>
  </r>
  <r>
    <s v="2025"/>
    <x v="0"/>
    <x v="0"/>
    <x v="1"/>
    <x v="7"/>
    <s v="2 - Poder Ejecutivo"/>
    <x v="13"/>
    <x v="124"/>
    <s v="2 - SERVICIOS ECONÓMICOS"/>
    <s v="2.6 - Transporte"/>
    <s v="2.6.03 - Transporte por ferrocarril"/>
    <s v="2.6 - BIENES MUEBLES, INMUEBLES E INTANGIBLES"/>
    <s v="2.6.1 - MOBILIARIO Y EQUIPO"/>
    <s v="N"/>
    <s v="00 - N/A"/>
    <s v="10 - FONDO GENERAL"/>
    <s v="(en blanco)"/>
    <s v="99 - MULTIPROVINCIAL"/>
    <n v="6500000"/>
    <n v="944753.47"/>
  </r>
  <r>
    <s v="2025"/>
    <x v="0"/>
    <x v="0"/>
    <x v="1"/>
    <x v="7"/>
    <s v="2 - Poder Ejecutivo"/>
    <x v="13"/>
    <x v="124"/>
    <s v="2 - SERVICIOS ECONÓMICOS"/>
    <s v="2.6 - Transporte"/>
    <s v="2.6.03 - Transporte por ferrocarril"/>
    <s v="2.6 - BIENES MUEBLES, INMUEBLES E INTANGIBLES"/>
    <s v="2.6.2 - MOBILIARIO Y EQUIPO DE AUDIO, AUDIOVISUAL, RECREATIVO Y EDUCACIONAL"/>
    <s v="N"/>
    <s v="00 - N/A"/>
    <s v="10 - FONDO GENERAL"/>
    <s v="(en blanco)"/>
    <s v="99 - MULTIPROVINCIAL"/>
    <n v="400000"/>
    <n v="125000"/>
  </r>
  <r>
    <s v="2025"/>
    <x v="0"/>
    <x v="0"/>
    <x v="1"/>
    <x v="7"/>
    <s v="2 - Poder Ejecutivo"/>
    <x v="13"/>
    <x v="124"/>
    <s v="2 - SERVICIOS ECONÓMICOS"/>
    <s v="2.6 - Transporte"/>
    <s v="2.6.03 - Transporte por ferrocarril"/>
    <s v="2.6 - BIENES MUEBLES, INMUEBLES E INTANGIBLES"/>
    <s v="2.6.3 - EQUIPO E INSTRUMENTAL, CIENTÍFICO Y LABORATORIO"/>
    <s v="N"/>
    <s v="00 - N/A"/>
    <s v="10 - FONDO GENERAL"/>
    <s v="(en blanco)"/>
    <s v="99 - MULTIPROVINCIAL"/>
    <n v="400000"/>
    <n v="0"/>
  </r>
  <r>
    <s v="2025"/>
    <x v="0"/>
    <x v="0"/>
    <x v="1"/>
    <x v="7"/>
    <s v="2 - Poder Ejecutivo"/>
    <x v="13"/>
    <x v="124"/>
    <s v="2 - SERVICIOS ECONÓMICOS"/>
    <s v="2.6 - Transporte"/>
    <s v="2.6.03 - Transporte por ferrocarril"/>
    <s v="2.6 - BIENES MUEBLES, INMUEBLES E INTANGIBLES"/>
    <s v="2.6.4 - VEHÍCULOS Y EQUIPO DE TRANSPORTE, TRACCIÓN Y ELEVACIÓN"/>
    <s v="N"/>
    <s v="00 - N/A"/>
    <s v="10 - FONDO GENERAL"/>
    <s v="(en blanco)"/>
    <s v="99 - MULTIPROVINCIAL"/>
    <n v="10300000"/>
    <n v="830130"/>
  </r>
  <r>
    <s v="2025"/>
    <x v="0"/>
    <x v="0"/>
    <x v="1"/>
    <x v="7"/>
    <s v="2 - Poder Ejecutivo"/>
    <x v="13"/>
    <x v="124"/>
    <s v="2 - SERVICIOS ECONÓMICOS"/>
    <s v="2.6 - Transporte"/>
    <s v="2.6.03 - Transporte por ferrocarril"/>
    <s v="2.6 - BIENES MUEBLES, INMUEBLES E INTANGIBLES"/>
    <s v="2.6.4 - VEHÍCULOS Y EQUIPO DE TRANSPORTE, TRACCIÓN Y ELEVACIÓN"/>
    <s v="S"/>
    <s v="02 - AMPLIACIÓN DEL SERVICIO DE LA LINEA 1 DEL METRO DE SANTO DOMINGO"/>
    <s v="60 - CREDITO EXTERNO"/>
    <n v="14054"/>
    <s v="32 - SANTO DOMINGO"/>
    <n v="1748910645"/>
    <n v="114323843.5"/>
  </r>
  <r>
    <s v="2025"/>
    <x v="0"/>
    <x v="0"/>
    <x v="1"/>
    <x v="7"/>
    <s v="2 - Poder Ejecutivo"/>
    <x v="13"/>
    <x v="124"/>
    <s v="2 - SERVICIOS ECONÓMICOS"/>
    <s v="2.6 - Transporte"/>
    <s v="2.6.03 - Transporte por ferrocarril"/>
    <s v="2.6 - BIENES MUEBLES, INMUEBLES E INTANGIBLES"/>
    <s v="2.6.4 - VEHÍCULOS Y EQUIPO DE TRANSPORTE, TRACCIÓN Y ELEVACIÓN"/>
    <s v="S"/>
    <s v="03 - CONSTRUCCIÓN LÍNEA 2C DEL METRO DE SANTO DOMINGO TRAMOS:  ALCARRIZOS- LUPERÓN"/>
    <s v="60 - CREDITO EXTERNO"/>
    <n v="14558"/>
    <s v="32 - SANTO DOMINGO"/>
    <n v="2246500000"/>
    <n v="613665711.67999995"/>
  </r>
  <r>
    <s v="2025"/>
    <x v="0"/>
    <x v="0"/>
    <x v="1"/>
    <x v="7"/>
    <s v="2 - Poder Ejecutivo"/>
    <x v="13"/>
    <x v="124"/>
    <s v="2 - SERVICIOS ECONÓMICOS"/>
    <s v="2.6 - Transporte"/>
    <s v="2.6.03 - Transporte por ferrocarril"/>
    <s v="2.6 - BIENES MUEBLES, INMUEBLES E INTANGIBLES"/>
    <s v="2.6.5 - MAQUINARIA, OTROS EQUIPOS Y HERRAMIENTAS"/>
    <s v="N"/>
    <s v="00 - N/A"/>
    <s v="10 - FONDO GENERAL"/>
    <s v="(en blanco)"/>
    <s v="99 - MULTIPROVINCIAL"/>
    <n v="7558777"/>
    <n v="144518.21"/>
  </r>
  <r>
    <s v="2025"/>
    <x v="0"/>
    <x v="0"/>
    <x v="1"/>
    <x v="7"/>
    <s v="2 - Poder Ejecutivo"/>
    <x v="13"/>
    <x v="124"/>
    <s v="2 - SERVICIOS ECONÓMICOS"/>
    <s v="2.6 - Transporte"/>
    <s v="2.6.03 - Transporte por ferrocarril"/>
    <s v="2.6 - BIENES MUEBLES, INMUEBLES E INTANGIBLES"/>
    <s v="2.6.6 - EQUIPOS DE DEFENSA Y SEGURIDAD"/>
    <s v="N"/>
    <s v="00 - N/A"/>
    <s v="10 - FONDO GENERAL"/>
    <s v="(en blanco)"/>
    <s v="99 - MULTIPROVINCIAL"/>
    <n v="7000000"/>
    <n v="0"/>
  </r>
  <r>
    <s v="2025"/>
    <x v="0"/>
    <x v="0"/>
    <x v="1"/>
    <x v="7"/>
    <s v="2 - Poder Ejecutivo"/>
    <x v="13"/>
    <x v="124"/>
    <s v="2 - SERVICIOS ECONÓMICOS"/>
    <s v="2.6 - Transporte"/>
    <s v="2.6.03 - Transporte por ferrocarril"/>
    <s v="2.6 - BIENES MUEBLES, INMUEBLES E INTANGIBLES"/>
    <s v="2.6.9 - EDIFICIOS, ESTRUCTURAS, TIERRAS, TERRENOS Y OBJETOS DE VALOR"/>
    <s v="N"/>
    <s v="00 - N/A"/>
    <s v="10 - FONDO GENERAL"/>
    <s v="(en blanco)"/>
    <s v="99 - MULTIPROVINCIAL"/>
    <n v="200000"/>
    <n v="0"/>
  </r>
  <r>
    <s v="2025"/>
    <x v="0"/>
    <x v="0"/>
    <x v="1"/>
    <x v="7"/>
    <s v="2 - Poder Ejecutivo"/>
    <x v="13"/>
    <x v="124"/>
    <s v="2 - SERVICIOS ECONÓMICOS"/>
    <s v="2.6 - Transporte"/>
    <s v="2.6.03 - Transporte por ferrocarril"/>
    <s v="2.7 - OBRAS"/>
    <s v="2.7.1 - OBRAS EN EDIFICACIONES"/>
    <s v="N"/>
    <s v="00 - N/A"/>
    <s v="10 - FONDO GENERAL"/>
    <s v="(en blanco)"/>
    <s v="99 - MULTIPROVINCIAL"/>
    <n v="3000000"/>
    <n v="127594.21"/>
  </r>
  <r>
    <s v="2025"/>
    <x v="0"/>
    <x v="0"/>
    <x v="1"/>
    <x v="7"/>
    <s v="2 - Poder Ejecutivo"/>
    <x v="13"/>
    <x v="125"/>
    <s v="1 - SERVICIOS  GENERALES"/>
    <s v="1.3 - Defensa nacional"/>
    <s v="1.3.06 - Reducción del riesgo de desastres no climáticos"/>
    <s v="2.6 - BIENES MUEBLES, INMUEBLES E INTANGIBLES"/>
    <s v="2.6.1 - MOBILIARIO Y EQUIPO"/>
    <s v="N"/>
    <s v="00 - N/A"/>
    <s v="10 - FONDO GENERAL"/>
    <s v="(en blanco)"/>
    <s v="99 - MULTIPROVINCIAL"/>
    <n v="200000"/>
    <n v="63982.31"/>
  </r>
  <r>
    <s v="2025"/>
    <x v="0"/>
    <x v="0"/>
    <x v="1"/>
    <x v="7"/>
    <s v="2 - Poder Ejecutivo"/>
    <x v="13"/>
    <x v="125"/>
    <s v="1 - SERVICIOS  GENERALES"/>
    <s v="1.3 - Defensa nacional"/>
    <s v="1.3.06 - Reducción del riesgo de desastres no climáticos"/>
    <s v="2.6 - BIENES MUEBLES, INMUEBLES E INTANGIBLES"/>
    <s v="2.6.5 - MAQUINARIA, OTROS EQUIPOS Y HERRAMIENTAS"/>
    <s v="N"/>
    <s v="00 - N/A"/>
    <s v="10 - FONDO GENERAL"/>
    <s v="(en blanco)"/>
    <s v="99 - MULTIPROVINCIAL"/>
    <n v="800000"/>
    <n v="731653.1"/>
  </r>
  <r>
    <s v="2025"/>
    <x v="0"/>
    <x v="0"/>
    <x v="1"/>
    <x v="7"/>
    <s v="2 - Poder Ejecutivo"/>
    <x v="13"/>
    <x v="125"/>
    <s v="1 - SERVICIOS  GENERALES"/>
    <s v="1.3 - Defensa nacional"/>
    <s v="1.3.06 - Reducción del riesgo de desastres no climáticos"/>
    <s v="2.6 - BIENES MUEBLES, INMUEBLES E INTANGIBLES"/>
    <s v="2.6.6 - EQUIPOS DE DEFENSA Y SEGURIDAD"/>
    <s v="N"/>
    <s v="00 - N/A"/>
    <s v="10 - FONDO GENERAL"/>
    <s v="(en blanco)"/>
    <s v="99 - MULTIPROVINCIAL"/>
    <n v="0"/>
    <n v="45052.4"/>
  </r>
  <r>
    <s v="2025"/>
    <x v="0"/>
    <x v="0"/>
    <x v="1"/>
    <x v="7"/>
    <s v="2 - Poder Ejecutivo"/>
    <x v="13"/>
    <x v="126"/>
    <s v="2 - SERVICIOS ECONÓMICOS"/>
    <s v="2.6 - Transporte"/>
    <s v="2.6.04 - Transporte aéreo"/>
    <s v="2.6 - BIENES MUEBLES, INMUEBLES E INTANGIBLES"/>
    <s v="2.6.1 - MOBILIARIO Y EQUIPO"/>
    <s v="N"/>
    <s v="00 - N/A"/>
    <s v="20 - FONDOS CON DESTINO ESPECÍFICO"/>
    <s v="(en blanco)"/>
    <s v="99 - MULTIPROVINCIAL"/>
    <n v="62062431"/>
    <n v="2698907.62"/>
  </r>
  <r>
    <s v="2025"/>
    <x v="0"/>
    <x v="0"/>
    <x v="1"/>
    <x v="7"/>
    <s v="2 - Poder Ejecutivo"/>
    <x v="13"/>
    <x v="126"/>
    <s v="2 - SERVICIOS ECONÓMICOS"/>
    <s v="2.6 - Transporte"/>
    <s v="2.6.04 - Transporte aéreo"/>
    <s v="2.6 - BIENES MUEBLES, INMUEBLES E INTANGIBLES"/>
    <s v="2.6.2 - MOBILIARIO Y EQUIPO DE AUDIO, AUDIOVISUAL, RECREATIVO Y EDUCACIONAL"/>
    <s v="N"/>
    <s v="00 - N/A"/>
    <s v="20 - FONDOS CON DESTINO ESPECÍFICO"/>
    <s v="(en blanco)"/>
    <s v="99 - MULTIPROVINCIAL"/>
    <n v="0"/>
    <n v="1596399.48"/>
  </r>
  <r>
    <s v="2025"/>
    <x v="0"/>
    <x v="0"/>
    <x v="1"/>
    <x v="7"/>
    <s v="2 - Poder Ejecutivo"/>
    <x v="13"/>
    <x v="126"/>
    <s v="2 - SERVICIOS ECONÓMICOS"/>
    <s v="2.6 - Transporte"/>
    <s v="2.6.04 - Transporte aéreo"/>
    <s v="2.6 - BIENES MUEBLES, INMUEBLES E INTANGIBLES"/>
    <s v="2.6.3 - EQUIPO E INSTRUMENTAL, CIENTÍFICO Y LABORATORIO"/>
    <s v="N"/>
    <s v="00 - N/A"/>
    <s v="20 - FONDOS CON DESTINO ESPECÍFICO"/>
    <s v="(en blanco)"/>
    <s v="99 - MULTIPROVINCIAL"/>
    <n v="0"/>
    <n v="0"/>
  </r>
  <r>
    <s v="2025"/>
    <x v="0"/>
    <x v="0"/>
    <x v="1"/>
    <x v="7"/>
    <s v="2 - Poder Ejecutivo"/>
    <x v="13"/>
    <x v="126"/>
    <s v="2 - SERVICIOS ECONÓMICOS"/>
    <s v="2.6 - Transporte"/>
    <s v="2.6.04 - Transporte aéreo"/>
    <s v="2.6 - BIENES MUEBLES, INMUEBLES E INTANGIBLES"/>
    <s v="2.6.4 - VEHÍCULOS Y EQUIPO DE TRANSPORTE, TRACCIÓN Y ELEVACIÓN"/>
    <s v="N"/>
    <s v="00 - N/A"/>
    <s v="20 - FONDOS CON DESTINO ESPECÍFICO"/>
    <s v="(en blanco)"/>
    <s v="99 - MULTIPROVINCIAL"/>
    <n v="0"/>
    <n v="24653000.030000001"/>
  </r>
  <r>
    <s v="2025"/>
    <x v="0"/>
    <x v="0"/>
    <x v="1"/>
    <x v="7"/>
    <s v="2 - Poder Ejecutivo"/>
    <x v="13"/>
    <x v="126"/>
    <s v="2 - SERVICIOS ECONÓMICOS"/>
    <s v="2.6 - Transporte"/>
    <s v="2.6.04 - Transporte aéreo"/>
    <s v="2.6 - BIENES MUEBLES, INMUEBLES E INTANGIBLES"/>
    <s v="2.6.5 - MAQUINARIA, OTROS EQUIPOS Y HERRAMIENTAS"/>
    <s v="N"/>
    <s v="00 - N/A"/>
    <s v="20 - FONDOS CON DESTINO ESPECÍFICO"/>
    <s v="(en blanco)"/>
    <s v="99 - MULTIPROVINCIAL"/>
    <n v="0"/>
    <n v="290427.5"/>
  </r>
  <r>
    <s v="2025"/>
    <x v="0"/>
    <x v="0"/>
    <x v="1"/>
    <x v="7"/>
    <s v="2 - Poder Ejecutivo"/>
    <x v="13"/>
    <x v="126"/>
    <s v="2 - SERVICIOS ECONÓMICOS"/>
    <s v="2.6 - Transporte"/>
    <s v="2.6.04 - Transporte aéreo"/>
    <s v="2.6 - BIENES MUEBLES, INMUEBLES E INTANGIBLES"/>
    <s v="2.6.6 - EQUIPOS DE DEFENSA Y SEGURIDAD"/>
    <s v="N"/>
    <s v="00 - N/A"/>
    <s v="20 - FONDOS CON DESTINO ESPECÍFICO"/>
    <s v="(en blanco)"/>
    <s v="99 - MULTIPROVINCIAL"/>
    <n v="0"/>
    <n v="427417.24"/>
  </r>
  <r>
    <s v="2025"/>
    <x v="0"/>
    <x v="0"/>
    <x v="1"/>
    <x v="7"/>
    <s v="2 - Poder Ejecutivo"/>
    <x v="13"/>
    <x v="126"/>
    <s v="2 - SERVICIOS ECONÓMICOS"/>
    <s v="2.6 - Transporte"/>
    <s v="2.6.04 - Transporte aéreo"/>
    <s v="2.6 - BIENES MUEBLES, INMUEBLES E INTANGIBLES"/>
    <s v="2.6.8 - BIENES INTANGIBLES"/>
    <s v="N"/>
    <s v="00 - N/A"/>
    <s v="20 - FONDOS CON DESTINO ESPECÍFICO"/>
    <s v="(en blanco)"/>
    <s v="99 - MULTIPROVINCIAL"/>
    <n v="0"/>
    <n v="0"/>
  </r>
  <r>
    <s v="2025"/>
    <x v="0"/>
    <x v="0"/>
    <x v="1"/>
    <x v="7"/>
    <s v="2 - Poder Ejecutivo"/>
    <x v="14"/>
    <x v="127"/>
    <s v="2 - SERVICIOS ECONÓMICOS"/>
    <s v="2.1 - Asuntos económicos, comerciales y laborales"/>
    <s v="2.1.01 - Asuntos económicos y regulación del comercio"/>
    <s v="2.6 - BIENES MUEBLES, INMUEBLES E INTANGIBLES"/>
    <s v="2.6.1 - MOBILIARIO Y EQUIPO"/>
    <s v="N"/>
    <s v="00 - N/A"/>
    <s v="10 - FONDO GENERAL"/>
    <s v="(en blanco)"/>
    <s v="99 - MULTIPROVINCIAL"/>
    <n v="100000"/>
    <n v="0"/>
  </r>
  <r>
    <s v="2025"/>
    <x v="0"/>
    <x v="0"/>
    <x v="1"/>
    <x v="7"/>
    <s v="2 - Poder Ejecutivo"/>
    <x v="14"/>
    <x v="127"/>
    <s v="2 - SERVICIOS ECONÓMICOS"/>
    <s v="2.1 - Asuntos económicos, comerciales y laborales"/>
    <s v="2.1.01 - Asuntos económicos y regulación del comercio"/>
    <s v="2.6 - BIENES MUEBLES, INMUEBLES E INTANGIBLES"/>
    <s v="2.6.1 - MOBILIARIO Y EQUIPO"/>
    <s v="N"/>
    <s v="00 - N/A"/>
    <s v="20 - FONDOS CON DESTINO ESPECÍFICO"/>
    <s v="(en blanco)"/>
    <s v="99 - MULTIPROVINCIAL"/>
    <n v="72210403"/>
    <n v="1140125.68"/>
  </r>
  <r>
    <s v="2025"/>
    <x v="0"/>
    <x v="0"/>
    <x v="1"/>
    <x v="7"/>
    <s v="2 - Poder Ejecutivo"/>
    <x v="14"/>
    <x v="127"/>
    <s v="2 - SERVICIOS ECONÓMICOS"/>
    <s v="2.1 - Asuntos económicos, comerciales y laborales"/>
    <s v="2.1.01 - Asuntos económicos y regulación del comercio"/>
    <s v="2.6 - BIENES MUEBLES, INMUEBLES E INTANGIBLES"/>
    <s v="2.6.1 - MOBILIARIO Y EQUIPO"/>
    <s v="S"/>
    <s v="00 - N/A"/>
    <s v="70 - DONACION EXTERNA"/>
    <s v="(en blanco)"/>
    <s v="17 - PERAVIA"/>
    <n v="0"/>
    <n v="0"/>
  </r>
  <r>
    <s v="2025"/>
    <x v="0"/>
    <x v="0"/>
    <x v="1"/>
    <x v="7"/>
    <s v="2 - Poder Ejecutivo"/>
    <x v="14"/>
    <x v="127"/>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en blanco)"/>
    <s v="99 - MULTIPROVINCIAL"/>
    <n v="880000"/>
    <n v="0"/>
  </r>
  <r>
    <s v="2025"/>
    <x v="0"/>
    <x v="0"/>
    <x v="1"/>
    <x v="7"/>
    <s v="2 - Poder Ejecutivo"/>
    <x v="14"/>
    <x v="127"/>
    <s v="2 - SERVICIOS ECONÓMICOS"/>
    <s v="2.1 - Asuntos económicos, comerciales y laborales"/>
    <s v="2.1.01 - Asuntos económicos y regulación del comercio"/>
    <s v="2.6 - BIENES MUEBLES, INMUEBLES E INTANGIBLES"/>
    <s v="2.6.2 - MOBILIARIO Y EQUIPO DE AUDIO, AUDIOVISUAL, RECREATIVO Y EDUCACIONAL"/>
    <s v="N"/>
    <s v="00 - N/A"/>
    <s v="20 - FONDOS CON DESTINO ESPECÍFICO"/>
    <s v="(en blanco)"/>
    <s v="99 - MULTIPROVINCIAL"/>
    <n v="3780000"/>
    <n v="163725"/>
  </r>
  <r>
    <s v="2025"/>
    <x v="0"/>
    <x v="0"/>
    <x v="1"/>
    <x v="7"/>
    <s v="2 - Poder Ejecutivo"/>
    <x v="14"/>
    <x v="127"/>
    <s v="2 - SERVICIOS ECONÓMICOS"/>
    <s v="2.1 - Asuntos económicos, comerciales y laborales"/>
    <s v="2.1.01 - Asuntos económicos y regulación del comercio"/>
    <s v="2.6 - BIENES MUEBLES, INMUEBLES E INTANGIBLES"/>
    <s v="2.6.3 - EQUIPO E INSTRUMENTAL, CIENTÍFICO Y LABORATORIO"/>
    <s v="N"/>
    <s v="00 - N/A"/>
    <s v="20 - FONDOS CON DESTINO ESPECÍFICO"/>
    <s v="(en blanco)"/>
    <s v="99 - MULTIPROVINCIAL"/>
    <n v="450000"/>
    <n v="43872.4"/>
  </r>
  <r>
    <s v="2025"/>
    <x v="0"/>
    <x v="0"/>
    <x v="1"/>
    <x v="7"/>
    <s v="2 - Poder Ejecutivo"/>
    <x v="14"/>
    <x v="127"/>
    <s v="2 - SERVICIOS ECONÓMICOS"/>
    <s v="2.1 - Asuntos económicos, comerciales y laborales"/>
    <s v="2.1.01 - Asuntos económicos y regulación del comercio"/>
    <s v="2.6 - BIENES MUEBLES, INMUEBLES E INTANGIBLES"/>
    <s v="2.6.3 - EQUIPO E INSTRUMENTAL, CIENTÍFICO Y LABORATORIO"/>
    <s v="S"/>
    <s v="00 - N/A"/>
    <s v="70 - DONACION EXTERNA"/>
    <s v="(en blanco)"/>
    <s v="17 - PERAVIA"/>
    <n v="0"/>
    <n v="0"/>
  </r>
  <r>
    <s v="2025"/>
    <x v="0"/>
    <x v="0"/>
    <x v="1"/>
    <x v="7"/>
    <s v="2 - Poder Ejecutivo"/>
    <x v="14"/>
    <x v="127"/>
    <s v="2 - SERVICIOS ECONÓMICOS"/>
    <s v="2.1 - Asuntos económicos, comerciales y laborales"/>
    <s v="2.1.01 - Asuntos económicos y regulación del comercio"/>
    <s v="2.6 - BIENES MUEBLES, INMUEBLES E INTANGIBLES"/>
    <s v="2.6.4 - VEHÍCULOS Y EQUIPO DE TRANSPORTE, TRACCIÓN Y ELEVACIÓN"/>
    <s v="N"/>
    <s v="00 - N/A"/>
    <s v="10 - FONDO GENERAL"/>
    <s v="(en blanco)"/>
    <s v="99 - MULTIPROVINCIAL"/>
    <n v="900000"/>
    <n v="0"/>
  </r>
  <r>
    <s v="2025"/>
    <x v="0"/>
    <x v="0"/>
    <x v="1"/>
    <x v="7"/>
    <s v="2 - Poder Ejecutivo"/>
    <x v="14"/>
    <x v="127"/>
    <s v="2 - SERVICIOS ECONÓMICOS"/>
    <s v="2.1 - Asuntos económicos, comerciales y laborales"/>
    <s v="2.1.01 - Asuntos económicos y regulación del comercio"/>
    <s v="2.6 - BIENES MUEBLES, INMUEBLES E INTANGIBLES"/>
    <s v="2.6.4 - VEHÍCULOS Y EQUIPO DE TRANSPORTE, TRACCIÓN Y ELEVACIÓN"/>
    <s v="N"/>
    <s v="00 - N/A"/>
    <s v="20 - FONDOS CON DESTINO ESPECÍFICO"/>
    <s v="(en blanco)"/>
    <s v="99 - MULTIPROVINCIAL"/>
    <n v="3000000"/>
    <n v="0"/>
  </r>
  <r>
    <s v="2025"/>
    <x v="0"/>
    <x v="0"/>
    <x v="1"/>
    <x v="7"/>
    <s v="2 - Poder Ejecutivo"/>
    <x v="14"/>
    <x v="127"/>
    <s v="2 - SERVICIOS ECONÓMICOS"/>
    <s v="2.1 - Asuntos económicos, comerciales y laborales"/>
    <s v="2.1.01 - Asuntos económicos y regulación del comercio"/>
    <s v="2.6 - BIENES MUEBLES, INMUEBLES E INTANGIBLES"/>
    <s v="2.6.5 - MAQUINARIA, OTROS EQUIPOS Y HERRAMIENTAS"/>
    <s v="N"/>
    <s v="00 - N/A"/>
    <s v="20 - FONDOS CON DESTINO ESPECÍFICO"/>
    <s v="(en blanco)"/>
    <s v="99 - MULTIPROVINCIAL"/>
    <n v="11220000"/>
    <n v="28753.06"/>
  </r>
  <r>
    <s v="2025"/>
    <x v="0"/>
    <x v="0"/>
    <x v="1"/>
    <x v="7"/>
    <s v="2 - Poder Ejecutivo"/>
    <x v="14"/>
    <x v="127"/>
    <s v="2 - SERVICIOS ECONÓMICOS"/>
    <s v="2.1 - Asuntos económicos, comerciales y laborales"/>
    <s v="2.1.01 - Asuntos económicos y regulación del comercio"/>
    <s v="2.6 - BIENES MUEBLES, INMUEBLES E INTANGIBLES"/>
    <s v="2.6.5 - MAQUINARIA, OTROS EQUIPOS Y HERRAMIENTAS"/>
    <s v="S"/>
    <s v="00 - N/A"/>
    <s v="70 - DONACION EXTERNA"/>
    <s v="(en blanco)"/>
    <s v="17 - PERAVIA"/>
    <n v="0"/>
    <n v="0"/>
  </r>
  <r>
    <s v="2025"/>
    <x v="0"/>
    <x v="0"/>
    <x v="1"/>
    <x v="7"/>
    <s v="2 - Poder Ejecutivo"/>
    <x v="14"/>
    <x v="127"/>
    <s v="2 - SERVICIOS ECONÓMICOS"/>
    <s v="2.1 - Asuntos económicos, comerciales y laborales"/>
    <s v="2.1.01 - Asuntos económicos y regulación del comercio"/>
    <s v="2.6 - BIENES MUEBLES, INMUEBLES E INTANGIBLES"/>
    <s v="2.6.6 - EQUIPOS DE DEFENSA Y SEGURIDAD"/>
    <s v="N"/>
    <s v="00 - N/A"/>
    <s v="20 - FONDOS CON DESTINO ESPECÍFICO"/>
    <s v="(en blanco)"/>
    <s v="99 - MULTIPROVINCIAL"/>
    <n v="1000000"/>
    <n v="708000"/>
  </r>
  <r>
    <s v="2025"/>
    <x v="0"/>
    <x v="0"/>
    <x v="1"/>
    <x v="7"/>
    <s v="2 - Poder Ejecutivo"/>
    <x v="14"/>
    <x v="127"/>
    <s v="2 - SERVICIOS ECONÓMICOS"/>
    <s v="2.1 - Asuntos económicos, comerciales y laborales"/>
    <s v="2.1.01 - Asuntos económicos y regulación del comercio"/>
    <s v="2.6 - BIENES MUEBLES, INMUEBLES E INTANGIBLES"/>
    <s v="2.6.8 - BIENES INTANGIBLES"/>
    <s v="N"/>
    <s v="00 - N/A"/>
    <s v="20 - FONDOS CON DESTINO ESPECÍFICO"/>
    <s v="(en blanco)"/>
    <s v="99 - MULTIPROVINCIAL"/>
    <n v="1500000"/>
    <n v="0"/>
  </r>
  <r>
    <s v="2025"/>
    <x v="0"/>
    <x v="0"/>
    <x v="1"/>
    <x v="7"/>
    <s v="2 - Poder Ejecutivo"/>
    <x v="14"/>
    <x v="127"/>
    <s v="2 - SERVICIOS ECONÓMICOS"/>
    <s v="2.1 - Asuntos económicos, comerciales y laborales"/>
    <s v="2.1.01 - Asuntos económicos y regulación del comercio"/>
    <s v="2.7 - OBRAS"/>
    <s v="2.7.1 - OBRAS EN EDIFICACIONES"/>
    <s v="N"/>
    <s v="00 - N/A"/>
    <s v="20 - FONDOS CON DESTINO ESPECÍFICO"/>
    <s v="(en blanco)"/>
    <s v="99 - MULTIPROVINCIAL"/>
    <n v="3000000"/>
    <n v="1403442.08"/>
  </r>
  <r>
    <s v="2025"/>
    <x v="0"/>
    <x v="0"/>
    <x v="1"/>
    <x v="7"/>
    <s v="2 - Poder Ejecutivo"/>
    <x v="14"/>
    <x v="127"/>
    <s v="2 - SERVICIOS ECONÓMICOS"/>
    <s v="2.4 - Energía y combustible"/>
    <s v="2.4.03 - Combustible"/>
    <s v="2.6 - BIENES MUEBLES, INMUEBLES E INTANGIBLES"/>
    <s v="2.6.1 - MOBILIARIO Y EQUIPO"/>
    <s v="N"/>
    <s v="00 - N/A"/>
    <s v="10 - FONDO GENERAL"/>
    <s v="(en blanco)"/>
    <s v="99 - MULTIPROVINCIAL"/>
    <n v="1500000"/>
    <n v="448659.6"/>
  </r>
  <r>
    <s v="2025"/>
    <x v="0"/>
    <x v="0"/>
    <x v="1"/>
    <x v="7"/>
    <s v="2 - Poder Ejecutivo"/>
    <x v="14"/>
    <x v="127"/>
    <s v="2 - SERVICIOS ECONÓMICOS"/>
    <s v="2.4 - Energía y combustible"/>
    <s v="2.4.03 - Combustible"/>
    <s v="2.6 - BIENES MUEBLES, INMUEBLES E INTANGIBLES"/>
    <s v="2.6.1 - MOBILIARIO Y EQUIPO"/>
    <s v="N"/>
    <s v="00 - N/A"/>
    <s v="20 - FONDOS CON DESTINO ESPECÍFICO"/>
    <s v="(en blanco)"/>
    <s v="99 - MULTIPROVINCIAL"/>
    <n v="60000000"/>
    <n v="0"/>
  </r>
  <r>
    <s v="2025"/>
    <x v="0"/>
    <x v="0"/>
    <x v="1"/>
    <x v="7"/>
    <s v="2 - Poder Ejecutivo"/>
    <x v="14"/>
    <x v="127"/>
    <s v="2 - SERVICIOS ECONÓMICOS"/>
    <s v="2.4 - Energía y combustible"/>
    <s v="2.4.03 - Combustible"/>
    <s v="2.6 - BIENES MUEBLES, INMUEBLES E INTANGIBLES"/>
    <s v="2.6.2 - MOBILIARIO Y EQUIPO DE AUDIO, AUDIOVISUAL, RECREATIVO Y EDUCACIONAL"/>
    <s v="N"/>
    <s v="00 - N/A"/>
    <s v="10 - FONDO GENERAL"/>
    <s v="(en blanco)"/>
    <s v="99 - MULTIPROVINCIAL"/>
    <n v="100000"/>
    <n v="0"/>
  </r>
  <r>
    <s v="2025"/>
    <x v="0"/>
    <x v="0"/>
    <x v="1"/>
    <x v="7"/>
    <s v="2 - Poder Ejecutivo"/>
    <x v="14"/>
    <x v="127"/>
    <s v="2 - SERVICIOS ECONÓMICOS"/>
    <s v="2.4 - Energía y combustible"/>
    <s v="2.4.03 - Combustible"/>
    <s v="2.6 - BIENES MUEBLES, INMUEBLES E INTANGIBLES"/>
    <s v="2.6.5 - MAQUINARIA, OTROS EQUIPOS Y HERRAMIENTAS"/>
    <s v="N"/>
    <s v="00 - N/A"/>
    <s v="10 - FONDO GENERAL"/>
    <s v="(en blanco)"/>
    <s v="99 - MULTIPROVINCIAL"/>
    <n v="450000"/>
    <n v="17523"/>
  </r>
  <r>
    <s v="2025"/>
    <x v="0"/>
    <x v="0"/>
    <x v="1"/>
    <x v="7"/>
    <s v="2 - Poder Ejecutivo"/>
    <x v="14"/>
    <x v="127"/>
    <s v="2 - SERVICIOS ECONÓMICOS"/>
    <s v="2.4 - Energía y combustible"/>
    <s v="2.4.03 - Combustible"/>
    <s v="2.6 - BIENES MUEBLES, INMUEBLES E INTANGIBLES"/>
    <s v="2.6.6 - EQUIPOS DE DEFENSA Y SEGURIDAD"/>
    <s v="N"/>
    <s v="00 - N/A"/>
    <s v="10 - FONDO GENERAL"/>
    <s v="(en blanco)"/>
    <s v="99 - MULTIPROVINCIAL"/>
    <n v="250000"/>
    <n v="0"/>
  </r>
  <r>
    <s v="2025"/>
    <x v="0"/>
    <x v="0"/>
    <x v="1"/>
    <x v="7"/>
    <s v="2 - Poder Ejecutivo"/>
    <x v="14"/>
    <x v="127"/>
    <s v="2 - SERVICIOS ECONÓMICOS"/>
    <s v="2.4 - Energía y combustible"/>
    <s v="2.4.03 - Combustible"/>
    <s v="2.6 - BIENES MUEBLES, INMUEBLES E INTANGIBLES"/>
    <s v="2.6.6 - EQUIPOS DE DEFENSA Y SEGURIDAD"/>
    <s v="N"/>
    <s v="00 - N/A"/>
    <s v="20 - FONDOS CON DESTINO ESPECÍFICO"/>
    <s v="(en blanco)"/>
    <s v="99 - MULTIPROVINCIAL"/>
    <n v="800000"/>
    <n v="0"/>
  </r>
  <r>
    <s v="2025"/>
    <x v="0"/>
    <x v="0"/>
    <x v="1"/>
    <x v="7"/>
    <s v="2 - Poder Ejecutivo"/>
    <x v="14"/>
    <x v="128"/>
    <s v="2 - SERVICIOS ECONÓMICOS"/>
    <s v="2.1 - Asuntos económicos, comerciales y laborales"/>
    <s v="2.1.03 - Asuntos laborales para fortalecer la autonomía económica de las mujeres"/>
    <s v="2.6 - BIENES MUEBLES, INMUEBLES E INTANGIBLES"/>
    <s v="2.6.1 - MOBILIARIO Y EQUIPO"/>
    <s v="N"/>
    <s v="00 - N/A"/>
    <s v="10 - FONDO GENERAL"/>
    <s v="(en blanco)"/>
    <s v="99 - MULTIPROVINCIAL"/>
    <n v="900000"/>
    <n v="299238"/>
  </r>
  <r>
    <s v="2025"/>
    <x v="0"/>
    <x v="0"/>
    <x v="1"/>
    <x v="7"/>
    <s v="2 - Poder Ejecutivo"/>
    <x v="14"/>
    <x v="128"/>
    <s v="2 - SERVICIOS ECONÓMICOS"/>
    <s v="2.1 - Asuntos económicos, comerciales y laborales"/>
    <s v="2.1.03 - Asuntos laborales para fortalecer la autonomía económica de las mujeres"/>
    <s v="2.6 - BIENES MUEBLES, INMUEBLES E INTANGIBLES"/>
    <s v="2.6.4 - VEHÍCULOS Y EQUIPO DE TRANSPORTE, TRACCIÓN Y ELEVACIÓN"/>
    <s v="N"/>
    <s v="00 - N/A"/>
    <s v="10 - FONDO GENERAL"/>
    <s v="(en blanco)"/>
    <s v="99 - MULTIPROVINCIAL"/>
    <n v="25000"/>
    <n v="0"/>
  </r>
  <r>
    <s v="2025"/>
    <x v="0"/>
    <x v="0"/>
    <x v="1"/>
    <x v="7"/>
    <s v="2 - Poder Ejecutivo"/>
    <x v="14"/>
    <x v="128"/>
    <s v="2 - SERVICIOS ECONÓMICOS"/>
    <s v="2.1 - Asuntos económicos, comerciales y laborales"/>
    <s v="2.1.03 - Asuntos laborales para fortalecer la autonomía económica de las mujeres"/>
    <s v="2.6 - BIENES MUEBLES, INMUEBLES E INTANGIBLES"/>
    <s v="2.6.5 - MAQUINARIA, OTROS EQUIPOS Y HERRAMIENTAS"/>
    <s v="N"/>
    <s v="00 - N/A"/>
    <s v="10 - FONDO GENERAL"/>
    <s v="(en blanco)"/>
    <s v="99 - MULTIPROVINCIAL"/>
    <n v="1150000"/>
    <n v="22399.96"/>
  </r>
  <r>
    <s v="2025"/>
    <x v="0"/>
    <x v="0"/>
    <x v="1"/>
    <x v="7"/>
    <s v="2 - Poder Ejecutivo"/>
    <x v="14"/>
    <x v="129"/>
    <s v="2 - SERVICIOS ECONÓMICOS"/>
    <s v="2.1 - Asuntos económicos, comerciales y laborales"/>
    <s v="2.1.01 - Asuntos económicos y regulación del comercio"/>
    <s v="2.6 - BIENES MUEBLES, INMUEBLES E INTANGIBLES"/>
    <s v="2.6.1 - MOBILIARIO Y EQUIPO"/>
    <s v="N"/>
    <s v="00 - N/A"/>
    <s v="10 - FONDO GENERAL"/>
    <s v="(en blanco)"/>
    <s v="99 - MULTIPROVINCIAL"/>
    <n v="0"/>
    <n v="62717"/>
  </r>
  <r>
    <s v="2025"/>
    <x v="0"/>
    <x v="0"/>
    <x v="1"/>
    <x v="7"/>
    <s v="2 - Poder Ejecutivo"/>
    <x v="14"/>
    <x v="129"/>
    <s v="2 - SERVICIOS ECONÓMICOS"/>
    <s v="2.1 - Asuntos económicos, comerciales y laborales"/>
    <s v="2.1.01 - Asuntos económicos y regulación del comercio"/>
    <s v="2.6 - BIENES MUEBLES, INMUEBLES E INTANGIBLES"/>
    <s v="2.6.1 - MOBILIARIO Y EQUIPO"/>
    <s v="N"/>
    <s v="00 - N/A"/>
    <s v="20 - FONDOS CON DESTINO ESPECÍFICO"/>
    <s v="(en blanco)"/>
    <s v="99 - MULTIPROVINCIAL"/>
    <n v="2290000"/>
    <n v="0"/>
  </r>
  <r>
    <s v="2025"/>
    <x v="0"/>
    <x v="0"/>
    <x v="1"/>
    <x v="7"/>
    <s v="2 - Poder Ejecutivo"/>
    <x v="14"/>
    <x v="129"/>
    <s v="2 - SERVICIOS ECONÓMICOS"/>
    <s v="2.1 - Asuntos económicos, comerciales y laborales"/>
    <s v="2.1.01 - Asuntos económicos y regulación del comercio"/>
    <s v="2.6 - BIENES MUEBLES, INMUEBLES E INTANGIBLES"/>
    <s v="2.6.5 - MAQUINARIA, OTROS EQUIPOS Y HERRAMIENTAS"/>
    <s v="N"/>
    <s v="00 - N/A"/>
    <s v="10 - FONDO GENERAL"/>
    <s v="(en blanco)"/>
    <s v="99 - MULTIPROVINCIAL"/>
    <n v="100000"/>
    <n v="0"/>
  </r>
  <r>
    <s v="2025"/>
    <x v="0"/>
    <x v="0"/>
    <x v="1"/>
    <x v="7"/>
    <s v="2 - Poder Ejecutivo"/>
    <x v="14"/>
    <x v="129"/>
    <s v="2 - SERVICIOS ECONÓMICOS"/>
    <s v="2.1 - Asuntos económicos, comerciales y laborales"/>
    <s v="2.1.01 - Asuntos económicos y regulación del comercio"/>
    <s v="2.6 - BIENES MUEBLES, INMUEBLES E INTANGIBLES"/>
    <s v="2.6.6 - EQUIPOS DE DEFENSA Y SEGURIDAD"/>
    <s v="N"/>
    <s v="00 - N/A"/>
    <s v="10 - FONDO GENERAL"/>
    <s v="(en blanco)"/>
    <s v="99 - MULTIPROVINCIAL"/>
    <n v="0"/>
    <n v="44816.4"/>
  </r>
  <r>
    <s v="2025"/>
    <x v="0"/>
    <x v="0"/>
    <x v="1"/>
    <x v="7"/>
    <s v="2 - Poder Ejecutivo"/>
    <x v="14"/>
    <x v="129"/>
    <s v="2 - SERVICIOS ECONÓMICOS"/>
    <s v="2.1 - Asuntos económicos, comerciales y laborales"/>
    <s v="2.1.01 - Asuntos económicos y regulación del comercio"/>
    <s v="2.7 - OBRAS"/>
    <s v="2.7.1 - OBRAS EN EDIFICACIONES"/>
    <s v="N"/>
    <s v="00 - N/A"/>
    <s v="10 - FONDO GENERAL"/>
    <s v="(en blanco)"/>
    <s v="99 - MULTIPROVINCIAL"/>
    <n v="0"/>
    <n v="0"/>
  </r>
  <r>
    <s v="2025"/>
    <x v="0"/>
    <x v="0"/>
    <x v="1"/>
    <x v="7"/>
    <s v="2 - Poder Ejecutivo"/>
    <x v="14"/>
    <x v="130"/>
    <s v="2 - SERVICIOS ECONÓMICOS"/>
    <s v="2.1 - Asuntos económicos, comerciales y laborales"/>
    <s v="2.1.01 - Asuntos económicos y regulación del comercio"/>
    <s v="2.6 - BIENES MUEBLES, INMUEBLES E INTANGIBLES"/>
    <s v="2.6.1 - MOBILIARIO Y EQUIPO"/>
    <s v="N"/>
    <s v="00 - N/A"/>
    <s v="10 - FONDO GENERAL"/>
    <s v="(en blanco)"/>
    <s v="99 - MULTIPROVINCIAL"/>
    <n v="6100000"/>
    <n v="0"/>
  </r>
  <r>
    <s v="2025"/>
    <x v="0"/>
    <x v="0"/>
    <x v="1"/>
    <x v="7"/>
    <s v="2 - Poder Ejecutivo"/>
    <x v="14"/>
    <x v="130"/>
    <s v="2 - SERVICIOS ECONÓMICOS"/>
    <s v="2.1 - Asuntos económicos, comerciales y laborales"/>
    <s v="2.1.01 - Asuntos económicos y regulación del comercio"/>
    <s v="2.6 - BIENES MUEBLES, INMUEBLES E INTANGIBLES"/>
    <s v="2.6.5 - MAQUINARIA, OTROS EQUIPOS Y HERRAMIENTAS"/>
    <s v="N"/>
    <s v="00 - N/A"/>
    <s v="10 - FONDO GENERAL"/>
    <s v="(en blanco)"/>
    <s v="99 - MULTIPROVINCIAL"/>
    <n v="550000"/>
    <n v="0"/>
  </r>
  <r>
    <s v="2025"/>
    <x v="0"/>
    <x v="0"/>
    <x v="1"/>
    <x v="7"/>
    <s v="2 - Poder Ejecutivo"/>
    <x v="14"/>
    <x v="131"/>
    <s v="2 - SERVICIOS ECONÓMICOS"/>
    <s v="2.1 - Asuntos económicos, comerciales y laborales"/>
    <s v="2.1.01 - Asuntos económicos y regulación del comercio"/>
    <s v="2.6 - BIENES MUEBLES, INMUEBLES E INTANGIBLES"/>
    <s v="2.6.1 - MOBILIARIO Y EQUIPO"/>
    <s v="N"/>
    <s v="00 - N/A"/>
    <s v="10 - FONDO GENERAL"/>
    <s v="(en blanco)"/>
    <s v="99 - MULTIPROVINCIAL"/>
    <n v="1300000"/>
    <n v="598339.17999999993"/>
  </r>
  <r>
    <s v="2025"/>
    <x v="0"/>
    <x v="0"/>
    <x v="1"/>
    <x v="7"/>
    <s v="2 - Poder Ejecutivo"/>
    <x v="14"/>
    <x v="131"/>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en blanco)"/>
    <s v="99 - MULTIPROVINCIAL"/>
    <n v="20000"/>
    <n v="22093.5"/>
  </r>
  <r>
    <s v="2025"/>
    <x v="0"/>
    <x v="0"/>
    <x v="1"/>
    <x v="7"/>
    <s v="2 - Poder Ejecutivo"/>
    <x v="14"/>
    <x v="131"/>
    <s v="2 - SERVICIOS ECONÓMICOS"/>
    <s v="2.1 - Asuntos económicos, comerciales y laborales"/>
    <s v="2.1.01 - Asuntos económicos y regulación del comercio"/>
    <s v="2.6 - BIENES MUEBLES, INMUEBLES E INTANGIBLES"/>
    <s v="2.6.5 - MAQUINARIA, OTROS EQUIPOS Y HERRAMIENTAS"/>
    <s v="N"/>
    <s v="00 - N/A"/>
    <s v="10 - FONDO GENERAL"/>
    <s v="(en blanco)"/>
    <s v="99 - MULTIPROVINCIAL"/>
    <n v="20000"/>
    <n v="0"/>
  </r>
  <r>
    <s v="2025"/>
    <x v="0"/>
    <x v="0"/>
    <x v="1"/>
    <x v="7"/>
    <s v="2 - Poder Ejecutivo"/>
    <x v="14"/>
    <x v="131"/>
    <s v="2 - SERVICIOS ECONÓMICOS"/>
    <s v="2.1 - Asuntos económicos, comerciales y laborales"/>
    <s v="2.1.01 - Asuntos económicos y regulación del comercio"/>
    <s v="2.6 - BIENES MUEBLES, INMUEBLES E INTANGIBLES"/>
    <s v="2.6.6 - EQUIPOS DE DEFENSA Y SEGURIDAD"/>
    <s v="N"/>
    <s v="00 - N/A"/>
    <s v="10 - FONDO GENERAL"/>
    <s v="(en blanco)"/>
    <s v="99 - MULTIPROVINCIAL"/>
    <n v="300000"/>
    <n v="0"/>
  </r>
  <r>
    <s v="2025"/>
    <x v="0"/>
    <x v="0"/>
    <x v="1"/>
    <x v="7"/>
    <s v="2 - Poder Ejecutivo"/>
    <x v="15"/>
    <x v="132"/>
    <s v="2 - SERVICIOS ECONÓMICOS"/>
    <s v="2.9 - Otros servicios económicos"/>
    <s v="2.9.03 - Turismo"/>
    <s v="2.6 - BIENES MUEBLES, INMUEBLES E INTANGIBLES"/>
    <s v="2.6.1 - MOBILIARIO Y EQUIPO"/>
    <s v="N"/>
    <s v="00 - N/A"/>
    <s v="10 - FONDO GENERAL"/>
    <s v="(en blanco)"/>
    <s v="99 - MULTIPROVINCIAL"/>
    <n v="51862002"/>
    <n v="2889904.0900000003"/>
  </r>
  <r>
    <s v="2025"/>
    <x v="0"/>
    <x v="0"/>
    <x v="1"/>
    <x v="7"/>
    <s v="2 - Poder Ejecutivo"/>
    <x v="15"/>
    <x v="132"/>
    <s v="2 - SERVICIOS ECONÓMICOS"/>
    <s v="2.9 - Otros servicios económicos"/>
    <s v="2.9.03 - Turismo"/>
    <s v="2.6 - BIENES MUEBLES, INMUEBLES E INTANGIBLES"/>
    <s v="2.6.2 - MOBILIARIO Y EQUIPO DE AUDIO, AUDIOVISUAL, RECREATIVO Y EDUCACIONAL"/>
    <s v="N"/>
    <s v="00 - N/A"/>
    <s v="10 - FONDO GENERAL"/>
    <s v="(en blanco)"/>
    <s v="99 - MULTIPROVINCIAL"/>
    <n v="8000000"/>
    <n v="238360"/>
  </r>
  <r>
    <s v="2025"/>
    <x v="0"/>
    <x v="0"/>
    <x v="1"/>
    <x v="7"/>
    <s v="2 - Poder Ejecutivo"/>
    <x v="15"/>
    <x v="132"/>
    <s v="2 - SERVICIOS ECONÓMICOS"/>
    <s v="2.9 - Otros servicios económicos"/>
    <s v="2.9.03 - Turismo"/>
    <s v="2.6 - BIENES MUEBLES, INMUEBLES E INTANGIBLES"/>
    <s v="2.6.3 - EQUIPO E INSTRUMENTAL, CIENTÍFICO Y LABORATORIO"/>
    <s v="N"/>
    <s v="00 - N/A"/>
    <s v="10 - FONDO GENERAL"/>
    <s v="(en blanco)"/>
    <s v="99 - MULTIPROVINCIAL"/>
    <n v="450000"/>
    <n v="0"/>
  </r>
  <r>
    <s v="2025"/>
    <x v="0"/>
    <x v="0"/>
    <x v="1"/>
    <x v="7"/>
    <s v="2 - Poder Ejecutivo"/>
    <x v="15"/>
    <x v="132"/>
    <s v="2 - SERVICIOS ECONÓMICOS"/>
    <s v="2.9 - Otros servicios económicos"/>
    <s v="2.9.03 - Turismo"/>
    <s v="2.6 - BIENES MUEBLES, INMUEBLES E INTANGIBLES"/>
    <s v="2.6.4 - VEHÍCULOS Y EQUIPO DE TRANSPORTE, TRACCIÓN Y ELEVACIÓN"/>
    <s v="N"/>
    <s v="00 - N/A"/>
    <s v="10 - FONDO GENERAL"/>
    <s v="(en blanco)"/>
    <s v="99 - MULTIPROVINCIAL"/>
    <n v="1100000"/>
    <n v="0"/>
  </r>
  <r>
    <s v="2025"/>
    <x v="0"/>
    <x v="0"/>
    <x v="1"/>
    <x v="7"/>
    <s v="2 - Poder Ejecutivo"/>
    <x v="15"/>
    <x v="132"/>
    <s v="2 - SERVICIOS ECONÓMICOS"/>
    <s v="2.9 - Otros servicios económicos"/>
    <s v="2.9.03 - Turismo"/>
    <s v="2.6 - BIENES MUEBLES, INMUEBLES E INTANGIBLES"/>
    <s v="2.6.5 - MAQUINARIA, OTROS EQUIPOS Y HERRAMIENTAS"/>
    <s v="N"/>
    <s v="00 - N/A"/>
    <s v="10 - FONDO GENERAL"/>
    <s v="(en blanco)"/>
    <s v="99 - MULTIPROVINCIAL"/>
    <n v="13291790"/>
    <n v="1322937.99"/>
  </r>
  <r>
    <s v="2025"/>
    <x v="0"/>
    <x v="0"/>
    <x v="1"/>
    <x v="7"/>
    <s v="2 - Poder Ejecutivo"/>
    <x v="15"/>
    <x v="132"/>
    <s v="2 - SERVICIOS ECONÓMICOS"/>
    <s v="2.9 - Otros servicios económicos"/>
    <s v="2.9.03 - Turismo"/>
    <s v="2.6 - BIENES MUEBLES, INMUEBLES E INTANGIBLES"/>
    <s v="2.6.6 - EQUIPOS DE DEFENSA Y SEGURIDAD"/>
    <s v="N"/>
    <s v="00 - N/A"/>
    <s v="10 - FONDO GENERAL"/>
    <s v="(en blanco)"/>
    <s v="99 - MULTIPROVINCIAL"/>
    <n v="2300000"/>
    <n v="235999.98"/>
  </r>
  <r>
    <s v="2025"/>
    <x v="0"/>
    <x v="0"/>
    <x v="1"/>
    <x v="7"/>
    <s v="2 - Poder Ejecutivo"/>
    <x v="15"/>
    <x v="132"/>
    <s v="2 - SERVICIOS ECONÓMICOS"/>
    <s v="2.9 - Otros servicios económicos"/>
    <s v="2.9.03 - Turismo"/>
    <s v="2.6 - BIENES MUEBLES, INMUEBLES E INTANGIBLES"/>
    <s v="2.6.8 - BIENES INTANGIBLES"/>
    <s v="N"/>
    <s v="00 - N/A"/>
    <s v="10 - FONDO GENERAL"/>
    <s v="(en blanco)"/>
    <s v="99 - MULTIPROVINCIAL"/>
    <n v="12194245"/>
    <n v="0"/>
  </r>
  <r>
    <s v="2025"/>
    <x v="0"/>
    <x v="0"/>
    <x v="1"/>
    <x v="7"/>
    <s v="2 - Poder Ejecutivo"/>
    <x v="15"/>
    <x v="132"/>
    <s v="2 - SERVICIOS ECONÓMICOS"/>
    <s v="2.9 - Otros servicios económicos"/>
    <s v="2.9.03 - Turismo"/>
    <s v="2.6 - BIENES MUEBLES, INMUEBLES E INTANGIBLES"/>
    <s v="2.6.9 - EDIFICIOS, ESTRUCTURAS, TIERRAS, TERRENOS Y OBJETOS DE VALOR"/>
    <s v="N"/>
    <s v="00 - N/A"/>
    <s v="10 - FONDO GENERAL"/>
    <s v="(en blanco)"/>
    <s v="99 - MULTIPROVINCIAL"/>
    <n v="1000000"/>
    <n v="0"/>
  </r>
  <r>
    <s v="2025"/>
    <x v="0"/>
    <x v="0"/>
    <x v="1"/>
    <x v="7"/>
    <s v="2 - Poder Ejecutivo"/>
    <x v="15"/>
    <x v="132"/>
    <s v="2 - SERVICIOS ECONÓMICOS"/>
    <s v="2.9 - Otros servicios económicos"/>
    <s v="2.9.03 - Turismo"/>
    <s v="2.7 - OBRAS"/>
    <s v="2.7.1 - OBRAS EN EDIFICACIONES"/>
    <s v="N"/>
    <s v="00 - N/A"/>
    <s v="10 - FONDO GENERAL"/>
    <s v="(en blanco)"/>
    <s v="99 - MULTIPROVINCIAL"/>
    <n v="0"/>
    <n v="0"/>
  </r>
  <r>
    <s v="2025"/>
    <x v="0"/>
    <x v="0"/>
    <x v="1"/>
    <x v="7"/>
    <s v="2 - Poder Ejecutivo"/>
    <x v="15"/>
    <x v="133"/>
    <s v="1 - SERVICIOS  GENERALES"/>
    <s v="1.1 - Administración general"/>
    <s v="1.1.02 - Gestión administrativa, financiera, fiscal, económica y planificación"/>
    <s v="2.7 - OBRAS"/>
    <s v="2.7.1 - OBRAS EN EDIFICACIONES"/>
    <s v="S"/>
    <s v="40 - CONSTRUCCIÓN EDIFICIO DE ASOCIACIÓN DOMINICANA DE PRENSA TURÍSTICA ADOMPRETUR, MUNICIPIO PUERTO PLATA"/>
    <s v="20 - FONDOS CON DESTINO ESPECÍFICO"/>
    <n v="16140"/>
    <s v="18 - PUERTO PLATA"/>
    <n v="2635107"/>
    <n v="677803.3"/>
  </r>
  <r>
    <s v="2025"/>
    <x v="0"/>
    <x v="0"/>
    <x v="1"/>
    <x v="7"/>
    <s v="2 - Poder Ejecutivo"/>
    <x v="15"/>
    <x v="133"/>
    <s v="2 - SERVICIOS ECONÓMICOS"/>
    <s v="2.9 - Otros servicios económicos"/>
    <s v="2.9.03 - Turismo"/>
    <s v="2.6 - BIENES MUEBLES, INMUEBLES E INTANGIBLES"/>
    <s v="2.6.1 - MOBILIARIO Y EQUIPO"/>
    <s v="N"/>
    <s v="00 - N/A"/>
    <s v="20 - FONDOS CON DESTINO ESPECÍFICO"/>
    <s v="(en blanco)"/>
    <s v="99 - MULTIPROVINCIAL"/>
    <n v="38000000"/>
    <n v="2244984.0500000003"/>
  </r>
  <r>
    <s v="2025"/>
    <x v="0"/>
    <x v="0"/>
    <x v="1"/>
    <x v="7"/>
    <s v="2 - Poder Ejecutivo"/>
    <x v="15"/>
    <x v="133"/>
    <s v="2 - SERVICIOS ECONÓMICOS"/>
    <s v="2.9 - Otros servicios económicos"/>
    <s v="2.9.03 - Turismo"/>
    <s v="2.6 - BIENES MUEBLES, INMUEBLES E INTANGIBLES"/>
    <s v="2.6.1 - MOBILIARIO Y EQUIPO"/>
    <s v="S"/>
    <s v="15 - MEJORAMIENTO DEL ENTORNO DE LA LAGUNA GRI GRI, MUNICIPIO RÍO SAN JUAN, PROVINCIA MARÍA TRINIDAD SÁNCHEZ."/>
    <s v="20 - FONDOS CON DESTINO ESPECÍFICO"/>
    <n v="15484"/>
    <s v="14 - MARIA TRINIDAD SANCHEZ"/>
    <n v="197002"/>
    <n v="0"/>
  </r>
  <r>
    <s v="2025"/>
    <x v="0"/>
    <x v="0"/>
    <x v="1"/>
    <x v="7"/>
    <s v="2 - Poder Ejecutivo"/>
    <x v="15"/>
    <x v="133"/>
    <s v="2 - SERVICIOS ECONÓMICOS"/>
    <s v="2.9 - Otros servicios económicos"/>
    <s v="2.9.03 - Turismo"/>
    <s v="2.6 - BIENES MUEBLES, INMUEBLES E INTANGIBLES"/>
    <s v="2.6.1 - MOBILIARIO Y EQUIPO"/>
    <s v="S"/>
    <s v="28 - CONSTRUCCIÓN DE ESTACIONAMIENTO VEHICULAR PARA VISITANTES DE PLAYA BAYAHIBE, PROVINCIA LA ALTAGRACIA"/>
    <s v="20 - FONDOS CON DESTINO ESPECÍFICO"/>
    <n v="16070"/>
    <s v="11 - LA ALTAGRACIA"/>
    <n v="193036"/>
    <n v="0"/>
  </r>
  <r>
    <s v="2025"/>
    <x v="0"/>
    <x v="0"/>
    <x v="1"/>
    <x v="7"/>
    <s v="2 - Poder Ejecutivo"/>
    <x v="15"/>
    <x v="133"/>
    <s v="2 - SERVICIOS ECONÓMICOS"/>
    <s v="2.9 - Otros servicios económicos"/>
    <s v="2.9.03 - Turismo"/>
    <s v="2.6 - BIENES MUEBLES, INMUEBLES E INTANGIBLES"/>
    <s v="2.6.1 - MOBILIARIO Y EQUIPO"/>
    <s v="S"/>
    <s v="33 - RECONSTRUCCIÓN DEL PARQUE NACIONAL SUBMARINO LA CALETA Y SU ENTORNO, DISTRITO MUNICIPAL LA CALETA, PROVINCIA SANTO DOMINGO"/>
    <s v="20 - FONDOS CON DESTINO ESPECÍFICO"/>
    <n v="16114"/>
    <s v="32 - SANTO DOMINGO"/>
    <n v="60678"/>
    <n v="0"/>
  </r>
  <r>
    <s v="2025"/>
    <x v="0"/>
    <x v="0"/>
    <x v="1"/>
    <x v="7"/>
    <s v="2 - Poder Ejecutivo"/>
    <x v="15"/>
    <x v="133"/>
    <s v="2 - SERVICIOS ECONÓMICOS"/>
    <s v="2.9 - Otros servicios económicos"/>
    <s v="2.9.03 - Turismo"/>
    <s v="2.6 - BIENES MUEBLES, INMUEBLES E INTANGIBLES"/>
    <s v="2.6.1 - MOBILIARIO Y EQUIPO"/>
    <s v="S"/>
    <s v="53 - CONSTRUCCIÓN  PLAZA MULTIUSO SEIBANA,  MUNICIPIO DE SANTA CRUZ, PROVINCIA EL SEIBO."/>
    <s v="20 - FONDOS CON DESTINO ESPECÍFICO"/>
    <n v="16326"/>
    <s v="08 - EL SEIBO"/>
    <n v="100"/>
    <n v="0"/>
  </r>
  <r>
    <s v="2025"/>
    <x v="0"/>
    <x v="0"/>
    <x v="1"/>
    <x v="7"/>
    <s v="2 - Poder Ejecutivo"/>
    <x v="15"/>
    <x v="133"/>
    <s v="2 - SERVICIOS ECONÓMICOS"/>
    <s v="2.9 - Otros servicios económicos"/>
    <s v="2.9.03 - Turismo"/>
    <s v="2.6 - BIENES MUEBLES, INMUEBLES E INTANGIBLES"/>
    <s v="2.6.1 - MOBILIARIO Y EQUIPO"/>
    <s v="S"/>
    <s v="56 - CONSTRUCCIÓN DE TERMINAL DE CRUCEROS EN EL PUERTO DEL MUNICIPIO SANTA CRUZ DE BARAHONA, PROVINCIA BARAHONA"/>
    <s v="20 - FONDOS CON DESTINO ESPECÍFICO"/>
    <n v="16373"/>
    <s v="04 - BARAHONA"/>
    <n v="133918"/>
    <n v="0"/>
  </r>
  <r>
    <s v="2025"/>
    <x v="0"/>
    <x v="0"/>
    <x v="1"/>
    <x v="7"/>
    <s v="2 - Poder Ejecutivo"/>
    <x v="15"/>
    <x v="133"/>
    <s v="2 - SERVICIOS ECONÓMICOS"/>
    <s v="2.9 - Otros servicios económicos"/>
    <s v="2.9.03 - Turismo"/>
    <s v="2.6 - BIENES MUEBLES, INMUEBLES E INTANGIBLES"/>
    <s v="2.6.1 - MOBILIARIO Y EQUIPO"/>
    <s v="S"/>
    <s v="65 - RECONSTRUCCIÓN PLAZA DE VENDEDORES EN CAYO LEVANTADO, MUNICIPIO SAMANA, PROVINCIA SAMANA"/>
    <s v="20 - FONDOS CON DESTINO ESPECÍFICO"/>
    <n v="16694"/>
    <s v="20 - SAMANA"/>
    <n v="3068451"/>
    <n v="0"/>
  </r>
  <r>
    <s v="2025"/>
    <x v="0"/>
    <x v="0"/>
    <x v="1"/>
    <x v="7"/>
    <s v="2 - Poder Ejecutivo"/>
    <x v="15"/>
    <x v="133"/>
    <s v="2 - SERVICIOS ECONÓMICOS"/>
    <s v="2.9 - Otros servicios económicos"/>
    <s v="2.9.03 - Turismo"/>
    <s v="2.6 - BIENES MUEBLES, INMUEBLES E INTANGIBLES"/>
    <s v="2.6.1 - MOBILIARIO Y EQUIPO"/>
    <s v="S"/>
    <s v="69 - RECONSTRUCCIÓN PLAZA DE VENDEDORES PLAYA MINO, MUNICIPIO RIO SAN JUAN, PROVINCIA MARIA TRINIDAD SANCHEZ"/>
    <s v="20 - FONDOS CON DESTINO ESPECÍFICO"/>
    <n v="16845"/>
    <s v="14 - MARIA TRINIDAD SANCHEZ"/>
    <n v="0"/>
    <n v="0"/>
  </r>
  <r>
    <s v="2025"/>
    <x v="0"/>
    <x v="0"/>
    <x v="1"/>
    <x v="7"/>
    <s v="2 - Poder Ejecutivo"/>
    <x v="15"/>
    <x v="133"/>
    <s v="2 - SERVICIOS ECONÓMICOS"/>
    <s v="2.9 - Otros servicios económicos"/>
    <s v="2.9.03 - Turismo"/>
    <s v="2.6 - BIENES MUEBLES, INMUEBLES E INTANGIBLES"/>
    <s v="2.6.1 - MOBILIARIO Y EQUIPO"/>
    <s v="S"/>
    <s v="68 - CONSTRUCCIÓN DE INFRAESTRUCTURAS RECREATIVAS EN FRENTE MARÍTIMO DE PLAYA LINDA, MUNICIPIO NIZAO, PROVINCIA PERAVIA."/>
    <s v="20 - FONDOS CON DESTINO ESPECÍFICO"/>
    <n v="16852"/>
    <s v="17 - PERAVIA"/>
    <n v="0"/>
    <n v="0"/>
  </r>
  <r>
    <s v="2025"/>
    <x v="0"/>
    <x v="0"/>
    <x v="1"/>
    <x v="7"/>
    <s v="2 - Poder Ejecutivo"/>
    <x v="15"/>
    <x v="133"/>
    <s v="2 - SERVICIOS ECONÓMICOS"/>
    <s v="2.9 - Otros servicios económicos"/>
    <s v="2.9.03 - Turismo"/>
    <s v="2.6 - BIENES MUEBLES, INMUEBLES E INTANGIBLES"/>
    <s v="2.6.1 - MOBILIARIO Y EQUIPO"/>
    <s v="S"/>
    <s v="13 - CONSTRUCCIÓN PLAZA DE VENDEDORES PLAYA PALENQUE, MUNICIPIO SABANA GRANDE DE PALENQUE, PROVINCIA SAN CRISTOBAL."/>
    <s v="20 - FONDOS CON DESTINO ESPECÍFICO"/>
    <n v="15452"/>
    <s v="21 - SAN CRISTOBAL"/>
    <n v="0"/>
    <n v="0"/>
  </r>
  <r>
    <s v="2025"/>
    <x v="0"/>
    <x v="0"/>
    <x v="1"/>
    <x v="7"/>
    <s v="2 - Poder Ejecutivo"/>
    <x v="15"/>
    <x v="133"/>
    <s v="2 - SERVICIOS ECONÓMICOS"/>
    <s v="2.9 - Otros servicios económicos"/>
    <s v="2.9.03 - Turismo"/>
    <s v="2.6 - BIENES MUEBLES, INMUEBLES E INTANGIBLES"/>
    <s v="2.6.1 - MOBILIARIO Y EQUIPO"/>
    <s v="S"/>
    <s v="72 - MEJORAMIENTO  ENTORNOS  BALNEARIOS CASCADA LAS TAÍNAS Y EL TABERNÁCULO, MUNICIPIO LOS CACAOS, PROVINCIA SAN CRISTOBAL."/>
    <s v="20 - FONDOS CON DESTINO ESPECÍFICO"/>
    <n v="16971"/>
    <s v="21 - SAN CRISTOBAL"/>
    <n v="0"/>
    <n v="0"/>
  </r>
  <r>
    <s v="2025"/>
    <x v="0"/>
    <x v="0"/>
    <x v="1"/>
    <x v="7"/>
    <s v="2 - Poder Ejecutivo"/>
    <x v="15"/>
    <x v="133"/>
    <s v="2 - SERVICIOS ECONÓMICOS"/>
    <s v="2.9 - Otros servicios económicos"/>
    <s v="2.9.03 - Turismo"/>
    <s v="2.6 - BIENES MUEBLES, INMUEBLES E INTANGIBLES"/>
    <s v="2.6.1 - MOBILIARIO Y EQUIPO"/>
    <s v="S"/>
    <s v="71 - CONSTRUCCIÓN PLAZA DE VENDEDORES PLAYA TECO, DISTRITO MUNICIPAL MAIMÓN, PROVINCIA PUERTO PLATA"/>
    <s v="20 - FONDOS CON DESTINO ESPECÍFICO"/>
    <n v="16970"/>
    <s v="18 - PUERTO PLATA"/>
    <n v="0"/>
    <n v="0"/>
  </r>
  <r>
    <s v="2025"/>
    <x v="0"/>
    <x v="0"/>
    <x v="1"/>
    <x v="7"/>
    <s v="2 - Poder Ejecutivo"/>
    <x v="15"/>
    <x v="133"/>
    <s v="2 - SERVICIOS ECONÓMICOS"/>
    <s v="2.9 - Otros servicios económicos"/>
    <s v="2.9.03 - Turismo"/>
    <s v="2.6 - BIENES MUEBLES, INMUEBLES E INTANGIBLES"/>
    <s v="2.6.2 - MOBILIARIO Y EQUIPO DE AUDIO, AUDIOVISUAL, RECREATIVO Y EDUCACIONAL"/>
    <s v="N"/>
    <s v="00 - N/A"/>
    <s v="20 - FONDOS CON DESTINO ESPECÍFICO"/>
    <s v="(en blanco)"/>
    <s v="99 - MULTIPROVINCIAL"/>
    <n v="258100000"/>
    <n v="0"/>
  </r>
  <r>
    <s v="2025"/>
    <x v="0"/>
    <x v="0"/>
    <x v="1"/>
    <x v="7"/>
    <s v="2 - Poder Ejecutivo"/>
    <x v="15"/>
    <x v="133"/>
    <s v="2 - SERVICIOS ECONÓMICOS"/>
    <s v="2.9 - Otros servicios económicos"/>
    <s v="2.9.03 - Turismo"/>
    <s v="2.6 - BIENES MUEBLES, INMUEBLES E INTANGIBLES"/>
    <s v="2.6.3 - EQUIPO E INSTRUMENTAL, CIENTÍFICO Y LABORATORIO"/>
    <s v="N"/>
    <s v="00 - N/A"/>
    <s v="20 - FONDOS CON DESTINO ESPECÍFICO"/>
    <s v="(en blanco)"/>
    <s v="99 - MULTIPROVINCIAL"/>
    <n v="1200000"/>
    <n v="350000"/>
  </r>
  <r>
    <s v="2025"/>
    <x v="0"/>
    <x v="0"/>
    <x v="1"/>
    <x v="7"/>
    <s v="2 - Poder Ejecutivo"/>
    <x v="15"/>
    <x v="133"/>
    <s v="2 - SERVICIOS ECONÓMICOS"/>
    <s v="2.9 - Otros servicios económicos"/>
    <s v="2.9.03 - Turismo"/>
    <s v="2.6 - BIENES MUEBLES, INMUEBLES E INTANGIBLES"/>
    <s v="2.6.4 - VEHÍCULOS Y EQUIPO DE TRANSPORTE, TRACCIÓN Y ELEVACIÓN"/>
    <s v="N"/>
    <s v="00 - N/A"/>
    <s v="20 - FONDOS CON DESTINO ESPECÍFICO"/>
    <s v="(en blanco)"/>
    <s v="99 - MULTIPROVINCIAL"/>
    <n v="5800000"/>
    <n v="206802.08"/>
  </r>
  <r>
    <s v="2025"/>
    <x v="0"/>
    <x v="0"/>
    <x v="1"/>
    <x v="7"/>
    <s v="2 - Poder Ejecutivo"/>
    <x v="15"/>
    <x v="133"/>
    <s v="2 - SERVICIOS ECONÓMICOS"/>
    <s v="2.9 - Otros servicios económicos"/>
    <s v="2.9.03 - Turismo"/>
    <s v="2.6 - BIENES MUEBLES, INMUEBLES E INTANGIBLES"/>
    <s v="2.6.5 - MAQUINARIA, OTROS EQUIPOS Y HERRAMIENTAS"/>
    <s v="N"/>
    <s v="00 - N/A"/>
    <s v="20 - FONDOS CON DESTINO ESPECÍFICO"/>
    <s v="(en blanco)"/>
    <s v="99 - MULTIPROVINCIAL"/>
    <n v="25800000"/>
    <n v="1373765.24"/>
  </r>
  <r>
    <s v="2025"/>
    <x v="0"/>
    <x v="0"/>
    <x v="1"/>
    <x v="7"/>
    <s v="2 - Poder Ejecutivo"/>
    <x v="15"/>
    <x v="133"/>
    <s v="2 - SERVICIOS ECONÓMICOS"/>
    <s v="2.9 - Otros servicios económicos"/>
    <s v="2.9.03 - Turismo"/>
    <s v="2.6 - BIENES MUEBLES, INMUEBLES E INTANGIBLES"/>
    <s v="2.6.6 - EQUIPOS DE DEFENSA Y SEGURIDAD"/>
    <s v="N"/>
    <s v="00 - N/A"/>
    <s v="20 - FONDOS CON DESTINO ESPECÍFICO"/>
    <s v="(en blanco)"/>
    <s v="99 - MULTIPROVINCIAL"/>
    <n v="1500000"/>
    <n v="0"/>
  </r>
  <r>
    <s v="2025"/>
    <x v="0"/>
    <x v="0"/>
    <x v="1"/>
    <x v="7"/>
    <s v="2 - Poder Ejecutivo"/>
    <x v="15"/>
    <x v="133"/>
    <s v="2 - SERVICIOS ECONÓMICOS"/>
    <s v="2.9 - Otros servicios económicos"/>
    <s v="2.9.03 - Turismo"/>
    <s v="2.6 - BIENES MUEBLES, INMUEBLES E INTANGIBLES"/>
    <s v="2.6.8 - BIENES INTANGIBLES"/>
    <s v="N"/>
    <s v="00 - N/A"/>
    <s v="20 - FONDOS CON DESTINO ESPECÍFICO"/>
    <s v="(en blanco)"/>
    <s v="99 - MULTIPROVINCIAL"/>
    <n v="10200000"/>
    <n v="5664064.9000000004"/>
  </r>
  <r>
    <s v="2025"/>
    <x v="0"/>
    <x v="0"/>
    <x v="1"/>
    <x v="7"/>
    <s v="2 - Poder Ejecutivo"/>
    <x v="15"/>
    <x v="133"/>
    <s v="2 - SERVICIOS ECONÓMICOS"/>
    <s v="2.9 - Otros servicios económicos"/>
    <s v="2.9.03 - Turismo"/>
    <s v="2.6 - BIENES MUEBLES, INMUEBLES E INTANGIBLES"/>
    <s v="2.6.9 - EDIFICIOS, ESTRUCTURAS, TIERRAS, TERRENOS Y OBJETOS DE VALOR"/>
    <s v="N"/>
    <s v="00 - N/A"/>
    <s v="20 - FONDOS CON DESTINO ESPECÍFICO"/>
    <s v="(en blanco)"/>
    <s v="99 - MULTIPROVINCIAL"/>
    <n v="1500000"/>
    <n v="0"/>
  </r>
  <r>
    <s v="2025"/>
    <x v="0"/>
    <x v="0"/>
    <x v="1"/>
    <x v="7"/>
    <s v="2 - Poder Ejecutivo"/>
    <x v="15"/>
    <x v="133"/>
    <s v="2 - SERVICIOS ECONÓMICOS"/>
    <s v="2.9 - Otros servicios económicos"/>
    <s v="2.9.03 - Turismo"/>
    <s v="2.7 - OBRAS"/>
    <s v="2.7.1 - OBRAS EN EDIFICACIONES"/>
    <s v="N"/>
    <s v="00 - N/A"/>
    <s v="20 - FONDOS CON DESTINO ESPECÍFICO"/>
    <s v="(en blanco)"/>
    <s v="99 - MULTIPROVINCIAL"/>
    <n v="200000"/>
    <n v="15191442"/>
  </r>
  <r>
    <s v="2025"/>
    <x v="0"/>
    <x v="0"/>
    <x v="1"/>
    <x v="7"/>
    <s v="2 - Poder Ejecutivo"/>
    <x v="15"/>
    <x v="133"/>
    <s v="2 - SERVICIOS ECONÓMICOS"/>
    <s v="2.9 - Otros servicios económicos"/>
    <s v="2.9.03 - Turismo"/>
    <s v="2.7 - OBRAS"/>
    <s v="2.7.1 - OBRAS EN EDIFICACIONES"/>
    <s v="S"/>
    <s v="05 - RECONSTRUCCIÓN DE PLAZA DE VENDEDORES EN EL PUEBLO LOS PESCADORES, MUNICIPIO LAS TERRENAS, PROVINCIA SAMANA"/>
    <s v="20 - FONDOS CON DESTINO ESPECÍFICO"/>
    <n v="15131"/>
    <s v="20 - SAMANA"/>
    <n v="2320"/>
    <n v="0"/>
  </r>
  <r>
    <s v="2025"/>
    <x v="0"/>
    <x v="0"/>
    <x v="1"/>
    <x v="7"/>
    <s v="2 - Poder Ejecutivo"/>
    <x v="15"/>
    <x v="133"/>
    <s v="2 - SERVICIOS ECONÓMICOS"/>
    <s v="2.9 - Otros servicios económicos"/>
    <s v="2.9.03 - Turismo"/>
    <s v="2.7 - OBRAS"/>
    <s v="2.7.1 - OBRAS EN EDIFICACIONES"/>
    <s v="S"/>
    <s v="15 - MEJORAMIENTO DEL ENTORNO DE LA LAGUNA GRI GRI, MUNICIPIO RÍO SAN JUAN, PROVINCIA MARÍA TRINIDAD SÁNCHEZ."/>
    <s v="20 - FONDOS CON DESTINO ESPECÍFICO"/>
    <n v="15484"/>
    <s v="14 - MARIA TRINIDAD SANCHEZ"/>
    <n v="1439520"/>
    <n v="0"/>
  </r>
  <r>
    <s v="2025"/>
    <x v="0"/>
    <x v="0"/>
    <x v="1"/>
    <x v="7"/>
    <s v="2 - Poder Ejecutivo"/>
    <x v="15"/>
    <x v="133"/>
    <s v="2 - SERVICIOS ECONÓMICOS"/>
    <s v="2.9 - Otros servicios económicos"/>
    <s v="2.9.03 - Turismo"/>
    <s v="2.7 - OBRAS"/>
    <s v="2.7.1 - OBRAS EN EDIFICACIONES"/>
    <s v="S"/>
    <s v="28 - CONSTRUCCIÓN DE ESTACIONAMIENTO VEHICULAR PARA VISITANTES DE PLAYA BAYAHIBE, PROVINCIA LA ALTAGRACIA"/>
    <s v="20 - FONDOS CON DESTINO ESPECÍFICO"/>
    <n v="16070"/>
    <s v="11 - LA ALTAGRACIA"/>
    <n v="2676435"/>
    <n v="0"/>
  </r>
  <r>
    <s v="2025"/>
    <x v="0"/>
    <x v="0"/>
    <x v="1"/>
    <x v="7"/>
    <s v="2 - Poder Ejecutivo"/>
    <x v="15"/>
    <x v="133"/>
    <s v="2 - SERVICIOS ECONÓMICOS"/>
    <s v="2.9 - Otros servicios económicos"/>
    <s v="2.9.03 - Turismo"/>
    <s v="2.7 - OBRAS"/>
    <s v="2.7.1 - OBRAS EN EDIFICACIONES"/>
    <s v="S"/>
    <s v="33 - RECONSTRUCCIÓN DEL PARQUE NACIONAL SUBMARINO LA CALETA Y SU ENTORNO, DISTRITO MUNICIPAL LA CALETA, PROVINCIA SANTO DOMINGO"/>
    <s v="20 - FONDOS CON DESTINO ESPECÍFICO"/>
    <n v="16114"/>
    <s v="32 - SANTO DOMINGO"/>
    <n v="10849941"/>
    <n v="4842112.3"/>
  </r>
  <r>
    <s v="2025"/>
    <x v="0"/>
    <x v="0"/>
    <x v="1"/>
    <x v="7"/>
    <s v="2 - Poder Ejecutivo"/>
    <x v="15"/>
    <x v="133"/>
    <s v="2 - SERVICIOS ECONÓMICOS"/>
    <s v="2.9 - Otros servicios económicos"/>
    <s v="2.9.03 - Turismo"/>
    <s v="2.7 - OBRAS"/>
    <s v="2.7.1 - OBRAS EN EDIFICACIONES"/>
    <s v="S"/>
    <s v="53 - CONSTRUCCIÓN  PLAZA MULTIUSO SEIBANA,  MUNICIPIO DE SANTA CRUZ, PROVINCIA EL SEIBO."/>
    <s v="20 - FONDOS CON DESTINO ESPECÍFICO"/>
    <n v="16326"/>
    <s v="08 - EL SEIBO"/>
    <n v="25000000"/>
    <n v="43846715.590000004"/>
  </r>
  <r>
    <s v="2025"/>
    <x v="0"/>
    <x v="0"/>
    <x v="1"/>
    <x v="7"/>
    <s v="2 - Poder Ejecutivo"/>
    <x v="15"/>
    <x v="133"/>
    <s v="2 - SERVICIOS ECONÓMICOS"/>
    <s v="2.9 - Otros servicios económicos"/>
    <s v="2.9.03 - Turismo"/>
    <s v="2.7 - OBRAS"/>
    <s v="2.7.1 - OBRAS EN EDIFICACIONES"/>
    <s v="S"/>
    <s v="56 - CONSTRUCCIÓN DE TERMINAL DE CRUCEROS EN EL PUERTO DEL MUNICIPIO SANTA CRUZ DE BARAHONA, PROVINCIA BARAHONA"/>
    <s v="20 - FONDOS CON DESTINO ESPECÍFICO"/>
    <n v="16373"/>
    <s v="04 - BARAHONA"/>
    <n v="305400424"/>
    <n v="24304830"/>
  </r>
  <r>
    <s v="2025"/>
    <x v="0"/>
    <x v="0"/>
    <x v="1"/>
    <x v="7"/>
    <s v="2 - Poder Ejecutivo"/>
    <x v="15"/>
    <x v="133"/>
    <s v="2 - SERVICIOS ECONÓMICOS"/>
    <s v="2.9 - Otros servicios económicos"/>
    <s v="2.9.03 - Turismo"/>
    <s v="2.7 - OBRAS"/>
    <s v="2.7.1 - OBRAS EN EDIFICACIONES"/>
    <s v="S"/>
    <s v="65 - RECONSTRUCCIÓN PLAZA DE VENDEDORES EN CAYO LEVANTADO, MUNICIPIO SAMANA, PROVINCIA SAMANA"/>
    <s v="20 - FONDOS CON DESTINO ESPECÍFICO"/>
    <n v="16694"/>
    <s v="20 - SAMANA"/>
    <n v="54052119"/>
    <n v="0"/>
  </r>
  <r>
    <s v="2025"/>
    <x v="0"/>
    <x v="0"/>
    <x v="1"/>
    <x v="7"/>
    <s v="2 - Poder Ejecutivo"/>
    <x v="15"/>
    <x v="133"/>
    <s v="2 - SERVICIOS ECONÓMICOS"/>
    <s v="2.9 - Otros servicios económicos"/>
    <s v="2.9.03 - Turismo"/>
    <s v="2.7 - OBRAS"/>
    <s v="2.7.1 - OBRAS EN EDIFICACIONES"/>
    <s v="S"/>
    <s v="69 - RECONSTRUCCIÓN PLAZA DE VENDEDORES PLAYA MINO, MUNICIPIO RIO SAN JUAN, PROVINCIA MARIA TRINIDAD SANCHEZ"/>
    <s v="20 - FONDOS CON DESTINO ESPECÍFICO"/>
    <n v="16845"/>
    <s v="14 - MARIA TRINIDAD SANCHEZ"/>
    <n v="0"/>
    <n v="0"/>
  </r>
  <r>
    <s v="2025"/>
    <x v="0"/>
    <x v="0"/>
    <x v="1"/>
    <x v="7"/>
    <s v="2 - Poder Ejecutivo"/>
    <x v="15"/>
    <x v="133"/>
    <s v="2 - SERVICIOS ECONÓMICOS"/>
    <s v="2.9 - Otros servicios económicos"/>
    <s v="2.9.03 - Turismo"/>
    <s v="2.7 - OBRAS"/>
    <s v="2.7.1 - OBRAS EN EDIFICACIONES"/>
    <s v="S"/>
    <s v="67 - RESTAURACIÓN EDIFICIO DE LA DIRECCIÓN NACIONAL DE PATRIMONIO MONUMENTAL (DNPM), CIUDAD COLONIAL, DISTRITO NACIONAL"/>
    <s v="20 - FONDOS CON DESTINO ESPECÍFICO"/>
    <n v="16841"/>
    <s v="01 - DISTRITO NACIONAL"/>
    <n v="0"/>
    <n v="2386450.09"/>
  </r>
  <r>
    <s v="2025"/>
    <x v="0"/>
    <x v="0"/>
    <x v="1"/>
    <x v="7"/>
    <s v="2 - Poder Ejecutivo"/>
    <x v="15"/>
    <x v="133"/>
    <s v="2 - SERVICIOS ECONÓMICOS"/>
    <s v="2.9 - Otros servicios económicos"/>
    <s v="2.9.03 - Turismo"/>
    <s v="2.7 - OBRAS"/>
    <s v="2.7.1 - OBRAS EN EDIFICACIONES"/>
    <s v="S"/>
    <s v="54 - CONSTRUCCIÓN  PARQUE URBANO EN EL MUNICIPIO  BAJOS DE HAINA, PROVINCIA SAN CRISTOBAL"/>
    <s v="20 - FONDOS CON DESTINO ESPECÍFICO"/>
    <n v="16327"/>
    <s v="21 - SAN CRISTOBAL"/>
    <n v="0"/>
    <n v="0"/>
  </r>
  <r>
    <s v="2025"/>
    <x v="0"/>
    <x v="0"/>
    <x v="1"/>
    <x v="7"/>
    <s v="2 - Poder Ejecutivo"/>
    <x v="15"/>
    <x v="133"/>
    <s v="2 - SERVICIOS ECONÓMICOS"/>
    <s v="2.9 - Otros servicios económicos"/>
    <s v="2.9.03 - Turismo"/>
    <s v="2.7 - OBRAS"/>
    <s v="2.7.1 - OBRAS EN EDIFICACIONES"/>
    <s v="S"/>
    <s v="68 - CONSTRUCCIÓN DE INFRAESTRUCTURAS RECREATIVAS EN FRENTE MARÍTIMO DE PLAYA LINDA, MUNICIPIO NIZAO, PROVINCIA PERAVIA."/>
    <s v="20 - FONDOS CON DESTINO ESPECÍFICO"/>
    <n v="16852"/>
    <s v="17 - PERAVIA"/>
    <n v="0"/>
    <n v="0"/>
  </r>
  <r>
    <s v="2025"/>
    <x v="0"/>
    <x v="0"/>
    <x v="1"/>
    <x v="7"/>
    <s v="2 - Poder Ejecutivo"/>
    <x v="15"/>
    <x v="133"/>
    <s v="2 - SERVICIOS ECONÓMICOS"/>
    <s v="2.9 - Otros servicios económicos"/>
    <s v="2.9.03 - Turismo"/>
    <s v="2.7 - OBRAS"/>
    <s v="2.7.1 - OBRAS EN EDIFICACIONES"/>
    <s v="S"/>
    <s v="55 - MEJORAMIENTO DEL BALNEARIO BOCA DE CACHON Y SU ENTORNO, MUNICIPIO JIMANI, PROVINCIA INDEPENDENCIA."/>
    <s v="20 - FONDOS CON DESTINO ESPECÍFICO"/>
    <n v="16342"/>
    <s v="10 - INDEPENDENCIA"/>
    <n v="0"/>
    <n v="6500000"/>
  </r>
  <r>
    <s v="2025"/>
    <x v="0"/>
    <x v="0"/>
    <x v="1"/>
    <x v="7"/>
    <s v="2 - Poder Ejecutivo"/>
    <x v="15"/>
    <x v="133"/>
    <s v="2 - SERVICIOS ECONÓMICOS"/>
    <s v="2.9 - Otros servicios económicos"/>
    <s v="2.9.03 - Turismo"/>
    <s v="2.7 - OBRAS"/>
    <s v="2.7.1 - OBRAS EN EDIFICACIONES"/>
    <s v="S"/>
    <s v="59 - RECONSTRUCCIÓN DEL PARQUE CENTRAL JUAN PABLO DUARTE Y SU ENTORNO, MUNICIPIO SANTA BÁRBARA DE SAMANÁ, PROVINCIA SAMANÁ"/>
    <s v="20 - FONDOS CON DESTINO ESPECÍFICO"/>
    <n v="16410"/>
    <s v="20 - SAMANA"/>
    <n v="0"/>
    <n v="0"/>
  </r>
  <r>
    <s v="2025"/>
    <x v="0"/>
    <x v="0"/>
    <x v="1"/>
    <x v="7"/>
    <s v="2 - Poder Ejecutivo"/>
    <x v="15"/>
    <x v="133"/>
    <s v="2 - SERVICIOS ECONÓMICOS"/>
    <s v="2.9 - Otros servicios económicos"/>
    <s v="2.9.03 - Turismo"/>
    <s v="2.7 - OBRAS"/>
    <s v="2.7.1 - OBRAS EN EDIFICACIONES"/>
    <s v="S"/>
    <s v="13 - CONSTRUCCIÓN PLAZA DE VENDEDORES PLAYA PALENQUE, MUNICIPIO SABANA GRANDE DE PALENQUE, PROVINCIA SAN CRISTOBAL."/>
    <s v="20 - FONDOS CON DESTINO ESPECÍFICO"/>
    <n v="15452"/>
    <s v="21 - SAN CRISTOBAL"/>
    <n v="0"/>
    <n v="0"/>
  </r>
  <r>
    <s v="2025"/>
    <x v="0"/>
    <x v="0"/>
    <x v="1"/>
    <x v="7"/>
    <s v="2 - Poder Ejecutivo"/>
    <x v="15"/>
    <x v="133"/>
    <s v="2 - SERVICIOS ECONÓMICOS"/>
    <s v="2.9 - Otros servicios económicos"/>
    <s v="2.9.03 - Turismo"/>
    <s v="2.7 - OBRAS"/>
    <s v="2.7.1 - OBRAS EN EDIFICACIONES"/>
    <s v="S"/>
    <s v="60 - RECONSTRUCCIÓN DE LA PLAZA MARCELINO MARTE (CANITO) Y SU ENTORNO, MUNICIPIO GUAYACANES, PROVINCIA SAN PEDRO DE MACORÍS."/>
    <s v="20 - FONDOS CON DESTINO ESPECÍFICO"/>
    <n v="16415"/>
    <s v="23 - SAN PEDRO DE MACORIS"/>
    <n v="0"/>
    <n v="4934000"/>
  </r>
  <r>
    <s v="2025"/>
    <x v="0"/>
    <x v="0"/>
    <x v="1"/>
    <x v="7"/>
    <s v="2 - Poder Ejecutivo"/>
    <x v="15"/>
    <x v="133"/>
    <s v="2 - SERVICIOS ECONÓMICOS"/>
    <s v="2.9 - Otros servicios económicos"/>
    <s v="2.9.03 - Turismo"/>
    <s v="2.7 - OBRAS"/>
    <s v="2.7.1 - OBRAS EN EDIFICACIONES"/>
    <s v="S"/>
    <s v="31 - RECONSTRUCCIÓN PASARELA PEATONAL EN LA ZONA COSTERA DEL MUNICIPIO LAS TERRENAS, PROVINCIA SAMANA"/>
    <s v="20 - FONDOS CON DESTINO ESPECÍFICO"/>
    <n v="16076"/>
    <s v="20 - SAMANA"/>
    <n v="0"/>
    <n v="0"/>
  </r>
  <r>
    <s v="2025"/>
    <x v="0"/>
    <x v="0"/>
    <x v="1"/>
    <x v="7"/>
    <s v="2 - Poder Ejecutivo"/>
    <x v="15"/>
    <x v="133"/>
    <s v="2 - SERVICIOS ECONÓMICOS"/>
    <s v="2.9 - Otros servicios económicos"/>
    <s v="2.9.03 - Turismo"/>
    <s v="2.7 - OBRAS"/>
    <s v="2.7.1 - OBRAS EN EDIFICACIONES"/>
    <s v="S"/>
    <s v="72 - MEJORAMIENTO  ENTORNOS  BALNEARIOS CASCADA LAS TAÍNAS Y EL TABERNÁCULO, MUNICIPIO LOS CACAOS, PROVINCIA SAN CRISTOBAL."/>
    <s v="20 - FONDOS CON DESTINO ESPECÍFICO"/>
    <n v="16971"/>
    <s v="21 - SAN CRISTOBAL"/>
    <n v="0"/>
    <n v="0"/>
  </r>
  <r>
    <s v="2025"/>
    <x v="0"/>
    <x v="0"/>
    <x v="1"/>
    <x v="7"/>
    <s v="2 - Poder Ejecutivo"/>
    <x v="15"/>
    <x v="133"/>
    <s v="2 - SERVICIOS ECONÓMICOS"/>
    <s v="2.9 - Otros servicios económicos"/>
    <s v="2.9.03 - Turismo"/>
    <s v="2.7 - OBRAS"/>
    <s v="2.7.1 - OBRAS EN EDIFICACIONES"/>
    <s v="S"/>
    <s v="71 - CONSTRUCCIÓN PLAZA DE VENDEDORES PLAYA TECO, DISTRITO MUNICIPAL MAIMÓN, PROVINCIA PUERTO PLATA"/>
    <s v="20 - FONDOS CON DESTINO ESPECÍFICO"/>
    <n v="16970"/>
    <s v="18 - PUERTO PLATA"/>
    <n v="0"/>
    <n v="0"/>
  </r>
  <r>
    <s v="2025"/>
    <x v="0"/>
    <x v="0"/>
    <x v="1"/>
    <x v="7"/>
    <s v="2 - Poder Ejecutivo"/>
    <x v="15"/>
    <x v="133"/>
    <s v="3 - PROTECCIÓN DEL MEDIO AMBIENTE"/>
    <s v="3.1 - Protección del aire, agua y suelo"/>
    <s v="3.1.03 - Ordenación de aguas residuales, drenaje y alcantarillado"/>
    <s v="2.6 - BIENES MUEBLES, INMUEBLES E INTANGIBLES"/>
    <s v="2.6.1 - MOBILIARIO Y EQUIPO"/>
    <s v="S"/>
    <s v="35 - HABILITACIÓN ESTACION DEPURADORA AGUAS RESIDUALES JUAN DOLIO, MUNICIPIO GUAYACANES, PROVINCIA DE SAN PEDRO DE MACORIS"/>
    <s v="20 - FONDOS CON DESTINO ESPECÍFICO"/>
    <n v="16115"/>
    <s v="23 - SAN PEDRO DE MACORIS"/>
    <n v="4010"/>
    <n v="0"/>
  </r>
  <r>
    <s v="2025"/>
    <x v="0"/>
    <x v="0"/>
    <x v="1"/>
    <x v="7"/>
    <s v="2 - Poder Ejecutivo"/>
    <x v="15"/>
    <x v="133"/>
    <s v="3 - PROTECCIÓN DEL MEDIO AMBIENTE"/>
    <s v="3.1 - Protección del aire, agua y suelo"/>
    <s v="3.1.03 - Ordenación de aguas residuales, drenaje y alcantarillado"/>
    <s v="2.7 - OBRAS"/>
    <s v="2.7.1 - OBRAS EN EDIFICACIONES"/>
    <s v="S"/>
    <s v="35 - HABILITACIÓN ESTACION DEPURADORA AGUAS RESIDUALES JUAN DOLIO, MUNICIPIO GUAYACANES, PROVINCIA DE SAN PEDRO DE MACORIS"/>
    <s v="20 - FONDOS CON DESTINO ESPECÍFICO"/>
    <n v="16115"/>
    <s v="23 - SAN PEDRO DE MACORIS"/>
    <n v="1706655"/>
    <n v="0"/>
  </r>
  <r>
    <s v="2025"/>
    <x v="0"/>
    <x v="0"/>
    <x v="1"/>
    <x v="7"/>
    <s v="2 - Poder Ejecutivo"/>
    <x v="15"/>
    <x v="133"/>
    <s v="4 - SERVICIOS SOCIALES"/>
    <s v="4.1 - Vivienda y servicios comunitarios"/>
    <s v="4.1.02 - Desarrollo comunitario"/>
    <s v="2.6 - BIENES MUEBLES, INMUEBLES E INTANGIBLES"/>
    <s v="2.6.1 - MOBILIARIO Y EQUIPO"/>
    <s v="S"/>
    <s v="08 - RECONSTRUCCIÓN DEL FRENTE COSTERO DE LA PLAYA SOSUA, MUNICIPIO SOSUA, PROVINCIA PUERTO PLATA"/>
    <s v="20 - FONDOS CON DESTINO ESPECÍFICO"/>
    <n v="15345"/>
    <s v="18 - PUERTO PLATA"/>
    <n v="0"/>
    <n v="1987597.56"/>
  </r>
  <r>
    <s v="2025"/>
    <x v="0"/>
    <x v="0"/>
    <x v="1"/>
    <x v="7"/>
    <s v="2 - Poder Ejecutivo"/>
    <x v="15"/>
    <x v="133"/>
    <s v="4 - SERVICIOS SOCIALES"/>
    <s v="4.1 - Vivienda y servicios comunitarios"/>
    <s v="4.1.02 - Desarrollo comunitario"/>
    <s v="2.7 - OBRAS"/>
    <s v="2.7.1 - OBRAS EN EDIFICACIONES"/>
    <s v="S"/>
    <s v="08 - RECONSTRUCCIÓN DEL FRENTE COSTERO DE LA PLAYA SOSUA, MUNICIPIO SOSUA, PROVINCIA PUERTO PLATA"/>
    <s v="20 - FONDOS CON DESTINO ESPECÍFICO"/>
    <n v="15345"/>
    <s v="18 - PUERTO PLATA"/>
    <n v="0"/>
    <n v="13700524.24"/>
  </r>
  <r>
    <s v="2025"/>
    <x v="0"/>
    <x v="0"/>
    <x v="1"/>
    <x v="7"/>
    <s v="2 - Poder Ejecutivo"/>
    <x v="15"/>
    <x v="133"/>
    <s v="4 - SERVICIOS SOCIALES"/>
    <s v="4.3 - Actividades deportivas, recreativas, culturales y religiosas"/>
    <s v="4.3.02 - Servicios recreativos y deportivos"/>
    <s v="2.6 - BIENES MUEBLES, INMUEBLES E INTANGIBLES"/>
    <s v="2.6.1 - MOBILIARIO Y EQUIPO"/>
    <s v="S"/>
    <s v="01 - RECONSTRUCCIÓN DEL MALECÓN DEL MUNICIPIO DE SANTA BARBARA DE SAMANÁ, PROVINCIA  SAMANÁ"/>
    <s v="20 - FONDOS CON DESTINO ESPECÍFICO"/>
    <n v="15083"/>
    <s v="20 - SAMANA"/>
    <n v="100"/>
    <n v="0"/>
  </r>
  <r>
    <s v="2025"/>
    <x v="0"/>
    <x v="0"/>
    <x v="1"/>
    <x v="7"/>
    <s v="2 - Poder Ejecutivo"/>
    <x v="15"/>
    <x v="133"/>
    <s v="4 - SERVICIOS SOCIALES"/>
    <s v="4.3 - Actividades deportivas, recreativas, culturales y religiosas"/>
    <s v="4.3.02 - Servicios recreativos y deportivos"/>
    <s v="2.6 - BIENES MUEBLES, INMUEBLES E INTANGIBLES"/>
    <s v="2.6.1 - MOBILIARIO Y EQUIPO"/>
    <s v="S"/>
    <s v="03 - REMODELACIÓN DE LAS INFRAESTRUCTURAS RECREATIVAS EN EL MALECÓN DE SAN PEDRO DE MACORÍS"/>
    <s v="20 - FONDOS CON DESTINO ESPECÍFICO"/>
    <n v="15087"/>
    <s v="23 - SAN PEDRO DE MACORIS"/>
    <n v="1470000"/>
    <n v="0"/>
  </r>
  <r>
    <s v="2025"/>
    <x v="0"/>
    <x v="0"/>
    <x v="1"/>
    <x v="7"/>
    <s v="2 - Poder Ejecutivo"/>
    <x v="15"/>
    <x v="133"/>
    <s v="4 - SERVICIOS SOCIALES"/>
    <s v="4.3 - Actividades deportivas, recreativas, culturales y religiosas"/>
    <s v="4.3.02 - Servicios recreativos y deportivos"/>
    <s v="2.6 - BIENES MUEBLES, INMUEBLES E INTANGIBLES"/>
    <s v="2.6.1 - MOBILIARIO Y EQUIPO"/>
    <s v="S"/>
    <s v="63 - RECONSTRUCCIÓN DEL FRENTE MARITIMO EN EL MUNICIPIO DE PEDERNALES, PROVINCIA PEDERNALES."/>
    <s v="20 - FONDOS CON DESTINO ESPECÍFICO"/>
    <n v="16588"/>
    <s v="16 - PEDERNALES"/>
    <n v="4686643"/>
    <n v="0"/>
  </r>
  <r>
    <s v="2025"/>
    <x v="0"/>
    <x v="0"/>
    <x v="1"/>
    <x v="7"/>
    <s v="2 - Poder Ejecutivo"/>
    <x v="15"/>
    <x v="133"/>
    <s v="4 - SERVICIOS SOCIALES"/>
    <s v="4.3 - Actividades deportivas, recreativas, culturales y religiosas"/>
    <s v="4.3.02 - Servicios recreativos y deportivos"/>
    <s v="2.6 - BIENES MUEBLES, INMUEBLES E INTANGIBLES"/>
    <s v="2.6.1 - MOBILIARIO Y EQUIPO"/>
    <s v="S"/>
    <s v="74 - RECONSTRUCCIÓN DEL PARQUE ANACAONA, MUNICIPIO DE CONSTANZA, PROVINCIA LA VEGA"/>
    <s v="20 - FONDOS CON DESTINO ESPECÍFICO"/>
    <n v="16990"/>
    <s v="13 - LA VEGA"/>
    <n v="0"/>
    <n v="0"/>
  </r>
  <r>
    <s v="2025"/>
    <x v="0"/>
    <x v="0"/>
    <x v="1"/>
    <x v="7"/>
    <s v="2 - Poder Ejecutivo"/>
    <x v="15"/>
    <x v="133"/>
    <s v="4 - SERVICIOS SOCIALES"/>
    <s v="4.3 - Actividades deportivas, recreativas, culturales y religiosas"/>
    <s v="4.3.02 - Servicios recreativos y deportivos"/>
    <s v="2.7 - OBRAS"/>
    <s v="2.7.1 - OBRAS EN EDIFICACIONES"/>
    <s v="S"/>
    <s v="01 - RECONSTRUCCIÓN DEL MALECÓN DEL MUNICIPIO DE SANTA BARBARA DE SAMANÁ, PROVINCIA  SAMANÁ"/>
    <s v="20 - FONDOS CON DESTINO ESPECÍFICO"/>
    <n v="15083"/>
    <s v="20 - SAMANA"/>
    <n v="14217110"/>
    <n v="0"/>
  </r>
  <r>
    <s v="2025"/>
    <x v="0"/>
    <x v="0"/>
    <x v="1"/>
    <x v="7"/>
    <s v="2 - Poder Ejecutivo"/>
    <x v="15"/>
    <x v="133"/>
    <s v="4 - SERVICIOS SOCIALES"/>
    <s v="4.3 - Actividades deportivas, recreativas, culturales y religiosas"/>
    <s v="4.3.02 - Servicios recreativos y deportivos"/>
    <s v="2.7 - OBRAS"/>
    <s v="2.7.1 - OBRAS EN EDIFICACIONES"/>
    <s v="S"/>
    <s v="03 - REMODELACIÓN DE LAS INFRAESTRUCTURAS RECREATIVAS EN EL MALECÓN DE SAN PEDRO DE MACORÍS"/>
    <s v="20 - FONDOS CON DESTINO ESPECÍFICO"/>
    <n v="15087"/>
    <s v="23 - SAN PEDRO DE MACORIS"/>
    <n v="10"/>
    <n v="0"/>
  </r>
  <r>
    <s v="2025"/>
    <x v="0"/>
    <x v="0"/>
    <x v="1"/>
    <x v="7"/>
    <s v="2 - Poder Ejecutivo"/>
    <x v="15"/>
    <x v="133"/>
    <s v="4 - SERVICIOS SOCIALES"/>
    <s v="4.3 - Actividades deportivas, recreativas, culturales y religiosas"/>
    <s v="4.3.02 - Servicios recreativos y deportivos"/>
    <s v="2.7 - OBRAS"/>
    <s v="2.7.1 - OBRAS EN EDIFICACIONES"/>
    <s v="S"/>
    <s v="04 - REMODELACIÓN  MALECON   MUNICIPIO  SANTO DOMINGO ESTE, PROVINCIA SANTO DOMINGO"/>
    <s v="20 - FONDOS CON DESTINO ESPECÍFICO"/>
    <n v="15092"/>
    <s v="32 - SANTO DOMINGO"/>
    <n v="58114904"/>
    <n v="21089598.190000001"/>
  </r>
  <r>
    <s v="2025"/>
    <x v="0"/>
    <x v="0"/>
    <x v="1"/>
    <x v="7"/>
    <s v="2 - Poder Ejecutivo"/>
    <x v="15"/>
    <x v="133"/>
    <s v="4 - SERVICIOS SOCIALES"/>
    <s v="4.3 - Actividades deportivas, recreativas, culturales y religiosas"/>
    <s v="4.3.02 - Servicios recreativos y deportivos"/>
    <s v="2.7 - OBRAS"/>
    <s v="2.7.1 - OBRAS EN EDIFICACIONES"/>
    <s v="S"/>
    <s v="63 - RECONSTRUCCIÓN DEL FRENTE MARITIMO EN EL MUNICIPIO DE PEDERNALES, PROVINCIA PEDERNALES."/>
    <s v="20 - FONDOS CON DESTINO ESPECÍFICO"/>
    <n v="16588"/>
    <s v="16 - PEDERNALES"/>
    <n v="24697210"/>
    <n v="0"/>
  </r>
  <r>
    <s v="2025"/>
    <x v="0"/>
    <x v="0"/>
    <x v="1"/>
    <x v="7"/>
    <s v="2 - Poder Ejecutivo"/>
    <x v="15"/>
    <x v="133"/>
    <s v="4 - SERVICIOS SOCIALES"/>
    <s v="4.3 - Actividades deportivas, recreativas, culturales y religiosas"/>
    <s v="4.3.02 - Servicios recreativos y deportivos"/>
    <s v="2.7 - OBRAS"/>
    <s v="2.7.1 - OBRAS EN EDIFICACIONES"/>
    <s v="S"/>
    <s v="62 - RECONSTRUCCIÓN DEL PARQUE GLORIETA A SANTA BÁRBARA Y SU ENTORNO, MUNICIPIO SANTA BÁRBARA DE SAMANÁ, PROVINCIA SAMANÁ."/>
    <s v="20 - FONDOS CON DESTINO ESPECÍFICO"/>
    <n v="16539"/>
    <s v="20 - SAMANA"/>
    <n v="0"/>
    <n v="1024754.92"/>
  </r>
  <r>
    <s v="2025"/>
    <x v="0"/>
    <x v="0"/>
    <x v="1"/>
    <x v="7"/>
    <s v="2 - Poder Ejecutivo"/>
    <x v="15"/>
    <x v="133"/>
    <s v="4 - SERVICIOS SOCIALES"/>
    <s v="4.3 - Actividades deportivas, recreativas, culturales y religiosas"/>
    <s v="4.3.02 - Servicios recreativos y deportivos"/>
    <s v="2.7 - OBRAS"/>
    <s v="2.7.1 - OBRAS EN EDIFICACIONES"/>
    <s v="S"/>
    <s v="39 - RECONSTRUCCIÓN MALECON PLAYA GRINGO,MUNICIPIO HAINA, PROVINCIA SAN CRISTOBAL"/>
    <s v="20 - FONDOS CON DESTINO ESPECÍFICO"/>
    <n v="16135"/>
    <s v="21 - SAN CRISTOBAL"/>
    <n v="0"/>
    <n v="0"/>
  </r>
  <r>
    <s v="2025"/>
    <x v="0"/>
    <x v="0"/>
    <x v="1"/>
    <x v="7"/>
    <s v="2 - Poder Ejecutivo"/>
    <x v="15"/>
    <x v="133"/>
    <s v="4 - SERVICIOS SOCIALES"/>
    <s v="4.3 - Actividades deportivas, recreativas, culturales y religiosas"/>
    <s v="4.3.02 - Servicios recreativos y deportivos"/>
    <s v="2.7 - OBRAS"/>
    <s v="2.7.1 - OBRAS EN EDIFICACIONES"/>
    <s v="S"/>
    <s v="74 - RECONSTRUCCIÓN DEL PARQUE ANACAONA, MUNICIPIO DE CONSTANZA, PROVINCIA LA VEGA"/>
    <s v="20 - FONDOS CON DESTINO ESPECÍFICO"/>
    <n v="16990"/>
    <s v="13 - LA VEGA"/>
    <n v="0"/>
    <n v="0"/>
  </r>
  <r>
    <s v="2025"/>
    <x v="0"/>
    <x v="0"/>
    <x v="1"/>
    <x v="7"/>
    <s v="2 - Poder Ejecutivo"/>
    <x v="15"/>
    <x v="133"/>
    <s v="4 - SERVICIOS SOCIALES"/>
    <s v="4.3 - Actividades deportivas, recreativas, culturales y religiosas"/>
    <s v="4.3.05 - Servicios religiosos y otros servicios comunitarios religiosos"/>
    <s v="2.7 - OBRAS"/>
    <s v="2.7.1 - OBRAS EN EDIFICACIONES"/>
    <s v="S"/>
    <s v="50 - REMODELACIÓN PARROQUIA SANTA BARBARA DE SAMANA, PROVINCIA SAMANA"/>
    <s v="20 - FONDOS CON DESTINO ESPECÍFICO"/>
    <n v="16317"/>
    <s v="20 - SAMANA"/>
    <n v="4156901"/>
    <n v="0"/>
  </r>
  <r>
    <s v="2025"/>
    <x v="0"/>
    <x v="0"/>
    <x v="1"/>
    <x v="7"/>
    <s v="2 - Poder Ejecutivo"/>
    <x v="15"/>
    <x v="133"/>
    <s v="4 - SERVICIOS SOCIALES"/>
    <s v="4.4 - Educación"/>
    <s v="4.4.06 - Educación técnica"/>
    <s v="2.6 - BIENES MUEBLES, INMUEBLES E INTANGIBLES"/>
    <s v="2.6.1 - MOBILIARIO Y EQUIPO"/>
    <s v="S"/>
    <s v="73 - REMODELACIÓN INSTITUTO DE FORMACIÓN TURÍSTICA DEL CARIBE (IFTC), MUNICIPIO SAN CRISTÓBAL, PROVINCIA SAN CRISTÓBAL."/>
    <s v="20 - FONDOS CON DESTINO ESPECÍFICO"/>
    <n v="16989"/>
    <s v="21 - SAN CRISTOBAL"/>
    <n v="0"/>
    <n v="0"/>
  </r>
  <r>
    <s v="2025"/>
    <x v="0"/>
    <x v="0"/>
    <x v="1"/>
    <x v="7"/>
    <s v="2 - Poder Ejecutivo"/>
    <x v="15"/>
    <x v="133"/>
    <s v="4 - SERVICIOS SOCIALES"/>
    <s v="4.4 - Educación"/>
    <s v="4.4.06 - Educación técnica"/>
    <s v="2.7 - OBRAS"/>
    <s v="2.7.1 - OBRAS EN EDIFICACIONES"/>
    <s v="S"/>
    <s v="73 - REMODELACIÓN INSTITUTO DE FORMACIÓN TURÍSTICA DEL CARIBE (IFTC), MUNICIPIO SAN CRISTÓBAL, PROVINCIA SAN CRISTÓBAL."/>
    <s v="20 - FONDOS CON DESTINO ESPECÍFICO"/>
    <n v="16989"/>
    <s v="21 - SAN CRISTOBAL"/>
    <n v="0"/>
    <n v="0"/>
  </r>
  <r>
    <s v="2025"/>
    <x v="0"/>
    <x v="0"/>
    <x v="1"/>
    <x v="7"/>
    <s v="2 - Poder Ejecutivo"/>
    <x v="16"/>
    <x v="134"/>
    <s v="1 - SERVICIOS  GENERALES"/>
    <s v="1.4 - Justicia, orden público y seguridad"/>
    <s v="1.4.03 - Administración y servicios de justicia"/>
    <s v="2.6 - BIENES MUEBLES, INMUEBLES E INTANGIBLES"/>
    <s v="2.6.1 - MOBILIARIO Y EQUIPO"/>
    <s v="N"/>
    <s v="00 - N/A"/>
    <s v="10 - FONDO GENERAL"/>
    <s v="(en blanco)"/>
    <s v="99 - MULTIPROVINCIAL"/>
    <n v="578420700"/>
    <n v="48201725"/>
  </r>
  <r>
    <s v="2025"/>
    <x v="0"/>
    <x v="0"/>
    <x v="1"/>
    <x v="7"/>
    <s v="2 - Poder Ejecutivo"/>
    <x v="16"/>
    <x v="134"/>
    <s v="1 - SERVICIOS  GENERALES"/>
    <s v="1.4 - Justicia, orden público y seguridad"/>
    <s v="1.4.03 - Administración y servicios de justicia"/>
    <s v="2.6 - BIENES MUEBLES, INMUEBLES E INTANGIBLES"/>
    <s v="2.6.1 - MOBILIARIO Y EQUIPO"/>
    <s v="N"/>
    <s v="00 - N/A"/>
    <s v="20 - FONDOS CON DESTINO ESPECÍFICO"/>
    <s v="(en blanco)"/>
    <s v="99 - MULTIPROVINCIAL"/>
    <n v="6639023"/>
    <n v="2766259.5500000003"/>
  </r>
  <r>
    <s v="2025"/>
    <x v="0"/>
    <x v="0"/>
    <x v="1"/>
    <x v="7"/>
    <s v="2 - Poder Ejecutivo"/>
    <x v="16"/>
    <x v="134"/>
    <s v="1 - SERVICIOS  GENERALES"/>
    <s v="1.4 - Justicia, orden público y seguridad"/>
    <s v="1.4.03 - Administración y servicios de justicia"/>
    <s v="2.6 - BIENES MUEBLES, INMUEBLES E INTANGIBLES"/>
    <s v="2.6.3 - EQUIPO E INSTRUMENTAL, CIENTÍFICO Y LABORATORIO"/>
    <s v="N"/>
    <s v="00 - N/A"/>
    <s v="20 - FONDOS CON DESTINO ESPECÍFICO"/>
    <s v="(en blanco)"/>
    <s v="99 - MULTIPROVINCIAL"/>
    <n v="200000"/>
    <n v="83333.349999999991"/>
  </r>
  <r>
    <s v="2025"/>
    <x v="0"/>
    <x v="0"/>
    <x v="1"/>
    <x v="7"/>
    <s v="2 - Poder Ejecutivo"/>
    <x v="16"/>
    <x v="134"/>
    <s v="1 - SERVICIOS  GENERALES"/>
    <s v="1.4 - Justicia, orden público y seguridad"/>
    <s v="1.4.03 - Administración y servicios de justicia"/>
    <s v="2.6 - BIENES MUEBLES, INMUEBLES E INTANGIBLES"/>
    <s v="2.6.4 - VEHÍCULOS Y EQUIPO DE TRANSPORTE, TRACCIÓN Y ELEVACIÓN"/>
    <s v="N"/>
    <s v="00 - N/A"/>
    <s v="10 - FONDO GENERAL"/>
    <s v="(en blanco)"/>
    <s v="99 - MULTIPROVINCIAL"/>
    <n v="0"/>
    <n v="100000000"/>
  </r>
  <r>
    <s v="2025"/>
    <x v="0"/>
    <x v="0"/>
    <x v="1"/>
    <x v="7"/>
    <s v="2 - Poder Ejecutivo"/>
    <x v="16"/>
    <x v="134"/>
    <s v="1 - SERVICIOS  GENERALES"/>
    <s v="1.4 - Justicia, orden público y seguridad"/>
    <s v="1.4.03 - Administración y servicios de justicia"/>
    <s v="2.6 - BIENES MUEBLES, INMUEBLES E INTANGIBLES"/>
    <s v="2.6.4 - VEHÍCULOS Y EQUIPO DE TRANSPORTE, TRACCIÓN Y ELEVACIÓN"/>
    <s v="N"/>
    <s v="00 - N/A"/>
    <s v="20 - FONDOS CON DESTINO ESPECÍFICO"/>
    <s v="(en blanco)"/>
    <s v="99 - MULTIPROVINCIAL"/>
    <n v="950000"/>
    <n v="395833.34999999992"/>
  </r>
  <r>
    <s v="2025"/>
    <x v="0"/>
    <x v="0"/>
    <x v="1"/>
    <x v="7"/>
    <s v="2 - Poder Ejecutivo"/>
    <x v="16"/>
    <x v="134"/>
    <s v="1 - SERVICIOS  GENERALES"/>
    <s v="1.4 - Justicia, orden público y seguridad"/>
    <s v="1.4.03 - Administración y servicios de justicia"/>
    <s v="2.6 - BIENES MUEBLES, INMUEBLES E INTANGIBLES"/>
    <s v="2.6.5 - MAQUINARIA, OTROS EQUIPOS Y HERRAMIENTAS"/>
    <s v="N"/>
    <s v="00 - N/A"/>
    <s v="20 - FONDOS CON DESTINO ESPECÍFICO"/>
    <s v="(en blanco)"/>
    <s v="99 - MULTIPROVINCIAL"/>
    <n v="2085000"/>
    <n v="868748.5"/>
  </r>
  <r>
    <s v="2025"/>
    <x v="0"/>
    <x v="0"/>
    <x v="1"/>
    <x v="7"/>
    <s v="2 - Poder Ejecutivo"/>
    <x v="16"/>
    <x v="134"/>
    <s v="1 - SERVICIOS  GENERALES"/>
    <s v="1.4 - Justicia, orden público y seguridad"/>
    <s v="1.4.04 - Prisiones"/>
    <s v="2.6 - BIENES MUEBLES, INMUEBLES E INTANGIBLES"/>
    <s v="2.6.5 - MAQUINARIA, OTROS EQUIPOS Y HERRAMIENTAS"/>
    <s v="N"/>
    <s v="00 - N/A"/>
    <s v="10 - FONDO GENERAL"/>
    <s v="(en blanco)"/>
    <s v="99 - MULTIPROVINCIAL"/>
    <n v="300000000"/>
    <n v="150000000"/>
  </r>
  <r>
    <s v="2025"/>
    <x v="0"/>
    <x v="0"/>
    <x v="1"/>
    <x v="7"/>
    <s v="2 - Poder Ejecutivo"/>
    <x v="16"/>
    <x v="134"/>
    <s v="1 - SERVICIOS  GENERALES"/>
    <s v="1.4 - Justicia, orden público y seguridad"/>
    <s v="1.4.98 - Investigación y desarrollo relacionados con la justicia, orden público y seguridad"/>
    <s v="2.6 - BIENES MUEBLES, INMUEBLES E INTANGIBLES"/>
    <s v="2.6.3 - EQUIPO E INSTRUMENTAL, CIENTÍFICO Y LABORATORIO"/>
    <s v="N"/>
    <s v="00 - N/A"/>
    <s v="10 - FONDO GENERAL"/>
    <s v="(en blanco)"/>
    <s v="99 - MULTIPROVINCIAL"/>
    <n v="0"/>
    <n v="23500000"/>
  </r>
  <r>
    <s v="2025"/>
    <x v="0"/>
    <x v="0"/>
    <x v="1"/>
    <x v="7"/>
    <s v="2 - Poder Ejecutivo"/>
    <x v="17"/>
    <x v="135"/>
    <s v="1 - SERVICIOS  GENERALES"/>
    <s v="1.1 - Administración general"/>
    <s v="1.1.05 - Gestión de la administración general para transversalizar el enfoque de género"/>
    <s v="2.6 - BIENES MUEBLES, INMUEBLES E INTANGIBLES"/>
    <s v="2.6.1 - MOBILIARIO Y EQUIPO"/>
    <s v="N"/>
    <s v="00 - N/A"/>
    <s v="10 - FONDO GENERAL"/>
    <s v="(en blanco)"/>
    <s v="99 - MULTIPROVINCIAL"/>
    <n v="1800000"/>
    <n v="1943097.2200000002"/>
  </r>
  <r>
    <s v="2025"/>
    <x v="0"/>
    <x v="0"/>
    <x v="1"/>
    <x v="7"/>
    <s v="2 - Poder Ejecutivo"/>
    <x v="17"/>
    <x v="135"/>
    <s v="1 - SERVICIOS  GENERALES"/>
    <s v="1.1 - Administración general"/>
    <s v="1.1.05 - Gestión de la administración general para transversalizar el enfoque de género"/>
    <s v="2.6 - BIENES MUEBLES, INMUEBLES E INTANGIBLES"/>
    <s v="2.6.1 - MOBILIARIO Y EQUIPO"/>
    <s v="N"/>
    <s v="00 - N/A"/>
    <s v="70 - DONACION EXTERNA"/>
    <s v="(en blanco)"/>
    <s v="99 - MULTIPROVINCIAL"/>
    <n v="19000000"/>
    <n v="117719.03999999999"/>
  </r>
  <r>
    <s v="2025"/>
    <x v="0"/>
    <x v="0"/>
    <x v="1"/>
    <x v="7"/>
    <s v="2 - Poder Ejecutivo"/>
    <x v="17"/>
    <x v="135"/>
    <s v="1 - SERVICIOS  GENERALES"/>
    <s v="1.1 - Administración general"/>
    <s v="1.1.05 - Gestión de la administración general para transversalizar el enfoque de género"/>
    <s v="2.6 - BIENES MUEBLES, INMUEBLES E INTANGIBLES"/>
    <s v="2.6.2 - MOBILIARIO Y EQUIPO DE AUDIO, AUDIOVISUAL, RECREATIVO Y EDUCACIONAL"/>
    <s v="N"/>
    <s v="00 - N/A"/>
    <s v="10 - FONDO GENERAL"/>
    <s v="(en blanco)"/>
    <s v="99 - MULTIPROVINCIAL"/>
    <n v="0"/>
    <n v="0"/>
  </r>
  <r>
    <s v="2025"/>
    <x v="0"/>
    <x v="0"/>
    <x v="1"/>
    <x v="7"/>
    <s v="2 - Poder Ejecutivo"/>
    <x v="17"/>
    <x v="135"/>
    <s v="1 - SERVICIOS  GENERALES"/>
    <s v="1.1 - Administración general"/>
    <s v="1.1.05 - Gestión de la administración general para transversalizar el enfoque de género"/>
    <s v="2.6 - BIENES MUEBLES, INMUEBLES E INTANGIBLES"/>
    <s v="2.6.2 - MOBILIARIO Y EQUIPO DE AUDIO, AUDIOVISUAL, RECREATIVO Y EDUCACIONAL"/>
    <s v="N"/>
    <s v="00 - N/A"/>
    <s v="70 - DONACION EXTERNA"/>
    <s v="(en blanco)"/>
    <s v="99 - MULTIPROVINCIAL"/>
    <n v="0"/>
    <n v="93220"/>
  </r>
  <r>
    <s v="2025"/>
    <x v="0"/>
    <x v="0"/>
    <x v="1"/>
    <x v="7"/>
    <s v="2 - Poder Ejecutivo"/>
    <x v="17"/>
    <x v="135"/>
    <s v="1 - SERVICIOS  GENERALES"/>
    <s v="1.1 - Administración general"/>
    <s v="1.1.05 - Gestión de la administración general para transversalizar el enfoque de género"/>
    <s v="2.6 - BIENES MUEBLES, INMUEBLES E INTANGIBLES"/>
    <s v="2.6.5 - MAQUINARIA, OTROS EQUIPOS Y HERRAMIENTAS"/>
    <s v="N"/>
    <s v="00 - N/A"/>
    <s v="10 - FONDO GENERAL"/>
    <s v="(en blanco)"/>
    <s v="99 - MULTIPROVINCIAL"/>
    <n v="550000"/>
    <n v="3610698.52"/>
  </r>
  <r>
    <s v="2025"/>
    <x v="0"/>
    <x v="0"/>
    <x v="1"/>
    <x v="7"/>
    <s v="2 - Poder Ejecutivo"/>
    <x v="17"/>
    <x v="135"/>
    <s v="1 - SERVICIOS  GENERALES"/>
    <s v="1.1 - Administración general"/>
    <s v="1.1.05 - Gestión de la administración general para transversalizar el enfoque de género"/>
    <s v="2.6 - BIENES MUEBLES, INMUEBLES E INTANGIBLES"/>
    <s v="2.6.6 - EQUIPOS DE DEFENSA Y SEGURIDAD"/>
    <s v="N"/>
    <s v="00 - N/A"/>
    <s v="10 - FONDO GENERAL"/>
    <s v="(en blanco)"/>
    <s v="99 - MULTIPROVINCIAL"/>
    <n v="13000"/>
    <n v="95404.99"/>
  </r>
  <r>
    <s v="2025"/>
    <x v="0"/>
    <x v="0"/>
    <x v="1"/>
    <x v="7"/>
    <s v="2 - Poder Ejecutivo"/>
    <x v="17"/>
    <x v="135"/>
    <s v="1 - SERVICIOS  GENERALES"/>
    <s v="1.1 - Administración general"/>
    <s v="1.1.05 - Gestión de la administración general para transversalizar el enfoque de género"/>
    <s v="2.7 - OBRAS"/>
    <s v="2.7.1 - OBRAS EN EDIFICACIONES"/>
    <s v="N"/>
    <s v="00 - N/A"/>
    <s v="10 - FONDO GENERAL"/>
    <s v="(en blanco)"/>
    <s v="99 - MULTIPROVINCIAL"/>
    <n v="3000000"/>
    <n v="6639506.7000000002"/>
  </r>
  <r>
    <s v="2025"/>
    <x v="0"/>
    <x v="0"/>
    <x v="1"/>
    <x v="7"/>
    <s v="2 - Poder Ejecutivo"/>
    <x v="17"/>
    <x v="135"/>
    <s v="1 - SERVICIOS  GENERALES"/>
    <s v="1.1 - Administración general"/>
    <s v="1.1.05 - Gestión de la administración general para transversalizar el enfoque de género"/>
    <s v="2.7 - OBRAS"/>
    <s v="2.7.1 - OBRAS EN EDIFICACIONES"/>
    <s v="N"/>
    <s v="00 - N/A"/>
    <s v="70 - DONACION EXTERNA"/>
    <s v="(en blanco)"/>
    <s v="99 - MULTIPROVINCIAL"/>
    <n v="20000000"/>
    <n v="0"/>
  </r>
  <r>
    <s v="2025"/>
    <x v="0"/>
    <x v="0"/>
    <x v="1"/>
    <x v="7"/>
    <s v="2 - Poder Ejecutivo"/>
    <x v="17"/>
    <x v="135"/>
    <s v="2 - SERVICIOS ECONÓMICOS"/>
    <s v="2.1 - Asuntos económicos, comerciales y laborales"/>
    <s v="2.1.03 - Asuntos laborales para fortalecer la autonomía económica de las mujeres"/>
    <s v="2.6 - BIENES MUEBLES, INMUEBLES E INTANGIBLES"/>
    <s v="2.6.1 - MOBILIARIO Y EQUIPO"/>
    <s v="N"/>
    <s v="00 - N/A"/>
    <s v="70 - DONACION EXTERNA"/>
    <s v="(en blanco)"/>
    <s v="99 - MULTIPROVINCIAL"/>
    <n v="0"/>
    <n v="0"/>
  </r>
  <r>
    <s v="2025"/>
    <x v="0"/>
    <x v="0"/>
    <x v="1"/>
    <x v="7"/>
    <s v="2 - Poder Ejecutivo"/>
    <x v="17"/>
    <x v="135"/>
    <s v="2 - SERVICIOS ECONÓMICOS"/>
    <s v="2.1 - Asuntos económicos, comerciales y laborales"/>
    <s v="2.1.03 - Asuntos laborales para fortalecer la autonomía económica de las mujeres"/>
    <s v="2.6 - BIENES MUEBLES, INMUEBLES E INTANGIBLES"/>
    <s v="2.6.2 - MOBILIARIO Y EQUIPO DE AUDIO, AUDIOVISUAL, RECREATIVO Y EDUCACIONAL"/>
    <s v="N"/>
    <s v="00 - N/A"/>
    <s v="70 - DONACION EXTERNA"/>
    <s v="(en blanco)"/>
    <s v="99 - MULTIPROVINCIAL"/>
    <n v="0"/>
    <n v="0"/>
  </r>
  <r>
    <s v="2025"/>
    <x v="0"/>
    <x v="0"/>
    <x v="1"/>
    <x v="7"/>
    <s v="2 - Poder Ejecutivo"/>
    <x v="17"/>
    <x v="135"/>
    <s v="2 - SERVICIOS ECONÓMICOS"/>
    <s v="2.1 - Asuntos económicos, comerciales y laborales"/>
    <s v="2.1.03 - Asuntos laborales para fortalecer la autonomía económica de las mujeres"/>
    <s v="2.6 - BIENES MUEBLES, INMUEBLES E INTANGIBLES"/>
    <s v="2.6.5 - MAQUINARIA, OTROS EQUIPOS Y HERRAMIENTAS"/>
    <s v="N"/>
    <s v="00 - N/A"/>
    <s v="70 - DONACION EXTERNA"/>
    <s v="(en blanco)"/>
    <s v="99 - MULTIPROVINCIAL"/>
    <n v="0"/>
    <n v="0"/>
  </r>
  <r>
    <s v="2025"/>
    <x v="0"/>
    <x v="0"/>
    <x v="1"/>
    <x v="7"/>
    <s v="2 - Poder Ejecutivo"/>
    <x v="17"/>
    <x v="135"/>
    <s v="2 - SERVICIOS ECONÓMICOS"/>
    <s v="2.1 - Asuntos económicos, comerciales y laborales"/>
    <s v="2.1.03 - Asuntos laborales para fortalecer la autonomía económica de las mujeres"/>
    <s v="2.7 - OBRAS"/>
    <s v="2.7.1 - OBRAS EN EDIFICACIONES"/>
    <s v="N"/>
    <s v="00 - N/A"/>
    <s v="70 - DONACION EXTERNA"/>
    <s v="(en blanco)"/>
    <s v="99 - MULTIPROVINCIAL"/>
    <n v="0"/>
    <n v="0"/>
  </r>
  <r>
    <s v="2025"/>
    <x v="0"/>
    <x v="0"/>
    <x v="1"/>
    <x v="7"/>
    <s v="2 - Poder Ejecutivo"/>
    <x v="17"/>
    <x v="135"/>
    <s v="4 - SERVICIOS SOCIALES"/>
    <s v="4.2 - Salud"/>
    <s v="4.2.04 - Servicios médicos en salud sexual/reproductiva y de centros de salud materno infantil"/>
    <s v="2.6 - BIENES MUEBLES, INMUEBLES E INTANGIBLES"/>
    <s v="2.6.1 - MOBILIARIO Y EQUIPO"/>
    <s v="N"/>
    <s v="00 - N/A"/>
    <s v="10 - FONDO GENERAL"/>
    <s v="(en blanco)"/>
    <s v="99 - MULTIPROVINCIAL"/>
    <n v="500000"/>
    <n v="0"/>
  </r>
  <r>
    <s v="2025"/>
    <x v="0"/>
    <x v="0"/>
    <x v="1"/>
    <x v="7"/>
    <s v="2 - Poder Ejecutivo"/>
    <x v="17"/>
    <x v="135"/>
    <s v="4 - SERVICIOS SOCIALES"/>
    <s v="4.2 - Salud"/>
    <s v="4.2.04 - Servicios médicos en salud sexual/reproductiva y de centros de salud materno infantil"/>
    <s v="2.6 - BIENES MUEBLES, INMUEBLES E INTANGIBLES"/>
    <s v="2.6.2 - MOBILIARIO Y EQUIPO DE AUDIO, AUDIOVISUAL, RECREATIVO Y EDUCACIONAL"/>
    <s v="N"/>
    <s v="00 - N/A"/>
    <s v="10 - FONDO GENERAL"/>
    <s v="(en blanco)"/>
    <s v="99 - MULTIPROVINCIAL"/>
    <n v="400000"/>
    <n v="0"/>
  </r>
  <r>
    <s v="2025"/>
    <x v="0"/>
    <x v="0"/>
    <x v="1"/>
    <x v="7"/>
    <s v="2 - Poder Ejecutivo"/>
    <x v="17"/>
    <x v="135"/>
    <s v="4 - SERVICIOS SOCIALES"/>
    <s v="4.2 - Salud"/>
    <s v="4.2.04 - Servicios médicos en salud sexual/reproductiva y de centros de salud materno infantil"/>
    <s v="2.6 - BIENES MUEBLES, INMUEBLES E INTANGIBLES"/>
    <s v="2.6.5 - MAQUINARIA, OTROS EQUIPOS Y HERRAMIENTAS"/>
    <s v="N"/>
    <s v="00 - N/A"/>
    <s v="10 - FONDO GENERAL"/>
    <s v="(en blanco)"/>
    <s v="99 - MULTIPROVINCIAL"/>
    <n v="0"/>
    <n v="15475"/>
  </r>
  <r>
    <s v="2025"/>
    <x v="0"/>
    <x v="0"/>
    <x v="1"/>
    <x v="7"/>
    <s v="2 - Poder Ejecutivo"/>
    <x v="17"/>
    <x v="135"/>
    <s v="4 - SERVICIOS SOCIALES"/>
    <s v="4.6 - Equidad de género"/>
    <s v="4.6.03 - Acciones para una cultura de igualdad de género."/>
    <s v="2.6 - BIENES MUEBLES, INMUEBLES E INTANGIBLES"/>
    <s v="2.6.1 - MOBILIARIO Y EQUIPO"/>
    <s v="N"/>
    <s v="00 - N/A"/>
    <s v="10 - FONDO GENERAL"/>
    <s v="(en blanco)"/>
    <s v="99 - MULTIPROVINCIAL"/>
    <n v="0"/>
    <n v="0"/>
  </r>
  <r>
    <s v="2025"/>
    <x v="0"/>
    <x v="0"/>
    <x v="1"/>
    <x v="7"/>
    <s v="2 - Poder Ejecutivo"/>
    <x v="17"/>
    <x v="135"/>
    <s v="4 - SERVICIOS SOCIALES"/>
    <s v="4.6 - Equidad de género"/>
    <s v="4.6.03 - Acciones para una cultura de igualdad de género."/>
    <s v="2.6 - BIENES MUEBLES, INMUEBLES E INTANGIBLES"/>
    <s v="2.6.5 - MAQUINARIA, OTROS EQUIPOS Y HERRAMIENTAS"/>
    <s v="N"/>
    <s v="00 - N/A"/>
    <s v="10 - FONDO GENERAL"/>
    <s v="(en blanco)"/>
    <s v="99 - MULTIPROVINCIAL"/>
    <n v="0"/>
    <n v="800000"/>
  </r>
  <r>
    <s v="2025"/>
    <x v="0"/>
    <x v="0"/>
    <x v="1"/>
    <x v="7"/>
    <s v="2 - Poder Ejecutivo"/>
    <x v="17"/>
    <x v="135"/>
    <s v="4 - SERVICIOS SOCIALES"/>
    <s v="4.6 - Equidad de género"/>
    <s v="4.6.03 - Acciones para una cultura de igualdad de género."/>
    <s v="2.7 - OBRAS"/>
    <s v="2.7.1 - OBRAS EN EDIFICACIONES"/>
    <s v="N"/>
    <s v="00 - N/A"/>
    <s v="10 - FONDO GENERAL"/>
    <s v="(en blanco)"/>
    <s v="99 - MULTIPROVINCIAL"/>
    <n v="0"/>
    <n v="0"/>
  </r>
  <r>
    <s v="2025"/>
    <x v="0"/>
    <x v="0"/>
    <x v="1"/>
    <x v="7"/>
    <s v="2 - Poder Ejecutivo"/>
    <x v="17"/>
    <x v="135"/>
    <s v="4 - SERVICIOS SOCIALES"/>
    <s v="4.6 - Equidad de género"/>
    <s v="4.6.04 - Acciones de prevención, atención y protección de violencia de género"/>
    <s v="2.6 - BIENES MUEBLES, INMUEBLES E INTANGIBLES"/>
    <s v="2.6.1 - MOBILIARIO Y EQUIPO"/>
    <s v="N"/>
    <s v="00 - N/A"/>
    <s v="10 - FONDO GENERAL"/>
    <s v="(en blanco)"/>
    <s v="99 - MULTIPROVINCIAL"/>
    <n v="1000000"/>
    <n v="415323.49"/>
  </r>
  <r>
    <s v="2025"/>
    <x v="0"/>
    <x v="0"/>
    <x v="1"/>
    <x v="7"/>
    <s v="2 - Poder Ejecutivo"/>
    <x v="17"/>
    <x v="135"/>
    <s v="4 - SERVICIOS SOCIALES"/>
    <s v="4.6 - Equidad de género"/>
    <s v="4.6.04 - Acciones de prevención, atención y protección de violencia de género"/>
    <s v="2.6 - BIENES MUEBLES, INMUEBLES E INTANGIBLES"/>
    <s v="2.6.5 - MAQUINARIA, OTROS EQUIPOS Y HERRAMIENTAS"/>
    <s v="N"/>
    <s v="00 - N/A"/>
    <s v="10 - FONDO GENERAL"/>
    <s v="(en blanco)"/>
    <s v="99 - MULTIPROVINCIAL"/>
    <n v="500000"/>
    <n v="240327.7"/>
  </r>
  <r>
    <s v="2025"/>
    <x v="0"/>
    <x v="0"/>
    <x v="1"/>
    <x v="7"/>
    <s v="2 - Poder Ejecutivo"/>
    <x v="17"/>
    <x v="135"/>
    <s v="4 - SERVICIOS SOCIALES"/>
    <s v="4.6 - Equidad de género"/>
    <s v="4.6.04 - Acciones de prevención, atención y protección de violencia de género"/>
    <s v="2.6 - BIENES MUEBLES, INMUEBLES E INTANGIBLES"/>
    <s v="2.6.6 - EQUIPOS DE DEFENSA Y SEGURIDAD"/>
    <s v="N"/>
    <s v="00 - N/A"/>
    <s v="10 - FONDO GENERAL"/>
    <s v="(en blanco)"/>
    <s v="99 - MULTIPROVINCIAL"/>
    <n v="500000"/>
    <n v="87233.48000000001"/>
  </r>
  <r>
    <s v="2025"/>
    <x v="0"/>
    <x v="0"/>
    <x v="1"/>
    <x v="7"/>
    <s v="2 - Poder Ejecutivo"/>
    <x v="17"/>
    <x v="135"/>
    <s v="4 - SERVICIOS SOCIALES"/>
    <s v="4.6 - Equidad de género"/>
    <s v="4.6.04 - Acciones de prevención, atención y protección de violencia de género"/>
    <s v="2.7 - OBRAS"/>
    <s v="2.7.1 - OBRAS EN EDIFICACIONES"/>
    <s v="N"/>
    <s v="00 - N/A"/>
    <s v="10 - FONDO GENERAL"/>
    <s v="(en blanco)"/>
    <s v="99 - MULTIPROVINCIAL"/>
    <n v="0"/>
    <n v="4014661.3699999996"/>
  </r>
  <r>
    <s v="2025"/>
    <x v="0"/>
    <x v="0"/>
    <x v="1"/>
    <x v="7"/>
    <s v="2 - Poder Ejecutivo"/>
    <x v="18"/>
    <x v="136"/>
    <s v="4 - SERVICIOS SOCIALES"/>
    <s v="4.3 - Actividades deportivas, recreativas, culturales y religiosas"/>
    <s v="4.3.03 - Servicios culturales"/>
    <s v="2.6 - BIENES MUEBLES, INMUEBLES E INTANGIBLES"/>
    <s v="2.6.1 - MOBILIARIO Y EQUIPO"/>
    <s v="N"/>
    <s v="00 - N/A"/>
    <s v="10 - FONDO GENERAL"/>
    <s v="(en blanco)"/>
    <s v="99 - MULTIPROVINCIAL"/>
    <n v="8100000"/>
    <n v="140249.96"/>
  </r>
  <r>
    <s v="2025"/>
    <x v="0"/>
    <x v="0"/>
    <x v="1"/>
    <x v="7"/>
    <s v="2 - Poder Ejecutivo"/>
    <x v="18"/>
    <x v="136"/>
    <s v="4 - SERVICIOS SOCIALES"/>
    <s v="4.3 - Actividades deportivas, recreativas, culturales y religiosas"/>
    <s v="4.3.03 - Servicios culturales"/>
    <s v="2.6 - BIENES MUEBLES, INMUEBLES E INTANGIBLES"/>
    <s v="2.6.2 - MOBILIARIO Y EQUIPO DE AUDIO, AUDIOVISUAL, RECREATIVO Y EDUCACIONAL"/>
    <s v="N"/>
    <s v="00 - N/A"/>
    <s v="10 - FONDO GENERAL"/>
    <s v="(en blanco)"/>
    <s v="99 - MULTIPROVINCIAL"/>
    <n v="1300000"/>
    <n v="0"/>
  </r>
  <r>
    <s v="2025"/>
    <x v="0"/>
    <x v="0"/>
    <x v="1"/>
    <x v="7"/>
    <s v="2 - Poder Ejecutivo"/>
    <x v="18"/>
    <x v="136"/>
    <s v="4 - SERVICIOS SOCIALES"/>
    <s v="4.3 - Actividades deportivas, recreativas, culturales y religiosas"/>
    <s v="4.3.03 - Servicios culturales"/>
    <s v="2.6 - BIENES MUEBLES, INMUEBLES E INTANGIBLES"/>
    <s v="2.6.3 - EQUIPO E INSTRUMENTAL, CIENTÍFICO Y LABORATORIO"/>
    <s v="N"/>
    <s v="00 - N/A"/>
    <s v="10 - FONDO GENERAL"/>
    <s v="(en blanco)"/>
    <s v="99 - MULTIPROVINCIAL"/>
    <n v="50000"/>
    <n v="0"/>
  </r>
  <r>
    <s v="2025"/>
    <x v="0"/>
    <x v="0"/>
    <x v="1"/>
    <x v="7"/>
    <s v="2 - Poder Ejecutivo"/>
    <x v="18"/>
    <x v="136"/>
    <s v="4 - SERVICIOS SOCIALES"/>
    <s v="4.3 - Actividades deportivas, recreativas, culturales y religiosas"/>
    <s v="4.3.03 - Servicios culturales"/>
    <s v="2.6 - BIENES MUEBLES, INMUEBLES E INTANGIBLES"/>
    <s v="2.6.4 - VEHÍCULOS Y EQUIPO DE TRANSPORTE, TRACCIÓN Y ELEVACIÓN"/>
    <s v="N"/>
    <s v="00 - N/A"/>
    <s v="10 - FONDO GENERAL"/>
    <s v="(en blanco)"/>
    <s v="99 - MULTIPROVINCIAL"/>
    <n v="10060000"/>
    <n v="339779.58"/>
  </r>
  <r>
    <s v="2025"/>
    <x v="0"/>
    <x v="0"/>
    <x v="1"/>
    <x v="7"/>
    <s v="2 - Poder Ejecutivo"/>
    <x v="18"/>
    <x v="136"/>
    <s v="4 - SERVICIOS SOCIALES"/>
    <s v="4.3 - Actividades deportivas, recreativas, culturales y religiosas"/>
    <s v="4.3.03 - Servicios culturales"/>
    <s v="2.6 - BIENES MUEBLES, INMUEBLES E INTANGIBLES"/>
    <s v="2.6.4 - VEHÍCULOS Y EQUIPO DE TRANSPORTE, TRACCIÓN Y ELEVACIÓN"/>
    <s v="N"/>
    <s v="00 - N/A"/>
    <s v="70 - DONACION EXTERNA"/>
    <s v="(en blanco)"/>
    <s v="99 - MULTIPROVINCIAL"/>
    <n v="0"/>
    <n v="247800"/>
  </r>
  <r>
    <s v="2025"/>
    <x v="0"/>
    <x v="0"/>
    <x v="1"/>
    <x v="7"/>
    <s v="2 - Poder Ejecutivo"/>
    <x v="18"/>
    <x v="136"/>
    <s v="4 - SERVICIOS SOCIALES"/>
    <s v="4.3 - Actividades deportivas, recreativas, culturales y religiosas"/>
    <s v="4.3.03 - Servicios culturales"/>
    <s v="2.6 - BIENES MUEBLES, INMUEBLES E INTANGIBLES"/>
    <s v="2.6.5 - MAQUINARIA, OTROS EQUIPOS Y HERRAMIENTAS"/>
    <s v="N"/>
    <s v="00 - N/A"/>
    <s v="10 - FONDO GENERAL"/>
    <s v="(en blanco)"/>
    <s v="99 - MULTIPROVINCIAL"/>
    <n v="6480000"/>
    <n v="544514.07000000007"/>
  </r>
  <r>
    <s v="2025"/>
    <x v="0"/>
    <x v="0"/>
    <x v="1"/>
    <x v="7"/>
    <s v="2 - Poder Ejecutivo"/>
    <x v="18"/>
    <x v="136"/>
    <s v="4 - SERVICIOS SOCIALES"/>
    <s v="4.3 - Actividades deportivas, recreativas, culturales y religiosas"/>
    <s v="4.3.03 - Servicios culturales"/>
    <s v="2.6 - BIENES MUEBLES, INMUEBLES E INTANGIBLES"/>
    <s v="2.6.6 - EQUIPOS DE DEFENSA Y SEGURIDAD"/>
    <s v="N"/>
    <s v="00 - N/A"/>
    <s v="10 - FONDO GENERAL"/>
    <s v="(en blanco)"/>
    <s v="99 - MULTIPROVINCIAL"/>
    <n v="400000"/>
    <n v="0"/>
  </r>
  <r>
    <s v="2025"/>
    <x v="0"/>
    <x v="0"/>
    <x v="1"/>
    <x v="7"/>
    <s v="2 - Poder Ejecutivo"/>
    <x v="18"/>
    <x v="136"/>
    <s v="4 - SERVICIOS SOCIALES"/>
    <s v="4.3 - Actividades deportivas, recreativas, culturales y religiosas"/>
    <s v="4.3.03 - Servicios culturales"/>
    <s v="2.6 - BIENES MUEBLES, INMUEBLES E INTANGIBLES"/>
    <s v="2.6.8 - BIENES INTANGIBLES"/>
    <s v="N"/>
    <s v="00 - N/A"/>
    <s v="10 - FONDO GENERAL"/>
    <s v="(en blanco)"/>
    <s v="99 - MULTIPROVINCIAL"/>
    <n v="0"/>
    <n v="0"/>
  </r>
  <r>
    <s v="2025"/>
    <x v="0"/>
    <x v="0"/>
    <x v="1"/>
    <x v="7"/>
    <s v="2 - Poder Ejecutivo"/>
    <x v="18"/>
    <x v="136"/>
    <s v="4 - SERVICIOS SOCIALES"/>
    <s v="4.3 - Actividades deportivas, recreativas, culturales y religiosas"/>
    <s v="4.3.03 - Servicios culturales"/>
    <s v="2.7 - OBRAS"/>
    <s v="2.7.1 - OBRAS EN EDIFICACIONES"/>
    <s v="N"/>
    <s v="00 - N/A"/>
    <s v="10 - FONDO GENERAL"/>
    <s v="(en blanco)"/>
    <s v="99 - MULTIPROVINCIAL"/>
    <n v="17000000"/>
    <n v="5099396.6500000004"/>
  </r>
  <r>
    <s v="2025"/>
    <x v="0"/>
    <x v="0"/>
    <x v="1"/>
    <x v="7"/>
    <s v="2 - Poder Ejecutivo"/>
    <x v="18"/>
    <x v="138"/>
    <s v="4 - SERVICIOS SOCIALES"/>
    <s v="4.3 - Actividades deportivas, recreativas, culturales y religiosas"/>
    <s v="4.3.03 - Servicios culturales"/>
    <s v="2.6 - BIENES MUEBLES, INMUEBLES E INTANGIBLES"/>
    <s v="2.6.1 - MOBILIARIO Y EQUIPO"/>
    <s v="N"/>
    <s v="00 - Dirección y coordinación de servicios bibliotecarios a los productos 02, 06 y 07"/>
    <s v="10 - FONDO GENERAL"/>
    <s v="(en blanco)"/>
    <s v="99 - MULTIPROVINCIAL"/>
    <n v="3600000"/>
    <n v="0"/>
  </r>
  <r>
    <s v="2025"/>
    <x v="0"/>
    <x v="0"/>
    <x v="1"/>
    <x v="7"/>
    <s v="2 - Poder Ejecutivo"/>
    <x v="18"/>
    <x v="138"/>
    <s v="4 - SERVICIOS SOCIALES"/>
    <s v="4.3 - Actividades deportivas, recreativas, culturales y religiosas"/>
    <s v="4.3.03 - Servicios culturales"/>
    <s v="2.6 - BIENES MUEBLES, INMUEBLES E INTANGIBLES"/>
    <s v="2.6.1 - MOBILIARIO Y EQUIPO"/>
    <s v="N"/>
    <s v="00 - Dirección y coordinación de servicios bibliotecarios a los productos 02, 06 y 07"/>
    <s v="40 - TRANSFERENCIAS"/>
    <s v="(en blanco)"/>
    <s v="99 - MULTIPROVINCIAL"/>
    <n v="0"/>
    <n v="5074"/>
  </r>
  <r>
    <s v="2025"/>
    <x v="0"/>
    <x v="0"/>
    <x v="1"/>
    <x v="7"/>
    <s v="2 - Poder Ejecutivo"/>
    <x v="18"/>
    <x v="138"/>
    <s v="4 - SERVICIOS SOCIALES"/>
    <s v="4.3 - Actividades deportivas, recreativas, culturales y religiosas"/>
    <s v="4.3.03 - Servicios culturales"/>
    <s v="2.6 - BIENES MUEBLES, INMUEBLES E INTANGIBLES"/>
    <s v="2.6.2 - MOBILIARIO Y EQUIPO DE AUDIO, AUDIOVISUAL, RECREATIVO Y EDUCACIONAL"/>
    <s v="N"/>
    <s v="00 - Dirección y coordinación de servicios bibliotecarios a los productos 02, 06 y 07"/>
    <s v="10 - FONDO GENERAL"/>
    <s v="(en blanco)"/>
    <s v="99 - MULTIPROVINCIAL"/>
    <n v="10000"/>
    <n v="0"/>
  </r>
  <r>
    <s v="2025"/>
    <x v="0"/>
    <x v="0"/>
    <x v="1"/>
    <x v="7"/>
    <s v="2 - Poder Ejecutivo"/>
    <x v="18"/>
    <x v="138"/>
    <s v="4 - SERVICIOS SOCIALES"/>
    <s v="4.3 - Actividades deportivas, recreativas, culturales y religiosas"/>
    <s v="4.3.03 - Servicios culturales"/>
    <s v="2.6 - BIENES MUEBLES, INMUEBLES E INTANGIBLES"/>
    <s v="2.6.4 - VEHÍCULOS Y EQUIPO DE TRANSPORTE, TRACCIÓN Y ELEVACIÓN"/>
    <s v="N"/>
    <s v="00 - Dirección y coordinación de servicios bibliotecarios a los productos 02, 06 y 07"/>
    <s v="10 - FONDO GENERAL"/>
    <s v="(en blanco)"/>
    <s v="99 - MULTIPROVINCIAL"/>
    <n v="81000"/>
    <n v="0"/>
  </r>
  <r>
    <s v="2025"/>
    <x v="0"/>
    <x v="0"/>
    <x v="1"/>
    <x v="7"/>
    <s v="2 - Poder Ejecutivo"/>
    <x v="18"/>
    <x v="138"/>
    <s v="4 - SERVICIOS SOCIALES"/>
    <s v="4.3 - Actividades deportivas, recreativas, culturales y religiosas"/>
    <s v="4.3.03 - Servicios culturales"/>
    <s v="2.6 - BIENES MUEBLES, INMUEBLES E INTANGIBLES"/>
    <s v="2.6.4 - VEHÍCULOS Y EQUIPO DE TRANSPORTE, TRACCIÓN Y ELEVACIÓN"/>
    <s v="N"/>
    <s v="00 - Dirección y coordinación de servicios bibliotecarios a los productos 02, 06 y 07"/>
    <s v="40 - TRANSFERENCIAS"/>
    <s v="(en blanco)"/>
    <s v="99 - MULTIPROVINCIAL"/>
    <n v="0"/>
    <n v="0"/>
  </r>
  <r>
    <s v="2025"/>
    <x v="0"/>
    <x v="0"/>
    <x v="1"/>
    <x v="7"/>
    <s v="2 - Poder Ejecutivo"/>
    <x v="18"/>
    <x v="138"/>
    <s v="4 - SERVICIOS SOCIALES"/>
    <s v="4.3 - Actividades deportivas, recreativas, culturales y religiosas"/>
    <s v="4.3.03 - Servicios culturales"/>
    <s v="2.6 - BIENES MUEBLES, INMUEBLES E INTANGIBLES"/>
    <s v="2.6.5 - MAQUINARIA, OTROS EQUIPOS Y HERRAMIENTAS"/>
    <s v="N"/>
    <s v="00 - Dirección y coordinación de servicios bibliotecarios a los productos 02, 06 y 07"/>
    <s v="10 - FONDO GENERAL"/>
    <s v="(en blanco)"/>
    <s v="99 - MULTIPROVINCIAL"/>
    <n v="64000"/>
    <n v="737500"/>
  </r>
  <r>
    <s v="2025"/>
    <x v="0"/>
    <x v="0"/>
    <x v="1"/>
    <x v="7"/>
    <s v="2 - Poder Ejecutivo"/>
    <x v="18"/>
    <x v="138"/>
    <s v="4 - SERVICIOS SOCIALES"/>
    <s v="4.3 - Actividades deportivas, recreativas, culturales y religiosas"/>
    <s v="4.3.03 - Servicios culturales"/>
    <s v="2.6 - BIENES MUEBLES, INMUEBLES E INTANGIBLES"/>
    <s v="2.6.6 - EQUIPOS DE DEFENSA Y SEGURIDAD"/>
    <s v="N"/>
    <s v="00 - Dirección y coordinación de servicios bibliotecarios a los productos 02, 06 y 07"/>
    <s v="10 - FONDO GENERAL"/>
    <s v="(en blanco)"/>
    <s v="99 - MULTIPROVINCIAL"/>
    <n v="2000"/>
    <n v="0"/>
  </r>
  <r>
    <s v="2025"/>
    <x v="0"/>
    <x v="0"/>
    <x v="1"/>
    <x v="7"/>
    <s v="2 - Poder Ejecutivo"/>
    <x v="18"/>
    <x v="138"/>
    <s v="4 - SERVICIOS SOCIALES"/>
    <s v="4.3 - Actividades deportivas, recreativas, culturales y religiosas"/>
    <s v="4.3.03 - Servicios culturales"/>
    <s v="2.6 - BIENES MUEBLES, INMUEBLES E INTANGIBLES"/>
    <s v="2.6.8 - BIENES INTANGIBLES"/>
    <s v="N"/>
    <s v="00 - Dirección y coordinación de servicios bibliotecarios a los productos 02, 06 y 07"/>
    <s v="10 - FONDO GENERAL"/>
    <s v="(en blanco)"/>
    <s v="99 - MULTIPROVINCIAL"/>
    <n v="100"/>
    <n v="0"/>
  </r>
  <r>
    <s v="2025"/>
    <x v="0"/>
    <x v="0"/>
    <x v="1"/>
    <x v="7"/>
    <s v="2 - Poder Ejecutivo"/>
    <x v="18"/>
    <x v="139"/>
    <s v="4 - SERVICIOS SOCIALES"/>
    <s v="4.3 - Actividades deportivas, recreativas, culturales y religiosas"/>
    <s v="4.3.03 - Servicios culturales"/>
    <s v="2.6 - BIENES MUEBLES, INMUEBLES E INTANGIBLES"/>
    <s v="2.6.1 - MOBILIARIO Y EQUIPO"/>
    <s v="N"/>
    <s v="00 - N/A"/>
    <s v="10 - FONDO GENERAL"/>
    <s v="(en blanco)"/>
    <s v="99 - MULTIPROVINCIAL"/>
    <n v="1000000"/>
    <n v="750285.85999999987"/>
  </r>
  <r>
    <s v="2025"/>
    <x v="0"/>
    <x v="0"/>
    <x v="1"/>
    <x v="7"/>
    <s v="2 - Poder Ejecutivo"/>
    <x v="18"/>
    <x v="139"/>
    <s v="4 - SERVICIOS SOCIALES"/>
    <s v="4.3 - Actividades deportivas, recreativas, culturales y religiosas"/>
    <s v="4.3.03 - Servicios culturales"/>
    <s v="2.6 - BIENES MUEBLES, INMUEBLES E INTANGIBLES"/>
    <s v="2.6.1 - MOBILIARIO Y EQUIPO"/>
    <s v="N"/>
    <s v="00 - N/A"/>
    <s v="20 - FONDOS CON DESTINO ESPECÍFICO"/>
    <s v="(en blanco)"/>
    <s v="99 - MULTIPROVINCIAL"/>
    <n v="347870"/>
    <n v="218270"/>
  </r>
  <r>
    <s v="2025"/>
    <x v="0"/>
    <x v="0"/>
    <x v="1"/>
    <x v="7"/>
    <s v="2 - Poder Ejecutivo"/>
    <x v="18"/>
    <x v="139"/>
    <s v="4 - SERVICIOS SOCIALES"/>
    <s v="4.3 - Actividades deportivas, recreativas, culturales y religiosas"/>
    <s v="4.3.03 - Servicios culturales"/>
    <s v="2.6 - BIENES MUEBLES, INMUEBLES E INTANGIBLES"/>
    <s v="2.6.2 - MOBILIARIO Y EQUIPO DE AUDIO, AUDIOVISUAL, RECREATIVO Y EDUCACIONAL"/>
    <s v="N"/>
    <s v="00 - N/A"/>
    <s v="10 - FONDO GENERAL"/>
    <s v="(en blanco)"/>
    <s v="99 - MULTIPROVINCIAL"/>
    <n v="0"/>
    <n v="308758.21000000002"/>
  </r>
  <r>
    <s v="2025"/>
    <x v="0"/>
    <x v="0"/>
    <x v="1"/>
    <x v="7"/>
    <s v="2 - Poder Ejecutivo"/>
    <x v="18"/>
    <x v="139"/>
    <s v="4 - SERVICIOS SOCIALES"/>
    <s v="4.3 - Actividades deportivas, recreativas, culturales y religiosas"/>
    <s v="4.3.03 - Servicios culturales"/>
    <s v="2.6 - BIENES MUEBLES, INMUEBLES E INTANGIBLES"/>
    <s v="2.6.2 - MOBILIARIO Y EQUIPO DE AUDIO, AUDIOVISUAL, RECREATIVO Y EDUCACIONAL"/>
    <s v="N"/>
    <s v="00 - N/A"/>
    <s v="20 - FONDOS CON DESTINO ESPECÍFICO"/>
    <s v="(en blanco)"/>
    <s v="99 - MULTIPROVINCIAL"/>
    <n v="0"/>
    <n v="9600"/>
  </r>
  <r>
    <s v="2025"/>
    <x v="0"/>
    <x v="0"/>
    <x v="1"/>
    <x v="7"/>
    <s v="2 - Poder Ejecutivo"/>
    <x v="18"/>
    <x v="139"/>
    <s v="4 - SERVICIOS SOCIALES"/>
    <s v="4.3 - Actividades deportivas, recreativas, culturales y religiosas"/>
    <s v="4.3.03 - Servicios culturales"/>
    <s v="2.6 - BIENES MUEBLES, INMUEBLES E INTANGIBLES"/>
    <s v="2.6.4 - VEHÍCULOS Y EQUIPO DE TRANSPORTE, TRACCIÓN Y ELEVACIÓN"/>
    <s v="N"/>
    <s v="00 - N/A"/>
    <s v="10 - FONDO GENERAL"/>
    <s v="(en blanco)"/>
    <s v="99 - MULTIPROVINCIAL"/>
    <n v="0"/>
    <n v="14878.619999999999"/>
  </r>
  <r>
    <s v="2025"/>
    <x v="0"/>
    <x v="0"/>
    <x v="1"/>
    <x v="7"/>
    <s v="2 - Poder Ejecutivo"/>
    <x v="18"/>
    <x v="139"/>
    <s v="4 - SERVICIOS SOCIALES"/>
    <s v="4.3 - Actividades deportivas, recreativas, culturales y religiosas"/>
    <s v="4.3.03 - Servicios culturales"/>
    <s v="2.6 - BIENES MUEBLES, INMUEBLES E INTANGIBLES"/>
    <s v="2.6.4 - VEHÍCULOS Y EQUIPO DE TRANSPORTE, TRACCIÓN Y ELEVACIÓN"/>
    <s v="N"/>
    <s v="00 - N/A"/>
    <s v="20 - FONDOS CON DESTINO ESPECÍFICO"/>
    <s v="(en blanco)"/>
    <s v="99 - MULTIPROVINCIAL"/>
    <n v="0"/>
    <n v="24993.58"/>
  </r>
  <r>
    <s v="2025"/>
    <x v="0"/>
    <x v="0"/>
    <x v="1"/>
    <x v="7"/>
    <s v="2 - Poder Ejecutivo"/>
    <x v="18"/>
    <x v="139"/>
    <s v="4 - SERVICIOS SOCIALES"/>
    <s v="4.3 - Actividades deportivas, recreativas, culturales y religiosas"/>
    <s v="4.3.03 - Servicios culturales"/>
    <s v="2.6 - BIENES MUEBLES, INMUEBLES E INTANGIBLES"/>
    <s v="2.6.5 - MAQUINARIA, OTROS EQUIPOS Y HERRAMIENTAS"/>
    <s v="N"/>
    <s v="00 - N/A"/>
    <s v="10 - FONDO GENERAL"/>
    <s v="(en blanco)"/>
    <s v="99 - MULTIPROVINCIAL"/>
    <n v="0"/>
    <n v="552916.59"/>
  </r>
  <r>
    <s v="2025"/>
    <x v="0"/>
    <x v="0"/>
    <x v="1"/>
    <x v="7"/>
    <s v="2 - Poder Ejecutivo"/>
    <x v="18"/>
    <x v="139"/>
    <s v="4 - SERVICIOS SOCIALES"/>
    <s v="4.3 - Actividades deportivas, recreativas, culturales y religiosas"/>
    <s v="4.3.03 - Servicios culturales"/>
    <s v="2.6 - BIENES MUEBLES, INMUEBLES E INTANGIBLES"/>
    <s v="2.6.5 - MAQUINARIA, OTROS EQUIPOS Y HERRAMIENTAS"/>
    <s v="N"/>
    <s v="00 - N/A"/>
    <s v="20 - FONDOS CON DESTINO ESPECÍFICO"/>
    <s v="(en blanco)"/>
    <s v="99 - MULTIPROVINCIAL"/>
    <n v="0"/>
    <n v="327773.27999999997"/>
  </r>
  <r>
    <s v="2025"/>
    <x v="0"/>
    <x v="0"/>
    <x v="1"/>
    <x v="7"/>
    <s v="2 - Poder Ejecutivo"/>
    <x v="18"/>
    <x v="139"/>
    <s v="4 - SERVICIOS SOCIALES"/>
    <s v="4.3 - Actividades deportivas, recreativas, culturales y religiosas"/>
    <s v="4.3.03 - Servicios culturales"/>
    <s v="2.6 - BIENES MUEBLES, INMUEBLES E INTANGIBLES"/>
    <s v="2.6.9 - EDIFICIOS, ESTRUCTURAS, TIERRAS, TERRENOS Y OBJETOS DE VALOR"/>
    <s v="N"/>
    <s v="00 - N/A"/>
    <s v="10 - FONDO GENERAL"/>
    <s v="(en blanco)"/>
    <s v="99 - MULTIPROVINCIAL"/>
    <n v="0"/>
    <n v="17110"/>
  </r>
  <r>
    <s v="2025"/>
    <x v="0"/>
    <x v="0"/>
    <x v="1"/>
    <x v="7"/>
    <s v="2 - Poder Ejecutivo"/>
    <x v="18"/>
    <x v="139"/>
    <s v="4 - SERVICIOS SOCIALES"/>
    <s v="4.3 - Actividades deportivas, recreativas, culturales y religiosas"/>
    <s v="4.3.03 - Servicios culturales"/>
    <s v="2.6 - BIENES MUEBLES, INMUEBLES E INTANGIBLES"/>
    <s v="2.6.9 - EDIFICIOS, ESTRUCTURAS, TIERRAS, TERRENOS Y OBJETOS DE VALOR"/>
    <s v="N"/>
    <s v="00 - N/A"/>
    <s v="20 - FONDOS CON DESTINO ESPECÍFICO"/>
    <s v="(en blanco)"/>
    <s v="99 - MULTIPROVINCIAL"/>
    <n v="0"/>
    <n v="401790"/>
  </r>
  <r>
    <s v="2025"/>
    <x v="0"/>
    <x v="0"/>
    <x v="1"/>
    <x v="7"/>
    <s v="2 - Poder Ejecutivo"/>
    <x v="18"/>
    <x v="140"/>
    <s v="4 - SERVICIOS SOCIALES"/>
    <s v="4.3 - Actividades deportivas, recreativas, culturales y religiosas"/>
    <s v="4.3.03 - Servicios culturales"/>
    <s v="2.6 - BIENES MUEBLES, INMUEBLES E INTANGIBLES"/>
    <s v="2.6.1 - MOBILIARIO Y EQUIPO"/>
    <s v="N"/>
    <s v="00 - N/A"/>
    <s v="10 - FONDO GENERAL"/>
    <s v="(en blanco)"/>
    <s v="99 - MULTIPROVINCIAL"/>
    <n v="4000000"/>
    <n v="252047.65"/>
  </r>
  <r>
    <s v="2025"/>
    <x v="0"/>
    <x v="0"/>
    <x v="1"/>
    <x v="7"/>
    <s v="2 - Poder Ejecutivo"/>
    <x v="18"/>
    <x v="140"/>
    <s v="4 - SERVICIOS SOCIALES"/>
    <s v="4.3 - Actividades deportivas, recreativas, culturales y religiosas"/>
    <s v="4.3.03 - Servicios culturales"/>
    <s v="2.6 - BIENES MUEBLES, INMUEBLES E INTANGIBLES"/>
    <s v="2.6.1 - MOBILIARIO Y EQUIPO"/>
    <s v="N"/>
    <s v="00 - N/A"/>
    <s v="20 - FONDOS CON DESTINO ESPECÍFICO"/>
    <s v="(en blanco)"/>
    <s v="99 - MULTIPROVINCIAL"/>
    <n v="0"/>
    <n v="120265.75"/>
  </r>
  <r>
    <s v="2025"/>
    <x v="0"/>
    <x v="0"/>
    <x v="1"/>
    <x v="7"/>
    <s v="2 - Poder Ejecutivo"/>
    <x v="18"/>
    <x v="140"/>
    <s v="4 - SERVICIOS SOCIALES"/>
    <s v="4.3 - Actividades deportivas, recreativas, culturales y religiosas"/>
    <s v="4.3.03 - Servicios culturales"/>
    <s v="2.6 - BIENES MUEBLES, INMUEBLES E INTANGIBLES"/>
    <s v="2.6.3 - EQUIPO E INSTRUMENTAL, CIENTÍFICO Y LABORATORIO"/>
    <s v="N"/>
    <s v="00 - N/A"/>
    <s v="20 - FONDOS CON DESTINO ESPECÍFICO"/>
    <s v="(en blanco)"/>
    <s v="99 - MULTIPROVINCIAL"/>
    <n v="0"/>
    <n v="21139.16"/>
  </r>
  <r>
    <s v="2025"/>
    <x v="0"/>
    <x v="0"/>
    <x v="1"/>
    <x v="7"/>
    <s v="2 - Poder Ejecutivo"/>
    <x v="18"/>
    <x v="140"/>
    <s v="4 - SERVICIOS SOCIALES"/>
    <s v="4.3 - Actividades deportivas, recreativas, culturales y religiosas"/>
    <s v="4.3.03 - Servicios culturales"/>
    <s v="2.6 - BIENES MUEBLES, INMUEBLES E INTANGIBLES"/>
    <s v="2.6.5 - MAQUINARIA, OTROS EQUIPOS Y HERRAMIENTAS"/>
    <s v="N"/>
    <s v="00 - N/A"/>
    <s v="20 - FONDOS CON DESTINO ESPECÍFICO"/>
    <s v="(en blanco)"/>
    <s v="99 - MULTIPROVINCIAL"/>
    <n v="0"/>
    <n v="48330.02"/>
  </r>
  <r>
    <s v="2025"/>
    <x v="0"/>
    <x v="0"/>
    <x v="1"/>
    <x v="7"/>
    <s v="2 - Poder Ejecutivo"/>
    <x v="19"/>
    <x v="141"/>
    <s v="4 - SERVICIOS SOCIALES"/>
    <s v="4.5 - Protección social"/>
    <s v="4.5.09 - Juventud"/>
    <s v="2.6 - BIENES MUEBLES, INMUEBLES E INTANGIBLES"/>
    <s v="2.6.1 - MOBILIARIO Y EQUIPO"/>
    <s v="N"/>
    <s v="00 - N/A"/>
    <s v="10 - FONDO GENERAL"/>
    <s v="(en blanco)"/>
    <s v="99 - MULTIPROVINCIAL"/>
    <n v="6536493"/>
    <n v="1582164.19"/>
  </r>
  <r>
    <s v="2025"/>
    <x v="0"/>
    <x v="0"/>
    <x v="1"/>
    <x v="7"/>
    <s v="2 - Poder Ejecutivo"/>
    <x v="19"/>
    <x v="141"/>
    <s v="4 - SERVICIOS SOCIALES"/>
    <s v="4.5 - Protección social"/>
    <s v="4.5.09 - Juventud"/>
    <s v="2.6 - BIENES MUEBLES, INMUEBLES E INTANGIBLES"/>
    <s v="2.6.2 - MOBILIARIO Y EQUIPO DE AUDIO, AUDIOVISUAL, RECREATIVO Y EDUCACIONAL"/>
    <s v="N"/>
    <s v="00 - N/A"/>
    <s v="10 - FONDO GENERAL"/>
    <s v="(en blanco)"/>
    <s v="99 - MULTIPROVINCIAL"/>
    <n v="1060000"/>
    <n v="247988.8"/>
  </r>
  <r>
    <s v="2025"/>
    <x v="0"/>
    <x v="0"/>
    <x v="1"/>
    <x v="7"/>
    <s v="2 - Poder Ejecutivo"/>
    <x v="19"/>
    <x v="141"/>
    <s v="4 - SERVICIOS SOCIALES"/>
    <s v="4.5 - Protección social"/>
    <s v="4.5.09 - Juventud"/>
    <s v="2.6 - BIENES MUEBLES, INMUEBLES E INTANGIBLES"/>
    <s v="2.6.4 - VEHÍCULOS Y EQUIPO DE TRANSPORTE, TRACCIÓN Y ELEVACIÓN"/>
    <s v="N"/>
    <s v="00 - N/A"/>
    <s v="10 - FONDO GENERAL"/>
    <s v="(en blanco)"/>
    <s v="99 - MULTIPROVINCIAL"/>
    <n v="0"/>
    <n v="0"/>
  </r>
  <r>
    <s v="2025"/>
    <x v="0"/>
    <x v="0"/>
    <x v="1"/>
    <x v="7"/>
    <s v="2 - Poder Ejecutivo"/>
    <x v="19"/>
    <x v="141"/>
    <s v="4 - SERVICIOS SOCIALES"/>
    <s v="4.5 - Protección social"/>
    <s v="4.5.09 - Juventud"/>
    <s v="2.6 - BIENES MUEBLES, INMUEBLES E INTANGIBLES"/>
    <s v="2.6.5 - MAQUINARIA, OTROS EQUIPOS Y HERRAMIENTAS"/>
    <s v="N"/>
    <s v="00 - N/A"/>
    <s v="10 - FONDO GENERAL"/>
    <s v="(en blanco)"/>
    <s v="99 - MULTIPROVINCIAL"/>
    <n v="590000"/>
    <n v="188040.01"/>
  </r>
  <r>
    <s v="2025"/>
    <x v="0"/>
    <x v="0"/>
    <x v="1"/>
    <x v="7"/>
    <s v="2 - Poder Ejecutivo"/>
    <x v="19"/>
    <x v="141"/>
    <s v="4 - SERVICIOS SOCIALES"/>
    <s v="4.5 - Protección social"/>
    <s v="4.5.09 - Juventud"/>
    <s v="2.6 - BIENES MUEBLES, INMUEBLES E INTANGIBLES"/>
    <s v="2.6.6 - EQUIPOS DE DEFENSA Y SEGURIDAD"/>
    <s v="N"/>
    <s v="00 - N/A"/>
    <s v="10 - FONDO GENERAL"/>
    <s v="(en blanco)"/>
    <s v="99 - MULTIPROVINCIAL"/>
    <n v="220000"/>
    <n v="31860"/>
  </r>
  <r>
    <s v="2025"/>
    <x v="0"/>
    <x v="0"/>
    <x v="1"/>
    <x v="7"/>
    <s v="2 - Poder Ejecutivo"/>
    <x v="19"/>
    <x v="141"/>
    <s v="4 - SERVICIOS SOCIALES"/>
    <s v="4.5 - Protección social"/>
    <s v="4.5.09 - Juventud"/>
    <s v="2.6 - BIENES MUEBLES, INMUEBLES E INTANGIBLES"/>
    <s v="2.6.8 - BIENES INTANGIBLES"/>
    <s v="N"/>
    <s v="00 - N/A"/>
    <s v="10 - FONDO GENERAL"/>
    <s v="(en blanco)"/>
    <s v="99 - MULTIPROVINCIAL"/>
    <n v="740001"/>
    <n v="0"/>
  </r>
  <r>
    <s v="2025"/>
    <x v="0"/>
    <x v="0"/>
    <x v="1"/>
    <x v="7"/>
    <s v="2 - Poder Ejecutivo"/>
    <x v="19"/>
    <x v="141"/>
    <s v="4 - SERVICIOS SOCIALES"/>
    <s v="4.5 - Protección social"/>
    <s v="4.5.09 - Juventud"/>
    <s v="2.6 - BIENES MUEBLES, INMUEBLES E INTANGIBLES"/>
    <s v="2.6.9 - EDIFICIOS, ESTRUCTURAS, TIERRAS, TERRENOS Y OBJETOS DE VALOR"/>
    <s v="N"/>
    <s v="00 - N/A"/>
    <s v="10 - FONDO GENERAL"/>
    <s v="(en blanco)"/>
    <s v="99 - MULTIPROVINCIAL"/>
    <n v="0"/>
    <n v="0"/>
  </r>
  <r>
    <s v="2025"/>
    <x v="0"/>
    <x v="0"/>
    <x v="1"/>
    <x v="7"/>
    <s v="2 - Poder Ejecutivo"/>
    <x v="20"/>
    <x v="142"/>
    <s v="2 - SERVICIOS ECONÓMICOS"/>
    <s v="2.2 - Agropecuaria, caza, pesca y silvicultura"/>
    <s v="2.2.06 - Gestión o apoyo de labores de reforestación"/>
    <s v="2.6 - BIENES MUEBLES, INMUEBLES E INTANGIBLES"/>
    <s v="2.6.1 - MOBILIARIO Y EQUIPO"/>
    <s v="N"/>
    <s v="00 - N/A"/>
    <s v="10 - FONDO GENERAL"/>
    <s v="(en blanco)"/>
    <s v="99 - MULTIPROVINCIAL"/>
    <n v="10000000"/>
    <n v="0"/>
  </r>
  <r>
    <s v="2025"/>
    <x v="0"/>
    <x v="0"/>
    <x v="1"/>
    <x v="7"/>
    <s v="2 - Poder Ejecutivo"/>
    <x v="20"/>
    <x v="142"/>
    <s v="2 - SERVICIOS ECONÓMICOS"/>
    <s v="2.2 - Agropecuaria, caza, pesca y silvicultura"/>
    <s v="2.2.06 - Gestión o apoyo de labores de reforestación"/>
    <s v="2.6 - BIENES MUEBLES, INMUEBLES E INTANGIBLES"/>
    <s v="2.6.1 - MOBILIARIO Y EQUIPO"/>
    <s v="N"/>
    <s v="00 - N/A"/>
    <s v="20 - FONDOS CON DESTINO ESPECÍFICO"/>
    <s v="(en blanco)"/>
    <s v="99 - MULTIPROVINCIAL"/>
    <n v="0"/>
    <n v="0"/>
  </r>
  <r>
    <s v="2025"/>
    <x v="0"/>
    <x v="0"/>
    <x v="1"/>
    <x v="7"/>
    <s v="2 - Poder Ejecutivo"/>
    <x v="20"/>
    <x v="142"/>
    <s v="2 - SERVICIOS ECONÓMICOS"/>
    <s v="2.2 - Agropecuaria, caza, pesca y silvicultura"/>
    <s v="2.2.06 - Gestión o apoyo de labores de reforestación"/>
    <s v="2.6 - BIENES MUEBLES, INMUEBLES E INTANGIBLES"/>
    <s v="2.6.2 - MOBILIARIO Y EQUIPO DE AUDIO, AUDIOVISUAL, RECREATIVO Y EDUCACIONAL"/>
    <s v="N"/>
    <s v="00 - N/A"/>
    <s v="10 - FONDO GENERAL"/>
    <s v="(en blanco)"/>
    <s v="99 - MULTIPROVINCIAL"/>
    <n v="0"/>
    <n v="0"/>
  </r>
  <r>
    <s v="2025"/>
    <x v="0"/>
    <x v="0"/>
    <x v="1"/>
    <x v="7"/>
    <s v="2 - Poder Ejecutivo"/>
    <x v="20"/>
    <x v="142"/>
    <s v="2 - SERVICIOS ECONÓMICOS"/>
    <s v="2.2 - Agropecuaria, caza, pesca y silvicultura"/>
    <s v="2.2.06 - Gestión o apoyo de labores de reforestación"/>
    <s v="2.6 - BIENES MUEBLES, INMUEBLES E INTANGIBLES"/>
    <s v="2.6.2 - MOBILIARIO Y EQUIPO DE AUDIO, AUDIOVISUAL, RECREATIVO Y EDUCACIONAL"/>
    <s v="N"/>
    <s v="00 - N/A"/>
    <s v="20 - FONDOS CON DESTINO ESPECÍFICO"/>
    <s v="(en blanco)"/>
    <s v="99 - MULTIPROVINCIAL"/>
    <n v="0"/>
    <n v="0"/>
  </r>
  <r>
    <s v="2025"/>
    <x v="0"/>
    <x v="0"/>
    <x v="1"/>
    <x v="7"/>
    <s v="2 - Poder Ejecutivo"/>
    <x v="20"/>
    <x v="142"/>
    <s v="2 - SERVICIOS ECONÓMICOS"/>
    <s v="2.2 - Agropecuaria, caza, pesca y silvicultura"/>
    <s v="2.2.06 - Gestión o apoyo de labores de reforestación"/>
    <s v="2.6 - BIENES MUEBLES, INMUEBLES E INTANGIBLES"/>
    <s v="2.6.3 - EQUIPO E INSTRUMENTAL, CIENTÍFICO Y LABORATORIO"/>
    <s v="N"/>
    <s v="00 - N/A"/>
    <s v="10 - FONDO GENERAL"/>
    <s v="(en blanco)"/>
    <s v="99 - MULTIPROVINCIAL"/>
    <n v="12761477"/>
    <n v="0"/>
  </r>
  <r>
    <s v="2025"/>
    <x v="0"/>
    <x v="0"/>
    <x v="1"/>
    <x v="7"/>
    <s v="2 - Poder Ejecutivo"/>
    <x v="20"/>
    <x v="142"/>
    <s v="2 - SERVICIOS ECONÓMICOS"/>
    <s v="2.2 - Agropecuaria, caza, pesca y silvicultura"/>
    <s v="2.2.06 - Gestión o apoyo de labores de reforestación"/>
    <s v="2.6 - BIENES MUEBLES, INMUEBLES E INTANGIBLES"/>
    <s v="2.6.3 - EQUIPO E INSTRUMENTAL, CIENTÍFICO Y LABORATORIO"/>
    <s v="N"/>
    <s v="00 - N/A"/>
    <s v="20 - FONDOS CON DESTINO ESPECÍFICO"/>
    <s v="(en blanco)"/>
    <s v="99 - MULTIPROVINCIAL"/>
    <n v="0"/>
    <n v="1189440"/>
  </r>
  <r>
    <s v="2025"/>
    <x v="0"/>
    <x v="0"/>
    <x v="1"/>
    <x v="7"/>
    <s v="2 - Poder Ejecutivo"/>
    <x v="20"/>
    <x v="142"/>
    <s v="2 - SERVICIOS ECONÓMICOS"/>
    <s v="2.2 - Agropecuaria, caza, pesca y silvicultura"/>
    <s v="2.2.06 - Gestión o apoyo de labores de reforestación"/>
    <s v="2.6 - BIENES MUEBLES, INMUEBLES E INTANGIBLES"/>
    <s v="2.6.4 - VEHÍCULOS Y EQUIPO DE TRANSPORTE, TRACCIÓN Y ELEVACIÓN"/>
    <s v="N"/>
    <s v="00 - N/A"/>
    <s v="10 - FONDO GENERAL"/>
    <s v="(en blanco)"/>
    <s v="99 - MULTIPROVINCIAL"/>
    <n v="9000000"/>
    <n v="0"/>
  </r>
  <r>
    <s v="2025"/>
    <x v="0"/>
    <x v="0"/>
    <x v="1"/>
    <x v="7"/>
    <s v="2 - Poder Ejecutivo"/>
    <x v="20"/>
    <x v="142"/>
    <s v="2 - SERVICIOS ECONÓMICOS"/>
    <s v="2.2 - Agropecuaria, caza, pesca y silvicultura"/>
    <s v="2.2.06 - Gestión o apoyo de labores de reforestación"/>
    <s v="2.6 - BIENES MUEBLES, INMUEBLES E INTANGIBLES"/>
    <s v="2.6.4 - VEHÍCULOS Y EQUIPO DE TRANSPORTE, TRACCIÓN Y ELEVACIÓN"/>
    <s v="N"/>
    <s v="00 - N/A"/>
    <s v="20 - FONDOS CON DESTINO ESPECÍFICO"/>
    <s v="(en blanco)"/>
    <s v="99 - MULTIPROVINCIAL"/>
    <n v="0"/>
    <n v="0"/>
  </r>
  <r>
    <s v="2025"/>
    <x v="0"/>
    <x v="0"/>
    <x v="1"/>
    <x v="7"/>
    <s v="2 - Poder Ejecutivo"/>
    <x v="20"/>
    <x v="142"/>
    <s v="2 - SERVICIOS ECONÓMICOS"/>
    <s v="2.2 - Agropecuaria, caza, pesca y silvicultura"/>
    <s v="2.2.06 - Gestión o apoyo de labores de reforestación"/>
    <s v="2.6 - BIENES MUEBLES, INMUEBLES E INTANGIBLES"/>
    <s v="2.6.5 - MAQUINARIA, OTROS EQUIPOS Y HERRAMIENTAS"/>
    <s v="N"/>
    <s v="00 - N/A"/>
    <s v="10 - FONDO GENERAL"/>
    <s v="(en blanco)"/>
    <s v="99 - MULTIPROVINCIAL"/>
    <n v="5287100"/>
    <n v="18661.43"/>
  </r>
  <r>
    <s v="2025"/>
    <x v="0"/>
    <x v="0"/>
    <x v="1"/>
    <x v="7"/>
    <s v="2 - Poder Ejecutivo"/>
    <x v="20"/>
    <x v="142"/>
    <s v="2 - SERVICIOS ECONÓMICOS"/>
    <s v="2.2 - Agropecuaria, caza, pesca y silvicultura"/>
    <s v="2.2.06 - Gestión o apoyo de labores de reforestación"/>
    <s v="2.6 - BIENES MUEBLES, INMUEBLES E INTANGIBLES"/>
    <s v="2.6.5 - MAQUINARIA, OTROS EQUIPOS Y HERRAMIENTAS"/>
    <s v="N"/>
    <s v="00 - N/A"/>
    <s v="20 - FONDOS CON DESTINO ESPECÍFICO"/>
    <s v="(en blanco)"/>
    <s v="99 - MULTIPROVINCIAL"/>
    <n v="0"/>
    <n v="12187282"/>
  </r>
  <r>
    <s v="2025"/>
    <x v="0"/>
    <x v="0"/>
    <x v="1"/>
    <x v="7"/>
    <s v="2 - Poder Ejecutivo"/>
    <x v="20"/>
    <x v="142"/>
    <s v="2 - SERVICIOS ECONÓMICOS"/>
    <s v="2.2 - Agropecuaria, caza, pesca y silvicultura"/>
    <s v="2.2.06 - Gestión o apoyo de labores de reforestación"/>
    <s v="2.6 - BIENES MUEBLES, INMUEBLES E INTANGIBLES"/>
    <s v="2.6.6 - EQUIPOS DE DEFENSA Y SEGURIDAD"/>
    <s v="N"/>
    <s v="00 - N/A"/>
    <s v="10 - FONDO GENERAL"/>
    <s v="(en blanco)"/>
    <s v="99 - MULTIPROVINCIAL"/>
    <n v="0"/>
    <n v="0"/>
  </r>
  <r>
    <s v="2025"/>
    <x v="0"/>
    <x v="0"/>
    <x v="1"/>
    <x v="7"/>
    <s v="2 - Poder Ejecutivo"/>
    <x v="20"/>
    <x v="142"/>
    <s v="2 - SERVICIOS ECONÓMICOS"/>
    <s v="2.2 - Agropecuaria, caza, pesca y silvicultura"/>
    <s v="2.2.06 - Gestión o apoyo de labores de reforestación"/>
    <s v="2.6 - BIENES MUEBLES, INMUEBLES E INTANGIBLES"/>
    <s v="2.6.6 - EQUIPOS DE DEFENSA Y SEGURIDAD"/>
    <s v="N"/>
    <s v="00 - N/A"/>
    <s v="20 - FONDOS CON DESTINO ESPECÍFICO"/>
    <s v="(en blanco)"/>
    <s v="99 - MULTIPROVINCIAL"/>
    <n v="0"/>
    <n v="0"/>
  </r>
  <r>
    <s v="2025"/>
    <x v="0"/>
    <x v="0"/>
    <x v="1"/>
    <x v="7"/>
    <s v="2 - Poder Ejecutivo"/>
    <x v="20"/>
    <x v="142"/>
    <s v="2 - SERVICIOS ECONÓMICOS"/>
    <s v="2.2 - Agropecuaria, caza, pesca y silvicultura"/>
    <s v="2.2.06 - Gestión o apoyo de labores de reforestación"/>
    <s v="2.6 - BIENES MUEBLES, INMUEBLES E INTANGIBLES"/>
    <s v="2.6.7 - ACTIVOS BIOLÓGICOS"/>
    <s v="N"/>
    <s v="00 - N/A"/>
    <s v="10 - FONDO GENERAL"/>
    <s v="(en blanco)"/>
    <s v="99 - MULTIPROVINCIAL"/>
    <n v="10000000"/>
    <n v="0"/>
  </r>
  <r>
    <s v="2025"/>
    <x v="0"/>
    <x v="0"/>
    <x v="1"/>
    <x v="7"/>
    <s v="2 - Poder Ejecutivo"/>
    <x v="20"/>
    <x v="142"/>
    <s v="2 - SERVICIOS ECONÓMICOS"/>
    <s v="2.2 - Agropecuaria, caza, pesca y silvicultura"/>
    <s v="2.2.06 - Gestión o apoyo de labores de reforestación"/>
    <s v="2.6 - BIENES MUEBLES, INMUEBLES E INTANGIBLES"/>
    <s v="2.6.7 - ACTIVOS BIOLÓGICOS"/>
    <s v="N"/>
    <s v="00 - N/A"/>
    <s v="20 - FONDOS CON DESTINO ESPECÍFICO"/>
    <s v="(en blanco)"/>
    <s v="99 - MULTIPROVINCIAL"/>
    <n v="0"/>
    <n v="0"/>
  </r>
  <r>
    <s v="2025"/>
    <x v="0"/>
    <x v="0"/>
    <x v="1"/>
    <x v="7"/>
    <s v="2 - Poder Ejecutivo"/>
    <x v="20"/>
    <x v="142"/>
    <s v="2 - SERVICIOS ECONÓMICOS"/>
    <s v="2.2 - Agropecuaria, caza, pesca y silvicultura"/>
    <s v="2.2.06 - Gestión o apoyo de labores de reforestación"/>
    <s v="2.6 - BIENES MUEBLES, INMUEBLES E INTANGIBLES"/>
    <s v="2.6.8 - BIENES INTANGIBLES"/>
    <s v="N"/>
    <s v="00 - N/A"/>
    <s v="20 - FONDOS CON DESTINO ESPECÍFICO"/>
    <s v="(en blanco)"/>
    <s v="99 - MULTIPROVINCIAL"/>
    <n v="0"/>
    <n v="0"/>
  </r>
  <r>
    <s v="2025"/>
    <x v="0"/>
    <x v="0"/>
    <x v="1"/>
    <x v="7"/>
    <s v="2 - Poder Ejecutivo"/>
    <x v="20"/>
    <x v="142"/>
    <s v="2 - SERVICIOS ECONÓMICOS"/>
    <s v="2.2 - Agropecuaria, caza, pesca y silvicultura"/>
    <s v="2.2.06 - Gestión o apoyo de labores de reforestación"/>
    <s v="2.6 - BIENES MUEBLES, INMUEBLES E INTANGIBLES"/>
    <s v="2.6.9 - EDIFICIOS, ESTRUCTURAS, TIERRAS, TERRENOS Y OBJETOS DE VALOR"/>
    <s v="N"/>
    <s v="00 - N/A"/>
    <s v="10 - FONDO GENERAL"/>
    <s v="(en blanco)"/>
    <s v="99 - MULTIPROVINCIAL"/>
    <n v="0"/>
    <n v="0"/>
  </r>
  <r>
    <s v="2025"/>
    <x v="0"/>
    <x v="0"/>
    <x v="1"/>
    <x v="7"/>
    <s v="2 - Poder Ejecutivo"/>
    <x v="20"/>
    <x v="142"/>
    <s v="2 - SERVICIOS ECONÓMICOS"/>
    <s v="2.2 - Agropecuaria, caza, pesca y silvicultura"/>
    <s v="2.2.06 - Gestión o apoyo de labores de reforestación"/>
    <s v="2.6 - BIENES MUEBLES, INMUEBLES E INTANGIBLES"/>
    <s v="2.6.9 - EDIFICIOS, ESTRUCTURAS, TIERRAS, TERRENOS Y OBJETOS DE VALOR"/>
    <s v="N"/>
    <s v="00 - N/A"/>
    <s v="20 - FONDOS CON DESTINO ESPECÍFICO"/>
    <s v="(en blanco)"/>
    <s v="99 - MULTIPROVINCIAL"/>
    <n v="0"/>
    <n v="0"/>
  </r>
  <r>
    <s v="2025"/>
    <x v="0"/>
    <x v="0"/>
    <x v="1"/>
    <x v="7"/>
    <s v="2 - Poder Ejecutivo"/>
    <x v="20"/>
    <x v="142"/>
    <s v="2 - SERVICIOS ECONÓMICOS"/>
    <s v="2.2 - Agropecuaria, caza, pesca y silvicultura"/>
    <s v="2.2.06 - Gestión o apoyo de labores de reforestación"/>
    <s v="2.7 - OBRAS"/>
    <s v="2.7.1 - OBRAS EN EDIFICACIONES"/>
    <s v="N"/>
    <s v="00 - N/A"/>
    <s v="10 - FONDO GENERAL"/>
    <s v="(en blanco)"/>
    <s v="99 - MULTIPROVINCIAL"/>
    <n v="0"/>
    <n v="0"/>
  </r>
  <r>
    <s v="2025"/>
    <x v="0"/>
    <x v="0"/>
    <x v="1"/>
    <x v="7"/>
    <s v="2 - Poder Ejecutivo"/>
    <x v="20"/>
    <x v="142"/>
    <s v="2 - SERVICIOS ECONÓMICOS"/>
    <s v="2.2 - Agropecuaria, caza, pesca y silvicultura"/>
    <s v="2.2.06 - Gestión o apoyo de labores de reforestación"/>
    <s v="2.7 - OBRAS"/>
    <s v="2.7.1 - OBRAS EN EDIFICACIONES"/>
    <s v="N"/>
    <s v="00 - N/A"/>
    <s v="20 - FONDOS CON DESTINO ESPECÍFICO"/>
    <s v="(en blanco)"/>
    <s v="99 - MULTIPROVINCIAL"/>
    <n v="0"/>
    <n v="0"/>
  </r>
  <r>
    <s v="2025"/>
    <x v="0"/>
    <x v="0"/>
    <x v="1"/>
    <x v="7"/>
    <s v="2 - Poder Ejecutivo"/>
    <x v="20"/>
    <x v="142"/>
    <s v="2 - SERVICIOS ECONÓMICOS"/>
    <s v="2.5 - Minería, manufactura y construcción"/>
    <s v="2.5.01 - Extracción de recursos minerales"/>
    <s v="2.6 - BIENES MUEBLES, INMUEBLES E INTANGIBLES"/>
    <s v="2.6.1 - MOBILIARIO Y EQUIPO"/>
    <s v="N"/>
    <s v="00 - N/A"/>
    <s v="10 - FONDO GENERAL"/>
    <s v="(en blanco)"/>
    <s v="99 - MULTIPROVINCIAL"/>
    <n v="0"/>
    <n v="0"/>
  </r>
  <r>
    <s v="2025"/>
    <x v="0"/>
    <x v="0"/>
    <x v="1"/>
    <x v="7"/>
    <s v="2 - Poder Ejecutivo"/>
    <x v="20"/>
    <x v="142"/>
    <s v="2 - SERVICIOS ECONÓMICOS"/>
    <s v="2.5 - Minería, manufactura y construcción"/>
    <s v="2.5.01 - Extracción de recursos minerales"/>
    <s v="2.6 - BIENES MUEBLES, INMUEBLES E INTANGIBLES"/>
    <s v="2.6.1 - MOBILIARIO Y EQUIPO"/>
    <s v="N"/>
    <s v="00 - N/A"/>
    <s v="20 - FONDOS CON DESTINO ESPECÍFICO"/>
    <s v="(en blanco)"/>
    <s v="99 - MULTIPROVINCIAL"/>
    <n v="40000000"/>
    <n v="0"/>
  </r>
  <r>
    <s v="2025"/>
    <x v="0"/>
    <x v="0"/>
    <x v="1"/>
    <x v="7"/>
    <s v="2 - Poder Ejecutivo"/>
    <x v="20"/>
    <x v="142"/>
    <s v="2 - SERVICIOS ECONÓMICOS"/>
    <s v="2.5 - Minería, manufactura y construcción"/>
    <s v="2.5.01 - Extracción de recursos minerales"/>
    <s v="2.6 - BIENES MUEBLES, INMUEBLES E INTANGIBLES"/>
    <s v="2.6.5 - MAQUINARIA, OTROS EQUIPOS Y HERRAMIENTAS"/>
    <s v="N"/>
    <s v="00 - N/A"/>
    <s v="10 - FONDO GENERAL"/>
    <s v="(en blanco)"/>
    <s v="99 - MULTIPROVINCIAL"/>
    <n v="0"/>
    <n v="0"/>
  </r>
  <r>
    <s v="2025"/>
    <x v="0"/>
    <x v="0"/>
    <x v="1"/>
    <x v="7"/>
    <s v="2 - Poder Ejecutivo"/>
    <x v="20"/>
    <x v="142"/>
    <s v="2 - SERVICIOS ECONÓMICOS"/>
    <s v="2.5 - Minería, manufactura y construcción"/>
    <s v="2.5.01 - Extracción de recursos minerales"/>
    <s v="2.6 - BIENES MUEBLES, INMUEBLES E INTANGIBLES"/>
    <s v="2.6.5 - MAQUINARIA, OTROS EQUIPOS Y HERRAMIENTAS"/>
    <s v="N"/>
    <s v="00 - N/A"/>
    <s v="20 - FONDOS CON DESTINO ESPECÍFICO"/>
    <s v="(en blanco)"/>
    <s v="99 - MULTIPROVINCIAL"/>
    <n v="0"/>
    <n v="0"/>
  </r>
  <r>
    <s v="2025"/>
    <x v="0"/>
    <x v="0"/>
    <x v="1"/>
    <x v="7"/>
    <s v="2 - Poder Ejecutivo"/>
    <x v="20"/>
    <x v="142"/>
    <s v="3 - PROTECCIÓN DEL MEDIO AMBIENTE"/>
    <s v="3.1 - Protección del aire, agua y suelo"/>
    <s v="3.1.02 - Administración del agua"/>
    <s v="2.6 - BIENES MUEBLES, INMUEBLES E INTANGIBLES"/>
    <s v="2.6.1 - MOBILIARIO Y EQUIPO"/>
    <s v="N"/>
    <s v="00 - N/A"/>
    <s v="10 - FONDO GENERAL"/>
    <s v="(en blanco)"/>
    <s v="99 - MULTIPROVINCIAL"/>
    <n v="179396992"/>
    <n v="0"/>
  </r>
  <r>
    <s v="2025"/>
    <x v="0"/>
    <x v="0"/>
    <x v="1"/>
    <x v="7"/>
    <s v="2 - Poder Ejecutivo"/>
    <x v="20"/>
    <x v="142"/>
    <s v="3 - PROTECCIÓN DEL MEDIO AMBIENTE"/>
    <s v="3.1 - Protección del aire, agua y suelo"/>
    <s v="3.1.02 - Administración del agua"/>
    <s v="2.6 - BIENES MUEBLES, INMUEBLES E INTANGIBLES"/>
    <s v="2.6.2 - MOBILIARIO Y EQUIPO DE AUDIO, AUDIOVISUAL, RECREATIVO Y EDUCACIONAL"/>
    <s v="N"/>
    <s v="00 - N/A"/>
    <s v="20 - FONDOS CON DESTINO ESPECÍFICO"/>
    <s v="(en blanco)"/>
    <s v="99 - MULTIPROVINCIAL"/>
    <n v="0"/>
    <n v="0"/>
  </r>
  <r>
    <s v="2025"/>
    <x v="0"/>
    <x v="0"/>
    <x v="1"/>
    <x v="7"/>
    <s v="2 - Poder Ejecutivo"/>
    <x v="20"/>
    <x v="142"/>
    <s v="3 - PROTECCIÓN DEL MEDIO AMBIENTE"/>
    <s v="3.1 - Protección del aire, agua y suelo"/>
    <s v="3.1.02 - Administración del agua"/>
    <s v="2.6 - BIENES MUEBLES, INMUEBLES E INTANGIBLES"/>
    <s v="2.6.3 - EQUIPO E INSTRUMENTAL, CIENTÍFICO Y LABORATORIO"/>
    <s v="N"/>
    <s v="00 - N/A"/>
    <s v="10 - FONDO GENERAL"/>
    <s v="(en blanco)"/>
    <s v="99 - MULTIPROVINCIAL"/>
    <n v="0"/>
    <n v="0"/>
  </r>
  <r>
    <s v="2025"/>
    <x v="0"/>
    <x v="0"/>
    <x v="1"/>
    <x v="7"/>
    <s v="2 - Poder Ejecutivo"/>
    <x v="20"/>
    <x v="142"/>
    <s v="3 - PROTECCIÓN DEL MEDIO AMBIENTE"/>
    <s v="3.1 - Protección del aire, agua y suelo"/>
    <s v="3.1.02 - Administración del agua"/>
    <s v="2.6 - BIENES MUEBLES, INMUEBLES E INTANGIBLES"/>
    <s v="2.6.3 - EQUIPO E INSTRUMENTAL, CIENTÍFICO Y LABORATORIO"/>
    <s v="N"/>
    <s v="00 - N/A"/>
    <s v="20 - FONDOS CON DESTINO ESPECÍFICO"/>
    <s v="(en blanco)"/>
    <s v="99 - MULTIPROVINCIAL"/>
    <n v="0"/>
    <n v="0"/>
  </r>
  <r>
    <s v="2025"/>
    <x v="0"/>
    <x v="0"/>
    <x v="1"/>
    <x v="7"/>
    <s v="2 - Poder Ejecutivo"/>
    <x v="20"/>
    <x v="142"/>
    <s v="3 - PROTECCIÓN DEL MEDIO AMBIENTE"/>
    <s v="3.1 - Protección del aire, agua y suelo"/>
    <s v="3.1.02 - Administración del agua"/>
    <s v="2.6 - BIENES MUEBLES, INMUEBLES E INTANGIBLES"/>
    <s v="2.6.5 - MAQUINARIA, OTROS EQUIPOS Y HERRAMIENTAS"/>
    <s v="N"/>
    <s v="00 - N/A"/>
    <s v="10 - FONDO GENERAL"/>
    <s v="(en blanco)"/>
    <s v="99 - MULTIPROVINCIAL"/>
    <n v="0"/>
    <n v="0"/>
  </r>
  <r>
    <s v="2025"/>
    <x v="0"/>
    <x v="0"/>
    <x v="1"/>
    <x v="7"/>
    <s v="2 - Poder Ejecutivo"/>
    <x v="20"/>
    <x v="142"/>
    <s v="3 - PROTECCIÓN DEL MEDIO AMBIENTE"/>
    <s v="3.1 - Protección del aire, agua y suelo"/>
    <s v="3.1.02 - Administración del agua"/>
    <s v="2.6 - BIENES MUEBLES, INMUEBLES E INTANGIBLES"/>
    <s v="2.6.5 - MAQUINARIA, OTROS EQUIPOS Y HERRAMIENTAS"/>
    <s v="N"/>
    <s v="00 - N/A"/>
    <s v="20 - FONDOS CON DESTINO ESPECÍFICO"/>
    <s v="(en blanco)"/>
    <s v="99 - MULTIPROVINCIAL"/>
    <n v="0"/>
    <n v="1446769.56"/>
  </r>
  <r>
    <s v="2025"/>
    <x v="0"/>
    <x v="0"/>
    <x v="1"/>
    <x v="7"/>
    <s v="2 - Poder Ejecutivo"/>
    <x v="20"/>
    <x v="142"/>
    <s v="3 - PROTECCIÓN DEL MEDIO AMBIENTE"/>
    <s v="3.1 - Protección del aire, agua y suelo"/>
    <s v="3.1.02 - Administración del agua"/>
    <s v="2.6 - BIENES MUEBLES, INMUEBLES E INTANGIBLES"/>
    <s v="2.6.8 - BIENES INTANGIBLES"/>
    <s v="N"/>
    <s v="00 - N/A"/>
    <s v="20 - FONDOS CON DESTINO ESPECÍFICO"/>
    <s v="(en blanco)"/>
    <s v="99 - MULTIPROVINCIAL"/>
    <n v="0"/>
    <n v="0"/>
  </r>
  <r>
    <s v="2025"/>
    <x v="0"/>
    <x v="0"/>
    <x v="1"/>
    <x v="7"/>
    <s v="2 - Poder Ejecutivo"/>
    <x v="20"/>
    <x v="142"/>
    <s v="3 - PROTECCIÓN DEL MEDIO AMBIENTE"/>
    <s v="3.1 - Protección del aire, agua y suelo"/>
    <s v="3.1.02 - Administración del agua"/>
    <s v="2.7 - OBRAS"/>
    <s v="2.7.1 - OBRAS EN EDIFICACIONES"/>
    <s v="N"/>
    <s v="00 - N/A"/>
    <s v="20 - FONDOS CON DESTINO ESPECÍFICO"/>
    <s v="(en blanco)"/>
    <s v="99 - MULTIPROVINCIAL"/>
    <n v="0"/>
    <n v="0"/>
  </r>
  <r>
    <s v="2025"/>
    <x v="0"/>
    <x v="0"/>
    <x v="1"/>
    <x v="7"/>
    <s v="2 - Poder Ejecutivo"/>
    <x v="20"/>
    <x v="142"/>
    <s v="3 - PROTECCIÓN DEL MEDIO AMBIENTE"/>
    <s v="3.1 - Protección del aire, agua y suelo"/>
    <s v="3.1.04 - Protección del suelo contra la erosión y otras formas de degradación física"/>
    <s v="2.6 - BIENES MUEBLES, INMUEBLES E INTANGIBLES"/>
    <s v="2.6.1 - MOBILIARIO Y EQUIPO"/>
    <s v="N"/>
    <s v="00 - N/A"/>
    <s v="10 - FONDO GENERAL"/>
    <s v="(en blanco)"/>
    <s v="99 - MULTIPROVINCIAL"/>
    <n v="0"/>
    <n v="0"/>
  </r>
  <r>
    <s v="2025"/>
    <x v="0"/>
    <x v="0"/>
    <x v="1"/>
    <x v="7"/>
    <s v="2 - Poder Ejecutivo"/>
    <x v="20"/>
    <x v="142"/>
    <s v="3 - PROTECCIÓN DEL MEDIO AMBIENTE"/>
    <s v="3.1 - Protección del aire, agua y suelo"/>
    <s v="3.1.04 - Protección del suelo contra la erosión y otras formas de degradación física"/>
    <s v="2.6 - BIENES MUEBLES, INMUEBLES E INTANGIBLES"/>
    <s v="2.6.1 - MOBILIARIO Y EQUIPO"/>
    <s v="N"/>
    <s v="00 - N/A"/>
    <s v="20 - FONDOS CON DESTINO ESPECÍFICO"/>
    <s v="(en blanco)"/>
    <s v="99 - MULTIPROVINCIAL"/>
    <n v="0"/>
    <n v="0"/>
  </r>
  <r>
    <s v="2025"/>
    <x v="0"/>
    <x v="0"/>
    <x v="1"/>
    <x v="7"/>
    <s v="2 - Poder Ejecutivo"/>
    <x v="20"/>
    <x v="142"/>
    <s v="3 - PROTECCIÓN DEL MEDIO AMBIENTE"/>
    <s v="3.1 - Protección del aire, agua y suelo"/>
    <s v="3.1.04 - Protección del suelo contra la erosión y otras formas de degradación física"/>
    <s v="2.6 - BIENES MUEBLES, INMUEBLES E INTANGIBLES"/>
    <s v="2.6.2 - MOBILIARIO Y EQUIPO DE AUDIO, AUDIOVISUAL, RECREATIVO Y EDUCACIONAL"/>
    <s v="N"/>
    <s v="00 - N/A"/>
    <s v="10 - FONDO GENERAL"/>
    <s v="(en blanco)"/>
    <s v="99 - MULTIPROVINCIAL"/>
    <n v="0"/>
    <n v="0"/>
  </r>
  <r>
    <s v="2025"/>
    <x v="0"/>
    <x v="0"/>
    <x v="1"/>
    <x v="7"/>
    <s v="2 - Poder Ejecutivo"/>
    <x v="20"/>
    <x v="142"/>
    <s v="3 - PROTECCIÓN DEL MEDIO AMBIENTE"/>
    <s v="3.1 - Protección del aire, agua y suelo"/>
    <s v="3.1.04 - Protección del suelo contra la erosión y otras formas de degradación física"/>
    <s v="2.6 - BIENES MUEBLES, INMUEBLES E INTANGIBLES"/>
    <s v="2.6.2 - MOBILIARIO Y EQUIPO DE AUDIO, AUDIOVISUAL, RECREATIVO Y EDUCACIONAL"/>
    <s v="N"/>
    <s v="00 - N/A"/>
    <s v="20 - FONDOS CON DESTINO ESPECÍFICO"/>
    <s v="(en blanco)"/>
    <s v="99 - MULTIPROVINCIAL"/>
    <n v="0"/>
    <n v="0"/>
  </r>
  <r>
    <s v="2025"/>
    <x v="0"/>
    <x v="0"/>
    <x v="1"/>
    <x v="7"/>
    <s v="2 - Poder Ejecutivo"/>
    <x v="20"/>
    <x v="142"/>
    <s v="3 - PROTECCIÓN DEL MEDIO AMBIENTE"/>
    <s v="3.1 - Protección del aire, agua y suelo"/>
    <s v="3.1.04 - Protección del suelo contra la erosión y otras formas de degradación física"/>
    <s v="2.6 - BIENES MUEBLES, INMUEBLES E INTANGIBLES"/>
    <s v="2.6.4 - VEHÍCULOS Y EQUIPO DE TRANSPORTE, TRACCIÓN Y ELEVACIÓN"/>
    <s v="N"/>
    <s v="00 - N/A"/>
    <s v="10 - FONDO GENERAL"/>
    <s v="(en blanco)"/>
    <s v="99 - MULTIPROVINCIAL"/>
    <n v="0"/>
    <n v="0"/>
  </r>
  <r>
    <s v="2025"/>
    <x v="0"/>
    <x v="0"/>
    <x v="1"/>
    <x v="7"/>
    <s v="2 - Poder Ejecutivo"/>
    <x v="20"/>
    <x v="142"/>
    <s v="3 - PROTECCIÓN DEL MEDIO AMBIENTE"/>
    <s v="3.1 - Protección del aire, agua y suelo"/>
    <s v="3.1.04 - Protección del suelo contra la erosión y otras formas de degradación física"/>
    <s v="2.6 - BIENES MUEBLES, INMUEBLES E INTANGIBLES"/>
    <s v="2.6.4 - VEHÍCULOS Y EQUIPO DE TRANSPORTE, TRACCIÓN Y ELEVACIÓN"/>
    <s v="N"/>
    <s v="00 - N/A"/>
    <s v="20 - FONDOS CON DESTINO ESPECÍFICO"/>
    <s v="(en blanco)"/>
    <s v="99 - MULTIPROVINCIAL"/>
    <n v="0"/>
    <n v="0"/>
  </r>
  <r>
    <s v="2025"/>
    <x v="0"/>
    <x v="0"/>
    <x v="1"/>
    <x v="7"/>
    <s v="2 - Poder Ejecutivo"/>
    <x v="20"/>
    <x v="142"/>
    <s v="3 - PROTECCIÓN DEL MEDIO AMBIENTE"/>
    <s v="3.1 - Protección del aire, agua y suelo"/>
    <s v="3.1.04 - Protección del suelo contra la erosión y otras formas de degradación física"/>
    <s v="2.6 - BIENES MUEBLES, INMUEBLES E INTANGIBLES"/>
    <s v="2.6.5 - MAQUINARIA, OTROS EQUIPOS Y HERRAMIENTAS"/>
    <s v="N"/>
    <s v="00 - N/A"/>
    <s v="10 - FONDO GENERAL"/>
    <s v="(en blanco)"/>
    <s v="99 - MULTIPROVINCIAL"/>
    <n v="0"/>
    <n v="0"/>
  </r>
  <r>
    <s v="2025"/>
    <x v="0"/>
    <x v="0"/>
    <x v="1"/>
    <x v="7"/>
    <s v="2 - Poder Ejecutivo"/>
    <x v="20"/>
    <x v="142"/>
    <s v="3 - PROTECCIÓN DEL MEDIO AMBIENTE"/>
    <s v="3.1 - Protección del aire, agua y suelo"/>
    <s v="3.1.04 - Protección del suelo contra la erosión y otras formas de degradación física"/>
    <s v="2.6 - BIENES MUEBLES, INMUEBLES E INTANGIBLES"/>
    <s v="2.6.5 - MAQUINARIA, OTROS EQUIPOS Y HERRAMIENTAS"/>
    <s v="N"/>
    <s v="00 - N/A"/>
    <s v="20 - FONDOS CON DESTINO ESPECÍFICO"/>
    <s v="(en blanco)"/>
    <s v="99 - MULTIPROVINCIAL"/>
    <n v="0"/>
    <n v="0"/>
  </r>
  <r>
    <s v="2025"/>
    <x v="0"/>
    <x v="0"/>
    <x v="1"/>
    <x v="7"/>
    <s v="2 - Poder Ejecutivo"/>
    <x v="20"/>
    <x v="142"/>
    <s v="3 - PROTECCIÓN DEL MEDIO AMBIENTE"/>
    <s v="3.1 - Protección del aire, agua y suelo"/>
    <s v="3.1.04 - Protección del suelo contra la erosión y otras formas de degradación física"/>
    <s v="2.6 - BIENES MUEBLES, INMUEBLES E INTANGIBLES"/>
    <s v="2.6.8 - BIENES INTANGIBLES"/>
    <s v="N"/>
    <s v="00 - N/A"/>
    <s v="10 - FONDO GENERAL"/>
    <s v="(en blanco)"/>
    <s v="99 - MULTIPROVINCIAL"/>
    <n v="0"/>
    <n v="0"/>
  </r>
  <r>
    <s v="2025"/>
    <x v="0"/>
    <x v="0"/>
    <x v="1"/>
    <x v="7"/>
    <s v="2 - Poder Ejecutivo"/>
    <x v="20"/>
    <x v="142"/>
    <s v="3 - PROTECCIÓN DEL MEDIO AMBIENTE"/>
    <s v="3.1 - Protección del aire, agua y suelo"/>
    <s v="3.1.04 - Protección del suelo contra la erosión y otras formas de degradación física"/>
    <s v="2.6 - BIENES MUEBLES, INMUEBLES E INTANGIBLES"/>
    <s v="2.6.8 - BIENES INTANGIBLES"/>
    <s v="N"/>
    <s v="00 - N/A"/>
    <s v="20 - FONDOS CON DESTINO ESPECÍFICO"/>
    <s v="(en blanco)"/>
    <s v="99 - MULTIPROVINCIAL"/>
    <n v="0"/>
    <n v="0"/>
  </r>
  <r>
    <s v="2025"/>
    <x v="0"/>
    <x v="0"/>
    <x v="1"/>
    <x v="7"/>
    <s v="2 - Poder Ejecutivo"/>
    <x v="20"/>
    <x v="142"/>
    <s v="3 - PROTECCIÓN DEL MEDIO AMBIENTE"/>
    <s v="3.1 - Protección del aire, agua y suelo"/>
    <s v="3.1.04 - Protección del suelo contra la erosión y otras formas de degradación física"/>
    <s v="2.7 - OBRAS"/>
    <s v="2.7.1 - OBRAS EN EDIFICACIONES"/>
    <s v="N"/>
    <s v="00 - N/A"/>
    <s v="10 - FONDO GENERAL"/>
    <s v="(en blanco)"/>
    <s v="99 - MULTIPROVINCIAL"/>
    <n v="0"/>
    <n v="0"/>
  </r>
  <r>
    <s v="2025"/>
    <x v="0"/>
    <x v="0"/>
    <x v="1"/>
    <x v="7"/>
    <s v="2 - Poder Ejecutivo"/>
    <x v="20"/>
    <x v="142"/>
    <s v="3 - PROTECCIÓN DEL MEDIO AMBIENTE"/>
    <s v="3.1 - Protección del aire, agua y suelo"/>
    <s v="3.1.04 - Protección del suelo contra la erosión y otras formas de degradación física"/>
    <s v="2.7 - OBRAS"/>
    <s v="2.7.1 - OBRAS EN EDIFICACIONES"/>
    <s v="N"/>
    <s v="00 - N/A"/>
    <s v="20 - FONDOS CON DESTINO ESPECÍFICO"/>
    <s v="(en blanco)"/>
    <s v="99 - MULTIPROVINCIAL"/>
    <n v="0"/>
    <n v="0"/>
  </r>
  <r>
    <s v="2025"/>
    <x v="0"/>
    <x v="0"/>
    <x v="1"/>
    <x v="7"/>
    <s v="2 - Poder Ejecutivo"/>
    <x v="20"/>
    <x v="142"/>
    <s v="3 - PROTECCIÓN DEL MEDIO AMBIENTE"/>
    <s v="3.2 - Protección de la biodiversidad y ordenación de desechos"/>
    <s v="3.2.02 - Ordenación de desechos"/>
    <s v="2.6 - BIENES MUEBLES, INMUEBLES E INTANGIBLES"/>
    <s v="2.6.1 - MOBILIARIO Y EQUIPO"/>
    <s v="N"/>
    <s v="00 - N/A"/>
    <s v="20 - FONDOS CON DESTINO ESPECÍFICO"/>
    <s v="(en blanco)"/>
    <s v="99 - MULTIPROVINCIAL"/>
    <n v="0"/>
    <n v="3062301.6399999997"/>
  </r>
  <r>
    <s v="2025"/>
    <x v="0"/>
    <x v="0"/>
    <x v="1"/>
    <x v="7"/>
    <s v="2 - Poder Ejecutivo"/>
    <x v="20"/>
    <x v="142"/>
    <s v="3 - PROTECCIÓN DEL MEDIO AMBIENTE"/>
    <s v="3.2 - Protección de la biodiversidad y ordenación de desechos"/>
    <s v="3.2.02 - Ordenación de desechos"/>
    <s v="2.6 - BIENES MUEBLES, INMUEBLES E INTANGIBLES"/>
    <s v="2.6.1 - MOBILIARIO Y EQUIPO"/>
    <s v="S"/>
    <s v="01 - GESTION  INTEGRAL DE RESIDUOS SOLIDOS EN EL VERTEDERO DE DUQUESA , PROVINCIA SANTO DOMINGO"/>
    <s v="60 - CREDITO EXTERNO"/>
    <n v="16580"/>
    <s v="32 - SANTO DOMINGO"/>
    <n v="1392711"/>
    <n v="0"/>
  </r>
  <r>
    <s v="2025"/>
    <x v="0"/>
    <x v="0"/>
    <x v="1"/>
    <x v="7"/>
    <s v="2 - Poder Ejecutivo"/>
    <x v="20"/>
    <x v="142"/>
    <s v="3 - PROTECCIÓN DEL MEDIO AMBIENTE"/>
    <s v="3.2 - Protección de la biodiversidad y ordenación de desechos"/>
    <s v="3.2.02 - Ordenación de desechos"/>
    <s v="2.6 - BIENES MUEBLES, INMUEBLES E INTANGIBLES"/>
    <s v="2.6.2 - MOBILIARIO Y EQUIPO DE AUDIO, AUDIOVISUAL, RECREATIVO Y EDUCACIONAL"/>
    <s v="N"/>
    <s v="00 - N/A"/>
    <s v="10 - FONDO GENERAL"/>
    <s v="(en blanco)"/>
    <s v="99 - MULTIPROVINCIAL"/>
    <n v="0"/>
    <n v="0"/>
  </r>
  <r>
    <s v="2025"/>
    <x v="0"/>
    <x v="0"/>
    <x v="1"/>
    <x v="7"/>
    <s v="2 - Poder Ejecutivo"/>
    <x v="20"/>
    <x v="142"/>
    <s v="3 - PROTECCIÓN DEL MEDIO AMBIENTE"/>
    <s v="3.2 - Protección de la biodiversidad y ordenación de desechos"/>
    <s v="3.2.02 - Ordenación de desechos"/>
    <s v="2.6 - BIENES MUEBLES, INMUEBLES E INTANGIBLES"/>
    <s v="2.6.2 - MOBILIARIO Y EQUIPO DE AUDIO, AUDIOVISUAL, RECREATIVO Y EDUCACIONAL"/>
    <s v="N"/>
    <s v="00 - N/A"/>
    <s v="20 - FONDOS CON DESTINO ESPECÍFICO"/>
    <s v="(en blanco)"/>
    <s v="99 - MULTIPROVINCIAL"/>
    <n v="0"/>
    <n v="0"/>
  </r>
  <r>
    <s v="2025"/>
    <x v="0"/>
    <x v="0"/>
    <x v="1"/>
    <x v="7"/>
    <s v="2 - Poder Ejecutivo"/>
    <x v="20"/>
    <x v="142"/>
    <s v="3 - PROTECCIÓN DEL MEDIO AMBIENTE"/>
    <s v="3.2 - Protección de la biodiversidad y ordenación de desechos"/>
    <s v="3.2.02 - Ordenación de desechos"/>
    <s v="2.6 - BIENES MUEBLES, INMUEBLES E INTANGIBLES"/>
    <s v="2.6.3 - EQUIPO E INSTRUMENTAL, CIENTÍFICO Y LABORATORIO"/>
    <s v="N"/>
    <s v="00 - N/A"/>
    <s v="20 - FONDOS CON DESTINO ESPECÍFICO"/>
    <s v="(en blanco)"/>
    <s v="99 - MULTIPROVINCIAL"/>
    <n v="0"/>
    <n v="0"/>
  </r>
  <r>
    <s v="2025"/>
    <x v="0"/>
    <x v="0"/>
    <x v="1"/>
    <x v="7"/>
    <s v="2 - Poder Ejecutivo"/>
    <x v="20"/>
    <x v="142"/>
    <s v="3 - PROTECCIÓN DEL MEDIO AMBIENTE"/>
    <s v="3.2 - Protección de la biodiversidad y ordenación de desechos"/>
    <s v="3.2.02 - Ordenación de desechos"/>
    <s v="2.6 - BIENES MUEBLES, INMUEBLES E INTANGIBLES"/>
    <s v="2.6.4 - VEHÍCULOS Y EQUIPO DE TRANSPORTE, TRACCIÓN Y ELEVACIÓN"/>
    <s v="N"/>
    <s v="00 - N/A"/>
    <s v="20 - FONDOS CON DESTINO ESPECÍFICO"/>
    <s v="(en blanco)"/>
    <s v="99 - MULTIPROVINCIAL"/>
    <n v="0"/>
    <n v="0"/>
  </r>
  <r>
    <s v="2025"/>
    <x v="0"/>
    <x v="0"/>
    <x v="1"/>
    <x v="7"/>
    <s v="2 - Poder Ejecutivo"/>
    <x v="20"/>
    <x v="142"/>
    <s v="3 - PROTECCIÓN DEL MEDIO AMBIENTE"/>
    <s v="3.2 - Protección de la biodiversidad y ordenación de desechos"/>
    <s v="3.2.02 - Ordenación de desechos"/>
    <s v="2.6 - BIENES MUEBLES, INMUEBLES E INTANGIBLES"/>
    <s v="2.6.4 - VEHÍCULOS Y EQUIPO DE TRANSPORTE, TRACCIÓN Y ELEVACIÓN"/>
    <s v="S"/>
    <s v="01 - GESTION  INTEGRAL DE RESIDUOS SOLIDOS EN EL VERTEDERO DE DUQUESA , PROVINCIA SANTO DOMINGO"/>
    <s v="60 - CREDITO EXTERNO"/>
    <n v="16580"/>
    <s v="32 - SANTO DOMINGO"/>
    <n v="14180817"/>
    <n v="0"/>
  </r>
  <r>
    <s v="2025"/>
    <x v="0"/>
    <x v="0"/>
    <x v="1"/>
    <x v="7"/>
    <s v="2 - Poder Ejecutivo"/>
    <x v="20"/>
    <x v="142"/>
    <s v="3 - PROTECCIÓN DEL MEDIO AMBIENTE"/>
    <s v="3.2 - Protección de la biodiversidad y ordenación de desechos"/>
    <s v="3.2.02 - Ordenación de desechos"/>
    <s v="2.6 - BIENES MUEBLES, INMUEBLES E INTANGIBLES"/>
    <s v="2.6.5 - MAQUINARIA, OTROS EQUIPOS Y HERRAMIENTAS"/>
    <s v="N"/>
    <s v="00 - N/A"/>
    <s v="10 - FONDO GENERAL"/>
    <s v="(en blanco)"/>
    <s v="99 - MULTIPROVINCIAL"/>
    <n v="0"/>
    <n v="0"/>
  </r>
  <r>
    <s v="2025"/>
    <x v="0"/>
    <x v="0"/>
    <x v="1"/>
    <x v="7"/>
    <s v="2 - Poder Ejecutivo"/>
    <x v="20"/>
    <x v="142"/>
    <s v="3 - PROTECCIÓN DEL MEDIO AMBIENTE"/>
    <s v="3.2 - Protección de la biodiversidad y ordenación de desechos"/>
    <s v="3.2.02 - Ordenación de desechos"/>
    <s v="2.6 - BIENES MUEBLES, INMUEBLES E INTANGIBLES"/>
    <s v="2.6.5 - MAQUINARIA, OTROS EQUIPOS Y HERRAMIENTAS"/>
    <s v="N"/>
    <s v="00 - N/A"/>
    <s v="20 - FONDOS CON DESTINO ESPECÍFICO"/>
    <s v="(en blanco)"/>
    <s v="99 - MULTIPROVINCIAL"/>
    <n v="0"/>
    <n v="7032443"/>
  </r>
  <r>
    <s v="2025"/>
    <x v="0"/>
    <x v="0"/>
    <x v="1"/>
    <x v="7"/>
    <s v="2 - Poder Ejecutivo"/>
    <x v="20"/>
    <x v="142"/>
    <s v="3 - PROTECCIÓN DEL MEDIO AMBIENTE"/>
    <s v="3.2 - Protección de la biodiversidad y ordenación de desechos"/>
    <s v="3.2.02 - Ordenación de desechos"/>
    <s v="2.6 - BIENES MUEBLES, INMUEBLES E INTANGIBLES"/>
    <s v="2.6.6 - EQUIPOS DE DEFENSA Y SEGURIDAD"/>
    <s v="N"/>
    <s v="00 - N/A"/>
    <s v="10 - FONDO GENERAL"/>
    <s v="(en blanco)"/>
    <s v="99 - MULTIPROVINCIAL"/>
    <n v="0"/>
    <n v="0"/>
  </r>
  <r>
    <s v="2025"/>
    <x v="0"/>
    <x v="0"/>
    <x v="1"/>
    <x v="7"/>
    <s v="2 - Poder Ejecutivo"/>
    <x v="20"/>
    <x v="142"/>
    <s v="3 - PROTECCIÓN DEL MEDIO AMBIENTE"/>
    <s v="3.2 - Protección de la biodiversidad y ordenación de desechos"/>
    <s v="3.2.02 - Ordenación de desechos"/>
    <s v="2.6 - BIENES MUEBLES, INMUEBLES E INTANGIBLES"/>
    <s v="2.6.6 - EQUIPOS DE DEFENSA Y SEGURIDAD"/>
    <s v="N"/>
    <s v="00 - N/A"/>
    <s v="20 - FONDOS CON DESTINO ESPECÍFICO"/>
    <s v="(en blanco)"/>
    <s v="99 - MULTIPROVINCIAL"/>
    <n v="0"/>
    <n v="0"/>
  </r>
  <r>
    <s v="2025"/>
    <x v="0"/>
    <x v="0"/>
    <x v="1"/>
    <x v="7"/>
    <s v="2 - Poder Ejecutivo"/>
    <x v="20"/>
    <x v="142"/>
    <s v="3 - PROTECCIÓN DEL MEDIO AMBIENTE"/>
    <s v="3.2 - Protección de la biodiversidad y ordenación de desechos"/>
    <s v="3.2.02 - Ordenación de desechos"/>
    <s v="2.6 - BIENES MUEBLES, INMUEBLES E INTANGIBLES"/>
    <s v="2.6.7 - ACTIVOS BIOLÓGICOS"/>
    <s v="N"/>
    <s v="00 - N/A"/>
    <s v="20 - FONDOS CON DESTINO ESPECÍFICO"/>
    <s v="(en blanco)"/>
    <s v="99 - MULTIPROVINCIAL"/>
    <n v="0"/>
    <n v="0"/>
  </r>
  <r>
    <s v="2025"/>
    <x v="0"/>
    <x v="0"/>
    <x v="1"/>
    <x v="7"/>
    <s v="2 - Poder Ejecutivo"/>
    <x v="20"/>
    <x v="142"/>
    <s v="3 - PROTECCIÓN DEL MEDIO AMBIENTE"/>
    <s v="3.2 - Protección de la biodiversidad y ordenación de desechos"/>
    <s v="3.2.02 - Ordenación de desechos"/>
    <s v="2.6 - BIENES MUEBLES, INMUEBLES E INTANGIBLES"/>
    <s v="2.6.8 - BIENES INTANGIBLES"/>
    <s v="N"/>
    <s v="00 - N/A"/>
    <s v="20 - FONDOS CON DESTINO ESPECÍFICO"/>
    <s v="(en blanco)"/>
    <s v="99 - MULTIPROVINCIAL"/>
    <n v="0"/>
    <n v="0"/>
  </r>
  <r>
    <s v="2025"/>
    <x v="0"/>
    <x v="0"/>
    <x v="1"/>
    <x v="7"/>
    <s v="2 - Poder Ejecutivo"/>
    <x v="20"/>
    <x v="142"/>
    <s v="3 - PROTECCIÓN DEL MEDIO AMBIENTE"/>
    <s v="3.2 - Protección de la biodiversidad y ordenación de desechos"/>
    <s v="3.2.03 - Acceso y participación de los beneficios de la biodiversidad"/>
    <s v="2.6 - BIENES MUEBLES, INMUEBLES E INTANGIBLES"/>
    <s v="2.6.1 - MOBILIARIO Y EQUIPO"/>
    <s v="N"/>
    <s v="00 - N/A"/>
    <s v="20 - FONDOS CON DESTINO ESPECÍFICO"/>
    <s v="(en blanco)"/>
    <s v="99 - MULTIPROVINCIAL"/>
    <n v="20000000"/>
    <n v="0"/>
  </r>
  <r>
    <s v="2025"/>
    <x v="0"/>
    <x v="0"/>
    <x v="1"/>
    <x v="7"/>
    <s v="2 - Poder Ejecutivo"/>
    <x v="20"/>
    <x v="142"/>
    <s v="3 - PROTECCIÓN DEL MEDIO AMBIENTE"/>
    <s v="3.2 - Protección de la biodiversidad y ordenación de desechos"/>
    <s v="3.2.03 - Acceso y participación de los beneficios de la biodiversidad"/>
    <s v="2.7 - OBRAS"/>
    <s v="2.7.1 - OBRAS EN EDIFICACIONES"/>
    <s v="N"/>
    <s v="00 - N/A"/>
    <s v="20 - FONDOS CON DESTINO ESPECÍFICO"/>
    <s v="(en blanco)"/>
    <s v="99 - MULTIPROVINCIAL"/>
    <n v="0"/>
    <n v="0"/>
  </r>
  <r>
    <s v="2025"/>
    <x v="0"/>
    <x v="0"/>
    <x v="1"/>
    <x v="7"/>
    <s v="2 - Poder Ejecutivo"/>
    <x v="20"/>
    <x v="142"/>
    <s v="3 - PROTECCIÓN DEL MEDIO AMBIENTE"/>
    <s v="3.2 - Protección de la biodiversidad y ordenación de desechos"/>
    <s v="3.2.04 - Conciencia y conocimiento de la biodiversidad"/>
    <s v="2.6 - BIENES MUEBLES, INMUEBLES E INTANGIBLES"/>
    <s v="2.6.1 - MOBILIARIO Y EQUIPO"/>
    <s v="S"/>
    <s v="08 - MANEJO DE PAISAJES PRODUCTIVOS INTEGRADOS DE LAS CUENCAS DE LOS RÍOS YAQUE DEL NORTE Y YUNA"/>
    <s v="70 - DONACION EXTERNA"/>
    <n v="15003"/>
    <s v="06 - DUARTE"/>
    <n v="0"/>
    <n v="0"/>
  </r>
  <r>
    <s v="2025"/>
    <x v="0"/>
    <x v="0"/>
    <x v="1"/>
    <x v="7"/>
    <s v="2 - Poder Ejecutivo"/>
    <x v="20"/>
    <x v="142"/>
    <s v="3 - PROTECCIÓN DEL MEDIO AMBIENTE"/>
    <s v="3.2 - Protección de la biodiversidad y ordenación de desechos"/>
    <s v="3.2.04 - Conciencia y conocimiento de la biodiversidad"/>
    <s v="2.6 - BIENES MUEBLES, INMUEBLES E INTANGIBLES"/>
    <s v="2.6.2 - MOBILIARIO Y EQUIPO DE AUDIO, AUDIOVISUAL, RECREATIVO Y EDUCACIONAL"/>
    <s v="N"/>
    <s v="00 - N/A"/>
    <s v="10 - FONDO GENERAL"/>
    <s v="(en blanco)"/>
    <s v="99 - MULTIPROVINCIAL"/>
    <n v="0"/>
    <n v="0"/>
  </r>
  <r>
    <s v="2025"/>
    <x v="0"/>
    <x v="0"/>
    <x v="1"/>
    <x v="7"/>
    <s v="2 - Poder Ejecutivo"/>
    <x v="20"/>
    <x v="142"/>
    <s v="3 - PROTECCIÓN DEL MEDIO AMBIENTE"/>
    <s v="3.2 - Protección de la biodiversidad y ordenación de desechos"/>
    <s v="3.2.04 - Conciencia y conocimiento de la biodiversidad"/>
    <s v="2.6 - BIENES MUEBLES, INMUEBLES E INTANGIBLES"/>
    <s v="2.6.3 - EQUIPO E INSTRUMENTAL, CIENTÍFICO Y LABORATORIO"/>
    <s v="N"/>
    <s v="00 - N/A"/>
    <s v="10 - FONDO GENERAL"/>
    <s v="(en blanco)"/>
    <s v="99 - MULTIPROVINCIAL"/>
    <n v="0"/>
    <n v="0"/>
  </r>
  <r>
    <s v="2025"/>
    <x v="0"/>
    <x v="0"/>
    <x v="1"/>
    <x v="7"/>
    <s v="2 - Poder Ejecutivo"/>
    <x v="20"/>
    <x v="142"/>
    <s v="3 - PROTECCIÓN DEL MEDIO AMBIENTE"/>
    <s v="3.2 - Protección de la biodiversidad y ordenación de desechos"/>
    <s v="3.2.04 - Conciencia y conocimiento de la biodiversidad"/>
    <s v="2.6 - BIENES MUEBLES, INMUEBLES E INTANGIBLES"/>
    <s v="2.6.3 - EQUIPO E INSTRUMENTAL, CIENTÍFICO Y LABORATORIO"/>
    <s v="S"/>
    <s v="08 - MANEJO DE PAISAJES PRODUCTIVOS INTEGRADOS DE LAS CUENCAS DE LOS RÍOS YAQUE DEL NORTE Y YUNA"/>
    <s v="70 - DONACION EXTERNA"/>
    <n v="15003"/>
    <s v="06 - DUARTE"/>
    <n v="8738024"/>
    <n v="0"/>
  </r>
  <r>
    <s v="2025"/>
    <x v="0"/>
    <x v="0"/>
    <x v="1"/>
    <x v="7"/>
    <s v="2 - Poder Ejecutivo"/>
    <x v="20"/>
    <x v="142"/>
    <s v="3 - PROTECCIÓN DEL MEDIO AMBIENTE"/>
    <s v="3.2 - Protección de la biodiversidad y ordenación de desechos"/>
    <s v="3.2.04 - Conciencia y conocimiento de la biodiversidad"/>
    <s v="2.6 - BIENES MUEBLES, INMUEBLES E INTANGIBLES"/>
    <s v="2.6.4 - VEHÍCULOS Y EQUIPO DE TRANSPORTE, TRACCIÓN Y ELEVACIÓN"/>
    <s v="S"/>
    <s v="08 - MANEJO DE PAISAJES PRODUCTIVOS INTEGRADOS DE LAS CUENCAS DE LOS RÍOS YAQUE DEL NORTE Y YUNA"/>
    <s v="10 - FONDO GENERAL"/>
    <n v="15003"/>
    <s v="06 - DUARTE"/>
    <n v="3500000"/>
    <n v="0"/>
  </r>
  <r>
    <s v="2025"/>
    <x v="0"/>
    <x v="0"/>
    <x v="1"/>
    <x v="7"/>
    <s v="2 - Poder Ejecutivo"/>
    <x v="20"/>
    <x v="142"/>
    <s v="3 - PROTECCIÓN DEL MEDIO AMBIENTE"/>
    <s v="3.2 - Protección de la biodiversidad y ordenación de desechos"/>
    <s v="3.2.04 - Conciencia y conocimiento de la biodiversidad"/>
    <s v="2.6 - BIENES MUEBLES, INMUEBLES E INTANGIBLES"/>
    <s v="2.6.4 - VEHÍCULOS Y EQUIPO DE TRANSPORTE, TRACCIÓN Y ELEVACIÓN"/>
    <s v="S"/>
    <s v="08 - MANEJO DE PAISAJES PRODUCTIVOS INTEGRADOS DE LAS CUENCAS DE LOS RÍOS YAQUE DEL NORTE Y YUNA"/>
    <s v="70 - DONACION EXTERNA"/>
    <n v="15003"/>
    <s v="06 - DUARTE"/>
    <n v="1176284"/>
    <n v="0"/>
  </r>
  <r>
    <s v="2025"/>
    <x v="0"/>
    <x v="0"/>
    <x v="1"/>
    <x v="7"/>
    <s v="2 - Poder Ejecutivo"/>
    <x v="20"/>
    <x v="142"/>
    <s v="3 - PROTECCIÓN DEL MEDIO AMBIENTE"/>
    <s v="3.2 - Protección de la biodiversidad y ordenación de desechos"/>
    <s v="3.2.04 - Conciencia y conocimiento de la biodiversidad"/>
    <s v="2.6 - BIENES MUEBLES, INMUEBLES E INTANGIBLES"/>
    <s v="2.6.5 - MAQUINARIA, OTROS EQUIPOS Y HERRAMIENTAS"/>
    <s v="N"/>
    <s v="00 - N/A"/>
    <s v="10 - FONDO GENERAL"/>
    <s v="(en blanco)"/>
    <s v="99 - MULTIPROVINCIAL"/>
    <n v="0"/>
    <n v="0"/>
  </r>
  <r>
    <s v="2025"/>
    <x v="0"/>
    <x v="0"/>
    <x v="1"/>
    <x v="7"/>
    <s v="2 - Poder Ejecutivo"/>
    <x v="20"/>
    <x v="142"/>
    <s v="3 - PROTECCIÓN DEL MEDIO AMBIENTE"/>
    <s v="3.2 - Protección de la biodiversidad y ordenación de desechos"/>
    <s v="3.2.04 - Conciencia y conocimiento de la biodiversidad"/>
    <s v="2.6 - BIENES MUEBLES, INMUEBLES E INTANGIBLES"/>
    <s v="2.6.5 - MAQUINARIA, OTROS EQUIPOS Y HERRAMIENTAS"/>
    <s v="N"/>
    <s v="00 - N/A"/>
    <s v="20 - FONDOS CON DESTINO ESPECÍFICO"/>
    <s v="(en blanco)"/>
    <s v="99 - MULTIPROVINCIAL"/>
    <n v="0"/>
    <n v="0"/>
  </r>
  <r>
    <s v="2025"/>
    <x v="0"/>
    <x v="0"/>
    <x v="1"/>
    <x v="7"/>
    <s v="2 - Poder Ejecutivo"/>
    <x v="20"/>
    <x v="142"/>
    <s v="3 - PROTECCIÓN DEL MEDIO AMBIENTE"/>
    <s v="3.2 - Protección de la biodiversidad y ordenación de desechos"/>
    <s v="3.2.04 - Conciencia y conocimiento de la biodiversidad"/>
    <s v="2.6 - BIENES MUEBLES, INMUEBLES E INTANGIBLES"/>
    <s v="2.6.5 - MAQUINARIA, OTROS EQUIPOS Y HERRAMIENTAS"/>
    <s v="S"/>
    <s v="08 - MANEJO DE PAISAJES PRODUCTIVOS INTEGRADOS DE LAS CUENCAS DE LOS RÍOS YAQUE DEL NORTE Y YUNA"/>
    <s v="70 - DONACION EXTERNA"/>
    <n v="15003"/>
    <s v="06 - DUARTE"/>
    <n v="1176284"/>
    <n v="0"/>
  </r>
  <r>
    <s v="2025"/>
    <x v="0"/>
    <x v="0"/>
    <x v="1"/>
    <x v="7"/>
    <s v="2 - Poder Ejecutivo"/>
    <x v="20"/>
    <x v="142"/>
    <s v="3 - PROTECCIÓN DEL MEDIO AMBIENTE"/>
    <s v="3.2 - Protección de la biodiversidad y ordenación de desechos"/>
    <s v="3.2.04 - Conciencia y conocimiento de la biodiversidad"/>
    <s v="2.6 - BIENES MUEBLES, INMUEBLES E INTANGIBLES"/>
    <s v="2.6.7 - ACTIVOS BIOLÓGICOS"/>
    <s v="S"/>
    <s v="08 - MANEJO DE PAISAJES PRODUCTIVOS INTEGRADOS DE LAS CUENCAS DE LOS RÍOS YAQUE DEL NORTE Y YUNA"/>
    <s v="70 - DONACION EXTERNA"/>
    <n v="15003"/>
    <s v="06 - DUARTE"/>
    <n v="0"/>
    <n v="0"/>
  </r>
  <r>
    <s v="2025"/>
    <x v="0"/>
    <x v="0"/>
    <x v="1"/>
    <x v="7"/>
    <s v="2 - Poder Ejecutivo"/>
    <x v="20"/>
    <x v="142"/>
    <s v="3 - PROTECCIÓN DEL MEDIO AMBIENTE"/>
    <s v="3.2 - Protección de la biodiversidad y ordenación de desechos"/>
    <s v="3.2.04 - Conciencia y conocimiento de la biodiversidad"/>
    <s v="2.7 - OBRAS"/>
    <s v="2.7.1 - OBRAS EN EDIFICACIONES"/>
    <s v="N"/>
    <s v="00 - N/A"/>
    <s v="20 - FONDOS CON DESTINO ESPECÍFICO"/>
    <s v="(en blanco)"/>
    <s v="99 - MULTIPROVINCIAL"/>
    <n v="0"/>
    <n v="0"/>
  </r>
  <r>
    <s v="2025"/>
    <x v="0"/>
    <x v="0"/>
    <x v="1"/>
    <x v="7"/>
    <s v="2 - Poder Ejecutivo"/>
    <x v="20"/>
    <x v="142"/>
    <s v="3 - PROTECCIÓN DEL MEDIO AMBIENTE"/>
    <s v="3.2 - Protección de la biodiversidad y ordenación de desechos"/>
    <s v="3.2.05 - Bioseguridad"/>
    <s v="2.6 - BIENES MUEBLES, INMUEBLES E INTANGIBLES"/>
    <s v="2.6.1 - MOBILIARIO Y EQUIPO"/>
    <s v="N"/>
    <s v="00 - N/A"/>
    <s v="20 - FONDOS CON DESTINO ESPECÍFICO"/>
    <s v="(en blanco)"/>
    <s v="99 - MULTIPROVINCIAL"/>
    <n v="20000000"/>
    <n v="0"/>
  </r>
  <r>
    <s v="2025"/>
    <x v="0"/>
    <x v="0"/>
    <x v="1"/>
    <x v="7"/>
    <s v="2 - Poder Ejecutivo"/>
    <x v="20"/>
    <x v="142"/>
    <s v="3 - PROTECCIÓN DEL MEDIO AMBIENTE"/>
    <s v="3.2 - Protección de la biodiversidad y ordenación de desechos"/>
    <s v="3.2.05 - Bioseguridad"/>
    <s v="2.6 - BIENES MUEBLES, INMUEBLES E INTANGIBLES"/>
    <s v="2.6.2 - MOBILIARIO Y EQUIPO DE AUDIO, AUDIOVISUAL, RECREATIVO Y EDUCACIONAL"/>
    <s v="N"/>
    <s v="00 - N/A"/>
    <s v="20 - FONDOS CON DESTINO ESPECÍFICO"/>
    <s v="(en blanco)"/>
    <s v="99 - MULTIPROVINCIAL"/>
    <n v="0"/>
    <n v="0"/>
  </r>
  <r>
    <s v="2025"/>
    <x v="0"/>
    <x v="0"/>
    <x v="1"/>
    <x v="7"/>
    <s v="2 - Poder Ejecutivo"/>
    <x v="20"/>
    <x v="142"/>
    <s v="3 - PROTECCIÓN DEL MEDIO AMBIENTE"/>
    <s v="3.2 - Protección de la biodiversidad y ordenación de desechos"/>
    <s v="3.2.05 - Bioseguridad"/>
    <s v="2.6 - BIENES MUEBLES, INMUEBLES E INTANGIBLES"/>
    <s v="2.6.5 - MAQUINARIA, OTROS EQUIPOS Y HERRAMIENTAS"/>
    <s v="N"/>
    <s v="00 - N/A"/>
    <s v="20 - FONDOS CON DESTINO ESPECÍFICO"/>
    <s v="(en blanco)"/>
    <s v="99 - MULTIPROVINCIAL"/>
    <n v="0"/>
    <n v="0"/>
  </r>
  <r>
    <s v="2025"/>
    <x v="0"/>
    <x v="0"/>
    <x v="1"/>
    <x v="7"/>
    <s v="2 - Poder Ejecutivo"/>
    <x v="20"/>
    <x v="142"/>
    <s v="3 - PROTECCIÓN DEL MEDIO AMBIENTE"/>
    <s v="3.2 - Protección de la biodiversidad y ordenación de desechos"/>
    <s v="3.2.06 - Economía verde"/>
    <s v="2.6 - BIENES MUEBLES, INMUEBLES E INTANGIBLES"/>
    <s v="2.6.1 - MOBILIARIO Y EQUIPO"/>
    <s v="N"/>
    <s v="00 - N/A"/>
    <s v="10 - FONDO GENERAL"/>
    <s v="(en blanco)"/>
    <s v="99 - MULTIPROVINCIAL"/>
    <n v="0"/>
    <n v="0"/>
  </r>
  <r>
    <s v="2025"/>
    <x v="0"/>
    <x v="0"/>
    <x v="1"/>
    <x v="7"/>
    <s v="2 - Poder Ejecutivo"/>
    <x v="20"/>
    <x v="142"/>
    <s v="3 - PROTECCIÓN DEL MEDIO AMBIENTE"/>
    <s v="3.2 - Protección de la biodiversidad y ordenación de desechos"/>
    <s v="3.2.06 - Economía verde"/>
    <s v="2.6 - BIENES MUEBLES, INMUEBLES E INTANGIBLES"/>
    <s v="2.6.1 - MOBILIARIO Y EQUIPO"/>
    <s v="N"/>
    <s v="00 - N/A"/>
    <s v="20 - FONDOS CON DESTINO ESPECÍFICO"/>
    <s v="(en blanco)"/>
    <s v="99 - MULTIPROVINCIAL"/>
    <n v="0"/>
    <n v="0"/>
  </r>
  <r>
    <s v="2025"/>
    <x v="0"/>
    <x v="0"/>
    <x v="1"/>
    <x v="7"/>
    <s v="2 - Poder Ejecutivo"/>
    <x v="20"/>
    <x v="142"/>
    <s v="3 - PROTECCIÓN DEL MEDIO AMBIENTE"/>
    <s v="3.2 - Protección de la biodiversidad y ordenación de desechos"/>
    <s v="3.2.06 - Economía verde"/>
    <s v="2.6 - BIENES MUEBLES, INMUEBLES E INTANGIBLES"/>
    <s v="2.6.2 - MOBILIARIO Y EQUIPO DE AUDIO, AUDIOVISUAL, RECREATIVO Y EDUCACIONAL"/>
    <s v="N"/>
    <s v="00 - N/A"/>
    <s v="10 - FONDO GENERAL"/>
    <s v="(en blanco)"/>
    <s v="99 - MULTIPROVINCIAL"/>
    <n v="0"/>
    <n v="0"/>
  </r>
  <r>
    <s v="2025"/>
    <x v="0"/>
    <x v="0"/>
    <x v="1"/>
    <x v="7"/>
    <s v="2 - Poder Ejecutivo"/>
    <x v="20"/>
    <x v="142"/>
    <s v="3 - PROTECCIÓN DEL MEDIO AMBIENTE"/>
    <s v="3.2 - Protección de la biodiversidad y ordenación de desechos"/>
    <s v="3.2.06 - Economía verde"/>
    <s v="2.6 - BIENES MUEBLES, INMUEBLES E INTANGIBLES"/>
    <s v="2.6.2 - MOBILIARIO Y EQUIPO DE AUDIO, AUDIOVISUAL, RECREATIVO Y EDUCACIONAL"/>
    <s v="N"/>
    <s v="00 - N/A"/>
    <s v="20 - FONDOS CON DESTINO ESPECÍFICO"/>
    <s v="(en blanco)"/>
    <s v="99 - MULTIPROVINCIAL"/>
    <n v="0"/>
    <n v="0"/>
  </r>
  <r>
    <s v="2025"/>
    <x v="0"/>
    <x v="0"/>
    <x v="1"/>
    <x v="7"/>
    <s v="2 - Poder Ejecutivo"/>
    <x v="20"/>
    <x v="142"/>
    <s v="3 - PROTECCIÓN DEL MEDIO AMBIENTE"/>
    <s v="3.2 - Protección de la biodiversidad y ordenación de desechos"/>
    <s v="3.2.06 - Economía verde"/>
    <s v="2.6 - BIENES MUEBLES, INMUEBLES E INTANGIBLES"/>
    <s v="2.6.5 - MAQUINARIA, OTROS EQUIPOS Y HERRAMIENTAS"/>
    <s v="N"/>
    <s v="00 - N/A"/>
    <s v="10 - FONDO GENERAL"/>
    <s v="(en blanco)"/>
    <s v="99 - MULTIPROVINCIAL"/>
    <n v="0"/>
    <n v="0"/>
  </r>
  <r>
    <s v="2025"/>
    <x v="0"/>
    <x v="0"/>
    <x v="1"/>
    <x v="7"/>
    <s v="2 - Poder Ejecutivo"/>
    <x v="20"/>
    <x v="142"/>
    <s v="3 - PROTECCIÓN DEL MEDIO AMBIENTE"/>
    <s v="3.2 - Protección de la biodiversidad y ordenación de desechos"/>
    <s v="3.2.06 - Economía verde"/>
    <s v="2.6 - BIENES MUEBLES, INMUEBLES E INTANGIBLES"/>
    <s v="2.6.5 - MAQUINARIA, OTROS EQUIPOS Y HERRAMIENTAS"/>
    <s v="N"/>
    <s v="00 - N/A"/>
    <s v="20 - FONDOS CON DESTINO ESPECÍFICO"/>
    <s v="(en blanco)"/>
    <s v="99 - MULTIPROVINCIAL"/>
    <n v="0"/>
    <n v="0"/>
  </r>
  <r>
    <s v="2025"/>
    <x v="0"/>
    <x v="0"/>
    <x v="1"/>
    <x v="7"/>
    <s v="2 - Poder Ejecutivo"/>
    <x v="20"/>
    <x v="142"/>
    <s v="3 - PROTECCIÓN DEL MEDIO AMBIENTE"/>
    <s v="3.2 - Protección de la biodiversidad y ordenación de desechos"/>
    <s v="3.2.06 - Economía verde"/>
    <s v="2.7 - OBRAS"/>
    <s v="2.7.1 - OBRAS EN EDIFICACIONES"/>
    <s v="N"/>
    <s v="00 - N/A"/>
    <s v="20 - FONDOS CON DESTINO ESPECÍFICO"/>
    <s v="(en blanco)"/>
    <s v="99 - MULTIPROVINCIAL"/>
    <n v="0"/>
    <n v="0"/>
  </r>
  <r>
    <s v="2025"/>
    <x v="0"/>
    <x v="0"/>
    <x v="1"/>
    <x v="7"/>
    <s v="2 - Poder Ejecutivo"/>
    <x v="20"/>
    <x v="142"/>
    <s v="3 - PROTECCIÓN DEL MEDIO AMBIENTE"/>
    <s v="3.2 - Protección de la biodiversidad y ordenación de desechos"/>
    <s v="3.2.08 - Gestión de la contaminación"/>
    <s v="2.6 - BIENES MUEBLES, INMUEBLES E INTANGIBLES"/>
    <s v="2.6.1 - MOBILIARIO Y EQUIPO"/>
    <s v="N"/>
    <s v="00 - N/A"/>
    <s v="10 - FONDO GENERAL"/>
    <s v="(en blanco)"/>
    <s v="99 - MULTIPROVINCIAL"/>
    <n v="7292787"/>
    <n v="0"/>
  </r>
  <r>
    <s v="2025"/>
    <x v="0"/>
    <x v="0"/>
    <x v="1"/>
    <x v="7"/>
    <s v="2 - Poder Ejecutivo"/>
    <x v="20"/>
    <x v="142"/>
    <s v="3 - PROTECCIÓN DEL MEDIO AMBIENTE"/>
    <s v="3.2 - Protección de la biodiversidad y ordenación de desechos"/>
    <s v="3.2.08 - Gestión de la contaminación"/>
    <s v="2.6 - BIENES MUEBLES, INMUEBLES E INTANGIBLES"/>
    <s v="2.6.1 - MOBILIARIO Y EQUIPO"/>
    <s v="N"/>
    <s v="00 - N/A"/>
    <s v="20 - FONDOS CON DESTINO ESPECÍFICO"/>
    <s v="(en blanco)"/>
    <s v="99 - MULTIPROVINCIAL"/>
    <n v="0"/>
    <n v="0"/>
  </r>
  <r>
    <s v="2025"/>
    <x v="0"/>
    <x v="0"/>
    <x v="1"/>
    <x v="7"/>
    <s v="2 - Poder Ejecutivo"/>
    <x v="20"/>
    <x v="142"/>
    <s v="3 - PROTECCIÓN DEL MEDIO AMBIENTE"/>
    <s v="3.2 - Protección de la biodiversidad y ordenación de desechos"/>
    <s v="3.2.08 - Gestión de la contaminación"/>
    <s v="2.6 - BIENES MUEBLES, INMUEBLES E INTANGIBLES"/>
    <s v="2.6.2 - MOBILIARIO Y EQUIPO DE AUDIO, AUDIOVISUAL, RECREATIVO Y EDUCACIONAL"/>
    <s v="N"/>
    <s v="00 - N/A"/>
    <s v="10 - FONDO GENERAL"/>
    <s v="(en blanco)"/>
    <s v="99 - MULTIPROVINCIAL"/>
    <n v="0"/>
    <n v="0"/>
  </r>
  <r>
    <s v="2025"/>
    <x v="0"/>
    <x v="0"/>
    <x v="1"/>
    <x v="7"/>
    <s v="2 - Poder Ejecutivo"/>
    <x v="20"/>
    <x v="142"/>
    <s v="3 - PROTECCIÓN DEL MEDIO AMBIENTE"/>
    <s v="3.2 - Protección de la biodiversidad y ordenación de desechos"/>
    <s v="3.2.08 - Gestión de la contaminación"/>
    <s v="2.6 - BIENES MUEBLES, INMUEBLES E INTANGIBLES"/>
    <s v="2.6.2 - MOBILIARIO Y EQUIPO DE AUDIO, AUDIOVISUAL, RECREATIVO Y EDUCACIONAL"/>
    <s v="N"/>
    <s v="00 - N/A"/>
    <s v="20 - FONDOS CON DESTINO ESPECÍFICO"/>
    <s v="(en blanco)"/>
    <s v="99 - MULTIPROVINCIAL"/>
    <n v="0"/>
    <n v="0"/>
  </r>
  <r>
    <s v="2025"/>
    <x v="0"/>
    <x v="0"/>
    <x v="1"/>
    <x v="7"/>
    <s v="2 - Poder Ejecutivo"/>
    <x v="20"/>
    <x v="142"/>
    <s v="3 - PROTECCIÓN DEL MEDIO AMBIENTE"/>
    <s v="3.2 - Protección de la biodiversidad y ordenación de desechos"/>
    <s v="3.2.08 - Gestión de la contaminación"/>
    <s v="2.6 - BIENES MUEBLES, INMUEBLES E INTANGIBLES"/>
    <s v="2.6.3 - EQUIPO E INSTRUMENTAL, CIENTÍFICO Y LABORATORIO"/>
    <s v="N"/>
    <s v="00 - N/A"/>
    <s v="10 - FONDO GENERAL"/>
    <s v="(en blanco)"/>
    <s v="99 - MULTIPROVINCIAL"/>
    <n v="0"/>
    <n v="0"/>
  </r>
  <r>
    <s v="2025"/>
    <x v="0"/>
    <x v="0"/>
    <x v="1"/>
    <x v="7"/>
    <s v="2 - Poder Ejecutivo"/>
    <x v="20"/>
    <x v="142"/>
    <s v="3 - PROTECCIÓN DEL MEDIO AMBIENTE"/>
    <s v="3.2 - Protección de la biodiversidad y ordenación de desechos"/>
    <s v="3.2.08 - Gestión de la contaminación"/>
    <s v="2.6 - BIENES MUEBLES, INMUEBLES E INTANGIBLES"/>
    <s v="2.6.3 - EQUIPO E INSTRUMENTAL, CIENTÍFICO Y LABORATORIO"/>
    <s v="N"/>
    <s v="00 - N/A"/>
    <s v="20 - FONDOS CON DESTINO ESPECÍFICO"/>
    <s v="(en blanco)"/>
    <s v="99 - MULTIPROVINCIAL"/>
    <n v="0"/>
    <n v="0"/>
  </r>
  <r>
    <s v="2025"/>
    <x v="0"/>
    <x v="0"/>
    <x v="1"/>
    <x v="7"/>
    <s v="2 - Poder Ejecutivo"/>
    <x v="20"/>
    <x v="142"/>
    <s v="3 - PROTECCIÓN DEL MEDIO AMBIENTE"/>
    <s v="3.2 - Protección de la biodiversidad y ordenación de desechos"/>
    <s v="3.2.08 - Gestión de la contaminación"/>
    <s v="2.6 - BIENES MUEBLES, INMUEBLES E INTANGIBLES"/>
    <s v="2.6.4 - VEHÍCULOS Y EQUIPO DE TRANSPORTE, TRACCIÓN Y ELEVACIÓN"/>
    <s v="N"/>
    <s v="00 - N/A"/>
    <s v="20 - FONDOS CON DESTINO ESPECÍFICO"/>
    <s v="(en blanco)"/>
    <s v="99 - MULTIPROVINCIAL"/>
    <n v="0"/>
    <n v="0"/>
  </r>
  <r>
    <s v="2025"/>
    <x v="0"/>
    <x v="0"/>
    <x v="1"/>
    <x v="7"/>
    <s v="2 - Poder Ejecutivo"/>
    <x v="20"/>
    <x v="142"/>
    <s v="3 - PROTECCIÓN DEL MEDIO AMBIENTE"/>
    <s v="3.2 - Protección de la biodiversidad y ordenación de desechos"/>
    <s v="3.2.08 - Gestión de la contaminación"/>
    <s v="2.6 - BIENES MUEBLES, INMUEBLES E INTANGIBLES"/>
    <s v="2.6.5 - MAQUINARIA, OTROS EQUIPOS Y HERRAMIENTAS"/>
    <s v="N"/>
    <s v="00 - N/A"/>
    <s v="10 - FONDO GENERAL"/>
    <s v="(en blanco)"/>
    <s v="99 - MULTIPROVINCIAL"/>
    <n v="0"/>
    <n v="0"/>
  </r>
  <r>
    <s v="2025"/>
    <x v="0"/>
    <x v="0"/>
    <x v="1"/>
    <x v="7"/>
    <s v="2 - Poder Ejecutivo"/>
    <x v="20"/>
    <x v="142"/>
    <s v="3 - PROTECCIÓN DEL MEDIO AMBIENTE"/>
    <s v="3.2 - Protección de la biodiversidad y ordenación de desechos"/>
    <s v="3.2.08 - Gestión de la contaminación"/>
    <s v="2.6 - BIENES MUEBLES, INMUEBLES E INTANGIBLES"/>
    <s v="2.6.5 - MAQUINARIA, OTROS EQUIPOS Y HERRAMIENTAS"/>
    <s v="N"/>
    <s v="00 - N/A"/>
    <s v="20 - FONDOS CON DESTINO ESPECÍFICO"/>
    <s v="(en blanco)"/>
    <s v="99 - MULTIPROVINCIAL"/>
    <n v="0"/>
    <n v="0"/>
  </r>
  <r>
    <s v="2025"/>
    <x v="0"/>
    <x v="0"/>
    <x v="1"/>
    <x v="7"/>
    <s v="2 - Poder Ejecutivo"/>
    <x v="20"/>
    <x v="142"/>
    <s v="3 - PROTECCIÓN DEL MEDIO AMBIENTE"/>
    <s v="3.2 - Protección de la biodiversidad y ordenación de desechos"/>
    <s v="3.2.08 - Gestión de la contaminación"/>
    <s v="2.7 - OBRAS"/>
    <s v="2.7.1 - OBRAS EN EDIFICACIONES"/>
    <s v="N"/>
    <s v="00 - N/A"/>
    <s v="20 - FONDOS CON DESTINO ESPECÍFICO"/>
    <s v="(en blanco)"/>
    <s v="99 - MULTIPROVINCIAL"/>
    <n v="0"/>
    <n v="0"/>
  </r>
  <r>
    <s v="2025"/>
    <x v="0"/>
    <x v="0"/>
    <x v="1"/>
    <x v="7"/>
    <s v="2 - Poder Ejecutivo"/>
    <x v="20"/>
    <x v="142"/>
    <s v="3 - PROTECCIÓN DEL MEDIO AMBIENTE"/>
    <s v="3.2 - Protección de la biodiversidad y ordenación de desechos"/>
    <s v="3.2.09 - Áreas protegidas y otras medidas de conservación"/>
    <s v="2.6 - BIENES MUEBLES, INMUEBLES E INTANGIBLES"/>
    <s v="2.6.1 - MOBILIARIO Y EQUIPO"/>
    <s v="N"/>
    <s v="00 - N/A"/>
    <s v="10 - FONDO GENERAL"/>
    <s v="(en blanco)"/>
    <s v="99 - MULTIPROVINCIAL"/>
    <n v="0"/>
    <n v="0"/>
  </r>
  <r>
    <s v="2025"/>
    <x v="0"/>
    <x v="0"/>
    <x v="1"/>
    <x v="7"/>
    <s v="2 - Poder Ejecutivo"/>
    <x v="20"/>
    <x v="142"/>
    <s v="3 - PROTECCIÓN DEL MEDIO AMBIENTE"/>
    <s v="3.2 - Protección de la biodiversidad y ordenación de desechos"/>
    <s v="3.2.09 - Áreas protegidas y otras medidas de conservación"/>
    <s v="2.6 - BIENES MUEBLES, INMUEBLES E INTANGIBLES"/>
    <s v="2.6.1 - MOBILIARIO Y EQUIPO"/>
    <s v="N"/>
    <s v="00 - N/A"/>
    <s v="20 - FONDOS CON DESTINO ESPECÍFICO"/>
    <s v="(en blanco)"/>
    <s v="99 - MULTIPROVINCIAL"/>
    <n v="0"/>
    <n v="838248.69"/>
  </r>
  <r>
    <s v="2025"/>
    <x v="0"/>
    <x v="0"/>
    <x v="1"/>
    <x v="7"/>
    <s v="2 - Poder Ejecutivo"/>
    <x v="20"/>
    <x v="142"/>
    <s v="3 - PROTECCIÓN DEL MEDIO AMBIENTE"/>
    <s v="3.2 - Protección de la biodiversidad y ordenación de desechos"/>
    <s v="3.2.09 - Áreas protegidas y otras medidas de conservación"/>
    <s v="2.6 - BIENES MUEBLES, INMUEBLES E INTANGIBLES"/>
    <s v="2.6.2 - MOBILIARIO Y EQUIPO DE AUDIO, AUDIOVISUAL, RECREATIVO Y EDUCACIONAL"/>
    <s v="N"/>
    <s v="00 - N/A"/>
    <s v="10 - FONDO GENERAL"/>
    <s v="(en blanco)"/>
    <s v="99 - MULTIPROVINCIAL"/>
    <n v="0"/>
    <n v="0"/>
  </r>
  <r>
    <s v="2025"/>
    <x v="0"/>
    <x v="0"/>
    <x v="1"/>
    <x v="7"/>
    <s v="2 - Poder Ejecutivo"/>
    <x v="20"/>
    <x v="142"/>
    <s v="3 - PROTECCIÓN DEL MEDIO AMBIENTE"/>
    <s v="3.2 - Protección de la biodiversidad y ordenación de desechos"/>
    <s v="3.2.09 - Áreas protegidas y otras medidas de conservación"/>
    <s v="2.6 - BIENES MUEBLES, INMUEBLES E INTANGIBLES"/>
    <s v="2.6.2 - MOBILIARIO Y EQUIPO DE AUDIO, AUDIOVISUAL, RECREATIVO Y EDUCACIONAL"/>
    <s v="N"/>
    <s v="00 - N/A"/>
    <s v="20 - FONDOS CON DESTINO ESPECÍFICO"/>
    <s v="(en blanco)"/>
    <s v="99 - MULTIPROVINCIAL"/>
    <n v="0"/>
    <n v="0"/>
  </r>
  <r>
    <s v="2025"/>
    <x v="0"/>
    <x v="0"/>
    <x v="1"/>
    <x v="7"/>
    <s v="2 - Poder Ejecutivo"/>
    <x v="20"/>
    <x v="142"/>
    <s v="3 - PROTECCIÓN DEL MEDIO AMBIENTE"/>
    <s v="3.2 - Protección de la biodiversidad y ordenación de desechos"/>
    <s v="3.2.09 - Áreas protegidas y otras medidas de conservación"/>
    <s v="2.6 - BIENES MUEBLES, INMUEBLES E INTANGIBLES"/>
    <s v="2.6.3 - EQUIPO E INSTRUMENTAL, CIENTÍFICO Y LABORATORIO"/>
    <s v="N"/>
    <s v="00 - N/A"/>
    <s v="10 - FONDO GENERAL"/>
    <s v="(en blanco)"/>
    <s v="99 - MULTIPROVINCIAL"/>
    <n v="10000000"/>
    <n v="0"/>
  </r>
  <r>
    <s v="2025"/>
    <x v="0"/>
    <x v="0"/>
    <x v="1"/>
    <x v="7"/>
    <s v="2 - Poder Ejecutivo"/>
    <x v="20"/>
    <x v="142"/>
    <s v="3 - PROTECCIÓN DEL MEDIO AMBIENTE"/>
    <s v="3.2 - Protección de la biodiversidad y ordenación de desechos"/>
    <s v="3.2.09 - Áreas protegidas y otras medidas de conservación"/>
    <s v="2.6 - BIENES MUEBLES, INMUEBLES E INTANGIBLES"/>
    <s v="2.6.3 - EQUIPO E INSTRUMENTAL, CIENTÍFICO Y LABORATORIO"/>
    <s v="N"/>
    <s v="00 - N/A"/>
    <s v="20 - FONDOS CON DESTINO ESPECÍFICO"/>
    <s v="(en blanco)"/>
    <s v="99 - MULTIPROVINCIAL"/>
    <n v="0"/>
    <n v="0"/>
  </r>
  <r>
    <s v="2025"/>
    <x v="0"/>
    <x v="0"/>
    <x v="1"/>
    <x v="7"/>
    <s v="2 - Poder Ejecutivo"/>
    <x v="20"/>
    <x v="142"/>
    <s v="3 - PROTECCIÓN DEL MEDIO AMBIENTE"/>
    <s v="3.2 - Protección de la biodiversidad y ordenación de desechos"/>
    <s v="3.2.09 - Áreas protegidas y otras medidas de conservación"/>
    <s v="2.6 - BIENES MUEBLES, INMUEBLES E INTANGIBLES"/>
    <s v="2.6.4 - VEHÍCULOS Y EQUIPO DE TRANSPORTE, TRACCIÓN Y ELEVACIÓN"/>
    <s v="N"/>
    <s v="00 - N/A"/>
    <s v="10 - FONDO GENERAL"/>
    <s v="(en blanco)"/>
    <s v="99 - MULTIPROVINCIAL"/>
    <n v="4687988"/>
    <n v="0"/>
  </r>
  <r>
    <s v="2025"/>
    <x v="0"/>
    <x v="0"/>
    <x v="1"/>
    <x v="7"/>
    <s v="2 - Poder Ejecutivo"/>
    <x v="20"/>
    <x v="142"/>
    <s v="3 - PROTECCIÓN DEL MEDIO AMBIENTE"/>
    <s v="3.2 - Protección de la biodiversidad y ordenación de desechos"/>
    <s v="3.2.09 - Áreas protegidas y otras medidas de conservación"/>
    <s v="2.6 - BIENES MUEBLES, INMUEBLES E INTANGIBLES"/>
    <s v="2.6.4 - VEHÍCULOS Y EQUIPO DE TRANSPORTE, TRACCIÓN Y ELEVACIÓN"/>
    <s v="N"/>
    <s v="00 - N/A"/>
    <s v="20 - FONDOS CON DESTINO ESPECÍFICO"/>
    <s v="(en blanco)"/>
    <s v="99 - MULTIPROVINCIAL"/>
    <n v="0"/>
    <n v="0"/>
  </r>
  <r>
    <s v="2025"/>
    <x v="0"/>
    <x v="0"/>
    <x v="1"/>
    <x v="7"/>
    <s v="2 - Poder Ejecutivo"/>
    <x v="20"/>
    <x v="142"/>
    <s v="3 - PROTECCIÓN DEL MEDIO AMBIENTE"/>
    <s v="3.2 - Protección de la biodiversidad y ordenación de desechos"/>
    <s v="3.2.09 - Áreas protegidas y otras medidas de conservación"/>
    <s v="2.6 - BIENES MUEBLES, INMUEBLES E INTANGIBLES"/>
    <s v="2.6.5 - MAQUINARIA, OTROS EQUIPOS Y HERRAMIENTAS"/>
    <s v="N"/>
    <s v="00 - N/A"/>
    <s v="10 - FONDO GENERAL"/>
    <s v="(en blanco)"/>
    <s v="99 - MULTIPROVINCIAL"/>
    <n v="0"/>
    <n v="38628"/>
  </r>
  <r>
    <s v="2025"/>
    <x v="0"/>
    <x v="0"/>
    <x v="1"/>
    <x v="7"/>
    <s v="2 - Poder Ejecutivo"/>
    <x v="20"/>
    <x v="142"/>
    <s v="3 - PROTECCIÓN DEL MEDIO AMBIENTE"/>
    <s v="3.2 - Protección de la biodiversidad y ordenación de desechos"/>
    <s v="3.2.09 - Áreas protegidas y otras medidas de conservación"/>
    <s v="2.6 - BIENES MUEBLES, INMUEBLES E INTANGIBLES"/>
    <s v="2.6.5 - MAQUINARIA, OTROS EQUIPOS Y HERRAMIENTAS"/>
    <s v="N"/>
    <s v="00 - N/A"/>
    <s v="20 - FONDOS CON DESTINO ESPECÍFICO"/>
    <s v="(en blanco)"/>
    <s v="99 - MULTIPROVINCIAL"/>
    <n v="0"/>
    <n v="15149500"/>
  </r>
  <r>
    <s v="2025"/>
    <x v="0"/>
    <x v="0"/>
    <x v="1"/>
    <x v="7"/>
    <s v="2 - Poder Ejecutivo"/>
    <x v="20"/>
    <x v="142"/>
    <s v="3 - PROTECCIÓN DEL MEDIO AMBIENTE"/>
    <s v="3.2 - Protección de la biodiversidad y ordenación de desechos"/>
    <s v="3.2.09 - Áreas protegidas y otras medidas de conservación"/>
    <s v="2.6 - BIENES MUEBLES, INMUEBLES E INTANGIBLES"/>
    <s v="2.6.6 - EQUIPOS DE DEFENSA Y SEGURIDAD"/>
    <s v="N"/>
    <s v="00 - N/A"/>
    <s v="10 - FONDO GENERAL"/>
    <s v="(en blanco)"/>
    <s v="99 - MULTIPROVINCIAL"/>
    <n v="10000000"/>
    <n v="0"/>
  </r>
  <r>
    <s v="2025"/>
    <x v="0"/>
    <x v="0"/>
    <x v="1"/>
    <x v="7"/>
    <s v="2 - Poder Ejecutivo"/>
    <x v="20"/>
    <x v="142"/>
    <s v="3 - PROTECCIÓN DEL MEDIO AMBIENTE"/>
    <s v="3.2 - Protección de la biodiversidad y ordenación de desechos"/>
    <s v="3.2.09 - Áreas protegidas y otras medidas de conservación"/>
    <s v="2.6 - BIENES MUEBLES, INMUEBLES E INTANGIBLES"/>
    <s v="2.6.6 - EQUIPOS DE DEFENSA Y SEGURIDAD"/>
    <s v="N"/>
    <s v="00 - N/A"/>
    <s v="20 - FONDOS CON DESTINO ESPECÍFICO"/>
    <s v="(en blanco)"/>
    <s v="99 - MULTIPROVINCIAL"/>
    <n v="0"/>
    <n v="0"/>
  </r>
  <r>
    <s v="2025"/>
    <x v="0"/>
    <x v="0"/>
    <x v="1"/>
    <x v="7"/>
    <s v="2 - Poder Ejecutivo"/>
    <x v="20"/>
    <x v="142"/>
    <s v="3 - PROTECCIÓN DEL MEDIO AMBIENTE"/>
    <s v="3.2 - Protección de la biodiversidad y ordenación de desechos"/>
    <s v="3.2.09 - Áreas protegidas y otras medidas de conservación"/>
    <s v="2.6 - BIENES MUEBLES, INMUEBLES E INTANGIBLES"/>
    <s v="2.6.8 - BIENES INTANGIBLES"/>
    <s v="N"/>
    <s v="00 - N/A"/>
    <s v="20 - FONDOS CON DESTINO ESPECÍFICO"/>
    <s v="(en blanco)"/>
    <s v="99 - MULTIPROVINCIAL"/>
    <n v="0"/>
    <n v="0"/>
  </r>
  <r>
    <s v="2025"/>
    <x v="0"/>
    <x v="0"/>
    <x v="1"/>
    <x v="7"/>
    <s v="2 - Poder Ejecutivo"/>
    <x v="20"/>
    <x v="142"/>
    <s v="3 - PROTECCIÓN DEL MEDIO AMBIENTE"/>
    <s v="3.2 - Protección de la biodiversidad y ordenación de desechos"/>
    <s v="3.2.09 - Áreas protegidas y otras medidas de conservación"/>
    <s v="2.7 - OBRAS"/>
    <s v="2.7.1 - OBRAS EN EDIFICACIONES"/>
    <s v="N"/>
    <s v="00 - N/A"/>
    <s v="20 - FONDOS CON DESTINO ESPECÍFICO"/>
    <s v="(en blanco)"/>
    <s v="99 - MULTIPROVINCIAL"/>
    <n v="0"/>
    <n v="9264656.1699999999"/>
  </r>
  <r>
    <s v="2025"/>
    <x v="0"/>
    <x v="0"/>
    <x v="1"/>
    <x v="7"/>
    <s v="2 - Poder Ejecutivo"/>
    <x v="20"/>
    <x v="142"/>
    <s v="3 - PROTECCIÓN DEL MEDIO AMBIENTE"/>
    <s v="3.2 - Protección de la biodiversidad y ordenación de desechos"/>
    <s v="3.2.10 - Restauración"/>
    <s v="2.6 - BIENES MUEBLES, INMUEBLES E INTANGIBLES"/>
    <s v="2.6.1 - MOBILIARIO Y EQUIPO"/>
    <s v="N"/>
    <s v="00 - N/A"/>
    <s v="10 - FONDO GENERAL"/>
    <s v="(en blanco)"/>
    <s v="99 - MULTIPROVINCIAL"/>
    <n v="10000000"/>
    <n v="129783.48"/>
  </r>
  <r>
    <s v="2025"/>
    <x v="0"/>
    <x v="0"/>
    <x v="1"/>
    <x v="7"/>
    <s v="2 - Poder Ejecutivo"/>
    <x v="20"/>
    <x v="142"/>
    <s v="3 - PROTECCIÓN DEL MEDIO AMBIENTE"/>
    <s v="3.2 - Protección de la biodiversidad y ordenación de desechos"/>
    <s v="3.2.10 - Restauración"/>
    <s v="2.6 - BIENES MUEBLES, INMUEBLES E INTANGIBLES"/>
    <s v="2.6.1 - MOBILIARIO Y EQUIPO"/>
    <s v="N"/>
    <s v="00 - N/A"/>
    <s v="20 - FONDOS CON DESTINO ESPECÍFICO"/>
    <s v="(en blanco)"/>
    <s v="99 - MULTIPROVINCIAL"/>
    <n v="0"/>
    <n v="0"/>
  </r>
  <r>
    <s v="2025"/>
    <x v="0"/>
    <x v="0"/>
    <x v="1"/>
    <x v="7"/>
    <s v="2 - Poder Ejecutivo"/>
    <x v="20"/>
    <x v="142"/>
    <s v="3 - PROTECCIÓN DEL MEDIO AMBIENTE"/>
    <s v="3.2 - Protección de la biodiversidad y ordenación de desechos"/>
    <s v="3.2.10 - Restauración"/>
    <s v="2.6 - BIENES MUEBLES, INMUEBLES E INTANGIBLES"/>
    <s v="2.6.1 - MOBILIARIO Y EQUIPO"/>
    <s v="S"/>
    <s v="05 - RESTAURACIÓN DE LA CUENCA  DEL RÍO OCOA Y SU  COSTA EN LA PROVINCIA SAN JOSÉ DE OCOA."/>
    <s v="10 - FONDO GENERAL"/>
    <n v="13852"/>
    <s v="31 - SAN JOSE DE OCOA"/>
    <n v="1671449"/>
    <n v="0"/>
  </r>
  <r>
    <s v="2025"/>
    <x v="0"/>
    <x v="0"/>
    <x v="1"/>
    <x v="7"/>
    <s v="2 - Poder Ejecutivo"/>
    <x v="20"/>
    <x v="142"/>
    <s v="3 - PROTECCIÓN DEL MEDIO AMBIENTE"/>
    <s v="3.2 - Protección de la biodiversidad y ordenación de desechos"/>
    <s v="3.2.10 - Restauración"/>
    <s v="2.6 - BIENES MUEBLES, INMUEBLES E INTANGIBLES"/>
    <s v="2.6.2 - MOBILIARIO Y EQUIPO DE AUDIO, AUDIOVISUAL, RECREATIVO Y EDUCACIONAL"/>
    <s v="N"/>
    <s v="00 - N/A"/>
    <s v="10 - FONDO GENERAL"/>
    <s v="(en blanco)"/>
    <s v="99 - MULTIPROVINCIAL"/>
    <n v="0"/>
    <n v="0"/>
  </r>
  <r>
    <s v="2025"/>
    <x v="0"/>
    <x v="0"/>
    <x v="1"/>
    <x v="7"/>
    <s v="2 - Poder Ejecutivo"/>
    <x v="20"/>
    <x v="142"/>
    <s v="3 - PROTECCIÓN DEL MEDIO AMBIENTE"/>
    <s v="3.2 - Protección de la biodiversidad y ordenación de desechos"/>
    <s v="3.2.10 - Restauración"/>
    <s v="2.6 - BIENES MUEBLES, INMUEBLES E INTANGIBLES"/>
    <s v="2.6.2 - MOBILIARIO Y EQUIPO DE AUDIO, AUDIOVISUAL, RECREATIVO Y EDUCACIONAL"/>
    <s v="N"/>
    <s v="00 - N/A"/>
    <s v="20 - FONDOS CON DESTINO ESPECÍFICO"/>
    <s v="(en blanco)"/>
    <s v="99 - MULTIPROVINCIAL"/>
    <n v="0"/>
    <n v="0"/>
  </r>
  <r>
    <s v="2025"/>
    <x v="0"/>
    <x v="0"/>
    <x v="1"/>
    <x v="7"/>
    <s v="2 - Poder Ejecutivo"/>
    <x v="20"/>
    <x v="142"/>
    <s v="3 - PROTECCIÓN DEL MEDIO AMBIENTE"/>
    <s v="3.2 - Protección de la biodiversidad y ordenación de desechos"/>
    <s v="3.2.10 - Restauración"/>
    <s v="2.6 - BIENES MUEBLES, INMUEBLES E INTANGIBLES"/>
    <s v="2.6.4 - VEHÍCULOS Y EQUIPO DE TRANSPORTE, TRACCIÓN Y ELEVACIÓN"/>
    <s v="S"/>
    <s v="05 - RESTAURACIÓN DE LA CUENCA  DEL RÍO OCOA Y SU  COSTA EN LA PROVINCIA SAN JOSÉ DE OCOA."/>
    <s v="10 - FONDO GENERAL"/>
    <n v="13852"/>
    <s v="31 - SAN JOSE DE OCOA"/>
    <n v="9410820"/>
    <n v="0"/>
  </r>
  <r>
    <s v="2025"/>
    <x v="0"/>
    <x v="0"/>
    <x v="1"/>
    <x v="7"/>
    <s v="2 - Poder Ejecutivo"/>
    <x v="20"/>
    <x v="142"/>
    <s v="3 - PROTECCIÓN DEL MEDIO AMBIENTE"/>
    <s v="3.2 - Protección de la biodiversidad y ordenación de desechos"/>
    <s v="3.2.10 - Restauración"/>
    <s v="2.6 - BIENES MUEBLES, INMUEBLES E INTANGIBLES"/>
    <s v="2.6.5 - MAQUINARIA, OTROS EQUIPOS Y HERRAMIENTAS"/>
    <s v="N"/>
    <s v="00 - N/A"/>
    <s v="10 - FONDO GENERAL"/>
    <s v="(en blanco)"/>
    <s v="99 - MULTIPROVINCIAL"/>
    <n v="0"/>
    <n v="0"/>
  </r>
  <r>
    <s v="2025"/>
    <x v="0"/>
    <x v="0"/>
    <x v="1"/>
    <x v="7"/>
    <s v="2 - Poder Ejecutivo"/>
    <x v="20"/>
    <x v="142"/>
    <s v="3 - PROTECCIÓN DEL MEDIO AMBIENTE"/>
    <s v="3.2 - Protección de la biodiversidad y ordenación de desechos"/>
    <s v="3.2.10 - Restauración"/>
    <s v="2.6 - BIENES MUEBLES, INMUEBLES E INTANGIBLES"/>
    <s v="2.6.5 - MAQUINARIA, OTROS EQUIPOS Y HERRAMIENTAS"/>
    <s v="N"/>
    <s v="00 - N/A"/>
    <s v="20 - FONDOS CON DESTINO ESPECÍFICO"/>
    <s v="(en blanco)"/>
    <s v="99 - MULTIPROVINCIAL"/>
    <n v="0"/>
    <n v="2000000"/>
  </r>
  <r>
    <s v="2025"/>
    <x v="0"/>
    <x v="0"/>
    <x v="1"/>
    <x v="7"/>
    <s v="2 - Poder Ejecutivo"/>
    <x v="20"/>
    <x v="142"/>
    <s v="3 - PROTECCIÓN DEL MEDIO AMBIENTE"/>
    <s v="3.2 - Protección de la biodiversidad y ordenación de desechos"/>
    <s v="3.2.10 - Restauración"/>
    <s v="2.6 - BIENES MUEBLES, INMUEBLES E INTANGIBLES"/>
    <s v="2.6.5 - MAQUINARIA, OTROS EQUIPOS Y HERRAMIENTAS"/>
    <s v="S"/>
    <s v="05 - RESTAURACIÓN DE LA CUENCA  DEL RÍO OCOA Y SU  COSTA EN LA PROVINCIA SAN JOSÉ DE OCOA."/>
    <s v="10 - FONDO GENERAL"/>
    <n v="13852"/>
    <s v="31 - SAN JOSE DE OCOA"/>
    <n v="1601812"/>
    <n v="0"/>
  </r>
  <r>
    <s v="2025"/>
    <x v="0"/>
    <x v="0"/>
    <x v="1"/>
    <x v="7"/>
    <s v="2 - Poder Ejecutivo"/>
    <x v="20"/>
    <x v="142"/>
    <s v="3 - PROTECCIÓN DEL MEDIO AMBIENTE"/>
    <s v="3.2 - Protección de la biodiversidad y ordenación de desechos"/>
    <s v="3.2.10 - Restauración"/>
    <s v="2.6 - BIENES MUEBLES, INMUEBLES E INTANGIBLES"/>
    <s v="2.6.6 - EQUIPOS DE DEFENSA Y SEGURIDAD"/>
    <s v="N"/>
    <s v="00 - N/A"/>
    <s v="10 - FONDO GENERAL"/>
    <s v="(en blanco)"/>
    <s v="99 - MULTIPROVINCIAL"/>
    <n v="6000000"/>
    <n v="0"/>
  </r>
  <r>
    <s v="2025"/>
    <x v="0"/>
    <x v="0"/>
    <x v="1"/>
    <x v="7"/>
    <s v="2 - Poder Ejecutivo"/>
    <x v="20"/>
    <x v="142"/>
    <s v="3 - PROTECCIÓN DEL MEDIO AMBIENTE"/>
    <s v="3.2 - Protección de la biodiversidad y ordenación de desechos"/>
    <s v="3.2.10 - Restauración"/>
    <s v="2.6 - BIENES MUEBLES, INMUEBLES E INTANGIBLES"/>
    <s v="2.6.7 - ACTIVOS BIOLÓGICOS"/>
    <s v="N"/>
    <s v="00 - N/A"/>
    <s v="10 - FONDO GENERAL"/>
    <s v="(en blanco)"/>
    <s v="99 - MULTIPROVINCIAL"/>
    <n v="2000000"/>
    <n v="0"/>
  </r>
  <r>
    <s v="2025"/>
    <x v="0"/>
    <x v="0"/>
    <x v="1"/>
    <x v="7"/>
    <s v="2 - Poder Ejecutivo"/>
    <x v="20"/>
    <x v="142"/>
    <s v="3 - PROTECCIÓN DEL MEDIO AMBIENTE"/>
    <s v="3.2 - Protección de la biodiversidad y ordenación de desechos"/>
    <s v="3.2.10 - Restauración"/>
    <s v="2.6 - BIENES MUEBLES, INMUEBLES E INTANGIBLES"/>
    <s v="2.6.8 - BIENES INTANGIBLES"/>
    <s v="N"/>
    <s v="00 - N/A"/>
    <s v="20 - FONDOS CON DESTINO ESPECÍFICO"/>
    <s v="(en blanco)"/>
    <s v="99 - MULTIPROVINCIAL"/>
    <n v="0"/>
    <n v="0"/>
  </r>
  <r>
    <s v="2025"/>
    <x v="0"/>
    <x v="0"/>
    <x v="1"/>
    <x v="7"/>
    <s v="2 - Poder Ejecutivo"/>
    <x v="20"/>
    <x v="142"/>
    <s v="3 - PROTECCIÓN DEL MEDIO AMBIENTE"/>
    <s v="3.2 - Protección de la biodiversidad y ordenación de desechos"/>
    <s v="3.2.11 - Uso sostenible"/>
    <s v="2.6 - BIENES MUEBLES, INMUEBLES E INTANGIBLES"/>
    <s v="2.6.1 - MOBILIARIO Y EQUIPO"/>
    <s v="N"/>
    <s v="00 - N/A"/>
    <s v="20 - FONDOS CON DESTINO ESPECÍFICO"/>
    <s v="(en blanco)"/>
    <s v="99 - MULTIPROVINCIAL"/>
    <n v="0"/>
    <n v="55603.31"/>
  </r>
  <r>
    <s v="2025"/>
    <x v="0"/>
    <x v="0"/>
    <x v="1"/>
    <x v="7"/>
    <s v="2 - Poder Ejecutivo"/>
    <x v="20"/>
    <x v="142"/>
    <s v="3 - PROTECCIÓN DEL MEDIO AMBIENTE"/>
    <s v="3.2 - Protección de la biodiversidad y ordenación de desechos"/>
    <s v="3.2.11 - Uso sostenible"/>
    <s v="2.7 - OBRAS"/>
    <s v="2.7.1 - OBRAS EN EDIFICACIONES"/>
    <s v="N"/>
    <s v="00 - N/A"/>
    <s v="20 - FONDOS CON DESTINO ESPECÍFICO"/>
    <s v="(en blanco)"/>
    <s v="99 - MULTIPROVINCIAL"/>
    <n v="0"/>
    <n v="0"/>
  </r>
  <r>
    <s v="2025"/>
    <x v="0"/>
    <x v="0"/>
    <x v="1"/>
    <x v="7"/>
    <s v="2 - Poder Ejecutivo"/>
    <x v="20"/>
    <x v="142"/>
    <s v="3 - PROTECCIÓN DEL MEDIO AMBIENTE"/>
    <s v="3.2 - Protección de la biodiversidad y ordenación de desechos"/>
    <s v="3.2.14 - Tratamiento y eliminación de residuos no peligrosos en vertederos"/>
    <s v="2.6 - BIENES MUEBLES, INMUEBLES E INTANGIBLES"/>
    <s v="2.6.1 - MOBILIARIO Y EQUIPO"/>
    <s v="N"/>
    <s v="00 - N/A"/>
    <s v="20 - FONDOS CON DESTINO ESPECÍFICO"/>
    <s v="(en blanco)"/>
    <s v="99 - MULTIPROVINCIAL"/>
    <n v="0"/>
    <n v="0"/>
  </r>
  <r>
    <s v="2025"/>
    <x v="0"/>
    <x v="0"/>
    <x v="1"/>
    <x v="7"/>
    <s v="2 - Poder Ejecutivo"/>
    <x v="20"/>
    <x v="142"/>
    <s v="3 - PROTECCIÓN DEL MEDIO AMBIENTE"/>
    <s v="3.2 - Protección de la biodiversidad y ordenación de desechos"/>
    <s v="3.2.14 - Tratamiento y eliminación de residuos no peligrosos en vertederos"/>
    <s v="2.6 - BIENES MUEBLES, INMUEBLES E INTANGIBLES"/>
    <s v="2.6.3 - EQUIPO E INSTRUMENTAL, CIENTÍFICO Y LABORATORIO"/>
    <s v="N"/>
    <s v="00 - N/A"/>
    <s v="20 - FONDOS CON DESTINO ESPECÍFICO"/>
    <s v="(en blanco)"/>
    <s v="99 - MULTIPROVINCIAL"/>
    <n v="0"/>
    <n v="0"/>
  </r>
  <r>
    <s v="2025"/>
    <x v="0"/>
    <x v="0"/>
    <x v="1"/>
    <x v="7"/>
    <s v="2 - Poder Ejecutivo"/>
    <x v="20"/>
    <x v="142"/>
    <s v="3 - PROTECCIÓN DEL MEDIO AMBIENTE"/>
    <s v="3.2 - Protección de la biodiversidad y ordenación de desechos"/>
    <s v="3.2.14 - Tratamiento y eliminación de residuos no peligrosos en vertederos"/>
    <s v="2.6 - BIENES MUEBLES, INMUEBLES E INTANGIBLES"/>
    <s v="2.6.4 - VEHÍCULOS Y EQUIPO DE TRANSPORTE, TRACCIÓN Y ELEVACIÓN"/>
    <s v="N"/>
    <s v="00 - N/A"/>
    <s v="20 - FONDOS CON DESTINO ESPECÍFICO"/>
    <s v="(en blanco)"/>
    <s v="99 - MULTIPROVINCIAL"/>
    <n v="0"/>
    <n v="0"/>
  </r>
  <r>
    <s v="2025"/>
    <x v="0"/>
    <x v="0"/>
    <x v="1"/>
    <x v="7"/>
    <s v="2 - Poder Ejecutivo"/>
    <x v="20"/>
    <x v="142"/>
    <s v="3 - PROTECCIÓN DEL MEDIO AMBIENTE"/>
    <s v="3.2 - Protección de la biodiversidad y ordenación de desechos"/>
    <s v="3.2.14 - Tratamiento y eliminación de residuos no peligrosos en vertederos"/>
    <s v="2.6 - BIENES MUEBLES, INMUEBLES E INTANGIBLES"/>
    <s v="2.6.5 - MAQUINARIA, OTROS EQUIPOS Y HERRAMIENTAS"/>
    <s v="N"/>
    <s v="00 - N/A"/>
    <s v="10 - FONDO GENERAL"/>
    <s v="(en blanco)"/>
    <s v="99 - MULTIPROVINCIAL"/>
    <n v="0"/>
    <n v="0"/>
  </r>
  <r>
    <s v="2025"/>
    <x v="0"/>
    <x v="0"/>
    <x v="1"/>
    <x v="7"/>
    <s v="2 - Poder Ejecutivo"/>
    <x v="20"/>
    <x v="142"/>
    <s v="3 - PROTECCIÓN DEL MEDIO AMBIENTE"/>
    <s v="3.2 - Protección de la biodiversidad y ordenación de desechos"/>
    <s v="3.2.14 - Tratamiento y eliminación de residuos no peligrosos en vertederos"/>
    <s v="2.6 - BIENES MUEBLES, INMUEBLES E INTANGIBLES"/>
    <s v="2.6.5 - MAQUINARIA, OTROS EQUIPOS Y HERRAMIENTAS"/>
    <s v="N"/>
    <s v="00 - N/A"/>
    <s v="20 - FONDOS CON DESTINO ESPECÍFICO"/>
    <s v="(en blanco)"/>
    <s v="99 - MULTIPROVINCIAL"/>
    <n v="0"/>
    <n v="0"/>
  </r>
  <r>
    <s v="2025"/>
    <x v="0"/>
    <x v="0"/>
    <x v="1"/>
    <x v="7"/>
    <s v="2 - Poder Ejecutivo"/>
    <x v="20"/>
    <x v="142"/>
    <s v="3 - PROTECCIÓN DEL MEDIO AMBIENTE"/>
    <s v="3.2 - Protección de la biodiversidad y ordenación de desechos"/>
    <s v="3.2.14 - Tratamiento y eliminación de residuos no peligrosos en vertederos"/>
    <s v="2.7 - OBRAS"/>
    <s v="2.7.1 - OBRAS EN EDIFICACIONES"/>
    <s v="N"/>
    <s v="00 - N/A"/>
    <s v="20 - FONDOS CON DESTINO ESPECÍFICO"/>
    <s v="(en blanco)"/>
    <s v="99 - MULTIPROVINCIAL"/>
    <n v="0"/>
    <n v="0"/>
  </r>
  <r>
    <s v="2025"/>
    <x v="0"/>
    <x v="0"/>
    <x v="1"/>
    <x v="7"/>
    <s v="2 - Poder Ejecutivo"/>
    <x v="20"/>
    <x v="142"/>
    <s v="3 - PROTECCIÓN DEL MEDIO AMBIENTE"/>
    <s v="3.2 - Protección de la biodiversidad y ordenación de desechos"/>
    <s v="3.2.99 - Planificación, gestión y supervisión de la protección del medio ambiente"/>
    <s v="2.6 - BIENES MUEBLES, INMUEBLES E INTANGIBLES"/>
    <s v="2.6.1 - MOBILIARIO Y EQUIPO"/>
    <s v="N"/>
    <s v="00 - N/A"/>
    <s v="10 - FONDO GENERAL"/>
    <s v="(en blanco)"/>
    <s v="99 - MULTIPROVINCIAL"/>
    <n v="0"/>
    <n v="169859.5"/>
  </r>
  <r>
    <s v="2025"/>
    <x v="0"/>
    <x v="0"/>
    <x v="1"/>
    <x v="7"/>
    <s v="2 - Poder Ejecutivo"/>
    <x v="20"/>
    <x v="142"/>
    <s v="3 - PROTECCIÓN DEL MEDIO AMBIENTE"/>
    <s v="3.2 - Protección de la biodiversidad y ordenación de desechos"/>
    <s v="3.2.99 - Planificación, gestión y supervisión de la protección del medio ambiente"/>
    <s v="2.6 - BIENES MUEBLES, INMUEBLES E INTANGIBLES"/>
    <s v="2.6.1 - MOBILIARIO Y EQUIPO"/>
    <s v="N"/>
    <s v="00 - N/A"/>
    <s v="20 - FONDOS CON DESTINO ESPECÍFICO"/>
    <s v="(en blanco)"/>
    <s v="99 - MULTIPROVINCIAL"/>
    <n v="0"/>
    <n v="223411.38999999998"/>
  </r>
  <r>
    <s v="2025"/>
    <x v="0"/>
    <x v="0"/>
    <x v="1"/>
    <x v="7"/>
    <s v="2 - Poder Ejecutivo"/>
    <x v="20"/>
    <x v="142"/>
    <s v="3 - PROTECCIÓN DEL MEDIO AMBIENTE"/>
    <s v="3.2 - Protección de la biodiversidad y ordenación de desechos"/>
    <s v="3.2.99 - Planificación, gestión y supervisión de la protección del medio ambiente"/>
    <s v="2.6 - BIENES MUEBLES, INMUEBLES E INTANGIBLES"/>
    <s v="2.6.2 - MOBILIARIO Y EQUIPO DE AUDIO, AUDIOVISUAL, RECREATIVO Y EDUCACIONAL"/>
    <s v="N"/>
    <s v="00 - N/A"/>
    <s v="10 - FONDO GENERAL"/>
    <s v="(en blanco)"/>
    <s v="99 - MULTIPROVINCIAL"/>
    <n v="0"/>
    <n v="0"/>
  </r>
  <r>
    <s v="2025"/>
    <x v="0"/>
    <x v="0"/>
    <x v="1"/>
    <x v="7"/>
    <s v="2 - Poder Ejecutivo"/>
    <x v="20"/>
    <x v="142"/>
    <s v="3 - PROTECCIÓN DEL MEDIO AMBIENTE"/>
    <s v="3.2 - Protección de la biodiversidad y ordenación de desechos"/>
    <s v="3.2.99 - Planificación, gestión y supervisión de la protección del medio ambiente"/>
    <s v="2.6 - BIENES MUEBLES, INMUEBLES E INTANGIBLES"/>
    <s v="2.6.2 - MOBILIARIO Y EQUIPO DE AUDIO, AUDIOVISUAL, RECREATIVO Y EDUCACIONAL"/>
    <s v="N"/>
    <s v="00 - N/A"/>
    <s v="20 - FONDOS CON DESTINO ESPECÍFICO"/>
    <s v="(en blanco)"/>
    <s v="99 - MULTIPROVINCIAL"/>
    <n v="0"/>
    <n v="413885"/>
  </r>
  <r>
    <s v="2025"/>
    <x v="0"/>
    <x v="0"/>
    <x v="1"/>
    <x v="7"/>
    <s v="2 - Poder Ejecutivo"/>
    <x v="20"/>
    <x v="142"/>
    <s v="3 - PROTECCIÓN DEL MEDIO AMBIENTE"/>
    <s v="3.2 - Protección de la biodiversidad y ordenación de desechos"/>
    <s v="3.2.99 - Planificación, gestión y supervisión de la protección del medio ambiente"/>
    <s v="2.6 - BIENES MUEBLES, INMUEBLES E INTANGIBLES"/>
    <s v="2.6.3 - EQUIPO E INSTRUMENTAL, CIENTÍFICO Y LABORATORIO"/>
    <s v="N"/>
    <s v="00 - N/A"/>
    <s v="10 - FONDO GENERAL"/>
    <s v="(en blanco)"/>
    <s v="99 - MULTIPROVINCIAL"/>
    <n v="0"/>
    <n v="0"/>
  </r>
  <r>
    <s v="2025"/>
    <x v="0"/>
    <x v="0"/>
    <x v="1"/>
    <x v="7"/>
    <s v="2 - Poder Ejecutivo"/>
    <x v="20"/>
    <x v="142"/>
    <s v="3 - PROTECCIÓN DEL MEDIO AMBIENTE"/>
    <s v="3.2 - Protección de la biodiversidad y ordenación de desechos"/>
    <s v="3.2.99 - Planificación, gestión y supervisión de la protección del medio ambiente"/>
    <s v="2.6 - BIENES MUEBLES, INMUEBLES E INTANGIBLES"/>
    <s v="2.6.3 - EQUIPO E INSTRUMENTAL, CIENTÍFICO Y LABORATORIO"/>
    <s v="N"/>
    <s v="00 - N/A"/>
    <s v="20 - FONDOS CON DESTINO ESPECÍFICO"/>
    <s v="(en blanco)"/>
    <s v="99 - MULTIPROVINCIAL"/>
    <n v="0"/>
    <n v="0"/>
  </r>
  <r>
    <s v="2025"/>
    <x v="0"/>
    <x v="0"/>
    <x v="1"/>
    <x v="7"/>
    <s v="2 - Poder Ejecutivo"/>
    <x v="20"/>
    <x v="142"/>
    <s v="3 - PROTECCIÓN DEL MEDIO AMBIENTE"/>
    <s v="3.2 - Protección de la biodiversidad y ordenación de desechos"/>
    <s v="3.2.99 - Planificación, gestión y supervisión de la protección del medio ambiente"/>
    <s v="2.6 - BIENES MUEBLES, INMUEBLES E INTANGIBLES"/>
    <s v="2.6.4 - VEHÍCULOS Y EQUIPO DE TRANSPORTE, TRACCIÓN Y ELEVACIÓN"/>
    <s v="N"/>
    <s v="00 - N/A"/>
    <s v="10 - FONDO GENERAL"/>
    <s v="(en blanco)"/>
    <s v="99 - MULTIPROVINCIAL"/>
    <n v="0"/>
    <n v="0"/>
  </r>
  <r>
    <s v="2025"/>
    <x v="0"/>
    <x v="0"/>
    <x v="1"/>
    <x v="7"/>
    <s v="2 - Poder Ejecutivo"/>
    <x v="20"/>
    <x v="142"/>
    <s v="3 - PROTECCIÓN DEL MEDIO AMBIENTE"/>
    <s v="3.2 - Protección de la biodiversidad y ordenación de desechos"/>
    <s v="3.2.99 - Planificación, gestión y supervisión de la protección del medio ambiente"/>
    <s v="2.6 - BIENES MUEBLES, INMUEBLES E INTANGIBLES"/>
    <s v="2.6.4 - VEHÍCULOS Y EQUIPO DE TRANSPORTE, TRACCIÓN Y ELEVACIÓN"/>
    <s v="N"/>
    <s v="00 - N/A"/>
    <s v="20 - FONDOS CON DESTINO ESPECÍFICO"/>
    <s v="(en blanco)"/>
    <s v="99 - MULTIPROVINCIAL"/>
    <n v="0"/>
    <n v="0"/>
  </r>
  <r>
    <s v="2025"/>
    <x v="0"/>
    <x v="0"/>
    <x v="1"/>
    <x v="7"/>
    <s v="2 - Poder Ejecutivo"/>
    <x v="20"/>
    <x v="142"/>
    <s v="3 - PROTECCIÓN DEL MEDIO AMBIENTE"/>
    <s v="3.2 - Protección de la biodiversidad y ordenación de desechos"/>
    <s v="3.2.99 - Planificación, gestión y supervisión de la protección del medio ambiente"/>
    <s v="2.6 - BIENES MUEBLES, INMUEBLES E INTANGIBLES"/>
    <s v="2.6.5 - MAQUINARIA, OTROS EQUIPOS Y HERRAMIENTAS"/>
    <s v="N"/>
    <s v="00 - N/A"/>
    <s v="10 - FONDO GENERAL"/>
    <s v="(en blanco)"/>
    <s v="99 - MULTIPROVINCIAL"/>
    <n v="0"/>
    <n v="0"/>
  </r>
  <r>
    <s v="2025"/>
    <x v="0"/>
    <x v="0"/>
    <x v="1"/>
    <x v="7"/>
    <s v="2 - Poder Ejecutivo"/>
    <x v="20"/>
    <x v="142"/>
    <s v="3 - PROTECCIÓN DEL MEDIO AMBIENTE"/>
    <s v="3.2 - Protección de la biodiversidad y ordenación de desechos"/>
    <s v="3.2.99 - Planificación, gestión y supervisión de la protección del medio ambiente"/>
    <s v="2.6 - BIENES MUEBLES, INMUEBLES E INTANGIBLES"/>
    <s v="2.6.5 - MAQUINARIA, OTROS EQUIPOS Y HERRAMIENTAS"/>
    <s v="N"/>
    <s v="00 - N/A"/>
    <s v="20 - FONDOS CON DESTINO ESPECÍFICO"/>
    <s v="(en blanco)"/>
    <s v="99 - MULTIPROVINCIAL"/>
    <n v="0"/>
    <n v="29327785.399999999"/>
  </r>
  <r>
    <s v="2025"/>
    <x v="0"/>
    <x v="0"/>
    <x v="1"/>
    <x v="7"/>
    <s v="2 - Poder Ejecutivo"/>
    <x v="20"/>
    <x v="142"/>
    <s v="3 - PROTECCIÓN DEL MEDIO AMBIENTE"/>
    <s v="3.2 - Protección de la biodiversidad y ordenación de desechos"/>
    <s v="3.2.99 - Planificación, gestión y supervisión de la protección del medio ambiente"/>
    <s v="2.6 - BIENES MUEBLES, INMUEBLES E INTANGIBLES"/>
    <s v="2.6.6 - EQUIPOS DE DEFENSA Y SEGURIDAD"/>
    <s v="N"/>
    <s v="00 - N/A"/>
    <s v="10 - FONDO GENERAL"/>
    <s v="(en blanco)"/>
    <s v="99 - MULTIPROVINCIAL"/>
    <n v="0"/>
    <n v="0"/>
  </r>
  <r>
    <s v="2025"/>
    <x v="0"/>
    <x v="0"/>
    <x v="1"/>
    <x v="7"/>
    <s v="2 - Poder Ejecutivo"/>
    <x v="20"/>
    <x v="142"/>
    <s v="3 - PROTECCIÓN DEL MEDIO AMBIENTE"/>
    <s v="3.2 - Protección de la biodiversidad y ordenación de desechos"/>
    <s v="3.2.99 - Planificación, gestión y supervisión de la protección del medio ambiente"/>
    <s v="2.6 - BIENES MUEBLES, INMUEBLES E INTANGIBLES"/>
    <s v="2.6.6 - EQUIPOS DE DEFENSA Y SEGURIDAD"/>
    <s v="N"/>
    <s v="00 - N/A"/>
    <s v="20 - FONDOS CON DESTINO ESPECÍFICO"/>
    <s v="(en blanco)"/>
    <s v="99 - MULTIPROVINCIAL"/>
    <n v="0"/>
    <n v="0"/>
  </r>
  <r>
    <s v="2025"/>
    <x v="0"/>
    <x v="0"/>
    <x v="1"/>
    <x v="7"/>
    <s v="2 - Poder Ejecutivo"/>
    <x v="20"/>
    <x v="142"/>
    <s v="3 - PROTECCIÓN DEL MEDIO AMBIENTE"/>
    <s v="3.2 - Protección de la biodiversidad y ordenación de desechos"/>
    <s v="3.2.99 - Planificación, gestión y supervisión de la protección del medio ambiente"/>
    <s v="2.6 - BIENES MUEBLES, INMUEBLES E INTANGIBLES"/>
    <s v="2.6.8 - BIENES INTANGIBLES"/>
    <s v="N"/>
    <s v="00 - N/A"/>
    <s v="10 - FONDO GENERAL"/>
    <s v="(en blanco)"/>
    <s v="99 - MULTIPROVINCIAL"/>
    <n v="0"/>
    <n v="0"/>
  </r>
  <r>
    <s v="2025"/>
    <x v="0"/>
    <x v="0"/>
    <x v="1"/>
    <x v="7"/>
    <s v="2 - Poder Ejecutivo"/>
    <x v="20"/>
    <x v="142"/>
    <s v="3 - PROTECCIÓN DEL MEDIO AMBIENTE"/>
    <s v="3.2 - Protección de la biodiversidad y ordenación de desechos"/>
    <s v="3.2.99 - Planificación, gestión y supervisión de la protección del medio ambiente"/>
    <s v="2.6 - BIENES MUEBLES, INMUEBLES E INTANGIBLES"/>
    <s v="2.6.8 - BIENES INTANGIBLES"/>
    <s v="N"/>
    <s v="00 - N/A"/>
    <s v="20 - FONDOS CON DESTINO ESPECÍFICO"/>
    <s v="(en blanco)"/>
    <s v="99 - MULTIPROVINCIAL"/>
    <n v="0"/>
    <n v="2919637.5"/>
  </r>
  <r>
    <s v="2025"/>
    <x v="0"/>
    <x v="0"/>
    <x v="1"/>
    <x v="7"/>
    <s v="2 - Poder Ejecutivo"/>
    <x v="20"/>
    <x v="142"/>
    <s v="3 - PROTECCIÓN DEL MEDIO AMBIENTE"/>
    <s v="3.2 - Protección de la biodiversidad y ordenación de desechos"/>
    <s v="3.2.99 - Planificación, gestión y supervisión de la protección del medio ambiente"/>
    <s v="2.7 - OBRAS"/>
    <s v="2.7.1 - OBRAS EN EDIFICACIONES"/>
    <s v="N"/>
    <s v="00 - N/A"/>
    <s v="10 - FONDO GENERAL"/>
    <s v="(en blanco)"/>
    <s v="99 - MULTIPROVINCIAL"/>
    <n v="0"/>
    <n v="0"/>
  </r>
  <r>
    <s v="2025"/>
    <x v="0"/>
    <x v="0"/>
    <x v="1"/>
    <x v="7"/>
    <s v="2 - Poder Ejecutivo"/>
    <x v="20"/>
    <x v="142"/>
    <s v="3 - PROTECCIÓN DEL MEDIO AMBIENTE"/>
    <s v="3.2 - Protección de la biodiversidad y ordenación de desechos"/>
    <s v="3.2.99 - Planificación, gestión y supervisión de la protección del medio ambiente"/>
    <s v="2.7 - OBRAS"/>
    <s v="2.7.1 - OBRAS EN EDIFICACIONES"/>
    <s v="N"/>
    <s v="00 - N/A"/>
    <s v="20 - FONDOS CON DESTINO ESPECÍFICO"/>
    <s v="(en blanco)"/>
    <s v="99 - MULTIPROVINCIAL"/>
    <n v="0"/>
    <n v="0"/>
  </r>
  <r>
    <s v="2025"/>
    <x v="0"/>
    <x v="0"/>
    <x v="1"/>
    <x v="7"/>
    <s v="2 - Poder Ejecutivo"/>
    <x v="20"/>
    <x v="142"/>
    <s v="3 - PROTECCIÓN DEL MEDIO AMBIENTE"/>
    <s v="3.3 - Cambio Climático"/>
    <s v="3.3.01 - Mixtos"/>
    <s v="2.6 - BIENES MUEBLES, INMUEBLES E INTANGIBLES"/>
    <s v="2.6.1 - MOBILIARIO Y EQUIPO"/>
    <s v="N"/>
    <s v="00 - N/A"/>
    <s v="20 - FONDOS CON DESTINO ESPECÍFICO"/>
    <s v="(en blanco)"/>
    <s v="99 - MULTIPROVINCIAL"/>
    <n v="0"/>
    <n v="645101.6"/>
  </r>
  <r>
    <s v="2025"/>
    <x v="0"/>
    <x v="0"/>
    <x v="1"/>
    <x v="7"/>
    <s v="2 - Poder Ejecutivo"/>
    <x v="20"/>
    <x v="142"/>
    <s v="3 - PROTECCIÓN DEL MEDIO AMBIENTE"/>
    <s v="3.3 - Cambio Climático"/>
    <s v="3.3.01 - Mixtos"/>
    <s v="2.6 - BIENES MUEBLES, INMUEBLES E INTANGIBLES"/>
    <s v="2.6.2 - MOBILIARIO Y EQUIPO DE AUDIO, AUDIOVISUAL, RECREATIVO Y EDUCACIONAL"/>
    <s v="N"/>
    <s v="00 - N/A"/>
    <s v="10 - FONDO GENERAL"/>
    <s v="(en blanco)"/>
    <s v="99 - MULTIPROVINCIAL"/>
    <n v="0"/>
    <n v="0"/>
  </r>
  <r>
    <s v="2025"/>
    <x v="0"/>
    <x v="0"/>
    <x v="1"/>
    <x v="7"/>
    <s v="2 - Poder Ejecutivo"/>
    <x v="20"/>
    <x v="142"/>
    <s v="3 - PROTECCIÓN DEL MEDIO AMBIENTE"/>
    <s v="3.3 - Cambio Climático"/>
    <s v="3.3.01 - Mixtos"/>
    <s v="2.6 - BIENES MUEBLES, INMUEBLES E INTANGIBLES"/>
    <s v="2.6.2 - MOBILIARIO Y EQUIPO DE AUDIO, AUDIOVISUAL, RECREATIVO Y EDUCACIONAL"/>
    <s v="N"/>
    <s v="00 - N/A"/>
    <s v="20 - FONDOS CON DESTINO ESPECÍFICO"/>
    <s v="(en blanco)"/>
    <s v="99 - MULTIPROVINCIAL"/>
    <n v="0"/>
    <n v="0"/>
  </r>
  <r>
    <s v="2025"/>
    <x v="0"/>
    <x v="0"/>
    <x v="1"/>
    <x v="7"/>
    <s v="2 - Poder Ejecutivo"/>
    <x v="20"/>
    <x v="142"/>
    <s v="3 - PROTECCIÓN DEL MEDIO AMBIENTE"/>
    <s v="3.3 - Cambio Climático"/>
    <s v="3.3.01 - Mixtos"/>
    <s v="2.6 - BIENES MUEBLES, INMUEBLES E INTANGIBLES"/>
    <s v="2.6.3 - EQUIPO E INSTRUMENTAL, CIENTÍFICO Y LABORATORIO"/>
    <s v="N"/>
    <s v="00 - N/A"/>
    <s v="10 - FONDO GENERAL"/>
    <s v="(en blanco)"/>
    <s v="99 - MULTIPROVINCIAL"/>
    <n v="0"/>
    <n v="0"/>
  </r>
  <r>
    <s v="2025"/>
    <x v="0"/>
    <x v="0"/>
    <x v="1"/>
    <x v="7"/>
    <s v="2 - Poder Ejecutivo"/>
    <x v="20"/>
    <x v="142"/>
    <s v="3 - PROTECCIÓN DEL MEDIO AMBIENTE"/>
    <s v="3.3 - Cambio Climático"/>
    <s v="3.3.01 - Mixtos"/>
    <s v="2.6 - BIENES MUEBLES, INMUEBLES E INTANGIBLES"/>
    <s v="2.6.3 - EQUIPO E INSTRUMENTAL, CIENTÍFICO Y LABORATORIO"/>
    <s v="N"/>
    <s v="00 - N/A"/>
    <s v="20 - FONDOS CON DESTINO ESPECÍFICO"/>
    <s v="(en blanco)"/>
    <s v="99 - MULTIPROVINCIAL"/>
    <n v="0"/>
    <n v="0"/>
  </r>
  <r>
    <s v="2025"/>
    <x v="0"/>
    <x v="0"/>
    <x v="1"/>
    <x v="7"/>
    <s v="2 - Poder Ejecutivo"/>
    <x v="20"/>
    <x v="142"/>
    <s v="3 - PROTECCIÓN DEL MEDIO AMBIENTE"/>
    <s v="3.3 - Cambio Climático"/>
    <s v="3.3.01 - Mixtos"/>
    <s v="2.6 - BIENES MUEBLES, INMUEBLES E INTANGIBLES"/>
    <s v="2.6.4 - VEHÍCULOS Y EQUIPO DE TRANSPORTE, TRACCIÓN Y ELEVACIÓN"/>
    <s v="N"/>
    <s v="00 - N/A"/>
    <s v="10 - FONDO GENERAL"/>
    <s v="(en blanco)"/>
    <s v="99 - MULTIPROVINCIAL"/>
    <n v="0"/>
    <n v="0"/>
  </r>
  <r>
    <s v="2025"/>
    <x v="0"/>
    <x v="0"/>
    <x v="1"/>
    <x v="7"/>
    <s v="2 - Poder Ejecutivo"/>
    <x v="20"/>
    <x v="142"/>
    <s v="3 - PROTECCIÓN DEL MEDIO AMBIENTE"/>
    <s v="3.3 - Cambio Climático"/>
    <s v="3.3.01 - Mixtos"/>
    <s v="2.6 - BIENES MUEBLES, INMUEBLES E INTANGIBLES"/>
    <s v="2.6.5 - MAQUINARIA, OTROS EQUIPOS Y HERRAMIENTAS"/>
    <s v="N"/>
    <s v="00 - N/A"/>
    <s v="10 - FONDO GENERAL"/>
    <s v="(en blanco)"/>
    <s v="99 - MULTIPROVINCIAL"/>
    <n v="0"/>
    <n v="0"/>
  </r>
  <r>
    <s v="2025"/>
    <x v="0"/>
    <x v="0"/>
    <x v="1"/>
    <x v="7"/>
    <s v="2 - Poder Ejecutivo"/>
    <x v="20"/>
    <x v="142"/>
    <s v="3 - PROTECCIÓN DEL MEDIO AMBIENTE"/>
    <s v="3.3 - Cambio Climático"/>
    <s v="3.3.01 - Mixtos"/>
    <s v="2.6 - BIENES MUEBLES, INMUEBLES E INTANGIBLES"/>
    <s v="2.6.5 - MAQUINARIA, OTROS EQUIPOS Y HERRAMIENTAS"/>
    <s v="N"/>
    <s v="00 - N/A"/>
    <s v="20 - FONDOS CON DESTINO ESPECÍFICO"/>
    <s v="(en blanco)"/>
    <s v="99 - MULTIPROVINCIAL"/>
    <n v="0"/>
    <n v="0"/>
  </r>
  <r>
    <s v="2025"/>
    <x v="0"/>
    <x v="0"/>
    <x v="1"/>
    <x v="7"/>
    <s v="2 - Poder Ejecutivo"/>
    <x v="20"/>
    <x v="142"/>
    <s v="3 - PROTECCIÓN DEL MEDIO AMBIENTE"/>
    <s v="3.3 - Cambio Climático"/>
    <s v="3.3.01 - Mixtos"/>
    <s v="2.7 - OBRAS"/>
    <s v="2.7.1 - OBRAS EN EDIFICACIONES"/>
    <s v="N"/>
    <s v="00 - N/A"/>
    <s v="20 - FONDOS CON DESTINO ESPECÍFICO"/>
    <s v="(en blanco)"/>
    <s v="99 - MULTIPROVINCIAL"/>
    <n v="0"/>
    <n v="0"/>
  </r>
  <r>
    <s v="2025"/>
    <x v="0"/>
    <x v="0"/>
    <x v="1"/>
    <x v="7"/>
    <s v="2 - Poder Ejecutivo"/>
    <x v="20"/>
    <x v="142"/>
    <s v="3 - PROTECCIÓN DEL MEDIO AMBIENTE"/>
    <s v="3.3 - Cambio Climático"/>
    <s v="3.3.99 - Planificación, gestión y supervisión de cambio climático"/>
    <s v="2.6 - BIENES MUEBLES, INMUEBLES E INTANGIBLES"/>
    <s v="2.6.2 - MOBILIARIO Y EQUIPO DE AUDIO, AUDIOVISUAL, RECREATIVO Y EDUCACIONAL"/>
    <s v="N"/>
    <s v="00 - N/A"/>
    <s v="10 - FONDO GENERAL"/>
    <s v="(en blanco)"/>
    <s v="99 - MULTIPROVINCIAL"/>
    <n v="0"/>
    <n v="0"/>
  </r>
  <r>
    <s v="2025"/>
    <x v="0"/>
    <x v="0"/>
    <x v="1"/>
    <x v="7"/>
    <s v="2 - Poder Ejecutivo"/>
    <x v="20"/>
    <x v="142"/>
    <s v="3 - PROTECCIÓN DEL MEDIO AMBIENTE"/>
    <s v="3.3 - Cambio Climático"/>
    <s v="3.3.99 - Planificación, gestión y supervisión de cambio climático"/>
    <s v="2.6 - BIENES MUEBLES, INMUEBLES E INTANGIBLES"/>
    <s v="2.6.2 - MOBILIARIO Y EQUIPO DE AUDIO, AUDIOVISUAL, RECREATIVO Y EDUCACIONAL"/>
    <s v="N"/>
    <s v="00 - N/A"/>
    <s v="20 - FONDOS CON DESTINO ESPECÍFICO"/>
    <s v="(en blanco)"/>
    <s v="99 - MULTIPROVINCIAL"/>
    <n v="0"/>
    <n v="0"/>
  </r>
  <r>
    <s v="2025"/>
    <x v="0"/>
    <x v="0"/>
    <x v="1"/>
    <x v="7"/>
    <s v="2 - Poder Ejecutivo"/>
    <x v="20"/>
    <x v="142"/>
    <s v="3 - PROTECCIÓN DEL MEDIO AMBIENTE"/>
    <s v="3.3 - Cambio Climático"/>
    <s v="3.3.99 - Planificación, gestión y supervisión de cambio climático"/>
    <s v="2.6 - BIENES MUEBLES, INMUEBLES E INTANGIBLES"/>
    <s v="2.6.3 - EQUIPO E INSTRUMENTAL, CIENTÍFICO Y LABORATORIO"/>
    <s v="N"/>
    <s v="00 - N/A"/>
    <s v="10 - FONDO GENERAL"/>
    <s v="(en blanco)"/>
    <s v="99 - MULTIPROVINCIAL"/>
    <n v="0"/>
    <n v="0"/>
  </r>
  <r>
    <s v="2025"/>
    <x v="0"/>
    <x v="0"/>
    <x v="1"/>
    <x v="7"/>
    <s v="2 - Poder Ejecutivo"/>
    <x v="20"/>
    <x v="142"/>
    <s v="3 - PROTECCIÓN DEL MEDIO AMBIENTE"/>
    <s v="3.3 - Cambio Climático"/>
    <s v="3.3.99 - Planificación, gestión y supervisión de cambio climático"/>
    <s v="2.6 - BIENES MUEBLES, INMUEBLES E INTANGIBLES"/>
    <s v="2.6.3 - EQUIPO E INSTRUMENTAL, CIENTÍFICO Y LABORATORIO"/>
    <s v="N"/>
    <s v="00 - N/A"/>
    <s v="20 - FONDOS CON DESTINO ESPECÍFICO"/>
    <s v="(en blanco)"/>
    <s v="99 - MULTIPROVINCIAL"/>
    <n v="0"/>
    <n v="0"/>
  </r>
  <r>
    <s v="2025"/>
    <x v="0"/>
    <x v="0"/>
    <x v="1"/>
    <x v="7"/>
    <s v="2 - Poder Ejecutivo"/>
    <x v="20"/>
    <x v="142"/>
    <s v="3 - PROTECCIÓN DEL MEDIO AMBIENTE"/>
    <s v="3.3 - Cambio Climático"/>
    <s v="3.3.99 - Planificación, gestión y supervisión de cambio climático"/>
    <s v="2.6 - BIENES MUEBLES, INMUEBLES E INTANGIBLES"/>
    <s v="2.6.5 - MAQUINARIA, OTROS EQUIPOS Y HERRAMIENTAS"/>
    <s v="N"/>
    <s v="00 - N/A"/>
    <s v="20 - FONDOS CON DESTINO ESPECÍFICO"/>
    <s v="(en blanco)"/>
    <s v="99 - MULTIPROVINCIAL"/>
    <n v="0"/>
    <n v="0"/>
  </r>
  <r>
    <s v="2025"/>
    <x v="0"/>
    <x v="0"/>
    <x v="1"/>
    <x v="7"/>
    <s v="2 - Poder Ejecutivo"/>
    <x v="20"/>
    <x v="143"/>
    <s v="3 - PROTECCIÓN DEL MEDIO AMBIENTE"/>
    <s v="3.2 - Protección de la biodiversidad y ordenación de desechos"/>
    <s v="3.2.10 - Restauración"/>
    <s v="2.6 - BIENES MUEBLES, INMUEBLES E INTANGIBLES"/>
    <s v="2.6.1 - MOBILIARIO Y EQUIPO"/>
    <s v="S"/>
    <s v="07 - Recuperación de la Cobertura Vegetal en Cuencas Hidrográficas de la República Dominicana."/>
    <s v="10 - FONDO GENERAL"/>
    <n v="13928"/>
    <s v="02 - AZUA"/>
    <n v="260000"/>
    <n v="954773.39999999991"/>
  </r>
  <r>
    <s v="2025"/>
    <x v="0"/>
    <x v="0"/>
    <x v="1"/>
    <x v="7"/>
    <s v="2 - Poder Ejecutivo"/>
    <x v="20"/>
    <x v="143"/>
    <s v="3 - PROTECCIÓN DEL MEDIO AMBIENTE"/>
    <s v="3.2 - Protección de la biodiversidad y ordenación de desechos"/>
    <s v="3.2.10 - Restauración"/>
    <s v="2.6 - BIENES MUEBLES, INMUEBLES E INTANGIBLES"/>
    <s v="2.6.2 - MOBILIARIO Y EQUIPO DE AUDIO, AUDIOVISUAL, RECREATIVO Y EDUCACIONAL"/>
    <s v="S"/>
    <s v="07 - Recuperación de la Cobertura Vegetal en Cuencas Hidrográficas de la República Dominicana."/>
    <s v="10 - FONDO GENERAL"/>
    <n v="13928"/>
    <s v="02 - AZUA"/>
    <n v="0"/>
    <n v="97845.6"/>
  </r>
  <r>
    <s v="2025"/>
    <x v="0"/>
    <x v="0"/>
    <x v="1"/>
    <x v="7"/>
    <s v="2 - Poder Ejecutivo"/>
    <x v="20"/>
    <x v="143"/>
    <s v="3 - PROTECCIÓN DEL MEDIO AMBIENTE"/>
    <s v="3.2 - Protección de la biodiversidad y ordenación de desechos"/>
    <s v="3.2.10 - Restauración"/>
    <s v="2.6 - BIENES MUEBLES, INMUEBLES E INTANGIBLES"/>
    <s v="2.6.4 - VEHÍCULOS Y EQUIPO DE TRANSPORTE, TRACCIÓN Y ELEVACIÓN"/>
    <s v="S"/>
    <s v="07 - Recuperación de la Cobertura Vegetal en Cuencas Hidrográficas de la República Dominicana."/>
    <s v="10 - FONDO GENERAL"/>
    <n v="13928"/>
    <s v="02 - AZUA"/>
    <n v="4873100"/>
    <n v="0"/>
  </r>
  <r>
    <s v="2025"/>
    <x v="0"/>
    <x v="0"/>
    <x v="1"/>
    <x v="7"/>
    <s v="2 - Poder Ejecutivo"/>
    <x v="20"/>
    <x v="143"/>
    <s v="3 - PROTECCIÓN DEL MEDIO AMBIENTE"/>
    <s v="3.2 - Protección de la biodiversidad y ordenación de desechos"/>
    <s v="3.2.10 - Restauración"/>
    <s v="2.6 - BIENES MUEBLES, INMUEBLES E INTANGIBLES"/>
    <s v="2.6.5 - MAQUINARIA, OTROS EQUIPOS Y HERRAMIENTAS"/>
    <s v="S"/>
    <s v="07 - Recuperación de la Cobertura Vegetal en Cuencas Hidrográficas de la República Dominicana."/>
    <s v="10 - FONDO GENERAL"/>
    <n v="13928"/>
    <s v="02 - AZUA"/>
    <n v="56804763"/>
    <n v="59000"/>
  </r>
  <r>
    <s v="2025"/>
    <x v="0"/>
    <x v="0"/>
    <x v="1"/>
    <x v="7"/>
    <s v="2 - Poder Ejecutivo"/>
    <x v="20"/>
    <x v="143"/>
    <s v="3 - PROTECCIÓN DEL MEDIO AMBIENTE"/>
    <s v="3.2 - Protección de la biodiversidad y ordenación de desechos"/>
    <s v="3.2.10 - Restauración"/>
    <s v="2.6 - BIENES MUEBLES, INMUEBLES E INTANGIBLES"/>
    <s v="2.6.7 - ACTIVOS BIOLÓGICOS"/>
    <s v="S"/>
    <s v="07 - Recuperación de la Cobertura Vegetal en Cuencas Hidrográficas de la República Dominicana."/>
    <s v="10 - FONDO GENERAL"/>
    <n v="13928"/>
    <s v="02 - AZUA"/>
    <n v="98459174"/>
    <n v="16540355.200000003"/>
  </r>
  <r>
    <s v="2025"/>
    <x v="0"/>
    <x v="0"/>
    <x v="1"/>
    <x v="7"/>
    <s v="2 - Poder Ejecutivo"/>
    <x v="20"/>
    <x v="143"/>
    <s v="3 - PROTECCIÓN DEL MEDIO AMBIENTE"/>
    <s v="3.2 - Protección de la biodiversidad y ordenación de desechos"/>
    <s v="3.2.10 - Restauración"/>
    <s v="2.7 - OBRAS"/>
    <s v="2.7.1 - OBRAS EN EDIFICACIONES"/>
    <s v="S"/>
    <s v="07 - Recuperación de la Cobertura Vegetal en Cuencas Hidrográficas de la República Dominicana."/>
    <s v="10 - FONDO GENERAL"/>
    <n v="13928"/>
    <s v="02 - AZUA"/>
    <n v="340560471"/>
    <n v="0"/>
  </r>
  <r>
    <s v="2025"/>
    <x v="0"/>
    <x v="0"/>
    <x v="1"/>
    <x v="7"/>
    <s v="2 - Poder Ejecutivo"/>
    <x v="21"/>
    <x v="144"/>
    <s v="4 - SERVICIOS SOCIALES"/>
    <s v="4.4 - Educación"/>
    <s v="4.4.04 - Educación superior"/>
    <s v="2.6 - BIENES MUEBLES, INMUEBLES E INTANGIBLES"/>
    <s v="2.6.1 - MOBILIARIO Y EQUIPO"/>
    <s v="N"/>
    <s v="00 - N/A"/>
    <s v="10 - FONDO GENERAL"/>
    <s v="(en blanco)"/>
    <s v="99 - MULTIPROVINCIAL"/>
    <n v="26645607"/>
    <n v="1754889.18"/>
  </r>
  <r>
    <s v="2025"/>
    <x v="0"/>
    <x v="0"/>
    <x v="1"/>
    <x v="7"/>
    <s v="2 - Poder Ejecutivo"/>
    <x v="21"/>
    <x v="144"/>
    <s v="4 - SERVICIOS SOCIALES"/>
    <s v="4.4 - Educación"/>
    <s v="4.4.04 - Educación superior"/>
    <s v="2.6 - BIENES MUEBLES, INMUEBLES E INTANGIBLES"/>
    <s v="2.6.1 - MOBILIARIO Y EQUIPO"/>
    <s v="N"/>
    <s v="00 - N/A"/>
    <s v="20 - FONDOS CON DESTINO ESPECÍFICO"/>
    <s v="(en blanco)"/>
    <s v="99 - MULTIPROVINCIAL"/>
    <n v="9500000"/>
    <n v="0"/>
  </r>
  <r>
    <s v="2025"/>
    <x v="0"/>
    <x v="0"/>
    <x v="1"/>
    <x v="7"/>
    <s v="2 - Poder Ejecutivo"/>
    <x v="21"/>
    <x v="144"/>
    <s v="4 - SERVICIOS SOCIALES"/>
    <s v="4.4 - Educación"/>
    <s v="4.4.04 - Educación superior"/>
    <s v="2.6 - BIENES MUEBLES, INMUEBLES E INTANGIBLES"/>
    <s v="2.6.2 - MOBILIARIO Y EQUIPO DE AUDIO, AUDIOVISUAL, RECREATIVO Y EDUCACIONAL"/>
    <s v="N"/>
    <s v="00 - N/A"/>
    <s v="10 - FONDO GENERAL"/>
    <s v="(en blanco)"/>
    <s v="99 - MULTIPROVINCIAL"/>
    <n v="3191000"/>
    <n v="885800"/>
  </r>
  <r>
    <s v="2025"/>
    <x v="0"/>
    <x v="0"/>
    <x v="1"/>
    <x v="7"/>
    <s v="2 - Poder Ejecutivo"/>
    <x v="21"/>
    <x v="144"/>
    <s v="4 - SERVICIOS SOCIALES"/>
    <s v="4.4 - Educación"/>
    <s v="4.4.04 - Educación superior"/>
    <s v="2.6 - BIENES MUEBLES, INMUEBLES E INTANGIBLES"/>
    <s v="2.6.2 - MOBILIARIO Y EQUIPO DE AUDIO, AUDIOVISUAL, RECREATIVO Y EDUCACIONAL"/>
    <s v="N"/>
    <s v="00 - N/A"/>
    <s v="20 - FONDOS CON DESTINO ESPECÍFICO"/>
    <s v="(en blanco)"/>
    <s v="99 - MULTIPROVINCIAL"/>
    <n v="1000000"/>
    <n v="0"/>
  </r>
  <r>
    <s v="2025"/>
    <x v="0"/>
    <x v="0"/>
    <x v="1"/>
    <x v="7"/>
    <s v="2 - Poder Ejecutivo"/>
    <x v="21"/>
    <x v="144"/>
    <s v="4 - SERVICIOS SOCIALES"/>
    <s v="4.4 - Educación"/>
    <s v="4.4.04 - Educación superior"/>
    <s v="2.6 - BIENES MUEBLES, INMUEBLES E INTANGIBLES"/>
    <s v="2.6.3 - EQUIPO E INSTRUMENTAL, CIENTÍFICO Y LABORATORIO"/>
    <s v="N"/>
    <s v="00 - N/A"/>
    <s v="10 - FONDO GENERAL"/>
    <s v="(en blanco)"/>
    <s v="99 - MULTIPROVINCIAL"/>
    <n v="300000"/>
    <n v="217356"/>
  </r>
  <r>
    <s v="2025"/>
    <x v="0"/>
    <x v="0"/>
    <x v="1"/>
    <x v="7"/>
    <s v="2 - Poder Ejecutivo"/>
    <x v="21"/>
    <x v="144"/>
    <s v="4 - SERVICIOS SOCIALES"/>
    <s v="4.4 - Educación"/>
    <s v="4.4.04 - Educación superior"/>
    <s v="2.6 - BIENES MUEBLES, INMUEBLES E INTANGIBLES"/>
    <s v="2.6.4 - VEHÍCULOS Y EQUIPO DE TRANSPORTE, TRACCIÓN Y ELEVACIÓN"/>
    <s v="N"/>
    <s v="00 - N/A"/>
    <s v="10 - FONDO GENERAL"/>
    <s v="(en blanco)"/>
    <s v="99 - MULTIPROVINCIAL"/>
    <n v="4000000"/>
    <n v="0"/>
  </r>
  <r>
    <s v="2025"/>
    <x v="0"/>
    <x v="0"/>
    <x v="1"/>
    <x v="7"/>
    <s v="2 - Poder Ejecutivo"/>
    <x v="21"/>
    <x v="144"/>
    <s v="4 - SERVICIOS SOCIALES"/>
    <s v="4.4 - Educación"/>
    <s v="4.4.04 - Educación superior"/>
    <s v="2.6 - BIENES MUEBLES, INMUEBLES E INTANGIBLES"/>
    <s v="2.6.5 - MAQUINARIA, OTROS EQUIPOS Y HERRAMIENTAS"/>
    <s v="N"/>
    <s v="00 - N/A"/>
    <s v="10 - FONDO GENERAL"/>
    <s v="(en blanco)"/>
    <s v="99 - MULTIPROVINCIAL"/>
    <n v="3450000"/>
    <n v="388592.24999999994"/>
  </r>
  <r>
    <s v="2025"/>
    <x v="0"/>
    <x v="0"/>
    <x v="1"/>
    <x v="7"/>
    <s v="2 - Poder Ejecutivo"/>
    <x v="21"/>
    <x v="144"/>
    <s v="4 - SERVICIOS SOCIALES"/>
    <s v="4.4 - Educación"/>
    <s v="4.4.04 - Educación superior"/>
    <s v="2.6 - BIENES MUEBLES, INMUEBLES E INTANGIBLES"/>
    <s v="2.6.5 - MAQUINARIA, OTROS EQUIPOS Y HERRAMIENTAS"/>
    <s v="N"/>
    <s v="00 - N/A"/>
    <s v="20 - FONDOS CON DESTINO ESPECÍFICO"/>
    <s v="(en blanco)"/>
    <s v="99 - MULTIPROVINCIAL"/>
    <n v="1700000"/>
    <n v="0"/>
  </r>
  <r>
    <s v="2025"/>
    <x v="0"/>
    <x v="0"/>
    <x v="1"/>
    <x v="7"/>
    <s v="2 - Poder Ejecutivo"/>
    <x v="21"/>
    <x v="144"/>
    <s v="4 - SERVICIOS SOCIALES"/>
    <s v="4.4 - Educación"/>
    <s v="4.4.04 - Educación superior"/>
    <s v="2.6 - BIENES MUEBLES, INMUEBLES E INTANGIBLES"/>
    <s v="2.6.6 - EQUIPOS DE DEFENSA Y SEGURIDAD"/>
    <s v="N"/>
    <s v="00 - N/A"/>
    <s v="10 - FONDO GENERAL"/>
    <s v="(en blanco)"/>
    <s v="99 - MULTIPROVINCIAL"/>
    <n v="300000"/>
    <n v="0"/>
  </r>
  <r>
    <s v="2025"/>
    <x v="0"/>
    <x v="0"/>
    <x v="1"/>
    <x v="7"/>
    <s v="2 - Poder Ejecutivo"/>
    <x v="21"/>
    <x v="144"/>
    <s v="4 - SERVICIOS SOCIALES"/>
    <s v="4.4 - Educación"/>
    <s v="4.4.04 - Educación superior"/>
    <s v="2.6 - BIENES MUEBLES, INMUEBLES E INTANGIBLES"/>
    <s v="2.6.8 - BIENES INTANGIBLES"/>
    <s v="N"/>
    <s v="00 - N/A"/>
    <s v="10 - FONDO GENERAL"/>
    <s v="(en blanco)"/>
    <s v="99 - MULTIPROVINCIAL"/>
    <n v="1256288"/>
    <n v="0"/>
  </r>
  <r>
    <s v="2025"/>
    <x v="0"/>
    <x v="0"/>
    <x v="1"/>
    <x v="7"/>
    <s v="2 - Poder Ejecutivo"/>
    <x v="21"/>
    <x v="144"/>
    <s v="4 - SERVICIOS SOCIALES"/>
    <s v="4.4 - Educación"/>
    <s v="4.4.04 - Educación superior"/>
    <s v="2.7 - OBRAS"/>
    <s v="2.7.1 - OBRAS EN EDIFICACIONES"/>
    <s v="N"/>
    <s v="00 - N/A"/>
    <s v="20 - FONDOS CON DESTINO ESPECÍFICO"/>
    <s v="(en blanco)"/>
    <s v="99 - MULTIPROVINCIAL"/>
    <n v="8250000"/>
    <n v="0"/>
  </r>
  <r>
    <s v="2025"/>
    <x v="0"/>
    <x v="0"/>
    <x v="1"/>
    <x v="7"/>
    <s v="2 - Poder Ejecutivo"/>
    <x v="21"/>
    <x v="145"/>
    <s v="4 - SERVICIOS SOCIALES"/>
    <s v="4.4 - Educación"/>
    <s v="4.4.06 - Educación técnica"/>
    <s v="2.6 - BIENES MUEBLES, INMUEBLES E INTANGIBLES"/>
    <s v="2.6.1 - MOBILIARIO Y EQUIPO"/>
    <s v="N"/>
    <s v="00 - N/A"/>
    <s v="10 - FONDO GENERAL"/>
    <s v="(en blanco)"/>
    <s v="99 - MULTIPROVINCIAL"/>
    <n v="0"/>
    <n v="716830.42"/>
  </r>
  <r>
    <s v="2025"/>
    <x v="0"/>
    <x v="0"/>
    <x v="1"/>
    <x v="7"/>
    <s v="2 - Poder Ejecutivo"/>
    <x v="21"/>
    <x v="145"/>
    <s v="4 - SERVICIOS SOCIALES"/>
    <s v="4.4 - Educación"/>
    <s v="4.4.06 - Educación técnica"/>
    <s v="2.6 - BIENES MUEBLES, INMUEBLES E INTANGIBLES"/>
    <s v="2.6.1 - MOBILIARIO Y EQUIPO"/>
    <s v="N"/>
    <s v="00 - N/A"/>
    <s v="20 - FONDOS CON DESTINO ESPECÍFICO"/>
    <s v="(en blanco)"/>
    <s v="99 - MULTIPROVINCIAL"/>
    <n v="9690000"/>
    <n v="10975494.280000001"/>
  </r>
  <r>
    <s v="2025"/>
    <x v="0"/>
    <x v="0"/>
    <x v="1"/>
    <x v="7"/>
    <s v="2 - Poder Ejecutivo"/>
    <x v="21"/>
    <x v="145"/>
    <s v="4 - SERVICIOS SOCIALES"/>
    <s v="4.4 - Educación"/>
    <s v="4.4.06 - Educación técnica"/>
    <s v="2.6 - BIENES MUEBLES, INMUEBLES E INTANGIBLES"/>
    <s v="2.6.2 - MOBILIARIO Y EQUIPO DE AUDIO, AUDIOVISUAL, RECREATIVO Y EDUCACIONAL"/>
    <s v="N"/>
    <s v="00 - N/A"/>
    <s v="20 - FONDOS CON DESTINO ESPECÍFICO"/>
    <s v="(en blanco)"/>
    <s v="99 - MULTIPROVINCIAL"/>
    <n v="2000000"/>
    <n v="1716299.62"/>
  </r>
  <r>
    <s v="2025"/>
    <x v="0"/>
    <x v="0"/>
    <x v="1"/>
    <x v="7"/>
    <s v="2 - Poder Ejecutivo"/>
    <x v="21"/>
    <x v="145"/>
    <s v="4 - SERVICIOS SOCIALES"/>
    <s v="4.4 - Educación"/>
    <s v="4.4.06 - Educación técnica"/>
    <s v="2.6 - BIENES MUEBLES, INMUEBLES E INTANGIBLES"/>
    <s v="2.6.3 - EQUIPO E INSTRUMENTAL, CIENTÍFICO Y LABORATORIO"/>
    <s v="N"/>
    <s v="00 - N/A"/>
    <s v="10 - FONDO GENERAL"/>
    <s v="(en blanco)"/>
    <s v="99 - MULTIPROVINCIAL"/>
    <n v="70200000"/>
    <n v="300575.5"/>
  </r>
  <r>
    <s v="2025"/>
    <x v="0"/>
    <x v="0"/>
    <x v="1"/>
    <x v="7"/>
    <s v="2 - Poder Ejecutivo"/>
    <x v="21"/>
    <x v="145"/>
    <s v="4 - SERVICIOS SOCIALES"/>
    <s v="4.4 - Educación"/>
    <s v="4.4.06 - Educación técnica"/>
    <s v="2.6 - BIENES MUEBLES, INMUEBLES E INTANGIBLES"/>
    <s v="2.6.3 - EQUIPO E INSTRUMENTAL, CIENTÍFICO Y LABORATORIO"/>
    <s v="N"/>
    <s v="00 - N/A"/>
    <s v="20 - FONDOS CON DESTINO ESPECÍFICO"/>
    <s v="(en blanco)"/>
    <s v="99 - MULTIPROVINCIAL"/>
    <n v="100000"/>
    <n v="0"/>
  </r>
  <r>
    <s v="2025"/>
    <x v="0"/>
    <x v="0"/>
    <x v="1"/>
    <x v="7"/>
    <s v="2 - Poder Ejecutivo"/>
    <x v="21"/>
    <x v="145"/>
    <s v="4 - SERVICIOS SOCIALES"/>
    <s v="4.4 - Educación"/>
    <s v="4.4.06 - Educación técnica"/>
    <s v="2.6 - BIENES MUEBLES, INMUEBLES E INTANGIBLES"/>
    <s v="2.6.5 - MAQUINARIA, OTROS EQUIPOS Y HERRAMIENTAS"/>
    <s v="N"/>
    <s v="00 - N/A"/>
    <s v="10 - FONDO GENERAL"/>
    <s v="(en blanco)"/>
    <s v="99 - MULTIPROVINCIAL"/>
    <n v="0"/>
    <n v="7576429.0800000001"/>
  </r>
  <r>
    <s v="2025"/>
    <x v="0"/>
    <x v="0"/>
    <x v="1"/>
    <x v="7"/>
    <s v="2 - Poder Ejecutivo"/>
    <x v="21"/>
    <x v="145"/>
    <s v="4 - SERVICIOS SOCIALES"/>
    <s v="4.4 - Educación"/>
    <s v="4.4.06 - Educación técnica"/>
    <s v="2.6 - BIENES MUEBLES, INMUEBLES E INTANGIBLES"/>
    <s v="2.6.5 - MAQUINARIA, OTROS EQUIPOS Y HERRAMIENTAS"/>
    <s v="N"/>
    <s v="00 - N/A"/>
    <s v="20 - FONDOS CON DESTINO ESPECÍFICO"/>
    <s v="(en blanco)"/>
    <s v="99 - MULTIPROVINCIAL"/>
    <n v="4500000"/>
    <n v="748910.6"/>
  </r>
  <r>
    <s v="2025"/>
    <x v="0"/>
    <x v="0"/>
    <x v="1"/>
    <x v="7"/>
    <s v="2 - Poder Ejecutivo"/>
    <x v="21"/>
    <x v="145"/>
    <s v="4 - SERVICIOS SOCIALES"/>
    <s v="4.4 - Educación"/>
    <s v="4.4.06 - Educación técnica"/>
    <s v="2.6 - BIENES MUEBLES, INMUEBLES E INTANGIBLES"/>
    <s v="2.6.6 - EQUIPOS DE DEFENSA Y SEGURIDAD"/>
    <s v="N"/>
    <s v="00 - N/A"/>
    <s v="20 - FONDOS CON DESTINO ESPECÍFICO"/>
    <s v="(en blanco)"/>
    <s v="99 - MULTIPROVINCIAL"/>
    <n v="1000000"/>
    <n v="0"/>
  </r>
  <r>
    <s v="2025"/>
    <x v="0"/>
    <x v="0"/>
    <x v="1"/>
    <x v="7"/>
    <s v="2 - Poder Ejecutivo"/>
    <x v="21"/>
    <x v="145"/>
    <s v="4 - SERVICIOS SOCIALES"/>
    <s v="4.4 - Educación"/>
    <s v="4.4.06 - Educación técnica"/>
    <s v="2.6 - BIENES MUEBLES, INMUEBLES E INTANGIBLES"/>
    <s v="2.6.8 - BIENES INTANGIBLES"/>
    <s v="N"/>
    <s v="00 - N/A"/>
    <s v="20 - FONDOS CON DESTINO ESPECÍFICO"/>
    <s v="(en blanco)"/>
    <s v="99 - MULTIPROVINCIAL"/>
    <n v="1000000"/>
    <n v="723492"/>
  </r>
  <r>
    <s v="2025"/>
    <x v="0"/>
    <x v="0"/>
    <x v="1"/>
    <x v="7"/>
    <s v="2 - Poder Ejecutivo"/>
    <x v="21"/>
    <x v="145"/>
    <s v="4 - SERVICIOS SOCIALES"/>
    <s v="4.4 - Educación"/>
    <s v="4.4.06 - Educación técnica"/>
    <s v="2.6 - BIENES MUEBLES, INMUEBLES E INTANGIBLES"/>
    <s v="2.6.9 - EDIFICIOS, ESTRUCTURAS, TIERRAS, TERRENOS Y OBJETOS DE VALOR"/>
    <s v="N"/>
    <s v="00 - N/A"/>
    <s v="20 - FONDOS CON DESTINO ESPECÍFICO"/>
    <s v="(en blanco)"/>
    <s v="99 - MULTIPROVINCIAL"/>
    <n v="500000"/>
    <n v="324500"/>
  </r>
  <r>
    <s v="2025"/>
    <x v="0"/>
    <x v="0"/>
    <x v="1"/>
    <x v="7"/>
    <s v="2 - Poder Ejecutivo"/>
    <x v="21"/>
    <x v="145"/>
    <s v="4 - SERVICIOS SOCIALES"/>
    <s v="4.4 - Educación"/>
    <s v="4.4.06 - Educación técnica"/>
    <s v="2.7 - OBRAS"/>
    <s v="2.7.1 - OBRAS EN EDIFICACIONES"/>
    <s v="N"/>
    <s v="00 - N/A"/>
    <s v="20 - FONDOS CON DESTINO ESPECÍFICO"/>
    <s v="(en blanco)"/>
    <s v="99 - MULTIPROVINCIAL"/>
    <n v="0"/>
    <n v="0"/>
  </r>
  <r>
    <s v="2025"/>
    <x v="0"/>
    <x v="0"/>
    <x v="1"/>
    <x v="7"/>
    <s v="2 - Poder Ejecutivo"/>
    <x v="21"/>
    <x v="146"/>
    <s v="4 - SERVICIOS SOCIALES"/>
    <s v="4.4 - Educación"/>
    <s v="4.4.04 - Educación superior"/>
    <s v="2.6 - BIENES MUEBLES, INMUEBLES E INTANGIBLES"/>
    <s v="2.6.1 - MOBILIARIO Y EQUIPO"/>
    <s v="N"/>
    <s v="00 - N/A"/>
    <s v="10 - FONDO GENERAL"/>
    <s v="(en blanco)"/>
    <s v="99 - MULTIPROVINCIAL"/>
    <n v="102012479"/>
    <n v="2932803.9699999997"/>
  </r>
  <r>
    <s v="2025"/>
    <x v="0"/>
    <x v="0"/>
    <x v="1"/>
    <x v="7"/>
    <s v="2 - Poder Ejecutivo"/>
    <x v="21"/>
    <x v="146"/>
    <s v="4 - SERVICIOS SOCIALES"/>
    <s v="4.4 - Educación"/>
    <s v="4.4.04 - Educación superior"/>
    <s v="2.6 - BIENES MUEBLES, INMUEBLES E INTANGIBLES"/>
    <s v="2.6.2 - MOBILIARIO Y EQUIPO DE AUDIO, AUDIOVISUAL, RECREATIVO Y EDUCACIONAL"/>
    <s v="N"/>
    <s v="00 - N/A"/>
    <s v="10 - FONDO GENERAL"/>
    <s v="(en blanco)"/>
    <s v="99 - MULTIPROVINCIAL"/>
    <n v="610000"/>
    <n v="2738508.0000000005"/>
  </r>
  <r>
    <s v="2025"/>
    <x v="0"/>
    <x v="0"/>
    <x v="1"/>
    <x v="7"/>
    <s v="2 - Poder Ejecutivo"/>
    <x v="21"/>
    <x v="146"/>
    <s v="4 - SERVICIOS SOCIALES"/>
    <s v="4.4 - Educación"/>
    <s v="4.4.04 - Educación superior"/>
    <s v="2.6 - BIENES MUEBLES, INMUEBLES E INTANGIBLES"/>
    <s v="2.6.3 - EQUIPO E INSTRUMENTAL, CIENTÍFICO Y LABORATORIO"/>
    <s v="N"/>
    <s v="00 - N/A"/>
    <s v="10 - FONDO GENERAL"/>
    <s v="(en blanco)"/>
    <s v="99 - MULTIPROVINCIAL"/>
    <n v="20000"/>
    <n v="8796"/>
  </r>
  <r>
    <s v="2025"/>
    <x v="0"/>
    <x v="0"/>
    <x v="1"/>
    <x v="7"/>
    <s v="2 - Poder Ejecutivo"/>
    <x v="21"/>
    <x v="146"/>
    <s v="4 - SERVICIOS SOCIALES"/>
    <s v="4.4 - Educación"/>
    <s v="4.4.04 - Educación superior"/>
    <s v="2.6 - BIENES MUEBLES, INMUEBLES E INTANGIBLES"/>
    <s v="2.6.4 - VEHÍCULOS Y EQUIPO DE TRANSPORTE, TRACCIÓN Y ELEVACIÓN"/>
    <s v="N"/>
    <s v="00 - N/A"/>
    <s v="10 - FONDO GENERAL"/>
    <s v="(en blanco)"/>
    <s v="99 - MULTIPROVINCIAL"/>
    <n v="80000"/>
    <n v="0"/>
  </r>
  <r>
    <s v="2025"/>
    <x v="0"/>
    <x v="0"/>
    <x v="1"/>
    <x v="7"/>
    <s v="2 - Poder Ejecutivo"/>
    <x v="21"/>
    <x v="146"/>
    <s v="4 - SERVICIOS SOCIALES"/>
    <s v="4.4 - Educación"/>
    <s v="4.4.04 - Educación superior"/>
    <s v="2.6 - BIENES MUEBLES, INMUEBLES E INTANGIBLES"/>
    <s v="2.6.5 - MAQUINARIA, OTROS EQUIPOS Y HERRAMIENTAS"/>
    <s v="N"/>
    <s v="00 - N/A"/>
    <s v="10 - FONDO GENERAL"/>
    <s v="(en blanco)"/>
    <s v="99 - MULTIPROVINCIAL"/>
    <n v="930000"/>
    <n v="14189977.719999999"/>
  </r>
  <r>
    <s v="2025"/>
    <x v="0"/>
    <x v="0"/>
    <x v="1"/>
    <x v="7"/>
    <s v="2 - Poder Ejecutivo"/>
    <x v="21"/>
    <x v="146"/>
    <s v="4 - SERVICIOS SOCIALES"/>
    <s v="4.4 - Educación"/>
    <s v="4.4.04 - Educación superior"/>
    <s v="2.6 - BIENES MUEBLES, INMUEBLES E INTANGIBLES"/>
    <s v="2.6.6 - EQUIPOS DE DEFENSA Y SEGURIDAD"/>
    <s v="N"/>
    <s v="00 - N/A"/>
    <s v="10 - FONDO GENERAL"/>
    <s v="(en blanco)"/>
    <s v="99 - MULTIPROVINCIAL"/>
    <n v="300000"/>
    <n v="0"/>
  </r>
  <r>
    <s v="2025"/>
    <x v="0"/>
    <x v="0"/>
    <x v="1"/>
    <x v="7"/>
    <s v="2 - Poder Ejecutivo"/>
    <x v="21"/>
    <x v="146"/>
    <s v="4 - SERVICIOS SOCIALES"/>
    <s v="4.4 - Educación"/>
    <s v="4.4.04 - Educación superior"/>
    <s v="2.6 - BIENES MUEBLES, INMUEBLES E INTANGIBLES"/>
    <s v="2.6.8 - BIENES INTANGIBLES"/>
    <s v="N"/>
    <s v="00 - N/A"/>
    <s v="10 - FONDO GENERAL"/>
    <s v="(en blanco)"/>
    <s v="99 - MULTIPROVINCIAL"/>
    <n v="200000"/>
    <n v="0"/>
  </r>
  <r>
    <s v="2025"/>
    <x v="0"/>
    <x v="0"/>
    <x v="1"/>
    <x v="7"/>
    <s v="2 - Poder Ejecutivo"/>
    <x v="21"/>
    <x v="146"/>
    <s v="4 - SERVICIOS SOCIALES"/>
    <s v="4.4 - Educación"/>
    <s v="4.4.04 - Educación superior"/>
    <s v="2.6 - BIENES MUEBLES, INMUEBLES E INTANGIBLES"/>
    <s v="2.6.9 - EDIFICIOS, ESTRUCTURAS, TIERRAS, TERRENOS Y OBJETOS DE VALOR"/>
    <s v="N"/>
    <s v="00 - N/A"/>
    <s v="10 - FONDO GENERAL"/>
    <s v="(en blanco)"/>
    <s v="99 - MULTIPROVINCIAL"/>
    <n v="0"/>
    <n v="0"/>
  </r>
  <r>
    <s v="2025"/>
    <x v="0"/>
    <x v="0"/>
    <x v="1"/>
    <x v="7"/>
    <s v="2 - Poder Ejecutivo"/>
    <x v="21"/>
    <x v="146"/>
    <s v="4 - SERVICIOS SOCIALES"/>
    <s v="4.4 - Educación"/>
    <s v="4.4.04 - Educación superior"/>
    <s v="2.7 - OBRAS"/>
    <s v="2.7.1 - OBRAS EN EDIFICACIONES"/>
    <s v="N"/>
    <s v="00 - N/A"/>
    <s v="10 - FONDO GENERAL"/>
    <s v="(en blanco)"/>
    <s v="99 - MULTIPROVINCIAL"/>
    <n v="0"/>
    <n v="0"/>
  </r>
  <r>
    <s v="2025"/>
    <x v="0"/>
    <x v="0"/>
    <x v="1"/>
    <x v="7"/>
    <s v="2 - Poder Ejecutivo"/>
    <x v="22"/>
    <x v="148"/>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0"/>
    <n v="1200292.8199999998"/>
  </r>
  <r>
    <s v="2025"/>
    <x v="0"/>
    <x v="0"/>
    <x v="1"/>
    <x v="7"/>
    <s v="2 - Poder Ejecutivo"/>
    <x v="22"/>
    <x v="148"/>
    <s v="1 - SERVICIOS  GENERALES"/>
    <s v="1.1 - Administración general"/>
    <s v="1.1.02 - Gestión administrativa, financiera, fiscal, económica y planificación"/>
    <s v="2.6 - BIENES MUEBLES, INMUEBLES E INTANGIBLES"/>
    <s v="2.6.1 - MOBILIARIO Y EQUIPO"/>
    <s v="N"/>
    <s v="00 - N/A"/>
    <s v="70 - DONACION EXTERNA"/>
    <s v="(en blanco)"/>
    <s v="99 - MULTIPROVINCIAL"/>
    <n v="0"/>
    <n v="0"/>
  </r>
  <r>
    <s v="2025"/>
    <x v="0"/>
    <x v="0"/>
    <x v="1"/>
    <x v="7"/>
    <s v="2 - Poder Ejecutivo"/>
    <x v="22"/>
    <x v="148"/>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0"/>
    <n v="16992"/>
  </r>
  <r>
    <s v="2025"/>
    <x v="0"/>
    <x v="0"/>
    <x v="1"/>
    <x v="7"/>
    <s v="2 - Poder Ejecutivo"/>
    <x v="22"/>
    <x v="148"/>
    <s v="1 - SERVICIOS  GENERALES"/>
    <s v="1.1 - Administración general"/>
    <s v="1.1.02 - Gestión administrativa, financiera, fiscal, económica y planificación"/>
    <s v="2.6 - BIENES MUEBLES, INMUEBLES E INTANGIBLES"/>
    <s v="2.6.3 - EQUIPO E INSTRUMENTAL, CIENTÍFICO Y LABORATORIO"/>
    <s v="N"/>
    <s v="00 - N/A"/>
    <s v="10 - FONDO GENERAL"/>
    <s v="(en blanco)"/>
    <s v="99 - MULTIPROVINCIAL"/>
    <n v="0"/>
    <n v="92040"/>
  </r>
  <r>
    <s v="2025"/>
    <x v="0"/>
    <x v="0"/>
    <x v="1"/>
    <x v="7"/>
    <s v="2 - Poder Ejecutivo"/>
    <x v="22"/>
    <x v="148"/>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0"/>
    <n v="197553.42"/>
  </r>
  <r>
    <s v="2025"/>
    <x v="0"/>
    <x v="0"/>
    <x v="1"/>
    <x v="7"/>
    <s v="2 - Poder Ejecutivo"/>
    <x v="22"/>
    <x v="148"/>
    <s v="1 - SERVICIOS  GENERALES"/>
    <s v="1.1 - Administración general"/>
    <s v="1.1.02 - Gestión administrativa, financiera, fiscal, económica y planificación"/>
    <s v="2.6 - BIENES MUEBLES, INMUEBLES E INTANGIBLES"/>
    <s v="2.6.6 - EQUIPOS DE DEFENSA Y SEGURIDAD"/>
    <s v="N"/>
    <s v="00 - N/A"/>
    <s v="10 - FONDO GENERAL"/>
    <s v="(en blanco)"/>
    <s v="99 - MULTIPROVINCIAL"/>
    <n v="0"/>
    <n v="0"/>
  </r>
  <r>
    <s v="2025"/>
    <x v="0"/>
    <x v="0"/>
    <x v="1"/>
    <x v="7"/>
    <s v="2 - Poder Ejecutivo"/>
    <x v="22"/>
    <x v="148"/>
    <s v="1 - SERVICIOS  GENERALES"/>
    <s v="1.1 - Administración general"/>
    <s v="1.1.02 - Gestión administrativa, financiera, fiscal, económica y planificación"/>
    <s v="2.6 - BIENES MUEBLES, INMUEBLES E INTANGIBLES"/>
    <s v="2.6.8 - BIENES INTANGIBLES"/>
    <s v="N"/>
    <s v="00 - N/A"/>
    <s v="10 - FONDO GENERAL"/>
    <s v="(en blanco)"/>
    <s v="99 - MULTIPROVINCIAL"/>
    <n v="0"/>
    <n v="0"/>
  </r>
  <r>
    <s v="2025"/>
    <x v="0"/>
    <x v="0"/>
    <x v="1"/>
    <x v="7"/>
    <s v="2 - Poder Ejecutivo"/>
    <x v="22"/>
    <x v="148"/>
    <s v="1 - SERVICIOS  GENERALES"/>
    <s v="1.1 - Administración general"/>
    <s v="1.1.02 - Gestión administrativa, financiera, fiscal, económica y planificación"/>
    <s v="2.7 - OBRAS"/>
    <s v="2.7.1 - OBRAS EN EDIFICACIONES"/>
    <s v="N"/>
    <s v="00 - N/A"/>
    <s v="10 - FONDO GENERAL"/>
    <s v="(en blanco)"/>
    <s v="99 - MULTIPROVINCIAL"/>
    <n v="31000000"/>
    <n v="0"/>
  </r>
  <r>
    <s v="2025"/>
    <x v="0"/>
    <x v="0"/>
    <x v="1"/>
    <x v="7"/>
    <s v="2 - Poder Ejecutivo"/>
    <x v="22"/>
    <x v="148"/>
    <s v="1 - SERVICIOS  GENERALES"/>
    <s v="1.1 - Administración general"/>
    <s v="1.1.02 - Gestión administrativa, financiera, fiscal, económica y planificación"/>
    <s v="2.7 - OBRAS"/>
    <s v="2.7.1 - OBRAS EN EDIFICACIONES"/>
    <s v="N"/>
    <s v="00 - N/A"/>
    <s v="60 - CREDITO EXTERNO"/>
    <s v="(en blanco)"/>
    <s v="99 - MULTIPROVINCIAL"/>
    <n v="105577302"/>
    <n v="0"/>
  </r>
  <r>
    <s v="2025"/>
    <x v="0"/>
    <x v="0"/>
    <x v="1"/>
    <x v="7"/>
    <s v="2 - Poder Ejecutivo"/>
    <x v="22"/>
    <x v="148"/>
    <s v="3 - PROTECCIÓN DEL MEDIO AMBIENTE"/>
    <s v="3.1 - Protección del aire, agua y suelo"/>
    <s v="3.1.02 - Administración del agua"/>
    <s v="2.6 - BIENES MUEBLES, INMUEBLES E INTANGIBLES"/>
    <s v="2.6.1 - MOBILIARIO Y EQUIPO"/>
    <s v="S"/>
    <s v="00 - N/A"/>
    <s v="10 - FONDO GENERAL"/>
    <s v="(en blanco)"/>
    <s v="99 - MULTIPROVINCIAL"/>
    <n v="500000"/>
    <n v="0"/>
  </r>
  <r>
    <s v="2025"/>
    <x v="0"/>
    <x v="0"/>
    <x v="1"/>
    <x v="7"/>
    <s v="2 - Poder Ejecutivo"/>
    <x v="22"/>
    <x v="148"/>
    <s v="3 - PROTECCIÓN DEL MEDIO AMBIENTE"/>
    <s v="3.1 - Protección del aire, agua y suelo"/>
    <s v="3.1.02 - Administración del agua"/>
    <s v="2.6 - BIENES MUEBLES, INMUEBLES E INTANGIBLES"/>
    <s v="2.6.1 - MOBILIARIO Y EQUIPO"/>
    <s v="S"/>
    <s v="00 - N/A"/>
    <s v="60 - CREDITO EXTERNO"/>
    <s v="(en blanco)"/>
    <s v="99 - MULTIPROVINCIAL"/>
    <n v="14800000"/>
    <n v="0"/>
  </r>
  <r>
    <s v="2025"/>
    <x v="0"/>
    <x v="0"/>
    <x v="1"/>
    <x v="7"/>
    <s v="2 - Poder Ejecutivo"/>
    <x v="22"/>
    <x v="148"/>
    <s v="3 - PROTECCIÓN DEL MEDIO AMBIENTE"/>
    <s v="3.1 - Protección del aire, agua y suelo"/>
    <s v="3.1.02 - Administración del agua"/>
    <s v="2.6 - BIENES MUEBLES, INMUEBLES E INTANGIBLES"/>
    <s v="2.6.4 - VEHÍCULOS Y EQUIPO DE TRANSPORTE, TRACCIÓN Y ELEVACIÓN"/>
    <s v="S"/>
    <s v="00 - N/A"/>
    <s v="60 - CREDITO EXTERNO"/>
    <s v="(en blanco)"/>
    <s v="99 - MULTIPROVINCIAL"/>
    <n v="28000000"/>
    <n v="0"/>
  </r>
  <r>
    <s v="2025"/>
    <x v="0"/>
    <x v="0"/>
    <x v="1"/>
    <x v="7"/>
    <s v="2 - Poder Ejecutivo"/>
    <x v="22"/>
    <x v="167"/>
    <s v="4 - SERVICIOS SOCIALES"/>
    <s v="4.1 - Vivienda y servicios comunitarios"/>
    <s v="4.1.02 - Desarrollo comunitario"/>
    <s v="2.6 - BIENES MUEBLES, INMUEBLES E INTANGIBLES"/>
    <s v="2.6.1 - MOBILIARIO Y EQUIPO"/>
    <s v="S"/>
    <s v="00 - N/A"/>
    <s v="10 - FONDO GENERAL"/>
    <s v="(en blanco)"/>
    <s v="99 - MULTIPROVINCIAL"/>
    <n v="0"/>
    <n v="0"/>
  </r>
  <r>
    <s v="2025"/>
    <x v="0"/>
    <x v="0"/>
    <x v="1"/>
    <x v="7"/>
    <s v="2 - Poder Ejecutivo"/>
    <x v="22"/>
    <x v="167"/>
    <s v="4 - SERVICIOS SOCIALES"/>
    <s v="4.1 - Vivienda y servicios comunitarios"/>
    <s v="4.1.02 - Desarrollo comunitario"/>
    <s v="2.6 - BIENES MUEBLES, INMUEBLES E INTANGIBLES"/>
    <s v="2.6.2 - MOBILIARIO Y EQUIPO DE AUDIO, AUDIOVISUAL, RECREATIVO Y EDUCACIONAL"/>
    <s v="S"/>
    <s v="00 - N/A"/>
    <s v="10 - FONDO GENERAL"/>
    <s v="(en blanco)"/>
    <s v="99 - MULTIPROVINCIAL"/>
    <n v="0"/>
    <n v="0"/>
  </r>
  <r>
    <s v="2025"/>
    <x v="0"/>
    <x v="0"/>
    <x v="1"/>
    <x v="7"/>
    <s v="2 - Poder Ejecutivo"/>
    <x v="22"/>
    <x v="167"/>
    <s v="4 - SERVICIOS SOCIALES"/>
    <s v="4.1 - Vivienda y servicios comunitarios"/>
    <s v="4.1.02 - Desarrollo comunitario"/>
    <s v="2.6 - BIENES MUEBLES, INMUEBLES E INTANGIBLES"/>
    <s v="2.6.2 - MOBILIARIO Y EQUIPO DE AUDIO, AUDIOVISUAL, RECREATIVO Y EDUCACIONAL"/>
    <s v="S"/>
    <s v="00 - N/A"/>
    <s v="60 - CREDITO EXTERNO"/>
    <s v="(en blanco)"/>
    <s v="99 - MULTIPROVINCIAL"/>
    <n v="2000"/>
    <n v="0"/>
  </r>
  <r>
    <s v="2025"/>
    <x v="0"/>
    <x v="0"/>
    <x v="1"/>
    <x v="7"/>
    <s v="2 - Poder Ejecutivo"/>
    <x v="22"/>
    <x v="167"/>
    <s v="4 - SERVICIOS SOCIALES"/>
    <s v="4.1 - Vivienda y servicios comunitarios"/>
    <s v="4.1.02 - Desarrollo comunitario"/>
    <s v="2.6 - BIENES MUEBLES, INMUEBLES E INTANGIBLES"/>
    <s v="2.6.4 - VEHÍCULOS Y EQUIPO DE TRANSPORTE, TRACCIÓN Y ELEVACIÓN"/>
    <s v="S"/>
    <s v="00 - N/A"/>
    <s v="60 - CREDITO EXTERNO"/>
    <s v="(en blanco)"/>
    <s v="99 - MULTIPROVINCIAL"/>
    <n v="4200000"/>
    <n v="0"/>
  </r>
  <r>
    <s v="2025"/>
    <x v="0"/>
    <x v="0"/>
    <x v="1"/>
    <x v="7"/>
    <s v="2 - Poder Ejecutivo"/>
    <x v="22"/>
    <x v="167"/>
    <s v="4 - SERVICIOS SOCIALES"/>
    <s v="4.1 - Vivienda y servicios comunitarios"/>
    <s v="4.1.02 - Desarrollo comunitario"/>
    <s v="2.6 - BIENES MUEBLES, INMUEBLES E INTANGIBLES"/>
    <s v="2.6.5 - MAQUINARIA, OTROS EQUIPOS Y HERRAMIENTAS"/>
    <s v="S"/>
    <s v="00 - N/A"/>
    <s v="10 - FONDO GENERAL"/>
    <s v="(en blanco)"/>
    <s v="99 - MULTIPROVINCIAL"/>
    <n v="0"/>
    <n v="0"/>
  </r>
  <r>
    <s v="2025"/>
    <x v="0"/>
    <x v="0"/>
    <x v="1"/>
    <x v="7"/>
    <s v="2 - Poder Ejecutivo"/>
    <x v="22"/>
    <x v="149"/>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251500"/>
    <n v="49019.97"/>
  </r>
  <r>
    <s v="2025"/>
    <x v="0"/>
    <x v="0"/>
    <x v="1"/>
    <x v="7"/>
    <s v="2 - Poder Ejecutivo"/>
    <x v="22"/>
    <x v="149"/>
    <s v="1 - SERVICIOS  GENERALES"/>
    <s v="1.1 - Administración general"/>
    <s v="1.1.02 - Gestión administrativa, financiera, fiscal, económica y planificación"/>
    <s v="2.6 - BIENES MUEBLES, INMUEBLES E INTANGIBLES"/>
    <s v="2.6.1 - MOBILIARIO Y EQUIPO"/>
    <s v="S"/>
    <s v="00 - N/A"/>
    <s v="70 - DONACION EXTERNA"/>
    <s v="(en blanco)"/>
    <s v="99 - MULTIPROVINCIAL"/>
    <n v="1151000"/>
    <n v="0"/>
  </r>
  <r>
    <s v="2025"/>
    <x v="0"/>
    <x v="0"/>
    <x v="1"/>
    <x v="7"/>
    <s v="2 - Poder Ejecutivo"/>
    <x v="22"/>
    <x v="149"/>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125000"/>
    <n v="0"/>
  </r>
  <r>
    <s v="2025"/>
    <x v="0"/>
    <x v="0"/>
    <x v="1"/>
    <x v="7"/>
    <s v="2 - Poder Ejecutivo"/>
    <x v="22"/>
    <x v="149"/>
    <s v="1 - SERVICIOS  GENERALES"/>
    <s v="1.1 - Administración general"/>
    <s v="1.1.02 - Gestión administrativa, financiera, fiscal, económica y planificación"/>
    <s v="2.6 - BIENES MUEBLES, INMUEBLES E INTANGIBLES"/>
    <s v="2.6.3 - EQUIPO E INSTRUMENTAL, CIENTÍFICO Y LABORATORIO"/>
    <s v="N"/>
    <s v="00 - N/A"/>
    <s v="10 - FONDO GENERAL"/>
    <s v="(en blanco)"/>
    <s v="99 - MULTIPROVINCIAL"/>
    <n v="0"/>
    <n v="0"/>
  </r>
  <r>
    <s v="2025"/>
    <x v="0"/>
    <x v="0"/>
    <x v="1"/>
    <x v="7"/>
    <s v="2 - Poder Ejecutivo"/>
    <x v="22"/>
    <x v="149"/>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en blanco)"/>
    <s v="99 - MULTIPROVINCIAL"/>
    <n v="0"/>
    <n v="0"/>
  </r>
  <r>
    <s v="2025"/>
    <x v="0"/>
    <x v="0"/>
    <x v="1"/>
    <x v="7"/>
    <s v="2 - Poder Ejecutivo"/>
    <x v="22"/>
    <x v="149"/>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500000"/>
    <n v="719531.53"/>
  </r>
  <r>
    <s v="2025"/>
    <x v="0"/>
    <x v="0"/>
    <x v="1"/>
    <x v="7"/>
    <s v="2 - Poder Ejecutivo"/>
    <x v="22"/>
    <x v="149"/>
    <s v="1 - SERVICIOS  GENERALES"/>
    <s v="1.1 - Administración general"/>
    <s v="1.1.02 - Gestión administrativa, financiera, fiscal, económica y planificación"/>
    <s v="2.6 - BIENES MUEBLES, INMUEBLES E INTANGIBLES"/>
    <s v="2.6.6 - EQUIPOS DE DEFENSA Y SEGURIDAD"/>
    <s v="N"/>
    <s v="00 - N/A"/>
    <s v="10 - FONDO GENERAL"/>
    <s v="(en blanco)"/>
    <s v="99 - MULTIPROVINCIAL"/>
    <n v="0"/>
    <n v="0"/>
  </r>
  <r>
    <s v="2025"/>
    <x v="0"/>
    <x v="0"/>
    <x v="1"/>
    <x v="7"/>
    <s v="2 - Poder Ejecutivo"/>
    <x v="22"/>
    <x v="150"/>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800000"/>
    <n v="1887777.47"/>
  </r>
  <r>
    <s v="2025"/>
    <x v="0"/>
    <x v="0"/>
    <x v="1"/>
    <x v="7"/>
    <s v="2 - Poder Ejecutivo"/>
    <x v="22"/>
    <x v="150"/>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0"/>
    <n v="96010"/>
  </r>
  <r>
    <s v="2025"/>
    <x v="0"/>
    <x v="0"/>
    <x v="1"/>
    <x v="7"/>
    <s v="2 - Poder Ejecutivo"/>
    <x v="22"/>
    <x v="150"/>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800000"/>
    <n v="160834"/>
  </r>
  <r>
    <s v="2025"/>
    <x v="0"/>
    <x v="0"/>
    <x v="1"/>
    <x v="7"/>
    <s v="2 - Poder Ejecutivo"/>
    <x v="22"/>
    <x v="151"/>
    <s v="4 - SERVICIOS SOCIALES"/>
    <s v="4.5 - Protección social"/>
    <s v="4.5.10 - Asistencia social"/>
    <s v="2.6 - BIENES MUEBLES, INMUEBLES E INTANGIBLES"/>
    <s v="2.6.1 - MOBILIARIO Y EQUIPO"/>
    <s v="N"/>
    <s v="00 - N/A"/>
    <s v="10 - FONDO GENERAL"/>
    <s v="(en blanco)"/>
    <s v="99 - MULTIPROVINCIAL"/>
    <n v="650000"/>
    <n v="904151.64"/>
  </r>
  <r>
    <s v="2025"/>
    <x v="0"/>
    <x v="0"/>
    <x v="1"/>
    <x v="7"/>
    <s v="2 - Poder Ejecutivo"/>
    <x v="22"/>
    <x v="151"/>
    <s v="4 - SERVICIOS SOCIALES"/>
    <s v="4.5 - Protección social"/>
    <s v="4.5.10 - Asistencia social"/>
    <s v="2.6 - BIENES MUEBLES, INMUEBLES E INTANGIBLES"/>
    <s v="2.6.5 - MAQUINARIA, OTROS EQUIPOS Y HERRAMIENTAS"/>
    <s v="N"/>
    <s v="00 - N/A"/>
    <s v="10 - FONDO GENERAL"/>
    <s v="(en blanco)"/>
    <s v="99 - MULTIPROVINCIAL"/>
    <n v="350000"/>
    <n v="1307.99"/>
  </r>
  <r>
    <s v="2025"/>
    <x v="0"/>
    <x v="0"/>
    <x v="1"/>
    <x v="7"/>
    <s v="2 - Poder Ejecutivo"/>
    <x v="22"/>
    <x v="151"/>
    <s v="4 - SERVICIOS SOCIALES"/>
    <s v="4.5 - Protección social"/>
    <s v="4.5.10 - Asistencia social"/>
    <s v="2.6 - BIENES MUEBLES, INMUEBLES E INTANGIBLES"/>
    <s v="2.6.8 - BIENES INTANGIBLES"/>
    <s v="N"/>
    <s v="00 - N/A"/>
    <s v="10 - FONDO GENERAL"/>
    <s v="(en blanco)"/>
    <s v="99 - MULTIPROVINCIAL"/>
    <n v="0"/>
    <n v="40000"/>
  </r>
  <r>
    <s v="2025"/>
    <x v="0"/>
    <x v="0"/>
    <x v="1"/>
    <x v="7"/>
    <s v="2 - Poder Ejecutivo"/>
    <x v="23"/>
    <x v="152"/>
    <s v="1 - SERVICIOS  GENERALES"/>
    <s v="1.1 - Administración general"/>
    <s v="1.1.02 - Gestión administrativa, financiera, fiscal, económica y planificación"/>
    <s v="2.6 - BIENES MUEBLES, INMUEBLES E INTANGIBLES"/>
    <s v="2.6.1 - MOBILIARIO Y EQUIPO"/>
    <s v="N"/>
    <s v="00 - N/A"/>
    <s v="10 - FONDO GENERAL"/>
    <s v="(en blanco)"/>
    <s v="01 - DISTRITO NACIONAL"/>
    <n v="11750000"/>
    <n v="1024363.9"/>
  </r>
  <r>
    <s v="2025"/>
    <x v="0"/>
    <x v="0"/>
    <x v="1"/>
    <x v="7"/>
    <s v="2 - Poder Ejecutivo"/>
    <x v="23"/>
    <x v="152"/>
    <s v="1 - SERVICIOS  GENERALES"/>
    <s v="1.1 - Administración general"/>
    <s v="1.1.02 - Gestión administrativa, financiera, fiscal, económica y planificación"/>
    <s v="2.6 - BIENES MUEBLES, INMUEBLES E INTANGIBLES"/>
    <s v="2.6.1 - MOBILIARIO Y EQUIPO"/>
    <s v="S"/>
    <s v="00 - N/A"/>
    <s v="60 - CREDITO EXTERNO"/>
    <s v="(en blanco)"/>
    <s v="99 - MULTIPROVINCIAL"/>
    <n v="51410090"/>
    <n v="7318502.5800000001"/>
  </r>
  <r>
    <s v="2025"/>
    <x v="0"/>
    <x v="0"/>
    <x v="1"/>
    <x v="7"/>
    <s v="2 - Poder Ejecutivo"/>
    <x v="23"/>
    <x v="152"/>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01 - DISTRITO NACIONAL"/>
    <n v="1200000"/>
    <n v="1207515.24"/>
  </r>
  <r>
    <s v="2025"/>
    <x v="0"/>
    <x v="0"/>
    <x v="1"/>
    <x v="7"/>
    <s v="2 - Poder Ejecutivo"/>
    <x v="23"/>
    <x v="152"/>
    <s v="1 - SERVICIOS  GENERALES"/>
    <s v="1.1 - Administración general"/>
    <s v="1.1.02 - Gestión administrativa, financiera, fiscal, económica y planificación"/>
    <s v="2.6 - BIENES MUEBLES, INMUEBLES E INTANGIBLES"/>
    <s v="2.6.3 - EQUIPO E INSTRUMENTAL, CIENTÍFICO Y LABORATORIO"/>
    <s v="N"/>
    <s v="00 - N/A"/>
    <s v="10 - FONDO GENERAL"/>
    <s v="(en blanco)"/>
    <s v="01 - DISTRITO NACIONAL"/>
    <n v="400000"/>
    <n v="1180000"/>
  </r>
  <r>
    <s v="2025"/>
    <x v="0"/>
    <x v="0"/>
    <x v="1"/>
    <x v="7"/>
    <s v="2 - Poder Ejecutivo"/>
    <x v="23"/>
    <x v="152"/>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en blanco)"/>
    <s v="01 - DISTRITO NACIONAL"/>
    <n v="5060000"/>
    <n v="0"/>
  </r>
  <r>
    <s v="2025"/>
    <x v="0"/>
    <x v="0"/>
    <x v="1"/>
    <x v="7"/>
    <s v="2 - Poder Ejecutivo"/>
    <x v="23"/>
    <x v="152"/>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01 - DISTRITO NACIONAL"/>
    <n v="550000"/>
    <n v="0"/>
  </r>
  <r>
    <s v="2025"/>
    <x v="0"/>
    <x v="0"/>
    <x v="1"/>
    <x v="7"/>
    <s v="2 - Poder Ejecutivo"/>
    <x v="23"/>
    <x v="152"/>
    <s v="1 - SERVICIOS  GENERALES"/>
    <s v="1.1 - Administración general"/>
    <s v="1.1.02 - Gestión administrativa, financiera, fiscal, económica y planificación"/>
    <s v="2.6 - BIENES MUEBLES, INMUEBLES E INTANGIBLES"/>
    <s v="2.6.6 - EQUIPOS DE DEFENSA Y SEGURIDAD"/>
    <s v="N"/>
    <s v="00 - N/A"/>
    <s v="10 - FONDO GENERAL"/>
    <s v="(en blanco)"/>
    <s v="01 - DISTRITO NACIONAL"/>
    <n v="200000"/>
    <n v="0"/>
  </r>
  <r>
    <s v="2025"/>
    <x v="0"/>
    <x v="0"/>
    <x v="1"/>
    <x v="7"/>
    <s v="2 - Poder Ejecutivo"/>
    <x v="23"/>
    <x v="152"/>
    <s v="1 - SERVICIOS  GENERALES"/>
    <s v="1.1 - Administración general"/>
    <s v="1.1.02 - Gestión administrativa, financiera, fiscal, económica y planificación"/>
    <s v="2.6 - BIENES MUEBLES, INMUEBLES E INTANGIBLES"/>
    <s v="2.6.8 - BIENES INTANGIBLES"/>
    <s v="N"/>
    <s v="00 - N/A"/>
    <s v="10 - FONDO GENERAL"/>
    <s v="(en blanco)"/>
    <s v="01 - DISTRITO NACIONAL"/>
    <n v="300000"/>
    <n v="0"/>
  </r>
  <r>
    <s v="2025"/>
    <x v="0"/>
    <x v="0"/>
    <x v="1"/>
    <x v="7"/>
    <s v="2 - Poder Ejecutivo"/>
    <x v="23"/>
    <x v="152"/>
    <s v="1 - SERVICIOS  GENERALES"/>
    <s v="1.1 - Administración general"/>
    <s v="1.1.02 - Gestión administrativa, financiera, fiscal, económica y planificación"/>
    <s v="2.7 - OBRAS"/>
    <s v="2.7.1 - OBRAS EN EDIFICACIONES"/>
    <s v="N"/>
    <s v="00 - N/A"/>
    <s v="10 - FONDO GENERAL"/>
    <s v="(en blanco)"/>
    <s v="01 - DISTRITO NACIONAL"/>
    <n v="0"/>
    <n v="0"/>
  </r>
  <r>
    <s v="2025"/>
    <x v="0"/>
    <x v="0"/>
    <x v="1"/>
    <x v="7"/>
    <s v="2 - Poder Ejecutivo"/>
    <x v="23"/>
    <x v="153"/>
    <s v="4 - SERVICIOS SOCIALES"/>
    <s v="4.4 - Educación"/>
    <s v="4.4.09 - Enseñanza no atribuible a ningún nivel"/>
    <s v="2.6 - BIENES MUEBLES, INMUEBLES E INTANGIBLES"/>
    <s v="2.6.1 - MOBILIARIO Y EQUIPO"/>
    <s v="N"/>
    <s v="00 - N/A"/>
    <s v="10 - FONDO GENERAL"/>
    <s v="(en blanco)"/>
    <s v="01 - DISTRITO NACIONAL"/>
    <n v="6109837"/>
    <n v="192704.69"/>
  </r>
  <r>
    <s v="2025"/>
    <x v="0"/>
    <x v="0"/>
    <x v="1"/>
    <x v="7"/>
    <s v="2 - Poder Ejecutivo"/>
    <x v="23"/>
    <x v="153"/>
    <s v="4 - SERVICIOS SOCIALES"/>
    <s v="4.4 - Educación"/>
    <s v="4.4.09 - Enseñanza no atribuible a ningún nivel"/>
    <s v="2.6 - BIENES MUEBLES, INMUEBLES E INTANGIBLES"/>
    <s v="2.6.2 - MOBILIARIO Y EQUIPO DE AUDIO, AUDIOVISUAL, RECREATIVO Y EDUCACIONAL"/>
    <s v="N"/>
    <s v="00 - N/A"/>
    <s v="10 - FONDO GENERAL"/>
    <s v="(en blanco)"/>
    <s v="01 - DISTRITO NACIONAL"/>
    <n v="764091"/>
    <n v="184056.31"/>
  </r>
  <r>
    <s v="2025"/>
    <x v="0"/>
    <x v="0"/>
    <x v="1"/>
    <x v="7"/>
    <s v="2 - Poder Ejecutivo"/>
    <x v="23"/>
    <x v="153"/>
    <s v="4 - SERVICIOS SOCIALES"/>
    <s v="4.4 - Educación"/>
    <s v="4.4.09 - Enseñanza no atribuible a ningún nivel"/>
    <s v="2.6 - BIENES MUEBLES, INMUEBLES E INTANGIBLES"/>
    <s v="2.6.4 - VEHÍCULOS Y EQUIPO DE TRANSPORTE, TRACCIÓN Y ELEVACIÓN"/>
    <s v="N"/>
    <s v="00 - N/A"/>
    <s v="10 - FONDO GENERAL"/>
    <s v="(en blanco)"/>
    <s v="01 - DISTRITO NACIONAL"/>
    <n v="3000000"/>
    <n v="0"/>
  </r>
  <r>
    <s v="2025"/>
    <x v="0"/>
    <x v="0"/>
    <x v="1"/>
    <x v="7"/>
    <s v="2 - Poder Ejecutivo"/>
    <x v="23"/>
    <x v="153"/>
    <s v="4 - SERVICIOS SOCIALES"/>
    <s v="4.4 - Educación"/>
    <s v="4.4.09 - Enseñanza no atribuible a ningún nivel"/>
    <s v="2.6 - BIENES MUEBLES, INMUEBLES E INTANGIBLES"/>
    <s v="2.6.5 - MAQUINARIA, OTROS EQUIPOS Y HERRAMIENTAS"/>
    <s v="N"/>
    <s v="00 - N/A"/>
    <s v="10 - FONDO GENERAL"/>
    <s v="(en blanco)"/>
    <s v="01 - DISTRITO NACIONAL"/>
    <n v="136970"/>
    <n v="0"/>
  </r>
  <r>
    <s v="2025"/>
    <x v="0"/>
    <x v="0"/>
    <x v="1"/>
    <x v="7"/>
    <s v="2 - Poder Ejecutivo"/>
    <x v="23"/>
    <x v="153"/>
    <s v="4 - SERVICIOS SOCIALES"/>
    <s v="4.4 - Educación"/>
    <s v="4.4.09 - Enseñanza no atribuible a ningún nivel"/>
    <s v="2.6 - BIENES MUEBLES, INMUEBLES E INTANGIBLES"/>
    <s v="2.6.8 - BIENES INTANGIBLES"/>
    <s v="N"/>
    <s v="00 - N/A"/>
    <s v="10 - FONDO GENERAL"/>
    <s v="(en blanco)"/>
    <s v="01 - DISTRITO NACIONAL"/>
    <n v="3500000"/>
    <n v="0"/>
  </r>
  <r>
    <s v="2025"/>
    <x v="0"/>
    <x v="0"/>
    <x v="1"/>
    <x v="7"/>
    <s v="2 - Poder Ejecutivo"/>
    <x v="23"/>
    <x v="154"/>
    <s v="2 - SERVICIOS ECONÓMICOS"/>
    <s v="2.7 - Comunicaciones"/>
    <s v="2.7.01 - Comunicaciones"/>
    <s v="2.6 - BIENES MUEBLES, INMUEBLES E INTANGIBLES"/>
    <s v="2.6.1 - MOBILIARIO Y EQUIPO"/>
    <s v="N"/>
    <s v="00 - N/A"/>
    <s v="10 - FONDO GENERAL"/>
    <s v="(en blanco)"/>
    <s v="99 - MULTIPROVINCIAL"/>
    <n v="0"/>
    <n v="500320"/>
  </r>
  <r>
    <s v="2025"/>
    <x v="0"/>
    <x v="0"/>
    <x v="1"/>
    <x v="7"/>
    <s v="2 - Poder Ejecutivo"/>
    <x v="24"/>
    <x v="155"/>
    <s v="2 - SERVICIOS ECONÓMICOS"/>
    <s v="2.4 - Energía y combustible"/>
    <s v="2.4.08 - Energía eléctrica de fuentes nucleares"/>
    <s v="2.6 - BIENES MUEBLES, INMUEBLES E INTANGIBLES"/>
    <s v="2.6.1 - MOBILIARIO Y EQUIPO"/>
    <s v="S"/>
    <s v="02 - CONSTRUCCIÓN LABORATORIO DE CALIBRACIONES DOSIMÉTRICAS PARA LA PROTECCIÓN RADIOLÓGICA, DISTRITO NACIONAL."/>
    <s v="10 - FONDO GENERAL"/>
    <n v="16657"/>
    <s v="99 - MULTIPROVINCIAL"/>
    <n v="0"/>
    <n v="0"/>
  </r>
  <r>
    <s v="2025"/>
    <x v="0"/>
    <x v="0"/>
    <x v="1"/>
    <x v="7"/>
    <s v="2 - Poder Ejecutivo"/>
    <x v="24"/>
    <x v="155"/>
    <s v="2 - SERVICIOS ECONÓMICOS"/>
    <s v="2.4 - Energía y combustible"/>
    <s v="2.4.08 - Energía eléctrica de fuentes nucleares"/>
    <s v="2.6 - BIENES MUEBLES, INMUEBLES E INTANGIBLES"/>
    <s v="2.6.3 - EQUIPO E INSTRUMENTAL, CIENTÍFICO Y LABORATORIO"/>
    <s v="S"/>
    <s v="02 - CONSTRUCCIÓN LABORATORIO DE CALIBRACIONES DOSIMÉTRICAS PARA LA PROTECCIÓN RADIOLÓGICA, DISTRITO NACIONAL."/>
    <s v="10 - FONDO GENERAL"/>
    <n v="16657"/>
    <s v="99 - MULTIPROVINCIAL"/>
    <n v="17629529"/>
    <n v="0"/>
  </r>
  <r>
    <s v="2025"/>
    <x v="0"/>
    <x v="0"/>
    <x v="1"/>
    <x v="7"/>
    <s v="2 - Poder Ejecutivo"/>
    <x v="24"/>
    <x v="155"/>
    <s v="2 - SERVICIOS ECONÓMICOS"/>
    <s v="2.4 - Energía y combustible"/>
    <s v="2.4.08 - Energía eléctrica de fuentes nucleares"/>
    <s v="2.7 - OBRAS"/>
    <s v="2.7.1 - OBRAS EN EDIFICACIONES"/>
    <s v="S"/>
    <s v="02 - CONSTRUCCIÓN LABORATORIO DE CALIBRACIONES DOSIMÉTRICAS PARA LA PROTECCIÓN RADIOLÓGICA, DISTRITO NACIONAL."/>
    <s v="10 - FONDO GENERAL"/>
    <n v="16657"/>
    <s v="99 - MULTIPROVINCIAL"/>
    <n v="0"/>
    <n v="14236003.1"/>
  </r>
  <r>
    <s v="2025"/>
    <x v="0"/>
    <x v="0"/>
    <x v="1"/>
    <x v="7"/>
    <s v="2 - Poder Ejecutivo"/>
    <x v="24"/>
    <x v="155"/>
    <s v="2 - SERVICIOS ECONÓMICOS"/>
    <s v="2.4 - Energía y combustible"/>
    <s v="2.4.09 - Conservación, aprovechamiento y explotación racionalizada de fuentes de electricidad"/>
    <s v="2.6 - BIENES MUEBLES, INMUEBLES E INTANGIBLES"/>
    <s v="2.6.1 - MOBILIARIO Y EQUIPO"/>
    <s v="N"/>
    <s v="00 - N/A"/>
    <s v="10 - FONDO GENERAL"/>
    <s v="(en blanco)"/>
    <s v="99 - MULTIPROVINCIAL"/>
    <n v="43000000"/>
    <n v="1869270.9100000004"/>
  </r>
  <r>
    <s v="2025"/>
    <x v="0"/>
    <x v="0"/>
    <x v="1"/>
    <x v="7"/>
    <s v="2 - Poder Ejecutivo"/>
    <x v="24"/>
    <x v="155"/>
    <s v="2 - SERVICIOS ECONÓMICOS"/>
    <s v="2.4 - Energía y combustible"/>
    <s v="2.4.09 - Conservación, aprovechamiento y explotación racionalizada de fuentes de electricidad"/>
    <s v="2.6 - BIENES MUEBLES, INMUEBLES E INTANGIBLES"/>
    <s v="2.6.1 - MOBILIARIO Y EQUIPO"/>
    <s v="N"/>
    <s v="00 - N/A"/>
    <s v="20 - FONDOS CON DESTINO ESPECÍFICO"/>
    <s v="(en blanco)"/>
    <s v="99 - MULTIPROVINCIAL"/>
    <n v="0"/>
    <n v="0"/>
  </r>
  <r>
    <s v="2025"/>
    <x v="0"/>
    <x v="0"/>
    <x v="1"/>
    <x v="7"/>
    <s v="2 - Poder Ejecutivo"/>
    <x v="24"/>
    <x v="155"/>
    <s v="2 - SERVICIOS ECONÓMICOS"/>
    <s v="2.4 - Energía y combustible"/>
    <s v="2.4.09 - Conservación, aprovechamiento y explotación racionalizada de fuentes de electricidad"/>
    <s v="2.6 - BIENES MUEBLES, INMUEBLES E INTANGIBLES"/>
    <s v="2.6.2 - MOBILIARIO Y EQUIPO DE AUDIO, AUDIOVISUAL, RECREATIVO Y EDUCACIONAL"/>
    <s v="N"/>
    <s v="00 - N/A"/>
    <s v="10 - FONDO GENERAL"/>
    <s v="(en blanco)"/>
    <s v="99 - MULTIPROVINCIAL"/>
    <n v="3500000"/>
    <n v="1376526.3"/>
  </r>
  <r>
    <s v="2025"/>
    <x v="0"/>
    <x v="0"/>
    <x v="1"/>
    <x v="7"/>
    <s v="2 - Poder Ejecutivo"/>
    <x v="24"/>
    <x v="155"/>
    <s v="2 - SERVICIOS ECONÓMICOS"/>
    <s v="2.4 - Energía y combustible"/>
    <s v="2.4.09 - Conservación, aprovechamiento y explotación racionalizada de fuentes de electricidad"/>
    <s v="2.6 - BIENES MUEBLES, INMUEBLES E INTANGIBLES"/>
    <s v="2.6.2 - MOBILIARIO Y EQUIPO DE AUDIO, AUDIOVISUAL, RECREATIVO Y EDUCACIONAL"/>
    <s v="N"/>
    <s v="00 - N/A"/>
    <s v="20 - FONDOS CON DESTINO ESPECÍFICO"/>
    <s v="(en blanco)"/>
    <s v="99 - MULTIPROVINCIAL"/>
    <n v="0"/>
    <n v="0"/>
  </r>
  <r>
    <s v="2025"/>
    <x v="0"/>
    <x v="0"/>
    <x v="1"/>
    <x v="7"/>
    <s v="2 - Poder Ejecutivo"/>
    <x v="24"/>
    <x v="155"/>
    <s v="2 - SERVICIOS ECONÓMICOS"/>
    <s v="2.4 - Energía y combustible"/>
    <s v="2.4.09 - Conservación, aprovechamiento y explotación racionalizada de fuentes de electricidad"/>
    <s v="2.6 - BIENES MUEBLES, INMUEBLES E INTANGIBLES"/>
    <s v="2.6.3 - EQUIPO E INSTRUMENTAL, CIENTÍFICO Y LABORATORIO"/>
    <s v="N"/>
    <s v="00 - N/A"/>
    <s v="10 - FONDO GENERAL"/>
    <s v="(en blanco)"/>
    <s v="99 - MULTIPROVINCIAL"/>
    <n v="2000000"/>
    <n v="735601.2"/>
  </r>
  <r>
    <s v="2025"/>
    <x v="0"/>
    <x v="0"/>
    <x v="1"/>
    <x v="7"/>
    <s v="2 - Poder Ejecutivo"/>
    <x v="24"/>
    <x v="155"/>
    <s v="2 - SERVICIOS ECONÓMICOS"/>
    <s v="2.4 - Energía y combustible"/>
    <s v="2.4.09 - Conservación, aprovechamiento y explotación racionalizada de fuentes de electricidad"/>
    <s v="2.6 - BIENES MUEBLES, INMUEBLES E INTANGIBLES"/>
    <s v="2.6.4 - VEHÍCULOS Y EQUIPO DE TRANSPORTE, TRACCIÓN Y ELEVACIÓN"/>
    <s v="N"/>
    <s v="00 - N/A"/>
    <s v="10 - FONDO GENERAL"/>
    <s v="(en blanco)"/>
    <s v="99 - MULTIPROVINCIAL"/>
    <n v="5000000"/>
    <n v="0"/>
  </r>
  <r>
    <s v="2025"/>
    <x v="0"/>
    <x v="0"/>
    <x v="1"/>
    <x v="7"/>
    <s v="2 - Poder Ejecutivo"/>
    <x v="24"/>
    <x v="155"/>
    <s v="2 - SERVICIOS ECONÓMICOS"/>
    <s v="2.4 - Energía y combustible"/>
    <s v="2.4.09 - Conservación, aprovechamiento y explotación racionalizada de fuentes de electricidad"/>
    <s v="2.6 - BIENES MUEBLES, INMUEBLES E INTANGIBLES"/>
    <s v="2.6.4 - VEHÍCULOS Y EQUIPO DE TRANSPORTE, TRACCIÓN Y ELEVACIÓN"/>
    <s v="N"/>
    <s v="00 - N/A"/>
    <s v="20 - FONDOS CON DESTINO ESPECÍFICO"/>
    <s v="(en blanco)"/>
    <s v="99 - MULTIPROVINCIAL"/>
    <n v="4000000"/>
    <n v="50501575"/>
  </r>
  <r>
    <s v="2025"/>
    <x v="0"/>
    <x v="0"/>
    <x v="1"/>
    <x v="7"/>
    <s v="2 - Poder Ejecutivo"/>
    <x v="24"/>
    <x v="155"/>
    <s v="2 - SERVICIOS ECONÓMICOS"/>
    <s v="2.4 - Energía y combustible"/>
    <s v="2.4.09 - Conservación, aprovechamiento y explotación racionalizada de fuentes de electricidad"/>
    <s v="2.6 - BIENES MUEBLES, INMUEBLES E INTANGIBLES"/>
    <s v="2.6.5 - MAQUINARIA, OTROS EQUIPOS Y HERRAMIENTAS"/>
    <s v="N"/>
    <s v="00 - N/A"/>
    <s v="10 - FONDO GENERAL"/>
    <s v="(en blanco)"/>
    <s v="99 - MULTIPROVINCIAL"/>
    <n v="35000000"/>
    <n v="2033648.52"/>
  </r>
  <r>
    <s v="2025"/>
    <x v="0"/>
    <x v="0"/>
    <x v="1"/>
    <x v="7"/>
    <s v="2 - Poder Ejecutivo"/>
    <x v="24"/>
    <x v="155"/>
    <s v="2 - SERVICIOS ECONÓMICOS"/>
    <s v="2.4 - Energía y combustible"/>
    <s v="2.4.09 - Conservación, aprovechamiento y explotación racionalizada de fuentes de electricidad"/>
    <s v="2.6 - BIENES MUEBLES, INMUEBLES E INTANGIBLES"/>
    <s v="2.6.5 - MAQUINARIA, OTROS EQUIPOS Y HERRAMIENTAS"/>
    <s v="N"/>
    <s v="00 - N/A"/>
    <s v="20 - FONDOS CON DESTINO ESPECÍFICO"/>
    <s v="(en blanco)"/>
    <s v="99 - MULTIPROVINCIAL"/>
    <n v="47000000"/>
    <n v="16181381.09"/>
  </r>
  <r>
    <s v="2025"/>
    <x v="0"/>
    <x v="0"/>
    <x v="1"/>
    <x v="7"/>
    <s v="2 - Poder Ejecutivo"/>
    <x v="24"/>
    <x v="155"/>
    <s v="2 - SERVICIOS ECONÓMICOS"/>
    <s v="2.4 - Energía y combustible"/>
    <s v="2.4.09 - Conservación, aprovechamiento y explotación racionalizada de fuentes de electricidad"/>
    <s v="2.6 - BIENES MUEBLES, INMUEBLES E INTANGIBLES"/>
    <s v="2.6.5 - MAQUINARIA, OTROS EQUIPOS Y HERRAMIENTAS"/>
    <s v="N"/>
    <s v="00 - N/A"/>
    <s v="60 - CREDITO EXTERNO"/>
    <s v="(en blanco)"/>
    <s v="99 - MULTIPROVINCIAL"/>
    <n v="2343875148"/>
    <n v="0"/>
  </r>
  <r>
    <s v="2025"/>
    <x v="0"/>
    <x v="0"/>
    <x v="1"/>
    <x v="7"/>
    <s v="2 - Poder Ejecutivo"/>
    <x v="24"/>
    <x v="155"/>
    <s v="2 - SERVICIOS ECONÓMICOS"/>
    <s v="2.4 - Energía y combustible"/>
    <s v="2.4.09 - Conservación, aprovechamiento y explotación racionalizada de fuentes de electricidad"/>
    <s v="2.6 - BIENES MUEBLES, INMUEBLES E INTANGIBLES"/>
    <s v="2.6.6 - EQUIPOS DE DEFENSA Y SEGURIDAD"/>
    <s v="N"/>
    <s v="00 - N/A"/>
    <s v="10 - FONDO GENERAL"/>
    <s v="(en blanco)"/>
    <s v="99 - MULTIPROVINCIAL"/>
    <n v="2000000"/>
    <n v="0"/>
  </r>
  <r>
    <s v="2025"/>
    <x v="0"/>
    <x v="0"/>
    <x v="1"/>
    <x v="7"/>
    <s v="2 - Poder Ejecutivo"/>
    <x v="24"/>
    <x v="155"/>
    <s v="2 - SERVICIOS ECONÓMICOS"/>
    <s v="2.4 - Energía y combustible"/>
    <s v="2.4.09 - Conservación, aprovechamiento y explotación racionalizada de fuentes de electricidad"/>
    <s v="2.6 - BIENES MUEBLES, INMUEBLES E INTANGIBLES"/>
    <s v="2.6.6 - EQUIPOS DE DEFENSA Y SEGURIDAD"/>
    <s v="N"/>
    <s v="00 - N/A"/>
    <s v="20 - FONDOS CON DESTINO ESPECÍFICO"/>
    <s v="(en blanco)"/>
    <s v="99 - MULTIPROVINCIAL"/>
    <n v="0"/>
    <n v="0"/>
  </r>
  <r>
    <s v="2025"/>
    <x v="0"/>
    <x v="0"/>
    <x v="1"/>
    <x v="7"/>
    <s v="2 - Poder Ejecutivo"/>
    <x v="24"/>
    <x v="155"/>
    <s v="2 - SERVICIOS ECONÓMICOS"/>
    <s v="2.4 - Energía y combustible"/>
    <s v="2.4.09 - Conservación, aprovechamiento y explotación racionalizada de fuentes de electricidad"/>
    <s v="2.6 - BIENES MUEBLES, INMUEBLES E INTANGIBLES"/>
    <s v="2.6.8 - BIENES INTANGIBLES"/>
    <s v="N"/>
    <s v="00 - N/A"/>
    <s v="10 - FONDO GENERAL"/>
    <s v="(en blanco)"/>
    <s v="99 - MULTIPROVINCIAL"/>
    <n v="0"/>
    <n v="0"/>
  </r>
  <r>
    <s v="2025"/>
    <x v="0"/>
    <x v="0"/>
    <x v="1"/>
    <x v="7"/>
    <s v="2 - Poder Ejecutivo"/>
    <x v="24"/>
    <x v="155"/>
    <s v="2 - SERVICIOS ECONÓMICOS"/>
    <s v="2.4 - Energía y combustible"/>
    <s v="2.4.09 - Conservación, aprovechamiento y explotación racionalizada de fuentes de electricidad"/>
    <s v="2.7 - OBRAS"/>
    <s v="2.7.1 - OBRAS EN EDIFICACIONES"/>
    <s v="N"/>
    <s v="00 - N/A"/>
    <s v="10 - FONDO GENERAL"/>
    <s v="(en blanco)"/>
    <s v="99 - MULTIPROVINCIAL"/>
    <n v="80000000"/>
    <n v="5766929.7199999997"/>
  </r>
  <r>
    <s v="2025"/>
    <x v="0"/>
    <x v="0"/>
    <x v="1"/>
    <x v="7"/>
    <s v="2 - Poder Ejecutivo"/>
    <x v="24"/>
    <x v="155"/>
    <s v="2 - SERVICIOS ECONÓMICOS"/>
    <s v="2.5 - Minería, manufactura y construcción"/>
    <s v="2.5.01 - Extracción de recursos minerales"/>
    <s v="2.6 - BIENES MUEBLES, INMUEBLES E INTANGIBLES"/>
    <s v="2.6.1 - MOBILIARIO Y EQUIPO"/>
    <s v="S"/>
    <s v="01 - INVESTIGACIÓN POTENCIAL DE TIERRAS RARAS EN LA RESERVA FISCAL AVILA, PROVINCIA  PEDERNALES"/>
    <s v="10 - FONDO GENERAL"/>
    <n v="16726"/>
    <s v="16 - PEDERNALES"/>
    <n v="0"/>
    <n v="829768.37"/>
  </r>
  <r>
    <s v="2025"/>
    <x v="0"/>
    <x v="0"/>
    <x v="1"/>
    <x v="7"/>
    <s v="2 - Poder Ejecutivo"/>
    <x v="24"/>
    <x v="155"/>
    <s v="2 - SERVICIOS ECONÓMICOS"/>
    <s v="2.5 - Minería, manufactura y construcción"/>
    <s v="2.5.01 - Extracción de recursos minerales"/>
    <s v="2.6 - BIENES MUEBLES, INMUEBLES E INTANGIBLES"/>
    <s v="2.6.2 - MOBILIARIO Y EQUIPO DE AUDIO, AUDIOVISUAL, RECREATIVO Y EDUCACIONAL"/>
    <s v="S"/>
    <s v="01 - INVESTIGACIÓN POTENCIAL DE TIERRAS RARAS EN LA RESERVA FISCAL AVILA, PROVINCIA  PEDERNALES"/>
    <s v="10 - FONDO GENERAL"/>
    <n v="16726"/>
    <s v="16 - PEDERNALES"/>
    <n v="0"/>
    <n v="18416"/>
  </r>
  <r>
    <s v="2025"/>
    <x v="0"/>
    <x v="0"/>
    <x v="1"/>
    <x v="7"/>
    <s v="2 - Poder Ejecutivo"/>
    <x v="24"/>
    <x v="155"/>
    <s v="2 - SERVICIOS ECONÓMICOS"/>
    <s v="2.5 - Minería, manufactura y construcción"/>
    <s v="2.5.01 - Extracción de recursos minerales"/>
    <s v="2.6 - BIENES MUEBLES, INMUEBLES E INTANGIBLES"/>
    <s v="2.6.3 - EQUIPO E INSTRUMENTAL, CIENTÍFICO Y LABORATORIO"/>
    <s v="N"/>
    <s v="00 - N/A"/>
    <s v="10 - FONDO GENERAL"/>
    <s v="(en blanco)"/>
    <s v="99 - MULTIPROVINCIAL"/>
    <n v="0"/>
    <n v="0"/>
  </r>
  <r>
    <s v="2025"/>
    <x v="0"/>
    <x v="0"/>
    <x v="1"/>
    <x v="7"/>
    <s v="2 - Poder Ejecutivo"/>
    <x v="24"/>
    <x v="155"/>
    <s v="2 - SERVICIOS ECONÓMICOS"/>
    <s v="2.5 - Minería, manufactura y construcción"/>
    <s v="2.5.01 - Extracción de recursos minerales"/>
    <s v="2.6 - BIENES MUEBLES, INMUEBLES E INTANGIBLES"/>
    <s v="2.6.3 - EQUIPO E INSTRUMENTAL, CIENTÍFICO Y LABORATORIO"/>
    <s v="S"/>
    <s v="01 - INVESTIGACIÓN POTENCIAL DE TIERRAS RARAS EN LA RESERVA FISCAL AVILA, PROVINCIA  PEDERNALES"/>
    <s v="10 - FONDO GENERAL"/>
    <n v="16726"/>
    <s v="16 - PEDERNALES"/>
    <n v="0"/>
    <n v="346119.65"/>
  </r>
  <r>
    <s v="2025"/>
    <x v="0"/>
    <x v="0"/>
    <x v="1"/>
    <x v="7"/>
    <s v="2 - Poder Ejecutivo"/>
    <x v="24"/>
    <x v="155"/>
    <s v="2 - SERVICIOS ECONÓMICOS"/>
    <s v="2.5 - Minería, manufactura y construcción"/>
    <s v="2.5.01 - Extracción de recursos minerales"/>
    <s v="2.6 - BIENES MUEBLES, INMUEBLES E INTANGIBLES"/>
    <s v="2.6.5 - MAQUINARIA, OTROS EQUIPOS Y HERRAMIENTAS"/>
    <s v="S"/>
    <s v="01 - INVESTIGACIÓN POTENCIAL DE TIERRAS RARAS EN LA RESERVA FISCAL AVILA, PROVINCIA  PEDERNALES"/>
    <s v="10 - FONDO GENERAL"/>
    <n v="16726"/>
    <s v="16 - PEDERNALES"/>
    <n v="0"/>
    <n v="291487.45999999996"/>
  </r>
  <r>
    <s v="2025"/>
    <x v="0"/>
    <x v="0"/>
    <x v="1"/>
    <x v="7"/>
    <s v="2 - Poder Ejecutivo"/>
    <x v="24"/>
    <x v="155"/>
    <s v="2 - SERVICIOS ECONÓMICOS"/>
    <s v="2.5 - Minería, manufactura y construcción"/>
    <s v="2.5.01 - Extracción de recursos minerales"/>
    <s v="2.6 - BIENES MUEBLES, INMUEBLES E INTANGIBLES"/>
    <s v="2.6.8 - BIENES INTANGIBLES"/>
    <s v="S"/>
    <s v="01 - INVESTIGACIÓN POTENCIAL DE TIERRAS RARAS EN LA RESERVA FISCAL AVILA, PROVINCIA  PEDERNALES"/>
    <s v="10 - FONDO GENERAL"/>
    <n v="16726"/>
    <s v="16 - PEDERNALES"/>
    <n v="37738504"/>
    <n v="0"/>
  </r>
  <r>
    <s v="2025"/>
    <x v="0"/>
    <x v="0"/>
    <x v="1"/>
    <x v="7"/>
    <s v="2 - Poder Ejecutivo"/>
    <x v="24"/>
    <x v="155"/>
    <s v="2 - SERVICIOS ECONÓMICOS"/>
    <s v="2.5 - Minería, manufactura y construcción"/>
    <s v="2.5.01 - Extracción de recursos minerales"/>
    <s v="2.7 - OBRAS"/>
    <s v="2.7.1 - OBRAS EN EDIFICACIONES"/>
    <s v="S"/>
    <s v="01 - INVESTIGACIÓN POTENCIAL DE TIERRAS RARAS EN LA RESERVA FISCAL AVILA, PROVINCIA  PEDERNALES"/>
    <s v="10 - FONDO GENERAL"/>
    <n v="16726"/>
    <s v="16 - PEDERNALES"/>
    <n v="0"/>
    <n v="0"/>
  </r>
  <r>
    <s v="2025"/>
    <x v="0"/>
    <x v="0"/>
    <x v="1"/>
    <x v="7"/>
    <s v="2 - Poder Ejecutivo"/>
    <x v="24"/>
    <x v="156"/>
    <s v="2 - SERVICIOS ECONÓMICOS"/>
    <s v="2.5 - Minería, manufactura y construcción"/>
    <s v="2.5.01 - Extracción de recursos minerales"/>
    <s v="2.6 - BIENES MUEBLES, INMUEBLES E INTANGIBLES"/>
    <s v="2.6.1 - MOBILIARIO Y EQUIPO"/>
    <s v="N"/>
    <s v="00 - N/A"/>
    <s v="10 - FONDO GENERAL"/>
    <s v="(en blanco)"/>
    <s v="99 - MULTIPROVINCIAL"/>
    <n v="785334"/>
    <n v="454843.85"/>
  </r>
  <r>
    <s v="2025"/>
    <x v="0"/>
    <x v="0"/>
    <x v="1"/>
    <x v="7"/>
    <s v="2 - Poder Ejecutivo"/>
    <x v="24"/>
    <x v="156"/>
    <s v="2 - SERVICIOS ECONÓMICOS"/>
    <s v="2.5 - Minería, manufactura y construcción"/>
    <s v="2.5.01 - Extracción de recursos minerales"/>
    <s v="2.6 - BIENES MUEBLES, INMUEBLES E INTANGIBLES"/>
    <s v="2.6.1 - MOBILIARIO Y EQUIPO"/>
    <s v="N"/>
    <s v="00 - N/A"/>
    <s v="20 - FONDOS CON DESTINO ESPECÍFICO"/>
    <s v="(en blanco)"/>
    <s v="99 - MULTIPROVINCIAL"/>
    <n v="400000"/>
    <n v="0"/>
  </r>
  <r>
    <s v="2025"/>
    <x v="0"/>
    <x v="0"/>
    <x v="1"/>
    <x v="7"/>
    <s v="2 - Poder Ejecutivo"/>
    <x v="24"/>
    <x v="156"/>
    <s v="2 - SERVICIOS ECONÓMICOS"/>
    <s v="2.5 - Minería, manufactura y construcción"/>
    <s v="2.5.01 - Extracción de recursos minerales"/>
    <s v="2.6 - BIENES MUEBLES, INMUEBLES E INTANGIBLES"/>
    <s v="2.6.5 - MAQUINARIA, OTROS EQUIPOS Y HERRAMIENTAS"/>
    <s v="N"/>
    <s v="00 - N/A"/>
    <s v="10 - FONDO GENERAL"/>
    <s v="(en blanco)"/>
    <s v="99 - MULTIPROVINCIAL"/>
    <n v="271000"/>
    <n v="120489.98000000001"/>
  </r>
  <r>
    <s v="2025"/>
    <x v="0"/>
    <x v="0"/>
    <x v="1"/>
    <x v="7"/>
    <s v="2 - Poder Ejecutivo"/>
    <x v="24"/>
    <x v="156"/>
    <s v="2 - SERVICIOS ECONÓMICOS"/>
    <s v="2.5 - Minería, manufactura y construcción"/>
    <s v="2.5.01 - Extracción de recursos minerales"/>
    <s v="2.6 - BIENES MUEBLES, INMUEBLES E INTANGIBLES"/>
    <s v="2.6.8 - BIENES INTANGIBLES"/>
    <s v="N"/>
    <s v="00 - N/A"/>
    <s v="20 - FONDOS CON DESTINO ESPECÍFICO"/>
    <s v="(en blanco)"/>
    <s v="99 - MULTIPROVINCIAL"/>
    <n v="0"/>
    <n v="0"/>
  </r>
  <r>
    <s v="2025"/>
    <x v="0"/>
    <x v="0"/>
    <x v="1"/>
    <x v="7"/>
    <s v="2 - Poder Ejecutivo"/>
    <x v="25"/>
    <x v="157"/>
    <s v="1 - SERVICIOS  GENERALES"/>
    <s v="1.1 - Administración general"/>
    <s v="1.1.01 - Órganos ejecutivos y legislativos"/>
    <s v="2.7 - OBRAS"/>
    <s v="2.7.1 - OBRAS EN EDIFICACIONES"/>
    <s v="S"/>
    <s v="85 - RESTAURACIÓN CUBIERTAS MUSEO CASA DE TOSTADO, CIUDAD COLONIAL, DISTRITO NACIONAL"/>
    <s v="10 - FONDO GENERAL"/>
    <n v="15349"/>
    <s v="01 - DISTRITO NACIONAL"/>
    <n v="4221977"/>
    <n v="0"/>
  </r>
  <r>
    <s v="2025"/>
    <x v="0"/>
    <x v="0"/>
    <x v="1"/>
    <x v="7"/>
    <s v="2 - Poder Ejecutivo"/>
    <x v="25"/>
    <x v="157"/>
    <s v="1 - SERVICIOS  GENERALES"/>
    <s v="1.1 - Administración general"/>
    <s v="1.1.02 - Gestión administrativa, financiera, fiscal, económica y planificación"/>
    <s v="2.6 - BIENES MUEBLES, INMUEBLES E INTANGIBLES"/>
    <s v="2.6.1 - MOBILIARIO Y EQUIPO"/>
    <s v="S"/>
    <s v="12 - CONSTRUCCIÓN DEL PALACIO MUNICIPAL DE SAN RAFAEL DEL YUMA, PROVINCIA LA ALTAGRACIA"/>
    <s v="10 - FONDO GENERAL"/>
    <n v="16655"/>
    <s v="11 - LA ALTAGRACIA"/>
    <n v="517526"/>
    <n v="0"/>
  </r>
  <r>
    <s v="2025"/>
    <x v="0"/>
    <x v="0"/>
    <x v="1"/>
    <x v="7"/>
    <s v="2 - Poder Ejecutivo"/>
    <x v="25"/>
    <x v="157"/>
    <s v="1 - SERVICIOS  GENERALES"/>
    <s v="1.1 - Administración general"/>
    <s v="1.1.02 - Gestión administrativa, financiera, fiscal, económica y planificación"/>
    <s v="2.6 - BIENES MUEBLES, INMUEBLES E INTANGIBLES"/>
    <s v="2.6.1 - MOBILIARIO Y EQUIPO"/>
    <s v="S"/>
    <s v="18 - REHABILITACIÓN DE EDIFICIO PARA LA NUEVA OFICINA DEL MINISTERIO ADMINISTRATIVO DE LA PRESIDENCIA, DISTRITO NACIONAL"/>
    <s v="10 - FONDO GENERAL"/>
    <n v="16738"/>
    <s v="01 - DISTRITO NACIONAL"/>
    <n v="1000000"/>
    <n v="0"/>
  </r>
  <r>
    <s v="2025"/>
    <x v="0"/>
    <x v="0"/>
    <x v="1"/>
    <x v="7"/>
    <s v="2 - Poder Ejecutivo"/>
    <x v="25"/>
    <x v="157"/>
    <s v="1 - SERVICIOS  GENERALES"/>
    <s v="1.1 - Administración general"/>
    <s v="1.1.02 - Gestión administrativa, financiera, fiscal, económica y planificación"/>
    <s v="2.6 - BIENES MUEBLES, INMUEBLES E INTANGIBLES"/>
    <s v="2.6.1 - MOBILIARIO Y EQUIPO"/>
    <s v="S"/>
    <s v="41 - REMODELACIÓN DE LAS OFICINAS DEL  MINISTERIO DE LA VIVIENDA, HÁBITAT Y EDIFICACIONES, DISTRITO NACIONAL"/>
    <s v="10 - FONDO GENERAL"/>
    <n v="14749"/>
    <s v="01 - DISTRITO NACIONAL"/>
    <n v="5594550"/>
    <n v="0"/>
  </r>
  <r>
    <s v="2025"/>
    <x v="0"/>
    <x v="0"/>
    <x v="1"/>
    <x v="7"/>
    <s v="2 - Poder Ejecutivo"/>
    <x v="25"/>
    <x v="157"/>
    <s v="1 - SERVICIOS  GENERALES"/>
    <s v="1.1 - Administración general"/>
    <s v="1.1.02 - Gestión administrativa, financiera, fiscal, económica y planificación"/>
    <s v="2.6 - BIENES MUEBLES, INMUEBLES E INTANGIBLES"/>
    <s v="2.6.1 - MOBILIARIO Y EQUIPO"/>
    <s v="S"/>
    <s v="41 - REMODELACIÓN DE LAS OFICINAS DEL  MINISTERIO DE LA VIVIENDA, HÁBITAT Y EDIFICACIONES, DISTRITO NACIONAL"/>
    <s v="50 - CRÉDITO INTERNO"/>
    <n v="14749"/>
    <s v="01 - DISTRITO NACIONAL"/>
    <n v="0"/>
    <n v="0"/>
  </r>
  <r>
    <s v="2025"/>
    <x v="0"/>
    <x v="0"/>
    <x v="1"/>
    <x v="7"/>
    <s v="2 - Poder Ejecutivo"/>
    <x v="25"/>
    <x v="157"/>
    <s v="1 - SERVICIOS  GENERALES"/>
    <s v="1.1 - Administración general"/>
    <s v="1.1.02 - Gestión administrativa, financiera, fiscal, económica y planificación"/>
    <s v="2.6 - BIENES MUEBLES, INMUEBLES E INTANGIBLES"/>
    <s v="2.6.1 - MOBILIARIO Y EQUIPO"/>
    <s v="S"/>
    <s v="89 - CONSTRUCCIÓN SEDE DE LA JUNTA DEL DISTRITO MUNICIPAL SANTIAGO OESTE, PROVINCIA SANTIAGO"/>
    <s v="10 - FONDO GENERAL"/>
    <n v="15825"/>
    <s v="25 - SANTIAGO"/>
    <n v="34123810"/>
    <n v="0"/>
  </r>
  <r>
    <s v="2025"/>
    <x v="0"/>
    <x v="0"/>
    <x v="1"/>
    <x v="7"/>
    <s v="2 - Poder Ejecutivo"/>
    <x v="25"/>
    <x v="157"/>
    <s v="1 - SERVICIOS  GENERALES"/>
    <s v="1.1 - Administración general"/>
    <s v="1.1.02 - Gestión administrativa, financiera, fiscal, económica y planificación"/>
    <s v="2.6 - BIENES MUEBLES, INMUEBLES E INTANGIBLES"/>
    <s v="2.6.2 - MOBILIARIO Y EQUIPO DE AUDIO, AUDIOVISUAL, RECREATIVO Y EDUCACIONAL"/>
    <s v="S"/>
    <s v="41 - REMODELACIÓN DE LAS OFICINAS DEL  MINISTERIO DE LA VIVIENDA, HÁBITAT Y EDIFICACIONES, DISTRITO NACIONAL"/>
    <s v="50 - CRÉDITO INTERNO"/>
    <n v="14749"/>
    <s v="01 - DISTRITO NACIONAL"/>
    <n v="0"/>
    <n v="0"/>
  </r>
  <r>
    <s v="2025"/>
    <x v="0"/>
    <x v="0"/>
    <x v="1"/>
    <x v="7"/>
    <s v="2 - Poder Ejecutivo"/>
    <x v="25"/>
    <x v="157"/>
    <s v="1 - SERVICIOS  GENERALES"/>
    <s v="1.1 - Administración general"/>
    <s v="1.1.02 - Gestión administrativa, financiera, fiscal, económica y planificación"/>
    <s v="2.6 - BIENES MUEBLES, INMUEBLES E INTANGIBLES"/>
    <s v="2.6.3 - EQUIPO E INSTRUMENTAL, CIENTÍFICO Y LABORATORIO"/>
    <s v="S"/>
    <s v="41 - REMODELACIÓN DE LAS OFICINAS DEL  MINISTERIO DE LA VIVIENDA, HÁBITAT Y EDIFICACIONES, DISTRITO NACIONAL"/>
    <s v="50 - CRÉDITO INTERNO"/>
    <n v="14749"/>
    <s v="01 - DISTRITO NACIONAL"/>
    <n v="0"/>
    <n v="0"/>
  </r>
  <r>
    <s v="2025"/>
    <x v="0"/>
    <x v="0"/>
    <x v="1"/>
    <x v="7"/>
    <s v="2 - Poder Ejecutivo"/>
    <x v="25"/>
    <x v="157"/>
    <s v="1 - SERVICIOS  GENERALES"/>
    <s v="1.1 - Administración general"/>
    <s v="1.1.02 - Gestión administrativa, financiera, fiscal, económica y planificación"/>
    <s v="2.6 - BIENES MUEBLES, INMUEBLES E INTANGIBLES"/>
    <s v="2.6.5 - MAQUINARIA, OTROS EQUIPOS Y HERRAMIENTAS"/>
    <s v="S"/>
    <s v="41 - REMODELACIÓN DE LAS OFICINAS DEL  MINISTERIO DE LA VIVIENDA, HÁBITAT Y EDIFICACIONES, DISTRITO NACIONAL"/>
    <s v="50 - CRÉDITO INTERNO"/>
    <n v="14749"/>
    <s v="01 - DISTRITO NACIONAL"/>
    <n v="0"/>
    <n v="0"/>
  </r>
  <r>
    <s v="2025"/>
    <x v="0"/>
    <x v="0"/>
    <x v="1"/>
    <x v="7"/>
    <s v="2 - Poder Ejecutivo"/>
    <x v="25"/>
    <x v="157"/>
    <s v="1 - SERVICIOS  GENERALES"/>
    <s v="1.1 - Administración general"/>
    <s v="1.1.02 - Gestión administrativa, financiera, fiscal, económica y planificación"/>
    <s v="2.6 - BIENES MUEBLES, INMUEBLES E INTANGIBLES"/>
    <s v="2.6.8 - BIENES INTANGIBLES"/>
    <s v="S"/>
    <s v="41 - REMODELACIÓN DE LAS OFICINAS DEL  MINISTERIO DE LA VIVIENDA, HÁBITAT Y EDIFICACIONES, DISTRITO NACIONAL"/>
    <s v="50 - CRÉDITO INTERNO"/>
    <n v="14749"/>
    <s v="01 - DISTRITO NACIONAL"/>
    <n v="0"/>
    <n v="0"/>
  </r>
  <r>
    <s v="2025"/>
    <x v="0"/>
    <x v="0"/>
    <x v="1"/>
    <x v="7"/>
    <s v="2 - Poder Ejecutivo"/>
    <x v="25"/>
    <x v="157"/>
    <s v="1 - SERVICIOS  GENERALES"/>
    <s v="1.1 - Administración general"/>
    <s v="1.1.02 - Gestión administrativa, financiera, fiscal, económica y planificación"/>
    <s v="2.7 - OBRAS"/>
    <s v="2.7.1 - OBRAS EN EDIFICACIONES"/>
    <s v="S"/>
    <s v="03 - CONSTRUCCIÓN CENTRO DE ACOPIO BIENES NACIONALES, SANTO DOMINGO NORTE"/>
    <s v="10 - FONDO GENERAL"/>
    <n v="16295"/>
    <s v="32 - SANTO DOMINGO"/>
    <n v="77011014"/>
    <n v="30916557.940000001"/>
  </r>
  <r>
    <s v="2025"/>
    <x v="0"/>
    <x v="0"/>
    <x v="1"/>
    <x v="7"/>
    <s v="2 - Poder Ejecutivo"/>
    <x v="25"/>
    <x v="157"/>
    <s v="1 - SERVICIOS  GENERALES"/>
    <s v="1.1 - Administración general"/>
    <s v="1.1.02 - Gestión administrativa, financiera, fiscal, económica y planificación"/>
    <s v="2.7 - OBRAS"/>
    <s v="2.7.1 - OBRAS EN EDIFICACIONES"/>
    <s v="S"/>
    <s v="12 - CONSTRUCCIÓN DEL PALACIO MUNICIPAL DE SAN RAFAEL DEL YUMA, PROVINCIA LA ALTAGRACIA"/>
    <s v="10 - FONDO GENERAL"/>
    <n v="16655"/>
    <s v="11 - LA ALTAGRACIA"/>
    <n v="3096723"/>
    <n v="3993038"/>
  </r>
  <r>
    <s v="2025"/>
    <x v="0"/>
    <x v="0"/>
    <x v="1"/>
    <x v="7"/>
    <s v="2 - Poder Ejecutivo"/>
    <x v="25"/>
    <x v="157"/>
    <s v="1 - SERVICIOS  GENERALES"/>
    <s v="1.1 - Administración general"/>
    <s v="1.1.02 - Gestión administrativa, financiera, fiscal, económica y planificación"/>
    <s v="2.7 - OBRAS"/>
    <s v="2.7.1 - OBRAS EN EDIFICACIONES"/>
    <s v="S"/>
    <s v="18 - REHABILITACIÓN DE EDIFICIO PARA LA NUEVA OFICINA DEL MINISTERIO ADMINISTRATIVO DE LA PRESIDENCIA, DISTRITO NACIONAL"/>
    <s v="10 - FONDO GENERAL"/>
    <n v="16738"/>
    <s v="01 - DISTRITO NACIONAL"/>
    <n v="1000000"/>
    <n v="22794709.09"/>
  </r>
  <r>
    <s v="2025"/>
    <x v="0"/>
    <x v="0"/>
    <x v="1"/>
    <x v="7"/>
    <s v="2 - Poder Ejecutivo"/>
    <x v="25"/>
    <x v="157"/>
    <s v="1 - SERVICIOS  GENERALES"/>
    <s v="1.1 - Administración general"/>
    <s v="1.1.02 - Gestión administrativa, financiera, fiscal, económica y planificación"/>
    <s v="2.7 - OBRAS"/>
    <s v="2.7.1 - OBRAS EN EDIFICACIONES"/>
    <s v="S"/>
    <s v="18 - REMODELACIÓN DE  NUEVAS OFICINAS PARA LA JUNTA DE AVIACIÓN CIVIL, DISTRITO NACIONAL"/>
    <s v="10 - FONDO GENERAL"/>
    <n v="14706"/>
    <s v="01 - DISTRITO NACIONAL"/>
    <n v="19934524"/>
    <n v="0"/>
  </r>
  <r>
    <s v="2025"/>
    <x v="0"/>
    <x v="0"/>
    <x v="1"/>
    <x v="7"/>
    <s v="2 - Poder Ejecutivo"/>
    <x v="25"/>
    <x v="157"/>
    <s v="1 - SERVICIOS  GENERALES"/>
    <s v="1.1 - Administración general"/>
    <s v="1.1.02 - Gestión administrativa, financiera, fiscal, económica y planificación"/>
    <s v="2.7 - OBRAS"/>
    <s v="2.7.1 - OBRAS EN EDIFICACIONES"/>
    <s v="S"/>
    <s v="31 - REMODELACIÓN DE LAS OFICINAS DE LA CÁMARA DE CUENTAS DE LA REPÚBLICA DOMINICANA, DISTRITO NACIONAL."/>
    <s v="10 - FONDO GENERAL"/>
    <n v="14741"/>
    <s v="01 - DISTRITO NACIONAL"/>
    <n v="22199522"/>
    <n v="0"/>
  </r>
  <r>
    <s v="2025"/>
    <x v="0"/>
    <x v="0"/>
    <x v="1"/>
    <x v="7"/>
    <s v="2 - Poder Ejecutivo"/>
    <x v="25"/>
    <x v="157"/>
    <s v="1 - SERVICIOS  GENERALES"/>
    <s v="1.1 - Administración general"/>
    <s v="1.1.02 - Gestión administrativa, financiera, fiscal, económica y planificación"/>
    <s v="2.7 - OBRAS"/>
    <s v="2.7.1 - OBRAS EN EDIFICACIONES"/>
    <s v="S"/>
    <s v="41 - REMODELACIÓN DE LAS OFICINAS DEL  MINISTERIO DE LA VIVIENDA, HÁBITAT Y EDIFICACIONES, DISTRITO NACIONAL"/>
    <s v="10 - FONDO GENERAL"/>
    <n v="14749"/>
    <s v="01 - DISTRITO NACIONAL"/>
    <n v="30000000"/>
    <n v="18324327.449999999"/>
  </r>
  <r>
    <s v="2025"/>
    <x v="0"/>
    <x v="0"/>
    <x v="1"/>
    <x v="7"/>
    <s v="2 - Poder Ejecutivo"/>
    <x v="25"/>
    <x v="157"/>
    <s v="1 - SERVICIOS  GENERALES"/>
    <s v="1.1 - Administración general"/>
    <s v="1.1.02 - Gestión administrativa, financiera, fiscal, económica y planificación"/>
    <s v="2.7 - OBRAS"/>
    <s v="2.7.1 - OBRAS EN EDIFICACIONES"/>
    <s v="S"/>
    <s v="89 - CONSTRUCCIÓN SEDE DE LA JUNTA DEL DISTRITO MUNICIPAL SANTIAGO OESTE, PROVINCIA SANTIAGO"/>
    <s v="10 - FONDO GENERAL"/>
    <n v="15825"/>
    <s v="25 - SANTIAGO"/>
    <n v="242703186"/>
    <n v="37255562.380000003"/>
  </r>
  <r>
    <s v="2025"/>
    <x v="0"/>
    <x v="0"/>
    <x v="1"/>
    <x v="7"/>
    <s v="2 - Poder Ejecutivo"/>
    <x v="25"/>
    <x v="157"/>
    <s v="1 - SERVICIOS  GENERALES"/>
    <s v="1.4 - Justicia, orden público y seguridad"/>
    <s v="1.4.01 - Servicios de seguridad interior"/>
    <s v="2.6 - BIENES MUEBLES, INMUEBLES E INTANGIBLES"/>
    <s v="2.6.1 - MOBILIARIO Y EQUIPO"/>
    <s v="S"/>
    <s v="05 - CONSTRUCCIÓN EDIFICIO NUEVA SEDE CENTRAL DE LA POLICÍA NACIONAL EN EL DISTRITO NACIONAL"/>
    <s v="10 - FONDO GENERAL"/>
    <n v="16168"/>
    <s v="01 - DISTRITO NACIONAL"/>
    <n v="104900760"/>
    <n v="3457055.48"/>
  </r>
  <r>
    <s v="2025"/>
    <x v="0"/>
    <x v="0"/>
    <x v="1"/>
    <x v="7"/>
    <s v="2 - Poder Ejecutivo"/>
    <x v="25"/>
    <x v="157"/>
    <s v="1 - SERVICIOS  GENERALES"/>
    <s v="1.4 - Justicia, orden público y seguridad"/>
    <s v="1.4.01 - Servicios de seguridad interior"/>
    <s v="2.6 - BIENES MUEBLES, INMUEBLES E INTANGIBLES"/>
    <s v="2.6.5 - MAQUINARIA, OTROS EQUIPOS Y HERRAMIENTAS"/>
    <s v="S"/>
    <s v="05 - CONSTRUCCIÓN EDIFICIO NUEVA SEDE CENTRAL DE LA POLICÍA NACIONAL EN EL DISTRITO NACIONAL"/>
    <s v="10 - FONDO GENERAL"/>
    <n v="16168"/>
    <s v="01 - DISTRITO NACIONAL"/>
    <n v="0"/>
    <n v="0"/>
  </r>
  <r>
    <s v="2025"/>
    <x v="0"/>
    <x v="0"/>
    <x v="1"/>
    <x v="7"/>
    <s v="2 - Poder Ejecutivo"/>
    <x v="25"/>
    <x v="157"/>
    <s v="1 - SERVICIOS  GENERALES"/>
    <s v="1.4 - Justicia, orden público y seguridad"/>
    <s v="1.4.01 - Servicios de seguridad interior"/>
    <s v="2.6 - BIENES MUEBLES, INMUEBLES E INTANGIBLES"/>
    <s v="2.6.6 - EQUIPOS DE DEFENSA Y SEGURIDAD"/>
    <s v="S"/>
    <s v="03 - CONSTRUCCIÓN DEL CENTRO DE RETENCIÓN VEHICULAR DE LA DIGESETT, PROVINCIA SANTO DOMINGO"/>
    <s v="10 - FONDO GENERAL"/>
    <n v="14640"/>
    <s v="99 - MULTIPROVINCIAL"/>
    <n v="0"/>
    <n v="10766450.6"/>
  </r>
  <r>
    <s v="2025"/>
    <x v="0"/>
    <x v="0"/>
    <x v="1"/>
    <x v="7"/>
    <s v="2 - Poder Ejecutivo"/>
    <x v="25"/>
    <x v="157"/>
    <s v="1 - SERVICIOS  GENERALES"/>
    <s v="1.4 - Justicia, orden público y seguridad"/>
    <s v="1.4.01 - Servicios de seguridad interior"/>
    <s v="2.7 - OBRAS"/>
    <s v="2.7.1 - OBRAS EN EDIFICACIONES"/>
    <s v="S"/>
    <s v="03 - CONSTRUCCIÓN DEL CENTRO DE RETENCIÓN VEHICULAR DE LA DIGESETT, PROVINCIA SANTO DOMINGO"/>
    <s v="10 - FONDO GENERAL"/>
    <n v="14640"/>
    <s v="99 - MULTIPROVINCIAL"/>
    <n v="33681857"/>
    <n v="1204911.22"/>
  </r>
  <r>
    <s v="2025"/>
    <x v="0"/>
    <x v="0"/>
    <x v="1"/>
    <x v="7"/>
    <s v="2 - Poder Ejecutivo"/>
    <x v="25"/>
    <x v="157"/>
    <s v="1 - SERVICIOS  GENERALES"/>
    <s v="1.4 - Justicia, orden público y seguridad"/>
    <s v="1.4.01 - Servicios de seguridad interior"/>
    <s v="2.7 - OBRAS"/>
    <s v="2.7.1 - OBRAS EN EDIFICACIONES"/>
    <s v="S"/>
    <s v="05 - CONSTRUCCIÓN EDIFICIO NUEVA SEDE CENTRAL DE LA POLICÍA NACIONAL EN EL DISTRITO NACIONAL"/>
    <s v="10 - FONDO GENERAL"/>
    <n v="16168"/>
    <s v="01 - DISTRITO NACIONAL"/>
    <n v="557549200"/>
    <n v="49684204.340000004"/>
  </r>
  <r>
    <s v="2025"/>
    <x v="0"/>
    <x v="0"/>
    <x v="1"/>
    <x v="7"/>
    <s v="2 - Poder Ejecutivo"/>
    <x v="25"/>
    <x v="157"/>
    <s v="1 - SERVICIOS  GENERALES"/>
    <s v="1.4 - Justicia, orden público y seguridad"/>
    <s v="1.4.01 - Servicios de seguridad interior"/>
    <s v="2.7 - OBRAS"/>
    <s v="2.7.1 - OBRAS EN EDIFICACIONES"/>
    <s v="S"/>
    <s v="08 - CONSTRUCCIÓN CENTRAL DE ENTRENAMIENTO E INVESTIGACION DE LA POLICIA NACIONAL (CEI-PN), MUNICIPIO PEDRO BRAND, PROVINCIA SANTO DOMINGO"/>
    <s v="60 - CREDITO EXTERNO"/>
    <n v="16374"/>
    <s v="32 - SANTO DOMINGO"/>
    <n v="607907361"/>
    <n v="0"/>
  </r>
  <r>
    <s v="2025"/>
    <x v="0"/>
    <x v="0"/>
    <x v="1"/>
    <x v="7"/>
    <s v="2 - Poder Ejecutivo"/>
    <x v="25"/>
    <x v="157"/>
    <s v="1 - SERVICIOS  GENERALES"/>
    <s v="1.4 - Justicia, orden público y seguridad"/>
    <s v="1.4.01 - Servicios de seguridad interior"/>
    <s v="2.7 - OBRAS"/>
    <s v="2.7.1 - OBRAS EN EDIFICACIONES"/>
    <s v="S"/>
    <s v="58 - CONSTRUCCIÓN DESTACAMENTO POLICIAL EL CAFE, MUNICIPIO SANTO DOMINGO OESTE, PROVINCIA SANTO DOMINGO"/>
    <s v="10 - FONDO GENERAL"/>
    <n v="14983"/>
    <s v="32 - SANTO DOMINGO"/>
    <n v="2768368"/>
    <n v="285927.18"/>
  </r>
  <r>
    <s v="2025"/>
    <x v="0"/>
    <x v="0"/>
    <x v="1"/>
    <x v="7"/>
    <s v="2 - Poder Ejecutivo"/>
    <x v="25"/>
    <x v="157"/>
    <s v="1 - SERVICIOS  GENERALES"/>
    <s v="1.4 - Justicia, orden público y seguridad"/>
    <s v="1.4.03 - Administración y servicios de justicia"/>
    <s v="2.7 - OBRAS"/>
    <s v="2.7.1 - OBRAS EN EDIFICACIONES"/>
    <s v="S"/>
    <s v="07 - CONSTRUCCIÓN DEL CENTRO DE ATENCIÓN Y PRIVACION DE LIBERTAD PROVISIONAL ANAMUYA, MUNICIPIO HIGÜEY, PROVINCIA LA ALTAGRACIA"/>
    <s v="10 - FONDO GENERAL"/>
    <n v="16350"/>
    <s v="11 - LA ALTAGRACIA"/>
    <n v="73589468"/>
    <n v="54519031"/>
  </r>
  <r>
    <s v="2025"/>
    <x v="0"/>
    <x v="0"/>
    <x v="1"/>
    <x v="7"/>
    <s v="2 - Poder Ejecutivo"/>
    <x v="25"/>
    <x v="157"/>
    <s v="1 - SERVICIOS  GENERALES"/>
    <s v="1.4 - Justicia, orden público y seguridad"/>
    <s v="1.4.03 - Administración y servicios de justicia"/>
    <s v="2.7 - OBRAS"/>
    <s v="2.7.1 - OBRAS EN EDIFICACIONES"/>
    <s v="S"/>
    <s v="60 - CONSTRUCCIÓN CIUDAD JUDICIAL MUNICIPIO SANTO DOMINGO OESTE, PROVINCIA SANTO DOMINGO"/>
    <s v="10 - FONDO GENERAL"/>
    <n v="15005"/>
    <s v="32 - SANTO DOMINGO"/>
    <n v="511857547"/>
    <n v="0"/>
  </r>
  <r>
    <s v="2025"/>
    <x v="0"/>
    <x v="0"/>
    <x v="1"/>
    <x v="7"/>
    <s v="2 - Poder Ejecutivo"/>
    <x v="25"/>
    <x v="157"/>
    <s v="1 - SERVICIOS  GENERALES"/>
    <s v="1.4 - Justicia, orden público y seguridad"/>
    <s v="1.4.04 - Prisiones"/>
    <s v="2.6 - BIENES MUEBLES, INMUEBLES E INTANGIBLES"/>
    <s v="2.6.1 - MOBILIARIO Y EQUIPO"/>
    <s v="S"/>
    <s v="84 - HUMANIZACION DEL SISTEMA PENITENCIARIO DE LA REPÚBLICA DOMINICANA"/>
    <s v="10 - FONDO GENERAL"/>
    <n v="14063"/>
    <s v="99 - MULTIPROVINCIAL"/>
    <n v="0"/>
    <n v="0"/>
  </r>
  <r>
    <s v="2025"/>
    <x v="0"/>
    <x v="0"/>
    <x v="1"/>
    <x v="7"/>
    <s v="2 - Poder Ejecutivo"/>
    <x v="25"/>
    <x v="157"/>
    <s v="1 - SERVICIOS  GENERALES"/>
    <s v="1.4 - Justicia, orden público y seguridad"/>
    <s v="1.4.04 - Prisiones"/>
    <s v="2.6 - BIENES MUEBLES, INMUEBLES E INTANGIBLES"/>
    <s v="2.6.3 - EQUIPO E INSTRUMENTAL, CIENTÍFICO Y LABORATORIO"/>
    <s v="S"/>
    <s v="84 - HUMANIZACION DEL SISTEMA PENITENCIARIO DE LA REPÚBLICA DOMINICANA"/>
    <s v="10 - FONDO GENERAL"/>
    <n v="14063"/>
    <s v="99 - MULTIPROVINCIAL"/>
    <n v="0"/>
    <n v="0"/>
  </r>
  <r>
    <s v="2025"/>
    <x v="0"/>
    <x v="0"/>
    <x v="1"/>
    <x v="7"/>
    <s v="2 - Poder Ejecutivo"/>
    <x v="25"/>
    <x v="157"/>
    <s v="1 - SERVICIOS  GENERALES"/>
    <s v="1.4 - Justicia, orden público y seguridad"/>
    <s v="1.4.04 - Prisiones"/>
    <s v="2.6 - BIENES MUEBLES, INMUEBLES E INTANGIBLES"/>
    <s v="2.6.5 - MAQUINARIA, OTROS EQUIPOS Y HERRAMIENTAS"/>
    <s v="S"/>
    <s v="84 - HUMANIZACION DEL SISTEMA PENITENCIARIO DE LA REPÚBLICA DOMINICANA"/>
    <s v="10 - FONDO GENERAL"/>
    <n v="14063"/>
    <s v="99 - MULTIPROVINCIAL"/>
    <n v="0"/>
    <n v="0"/>
  </r>
  <r>
    <s v="2025"/>
    <x v="0"/>
    <x v="0"/>
    <x v="1"/>
    <x v="7"/>
    <s v="2 - Poder Ejecutivo"/>
    <x v="25"/>
    <x v="157"/>
    <s v="1 - SERVICIOS  GENERALES"/>
    <s v="1.4 - Justicia, orden público y seguridad"/>
    <s v="1.4.04 - Prisiones"/>
    <s v="2.7 - OBRAS"/>
    <s v="2.7.1 - OBRAS EN EDIFICACIONES"/>
    <s v="S"/>
    <s v="06 - CONSTRUCCIÓN CENTRO PREVENTIVO PARA MENORES EN EL DISTRITO MUNICIPAL PALMAREJO VILLA LINDA, MUNICIPIO LOS ALCARRIZOS, PROVINCIA SANTO DOMINGO"/>
    <s v="10 - FONDO GENERAL"/>
    <n v="16123"/>
    <s v="32 - SANTO DOMINGO"/>
    <n v="193657772"/>
    <n v="0"/>
  </r>
  <r>
    <s v="2025"/>
    <x v="0"/>
    <x v="0"/>
    <x v="1"/>
    <x v="7"/>
    <s v="2 - Poder Ejecutivo"/>
    <x v="25"/>
    <x v="157"/>
    <s v="1 - SERVICIOS  GENERALES"/>
    <s v="1.4 - Justicia, orden público y seguridad"/>
    <s v="1.4.04 - Prisiones"/>
    <s v="2.7 - OBRAS"/>
    <s v="2.7.1 - OBRAS EN EDIFICACIONES"/>
    <s v="S"/>
    <s v="06 - CONSTRUCCIÓN CENTRO PREVENTIVO PARA MENORES EN EL DISTRITO MUNICIPAL PALMAREJO VILLA LINDA, MUNICIPIO LOS ALCARRIZOS, PROVINCIA SANTO DOMINGO"/>
    <s v="60 - CREDITO EXTERNO"/>
    <n v="16123"/>
    <s v="32 - SANTO DOMINGO"/>
    <n v="167092639"/>
    <n v="0"/>
  </r>
  <r>
    <s v="2025"/>
    <x v="0"/>
    <x v="0"/>
    <x v="1"/>
    <x v="7"/>
    <s v="2 - Poder Ejecutivo"/>
    <x v="25"/>
    <x v="157"/>
    <s v="1 - SERVICIOS  GENERALES"/>
    <s v="1.4 - Justicia, orden público y seguridad"/>
    <s v="1.4.04 - Prisiones"/>
    <s v="2.7 - OBRAS"/>
    <s v="2.7.1 - OBRAS EN EDIFICACIONES"/>
    <s v="S"/>
    <s v="84 - HUMANIZACION DEL SISTEMA PENITENCIARIO DE LA REPÚBLICA DOMINICANA"/>
    <s v="10 - FONDO GENERAL"/>
    <n v="14063"/>
    <s v="99 - MULTIPROVINCIAL"/>
    <n v="379856832"/>
    <n v="173201083.06999999"/>
  </r>
  <r>
    <s v="2025"/>
    <x v="0"/>
    <x v="0"/>
    <x v="1"/>
    <x v="7"/>
    <s v="2 - Poder Ejecutivo"/>
    <x v="25"/>
    <x v="157"/>
    <s v="1 - SERVICIOS  GENERALES"/>
    <s v="1.4 - Justicia, orden público y seguridad"/>
    <s v="1.4.04 - Prisiones"/>
    <s v="2.7 - OBRAS"/>
    <s v="2.7.1 - OBRAS EN EDIFICACIONES"/>
    <s v="S"/>
    <s v="84 - HUMANIZACION DEL SISTEMA PENITENCIARIO DE LA REPÚBLICA DOMINICANA"/>
    <s v="50 - CRÉDITO INTERNO"/>
    <n v="14063"/>
    <s v="99 - MULTIPROVINCIAL"/>
    <n v="250000000"/>
    <n v="27527721"/>
  </r>
  <r>
    <s v="2025"/>
    <x v="0"/>
    <x v="0"/>
    <x v="1"/>
    <x v="7"/>
    <s v="2 - Poder Ejecutivo"/>
    <x v="25"/>
    <x v="157"/>
    <s v="1 - SERVICIOS  GENERALES"/>
    <s v="1.4 - Justicia, orden público y seguridad"/>
    <s v="1.4.04 - Prisiones"/>
    <s v="2.7 - OBRAS"/>
    <s v="2.7.1 - OBRAS EN EDIFICACIONES"/>
    <s v="S"/>
    <s v="84 - HUMANIZACION DEL SISTEMA PENITENCIARIO DE LA REPÚBLICA DOMINICANA"/>
    <s v="60 - CREDITO EXTERNO"/>
    <n v="14063"/>
    <s v="99 - MULTIPROVINCIAL"/>
    <n v="0"/>
    <n v="0"/>
  </r>
  <r>
    <s v="2025"/>
    <x v="0"/>
    <x v="0"/>
    <x v="1"/>
    <x v="7"/>
    <s v="2 - Poder Ejecutivo"/>
    <x v="25"/>
    <x v="157"/>
    <s v="4 - SERVICIOS SOCIALES"/>
    <s v="4.1 - Vivienda y servicios comunitarios"/>
    <s v="4.1.01 - Urbanización y servicios comunitarios"/>
    <s v="2.6 - BIENES MUEBLES, INMUEBLES E INTANGIBLES"/>
    <s v="2.6.1 - MOBILIARIO Y EQUIPO"/>
    <s v="S"/>
    <s v="01 - MEJORAMIENTO DE 100,000 VIVIENDAS EN LA REPÚBLICA DOMINICANA"/>
    <s v="50 - CRÉDITO INTERNO"/>
    <n v="14649"/>
    <s v="32 - SANTO DOMINGO"/>
    <n v="138000000"/>
    <n v="0"/>
  </r>
  <r>
    <s v="2025"/>
    <x v="0"/>
    <x v="0"/>
    <x v="1"/>
    <x v="7"/>
    <s v="2 - Poder Ejecutivo"/>
    <x v="25"/>
    <x v="157"/>
    <s v="4 - SERVICIOS SOCIALES"/>
    <s v="4.1 - Vivienda y servicios comunitarios"/>
    <s v="4.1.01 - Urbanización y servicios comunitarios"/>
    <s v="2.6 - BIENES MUEBLES, INMUEBLES E INTANGIBLES"/>
    <s v="2.6.5 - MAQUINARIA, OTROS EQUIPOS Y HERRAMIENTAS"/>
    <s v="S"/>
    <s v="01 - MEJORAMIENTO DE 100,000 VIVIENDAS EN LA REPÚBLICA DOMINICANA"/>
    <s v="50 - CRÉDITO INTERNO"/>
    <n v="14649"/>
    <s v="32 - SANTO DOMINGO"/>
    <n v="11000000"/>
    <n v="0"/>
  </r>
  <r>
    <s v="2025"/>
    <x v="0"/>
    <x v="0"/>
    <x v="1"/>
    <x v="7"/>
    <s v="2 - Poder Ejecutivo"/>
    <x v="25"/>
    <x v="157"/>
    <s v="4 - SERVICIOS SOCIALES"/>
    <s v="4.1 - Vivienda y servicios comunitarios"/>
    <s v="4.1.01 - Urbanización y servicios comunitarios"/>
    <s v="2.6 - BIENES MUEBLES, INMUEBLES E INTANGIBLES"/>
    <s v="2.6.9 - EDIFICIOS, ESTRUCTURAS, TIERRAS, TERRENOS Y OBJETOS DE VALOR"/>
    <s v="S"/>
    <s v="01 - MEJORAMIENTO DE 100,000 VIVIENDAS EN LA REPÚBLICA DOMINICANA"/>
    <s v="50 - CRÉDITO INTERNO"/>
    <n v="14649"/>
    <s v="32 - SANTO DOMINGO"/>
    <n v="1200000"/>
    <n v="0"/>
  </r>
  <r>
    <s v="2025"/>
    <x v="0"/>
    <x v="0"/>
    <x v="1"/>
    <x v="7"/>
    <s v="2 - Poder Ejecutivo"/>
    <x v="25"/>
    <x v="157"/>
    <s v="4 - SERVICIOS SOCIALES"/>
    <s v="4.1 - Vivienda y servicios comunitarios"/>
    <s v="4.1.01 - Urbanización y servicios comunitarios"/>
    <s v="2.7 - OBRAS"/>
    <s v="2.7.1 - OBRAS EN EDIFICACIONES"/>
    <s v="S"/>
    <s v="01 - MEJORAMIENTO DE 100,000 VIVIENDAS EN LA REPÚBLICA DOMINICANA"/>
    <s v="50 - CRÉDITO INTERNO"/>
    <n v="14649"/>
    <s v="32 - SANTO DOMINGO"/>
    <n v="1952058478"/>
    <n v="471522818.62999988"/>
  </r>
  <r>
    <s v="2025"/>
    <x v="0"/>
    <x v="0"/>
    <x v="1"/>
    <x v="7"/>
    <s v="2 - Poder Ejecutivo"/>
    <x v="25"/>
    <x v="157"/>
    <s v="4 - SERVICIOS SOCIALES"/>
    <s v="4.1 - Vivienda y servicios comunitarios"/>
    <s v="4.1.01 - Urbanización y servicios comunitarios"/>
    <s v="2.7 - OBRAS"/>
    <s v="2.7.1 - OBRAS EN EDIFICACIONES"/>
    <s v="S"/>
    <s v="04 - CONSTRUCCIÓN DE 250 VIVIENDAS EN LA PROVINCIA SAN CRISTOBAL"/>
    <s v="10 - FONDO GENERAL"/>
    <n v="13890"/>
    <s v="21 - SAN CRISTOBAL"/>
    <n v="20747766"/>
    <n v="3686015.48"/>
  </r>
  <r>
    <s v="2025"/>
    <x v="0"/>
    <x v="0"/>
    <x v="1"/>
    <x v="7"/>
    <s v="2 - Poder Ejecutivo"/>
    <x v="25"/>
    <x v="157"/>
    <s v="4 - SERVICIOS SOCIALES"/>
    <s v="4.1 - Vivienda y servicios comunitarios"/>
    <s v="4.1.01 - Urbanización y servicios comunitarios"/>
    <s v="2.7 - OBRAS"/>
    <s v="2.7.1 - OBRAS EN EDIFICACIONES"/>
    <s v="S"/>
    <s v="06 - CONSTRUCCIÓN DE 250 VIVIENDAS EN LA PROVINCIA SAN PEDRO DE MACORÍS"/>
    <s v="10 - FONDO GENERAL"/>
    <n v="13892"/>
    <s v="23 - SAN PEDRO DE MACORIS"/>
    <n v="21411478"/>
    <n v="0"/>
  </r>
  <r>
    <s v="2025"/>
    <x v="0"/>
    <x v="0"/>
    <x v="1"/>
    <x v="7"/>
    <s v="2 - Poder Ejecutivo"/>
    <x v="25"/>
    <x v="157"/>
    <s v="4 - SERVICIOS SOCIALES"/>
    <s v="4.1 - Vivienda y servicios comunitarios"/>
    <s v="4.1.01 - Urbanización y servicios comunitarios"/>
    <s v="2.7 - OBRAS"/>
    <s v="2.7.1 - OBRAS EN EDIFICACIONES"/>
    <s v="S"/>
    <s v="07 - CONSTRUCCIÓN DE 48 VIVIENDAS EN EL MUNICIPIO LAS MATAS DE FARFAN, PROVINCIA SAN JUAN"/>
    <s v="10 - FONDO GENERAL"/>
    <n v="14996"/>
    <s v="22 - SAN JUAN"/>
    <n v="1073222"/>
    <n v="3714372.2"/>
  </r>
  <r>
    <s v="2025"/>
    <x v="0"/>
    <x v="0"/>
    <x v="1"/>
    <x v="7"/>
    <s v="2 - Poder Ejecutivo"/>
    <x v="25"/>
    <x v="157"/>
    <s v="4 - SERVICIOS SOCIALES"/>
    <s v="4.1 - Vivienda y servicios comunitarios"/>
    <s v="4.1.01 - Urbanización y servicios comunitarios"/>
    <s v="2.7 - OBRAS"/>
    <s v="2.7.1 - OBRAS EN EDIFICACIONES"/>
    <s v="S"/>
    <s v="09 - CONSTRUCCIÓN DE 354 VIVIENDAS E INFRAESTRUCTURAS URBANAS RESILIENTES PARA LA COMUNIDAD BARRIO AZUL EN URBANIZACIÓN CORDERO TEJADA, SAN FRANCISCO DE MACORÍS, PROVINCIA DUARTE"/>
    <s v="10 - FONDO GENERAL"/>
    <n v="14615"/>
    <s v="06 - DUARTE"/>
    <n v="11951551"/>
    <n v="0"/>
  </r>
  <r>
    <s v="2025"/>
    <x v="0"/>
    <x v="0"/>
    <x v="1"/>
    <x v="7"/>
    <s v="2 - Poder Ejecutivo"/>
    <x v="25"/>
    <x v="157"/>
    <s v="4 - SERVICIOS SOCIALES"/>
    <s v="4.1 - Vivienda y servicios comunitarios"/>
    <s v="4.1.01 - Urbanización y servicios comunitarios"/>
    <s v="2.7 - OBRAS"/>
    <s v="2.7.1 - OBRAS EN EDIFICACIONES"/>
    <s v="S"/>
    <s v="09 - CONSTRUCCIÓN DE 354 VIVIENDAS E INFRAESTRUCTURAS URBANAS RESILIENTES PARA LA COMUNIDAD BARRIO AZUL EN URBANIZACIÓN CORDERO TEJADA, SAN FRANCISCO DE MACORÍS, PROVINCIA DUARTE"/>
    <s v="60 - CREDITO EXTERNO"/>
    <n v="14615"/>
    <s v="06 - DUARTE"/>
    <n v="237320066"/>
    <n v="0"/>
  </r>
  <r>
    <s v="2025"/>
    <x v="0"/>
    <x v="0"/>
    <x v="1"/>
    <x v="7"/>
    <s v="2 - Poder Ejecutivo"/>
    <x v="25"/>
    <x v="157"/>
    <s v="4 - SERVICIOS SOCIALES"/>
    <s v="4.1 - Vivienda y servicios comunitarios"/>
    <s v="4.1.01 - Urbanización y servicios comunitarios"/>
    <s v="2.7 - OBRAS"/>
    <s v="2.7.1 - OBRAS EN EDIFICACIONES"/>
    <s v="S"/>
    <s v="09 - CONSTRUCCIÓN DE 354 VIVIENDAS E INFRAESTRUCTURAS URBANAS RESILIENTES PARA LA COMUNIDAD BARRIO AZUL EN URBANIZACIÓN CORDERO TEJADA, SAN FRANCISCO DE MACORÍS, PROVINCIA DUARTE"/>
    <s v="70 - DONACION EXTERNA"/>
    <n v="14615"/>
    <s v="06 - DUARTE"/>
    <n v="66605000"/>
    <n v="0"/>
  </r>
  <r>
    <s v="2025"/>
    <x v="0"/>
    <x v="0"/>
    <x v="1"/>
    <x v="7"/>
    <s v="2 - Poder Ejecutivo"/>
    <x v="25"/>
    <x v="157"/>
    <s v="4 - SERVICIOS SOCIALES"/>
    <s v="4.1 - Vivienda y servicios comunitarios"/>
    <s v="4.1.01 - Urbanización y servicios comunitarios"/>
    <s v="2.7 - OBRAS"/>
    <s v="2.7.1 - OBRAS EN EDIFICACIONES"/>
    <s v="S"/>
    <s v="12 - CONSTRUCCIÓN DE 200  VIVIENDAS EN EL MUNICIPIO SAN FERNANDO DE MONTECRISTI, PROVINCIA MONTECRISTI"/>
    <s v="10 - FONDO GENERAL"/>
    <n v="13880"/>
    <s v="15 - MONTE CRISTI"/>
    <n v="12210754"/>
    <n v="0"/>
  </r>
  <r>
    <s v="2025"/>
    <x v="0"/>
    <x v="0"/>
    <x v="1"/>
    <x v="7"/>
    <s v="2 - Poder Ejecutivo"/>
    <x v="25"/>
    <x v="157"/>
    <s v="4 - SERVICIOS SOCIALES"/>
    <s v="4.1 - Vivienda y servicios comunitarios"/>
    <s v="4.1.01 - Urbanización y servicios comunitarios"/>
    <s v="2.7 - OBRAS"/>
    <s v="2.7.1 - OBRAS EN EDIFICACIONES"/>
    <s v="S"/>
    <s v="13 - CONSTRUCCIÓN  DE 200 VIVIENDAS EN LA PROVINCIA SANTIAGO RODRÍGUEZ"/>
    <s v="10 - FONDO GENERAL"/>
    <n v="13894"/>
    <s v="26 - SANTIAGO RODRIGUEZ"/>
    <n v="2000000"/>
    <n v="0"/>
  </r>
  <r>
    <s v="2025"/>
    <x v="0"/>
    <x v="0"/>
    <x v="1"/>
    <x v="7"/>
    <s v="2 - Poder Ejecutivo"/>
    <x v="25"/>
    <x v="157"/>
    <s v="4 - SERVICIOS SOCIALES"/>
    <s v="4.1 - Vivienda y servicios comunitarios"/>
    <s v="4.1.01 - Urbanización y servicios comunitarios"/>
    <s v="2.7 - OBRAS"/>
    <s v="2.7.1 - OBRAS EN EDIFICACIONES"/>
    <s v="S"/>
    <s v="14 - REHABILITACIÓN EDIFICIOS DE VIVIENDAS LOS NOVA, SAN CRISTÓBAL   PROVINCIA SAN CRISTÓBAL"/>
    <s v="10 - FONDO GENERAL"/>
    <n v="14731"/>
    <s v="21 - SAN CRISTOBAL"/>
    <n v="5254613"/>
    <n v="0"/>
  </r>
  <r>
    <s v="2025"/>
    <x v="0"/>
    <x v="0"/>
    <x v="1"/>
    <x v="7"/>
    <s v="2 - Poder Ejecutivo"/>
    <x v="25"/>
    <x v="157"/>
    <s v="4 - SERVICIOS SOCIALES"/>
    <s v="4.1 - Vivienda y servicios comunitarios"/>
    <s v="4.1.01 - Urbanización y servicios comunitarios"/>
    <s v="2.7 - OBRAS"/>
    <s v="2.7.1 - OBRAS EN EDIFICACIONES"/>
    <s v="S"/>
    <s v="15 - CONSTRUCCIÓN DE 12 VIVIENDAS EN EL DISTRITO MUNICIPAL LAS LAGUNAS, PROVINCIA ESPAILLAT"/>
    <s v="10 - FONDO GENERAL"/>
    <n v="14771"/>
    <s v="09 - ESPAILLAT"/>
    <n v="20787154"/>
    <n v="0"/>
  </r>
  <r>
    <s v="2025"/>
    <x v="0"/>
    <x v="0"/>
    <x v="1"/>
    <x v="7"/>
    <s v="2 - Poder Ejecutivo"/>
    <x v="25"/>
    <x v="157"/>
    <s v="4 - SERVICIOS SOCIALES"/>
    <s v="4.1 - Vivienda y servicios comunitarios"/>
    <s v="4.1.01 - Urbanización y servicios comunitarios"/>
    <s v="2.7 - OBRAS"/>
    <s v="2.7.1 - OBRAS EN EDIFICACIONES"/>
    <s v="S"/>
    <s v="17 - CONSTRUCCIÓN DE 80 VIVIENDAS EN EL SECTOR LOS RIOS, DISTRITO NACIONAL"/>
    <s v="10 - FONDO GENERAL"/>
    <n v="14641"/>
    <s v="01 - DISTRITO NACIONAL"/>
    <n v="41404153"/>
    <n v="0"/>
  </r>
  <r>
    <s v="2025"/>
    <x v="0"/>
    <x v="0"/>
    <x v="1"/>
    <x v="7"/>
    <s v="2 - Poder Ejecutivo"/>
    <x v="25"/>
    <x v="157"/>
    <s v="4 - SERVICIOS SOCIALES"/>
    <s v="4.1 - Vivienda y servicios comunitarios"/>
    <s v="4.1.01 - Urbanización y servicios comunitarios"/>
    <s v="2.7 - OBRAS"/>
    <s v="2.7.1 - OBRAS EN EDIFICACIONES"/>
    <s v="S"/>
    <s v="21 - MEJORAMIENTO  EN CAMBIO DE 25,000 PISOS DE TIERRA POR PISO DE CEMENTO A NIVEL NACIONAL"/>
    <s v="10 - FONDO GENERAL"/>
    <n v="14025"/>
    <s v="99 - MULTIPROVINCIAL"/>
    <n v="144114678"/>
    <n v="13202354.859999999"/>
  </r>
  <r>
    <s v="2025"/>
    <x v="0"/>
    <x v="0"/>
    <x v="1"/>
    <x v="7"/>
    <s v="2 - Poder Ejecutivo"/>
    <x v="25"/>
    <x v="157"/>
    <s v="4 - SERVICIOS SOCIALES"/>
    <s v="4.1 - Vivienda y servicios comunitarios"/>
    <s v="4.1.01 - Urbanización y servicios comunitarios"/>
    <s v="2.7 - OBRAS"/>
    <s v="2.7.1 - OBRAS EN EDIFICACIONES"/>
    <s v="S"/>
    <s v="23 - REPARACIÓN DE 8 LOTES DE VIVIENDAS EN EL SECTOR INVIVIENDA, MUNICIPIO SANTO DOMINGO ESTE, PROVINCIA SANTO DOMINGO"/>
    <s v="10 - FONDO GENERAL"/>
    <n v="16130"/>
    <s v="32 - SANTO DOMINGO"/>
    <n v="36754019"/>
    <n v="0"/>
  </r>
  <r>
    <s v="2025"/>
    <x v="0"/>
    <x v="0"/>
    <x v="1"/>
    <x v="7"/>
    <s v="2 - Poder Ejecutivo"/>
    <x v="25"/>
    <x v="157"/>
    <s v="4 - SERVICIOS SOCIALES"/>
    <s v="4.1 - Vivienda y servicios comunitarios"/>
    <s v="4.1.01 - Urbanización y servicios comunitarios"/>
    <s v="2.7 - OBRAS"/>
    <s v="2.7.1 - OBRAS EN EDIFICACIONES"/>
    <s v="S"/>
    <s v="24 - REHABILITACIÓN RESIDENCIAL DR. LEOCADIO PEÑA PARA EL COLEGIO MEDICO DOMINICANO, MUNICIPIO SANTO DOMINGO NORTE, PROVINCIA SANTO DOMINGO"/>
    <s v="10 - FONDO GENERAL"/>
    <n v="16846"/>
    <s v="32 - SANTO DOMINGO"/>
    <n v="0"/>
    <n v="0"/>
  </r>
  <r>
    <s v="2025"/>
    <x v="0"/>
    <x v="0"/>
    <x v="1"/>
    <x v="7"/>
    <s v="2 - Poder Ejecutivo"/>
    <x v="25"/>
    <x v="157"/>
    <s v="4 - SERVICIOS SOCIALES"/>
    <s v="4.1 - Vivienda y servicios comunitarios"/>
    <s v="4.1.02 - Desarrollo comunitario"/>
    <s v="2.6 - BIENES MUEBLES, INMUEBLES E INTANGIBLES"/>
    <s v="2.6.1 - MOBILIARIO Y EQUIPO"/>
    <s v="S"/>
    <s v="04 - CONSTRUCCIÓN OBRAS COMPLEMENTARIAS PARA EL DESARROLLO COMUNITARIO DEL CENTRO POBLADO MONTEGRANDE, PROVINCIA BARAHONA"/>
    <s v="10 - FONDO GENERAL"/>
    <n v="14670"/>
    <s v="04 - BARAHONA"/>
    <n v="0"/>
    <n v="0"/>
  </r>
  <r>
    <s v="2025"/>
    <x v="0"/>
    <x v="0"/>
    <x v="1"/>
    <x v="7"/>
    <s v="2 - Poder Ejecutivo"/>
    <x v="25"/>
    <x v="157"/>
    <s v="4 - SERVICIOS SOCIALES"/>
    <s v="4.1 - Vivienda y servicios comunitarios"/>
    <s v="4.1.02 - Desarrollo comunitario"/>
    <s v="2.6 - BIENES MUEBLES, INMUEBLES E INTANGIBLES"/>
    <s v="2.6.3 - EQUIPO E INSTRUMENTAL, CIENTÍFICO Y LABORATORIO"/>
    <s v="S"/>
    <s v="04 - CONSTRUCCIÓN OBRAS COMPLEMENTARIAS PARA EL DESARROLLO COMUNITARIO DEL CENTRO POBLADO MONTEGRANDE, PROVINCIA BARAHONA"/>
    <s v="10 - FONDO GENERAL"/>
    <n v="14670"/>
    <s v="04 - BARAHONA"/>
    <n v="0"/>
    <n v="0"/>
  </r>
  <r>
    <s v="2025"/>
    <x v="0"/>
    <x v="0"/>
    <x v="1"/>
    <x v="7"/>
    <s v="2 - Poder Ejecutivo"/>
    <x v="25"/>
    <x v="157"/>
    <s v="4 - SERVICIOS SOCIALES"/>
    <s v="4.1 - Vivienda y servicios comunitarios"/>
    <s v="4.1.02 - Desarrollo comunitario"/>
    <s v="2.7 - OBRAS"/>
    <s v="2.7.1 - OBRAS EN EDIFICACIONES"/>
    <s v="S"/>
    <s v="04 - CONSTRUCCIÓN OBRAS COMPLEMENTARIAS PARA EL DESARROLLO COMUNITARIO DEL CENTRO POBLADO MONTEGRANDE, PROVINCIA BARAHONA"/>
    <s v="10 - FONDO GENERAL"/>
    <n v="14670"/>
    <s v="04 - BARAHONA"/>
    <n v="8195408"/>
    <n v="0"/>
  </r>
  <r>
    <s v="2025"/>
    <x v="0"/>
    <x v="0"/>
    <x v="1"/>
    <x v="7"/>
    <s v="2 - Poder Ejecutivo"/>
    <x v="25"/>
    <x v="157"/>
    <s v="4 - SERVICIOS SOCIALES"/>
    <s v="4.1 - Vivienda y servicios comunitarios"/>
    <s v="4.1.03 - Abastecimiento de agua potable"/>
    <s v="2.7 - OBRAS"/>
    <s v="2.7.1 - OBRAS EN EDIFICACIONES"/>
    <s v="S"/>
    <s v="02 - CONSTRUCCIÓN ACUEDUCTO Y ALCANTARILLADO, POBLADO MONTEGRANDE, PROVINCIA BARAHONA"/>
    <s v="10 - FONDO GENERAL"/>
    <n v="14619"/>
    <s v="04 - BARAHONA"/>
    <n v="0"/>
    <n v="32824664.140000001"/>
  </r>
  <r>
    <s v="2025"/>
    <x v="0"/>
    <x v="0"/>
    <x v="1"/>
    <x v="7"/>
    <s v="2 - Poder Ejecutivo"/>
    <x v="25"/>
    <x v="157"/>
    <s v="4 - SERVICIOS SOCIALES"/>
    <s v="4.2 - Salud"/>
    <s v="4.2.02 - Servicios hospitalarios"/>
    <s v="2.6 - BIENES MUEBLES, INMUEBLES E INTANGIBLES"/>
    <s v="2.6.1 - MOBILIARIO Y EQUIPO"/>
    <s v="S"/>
    <s v="11 - CONSTRUCCIÓN Y EQUIPAMIENTO CIUDAD SANITARIA SAN CRISTÓBAL"/>
    <s v="10 - FONDO GENERAL"/>
    <n v="14692"/>
    <s v="21 - SAN CRISTOBAL"/>
    <n v="0"/>
    <n v="10689147.41"/>
  </r>
  <r>
    <s v="2025"/>
    <x v="0"/>
    <x v="0"/>
    <x v="1"/>
    <x v="7"/>
    <s v="2 - Poder Ejecutivo"/>
    <x v="25"/>
    <x v="157"/>
    <s v="4 - SERVICIOS SOCIALES"/>
    <s v="4.2 - Salud"/>
    <s v="4.2.02 - Servicios hospitalarios"/>
    <s v="2.6 - BIENES MUEBLES, INMUEBLES E INTANGIBLES"/>
    <s v="2.6.1 - MOBILIARIO Y EQUIPO"/>
    <s v="S"/>
    <s v="13 - CONSTRUCCIÓN CENTRO PERIFERICO LA JOYA, PROVINCIA SANTIAGO"/>
    <s v="10 - FONDO GENERAL"/>
    <n v="14690"/>
    <s v="25 - SANTIAGO"/>
    <n v="200000"/>
    <n v="0"/>
  </r>
  <r>
    <s v="2025"/>
    <x v="0"/>
    <x v="0"/>
    <x v="1"/>
    <x v="7"/>
    <s v="2 - Poder Ejecutivo"/>
    <x v="25"/>
    <x v="157"/>
    <s v="4 - SERVICIOS SOCIALES"/>
    <s v="4.2 - Salud"/>
    <s v="4.2.02 - Servicios hospitalarios"/>
    <s v="2.6 - BIENES MUEBLES, INMUEBLES E INTANGIBLES"/>
    <s v="2.6.1 - MOBILIARIO Y EQUIPO"/>
    <s v="S"/>
    <s v="27 - CONSTRUCCIÓN DEL HOSPITAL MUNICIPAL DE PUNTA CANA EN LA PROVINCIA DE LA ALTAGRACIA"/>
    <s v="10 - FONDO GENERAL"/>
    <n v="14124"/>
    <s v="11 - LA ALTAGRACIA"/>
    <n v="4228453"/>
    <n v="0"/>
  </r>
  <r>
    <s v="2025"/>
    <x v="0"/>
    <x v="0"/>
    <x v="1"/>
    <x v="7"/>
    <s v="2 - Poder Ejecutivo"/>
    <x v="25"/>
    <x v="157"/>
    <s v="4 - SERVICIOS SOCIALES"/>
    <s v="4.2 - Salud"/>
    <s v="4.2.02 - Servicios hospitalarios"/>
    <s v="2.6 - BIENES MUEBLES, INMUEBLES E INTANGIBLES"/>
    <s v="2.6.1 - MOBILIARIO Y EQUIPO"/>
    <s v="S"/>
    <s v="51 - CONSTRUCCIÓN DE UNIDAD TRAUMATOLOGICA Y DE EMERGENCIA EN EL HOSPITAL GENERAL NUESTRA SENORA DE LA ALTAGRACIA PROVINCIA LA ALTAGRACIA"/>
    <s v="10 - FONDO GENERAL"/>
    <n v="14911"/>
    <s v="11 - LA ALTAGRACIA"/>
    <n v="10000000"/>
    <n v="1909444.48"/>
  </r>
  <r>
    <s v="2025"/>
    <x v="0"/>
    <x v="0"/>
    <x v="1"/>
    <x v="7"/>
    <s v="2 - Poder Ejecutivo"/>
    <x v="25"/>
    <x v="157"/>
    <s v="4 - SERVICIOS SOCIALES"/>
    <s v="4.2 - Salud"/>
    <s v="4.2.02 - Servicios hospitalarios"/>
    <s v="2.6 - BIENES MUEBLES, INMUEBLES E INTANGIBLES"/>
    <s v="2.6.1 - MOBILIARIO Y EQUIPO"/>
    <s v="S"/>
    <s v="52 - CONSTRUCCIÓN UNIDAD TRAUMATOLOGICA Y DE EMERGENCIA EN HOSPITAL LUIS BOGAERT PROVINCIA VALVERDE"/>
    <s v="10 - FONDO GENERAL"/>
    <n v="14912"/>
    <s v="27 - VALVERDE"/>
    <n v="10000000"/>
    <n v="1909444.4699999997"/>
  </r>
  <r>
    <s v="2025"/>
    <x v="0"/>
    <x v="0"/>
    <x v="1"/>
    <x v="7"/>
    <s v="2 - Poder Ejecutivo"/>
    <x v="25"/>
    <x v="157"/>
    <s v="4 - SERVICIOS SOCIALES"/>
    <s v="4.2 - Salud"/>
    <s v="4.2.02 - Servicios hospitalarios"/>
    <s v="2.6 - BIENES MUEBLES, INMUEBLES E INTANGIBLES"/>
    <s v="2.6.3 - EQUIPO E INSTRUMENTAL, CIENTÍFICO Y LABORATORIO"/>
    <s v="S"/>
    <s v="11 - CONSTRUCCIÓN Y EQUIPAMIENTO CIUDAD SANITARIA SAN CRISTÓBAL"/>
    <s v="10 - FONDO GENERAL"/>
    <n v="14692"/>
    <s v="21 - SAN CRISTOBAL"/>
    <n v="67986206"/>
    <n v="299277120.61000001"/>
  </r>
  <r>
    <s v="2025"/>
    <x v="0"/>
    <x v="0"/>
    <x v="1"/>
    <x v="7"/>
    <s v="2 - Poder Ejecutivo"/>
    <x v="25"/>
    <x v="157"/>
    <s v="4 - SERVICIOS SOCIALES"/>
    <s v="4.2 - Salud"/>
    <s v="4.2.02 - Servicios hospitalarios"/>
    <s v="2.6 - BIENES MUEBLES, INMUEBLES E INTANGIBLES"/>
    <s v="2.6.3 - EQUIPO E INSTRUMENTAL, CIENTÍFICO Y LABORATORIO"/>
    <s v="S"/>
    <s v="12 - AMPLIACIÓN INSTITUTO NACIONAL DEL CÁNCER ROSA EMILIA SÁNCHEZ PÉREZ DE TAVARES, DISTRITO NACIONAL."/>
    <s v="10 - FONDO GENERAL"/>
    <n v="14693"/>
    <s v="01 - DISTRITO NACIONAL"/>
    <n v="27070809"/>
    <n v="0"/>
  </r>
  <r>
    <s v="2025"/>
    <x v="0"/>
    <x v="0"/>
    <x v="1"/>
    <x v="7"/>
    <s v="2 - Poder Ejecutivo"/>
    <x v="25"/>
    <x v="157"/>
    <s v="4 - SERVICIOS SOCIALES"/>
    <s v="4.2 - Salud"/>
    <s v="4.2.02 - Servicios hospitalarios"/>
    <s v="2.6 - BIENES MUEBLES, INMUEBLES E INTANGIBLES"/>
    <s v="2.6.3 - EQUIPO E INSTRUMENTAL, CIENTÍFICO Y LABORATORIO"/>
    <s v="S"/>
    <s v="13 - CONSTRUCCIÓN CENTRO PERIFERICO LA JOYA, PROVINCIA SANTIAGO"/>
    <s v="10 - FONDO GENERAL"/>
    <n v="14690"/>
    <s v="25 - SANTIAGO"/>
    <n v="250000"/>
    <n v="0"/>
  </r>
  <r>
    <s v="2025"/>
    <x v="0"/>
    <x v="0"/>
    <x v="1"/>
    <x v="7"/>
    <s v="2 - Poder Ejecutivo"/>
    <x v="25"/>
    <x v="157"/>
    <s v="4 - SERVICIOS SOCIALES"/>
    <s v="4.2 - Salud"/>
    <s v="4.2.02 - Servicios hospitalarios"/>
    <s v="2.6 - BIENES MUEBLES, INMUEBLES E INTANGIBLES"/>
    <s v="2.6.3 - EQUIPO E INSTRUMENTAL, CIENTÍFICO Y LABORATORIO"/>
    <s v="S"/>
    <s v="27 - CONSTRUCCIÓN DEL HOSPITAL MUNICIPAL DE PUNTA CANA EN LA PROVINCIA DE LA ALTAGRACIA"/>
    <s v="10 - FONDO GENERAL"/>
    <n v="14124"/>
    <s v="11 - LA ALTAGRACIA"/>
    <n v="152860370"/>
    <n v="0"/>
  </r>
  <r>
    <s v="2025"/>
    <x v="0"/>
    <x v="0"/>
    <x v="1"/>
    <x v="7"/>
    <s v="2 - Poder Ejecutivo"/>
    <x v="25"/>
    <x v="157"/>
    <s v="4 - SERVICIOS SOCIALES"/>
    <s v="4.2 - Salud"/>
    <s v="4.2.02 - Servicios hospitalarios"/>
    <s v="2.6 - BIENES MUEBLES, INMUEBLES E INTANGIBLES"/>
    <s v="2.6.3 - EQUIPO E INSTRUMENTAL, CIENTÍFICO Y LABORATORIO"/>
    <s v="S"/>
    <s v="30 - REMODELACIÓN HOSPITAL MUNICIPAL DE SAN JOSÉ DE LAS MATAS EN LA PROVINCIA DE SANTIAGO"/>
    <s v="10 - FONDO GENERAL"/>
    <n v="14127"/>
    <s v="25 - SANTIAGO"/>
    <n v="79479678"/>
    <n v="0"/>
  </r>
  <r>
    <s v="2025"/>
    <x v="0"/>
    <x v="0"/>
    <x v="1"/>
    <x v="7"/>
    <s v="2 - Poder Ejecutivo"/>
    <x v="25"/>
    <x v="157"/>
    <s v="4 - SERVICIOS SOCIALES"/>
    <s v="4.2 - Salud"/>
    <s v="4.2.02 - Servicios hospitalarios"/>
    <s v="2.6 - BIENES MUEBLES, INMUEBLES E INTANGIBLES"/>
    <s v="2.6.3 - EQUIPO E INSTRUMENTAL, CIENTÍFICO Y LABORATORIO"/>
    <s v="S"/>
    <s v="51 - CONSTRUCCIÓN DE UNIDAD TRAUMATOLOGICA Y DE EMERGENCIA EN EL HOSPITAL GENERAL NUESTRA SENORA DE LA ALTAGRACIA PROVINCIA LA ALTAGRACIA"/>
    <s v="10 - FONDO GENERAL"/>
    <n v="14911"/>
    <s v="11 - LA ALTAGRACIA"/>
    <n v="30166391"/>
    <n v="152635062.06"/>
  </r>
  <r>
    <s v="2025"/>
    <x v="0"/>
    <x v="0"/>
    <x v="1"/>
    <x v="7"/>
    <s v="2 - Poder Ejecutivo"/>
    <x v="25"/>
    <x v="157"/>
    <s v="4 - SERVICIOS SOCIALES"/>
    <s v="4.2 - Salud"/>
    <s v="4.2.02 - Servicios hospitalarios"/>
    <s v="2.6 - BIENES MUEBLES, INMUEBLES E INTANGIBLES"/>
    <s v="2.6.3 - EQUIPO E INSTRUMENTAL, CIENTÍFICO Y LABORATORIO"/>
    <s v="S"/>
    <s v="52 - CONSTRUCCIÓN UNIDAD TRAUMATOLOGICA Y DE EMERGENCIA EN HOSPITAL LUIS BOGAERT PROVINCIA VALVERDE"/>
    <s v="10 - FONDO GENERAL"/>
    <n v="14912"/>
    <s v="27 - VALVERDE"/>
    <n v="30000000"/>
    <n v="197176834.69999999"/>
  </r>
  <r>
    <s v="2025"/>
    <x v="0"/>
    <x v="0"/>
    <x v="1"/>
    <x v="7"/>
    <s v="2 - Poder Ejecutivo"/>
    <x v="25"/>
    <x v="157"/>
    <s v="4 - SERVICIOS SOCIALES"/>
    <s v="4.2 - Salud"/>
    <s v="4.2.02 - Servicios hospitalarios"/>
    <s v="2.6 - BIENES MUEBLES, INMUEBLES E INTANGIBLES"/>
    <s v="2.6.3 - EQUIPO E INSTRUMENTAL, CIENTÍFICO Y LABORATORIO"/>
    <s v="S"/>
    <s v="98 - CONSTRUCCIÓN HOSPITAL MUNICIPAL DE DAJABÓN PROVINCIA DAJABÓN, REPÚBLICA DOMINICANA"/>
    <s v="10 - FONDO GENERAL"/>
    <n v="14178"/>
    <s v="05 - DAJABON"/>
    <n v="61721741"/>
    <n v="0"/>
  </r>
  <r>
    <s v="2025"/>
    <x v="0"/>
    <x v="0"/>
    <x v="1"/>
    <x v="7"/>
    <s v="2 - Poder Ejecutivo"/>
    <x v="25"/>
    <x v="157"/>
    <s v="4 - SERVICIOS SOCIALES"/>
    <s v="4.2 - Salud"/>
    <s v="4.2.02 - Servicios hospitalarios"/>
    <s v="2.6 - BIENES MUEBLES, INMUEBLES E INTANGIBLES"/>
    <s v="2.6.5 - MAQUINARIA, OTROS EQUIPOS Y HERRAMIENTAS"/>
    <s v="S"/>
    <s v="11 - CONSTRUCCIÓN Y EQUIPAMIENTO CIUDAD SANITARIA SAN CRISTÓBAL"/>
    <s v="10 - FONDO GENERAL"/>
    <n v="14692"/>
    <s v="21 - SAN CRISTOBAL"/>
    <n v="0"/>
    <n v="0"/>
  </r>
  <r>
    <s v="2025"/>
    <x v="0"/>
    <x v="0"/>
    <x v="1"/>
    <x v="7"/>
    <s v="2 - Poder Ejecutivo"/>
    <x v="25"/>
    <x v="157"/>
    <s v="4 - SERVICIOS SOCIALES"/>
    <s v="4.2 - Salud"/>
    <s v="4.2.02 - Servicios hospitalarios"/>
    <s v="2.6 - BIENES MUEBLES, INMUEBLES E INTANGIBLES"/>
    <s v="2.6.5 - MAQUINARIA, OTROS EQUIPOS Y HERRAMIENTAS"/>
    <s v="S"/>
    <s v="27 - CONSTRUCCIÓN DEL HOSPITAL MUNICIPAL DE PUNTA CANA EN LA PROVINCIA DE LA ALTAGRACIA"/>
    <s v="10 - FONDO GENERAL"/>
    <n v="14124"/>
    <s v="11 - LA ALTAGRACIA"/>
    <n v="2700565"/>
    <n v="0"/>
  </r>
  <r>
    <s v="2025"/>
    <x v="0"/>
    <x v="0"/>
    <x v="1"/>
    <x v="7"/>
    <s v="2 - Poder Ejecutivo"/>
    <x v="25"/>
    <x v="157"/>
    <s v="4 - SERVICIOS SOCIALES"/>
    <s v="4.2 - Salud"/>
    <s v="4.2.02 - Servicios hospitalarios"/>
    <s v="2.6 - BIENES MUEBLES, INMUEBLES E INTANGIBLES"/>
    <s v="2.6.5 - MAQUINARIA, OTROS EQUIPOS Y HERRAMIENTAS"/>
    <s v="S"/>
    <s v="30 - REMODELACIÓN HOSPITAL MUNICIPAL DE SAN JOSÉ DE LAS MATAS EN LA PROVINCIA DE SANTIAGO"/>
    <s v="10 - FONDO GENERAL"/>
    <n v="14127"/>
    <s v="25 - SANTIAGO"/>
    <n v="2967436"/>
    <n v="0"/>
  </r>
  <r>
    <s v="2025"/>
    <x v="0"/>
    <x v="0"/>
    <x v="1"/>
    <x v="7"/>
    <s v="2 - Poder Ejecutivo"/>
    <x v="25"/>
    <x v="157"/>
    <s v="4 - SERVICIOS SOCIALES"/>
    <s v="4.2 - Salud"/>
    <s v="4.2.02 - Servicios hospitalarios"/>
    <s v="2.6 - BIENES MUEBLES, INMUEBLES E INTANGIBLES"/>
    <s v="2.6.5 - MAQUINARIA, OTROS EQUIPOS Y HERRAMIENTAS"/>
    <s v="S"/>
    <s v="51 - CONSTRUCCIÓN DE UNIDAD TRAUMATOLOGICA Y DE EMERGENCIA EN EL HOSPITAL GENERAL NUESTRA SENORA DE LA ALTAGRACIA PROVINCIA LA ALTAGRACIA"/>
    <s v="10 - FONDO GENERAL"/>
    <n v="14911"/>
    <s v="11 - LA ALTAGRACIA"/>
    <n v="0"/>
    <n v="0"/>
  </r>
  <r>
    <s v="2025"/>
    <x v="0"/>
    <x v="0"/>
    <x v="1"/>
    <x v="7"/>
    <s v="2 - Poder Ejecutivo"/>
    <x v="25"/>
    <x v="157"/>
    <s v="4 - SERVICIOS SOCIALES"/>
    <s v="4.2 - Salud"/>
    <s v="4.2.02 - Servicios hospitalarios"/>
    <s v="2.6 - BIENES MUEBLES, INMUEBLES E INTANGIBLES"/>
    <s v="2.6.5 - MAQUINARIA, OTROS EQUIPOS Y HERRAMIENTAS"/>
    <s v="S"/>
    <s v="52 - CONSTRUCCIÓN UNIDAD TRAUMATOLOGICA Y DE EMERGENCIA EN HOSPITAL LUIS BOGAERT PROVINCIA VALVERDE"/>
    <s v="10 - FONDO GENERAL"/>
    <n v="14912"/>
    <s v="27 - VALVERDE"/>
    <n v="0"/>
    <n v="0"/>
  </r>
  <r>
    <s v="2025"/>
    <x v="0"/>
    <x v="0"/>
    <x v="1"/>
    <x v="7"/>
    <s v="2 - Poder Ejecutivo"/>
    <x v="25"/>
    <x v="157"/>
    <s v="4 - SERVICIOS SOCIALES"/>
    <s v="4.2 - Salud"/>
    <s v="4.2.02 - Servicios hospitalarios"/>
    <s v="2.6 - BIENES MUEBLES, INMUEBLES E INTANGIBLES"/>
    <s v="2.6.5 - MAQUINARIA, OTROS EQUIPOS Y HERRAMIENTAS"/>
    <s v="S"/>
    <s v="98 - CONSTRUCCIÓN HOSPITAL MUNICIPAL DE DAJABÓN PROVINCIA DAJABÓN, REPÚBLICA DOMINICANA"/>
    <s v="10 - FONDO GENERAL"/>
    <n v="14178"/>
    <s v="05 - DAJABON"/>
    <n v="13424189"/>
    <n v="0"/>
  </r>
  <r>
    <s v="2025"/>
    <x v="0"/>
    <x v="0"/>
    <x v="1"/>
    <x v="7"/>
    <s v="2 - Poder Ejecutivo"/>
    <x v="25"/>
    <x v="157"/>
    <s v="4 - SERVICIOS SOCIALES"/>
    <s v="4.2 - Salud"/>
    <s v="4.2.02 - Servicios hospitalarios"/>
    <s v="2.6 - BIENES MUEBLES, INMUEBLES E INTANGIBLES"/>
    <s v="2.6.5 - MAQUINARIA, OTROS EQUIPOS Y HERRAMIENTAS"/>
    <s v="S"/>
    <s v="28 - CONSTRUCCIÓN DEL HOSPITAL DE VILLA HERMOSA EN LA PROVINCIA DE LA ROMANA"/>
    <s v="10 - FONDO GENERAL"/>
    <n v="14125"/>
    <s v="12 - LA ROMANA"/>
    <n v="0"/>
    <n v="3568607.85"/>
  </r>
  <r>
    <s v="2025"/>
    <x v="0"/>
    <x v="0"/>
    <x v="1"/>
    <x v="7"/>
    <s v="2 - Poder Ejecutivo"/>
    <x v="25"/>
    <x v="157"/>
    <s v="4 - SERVICIOS SOCIALES"/>
    <s v="4.2 - Salud"/>
    <s v="4.2.02 - Servicios hospitalarios"/>
    <s v="2.7 - OBRAS"/>
    <s v="2.7.1 - OBRAS EN EDIFICACIONES"/>
    <s v="S"/>
    <s v="10 - AMPLIACIÓN DEL PABELLÓN HOGAR ÁNGELES FELICES, MUNICIPIO PEDRO BRAND, PROVINCIA SANTO DOMINGO"/>
    <s v="10 - FONDO GENERAL"/>
    <n v="14691"/>
    <s v="32 - SANTO DOMINGO"/>
    <n v="3264355"/>
    <n v="1395593.77"/>
  </r>
  <r>
    <s v="2025"/>
    <x v="0"/>
    <x v="0"/>
    <x v="1"/>
    <x v="7"/>
    <s v="2 - Poder Ejecutivo"/>
    <x v="25"/>
    <x v="157"/>
    <s v="4 - SERVICIOS SOCIALES"/>
    <s v="4.2 - Salud"/>
    <s v="4.2.02 - Servicios hospitalarios"/>
    <s v="2.7 - OBRAS"/>
    <s v="2.7.1 - OBRAS EN EDIFICACIONES"/>
    <s v="S"/>
    <s v="11 - CONSTRUCCIÓN Y EQUIPAMIENTO CIUDAD SANITARIA SAN CRISTÓBAL"/>
    <s v="10 - FONDO GENERAL"/>
    <n v="14692"/>
    <s v="21 - SAN CRISTOBAL"/>
    <n v="200000000"/>
    <n v="0"/>
  </r>
  <r>
    <s v="2025"/>
    <x v="0"/>
    <x v="0"/>
    <x v="1"/>
    <x v="7"/>
    <s v="2 - Poder Ejecutivo"/>
    <x v="25"/>
    <x v="157"/>
    <s v="4 - SERVICIOS SOCIALES"/>
    <s v="4.2 - Salud"/>
    <s v="4.2.02 - Servicios hospitalarios"/>
    <s v="2.7 - OBRAS"/>
    <s v="2.7.1 - OBRAS EN EDIFICACIONES"/>
    <s v="S"/>
    <s v="12 - AMPLIACIÓN INSTITUTO NACIONAL DEL CÁNCER ROSA EMILIA SÁNCHEZ PÉREZ DE TAVARES, DISTRITO NACIONAL."/>
    <s v="10 - FONDO GENERAL"/>
    <n v="14693"/>
    <s v="01 - DISTRITO NACIONAL"/>
    <n v="134840360"/>
    <n v="26311171.32"/>
  </r>
  <r>
    <s v="2025"/>
    <x v="0"/>
    <x v="0"/>
    <x v="1"/>
    <x v="7"/>
    <s v="2 - Poder Ejecutivo"/>
    <x v="25"/>
    <x v="157"/>
    <s v="4 - SERVICIOS SOCIALES"/>
    <s v="4.2 - Salud"/>
    <s v="4.2.02 - Servicios hospitalarios"/>
    <s v="2.7 - OBRAS"/>
    <s v="2.7.1 - OBRAS EN EDIFICACIONES"/>
    <s v="S"/>
    <s v="13 - CONSTRUCCIÓN CENTRO PERIFERICO LA JOYA, PROVINCIA SANTIAGO"/>
    <s v="10 - FONDO GENERAL"/>
    <n v="14690"/>
    <s v="25 - SANTIAGO"/>
    <n v="1071692"/>
    <n v="0"/>
  </r>
  <r>
    <s v="2025"/>
    <x v="0"/>
    <x v="0"/>
    <x v="1"/>
    <x v="7"/>
    <s v="2 - Poder Ejecutivo"/>
    <x v="25"/>
    <x v="157"/>
    <s v="4 - SERVICIOS SOCIALES"/>
    <s v="4.2 - Salud"/>
    <s v="4.2.02 - Servicios hospitalarios"/>
    <s v="2.7 - OBRAS"/>
    <s v="2.7.1 - OBRAS EN EDIFICACIONES"/>
    <s v="S"/>
    <s v="27 - CONSTRUCCIÓN DEL HOSPITAL MUNICIPAL DE PUNTA CANA EN LA PROVINCIA DE LA ALTAGRACIA"/>
    <s v="10 - FONDO GENERAL"/>
    <n v="14124"/>
    <s v="11 - LA ALTAGRACIA"/>
    <n v="101288686"/>
    <n v="0"/>
  </r>
  <r>
    <s v="2025"/>
    <x v="0"/>
    <x v="0"/>
    <x v="1"/>
    <x v="7"/>
    <s v="2 - Poder Ejecutivo"/>
    <x v="25"/>
    <x v="157"/>
    <s v="4 - SERVICIOS SOCIALES"/>
    <s v="4.2 - Salud"/>
    <s v="4.2.02 - Servicios hospitalarios"/>
    <s v="2.7 - OBRAS"/>
    <s v="2.7.1 - OBRAS EN EDIFICACIONES"/>
    <s v="S"/>
    <s v="30 - REMODELACIÓN HOSPITAL MUNICIPAL DE SAN JOSÉ DE LAS MATAS EN LA PROVINCIA DE SANTIAGO"/>
    <s v="10 - FONDO GENERAL"/>
    <n v="14127"/>
    <s v="25 - SANTIAGO"/>
    <n v="38999791"/>
    <n v="0"/>
  </r>
  <r>
    <s v="2025"/>
    <x v="0"/>
    <x v="0"/>
    <x v="1"/>
    <x v="7"/>
    <s v="2 - Poder Ejecutivo"/>
    <x v="25"/>
    <x v="157"/>
    <s v="4 - SERVICIOS SOCIALES"/>
    <s v="4.2 - Salud"/>
    <s v="4.2.02 - Servicios hospitalarios"/>
    <s v="2.7 - OBRAS"/>
    <s v="2.7.1 - OBRAS EN EDIFICACIONES"/>
    <s v="S"/>
    <s v="51 - CONSTRUCCIÓN DE UNIDAD TRAUMATOLOGICA Y DE EMERGENCIA EN EL HOSPITAL GENERAL NUESTRA SENORA DE LA ALTAGRACIA PROVINCIA LA ALTAGRACIA"/>
    <s v="10 - FONDO GENERAL"/>
    <n v="14911"/>
    <s v="11 - LA ALTAGRACIA"/>
    <n v="84032536"/>
    <n v="160063982.99000001"/>
  </r>
  <r>
    <s v="2025"/>
    <x v="0"/>
    <x v="0"/>
    <x v="1"/>
    <x v="7"/>
    <s v="2 - Poder Ejecutivo"/>
    <x v="25"/>
    <x v="157"/>
    <s v="4 - SERVICIOS SOCIALES"/>
    <s v="4.2 - Salud"/>
    <s v="4.2.02 - Servicios hospitalarios"/>
    <s v="2.7 - OBRAS"/>
    <s v="2.7.1 - OBRAS EN EDIFICACIONES"/>
    <s v="S"/>
    <s v="52 - CONSTRUCCIÓN UNIDAD TRAUMATOLOGICA Y DE EMERGENCIA EN HOSPITAL LUIS BOGAERT PROVINCIA VALVERDE"/>
    <s v="10 - FONDO GENERAL"/>
    <n v="14912"/>
    <s v="27 - VALVERDE"/>
    <n v="34223502"/>
    <n v="0"/>
  </r>
  <r>
    <s v="2025"/>
    <x v="0"/>
    <x v="0"/>
    <x v="1"/>
    <x v="7"/>
    <s v="2 - Poder Ejecutivo"/>
    <x v="25"/>
    <x v="157"/>
    <s v="4 - SERVICIOS SOCIALES"/>
    <s v="4.2 - Salud"/>
    <s v="4.2.02 - Servicios hospitalarios"/>
    <s v="2.7 - OBRAS"/>
    <s v="2.7.1 - OBRAS EN EDIFICACIONES"/>
    <s v="S"/>
    <s v="88 - RECONSTRUCCIÓN ZONA DE FACTURACIÓN HOSPITAL DR. ROBERT REID CABRAL, DISTRITO NACIONAL"/>
    <s v="10 - FONDO GENERAL"/>
    <n v="15348"/>
    <s v="01 - DISTRITO NACIONAL"/>
    <n v="7010838"/>
    <n v="0"/>
  </r>
  <r>
    <s v="2025"/>
    <x v="0"/>
    <x v="0"/>
    <x v="1"/>
    <x v="7"/>
    <s v="2 - Poder Ejecutivo"/>
    <x v="25"/>
    <x v="157"/>
    <s v="4 - SERVICIOS SOCIALES"/>
    <s v="4.2 - Salud"/>
    <s v="4.2.02 - Servicios hospitalarios"/>
    <s v="2.7 - OBRAS"/>
    <s v="2.7.1 - OBRAS EN EDIFICACIONES"/>
    <s v="S"/>
    <s v="98 - CONSTRUCCIÓN HOSPITAL MUNICIPAL DE DAJABÓN PROVINCIA DAJABÓN, REPÚBLICA DOMINICANA"/>
    <s v="10 - FONDO GENERAL"/>
    <n v="14178"/>
    <s v="05 - DAJABON"/>
    <n v="93341788"/>
    <n v="49091771.770000003"/>
  </r>
  <r>
    <s v="2025"/>
    <x v="0"/>
    <x v="0"/>
    <x v="1"/>
    <x v="7"/>
    <s v="2 - Poder Ejecutivo"/>
    <x v="25"/>
    <x v="157"/>
    <s v="4 - SERVICIOS SOCIALES"/>
    <s v="4.2 - Salud"/>
    <s v="4.2.02 - Servicios hospitalarios"/>
    <s v="2.7 - OBRAS"/>
    <s v="2.7.1 - OBRAS EN EDIFICACIONES"/>
    <s v="S"/>
    <s v="28 - CONSTRUCCIÓN DEL HOSPITAL DE VILLA HERMOSA EN LA PROVINCIA DE LA ROMANA"/>
    <s v="10 - FONDO GENERAL"/>
    <n v="14125"/>
    <s v="12 - LA ROMANA"/>
    <n v="0"/>
    <n v="62648320.659999996"/>
  </r>
  <r>
    <s v="2025"/>
    <x v="0"/>
    <x v="0"/>
    <x v="1"/>
    <x v="7"/>
    <s v="2 - Poder Ejecutivo"/>
    <x v="25"/>
    <x v="157"/>
    <s v="4 - SERVICIOS SOCIALES"/>
    <s v="4.2 - Salud"/>
    <s v="4.2.03 - Servicios de la salud pública y prevención de la salud"/>
    <s v="2.6 - BIENES MUEBLES, INMUEBLES E INTANGIBLES"/>
    <s v="2.6.1 - MOBILIARIO Y EQUIPO"/>
    <s v="S"/>
    <s v="13 - CONSTRUCCIÓN DE CENTRO DIAGNÓSTICO Y ATENCIÓN PRIMARIA EN CIUDAD MODELO, SANTO DOMINGO NORTE , PROVINCIA SANTO DOMINGO"/>
    <s v="10 - FONDO GENERAL"/>
    <n v="16656"/>
    <s v="32 - SANTO DOMINGO"/>
    <n v="0"/>
    <n v="0"/>
  </r>
  <r>
    <s v="2025"/>
    <x v="0"/>
    <x v="0"/>
    <x v="1"/>
    <x v="7"/>
    <s v="2 - Poder Ejecutivo"/>
    <x v="25"/>
    <x v="157"/>
    <s v="4 - SERVICIOS SOCIALES"/>
    <s v="4.2 - Salud"/>
    <s v="4.2.03 - Servicios de la salud pública y prevención de la salud"/>
    <s v="2.6 - BIENES MUEBLES, INMUEBLES E INTANGIBLES"/>
    <s v="2.6.1 - MOBILIARIO Y EQUIPO"/>
    <s v="S"/>
    <s v="34 - REPARACIÓN HOSPITAL DOCENTE PADRE BILLINI, DISTRITO NACIONAL,  PROV SANTO DOMINGO, REPÚBLICA DOMINICANA"/>
    <s v="10 - FONDO GENERAL"/>
    <n v="14234"/>
    <s v="01 - DISTRITO NACIONAL"/>
    <n v="1453621"/>
    <n v="0"/>
  </r>
  <r>
    <s v="2025"/>
    <x v="0"/>
    <x v="0"/>
    <x v="1"/>
    <x v="7"/>
    <s v="2 - Poder Ejecutivo"/>
    <x v="25"/>
    <x v="157"/>
    <s v="4 - SERVICIOS SOCIALES"/>
    <s v="4.2 - Salud"/>
    <s v="4.2.03 - Servicios de la salud pública y prevención de la salud"/>
    <s v="2.6 - BIENES MUEBLES, INMUEBLES E INTANGIBLES"/>
    <s v="2.6.1 - MOBILIARIO Y EQUIPO"/>
    <s v="S"/>
    <s v="36 - RECONSTRUCCIÓN HOSPITAL JOSE MARIA CABRAL Y BAEZ, SANTIAGO, PROVINCIA SANTIAGO"/>
    <s v="10 - FONDO GENERAL"/>
    <n v="12897"/>
    <s v="25 - SANTIAGO"/>
    <n v="0"/>
    <n v="1495760.82"/>
  </r>
  <r>
    <s v="2025"/>
    <x v="0"/>
    <x v="0"/>
    <x v="1"/>
    <x v="7"/>
    <s v="2 - Poder Ejecutivo"/>
    <x v="25"/>
    <x v="157"/>
    <s v="4 - SERVICIOS SOCIALES"/>
    <s v="4.2 - Salud"/>
    <s v="4.2.03 - Servicios de la salud pública y prevención de la salud"/>
    <s v="2.6 - BIENES MUEBLES, INMUEBLES E INTANGIBLES"/>
    <s v="2.6.1 - MOBILIARIO Y EQUIPO"/>
    <s v="S"/>
    <s v="39 - Construcción Hospital Municipal Villa Vásquez, Provincia de Monte Cristi."/>
    <s v="10 - FONDO GENERAL"/>
    <n v="14488"/>
    <s v="15 - MONTE CRISTI"/>
    <n v="1048249"/>
    <n v="1512161.57"/>
  </r>
  <r>
    <s v="2025"/>
    <x v="0"/>
    <x v="0"/>
    <x v="1"/>
    <x v="7"/>
    <s v="2 - Poder Ejecutivo"/>
    <x v="25"/>
    <x v="157"/>
    <s v="4 - SERVICIOS SOCIALES"/>
    <s v="4.2 - Salud"/>
    <s v="4.2.03 - Servicios de la salud pública y prevención de la salud"/>
    <s v="2.6 - BIENES MUEBLES, INMUEBLES E INTANGIBLES"/>
    <s v="2.6.1 - MOBILIARIO Y EQUIPO"/>
    <s v="S"/>
    <s v="73 - REPARACIÓN HOSPITAL EN LA PROVINCIA SAN PEDRO DE MACORÍS"/>
    <s v="10 - FONDO GENERAL"/>
    <n v="13518"/>
    <s v="23 - SAN PEDRO DE MACORIS"/>
    <n v="108461522"/>
    <n v="0"/>
  </r>
  <r>
    <s v="2025"/>
    <x v="0"/>
    <x v="0"/>
    <x v="1"/>
    <x v="7"/>
    <s v="2 - Poder Ejecutivo"/>
    <x v="25"/>
    <x v="157"/>
    <s v="4 - SERVICIOS SOCIALES"/>
    <s v="4.2 - Salud"/>
    <s v="4.2.03 - Servicios de la salud pública y prevención de la salud"/>
    <s v="2.6 - BIENES MUEBLES, INMUEBLES E INTANGIBLES"/>
    <s v="2.6.1 - MOBILIARIO Y EQUIPO"/>
    <s v="S"/>
    <s v="85 - REMODELACIÓN HOSPITALES DE LA PROVINCIA PUERTO PLATA"/>
    <s v="10 - FONDO GENERAL"/>
    <n v="13532"/>
    <s v="18 - PUERTO PLATA"/>
    <n v="616850"/>
    <n v="0"/>
  </r>
  <r>
    <s v="2025"/>
    <x v="0"/>
    <x v="0"/>
    <x v="1"/>
    <x v="7"/>
    <s v="2 - Poder Ejecutivo"/>
    <x v="25"/>
    <x v="157"/>
    <s v="4 - SERVICIOS SOCIALES"/>
    <s v="4.2 - Salud"/>
    <s v="4.2.03 - Servicios de la salud pública y prevención de la salud"/>
    <s v="2.6 - BIENES MUEBLES, INMUEBLES E INTANGIBLES"/>
    <s v="2.6.1 - MOBILIARIO Y EQUIPO"/>
    <s v="S"/>
    <s v="90 - REPARACIÓN HOSPITALES DE LA PROVINCIA LA ALTAGRACIA"/>
    <s v="10 - FONDO GENERAL"/>
    <n v="13523"/>
    <s v="11 - LA ALTAGRACIA"/>
    <n v="2424371"/>
    <n v="0"/>
  </r>
  <r>
    <s v="2025"/>
    <x v="0"/>
    <x v="0"/>
    <x v="1"/>
    <x v="7"/>
    <s v="2 - Poder Ejecutivo"/>
    <x v="25"/>
    <x v="157"/>
    <s v="4 - SERVICIOS SOCIALES"/>
    <s v="4.2 - Salud"/>
    <s v="4.2.03 - Servicios de la salud pública y prevención de la salud"/>
    <s v="2.6 - BIENES MUEBLES, INMUEBLES E INTANGIBLES"/>
    <s v="2.6.1 - MOBILIARIO Y EQUIPO"/>
    <s v="S"/>
    <s v="93 - RECONSTRUCCIÓN HOSPITAL TEOFILO HERNANDEZ, EL SEIBO"/>
    <s v="10 - FONDO GENERAL"/>
    <n v="13747"/>
    <s v="08 - EL SEIBO"/>
    <n v="3396004"/>
    <n v="0"/>
  </r>
  <r>
    <s v="2025"/>
    <x v="0"/>
    <x v="0"/>
    <x v="1"/>
    <x v="7"/>
    <s v="2 - Poder Ejecutivo"/>
    <x v="25"/>
    <x v="157"/>
    <s v="4 - SERVICIOS SOCIALES"/>
    <s v="4.2 - Salud"/>
    <s v="4.2.03 - Servicios de la salud pública y prevención de la salud"/>
    <s v="2.6 - BIENES MUEBLES, INMUEBLES E INTANGIBLES"/>
    <s v="2.6.3 - EQUIPO E INSTRUMENTAL, CIENTÍFICO Y LABORATORIO"/>
    <s v="S"/>
    <s v="13 - CONSTRUCCIÓN DE CENTRO DIAGNÓSTICO Y ATENCIÓN PRIMARIA EN CIUDAD MODELO, SANTO DOMINGO NORTE , PROVINCIA SANTO DOMINGO"/>
    <s v="10 - FONDO GENERAL"/>
    <n v="16656"/>
    <s v="32 - SANTO DOMINGO"/>
    <n v="3000000"/>
    <n v="0"/>
  </r>
  <r>
    <s v="2025"/>
    <x v="0"/>
    <x v="0"/>
    <x v="1"/>
    <x v="7"/>
    <s v="2 - Poder Ejecutivo"/>
    <x v="25"/>
    <x v="157"/>
    <s v="4 - SERVICIOS SOCIALES"/>
    <s v="4.2 - Salud"/>
    <s v="4.2.03 - Servicios de la salud pública y prevención de la salud"/>
    <s v="2.6 - BIENES MUEBLES, INMUEBLES E INTANGIBLES"/>
    <s v="2.6.3 - EQUIPO E INSTRUMENTAL, CIENTÍFICO Y LABORATORIO"/>
    <s v="S"/>
    <s v="14 - CONSTRUCCIÓN Y EQUIPAMIENTO DEL CENTRO DE DIAGNÓSTICO Y ATENCIÓN PRIMARIA EN MANOGUAYABO,  MUNICIPIO SANTO DOMINGO OESTE, PROVINCIA SANTO DOMINGO"/>
    <s v="10 - FONDO GENERAL"/>
    <n v="13278"/>
    <s v="32 - SANTO DOMINGO"/>
    <n v="1000000"/>
    <n v="0"/>
  </r>
  <r>
    <s v="2025"/>
    <x v="0"/>
    <x v="0"/>
    <x v="1"/>
    <x v="7"/>
    <s v="2 - Poder Ejecutivo"/>
    <x v="25"/>
    <x v="157"/>
    <s v="4 - SERVICIOS SOCIALES"/>
    <s v="4.2 - Salud"/>
    <s v="4.2.03 - Servicios de la salud pública y prevención de la salud"/>
    <s v="2.6 - BIENES MUEBLES, INMUEBLES E INTANGIBLES"/>
    <s v="2.6.3 - EQUIPO E INSTRUMENTAL, CIENTÍFICO Y LABORATORIO"/>
    <s v="S"/>
    <s v="33 - REHABILITACIÓN HOSPITAL GENERAL Y ESPECIALIDADES DR. NELSON ASTACIO, SANTO DOMINGO NORTE, PROV. SANTO DOMINGO,"/>
    <s v="10 - FONDO GENERAL"/>
    <n v="14233"/>
    <s v="99 - MULTIPROVINCIAL"/>
    <n v="50000000"/>
    <n v="0"/>
  </r>
  <r>
    <s v="2025"/>
    <x v="0"/>
    <x v="0"/>
    <x v="1"/>
    <x v="7"/>
    <s v="2 - Poder Ejecutivo"/>
    <x v="25"/>
    <x v="157"/>
    <s v="4 - SERVICIOS SOCIALES"/>
    <s v="4.2 - Salud"/>
    <s v="4.2.03 - Servicios de la salud pública y prevención de la salud"/>
    <s v="2.6 - BIENES MUEBLES, INMUEBLES E INTANGIBLES"/>
    <s v="2.6.3 - EQUIPO E INSTRUMENTAL, CIENTÍFICO Y LABORATORIO"/>
    <s v="S"/>
    <s v="34 - REPARACIÓN HOSPITAL DOCENTE PADRE BILLINI, DISTRITO NACIONAL,  PROV SANTO DOMINGO, REPÚBLICA DOMINICANA"/>
    <s v="10 - FONDO GENERAL"/>
    <n v="14234"/>
    <s v="01 - DISTRITO NACIONAL"/>
    <n v="69337206"/>
    <n v="0"/>
  </r>
  <r>
    <s v="2025"/>
    <x v="0"/>
    <x v="0"/>
    <x v="1"/>
    <x v="7"/>
    <s v="2 - Poder Ejecutivo"/>
    <x v="25"/>
    <x v="157"/>
    <s v="4 - SERVICIOS SOCIALES"/>
    <s v="4.2 - Salud"/>
    <s v="4.2.03 - Servicios de la salud pública y prevención de la salud"/>
    <s v="2.6 - BIENES MUEBLES, INMUEBLES E INTANGIBLES"/>
    <s v="2.6.3 - EQUIPO E INSTRUMENTAL, CIENTÍFICO Y LABORATORIO"/>
    <s v="S"/>
    <s v="36 - RECONSTRUCCIÓN HOSPITAL JOSE MARIA CABRAL Y BAEZ, SANTIAGO, PROVINCIA SANTIAGO"/>
    <s v="10 - FONDO GENERAL"/>
    <n v="12897"/>
    <s v="25 - SANTIAGO"/>
    <n v="10734332"/>
    <n v="25099803.460000001"/>
  </r>
  <r>
    <s v="2025"/>
    <x v="0"/>
    <x v="0"/>
    <x v="1"/>
    <x v="7"/>
    <s v="2 - Poder Ejecutivo"/>
    <x v="25"/>
    <x v="157"/>
    <s v="4 - SERVICIOS SOCIALES"/>
    <s v="4.2 - Salud"/>
    <s v="4.2.03 - Servicios de la salud pública y prevención de la salud"/>
    <s v="2.6 - BIENES MUEBLES, INMUEBLES E INTANGIBLES"/>
    <s v="2.6.3 - EQUIPO E INSTRUMENTAL, CIENTÍFICO Y LABORATORIO"/>
    <s v="S"/>
    <s v="39 - Construcción Hospital Municipal Villa Vásquez, Provincia de Monte Cristi."/>
    <s v="10 - FONDO GENERAL"/>
    <n v="14488"/>
    <s v="15 - MONTE CRISTI"/>
    <n v="12500000"/>
    <n v="106272292.13"/>
  </r>
  <r>
    <s v="2025"/>
    <x v="0"/>
    <x v="0"/>
    <x v="1"/>
    <x v="7"/>
    <s v="2 - Poder Ejecutivo"/>
    <x v="25"/>
    <x v="157"/>
    <s v="4 - SERVICIOS SOCIALES"/>
    <s v="4.2 - Salud"/>
    <s v="4.2.03 - Servicios de la salud pública y prevención de la salud"/>
    <s v="2.6 - BIENES MUEBLES, INMUEBLES E INTANGIBLES"/>
    <s v="2.6.3 - EQUIPO E INSTRUMENTAL, CIENTÍFICO Y LABORATORIO"/>
    <s v="S"/>
    <s v="73 - REPARACIÓN HOSPITAL EN LA PROVINCIA SAN PEDRO DE MACORÍS"/>
    <s v="10 - FONDO GENERAL"/>
    <n v="13518"/>
    <s v="23 - SAN PEDRO DE MACORIS"/>
    <n v="45000000"/>
    <n v="0"/>
  </r>
  <r>
    <s v="2025"/>
    <x v="0"/>
    <x v="0"/>
    <x v="1"/>
    <x v="7"/>
    <s v="2 - Poder Ejecutivo"/>
    <x v="25"/>
    <x v="157"/>
    <s v="4 - SERVICIOS SOCIALES"/>
    <s v="4.2 - Salud"/>
    <s v="4.2.03 - Servicios de la salud pública y prevención de la salud"/>
    <s v="2.6 - BIENES MUEBLES, INMUEBLES E INTANGIBLES"/>
    <s v="2.6.3 - EQUIPO E INSTRUMENTAL, CIENTÍFICO Y LABORATORIO"/>
    <s v="S"/>
    <s v="79 - REPARACIÓN HOSPITAL EN LA PROVINCIA SAN PEDRO DE MACORÍS"/>
    <s v="10 - FONDO GENERAL"/>
    <n v="13518"/>
    <s v="23 - SAN PEDRO DE MACORIS"/>
    <n v="135000000"/>
    <n v="6355302.8700000001"/>
  </r>
  <r>
    <s v="2025"/>
    <x v="0"/>
    <x v="0"/>
    <x v="1"/>
    <x v="7"/>
    <s v="2 - Poder Ejecutivo"/>
    <x v="25"/>
    <x v="157"/>
    <s v="4 - SERVICIOS SOCIALES"/>
    <s v="4.2 - Salud"/>
    <s v="4.2.03 - Servicios de la salud pública y prevención de la salud"/>
    <s v="2.6 - BIENES MUEBLES, INMUEBLES E INTANGIBLES"/>
    <s v="2.6.3 - EQUIPO E INSTRUMENTAL, CIENTÍFICO Y LABORATORIO"/>
    <s v="S"/>
    <s v="85 - REMODELACIÓN HOSPITALES DE LA PROVINCIA PUERTO PLATA"/>
    <s v="10 - FONDO GENERAL"/>
    <n v="13532"/>
    <s v="18 - PUERTO PLATA"/>
    <n v="15859545"/>
    <n v="0"/>
  </r>
  <r>
    <s v="2025"/>
    <x v="0"/>
    <x v="0"/>
    <x v="1"/>
    <x v="7"/>
    <s v="2 - Poder Ejecutivo"/>
    <x v="25"/>
    <x v="157"/>
    <s v="4 - SERVICIOS SOCIALES"/>
    <s v="4.2 - Salud"/>
    <s v="4.2.03 - Servicios de la salud pública y prevención de la salud"/>
    <s v="2.6 - BIENES MUEBLES, INMUEBLES E INTANGIBLES"/>
    <s v="2.6.3 - EQUIPO E INSTRUMENTAL, CIENTÍFICO Y LABORATORIO"/>
    <s v="S"/>
    <s v="88 - REPARACIÓN HOSPITALES DE LA PROVINCIA LA VEGA"/>
    <s v="10 - FONDO GENERAL"/>
    <n v="13530"/>
    <s v="13 - LA VEGA"/>
    <n v="16085171"/>
    <n v="13502768.33"/>
  </r>
  <r>
    <s v="2025"/>
    <x v="0"/>
    <x v="0"/>
    <x v="1"/>
    <x v="7"/>
    <s v="2 - Poder Ejecutivo"/>
    <x v="25"/>
    <x v="157"/>
    <s v="4 - SERVICIOS SOCIALES"/>
    <s v="4.2 - Salud"/>
    <s v="4.2.03 - Servicios de la salud pública y prevención de la salud"/>
    <s v="2.6 - BIENES MUEBLES, INMUEBLES E INTANGIBLES"/>
    <s v="2.6.3 - EQUIPO E INSTRUMENTAL, CIENTÍFICO Y LABORATORIO"/>
    <s v="S"/>
    <s v="90 - CONSTRUCCIÓN DE LA CIUDAD SANITARIA DR. LUIS E. AYBAR, DISTRITO NACIONAL"/>
    <s v="10 - FONDO GENERAL"/>
    <n v="13302"/>
    <s v="01 - DISTRITO NACIONAL"/>
    <n v="2165353"/>
    <n v="4124784.95"/>
  </r>
  <r>
    <s v="2025"/>
    <x v="0"/>
    <x v="0"/>
    <x v="1"/>
    <x v="7"/>
    <s v="2 - Poder Ejecutivo"/>
    <x v="25"/>
    <x v="157"/>
    <s v="4 - SERVICIOS SOCIALES"/>
    <s v="4.2 - Salud"/>
    <s v="4.2.03 - Servicios de la salud pública y prevención de la salud"/>
    <s v="2.6 - BIENES MUEBLES, INMUEBLES E INTANGIBLES"/>
    <s v="2.6.3 - EQUIPO E INSTRUMENTAL, CIENTÍFICO Y LABORATORIO"/>
    <s v="S"/>
    <s v="90 - REPARACIÓN HOSPITALES DE LA PROVINCIA LA ALTAGRACIA"/>
    <s v="10 - FONDO GENERAL"/>
    <n v="13523"/>
    <s v="11 - LA ALTAGRACIA"/>
    <n v="49677775"/>
    <n v="0"/>
  </r>
  <r>
    <s v="2025"/>
    <x v="0"/>
    <x v="0"/>
    <x v="1"/>
    <x v="7"/>
    <s v="2 - Poder Ejecutivo"/>
    <x v="25"/>
    <x v="157"/>
    <s v="4 - SERVICIOS SOCIALES"/>
    <s v="4.2 - Salud"/>
    <s v="4.2.03 - Servicios de la salud pública y prevención de la salud"/>
    <s v="2.6 - BIENES MUEBLES, INMUEBLES E INTANGIBLES"/>
    <s v="2.6.3 - EQUIPO E INSTRUMENTAL, CIENTÍFICO Y LABORATORIO"/>
    <s v="S"/>
    <s v="93 - RECONSTRUCCIÓN HOSPITAL TEOFILO HERNANDEZ, EL SEIBO"/>
    <s v="10 - FONDO GENERAL"/>
    <n v="13747"/>
    <s v="08 - EL SEIBO"/>
    <n v="25240418"/>
    <n v="0"/>
  </r>
  <r>
    <s v="2025"/>
    <x v="0"/>
    <x v="0"/>
    <x v="1"/>
    <x v="7"/>
    <s v="2 - Poder Ejecutivo"/>
    <x v="25"/>
    <x v="157"/>
    <s v="4 - SERVICIOS SOCIALES"/>
    <s v="4.2 - Salud"/>
    <s v="4.2.03 - Servicios de la salud pública y prevención de la salud"/>
    <s v="2.6 - BIENES MUEBLES, INMUEBLES E INTANGIBLES"/>
    <s v="2.6.5 - MAQUINARIA, OTROS EQUIPOS Y HERRAMIENTAS"/>
    <s v="S"/>
    <s v="13 - CONSTRUCCIÓN DE CENTRO DIAGNÓSTICO Y ATENCIÓN PRIMARIA EN CIUDAD MODELO, SANTO DOMINGO NORTE , PROVINCIA SANTO DOMINGO"/>
    <s v="10 - FONDO GENERAL"/>
    <n v="16656"/>
    <s v="32 - SANTO DOMINGO"/>
    <n v="0"/>
    <n v="0"/>
  </r>
  <r>
    <s v="2025"/>
    <x v="0"/>
    <x v="0"/>
    <x v="1"/>
    <x v="7"/>
    <s v="2 - Poder Ejecutivo"/>
    <x v="25"/>
    <x v="157"/>
    <s v="4 - SERVICIOS SOCIALES"/>
    <s v="4.2 - Salud"/>
    <s v="4.2.03 - Servicios de la salud pública y prevención de la salud"/>
    <s v="2.6 - BIENES MUEBLES, INMUEBLES E INTANGIBLES"/>
    <s v="2.6.5 - MAQUINARIA, OTROS EQUIPOS Y HERRAMIENTAS"/>
    <s v="S"/>
    <s v="34 - REPARACIÓN HOSPITAL DOCENTE PADRE BILLINI, DISTRITO NACIONAL,  PROV SANTO DOMINGO, REPÚBLICA DOMINICANA"/>
    <s v="10 - FONDO GENERAL"/>
    <n v="14234"/>
    <s v="01 - DISTRITO NACIONAL"/>
    <n v="3452150"/>
    <n v="0"/>
  </r>
  <r>
    <s v="2025"/>
    <x v="0"/>
    <x v="0"/>
    <x v="1"/>
    <x v="7"/>
    <s v="2 - Poder Ejecutivo"/>
    <x v="25"/>
    <x v="157"/>
    <s v="4 - SERVICIOS SOCIALES"/>
    <s v="4.2 - Salud"/>
    <s v="4.2.03 - Servicios de la salud pública y prevención de la salud"/>
    <s v="2.6 - BIENES MUEBLES, INMUEBLES E INTANGIBLES"/>
    <s v="2.6.5 - MAQUINARIA, OTROS EQUIPOS Y HERRAMIENTAS"/>
    <s v="S"/>
    <s v="39 - Construcción Hospital Municipal Villa Vásquez, Provincia de Monte Cristi."/>
    <s v="10 - FONDO GENERAL"/>
    <n v="14488"/>
    <s v="15 - MONTE CRISTI"/>
    <n v="10000000"/>
    <n v="2324899.61"/>
  </r>
  <r>
    <s v="2025"/>
    <x v="0"/>
    <x v="0"/>
    <x v="1"/>
    <x v="7"/>
    <s v="2 - Poder Ejecutivo"/>
    <x v="25"/>
    <x v="157"/>
    <s v="4 - SERVICIOS SOCIALES"/>
    <s v="4.2 - Salud"/>
    <s v="4.2.03 - Servicios de la salud pública y prevención de la salud"/>
    <s v="2.6 - BIENES MUEBLES, INMUEBLES E INTANGIBLES"/>
    <s v="2.6.5 - MAQUINARIA, OTROS EQUIPOS Y HERRAMIENTAS"/>
    <s v="S"/>
    <s v="88 - REPARACIÓN HOSPITALES DE LA PROVINCIA LA VEGA"/>
    <s v="10 - FONDO GENERAL"/>
    <n v="13530"/>
    <s v="13 - LA VEGA"/>
    <n v="3232753"/>
    <n v="0"/>
  </r>
  <r>
    <s v="2025"/>
    <x v="0"/>
    <x v="0"/>
    <x v="1"/>
    <x v="7"/>
    <s v="2 - Poder Ejecutivo"/>
    <x v="25"/>
    <x v="157"/>
    <s v="4 - SERVICIOS SOCIALES"/>
    <s v="4.2 - Salud"/>
    <s v="4.2.03 - Servicios de la salud pública y prevención de la salud"/>
    <s v="2.6 - BIENES MUEBLES, INMUEBLES E INTANGIBLES"/>
    <s v="2.6.5 - MAQUINARIA, OTROS EQUIPOS Y HERRAMIENTAS"/>
    <s v="S"/>
    <s v="90 - REPARACIÓN HOSPITALES DE LA PROVINCIA LA ALTAGRACIA"/>
    <s v="10 - FONDO GENERAL"/>
    <n v="13523"/>
    <s v="11 - LA ALTAGRACIA"/>
    <n v="3353952"/>
    <n v="0"/>
  </r>
  <r>
    <s v="2025"/>
    <x v="0"/>
    <x v="0"/>
    <x v="1"/>
    <x v="7"/>
    <s v="2 - Poder Ejecutivo"/>
    <x v="25"/>
    <x v="157"/>
    <s v="4 - SERVICIOS SOCIALES"/>
    <s v="4.2 - Salud"/>
    <s v="4.2.03 - Servicios de la salud pública y prevención de la salud"/>
    <s v="2.6 - BIENES MUEBLES, INMUEBLES E INTANGIBLES"/>
    <s v="2.6.5 - MAQUINARIA, OTROS EQUIPOS Y HERRAMIENTAS"/>
    <s v="S"/>
    <s v="93 - RECONSTRUCCIÓN HOSPITAL TEOFILO HERNANDEZ, EL SEIBO"/>
    <s v="10 - FONDO GENERAL"/>
    <n v="13747"/>
    <s v="08 - EL SEIBO"/>
    <n v="2101592"/>
    <n v="0"/>
  </r>
  <r>
    <s v="2025"/>
    <x v="0"/>
    <x v="0"/>
    <x v="1"/>
    <x v="7"/>
    <s v="2 - Poder Ejecutivo"/>
    <x v="25"/>
    <x v="157"/>
    <s v="4 - SERVICIOS SOCIALES"/>
    <s v="4.2 - Salud"/>
    <s v="4.2.03 - Servicios de la salud pública y prevención de la salud"/>
    <s v="2.6 - BIENES MUEBLES, INMUEBLES E INTANGIBLES"/>
    <s v="2.6.5 - MAQUINARIA, OTROS EQUIPOS Y HERRAMIENTAS"/>
    <s v="S"/>
    <s v="86 - REPARACIÓN DE HOSPITALES EN LA PROVINCIA VALVERDE"/>
    <s v="10 - FONDO GENERAL"/>
    <n v="13537"/>
    <s v="27 - VALVERDE"/>
    <n v="0"/>
    <n v="9087223.6099999994"/>
  </r>
  <r>
    <s v="2025"/>
    <x v="0"/>
    <x v="0"/>
    <x v="1"/>
    <x v="7"/>
    <s v="2 - Poder Ejecutivo"/>
    <x v="25"/>
    <x v="157"/>
    <s v="4 - SERVICIOS SOCIALES"/>
    <s v="4.2 - Salud"/>
    <s v="4.2.03 - Servicios de la salud pública y prevención de la salud"/>
    <s v="2.7 - OBRAS"/>
    <s v="2.7.1 - OBRAS EN EDIFICACIONES"/>
    <s v="S"/>
    <s v="13 - CONSTRUCCIÓN DE CENTRO DIAGNÓSTICO Y ATENCIÓN PRIMARIA EN CIUDAD MODELO, SANTO DOMINGO NORTE , PROVINCIA SANTO DOMINGO"/>
    <s v="10 - FONDO GENERAL"/>
    <n v="16656"/>
    <s v="32 - SANTO DOMINGO"/>
    <n v="10816424"/>
    <n v="27852969.370000001"/>
  </r>
  <r>
    <s v="2025"/>
    <x v="0"/>
    <x v="0"/>
    <x v="1"/>
    <x v="7"/>
    <s v="2 - Poder Ejecutivo"/>
    <x v="25"/>
    <x v="157"/>
    <s v="4 - SERVICIOS SOCIALES"/>
    <s v="4.2 - Salud"/>
    <s v="4.2.03 - Servicios de la salud pública y prevención de la salud"/>
    <s v="2.7 - OBRAS"/>
    <s v="2.7.1 - OBRAS EN EDIFICACIONES"/>
    <s v="S"/>
    <s v="14 - CONSTRUCCIÓN Y EQUIPAMIENTO DEL CENTRO DE DIAGNÓSTICO Y ATENCIÓN PRIMARIA EN MANOGUAYABO,  MUNICIPIO SANTO DOMINGO OESTE, PROVINCIA SANTO DOMINGO"/>
    <s v="10 - FONDO GENERAL"/>
    <n v="13278"/>
    <s v="32 - SANTO DOMINGO"/>
    <n v="4885745"/>
    <n v="0"/>
  </r>
  <r>
    <s v="2025"/>
    <x v="0"/>
    <x v="0"/>
    <x v="1"/>
    <x v="7"/>
    <s v="2 - Poder Ejecutivo"/>
    <x v="25"/>
    <x v="157"/>
    <s v="4 - SERVICIOS SOCIALES"/>
    <s v="4.2 - Salud"/>
    <s v="4.2.03 - Servicios de la salud pública y prevención de la salud"/>
    <s v="2.7 - OBRAS"/>
    <s v="2.7.1 - OBRAS EN EDIFICACIONES"/>
    <s v="S"/>
    <s v="21 - FORTALECIMIENTO DE LA INFRAESTRUCTURA SANITARIA DEL SISTEMA NACIONAL DE SALUD EN LA REPÚBLICA DOMINICANA"/>
    <s v="60 - CREDITO EXTERNO"/>
    <n v="16536"/>
    <s v="99 - MULTIPROVINCIAL"/>
    <n v="209691954"/>
    <n v="0"/>
  </r>
  <r>
    <s v="2025"/>
    <x v="0"/>
    <x v="0"/>
    <x v="1"/>
    <x v="7"/>
    <s v="2 - Poder Ejecutivo"/>
    <x v="25"/>
    <x v="157"/>
    <s v="4 - SERVICIOS SOCIALES"/>
    <s v="4.2 - Salud"/>
    <s v="4.2.03 - Servicios de la salud pública y prevención de la salud"/>
    <s v="2.7 - OBRAS"/>
    <s v="2.7.1 - OBRAS EN EDIFICACIONES"/>
    <s v="S"/>
    <s v="33 - REHABILITACIÓN HOSPITAL GENERAL Y ESPECIALIDADES DR. NELSON ASTACIO, SANTO DOMINGO NORTE, PROV. SANTO DOMINGO,"/>
    <s v="10 - FONDO GENERAL"/>
    <n v="14233"/>
    <s v="99 - MULTIPROVINCIAL"/>
    <n v="138726880"/>
    <n v="0"/>
  </r>
  <r>
    <s v="2025"/>
    <x v="0"/>
    <x v="0"/>
    <x v="1"/>
    <x v="7"/>
    <s v="2 - Poder Ejecutivo"/>
    <x v="25"/>
    <x v="157"/>
    <s v="4 - SERVICIOS SOCIALES"/>
    <s v="4.2 - Salud"/>
    <s v="4.2.03 - Servicios de la salud pública y prevención de la salud"/>
    <s v="2.7 - OBRAS"/>
    <s v="2.7.1 - OBRAS EN EDIFICACIONES"/>
    <s v="S"/>
    <s v="34 - REPARACIÓN HOSPITAL DOCENTE PADRE BILLINI, DISTRITO NACIONAL,  PROV SANTO DOMINGO, REPÚBLICA DOMINICANA"/>
    <s v="10 - FONDO GENERAL"/>
    <n v="14234"/>
    <s v="01 - DISTRITO NACIONAL"/>
    <n v="79233458"/>
    <n v="38250648.539999999"/>
  </r>
  <r>
    <s v="2025"/>
    <x v="0"/>
    <x v="0"/>
    <x v="1"/>
    <x v="7"/>
    <s v="2 - Poder Ejecutivo"/>
    <x v="25"/>
    <x v="157"/>
    <s v="4 - SERVICIOS SOCIALES"/>
    <s v="4.2 - Salud"/>
    <s v="4.2.03 - Servicios de la salud pública y prevención de la salud"/>
    <s v="2.7 - OBRAS"/>
    <s v="2.7.1 - OBRAS EN EDIFICACIONES"/>
    <s v="S"/>
    <s v="36 - RECONSTRUCCIÓN HOSPITAL JOSE MARIA CABRAL Y BAEZ, SANTIAGO, PROVINCIA SANTIAGO"/>
    <s v="10 - FONDO GENERAL"/>
    <n v="12897"/>
    <s v="25 - SANTIAGO"/>
    <n v="37273246"/>
    <n v="0"/>
  </r>
  <r>
    <s v="2025"/>
    <x v="0"/>
    <x v="0"/>
    <x v="1"/>
    <x v="7"/>
    <s v="2 - Poder Ejecutivo"/>
    <x v="25"/>
    <x v="157"/>
    <s v="4 - SERVICIOS SOCIALES"/>
    <s v="4.2 - Salud"/>
    <s v="4.2.03 - Servicios de la salud pública y prevención de la salud"/>
    <s v="2.7 - OBRAS"/>
    <s v="2.7.1 - OBRAS EN EDIFICACIONES"/>
    <s v="S"/>
    <s v="39 - Construcción Hospital Municipal Villa Vásquez, Provincia de Monte Cristi."/>
    <s v="10 - FONDO GENERAL"/>
    <n v="14488"/>
    <s v="15 - MONTE CRISTI"/>
    <n v="195149533"/>
    <n v="157856447.50999999"/>
  </r>
  <r>
    <s v="2025"/>
    <x v="0"/>
    <x v="0"/>
    <x v="1"/>
    <x v="7"/>
    <s v="2 - Poder Ejecutivo"/>
    <x v="25"/>
    <x v="157"/>
    <s v="4 - SERVICIOS SOCIALES"/>
    <s v="4.2 - Salud"/>
    <s v="4.2.03 - Servicios de la salud pública y prevención de la salud"/>
    <s v="2.7 - OBRAS"/>
    <s v="2.7.1 - OBRAS EN EDIFICACIONES"/>
    <s v="S"/>
    <s v="73 - REPARACIÓN HOSPITAL EN LA PROVINCIA SAN PEDRO DE MACORÍS"/>
    <s v="10 - FONDO GENERAL"/>
    <n v="13518"/>
    <s v="23 - SAN PEDRO DE MACORIS"/>
    <n v="77332533"/>
    <n v="3986964"/>
  </r>
  <r>
    <s v="2025"/>
    <x v="0"/>
    <x v="0"/>
    <x v="1"/>
    <x v="7"/>
    <s v="2 - Poder Ejecutivo"/>
    <x v="25"/>
    <x v="157"/>
    <s v="4 - SERVICIOS SOCIALES"/>
    <s v="4.2 - Salud"/>
    <s v="4.2.03 - Servicios de la salud pública y prevención de la salud"/>
    <s v="2.7 - OBRAS"/>
    <s v="2.7.1 - OBRAS EN EDIFICACIONES"/>
    <s v="S"/>
    <s v="85 - REMODELACIÓN HOSPITALES DE LA PROVINCIA PUERTO PLATA"/>
    <s v="10 - FONDO GENERAL"/>
    <n v="13532"/>
    <s v="18 - PUERTO PLATA"/>
    <n v="20160770"/>
    <n v="34364272.32"/>
  </r>
  <r>
    <s v="2025"/>
    <x v="0"/>
    <x v="0"/>
    <x v="1"/>
    <x v="7"/>
    <s v="2 - Poder Ejecutivo"/>
    <x v="25"/>
    <x v="157"/>
    <s v="4 - SERVICIOS SOCIALES"/>
    <s v="4.2 - Salud"/>
    <s v="4.2.03 - Servicios de la salud pública y prevención de la salud"/>
    <s v="2.7 - OBRAS"/>
    <s v="2.7.1 - OBRAS EN EDIFICACIONES"/>
    <s v="S"/>
    <s v="85 - REMODELACIÓN HOSPITALES DE LA PROVINCIA PUERTO PLATA"/>
    <s v="60 - CREDITO EXTERNO"/>
    <n v="13532"/>
    <s v="18 - PUERTO PLATA"/>
    <n v="0"/>
    <n v="0"/>
  </r>
  <r>
    <s v="2025"/>
    <x v="0"/>
    <x v="0"/>
    <x v="1"/>
    <x v="7"/>
    <s v="2 - Poder Ejecutivo"/>
    <x v="25"/>
    <x v="157"/>
    <s v="4 - SERVICIOS SOCIALES"/>
    <s v="4.2 - Salud"/>
    <s v="4.2.03 - Servicios de la salud pública y prevención de la salud"/>
    <s v="2.7 - OBRAS"/>
    <s v="2.7.1 - OBRAS EN EDIFICACIONES"/>
    <s v="S"/>
    <s v="88 - REPARACIÓN HOSPITALES DE LA PROVINCIA LA VEGA"/>
    <s v="10 - FONDO GENERAL"/>
    <n v="13530"/>
    <s v="13 - LA VEGA"/>
    <n v="49905652"/>
    <n v="17966428.23"/>
  </r>
  <r>
    <s v="2025"/>
    <x v="0"/>
    <x v="0"/>
    <x v="1"/>
    <x v="7"/>
    <s v="2 - Poder Ejecutivo"/>
    <x v="25"/>
    <x v="157"/>
    <s v="4 - SERVICIOS SOCIALES"/>
    <s v="4.2 - Salud"/>
    <s v="4.2.03 - Servicios de la salud pública y prevención de la salud"/>
    <s v="2.7 - OBRAS"/>
    <s v="2.7.1 - OBRAS EN EDIFICACIONES"/>
    <s v="S"/>
    <s v="90 - CONSTRUCCIÓN DE LA CIUDAD SANITARIA DR. LUIS E. AYBAR, DISTRITO NACIONAL"/>
    <s v="10 - FONDO GENERAL"/>
    <n v="13302"/>
    <s v="01 - DISTRITO NACIONAL"/>
    <n v="170402624"/>
    <n v="360293565.41999996"/>
  </r>
  <r>
    <s v="2025"/>
    <x v="0"/>
    <x v="0"/>
    <x v="1"/>
    <x v="7"/>
    <s v="2 - Poder Ejecutivo"/>
    <x v="25"/>
    <x v="157"/>
    <s v="4 - SERVICIOS SOCIALES"/>
    <s v="4.2 - Salud"/>
    <s v="4.2.03 - Servicios de la salud pública y prevención de la salud"/>
    <s v="2.7 - OBRAS"/>
    <s v="2.7.1 - OBRAS EN EDIFICACIONES"/>
    <s v="S"/>
    <s v="90 - CONSTRUCCIÓN DE LA CIUDAD SANITARIA DR. LUIS E. AYBAR, DISTRITO NACIONAL"/>
    <s v="50 - CRÉDITO INTERNO"/>
    <n v="13302"/>
    <s v="01 - DISTRITO NACIONAL"/>
    <n v="0"/>
    <n v="0"/>
  </r>
  <r>
    <s v="2025"/>
    <x v="0"/>
    <x v="0"/>
    <x v="1"/>
    <x v="7"/>
    <s v="2 - Poder Ejecutivo"/>
    <x v="25"/>
    <x v="157"/>
    <s v="4 - SERVICIOS SOCIALES"/>
    <s v="4.2 - Salud"/>
    <s v="4.2.03 - Servicios de la salud pública y prevención de la salud"/>
    <s v="2.7 - OBRAS"/>
    <s v="2.7.1 - OBRAS EN EDIFICACIONES"/>
    <s v="S"/>
    <s v="90 - REPARACIÓN HOSPITALES DE LA PROVINCIA LA ALTAGRACIA"/>
    <s v="10 - FONDO GENERAL"/>
    <n v="13523"/>
    <s v="11 - LA ALTAGRACIA"/>
    <n v="30197353"/>
    <n v="65605029.049999997"/>
  </r>
  <r>
    <s v="2025"/>
    <x v="0"/>
    <x v="0"/>
    <x v="1"/>
    <x v="7"/>
    <s v="2 - Poder Ejecutivo"/>
    <x v="25"/>
    <x v="157"/>
    <s v="4 - SERVICIOS SOCIALES"/>
    <s v="4.2 - Salud"/>
    <s v="4.2.03 - Servicios de la salud pública y prevención de la salud"/>
    <s v="2.7 - OBRAS"/>
    <s v="2.7.1 - OBRAS EN EDIFICACIONES"/>
    <s v="S"/>
    <s v="93 - RECONSTRUCCIÓN HOSPITAL TEOFILO HERNANDEZ, EL SEIBO"/>
    <s v="10 - FONDO GENERAL"/>
    <n v="13747"/>
    <s v="08 - EL SEIBO"/>
    <n v="19293548"/>
    <n v="0"/>
  </r>
  <r>
    <s v="2025"/>
    <x v="0"/>
    <x v="0"/>
    <x v="1"/>
    <x v="7"/>
    <s v="2 - Poder Ejecutivo"/>
    <x v="25"/>
    <x v="157"/>
    <s v="4 - SERVICIOS SOCIALES"/>
    <s v="4.2 - Salud"/>
    <s v="4.2.03 - Servicios de la salud pública y prevención de la salud"/>
    <s v="2.7 - OBRAS"/>
    <s v="2.7.1 - OBRAS EN EDIFICACIONES"/>
    <s v="S"/>
    <s v="86 - REPARACIÓN DE HOSPITALES EN LA PROVINCIA VALVERDE"/>
    <s v="10 - FONDO GENERAL"/>
    <n v="13537"/>
    <s v="27 - VALVERDE"/>
    <n v="0"/>
    <n v="0"/>
  </r>
  <r>
    <s v="2025"/>
    <x v="0"/>
    <x v="0"/>
    <x v="1"/>
    <x v="7"/>
    <s v="2 - Poder Ejecutivo"/>
    <x v="25"/>
    <x v="157"/>
    <s v="4 - SERVICIOS SOCIALES"/>
    <s v="4.2 - Salud"/>
    <s v="4.2.04 - Servicios médicos en salud sexual/reproductiva y de centros de salud materno infantil"/>
    <s v="2.6 - BIENES MUEBLES, INMUEBLES E INTANGIBLES"/>
    <s v="2.6.1 - MOBILIARIO Y EQUIPO"/>
    <s v="S"/>
    <s v="86 - RECONSTRUCCIÓN DEL CENTRO PSICOSOCIAL EMAUS, MUNICIPIO HIGÜEY, PROVINCIA LA ALTAGRACIA"/>
    <s v="10 - FONDO GENERAL"/>
    <n v="15342"/>
    <s v="11 - LA ALTAGRACIA"/>
    <n v="0"/>
    <n v="0"/>
  </r>
  <r>
    <s v="2025"/>
    <x v="0"/>
    <x v="0"/>
    <x v="1"/>
    <x v="7"/>
    <s v="2 - Poder Ejecutivo"/>
    <x v="25"/>
    <x v="157"/>
    <s v="4 - SERVICIOS SOCIALES"/>
    <s v="4.2 - Salud"/>
    <s v="4.2.04 - Servicios médicos en salud sexual/reproductiva y de centros de salud materno infantil"/>
    <s v="2.6 - BIENES MUEBLES, INMUEBLES E INTANGIBLES"/>
    <s v="2.6.1 - MOBILIARIO Y EQUIPO"/>
    <s v="S"/>
    <s v="87 - REHABILITACIÓN DEL CENTRO PSICOSOCIAL MOCA, MUNICIPIO MOCA, PROVINCIA ESPAILLAT"/>
    <s v="10 - FONDO GENERAL"/>
    <n v="15343"/>
    <s v="11 - LA ALTAGRACIA"/>
    <n v="0"/>
    <n v="0"/>
  </r>
  <r>
    <s v="2025"/>
    <x v="0"/>
    <x v="0"/>
    <x v="1"/>
    <x v="7"/>
    <s v="2 - Poder Ejecutivo"/>
    <x v="25"/>
    <x v="157"/>
    <s v="4 - SERVICIOS SOCIALES"/>
    <s v="4.2 - Salud"/>
    <s v="4.2.04 - Servicios médicos en salud sexual/reproductiva y de centros de salud materno infantil"/>
    <s v="2.6 - BIENES MUEBLES, INMUEBLES E INTANGIBLES"/>
    <s v="2.6.3 - EQUIPO E INSTRUMENTAL, CIENTÍFICO Y LABORATORIO"/>
    <s v="S"/>
    <s v="86 - RECONSTRUCCIÓN DEL CENTRO PSICOSOCIAL EMAUS, MUNICIPIO HIGÜEY, PROVINCIA LA ALTAGRACIA"/>
    <s v="10 - FONDO GENERAL"/>
    <n v="15342"/>
    <s v="11 - LA ALTAGRACIA"/>
    <n v="0"/>
    <n v="0"/>
  </r>
  <r>
    <s v="2025"/>
    <x v="0"/>
    <x v="0"/>
    <x v="1"/>
    <x v="7"/>
    <s v="2 - Poder Ejecutivo"/>
    <x v="25"/>
    <x v="157"/>
    <s v="4 - SERVICIOS SOCIALES"/>
    <s v="4.2 - Salud"/>
    <s v="4.2.04 - Servicios médicos en salud sexual/reproductiva y de centros de salud materno infantil"/>
    <s v="2.6 - BIENES MUEBLES, INMUEBLES E INTANGIBLES"/>
    <s v="2.6.3 - EQUIPO E INSTRUMENTAL, CIENTÍFICO Y LABORATORIO"/>
    <s v="S"/>
    <s v="87 - REHABILITACIÓN DEL CENTRO PSICOSOCIAL MOCA, MUNICIPIO MOCA, PROVINCIA ESPAILLAT"/>
    <s v="10 - FONDO GENERAL"/>
    <n v="15343"/>
    <s v="11 - LA ALTAGRACIA"/>
    <n v="0"/>
    <n v="0"/>
  </r>
  <r>
    <s v="2025"/>
    <x v="0"/>
    <x v="0"/>
    <x v="1"/>
    <x v="7"/>
    <s v="2 - Poder Ejecutivo"/>
    <x v="25"/>
    <x v="157"/>
    <s v="4 - SERVICIOS SOCIALES"/>
    <s v="4.2 - Salud"/>
    <s v="4.2.04 - Servicios médicos en salud sexual/reproductiva y de centros de salud materno infantil"/>
    <s v="2.6 - BIENES MUEBLES, INMUEBLES E INTANGIBLES"/>
    <s v="2.6.5 - MAQUINARIA, OTROS EQUIPOS Y HERRAMIENTAS"/>
    <s v="S"/>
    <s v="86 - RECONSTRUCCIÓN DEL CENTRO PSICOSOCIAL EMAUS, MUNICIPIO HIGÜEY, PROVINCIA LA ALTAGRACIA"/>
    <s v="10 - FONDO GENERAL"/>
    <n v="15342"/>
    <s v="11 - LA ALTAGRACIA"/>
    <n v="0"/>
    <n v="0"/>
  </r>
  <r>
    <s v="2025"/>
    <x v="0"/>
    <x v="0"/>
    <x v="1"/>
    <x v="7"/>
    <s v="2 - Poder Ejecutivo"/>
    <x v="25"/>
    <x v="157"/>
    <s v="4 - SERVICIOS SOCIALES"/>
    <s v="4.2 - Salud"/>
    <s v="4.2.04 - Servicios médicos en salud sexual/reproductiva y de centros de salud materno infantil"/>
    <s v="2.6 - BIENES MUEBLES, INMUEBLES E INTANGIBLES"/>
    <s v="2.6.5 - MAQUINARIA, OTROS EQUIPOS Y HERRAMIENTAS"/>
    <s v="S"/>
    <s v="87 - REHABILITACIÓN DEL CENTRO PSICOSOCIAL MOCA, MUNICIPIO MOCA, PROVINCIA ESPAILLAT"/>
    <s v="10 - FONDO GENERAL"/>
    <n v="15343"/>
    <s v="11 - LA ALTAGRACIA"/>
    <n v="0"/>
    <n v="0"/>
  </r>
  <r>
    <s v="2025"/>
    <x v="0"/>
    <x v="0"/>
    <x v="1"/>
    <x v="7"/>
    <s v="2 - Poder Ejecutivo"/>
    <x v="25"/>
    <x v="157"/>
    <s v="4 - SERVICIOS SOCIALES"/>
    <s v="4.2 - Salud"/>
    <s v="4.2.04 - Servicios médicos en salud sexual/reproductiva y de centros de salud materno infantil"/>
    <s v="2.7 - OBRAS"/>
    <s v="2.7.1 - OBRAS EN EDIFICACIONES"/>
    <s v="S"/>
    <s v="86 - RECONSTRUCCIÓN DEL CENTRO PSICOSOCIAL EMAUS, MUNICIPIO HIGÜEY, PROVINCIA LA ALTAGRACIA"/>
    <s v="10 - FONDO GENERAL"/>
    <n v="15342"/>
    <s v="11 - LA ALTAGRACIA"/>
    <n v="2000000"/>
    <n v="0"/>
  </r>
  <r>
    <s v="2025"/>
    <x v="0"/>
    <x v="0"/>
    <x v="1"/>
    <x v="7"/>
    <s v="2 - Poder Ejecutivo"/>
    <x v="25"/>
    <x v="157"/>
    <s v="4 - SERVICIOS SOCIALES"/>
    <s v="4.2 - Salud"/>
    <s v="4.2.04 - Servicios médicos en salud sexual/reproductiva y de centros de salud materno infantil"/>
    <s v="2.7 - OBRAS"/>
    <s v="2.7.1 - OBRAS EN EDIFICACIONES"/>
    <s v="S"/>
    <s v="87 - REHABILITACIÓN DEL CENTRO PSICOSOCIAL MOCA, MUNICIPIO MOCA, PROVINCIA ESPAILLAT"/>
    <s v="10 - FONDO GENERAL"/>
    <n v="15343"/>
    <s v="11 - LA ALTAGRACIA"/>
    <n v="2000000"/>
    <n v="0"/>
  </r>
  <r>
    <s v="2025"/>
    <x v="0"/>
    <x v="0"/>
    <x v="1"/>
    <x v="7"/>
    <s v="2 - Poder Ejecutivo"/>
    <x v="25"/>
    <x v="157"/>
    <s v="4 - SERVICIOS SOCIALES"/>
    <s v="4.2 - Salud"/>
    <s v="4.2.99 - Planificación, gestión y supervisión de la salud"/>
    <s v="2.6 - BIENES MUEBLES, INMUEBLES E INTANGIBLES"/>
    <s v="2.6.1 - MOBILIARIO Y EQUIPO"/>
    <s v="S"/>
    <s v="70 - CONSTRUCCIÓN  HOSPITAL REGIONAL EN SAN FRANCISCO DE MACORIS, PROV. DUARTE"/>
    <s v="10 - FONDO GENERAL"/>
    <n v="13656"/>
    <s v="06 - DUARTE"/>
    <n v="5000000"/>
    <n v="2197801.33"/>
  </r>
  <r>
    <s v="2025"/>
    <x v="0"/>
    <x v="0"/>
    <x v="1"/>
    <x v="7"/>
    <s v="2 - Poder Ejecutivo"/>
    <x v="25"/>
    <x v="157"/>
    <s v="4 - SERVICIOS SOCIALES"/>
    <s v="4.2 - Salud"/>
    <s v="4.2.99 - Planificación, gestión y supervisión de la salud"/>
    <s v="2.6 - BIENES MUEBLES, INMUEBLES E INTANGIBLES"/>
    <s v="2.6.3 - EQUIPO E INSTRUMENTAL, CIENTÍFICO Y LABORATORIO"/>
    <s v="S"/>
    <s v="70 - CONSTRUCCIÓN  HOSPITAL REGIONAL EN SAN FRANCISCO DE MACORIS, PROV. DUARTE"/>
    <s v="10 - FONDO GENERAL"/>
    <n v="13656"/>
    <s v="06 - DUARTE"/>
    <n v="205057396"/>
    <n v="132244486.78999999"/>
  </r>
  <r>
    <s v="2025"/>
    <x v="0"/>
    <x v="0"/>
    <x v="1"/>
    <x v="7"/>
    <s v="2 - Poder Ejecutivo"/>
    <x v="25"/>
    <x v="157"/>
    <s v="4 - SERVICIOS SOCIALES"/>
    <s v="4.2 - Salud"/>
    <s v="4.2.99 - Planificación, gestión y supervisión de la salud"/>
    <s v="2.6 - BIENES MUEBLES, INMUEBLES E INTANGIBLES"/>
    <s v="2.6.5 - MAQUINARIA, OTROS EQUIPOS Y HERRAMIENTAS"/>
    <s v="S"/>
    <s v="70 - CONSTRUCCIÓN  HOSPITAL REGIONAL EN SAN FRANCISCO DE MACORIS, PROV. DUARTE"/>
    <s v="10 - FONDO GENERAL"/>
    <n v="13656"/>
    <s v="06 - DUARTE"/>
    <n v="5000000"/>
    <n v="5000000"/>
  </r>
  <r>
    <s v="2025"/>
    <x v="0"/>
    <x v="0"/>
    <x v="1"/>
    <x v="7"/>
    <s v="2 - Poder Ejecutivo"/>
    <x v="25"/>
    <x v="157"/>
    <s v="4 - SERVICIOS SOCIALES"/>
    <s v="4.2 - Salud"/>
    <s v="4.2.99 - Planificación, gestión y supervisión de la salud"/>
    <s v="2.7 - OBRAS"/>
    <s v="2.7.1 - OBRAS EN EDIFICACIONES"/>
    <s v="S"/>
    <s v="16 - REPARACIÓN HOSPITALES DE LA PROVINCIA SANTO DOMINGO"/>
    <s v="10 - FONDO GENERAL"/>
    <n v="13536"/>
    <s v="32 - SANTO DOMINGO"/>
    <n v="50000000"/>
    <n v="107603821.52"/>
  </r>
  <r>
    <s v="2025"/>
    <x v="0"/>
    <x v="0"/>
    <x v="1"/>
    <x v="7"/>
    <s v="2 - Poder Ejecutivo"/>
    <x v="25"/>
    <x v="157"/>
    <s v="4 - SERVICIOS SOCIALES"/>
    <s v="4.2 - Salud"/>
    <s v="4.2.99 - Planificación, gestión y supervisión de la salud"/>
    <s v="2.7 - OBRAS"/>
    <s v="2.7.1 - OBRAS EN EDIFICACIONES"/>
    <s v="S"/>
    <s v="70 - CONSTRUCCIÓN  HOSPITAL REGIONAL EN SAN FRANCISCO DE MACORIS, PROV. DUARTE"/>
    <s v="10 - FONDO GENERAL"/>
    <n v="13656"/>
    <s v="06 - DUARTE"/>
    <n v="146523387"/>
    <n v="1172847483.72"/>
  </r>
  <r>
    <s v="2025"/>
    <x v="0"/>
    <x v="0"/>
    <x v="1"/>
    <x v="7"/>
    <s v="2 - Poder Ejecutivo"/>
    <x v="25"/>
    <x v="157"/>
    <s v="4 - SERVICIOS SOCIALES"/>
    <s v="4.3 - Actividades deportivas, recreativas, culturales y religiosas"/>
    <s v="4.3.02 - Servicios recreativos y deportivos"/>
    <s v="2.6 - BIENES MUEBLES, INMUEBLES E INTANGIBLES"/>
    <s v="2.6.1 - MOBILIARIO Y EQUIPO"/>
    <s v="S"/>
    <s v="15 - Remodelación Estadio Olímpico Félix Sánchez, Distrito Nacional"/>
    <s v="10 - FONDO GENERAL"/>
    <n v="16700"/>
    <s v="01 - DISTRITO NACIONAL"/>
    <n v="46244296"/>
    <n v="0"/>
  </r>
  <r>
    <s v="2025"/>
    <x v="0"/>
    <x v="0"/>
    <x v="1"/>
    <x v="7"/>
    <s v="2 - Poder Ejecutivo"/>
    <x v="25"/>
    <x v="157"/>
    <s v="4 - SERVICIOS SOCIALES"/>
    <s v="4.3 - Actividades deportivas, recreativas, culturales y religiosas"/>
    <s v="4.3.02 - Servicios recreativos y deportivos"/>
    <s v="2.6 - BIENES MUEBLES, INMUEBLES E INTANGIBLES"/>
    <s v="2.6.2 - MOBILIARIO Y EQUIPO DE AUDIO, AUDIOVISUAL, RECREATIVO Y EDUCACIONAL"/>
    <s v="S"/>
    <s v="01 - RECONSTRUCCIÓN ESTADIO DE SOFTBALL LOS MAMEYES  MUNICIPIO  SANTO DOMINGO ESTE, PROVINCIA SANTO DOMINGO"/>
    <s v="10 - FONDO GENERAL"/>
    <n v="16149"/>
    <s v="32 - SANTO DOMINGO"/>
    <n v="893090"/>
    <n v="0"/>
  </r>
  <r>
    <s v="2025"/>
    <x v="0"/>
    <x v="0"/>
    <x v="1"/>
    <x v="7"/>
    <s v="2 - Poder Ejecutivo"/>
    <x v="25"/>
    <x v="157"/>
    <s v="4 - SERVICIOS SOCIALES"/>
    <s v="4.3 - Actividades deportivas, recreativas, culturales y religiosas"/>
    <s v="4.3.02 - Servicios recreativos y deportivos"/>
    <s v="2.6 - BIENES MUEBLES, INMUEBLES E INTANGIBLES"/>
    <s v="2.6.2 - MOBILIARIO Y EQUIPO DE AUDIO, AUDIOVISUAL, RECREATIVO Y EDUCACIONAL"/>
    <s v="S"/>
    <s v="81 - RECONSTRUCCIÓN DEL ESTADIO DE BEISBOL CRISTO REDENTOR EN EL SECTOR LOS GIRASOLES,DISTRITO NACIONAL"/>
    <s v="10 - FONDO GENERAL"/>
    <n v="15148"/>
    <s v="01 - DISTRITO NACIONAL"/>
    <n v="915169"/>
    <n v="0"/>
  </r>
  <r>
    <s v="2025"/>
    <x v="0"/>
    <x v="0"/>
    <x v="1"/>
    <x v="7"/>
    <s v="2 - Poder Ejecutivo"/>
    <x v="25"/>
    <x v="157"/>
    <s v="4 - SERVICIOS SOCIALES"/>
    <s v="4.3 - Actividades deportivas, recreativas, culturales y religiosas"/>
    <s v="4.3.02 - Servicios recreativos y deportivos"/>
    <s v="2.7 - OBRAS"/>
    <s v="2.7.1 - OBRAS EN EDIFICACIONES"/>
    <s v="S"/>
    <s v="17 - REPARACIÓN DE INSTALACIONES DEPORTIVAS DEL CENTRO OLÍMPICO JUAN PABLO DUARTE,DISTRITO NACIONAL."/>
    <s v="10 - FONDO GENERAL"/>
    <n v="16785"/>
    <s v="01 - DISTRITO NACIONAL"/>
    <n v="639693856"/>
    <n v="0"/>
  </r>
  <r>
    <s v="2025"/>
    <x v="0"/>
    <x v="0"/>
    <x v="1"/>
    <x v="7"/>
    <s v="2 - Poder Ejecutivo"/>
    <x v="25"/>
    <x v="157"/>
    <s v="4 - SERVICIOS SOCIALES"/>
    <s v="4.3 - Actividades deportivas, recreativas, culturales y religiosas"/>
    <s v="4.3.02 - Servicios recreativos y deportivos"/>
    <s v="2.7 - OBRAS"/>
    <s v="2.7.1 - OBRAS EN EDIFICACIONES"/>
    <s v="S"/>
    <s v="19 - REPARACIÓN DE 12 INSTALACIONES DEPORTIVAS DEL CENTRO OLÍMPICO JUAN PABLO DUARTE, DISTRITO NACIONAL"/>
    <s v="10 - FONDO GENERAL"/>
    <n v="16789"/>
    <s v="01 - DISTRITO NACIONAL"/>
    <n v="212013478"/>
    <n v="0"/>
  </r>
  <r>
    <s v="2025"/>
    <x v="0"/>
    <x v="0"/>
    <x v="1"/>
    <x v="7"/>
    <s v="2 - Poder Ejecutivo"/>
    <x v="25"/>
    <x v="157"/>
    <s v="4 - SERVICIOS SOCIALES"/>
    <s v="4.3 - Actividades deportivas, recreativas, culturales y religiosas"/>
    <s v="4.3.02 - Servicios recreativos y deportivos"/>
    <s v="2.7 - OBRAS"/>
    <s v="2.7.1 - OBRAS EN EDIFICACIONES"/>
    <s v="S"/>
    <s v="80 - REPARACIÓN TECHO HIPODROMO V CENTENARIO, MUNICIPIO SANTO DOMINGO ESTE, PROVINCIA SANTO DOMINGO"/>
    <s v="10 - FONDO GENERAL"/>
    <n v="15145"/>
    <s v="32 - SANTO DOMINGO"/>
    <n v="1572428"/>
    <n v="0"/>
  </r>
  <r>
    <s v="2025"/>
    <x v="0"/>
    <x v="0"/>
    <x v="1"/>
    <x v="7"/>
    <s v="2 - Poder Ejecutivo"/>
    <x v="25"/>
    <x v="157"/>
    <s v="4 - SERVICIOS SOCIALES"/>
    <s v="4.3 - Actividades deportivas, recreativas, culturales y religiosas"/>
    <s v="4.3.03 - Servicios culturales"/>
    <s v="2.6 - BIENES MUEBLES, INMUEBLES E INTANGIBLES"/>
    <s v="2.6.1 - MOBILIARIO Y EQUIPO"/>
    <s v="S"/>
    <s v="63 - REHABILITACIÓN CASA DE LA CULTURA DE EL SEIBO, MUNICIPIO EL SEIBO, PROVINCIA EL SEIBO"/>
    <s v="10 - FONDO GENERAL"/>
    <n v="15016"/>
    <s v="08 - EL SEIBO"/>
    <n v="2000000"/>
    <n v="0"/>
  </r>
  <r>
    <s v="2025"/>
    <x v="0"/>
    <x v="0"/>
    <x v="1"/>
    <x v="7"/>
    <s v="2 - Poder Ejecutivo"/>
    <x v="25"/>
    <x v="157"/>
    <s v="4 - SERVICIOS SOCIALES"/>
    <s v="4.3 - Actividades deportivas, recreativas, culturales y religiosas"/>
    <s v="4.3.03 - Servicios culturales"/>
    <s v="2.6 - BIENES MUEBLES, INMUEBLES E INTANGIBLES"/>
    <s v="2.6.2 - MOBILIARIO Y EQUIPO DE AUDIO, AUDIOVISUAL, RECREATIVO Y EDUCACIONAL"/>
    <s v="S"/>
    <s v="10 - REMODELACIÓN DE LA CINEMATECA DOMINICANA, PLAZA DE LA CULTURA JUAN PABLO DUARTE, DISTRITO NACIONAL"/>
    <s v="10 - FONDO GENERAL"/>
    <n v="16423"/>
    <s v="01 - DISTRITO NACIONAL"/>
    <n v="1500000"/>
    <n v="0"/>
  </r>
  <r>
    <s v="2025"/>
    <x v="0"/>
    <x v="0"/>
    <x v="1"/>
    <x v="7"/>
    <s v="2 - Poder Ejecutivo"/>
    <x v="25"/>
    <x v="157"/>
    <s v="4 - SERVICIOS SOCIALES"/>
    <s v="4.3 - Actividades deportivas, recreativas, culturales y religiosas"/>
    <s v="4.3.03 - Servicios culturales"/>
    <s v="2.7 - OBRAS"/>
    <s v="2.7.1 - OBRAS EN EDIFICACIONES"/>
    <s v="S"/>
    <s v="10 - REMODELACIÓN DE LA CINEMATECA DOMINICANA, PLAZA DE LA CULTURA JUAN PABLO DUARTE, DISTRITO NACIONAL"/>
    <s v="10 - FONDO GENERAL"/>
    <n v="16423"/>
    <s v="01 - DISTRITO NACIONAL"/>
    <n v="5205517"/>
    <n v="0"/>
  </r>
  <r>
    <s v="2025"/>
    <x v="0"/>
    <x v="0"/>
    <x v="1"/>
    <x v="7"/>
    <s v="2 - Poder Ejecutivo"/>
    <x v="25"/>
    <x v="157"/>
    <s v="4 - SERVICIOS SOCIALES"/>
    <s v="4.3 - Actividades deportivas, recreativas, culturales y religiosas"/>
    <s v="4.3.03 - Servicios culturales"/>
    <s v="2.7 - OBRAS"/>
    <s v="2.7.1 - OBRAS EN EDIFICACIONES"/>
    <s v="S"/>
    <s v="21 - RESTAURACIÓN DEL MONUMENTO FARO A COLÓN, MUNICIPIO SANTO DOMINGO ESTE, PROVINCIA SANTO DOMINGO."/>
    <s v="10 - FONDO GENERAL"/>
    <n v="14707"/>
    <s v="99 - MULTIPROVINCIAL"/>
    <n v="1712885"/>
    <n v="0"/>
  </r>
  <r>
    <s v="2025"/>
    <x v="0"/>
    <x v="0"/>
    <x v="1"/>
    <x v="7"/>
    <s v="2 - Poder Ejecutivo"/>
    <x v="25"/>
    <x v="157"/>
    <s v="4 - SERVICIOS SOCIALES"/>
    <s v="4.3 - Actividades deportivas, recreativas, culturales y religiosas"/>
    <s v="4.3.03 - Servicios culturales"/>
    <s v="2.7 - OBRAS"/>
    <s v="2.7.1 - OBRAS EN EDIFICACIONES"/>
    <s v="S"/>
    <s v="22 - REMODELACIÓN CENTRO DE CONVENCIONES Y EVANGELIZACIÓN MONSEÑOR REYNALDO CONNORS, MUNICIPIO SAN JUAN DE LA MAGUANA, PROVINCIA SAN JUAN"/>
    <s v="10 - FONDO GENERAL"/>
    <n v="14711"/>
    <s v="22 - SAN JUAN"/>
    <n v="4081155"/>
    <n v="0"/>
  </r>
  <r>
    <s v="2025"/>
    <x v="0"/>
    <x v="0"/>
    <x v="1"/>
    <x v="7"/>
    <s v="2 - Poder Ejecutivo"/>
    <x v="25"/>
    <x v="157"/>
    <s v="4 - SERVICIOS SOCIALES"/>
    <s v="4.3 - Actividades deportivas, recreativas, culturales y religiosas"/>
    <s v="4.3.03 - Servicios culturales"/>
    <s v="2.7 - OBRAS"/>
    <s v="2.7.1 - OBRAS EN EDIFICACIONES"/>
    <s v="S"/>
    <s v="50 - RESTAURACIÓN DE LOS TECHOS DE SIETE  EDIFICACIONES COLONIALES EN LA CIUDAD COLONIAL, DISTRITO NACIONAL"/>
    <s v="10 - FONDO GENERAL"/>
    <n v="14773"/>
    <s v="01 - DISTRITO NACIONAL"/>
    <n v="12659528"/>
    <n v="896297.14"/>
  </r>
  <r>
    <s v="2025"/>
    <x v="0"/>
    <x v="0"/>
    <x v="1"/>
    <x v="7"/>
    <s v="2 - Poder Ejecutivo"/>
    <x v="25"/>
    <x v="157"/>
    <s v="4 - SERVICIOS SOCIALES"/>
    <s v="4.3 - Actividades deportivas, recreativas, culturales y religiosas"/>
    <s v="4.3.03 - Servicios culturales"/>
    <s v="2.7 - OBRAS"/>
    <s v="2.7.1 - OBRAS EN EDIFICACIONES"/>
    <s v="S"/>
    <s v="63 - REHABILITACIÓN CASA DE LA CULTURA DE EL SEIBO, MUNICIPIO EL SEIBO, PROVINCIA EL SEIBO"/>
    <s v="10 - FONDO GENERAL"/>
    <n v="15016"/>
    <s v="08 - EL SEIBO"/>
    <n v="10438836"/>
    <n v="16135237.869999999"/>
  </r>
  <r>
    <s v="2025"/>
    <x v="0"/>
    <x v="0"/>
    <x v="1"/>
    <x v="7"/>
    <s v="2 - Poder Ejecutivo"/>
    <x v="25"/>
    <x v="157"/>
    <s v="4 - SERVICIOS SOCIALES"/>
    <s v="4.3 - Actividades deportivas, recreativas, culturales y religiosas"/>
    <s v="4.3.05 - Servicios religiosos y otros servicios comunitarios religiosos"/>
    <s v="2.6 - BIENES MUEBLES, INMUEBLES E INTANGIBLES"/>
    <s v="2.6.1 - MOBILIARIO Y EQUIPO"/>
    <s v="S"/>
    <s v="09 - CONSTRUCCIÓN DE LA IGLESIA MANADA PEQUEÑA, MUNICIPIO CABRAL, PROVINCIA BARAHONA"/>
    <s v="10 - FONDO GENERAL"/>
    <n v="16419"/>
    <s v="04 - BARAHONA"/>
    <n v="1000000"/>
    <n v="0"/>
  </r>
  <r>
    <s v="2025"/>
    <x v="0"/>
    <x v="0"/>
    <x v="1"/>
    <x v="7"/>
    <s v="2 - Poder Ejecutivo"/>
    <x v="25"/>
    <x v="157"/>
    <s v="4 - SERVICIOS SOCIALES"/>
    <s v="4.3 - Actividades deportivas, recreativas, culturales y religiosas"/>
    <s v="4.3.05 - Servicios religiosos y otros servicios comunitarios religiosos"/>
    <s v="2.7 - OBRAS"/>
    <s v="2.7.1 - OBRAS EN EDIFICACIONES"/>
    <s v="S"/>
    <s v="07 - CONSTRUCCIÓN EDIFICIO PARA SALONES PARROQUIALES, PARROQUIA STELLA MARIS, MUNICIPIO SANTO DOMINGO ESTE."/>
    <s v="10 - FONDO GENERAL"/>
    <n v="14508"/>
    <s v="32 - SANTO DOMINGO"/>
    <n v="6755924"/>
    <n v="0"/>
  </r>
  <r>
    <s v="2025"/>
    <x v="0"/>
    <x v="0"/>
    <x v="1"/>
    <x v="7"/>
    <s v="2 - Poder Ejecutivo"/>
    <x v="25"/>
    <x v="157"/>
    <s v="4 - SERVICIOS SOCIALES"/>
    <s v="4.3 - Actividades deportivas, recreativas, culturales y religiosas"/>
    <s v="4.3.05 - Servicios religiosos y otros servicios comunitarios religiosos"/>
    <s v="2.7 - OBRAS"/>
    <s v="2.7.1 - OBRAS EN EDIFICACIONES"/>
    <s v="S"/>
    <s v="09 - CONSTRUCCIÓN DE LA IGLESIA MANADA PEQUEÑA, MUNICIPIO CABRAL, PROVINCIA BARAHONA"/>
    <s v="10 - FONDO GENERAL"/>
    <n v="16419"/>
    <s v="04 - BARAHONA"/>
    <n v="5299222"/>
    <n v="1325094.07"/>
  </r>
  <r>
    <s v="2025"/>
    <x v="0"/>
    <x v="0"/>
    <x v="1"/>
    <x v="7"/>
    <s v="2 - Poder Ejecutivo"/>
    <x v="25"/>
    <x v="157"/>
    <s v="4 - SERVICIOS SOCIALES"/>
    <s v="4.3 - Actividades deportivas, recreativas, culturales y religiosas"/>
    <s v="4.3.05 - Servicios religiosos y otros servicios comunitarios religiosos"/>
    <s v="2.7 - OBRAS"/>
    <s v="2.7.1 - OBRAS EN EDIFICACIONES"/>
    <s v="S"/>
    <s v="09 - CONSTRUCCIÓN IGLESIA EN MONTE GRANDE, PROVINCIA BARAHONA"/>
    <s v="10 - FONDO GENERAL"/>
    <n v="14540"/>
    <s v="04 - BARAHONA"/>
    <n v="490770"/>
    <n v="0"/>
  </r>
  <r>
    <s v="2025"/>
    <x v="0"/>
    <x v="0"/>
    <x v="1"/>
    <x v="7"/>
    <s v="2 - Poder Ejecutivo"/>
    <x v="25"/>
    <x v="157"/>
    <s v="4 - SERVICIOS SOCIALES"/>
    <s v="4.3 - Actividades deportivas, recreativas, culturales y religiosas"/>
    <s v="4.3.05 - Servicios religiosos y otros servicios comunitarios religiosos"/>
    <s v="2.7 - OBRAS"/>
    <s v="2.7.1 - OBRAS EN EDIFICACIONES"/>
    <s v="S"/>
    <s v="22 - CONSTRUCCIÓN  IGLESIA SAN FRANCISCO DE ASÍS, MUNICIPIO HIGÜEY, PROVINCIA LA ALTAGRACIA"/>
    <s v="10 - FONDO GENERAL"/>
    <n v="16836"/>
    <s v="11 - LA ALTAGRACIA"/>
    <n v="9467926"/>
    <n v="1201320.6599999999"/>
  </r>
  <r>
    <s v="2025"/>
    <x v="0"/>
    <x v="0"/>
    <x v="1"/>
    <x v="7"/>
    <s v="2 - Poder Ejecutivo"/>
    <x v="25"/>
    <x v="157"/>
    <s v="4 - SERVICIOS SOCIALES"/>
    <s v="4.3 - Actividades deportivas, recreativas, culturales y religiosas"/>
    <s v="4.3.05 - Servicios religiosos y otros servicios comunitarios religiosos"/>
    <s v="2.7 - OBRAS"/>
    <s v="2.7.1 - OBRAS EN EDIFICACIONES"/>
    <s v="S"/>
    <s v="32 - CONSTRUCCIÓN EDIFICIO PARA HABITACIONES Y ESTRUCTURA DEL TECHO DE LA CANCHA DEL CEFIJUFA, MUNICIPIO SANTO DOMINGO ESTE."/>
    <s v="10 - FONDO GENERAL"/>
    <n v="14506"/>
    <s v="32 - SANTO DOMINGO"/>
    <n v="26665895"/>
    <n v="0"/>
  </r>
  <r>
    <s v="2025"/>
    <x v="0"/>
    <x v="0"/>
    <x v="1"/>
    <x v="7"/>
    <s v="2 - Poder Ejecutivo"/>
    <x v="25"/>
    <x v="157"/>
    <s v="4 - SERVICIOS SOCIALES"/>
    <s v="4.3 - Actividades deportivas, recreativas, culturales y religiosas"/>
    <s v="4.3.05 - Servicios religiosos y otros servicios comunitarios religiosos"/>
    <s v="2.7 - OBRAS"/>
    <s v="2.7.1 - OBRAS EN EDIFICACIONES"/>
    <s v="S"/>
    <s v="40 - CONSTRUCCIÓN DE TEMPLOS, CASAS CURIALES Y OFICINAS PARROQUIALES, PROVINCIA SANTO DOMINGO"/>
    <s v="10 - FONDO GENERAL"/>
    <n v="14616"/>
    <s v="32 - SANTO DOMINGO"/>
    <n v="70707142"/>
    <n v="21320164.829999998"/>
  </r>
  <r>
    <s v="2025"/>
    <x v="0"/>
    <x v="0"/>
    <x v="1"/>
    <x v="7"/>
    <s v="2 - Poder Ejecutivo"/>
    <x v="25"/>
    <x v="157"/>
    <s v="4 - SERVICIOS SOCIALES"/>
    <s v="4.3 - Actividades deportivas, recreativas, culturales y religiosas"/>
    <s v="4.3.05 - Servicios religiosos y otros servicios comunitarios religiosos"/>
    <s v="2.7 - OBRAS"/>
    <s v="2.7.1 - OBRAS EN EDIFICACIONES"/>
    <s v="S"/>
    <s v="48 - CONSTRUCCIÓN TEMPLOS, CASAS CURIALES Y OFICINAS PARROQUIALES,  PROVINCIA MONTE PLATA"/>
    <s v="10 - FONDO GENERAL"/>
    <n v="14618"/>
    <s v="29 - MONTE PLATA"/>
    <n v="14157037"/>
    <n v="6485621.4800000004"/>
  </r>
  <r>
    <s v="2025"/>
    <x v="0"/>
    <x v="0"/>
    <x v="1"/>
    <x v="7"/>
    <s v="2 - Poder Ejecutivo"/>
    <x v="25"/>
    <x v="157"/>
    <s v="4 - SERVICIOS SOCIALES"/>
    <s v="4.4 - Educación"/>
    <s v="4.4.04 - Educación superior"/>
    <s v="2.6 - BIENES MUEBLES, INMUEBLES E INTANGIBLES"/>
    <s v="2.6.1 - MOBILIARIO Y EQUIPO"/>
    <s v="S"/>
    <s v="15 - AMPLIACIÓN  EDIFICIO ROGELIO LAMARCHE UASD, DISTRITO NACIONAL."/>
    <s v="10 - FONDO GENERAL"/>
    <n v="14663"/>
    <s v="01 - DISTRITO NACIONAL"/>
    <n v="1000000"/>
    <n v="0"/>
  </r>
  <r>
    <s v="2025"/>
    <x v="0"/>
    <x v="0"/>
    <x v="1"/>
    <x v="7"/>
    <s v="2 - Poder Ejecutivo"/>
    <x v="25"/>
    <x v="157"/>
    <s v="4 - SERVICIOS SOCIALES"/>
    <s v="4.4 - Educación"/>
    <s v="4.4.04 - Educación superior"/>
    <s v="2.6 - BIENES MUEBLES, INMUEBLES E INTANGIBLES"/>
    <s v="2.6.1 - MOBILIARIO Y EQUIPO"/>
    <s v="S"/>
    <s v="38 - CONSTRUCCIÓN EXTENSION UASD HATO MAYOR"/>
    <s v="10 - FONDO GENERAL"/>
    <n v="14278"/>
    <s v="30 - HATO MAYOR"/>
    <n v="8328962"/>
    <n v="39075430.159999996"/>
  </r>
  <r>
    <s v="2025"/>
    <x v="0"/>
    <x v="0"/>
    <x v="1"/>
    <x v="7"/>
    <s v="2 - Poder Ejecutivo"/>
    <x v="25"/>
    <x v="157"/>
    <s v="4 - SERVICIOS SOCIALES"/>
    <s v="4.4 - Educación"/>
    <s v="4.4.04 - Educación superior"/>
    <s v="2.6 - BIENES MUEBLES, INMUEBLES E INTANGIBLES"/>
    <s v="2.6.1 - MOBILIARIO Y EQUIPO"/>
    <s v="S"/>
    <s v="38 - CONSTRUCCIÓN EXTENSION UASD HATO MAYOR"/>
    <s v="50 - CRÉDITO INTERNO"/>
    <n v="14278"/>
    <s v="30 - HATO MAYOR"/>
    <n v="0"/>
    <n v="5591109.9199999999"/>
  </r>
  <r>
    <s v="2025"/>
    <x v="0"/>
    <x v="0"/>
    <x v="1"/>
    <x v="7"/>
    <s v="2 - Poder Ejecutivo"/>
    <x v="25"/>
    <x v="157"/>
    <s v="4 - SERVICIOS SOCIALES"/>
    <s v="4.4 - Educación"/>
    <s v="4.4.04 - Educación superior"/>
    <s v="2.7 - OBRAS"/>
    <s v="2.7.1 - OBRAS EN EDIFICACIONES"/>
    <s v="S"/>
    <s v="11 - CONSTRUCCIÓN CENTRO UNIVERSITARIO REGIONAL UASD SANTO DOMINGO ESTE, PROVINCIA SANTO DOMINGO"/>
    <s v="10 - FONDO GENERAL"/>
    <n v="16649"/>
    <s v="32 - SANTO DOMINGO"/>
    <n v="2000000"/>
    <n v="0"/>
  </r>
  <r>
    <s v="2025"/>
    <x v="0"/>
    <x v="0"/>
    <x v="1"/>
    <x v="7"/>
    <s v="2 - Poder Ejecutivo"/>
    <x v="25"/>
    <x v="157"/>
    <s v="4 - SERVICIOS SOCIALES"/>
    <s v="4.4 - Educación"/>
    <s v="4.4.04 - Educación superior"/>
    <s v="2.7 - OBRAS"/>
    <s v="2.7.1 - OBRAS EN EDIFICACIONES"/>
    <s v="S"/>
    <s v="14 - CONSTRUCCIÓN EDIFICIO DE AULAS PARA EL INSTITUTO POLICIAL DE EDUCACIÓN SUPERIOR, SECTOR LA FERIA, DISTRITO NACIONAL"/>
    <s v="10 - FONDO GENERAL"/>
    <n v="16671"/>
    <s v="01 - DISTRITO NACIONAL"/>
    <n v="45904934"/>
    <n v="47731231.880000003"/>
  </r>
  <r>
    <s v="2025"/>
    <x v="0"/>
    <x v="0"/>
    <x v="1"/>
    <x v="7"/>
    <s v="2 - Poder Ejecutivo"/>
    <x v="25"/>
    <x v="157"/>
    <s v="4 - SERVICIOS SOCIALES"/>
    <s v="4.4 - Educación"/>
    <s v="4.4.04 - Educación superior"/>
    <s v="2.7 - OBRAS"/>
    <s v="2.7.1 - OBRAS EN EDIFICACIONES"/>
    <s v="S"/>
    <s v="15 - AMPLIACIÓN  EDIFICIO ROGELIO LAMARCHE UASD, DISTRITO NACIONAL."/>
    <s v="10 - FONDO GENERAL"/>
    <n v="14663"/>
    <s v="01 - DISTRITO NACIONAL"/>
    <n v="1865375"/>
    <n v="0"/>
  </r>
  <r>
    <s v="2025"/>
    <x v="0"/>
    <x v="0"/>
    <x v="1"/>
    <x v="7"/>
    <s v="2 - Poder Ejecutivo"/>
    <x v="25"/>
    <x v="157"/>
    <s v="4 - SERVICIOS SOCIALES"/>
    <s v="4.4 - Educación"/>
    <s v="4.4.04 - Educación superior"/>
    <s v="2.7 - OBRAS"/>
    <s v="2.7.1 - OBRAS EN EDIFICACIONES"/>
    <s v="S"/>
    <s v="23 - CONSTRUCCIÓN CENTRO UNIVERSITARIO REGIONAL UASD, COTUÍ, PROVINCIA SÁNCHEZ RAMÍREZ"/>
    <s v="10 - FONDO GENERAL"/>
    <n v="14720"/>
    <s v="24 - SANCHEZ RAMIREZ"/>
    <n v="84027878"/>
    <n v="84027878"/>
  </r>
  <r>
    <s v="2025"/>
    <x v="0"/>
    <x v="0"/>
    <x v="1"/>
    <x v="7"/>
    <s v="2 - Poder Ejecutivo"/>
    <x v="25"/>
    <x v="157"/>
    <s v="4 - SERVICIOS SOCIALES"/>
    <s v="4.4 - Educación"/>
    <s v="4.4.04 - Educación superior"/>
    <s v="2.7 - OBRAS"/>
    <s v="2.7.1 - OBRAS EN EDIFICACIONES"/>
    <s v="S"/>
    <s v="23 - CONSTRUCCIÓN CENTRO UNIVERSITARIO REGIONAL UASD, COTUÍ, PROVINCIA SÁNCHEZ RAMÍREZ"/>
    <s v="50 - CRÉDITO INTERNO"/>
    <n v="14720"/>
    <s v="24 - SANCHEZ RAMIREZ"/>
    <n v="0"/>
    <n v="13394340.99"/>
  </r>
  <r>
    <s v="2025"/>
    <x v="0"/>
    <x v="0"/>
    <x v="1"/>
    <x v="7"/>
    <s v="2 - Poder Ejecutivo"/>
    <x v="25"/>
    <x v="157"/>
    <s v="4 - SERVICIOS SOCIALES"/>
    <s v="4.4 - Educación"/>
    <s v="4.4.04 - Educación superior"/>
    <s v="2.7 - OBRAS"/>
    <s v="2.7.1 - OBRAS EN EDIFICACIONES"/>
    <s v="S"/>
    <s v="38 - CONSTRUCCIÓN EXTENSION UASD HATO MAYOR"/>
    <s v="10 - FONDO GENERAL"/>
    <n v="14278"/>
    <s v="30 - HATO MAYOR"/>
    <n v="20506554"/>
    <n v="16897937.919999998"/>
  </r>
  <r>
    <s v="2025"/>
    <x v="0"/>
    <x v="0"/>
    <x v="1"/>
    <x v="7"/>
    <s v="2 - Poder Ejecutivo"/>
    <x v="25"/>
    <x v="157"/>
    <s v="4 - SERVICIOS SOCIALES"/>
    <s v="4.4 - Educación"/>
    <s v="4.4.04 - Educación superior"/>
    <s v="2.7 - OBRAS"/>
    <s v="2.7.1 - OBRAS EN EDIFICACIONES"/>
    <s v="S"/>
    <s v="42 - CONSTRUCCIÓN CENTRO UNIVERSITARIO REGIONAL UASD BANI, PROVINCIA PERAVIA"/>
    <s v="10 - FONDO GENERAL"/>
    <n v="14635"/>
    <s v="17 - PERAVIA"/>
    <n v="68635382"/>
    <n v="26903338.800000001"/>
  </r>
  <r>
    <s v="2025"/>
    <x v="0"/>
    <x v="0"/>
    <x v="1"/>
    <x v="7"/>
    <s v="2 - Poder Ejecutivo"/>
    <x v="25"/>
    <x v="157"/>
    <s v="4 - SERVICIOS SOCIALES"/>
    <s v="4.4 - Educación"/>
    <s v="4.4.04 - Educación superior"/>
    <s v="2.7 - OBRAS"/>
    <s v="2.7.1 - OBRAS EN EDIFICACIONES"/>
    <s v="S"/>
    <s v="43 - CONSTRUCCIÓN CENTRO UNIVERSITARIO REGIONAL UASD NEYBA, PROVINCIA BAHORUCO"/>
    <s v="10 - FONDO GENERAL"/>
    <n v="14636"/>
    <s v="03 - BAHORUCO"/>
    <n v="36143668"/>
    <n v="112720261.04000001"/>
  </r>
  <r>
    <s v="2025"/>
    <x v="0"/>
    <x v="0"/>
    <x v="1"/>
    <x v="7"/>
    <s v="2 - Poder Ejecutivo"/>
    <x v="25"/>
    <x v="157"/>
    <s v="4 - SERVICIOS SOCIALES"/>
    <s v="4.4 - Educación"/>
    <s v="4.4.04 - Educación superior"/>
    <s v="2.7 - OBRAS"/>
    <s v="2.7.1 - OBRAS EN EDIFICACIONES"/>
    <s v="S"/>
    <s v="44 - CONSTRUCCIÓN CENTRO UNIVESITARIO REGIONAL UASD PROVINCIA SANTIAGO RODRIGUEZ"/>
    <s v="10 - FONDO GENERAL"/>
    <n v="14637"/>
    <s v="26 - SANTIAGO RODRIGUEZ"/>
    <n v="95168846"/>
    <n v="0"/>
  </r>
  <r>
    <s v="2025"/>
    <x v="0"/>
    <x v="0"/>
    <x v="1"/>
    <x v="7"/>
    <s v="2 - Poder Ejecutivo"/>
    <x v="25"/>
    <x v="157"/>
    <s v="4 - SERVICIOS SOCIALES"/>
    <s v="4.4 - Educación"/>
    <s v="4.4.04 - Educación superior"/>
    <s v="2.7 - OBRAS"/>
    <s v="2.7.1 - OBRAS EN EDIFICACIONES"/>
    <s v="S"/>
    <s v="45 - CONSTRUCCIÓN CENTRO UNIVERSITARIO REGIONAL UASD AZUA, PROVINCIA AZUA"/>
    <s v="10 - FONDO GENERAL"/>
    <n v="14639"/>
    <s v="02 - AZUA"/>
    <n v="25758899"/>
    <n v="31704134.359999999"/>
  </r>
  <r>
    <s v="2025"/>
    <x v="0"/>
    <x v="0"/>
    <x v="1"/>
    <x v="7"/>
    <s v="2 - Poder Ejecutivo"/>
    <x v="25"/>
    <x v="157"/>
    <s v="4 - SERVICIOS SOCIALES"/>
    <s v="4.4 - Educación"/>
    <s v="4.4.04 - Educación superior"/>
    <s v="2.7 - OBRAS"/>
    <s v="2.7.1 - OBRAS EN EDIFICACIONES"/>
    <s v="S"/>
    <s v="52 - CONSTRUCCIÓN DEL EDIFICIO MULTIUSOS DE LA UNIVERSIDAD CATÓLICA SANTO DOMINGO, DISTRITO NACIONAL"/>
    <s v="10 - FONDO GENERAL"/>
    <n v="14815"/>
    <s v="01 - DISTRITO NACIONAL"/>
    <n v="5403355"/>
    <n v="0"/>
  </r>
  <r>
    <s v="2025"/>
    <x v="0"/>
    <x v="0"/>
    <x v="1"/>
    <x v="7"/>
    <s v="2 - Poder Ejecutivo"/>
    <x v="25"/>
    <x v="157"/>
    <s v="4 - SERVICIOS SOCIALES"/>
    <s v="4.4 - Educación"/>
    <s v="4.4.05 - Educación de adultos"/>
    <s v="2.7 - OBRAS"/>
    <s v="2.7.1 - OBRAS EN EDIFICACIONES"/>
    <s v="S"/>
    <s v="19 - CONSTRUCCIÓN EDIFICIO DE AULAS PARA EL CENTRO DE CORRECCION Y REHABILITACION RAFEY , PROVINCIA SANTIAGO"/>
    <s v="10 - FONDO GENERAL"/>
    <n v="14712"/>
    <s v="25 - SANTIAGO"/>
    <n v="131058"/>
    <n v="0"/>
  </r>
  <r>
    <s v="2025"/>
    <x v="0"/>
    <x v="0"/>
    <x v="1"/>
    <x v="7"/>
    <s v="2 - Poder Ejecutivo"/>
    <x v="25"/>
    <x v="157"/>
    <s v="4 - SERVICIOS SOCIALES"/>
    <s v="4.5 - Protección social"/>
    <s v="4.5.01 - Edad avanzada, pensiones (por edad o incapacidad)"/>
    <s v="2.7 - OBRAS"/>
    <s v="2.7.1 - OBRAS EN EDIFICACIONES"/>
    <s v="S"/>
    <s v="25 - REPARACIÓN DEL HOGAR DE ANCIANOS SAN FRANCISCO DE ASÍS, DISTRITO NACIONAL"/>
    <s v="10 - FONDO GENERAL"/>
    <n v="14724"/>
    <s v="01 - DISTRITO NACIONAL"/>
    <n v="11563777"/>
    <n v="3179179.47"/>
  </r>
  <r>
    <s v="2025"/>
    <x v="0"/>
    <x v="0"/>
    <x v="1"/>
    <x v="7"/>
    <s v="2 - Poder Ejecutivo"/>
    <x v="25"/>
    <x v="157"/>
    <s v="4 - SERVICIOS SOCIALES"/>
    <s v="4.5 - Protección social"/>
    <s v="4.5.01 - Edad avanzada, pensiones (por edad o incapacidad)"/>
    <s v="2.7 - OBRAS"/>
    <s v="2.7.1 - OBRAS EN EDIFICACIONES"/>
    <s v="S"/>
    <s v="83 - REPARACIÓN DEL HOGAR DE ANCIANOS DIVINA PROVIDENCIA, MUNICIPIO HIGÜEY, PROVINCIA LA ALTAGRACIA"/>
    <s v="10 - FONDO GENERAL"/>
    <n v="15211"/>
    <s v="11 - LA ALTAGRACIA"/>
    <n v="77445249"/>
    <n v="0"/>
  </r>
  <r>
    <s v="2025"/>
    <x v="0"/>
    <x v="0"/>
    <x v="1"/>
    <x v="7"/>
    <s v="2 - Poder Ejecutivo"/>
    <x v="25"/>
    <x v="157"/>
    <s v="4 - SERVICIOS SOCIALES"/>
    <s v="4.5 - Protección social"/>
    <s v="4.5.05 - Familia e hijos"/>
    <s v="2.7 - OBRAS"/>
    <s v="2.7.1 - OBRAS EN EDIFICACIONES"/>
    <s v="S"/>
    <s v="28 - REHABILITACIÓN CENTRO CONANI BOYA, DISTRITO MUNICIPAL DE BOYÁ, PROVINCIA MONTE PLATA"/>
    <s v="10 - FONDO GENERAL"/>
    <n v="16992"/>
    <s v="29 - MONTE PLATA"/>
    <n v="0"/>
    <n v="0"/>
  </r>
  <r>
    <s v="2025"/>
    <x v="0"/>
    <x v="0"/>
    <x v="1"/>
    <x v="7"/>
    <s v="2 - Poder Ejecutivo"/>
    <x v="25"/>
    <x v="157"/>
    <s v="4 - SERVICIOS SOCIALES"/>
    <s v="4.5 - Protección social"/>
    <s v="4.5.07 - Vivienda social"/>
    <s v="2.6 - BIENES MUEBLES, INMUEBLES E INTANGIBLES"/>
    <s v="2.6.1 - MOBILIARIO Y EQUIPO"/>
    <s v="N"/>
    <s v="00 - N/A"/>
    <s v="10 - FONDO GENERAL"/>
    <s v="(en blanco)"/>
    <s v="99 - MULTIPROVINCIAL"/>
    <n v="3200000"/>
    <n v="3867264.1600000006"/>
  </r>
  <r>
    <s v="2025"/>
    <x v="0"/>
    <x v="0"/>
    <x v="1"/>
    <x v="7"/>
    <s v="2 - Poder Ejecutivo"/>
    <x v="25"/>
    <x v="157"/>
    <s v="4 - SERVICIOS SOCIALES"/>
    <s v="4.5 - Protección social"/>
    <s v="4.5.07 - Vivienda social"/>
    <s v="2.6 - BIENES MUEBLES, INMUEBLES E INTANGIBLES"/>
    <s v="2.6.1 - MOBILIARIO Y EQUIPO"/>
    <s v="N"/>
    <s v="00 - N/A"/>
    <s v="20 - FONDOS CON DESTINO ESPECÍFICO"/>
    <s v="(en blanco)"/>
    <s v="99 - MULTIPROVINCIAL"/>
    <n v="37400000"/>
    <n v="2276647.35"/>
  </r>
  <r>
    <s v="2025"/>
    <x v="0"/>
    <x v="0"/>
    <x v="1"/>
    <x v="7"/>
    <s v="2 - Poder Ejecutivo"/>
    <x v="25"/>
    <x v="157"/>
    <s v="4 - SERVICIOS SOCIALES"/>
    <s v="4.5 - Protección social"/>
    <s v="4.5.07 - Vivienda social"/>
    <s v="2.6 - BIENES MUEBLES, INMUEBLES E INTANGIBLES"/>
    <s v="2.6.2 - MOBILIARIO Y EQUIPO DE AUDIO, AUDIOVISUAL, RECREATIVO Y EDUCACIONAL"/>
    <s v="N"/>
    <s v="00 - N/A"/>
    <s v="10 - FONDO GENERAL"/>
    <s v="(en blanco)"/>
    <s v="99 - MULTIPROVINCIAL"/>
    <n v="205000"/>
    <n v="0"/>
  </r>
  <r>
    <s v="2025"/>
    <x v="0"/>
    <x v="0"/>
    <x v="1"/>
    <x v="7"/>
    <s v="2 - Poder Ejecutivo"/>
    <x v="25"/>
    <x v="157"/>
    <s v="4 - SERVICIOS SOCIALES"/>
    <s v="4.5 - Protección social"/>
    <s v="4.5.07 - Vivienda social"/>
    <s v="2.6 - BIENES MUEBLES, INMUEBLES E INTANGIBLES"/>
    <s v="2.6.2 - MOBILIARIO Y EQUIPO DE AUDIO, AUDIOVISUAL, RECREATIVO Y EDUCACIONAL"/>
    <s v="N"/>
    <s v="00 - N/A"/>
    <s v="20 - FONDOS CON DESTINO ESPECÍFICO"/>
    <s v="(en blanco)"/>
    <s v="99 - MULTIPROVINCIAL"/>
    <n v="1805000"/>
    <n v="1368800"/>
  </r>
  <r>
    <s v="2025"/>
    <x v="0"/>
    <x v="0"/>
    <x v="1"/>
    <x v="7"/>
    <s v="2 - Poder Ejecutivo"/>
    <x v="25"/>
    <x v="157"/>
    <s v="4 - SERVICIOS SOCIALES"/>
    <s v="4.5 - Protección social"/>
    <s v="4.5.07 - Vivienda social"/>
    <s v="2.6 - BIENES MUEBLES, INMUEBLES E INTANGIBLES"/>
    <s v="2.6.3 - EQUIPO E INSTRUMENTAL, CIENTÍFICO Y LABORATORIO"/>
    <s v="N"/>
    <s v="00 - N/A"/>
    <s v="10 - FONDO GENERAL"/>
    <s v="(en blanco)"/>
    <s v="99 - MULTIPROVINCIAL"/>
    <n v="200000"/>
    <n v="0"/>
  </r>
  <r>
    <s v="2025"/>
    <x v="0"/>
    <x v="0"/>
    <x v="1"/>
    <x v="7"/>
    <s v="2 - Poder Ejecutivo"/>
    <x v="25"/>
    <x v="157"/>
    <s v="4 - SERVICIOS SOCIALES"/>
    <s v="4.5 - Protección social"/>
    <s v="4.5.07 - Vivienda social"/>
    <s v="2.6 - BIENES MUEBLES, INMUEBLES E INTANGIBLES"/>
    <s v="2.6.3 - EQUIPO E INSTRUMENTAL, CIENTÍFICO Y LABORATORIO"/>
    <s v="N"/>
    <s v="00 - N/A"/>
    <s v="20 - FONDOS CON DESTINO ESPECÍFICO"/>
    <s v="(en blanco)"/>
    <s v="99 - MULTIPROVINCIAL"/>
    <n v="700000"/>
    <n v="1717271.4300000002"/>
  </r>
  <r>
    <s v="2025"/>
    <x v="0"/>
    <x v="0"/>
    <x v="1"/>
    <x v="7"/>
    <s v="2 - Poder Ejecutivo"/>
    <x v="25"/>
    <x v="157"/>
    <s v="4 - SERVICIOS SOCIALES"/>
    <s v="4.5 - Protección social"/>
    <s v="4.5.07 - Vivienda social"/>
    <s v="2.6 - BIENES MUEBLES, INMUEBLES E INTANGIBLES"/>
    <s v="2.6.4 - VEHÍCULOS Y EQUIPO DE TRANSPORTE, TRACCIÓN Y ELEVACIÓN"/>
    <s v="N"/>
    <s v="00 - N/A"/>
    <s v="10 - FONDO GENERAL"/>
    <s v="(en blanco)"/>
    <s v="99 - MULTIPROVINCIAL"/>
    <n v="115000"/>
    <n v="96662714"/>
  </r>
  <r>
    <s v="2025"/>
    <x v="0"/>
    <x v="0"/>
    <x v="1"/>
    <x v="7"/>
    <s v="2 - Poder Ejecutivo"/>
    <x v="25"/>
    <x v="157"/>
    <s v="4 - SERVICIOS SOCIALES"/>
    <s v="4.5 - Protección social"/>
    <s v="4.5.07 - Vivienda social"/>
    <s v="2.6 - BIENES MUEBLES, INMUEBLES E INTANGIBLES"/>
    <s v="2.6.4 - VEHÍCULOS Y EQUIPO DE TRANSPORTE, TRACCIÓN Y ELEVACIÓN"/>
    <s v="N"/>
    <s v="00 - N/A"/>
    <s v="20 - FONDOS CON DESTINO ESPECÍFICO"/>
    <s v="(en blanco)"/>
    <s v="99 - MULTIPROVINCIAL"/>
    <n v="615000"/>
    <n v="0"/>
  </r>
  <r>
    <s v="2025"/>
    <x v="0"/>
    <x v="0"/>
    <x v="1"/>
    <x v="7"/>
    <s v="2 - Poder Ejecutivo"/>
    <x v="25"/>
    <x v="157"/>
    <s v="4 - SERVICIOS SOCIALES"/>
    <s v="4.5 - Protección social"/>
    <s v="4.5.07 - Vivienda social"/>
    <s v="2.6 - BIENES MUEBLES, INMUEBLES E INTANGIBLES"/>
    <s v="2.6.5 - MAQUINARIA, OTROS EQUIPOS Y HERRAMIENTAS"/>
    <s v="N"/>
    <s v="00 - N/A"/>
    <s v="10 - FONDO GENERAL"/>
    <s v="(en blanco)"/>
    <s v="99 - MULTIPROVINCIAL"/>
    <n v="495000"/>
    <n v="100000"/>
  </r>
  <r>
    <s v="2025"/>
    <x v="0"/>
    <x v="0"/>
    <x v="1"/>
    <x v="7"/>
    <s v="2 - Poder Ejecutivo"/>
    <x v="25"/>
    <x v="157"/>
    <s v="4 - SERVICIOS SOCIALES"/>
    <s v="4.5 - Protección social"/>
    <s v="4.5.07 - Vivienda social"/>
    <s v="2.6 - BIENES MUEBLES, INMUEBLES E INTANGIBLES"/>
    <s v="2.6.5 - MAQUINARIA, OTROS EQUIPOS Y HERRAMIENTAS"/>
    <s v="N"/>
    <s v="00 - N/A"/>
    <s v="20 - FONDOS CON DESTINO ESPECÍFICO"/>
    <s v="(en blanco)"/>
    <s v="99 - MULTIPROVINCIAL"/>
    <n v="9095000"/>
    <n v="12388144.849999998"/>
  </r>
  <r>
    <s v="2025"/>
    <x v="0"/>
    <x v="0"/>
    <x v="1"/>
    <x v="7"/>
    <s v="2 - Poder Ejecutivo"/>
    <x v="25"/>
    <x v="157"/>
    <s v="4 - SERVICIOS SOCIALES"/>
    <s v="4.5 - Protección social"/>
    <s v="4.5.07 - Vivienda social"/>
    <s v="2.6 - BIENES MUEBLES, INMUEBLES E INTANGIBLES"/>
    <s v="2.6.6 - EQUIPOS DE DEFENSA Y SEGURIDAD"/>
    <s v="N"/>
    <s v="00 - N/A"/>
    <s v="10 - FONDO GENERAL"/>
    <s v="(en blanco)"/>
    <s v="99 - MULTIPROVINCIAL"/>
    <n v="100000"/>
    <n v="0"/>
  </r>
  <r>
    <s v="2025"/>
    <x v="0"/>
    <x v="0"/>
    <x v="1"/>
    <x v="7"/>
    <s v="2 - Poder Ejecutivo"/>
    <x v="25"/>
    <x v="157"/>
    <s v="4 - SERVICIOS SOCIALES"/>
    <s v="4.5 - Protección social"/>
    <s v="4.5.07 - Vivienda social"/>
    <s v="2.6 - BIENES MUEBLES, INMUEBLES E INTANGIBLES"/>
    <s v="2.6.6 - EQUIPOS DE DEFENSA Y SEGURIDAD"/>
    <s v="N"/>
    <s v="00 - N/A"/>
    <s v="20 - FONDOS CON DESTINO ESPECÍFICO"/>
    <s v="(en blanco)"/>
    <s v="99 - MULTIPROVINCIAL"/>
    <n v="1900000"/>
    <n v="1335117.2"/>
  </r>
  <r>
    <s v="2025"/>
    <x v="0"/>
    <x v="0"/>
    <x v="1"/>
    <x v="7"/>
    <s v="2 - Poder Ejecutivo"/>
    <x v="25"/>
    <x v="157"/>
    <s v="4 - SERVICIOS SOCIALES"/>
    <s v="4.5 - Protección social"/>
    <s v="4.5.07 - Vivienda social"/>
    <s v="2.6 - BIENES MUEBLES, INMUEBLES E INTANGIBLES"/>
    <s v="2.6.8 - BIENES INTANGIBLES"/>
    <s v="N"/>
    <s v="00 - N/A"/>
    <s v="10 - FONDO GENERAL"/>
    <s v="(en blanco)"/>
    <s v="99 - MULTIPROVINCIAL"/>
    <n v="5000000"/>
    <n v="0"/>
  </r>
  <r>
    <s v="2025"/>
    <x v="0"/>
    <x v="0"/>
    <x v="1"/>
    <x v="7"/>
    <s v="2 - Poder Ejecutivo"/>
    <x v="25"/>
    <x v="157"/>
    <s v="4 - SERVICIOS SOCIALES"/>
    <s v="4.5 - Protección social"/>
    <s v="4.5.07 - Vivienda social"/>
    <s v="2.6 - BIENES MUEBLES, INMUEBLES E INTANGIBLES"/>
    <s v="2.6.8 - BIENES INTANGIBLES"/>
    <s v="N"/>
    <s v="00 - N/A"/>
    <s v="20 - FONDOS CON DESTINO ESPECÍFICO"/>
    <s v="(en blanco)"/>
    <s v="99 - MULTIPROVINCIAL"/>
    <n v="25000000"/>
    <n v="58500"/>
  </r>
  <r>
    <s v="2025"/>
    <x v="0"/>
    <x v="0"/>
    <x v="1"/>
    <x v="7"/>
    <s v="2 - Poder Ejecutivo"/>
    <x v="25"/>
    <x v="157"/>
    <s v="4 - SERVICIOS SOCIALES"/>
    <s v="4.5 - Protección social"/>
    <s v="4.5.07 - Vivienda social"/>
    <s v="2.7 - OBRAS"/>
    <s v="2.7.1 - OBRAS EN EDIFICACIONES"/>
    <s v="N"/>
    <s v="00 - N/A"/>
    <s v="10 - FONDO GENERAL"/>
    <s v="(en blanco)"/>
    <s v="99 - MULTIPROVINCIAL"/>
    <n v="104708944"/>
    <n v="698945.32"/>
  </r>
  <r>
    <s v="2025"/>
    <x v="0"/>
    <x v="0"/>
    <x v="1"/>
    <x v="7"/>
    <s v="2 - Poder Ejecutivo"/>
    <x v="25"/>
    <x v="157"/>
    <s v="4 - SERVICIOS SOCIALES"/>
    <s v="4.5 - Protección social"/>
    <s v="4.5.07 - Vivienda social"/>
    <s v="2.7 - OBRAS"/>
    <s v="2.7.1 - OBRAS EN EDIFICACIONES"/>
    <s v="N"/>
    <s v="00 - N/A"/>
    <s v="20 - FONDOS CON DESTINO ESPECÍFICO"/>
    <s v="(en blanco)"/>
    <s v="99 - MULTIPROVINCIAL"/>
    <n v="0"/>
    <n v="7760584.9699999997"/>
  </r>
  <r>
    <s v="2025"/>
    <x v="0"/>
    <x v="0"/>
    <x v="1"/>
    <x v="7"/>
    <s v="2 - Poder Ejecutivo"/>
    <x v="25"/>
    <x v="157"/>
    <s v="4 - SERVICIOS SOCIALES"/>
    <s v="4.5 - Protección social"/>
    <s v="4.5.07 - Vivienda social"/>
    <s v="2.7 - OBRAS"/>
    <s v="2.7.1 - OBRAS EN EDIFICACIONES"/>
    <s v="N"/>
    <s v="00 - N/A"/>
    <s v="70 - DONACION EXTERNA"/>
    <s v="(en blanco)"/>
    <s v="99 - MULTIPROVINCIAL"/>
    <n v="88792295"/>
    <n v="0"/>
  </r>
  <r>
    <s v="2025"/>
    <x v="0"/>
    <x v="0"/>
    <x v="1"/>
    <x v="7"/>
    <s v="3 - Poder Judicial"/>
    <x v="27"/>
    <x v="160"/>
    <s v="1 - SERVICIOS  GENERALES"/>
    <s v="1.4 - Justicia, orden público y seguridad"/>
    <s v="1.4.03 - Administración y servicios de justicia"/>
    <s v="2.6 - BIENES MUEBLES, INMUEBLES E INTANGIBLES"/>
    <s v="2.6.1 - MOBILIARIO Y EQUIPO"/>
    <s v="N"/>
    <s v="00 - N/A"/>
    <s v="10 - FONDO GENERAL"/>
    <s v="(en blanco)"/>
    <s v="99 - MULTIPROVINCIAL"/>
    <n v="440330268"/>
    <n v="201823326.39999998"/>
  </r>
  <r>
    <s v="2025"/>
    <x v="0"/>
    <x v="0"/>
    <x v="1"/>
    <x v="7"/>
    <s v="3 - Poder Judicial"/>
    <x v="27"/>
    <x v="160"/>
    <s v="1 - SERVICIOS  GENERALES"/>
    <s v="1.4 - Justicia, orden público y seguridad"/>
    <s v="1.4.03 - Administración y servicios de justicia"/>
    <s v="2.6 - BIENES MUEBLES, INMUEBLES E INTANGIBLES"/>
    <s v="2.6.2 - MOBILIARIO Y EQUIPO DE AUDIO, AUDIOVISUAL, RECREATIVO Y EDUCACIONAL"/>
    <s v="N"/>
    <s v="00 - N/A"/>
    <s v="10 - FONDO GENERAL"/>
    <s v="(en blanco)"/>
    <s v="99 - MULTIPROVINCIAL"/>
    <n v="1091912"/>
    <n v="349587"/>
  </r>
  <r>
    <s v="2025"/>
    <x v="0"/>
    <x v="0"/>
    <x v="1"/>
    <x v="7"/>
    <s v="3 - Poder Judicial"/>
    <x v="27"/>
    <x v="160"/>
    <s v="1 - SERVICIOS  GENERALES"/>
    <s v="1.4 - Justicia, orden público y seguridad"/>
    <s v="1.4.03 - Administración y servicios de justicia"/>
    <s v="2.6 - BIENES MUEBLES, INMUEBLES E INTANGIBLES"/>
    <s v="2.6.5 - MAQUINARIA, OTROS EQUIPOS Y HERRAMIENTAS"/>
    <s v="N"/>
    <s v="00 - N/A"/>
    <s v="10 - FONDO GENERAL"/>
    <s v="(en blanco)"/>
    <s v="99 - MULTIPROVINCIAL"/>
    <n v="206897780"/>
    <n v="116160229.34999999"/>
  </r>
  <r>
    <s v="2025"/>
    <x v="0"/>
    <x v="0"/>
    <x v="1"/>
    <x v="7"/>
    <s v="3 - Poder Judicial"/>
    <x v="27"/>
    <x v="160"/>
    <s v="1 - SERVICIOS  GENERALES"/>
    <s v="1.4 - Justicia, orden público y seguridad"/>
    <s v="1.4.03 - Administración y servicios de justicia"/>
    <s v="2.6 - BIENES MUEBLES, INMUEBLES E INTANGIBLES"/>
    <s v="2.6.6 - EQUIPOS DE DEFENSA Y SEGURIDAD"/>
    <s v="N"/>
    <s v="00 - N/A"/>
    <s v="10 - FONDO GENERAL"/>
    <s v="(en blanco)"/>
    <s v="99 - MULTIPROVINCIAL"/>
    <n v="490340"/>
    <n v="490340"/>
  </r>
  <r>
    <s v="2025"/>
    <x v="0"/>
    <x v="0"/>
    <x v="1"/>
    <x v="7"/>
    <s v="3 - Poder Judicial"/>
    <x v="27"/>
    <x v="160"/>
    <s v="1 - SERVICIOS  GENERALES"/>
    <s v="1.4 - Justicia, orden público y seguridad"/>
    <s v="1.4.03 - Administración y servicios de justicia"/>
    <s v="2.6 - BIENES MUEBLES, INMUEBLES E INTANGIBLES"/>
    <s v="2.6.8 - BIENES INTANGIBLES"/>
    <s v="N"/>
    <s v="00 - N/A"/>
    <s v="10 - FONDO GENERAL"/>
    <s v="(en blanco)"/>
    <s v="99 - MULTIPROVINCIAL"/>
    <n v="1532797"/>
    <n v="970860"/>
  </r>
  <r>
    <s v="2025"/>
    <x v="0"/>
    <x v="0"/>
    <x v="1"/>
    <x v="7"/>
    <s v="4 - Junta Central Electoral"/>
    <x v="28"/>
    <x v="161"/>
    <s v="1 - SERVICIOS  GENERALES"/>
    <s v="1.1 - Administración general"/>
    <s v="1.1.04 - Órganos electorales y promoción de la participación ciudadana"/>
    <s v="2.6 - BIENES MUEBLES, INMUEBLES E INTANGIBLES"/>
    <s v="2.6.1 - MOBILIARIO Y EQUIPO"/>
    <s v="N"/>
    <s v="00 - N/A"/>
    <s v="10 - FONDO GENERAL"/>
    <s v="(en blanco)"/>
    <s v="99 - MULTIPROVINCIAL"/>
    <n v="62629700"/>
    <n v="37576520"/>
  </r>
  <r>
    <s v="2025"/>
    <x v="0"/>
    <x v="0"/>
    <x v="1"/>
    <x v="7"/>
    <s v="4 - Junta Central Electoral"/>
    <x v="28"/>
    <x v="161"/>
    <s v="1 - SERVICIOS  GENERALES"/>
    <s v="1.1 - Administración general"/>
    <s v="1.1.04 - Órganos electorales y promoción de la participación ciudadana"/>
    <s v="2.6 - BIENES MUEBLES, INMUEBLES E INTANGIBLES"/>
    <s v="2.6.5 - MAQUINARIA, OTROS EQUIPOS Y HERRAMIENTAS"/>
    <s v="N"/>
    <s v="00 - N/A"/>
    <s v="10 - FONDO GENERAL"/>
    <s v="(en blanco)"/>
    <s v="99 - MULTIPROVINCIAL"/>
    <n v="211200"/>
    <n v="126240"/>
  </r>
  <r>
    <s v="2025"/>
    <x v="0"/>
    <x v="0"/>
    <x v="1"/>
    <x v="7"/>
    <s v="4 - Junta Central Electoral"/>
    <x v="28"/>
    <x v="161"/>
    <s v="1 - SERVICIOS  GENERALES"/>
    <s v="1.1 - Administración general"/>
    <s v="1.1.04 - Órganos electorales y promoción de la participación ciudadana"/>
    <s v="2.6 - BIENES MUEBLES, INMUEBLES E INTANGIBLES"/>
    <s v="2.6.8 - BIENES INTANGIBLES"/>
    <s v="N"/>
    <s v="00 - N/A"/>
    <s v="10 - FONDO GENERAL"/>
    <s v="(en blanco)"/>
    <s v="99 - MULTIPROVINCIAL"/>
    <n v="4543100"/>
    <n v="2725640"/>
  </r>
  <r>
    <s v="2025"/>
    <x v="0"/>
    <x v="0"/>
    <x v="1"/>
    <x v="7"/>
    <s v="4 - Junta Central Electoral"/>
    <x v="28"/>
    <x v="161"/>
    <s v="1 - SERVICIOS  GENERALES"/>
    <s v="1.1 - Administración general"/>
    <s v="1.1.04 - Órganos electorales y promoción de la participación ciudadana"/>
    <s v="2.7 - OBRAS"/>
    <s v="2.7.1 - OBRAS EN EDIFICACIONES"/>
    <s v="N"/>
    <s v="00 - N/A"/>
    <s v="10 - FONDO GENERAL"/>
    <s v="(en blanco)"/>
    <s v="99 - MULTIPROVINCIAL"/>
    <n v="57511400"/>
    <n v="34506800"/>
  </r>
  <r>
    <s v="2025"/>
    <x v="0"/>
    <x v="0"/>
    <x v="1"/>
    <x v="7"/>
    <s v="5 - Cámara de Cuentas de la República Dominicana"/>
    <x v="29"/>
    <x v="162"/>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34285338"/>
    <n v="16880821.239999998"/>
  </r>
  <r>
    <s v="2025"/>
    <x v="0"/>
    <x v="0"/>
    <x v="1"/>
    <x v="7"/>
    <s v="5 - Cámara de Cuentas de la República Dominicana"/>
    <x v="29"/>
    <x v="162"/>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2403420"/>
    <n v="1024210"/>
  </r>
  <r>
    <s v="2025"/>
    <x v="0"/>
    <x v="0"/>
    <x v="1"/>
    <x v="7"/>
    <s v="5 - Cámara de Cuentas de la República Dominicana"/>
    <x v="29"/>
    <x v="162"/>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1560209"/>
    <n v="792073.34000000008"/>
  </r>
  <r>
    <s v="2025"/>
    <x v="0"/>
    <x v="0"/>
    <x v="1"/>
    <x v="7"/>
    <s v="5 - Cámara de Cuentas de la República Dominicana"/>
    <x v="29"/>
    <x v="162"/>
    <s v="1 - SERVICIOS  GENERALES"/>
    <s v="1.1 - Administración general"/>
    <s v="1.1.02 - Gestión administrativa, financiera, fiscal, económica y planificación"/>
    <s v="2.6 - BIENES MUEBLES, INMUEBLES E INTANGIBLES"/>
    <s v="2.6.8 - BIENES INTANGIBLES"/>
    <s v="N"/>
    <s v="00 - N/A"/>
    <s v="10 - FONDO GENERAL"/>
    <s v="(en blanco)"/>
    <s v="99 - MULTIPROVINCIAL"/>
    <n v="26239743"/>
    <n v="21296389.889999997"/>
  </r>
  <r>
    <s v="2025"/>
    <x v="0"/>
    <x v="0"/>
    <x v="1"/>
    <x v="7"/>
    <s v="6 - Tribunal Constitucional"/>
    <x v="30"/>
    <x v="163"/>
    <s v="1 - SERVICIOS  GENERALES"/>
    <s v="1.4 - Justicia, orden público y seguridad"/>
    <s v="1.4.03 - Administración y servicios de justicia"/>
    <s v="2.6 - BIENES MUEBLES, INMUEBLES E INTANGIBLES"/>
    <s v="2.6.1 - MOBILIARIO Y EQUIPO"/>
    <s v="N"/>
    <s v="00 - N/A"/>
    <s v="10 - FONDO GENERAL"/>
    <s v="(en blanco)"/>
    <s v="99 - MULTIPROVINCIAL"/>
    <n v="8294000"/>
    <n v="4146996"/>
  </r>
  <r>
    <s v="2025"/>
    <x v="0"/>
    <x v="0"/>
    <x v="1"/>
    <x v="7"/>
    <s v="6 - Tribunal Constitucional"/>
    <x v="30"/>
    <x v="163"/>
    <s v="1 - SERVICIOS  GENERALES"/>
    <s v="1.4 - Justicia, orden público y seguridad"/>
    <s v="1.4.03 - Administración y servicios de justicia"/>
    <s v="2.6 - BIENES MUEBLES, INMUEBLES E INTANGIBLES"/>
    <s v="2.6.4 - VEHÍCULOS Y EQUIPO DE TRANSPORTE, TRACCIÓN Y ELEVACIÓN"/>
    <s v="N"/>
    <s v="00 - N/A"/>
    <s v="10 - FONDO GENERAL"/>
    <s v="(en blanco)"/>
    <s v="99 - MULTIPROVINCIAL"/>
    <n v="3000000"/>
    <n v="1500000"/>
  </r>
  <r>
    <s v="2025"/>
    <x v="0"/>
    <x v="0"/>
    <x v="1"/>
    <x v="7"/>
    <s v="7 - Defensor del Pueblo"/>
    <x v="31"/>
    <x v="164"/>
    <s v="1 - SERVICIOS  GENERALES"/>
    <s v="1.4 - Justicia, orden público y seguridad"/>
    <s v="1.4.03 - Administración y servicios de justicia"/>
    <s v="2.6 - BIENES MUEBLES, INMUEBLES E INTANGIBLES"/>
    <s v="2.6.1 - MOBILIARIO Y EQUIPO"/>
    <s v="N"/>
    <s v="00 - N/A"/>
    <s v="10 - FONDO GENERAL"/>
    <s v="(en blanco)"/>
    <s v="99 - MULTIPROVINCIAL"/>
    <n v="0"/>
    <n v="166284.51"/>
  </r>
  <r>
    <s v="2025"/>
    <x v="0"/>
    <x v="0"/>
    <x v="1"/>
    <x v="7"/>
    <s v="7 - Defensor del Pueblo"/>
    <x v="31"/>
    <x v="164"/>
    <s v="1 - SERVICIOS  GENERALES"/>
    <s v="1.4 - Justicia, orden público y seguridad"/>
    <s v="1.4.03 - Administración y servicios de justicia"/>
    <s v="2.6 - BIENES MUEBLES, INMUEBLES E INTANGIBLES"/>
    <s v="2.6.2 - MOBILIARIO Y EQUIPO DE AUDIO, AUDIOVISUAL, RECREATIVO Y EDUCACIONAL"/>
    <s v="N"/>
    <s v="00 - N/A"/>
    <s v="10 - FONDO GENERAL"/>
    <s v="(en blanco)"/>
    <s v="99 - MULTIPROVINCIAL"/>
    <n v="500000"/>
    <n v="401878.97"/>
  </r>
  <r>
    <s v="2025"/>
    <x v="0"/>
    <x v="0"/>
    <x v="1"/>
    <x v="7"/>
    <s v="7 - Defensor del Pueblo"/>
    <x v="31"/>
    <x v="164"/>
    <s v="1 - SERVICIOS  GENERALES"/>
    <s v="1.4 - Justicia, orden público y seguridad"/>
    <s v="1.4.03 - Administración y servicios de justicia"/>
    <s v="2.6 - BIENES MUEBLES, INMUEBLES E INTANGIBLES"/>
    <s v="2.6.5 - MAQUINARIA, OTROS EQUIPOS Y HERRAMIENTAS"/>
    <s v="N"/>
    <s v="00 - N/A"/>
    <s v="10 - FONDO GENERAL"/>
    <s v="(en blanco)"/>
    <s v="99 - MULTIPROVINCIAL"/>
    <n v="200000"/>
    <n v="48782.5"/>
  </r>
  <r>
    <s v="2025"/>
    <x v="0"/>
    <x v="0"/>
    <x v="1"/>
    <x v="7"/>
    <s v="7 - Defensor del Pueblo"/>
    <x v="31"/>
    <x v="164"/>
    <s v="1 - SERVICIOS  GENERALES"/>
    <s v="1.4 - Justicia, orden público y seguridad"/>
    <s v="1.4.03 - Administración y servicios de justicia"/>
    <s v="2.6 - BIENES MUEBLES, INMUEBLES E INTANGIBLES"/>
    <s v="2.6.6 - EQUIPOS DE DEFENSA Y SEGURIDAD"/>
    <s v="N"/>
    <s v="00 - N/A"/>
    <s v="10 - FONDO GENERAL"/>
    <s v="(en blanco)"/>
    <s v="99 - MULTIPROVINCIAL"/>
    <n v="0"/>
    <n v="40120"/>
  </r>
  <r>
    <s v="2025"/>
    <x v="0"/>
    <x v="0"/>
    <x v="1"/>
    <x v="7"/>
    <s v="8 - Tribunal Superior Electoral (TSE)"/>
    <x v="32"/>
    <x v="165"/>
    <s v="1 - SERVICIOS  GENERALES"/>
    <s v="1.1 - Administración general"/>
    <s v="1.1.02 - Gestión administrativa, financiera, fiscal, económica y planificación"/>
    <s v="2.6 - BIENES MUEBLES, INMUEBLES E INTANGIBLES"/>
    <s v="2.6.1 - MOBILIARIO Y EQUIPO"/>
    <s v="S"/>
    <s v="01 - CONSTRUCCIÓN DE EDIFICIO PARA EL TRIBUNAL SUPERIOR ELECTORAL (TSE), DISTRITO NACIONAL."/>
    <s v="10 - FONDO GENERAL"/>
    <n v="16117"/>
    <s v="01 - DISTRITO NACIONAL"/>
    <n v="135249742"/>
    <n v="135249742"/>
  </r>
  <r>
    <s v="2025"/>
    <x v="0"/>
    <x v="0"/>
    <x v="1"/>
    <x v="7"/>
    <s v="8 - Tribunal Superior Electoral (TSE)"/>
    <x v="32"/>
    <x v="165"/>
    <s v="1 - SERVICIOS  GENERALES"/>
    <s v="1.1 - Administración general"/>
    <s v="1.1.02 - Gestión administrativa, financiera, fiscal, económica y planificación"/>
    <s v="2.7 - OBRAS"/>
    <s v="2.7.1 - OBRAS EN EDIFICACIONES"/>
    <s v="S"/>
    <s v="01 - CONSTRUCCIÓN DE EDIFICIO PARA EL TRIBUNAL SUPERIOR ELECTORAL (TSE), DISTRITO NACIONAL."/>
    <s v="10 - FONDO GENERAL"/>
    <n v="16117"/>
    <s v="01 - DISTRITO NACIONAL"/>
    <n v="106267970"/>
    <n v="106267970"/>
  </r>
  <r>
    <s v="2025"/>
    <x v="0"/>
    <x v="0"/>
    <x v="1"/>
    <x v="7"/>
    <s v="8 - Tribunal Superior Electoral (TSE)"/>
    <x v="32"/>
    <x v="165"/>
    <s v="1 - SERVICIOS  GENERALES"/>
    <s v="1.4 - Justicia, orden público y seguridad"/>
    <s v="1.4.03 - Administración y servicios de justicia"/>
    <s v="2.6 - BIENES MUEBLES, INMUEBLES E INTANGIBLES"/>
    <s v="2.6.1 - MOBILIARIO Y EQUIPO"/>
    <s v="N"/>
    <s v="00 - N/A"/>
    <s v="10 - FONDO GENERAL"/>
    <s v="(en blanco)"/>
    <s v="99 - MULTIPROVINCIAL"/>
    <n v="3851000"/>
    <n v="1924466.7100000002"/>
  </r>
  <r>
    <s v="2025"/>
    <x v="0"/>
    <x v="0"/>
    <x v="1"/>
    <x v="7"/>
    <s v="8 - Tribunal Superior Electoral (TSE)"/>
    <x v="32"/>
    <x v="165"/>
    <s v="1 - SERVICIOS  GENERALES"/>
    <s v="1.4 - Justicia, orden público y seguridad"/>
    <s v="1.4.03 - Administración y servicios de justicia"/>
    <s v="2.6 - BIENES MUEBLES, INMUEBLES E INTANGIBLES"/>
    <s v="2.6.2 - MOBILIARIO Y EQUIPO DE AUDIO, AUDIOVISUAL, RECREATIVO Y EDUCACIONAL"/>
    <s v="N"/>
    <s v="00 - N/A"/>
    <s v="10 - FONDO GENERAL"/>
    <s v="(en blanco)"/>
    <s v="99 - MULTIPROVINCIAL"/>
    <n v="100000"/>
    <n v="48766.659999999996"/>
  </r>
  <r>
    <s v="2025"/>
    <x v="0"/>
    <x v="0"/>
    <x v="1"/>
    <x v="7"/>
    <s v="8 - Tribunal Superior Electoral (TSE)"/>
    <x v="32"/>
    <x v="165"/>
    <s v="1 - SERVICIOS  GENERALES"/>
    <s v="1.4 - Justicia, orden público y seguridad"/>
    <s v="1.4.03 - Administración y servicios de justicia"/>
    <s v="2.6 - BIENES MUEBLES, INMUEBLES E INTANGIBLES"/>
    <s v="2.6.4 - VEHÍCULOS Y EQUIPO DE TRANSPORTE, TRACCIÓN Y ELEVACIÓN"/>
    <s v="N"/>
    <s v="00 - N/A"/>
    <s v="10 - FONDO GENERAL"/>
    <s v="(en blanco)"/>
    <s v="99 - MULTIPROVINCIAL"/>
    <n v="500000"/>
    <n v="246933.31999999998"/>
  </r>
  <r>
    <s v="2025"/>
    <x v="0"/>
    <x v="0"/>
    <x v="1"/>
    <x v="7"/>
    <s v="8 - Tribunal Superior Electoral (TSE)"/>
    <x v="32"/>
    <x v="165"/>
    <s v="1 - SERVICIOS  GENERALES"/>
    <s v="1.4 - Justicia, orden público y seguridad"/>
    <s v="1.4.03 - Administración y servicios de justicia"/>
    <s v="2.6 - BIENES MUEBLES, INMUEBLES E INTANGIBLES"/>
    <s v="2.6.5 - MAQUINARIA, OTROS EQUIPOS Y HERRAMIENTAS"/>
    <s v="N"/>
    <s v="00 - N/A"/>
    <s v="10 - FONDO GENERAL"/>
    <s v="(en blanco)"/>
    <s v="99 - MULTIPROVINCIAL"/>
    <n v="1000000"/>
    <n v="503666.62999999989"/>
  </r>
  <r>
    <s v="2025"/>
    <x v="0"/>
    <x v="0"/>
    <x v="1"/>
    <x v="7"/>
    <s v="8 - Tribunal Superior Electoral (TSE)"/>
    <x v="32"/>
    <x v="165"/>
    <s v="1 - SERVICIOS  GENERALES"/>
    <s v="1.4 - Justicia, orden público y seguridad"/>
    <s v="1.4.03 - Administración y servicios de justicia"/>
    <s v="2.6 - BIENES MUEBLES, INMUEBLES E INTANGIBLES"/>
    <s v="2.6.8 - BIENES INTANGIBLES"/>
    <s v="N"/>
    <s v="00 - N/A"/>
    <s v="10 - FONDO GENERAL"/>
    <s v="(en blanco)"/>
    <s v="99 - MULTIPROVINCIAL"/>
    <n v="4000000"/>
    <n v="2001666.6600000001"/>
  </r>
  <r>
    <s v="2025"/>
    <x v="0"/>
    <x v="0"/>
    <x v="1"/>
    <x v="8"/>
    <s v="2 - Poder Ejecutivo"/>
    <x v="3"/>
    <x v="3"/>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en blanco)"/>
    <s v="99 - MULTIPROVINCIAL"/>
    <n v="200000"/>
    <n v="0"/>
  </r>
  <r>
    <s v="2025"/>
    <x v="0"/>
    <x v="0"/>
    <x v="1"/>
    <x v="8"/>
    <s v="2 - Poder Ejecutivo"/>
    <x v="3"/>
    <x v="6"/>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en blanco)"/>
    <s v="99 - MULTIPROVINCIAL"/>
    <n v="0"/>
    <n v="230000"/>
  </r>
  <r>
    <s v="2025"/>
    <x v="0"/>
    <x v="0"/>
    <x v="1"/>
    <x v="8"/>
    <s v="2 - Poder Ejecutivo"/>
    <x v="3"/>
    <x v="13"/>
    <s v="4 - SERVICIOS SOCIALES"/>
    <s v="4.5 - Protección social"/>
    <s v="4.5.10 - Asistencia social"/>
    <s v="2.6 - BIENES MUEBLES, INMUEBLES E INTANGIBLES"/>
    <s v="2.6.9 - EDIFICIOS, ESTRUCTURAS, TIERRAS, TERRENOS Y OBJETOS DE VALOR"/>
    <s v="N"/>
    <s v="00 - N/A"/>
    <s v="10 - FONDO GENERAL"/>
    <s v="(en blanco)"/>
    <s v="99 - MULTIPROVINCIAL"/>
    <n v="150000"/>
    <n v="0"/>
  </r>
  <r>
    <s v="2025"/>
    <x v="0"/>
    <x v="0"/>
    <x v="1"/>
    <x v="8"/>
    <s v="2 - Poder Ejecutivo"/>
    <x v="3"/>
    <x v="17"/>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en blanco)"/>
    <s v="99 - MULTIPROVINCIAL"/>
    <n v="0"/>
    <n v="0"/>
  </r>
  <r>
    <s v="2025"/>
    <x v="0"/>
    <x v="0"/>
    <x v="1"/>
    <x v="8"/>
    <s v="2 - Poder Ejecutivo"/>
    <x v="3"/>
    <x v="25"/>
    <s v="4 - SERVICIOS SOCIALES"/>
    <s v="4.3 - Actividades deportivas, recreativas, culturales y religiosas"/>
    <s v="4.3.03 - Servicios culturales"/>
    <s v="2.6 - BIENES MUEBLES, INMUEBLES E INTANGIBLES"/>
    <s v="2.6.9 - EDIFICIOS, ESTRUCTURAS, TIERRAS, TERRENOS Y OBJETOS DE VALOR"/>
    <s v="N"/>
    <s v="00 - N/A"/>
    <s v="10 - FONDO GENERAL"/>
    <s v="(en blanco)"/>
    <s v="99 - MULTIPROVINCIAL"/>
    <n v="800000"/>
    <n v="198240"/>
  </r>
  <r>
    <s v="2025"/>
    <x v="0"/>
    <x v="0"/>
    <x v="1"/>
    <x v="8"/>
    <s v="2 - Poder Ejecutivo"/>
    <x v="3"/>
    <x v="27"/>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en blanco)"/>
    <s v="99 - MULTIPROVINCIAL"/>
    <n v="100000"/>
    <n v="0"/>
  </r>
  <r>
    <s v="2025"/>
    <x v="0"/>
    <x v="0"/>
    <x v="1"/>
    <x v="8"/>
    <s v="2 - Poder Ejecutivo"/>
    <x v="3"/>
    <x v="30"/>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en blanco)"/>
    <s v="99 - MULTIPROVINCIAL"/>
    <n v="0"/>
    <n v="0"/>
  </r>
  <r>
    <s v="2025"/>
    <x v="0"/>
    <x v="0"/>
    <x v="1"/>
    <x v="8"/>
    <s v="2 - Poder Ejecutivo"/>
    <x v="4"/>
    <x v="34"/>
    <s v="1 - SERVICIOS  GENERALES"/>
    <s v="1.4 - Justicia, orden público y seguridad"/>
    <s v="1.4.05 - Servicios de migraciones"/>
    <s v="2.6 - BIENES MUEBLES, INMUEBLES E INTANGIBLES"/>
    <s v="2.6.9 - EDIFICIOS, ESTRUCTURAS, TIERRAS, TERRENOS Y OBJETOS DE VALOR"/>
    <s v="N"/>
    <s v="00 - N/A"/>
    <s v="20 - FONDOS CON DESTINO ESPECÍFICO"/>
    <s v="(en blanco)"/>
    <s v="99 - MULTIPROVINCIAL"/>
    <n v="0"/>
    <n v="0"/>
  </r>
  <r>
    <s v="2025"/>
    <x v="0"/>
    <x v="0"/>
    <x v="1"/>
    <x v="8"/>
    <s v="2 - Poder Ejecutivo"/>
    <x v="4"/>
    <x v="40"/>
    <s v="2 - SERVICIOS ECONÓMICOS"/>
    <s v="2.6 - Transporte"/>
    <s v="2.6.01 - Transporte por carretera"/>
    <s v="2.6 - BIENES MUEBLES, INMUEBLES E INTANGIBLES"/>
    <s v="2.6.9 - EDIFICIOS, ESTRUCTURAS, TIERRAS, TERRENOS Y OBJETOS DE VALOR"/>
    <s v="N"/>
    <s v="00 - N/A"/>
    <s v="10 - FONDO GENERAL"/>
    <s v="(en blanco)"/>
    <s v="99 - MULTIPROVINCIAL"/>
    <n v="0"/>
    <n v="1851066"/>
  </r>
  <r>
    <s v="2025"/>
    <x v="0"/>
    <x v="0"/>
    <x v="1"/>
    <x v="8"/>
    <s v="2 - Poder Ejecutivo"/>
    <x v="5"/>
    <x v="55"/>
    <s v="4 - SERVICIOS SOCIALES"/>
    <s v="4.4 - Educación"/>
    <s v="4.4.07 - Educación vocacional"/>
    <s v="2.6 - BIENES MUEBLES, INMUEBLES E INTANGIBLES"/>
    <s v="2.6.9 - EDIFICIOS, ESTRUCTURAS, TIERRAS, TERRENOS Y OBJETOS DE VALOR"/>
    <s v="N"/>
    <s v="00 - N/A"/>
    <s v="10 - FONDO GENERAL"/>
    <s v="(en blanco)"/>
    <s v="99 - MULTIPROVINCIAL"/>
    <n v="2000"/>
    <n v="0"/>
  </r>
  <r>
    <s v="2025"/>
    <x v="0"/>
    <x v="0"/>
    <x v="1"/>
    <x v="8"/>
    <s v="2 - Poder Ejecutivo"/>
    <x v="5"/>
    <x v="65"/>
    <s v="4 - SERVICIOS SOCIALES"/>
    <s v="4.4 - Educación"/>
    <s v="4.4.04 - Educación superior"/>
    <s v="2.6 - BIENES MUEBLES, INMUEBLES E INTANGIBLES"/>
    <s v="2.6.9 - EDIFICIOS, ESTRUCTURAS, TIERRAS, TERRENOS Y OBJETOS DE VALOR"/>
    <s v="N"/>
    <s v="00 - N/A"/>
    <s v="10 - FONDO GENERAL"/>
    <s v="(en blanco)"/>
    <s v="99 - MULTIPROVINCIAL"/>
    <n v="350000"/>
    <n v="0"/>
  </r>
  <r>
    <s v="2025"/>
    <x v="0"/>
    <x v="0"/>
    <x v="1"/>
    <x v="8"/>
    <s v="2 - Poder Ejecutivo"/>
    <x v="5"/>
    <x v="75"/>
    <s v="1 - SERVICIOS  GENERALES"/>
    <s v="1.3 - Defensa nacional"/>
    <s v="1.3.01 - Defensa militar"/>
    <s v="2.6 - BIENES MUEBLES, INMUEBLES E INTANGIBLES"/>
    <s v="2.6.9 - EDIFICIOS, ESTRUCTURAS, TIERRAS, TERRENOS Y OBJETOS DE VALOR"/>
    <s v="N"/>
    <s v="00 - N/A"/>
    <s v="10 - FONDO GENERAL"/>
    <s v="(en blanco)"/>
    <s v="99 - MULTIPROVINCIAL"/>
    <n v="200000"/>
    <n v="0"/>
  </r>
  <r>
    <s v="2025"/>
    <x v="0"/>
    <x v="0"/>
    <x v="1"/>
    <x v="8"/>
    <s v="2 - Poder Ejecutivo"/>
    <x v="5"/>
    <x v="76"/>
    <s v="1 - SERVICIOS  GENERALES"/>
    <s v="1.3 - Defensa nacional"/>
    <s v="1.3.01 - Defensa militar"/>
    <s v="2.6 - BIENES MUEBLES, INMUEBLES E INTANGIBLES"/>
    <s v="2.6.9 - EDIFICIOS, ESTRUCTURAS, TIERRAS, TERRENOS Y OBJETOS DE VALOR"/>
    <s v="N"/>
    <s v="00 - N/A"/>
    <s v="20 - FONDOS CON DESTINO ESPECÍFICO"/>
    <s v="(en blanco)"/>
    <s v="99 - MULTIPROVINCIAL"/>
    <n v="0"/>
    <n v="198240"/>
  </r>
  <r>
    <s v="2025"/>
    <x v="0"/>
    <x v="0"/>
    <x v="1"/>
    <x v="8"/>
    <s v="2 - Poder Ejecutivo"/>
    <x v="5"/>
    <x v="80"/>
    <s v="1 - SERVICIOS  GENERALES"/>
    <s v="1.3 - Defensa nacional"/>
    <s v="1.3.01 - Defensa militar"/>
    <s v="2.6 - BIENES MUEBLES, INMUEBLES E INTANGIBLES"/>
    <s v="2.6.9 - EDIFICIOS, ESTRUCTURAS, TIERRAS, TERRENOS Y OBJETOS DE VALOR"/>
    <s v="N"/>
    <s v="00 - N/A"/>
    <s v="10 - FONDO GENERAL"/>
    <s v="(en blanco)"/>
    <s v="99 - MULTIPROVINCIAL"/>
    <n v="0"/>
    <n v="36719712"/>
  </r>
  <r>
    <s v="2025"/>
    <x v="0"/>
    <x v="0"/>
    <x v="1"/>
    <x v="8"/>
    <s v="2 - Poder Ejecutivo"/>
    <x v="6"/>
    <x v="82"/>
    <s v="1 - SERVICIOS  GENERALES"/>
    <s v="1.2 - Relaciones internacionales"/>
    <s v="1.2.01 - Relaciones internacionales desde oficinas en el país"/>
    <s v="2.6 - BIENES MUEBLES, INMUEBLES E INTANGIBLES"/>
    <s v="2.6.9 - EDIFICIOS, ESTRUCTURAS, TIERRAS, TERRENOS Y OBJETOS DE VALOR"/>
    <s v="N"/>
    <s v="00 - N/A"/>
    <s v="10 - FONDO GENERAL"/>
    <s v="(en blanco)"/>
    <s v="01 - DISTRITO NACIONAL"/>
    <n v="342004"/>
    <n v="0"/>
  </r>
  <r>
    <s v="2025"/>
    <x v="0"/>
    <x v="0"/>
    <x v="1"/>
    <x v="8"/>
    <s v="2 - Poder Ejecutivo"/>
    <x v="7"/>
    <x v="94"/>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en blanco)"/>
    <s v="99 - MULTIPROVINCIAL"/>
    <n v="13200"/>
    <n v="0"/>
  </r>
  <r>
    <s v="2025"/>
    <x v="0"/>
    <x v="0"/>
    <x v="1"/>
    <x v="8"/>
    <s v="2 - Poder Ejecutivo"/>
    <x v="8"/>
    <x v="98"/>
    <s v="4 - SERVICIOS SOCIALES"/>
    <s v="4.4 - Educación"/>
    <s v="4.4.07 - Educación vocacional"/>
    <s v="2.6 - BIENES MUEBLES, INMUEBLES E INTANGIBLES"/>
    <s v="2.6.9 - EDIFICIOS, ESTRUCTURAS, TIERRAS, TERRENOS Y OBJETOS DE VALOR"/>
    <s v="N"/>
    <s v="00 - N/A"/>
    <s v="10 - FONDO GENERAL"/>
    <s v="(en blanco)"/>
    <s v="99 - MULTIPROVINCIAL"/>
    <n v="17500"/>
    <n v="0"/>
  </r>
  <r>
    <s v="2025"/>
    <x v="0"/>
    <x v="0"/>
    <x v="1"/>
    <x v="8"/>
    <s v="2 - Poder Ejecutivo"/>
    <x v="8"/>
    <x v="98"/>
    <s v="4 - SERVICIOS SOCIALES"/>
    <s v="4.4 - Educación"/>
    <s v="4.4.99 - Planificación, gestión y supervisión de la educación"/>
    <s v="2.6 - BIENES MUEBLES, INMUEBLES E INTANGIBLES"/>
    <s v="2.6.9 - EDIFICIOS, ESTRUCTURAS, TIERRAS, TERRENOS Y OBJETOS DE VALOR"/>
    <s v="N"/>
    <s v="00 - N/A"/>
    <s v="10 - FONDO GENERAL"/>
    <s v="(en blanco)"/>
    <s v="99 - MULTIPROVINCIAL"/>
    <n v="3000000"/>
    <n v="0"/>
  </r>
  <r>
    <s v="2025"/>
    <x v="0"/>
    <x v="0"/>
    <x v="1"/>
    <x v="8"/>
    <s v="2 - Poder Ejecutivo"/>
    <x v="8"/>
    <x v="99"/>
    <s v="4 - SERVICIOS SOCIALES"/>
    <s v="4.4 - Educación"/>
    <s v="4.4.99 - Planificación, gestión y supervisión de la educación"/>
    <s v="2.6 - BIENES MUEBLES, INMUEBLES E INTANGIBLES"/>
    <s v="2.6.9 - EDIFICIOS, ESTRUCTURAS, TIERRAS, TERRENOS Y OBJETOS DE VALOR"/>
    <s v="N"/>
    <s v="00 - N/A"/>
    <s v="10 - FONDO GENERAL"/>
    <s v="(en blanco)"/>
    <s v="99 - MULTIPROVINCIAL"/>
    <n v="600000"/>
    <n v="0"/>
  </r>
  <r>
    <s v="2025"/>
    <x v="0"/>
    <x v="0"/>
    <x v="1"/>
    <x v="8"/>
    <s v="2 - Poder Ejecutivo"/>
    <x v="8"/>
    <x v="104"/>
    <s v="4 - SERVICIOS SOCIALES"/>
    <s v="4.4 - Educación"/>
    <s v="4.4.04 - Educación superior"/>
    <s v="2.6 - BIENES MUEBLES, INMUEBLES E INTANGIBLES"/>
    <s v="2.6.9 - EDIFICIOS, ESTRUCTURAS, TIERRAS, TERRENOS Y OBJETOS DE VALOR"/>
    <s v="N"/>
    <s v="00 - N/A"/>
    <s v="10 - FONDO GENERAL"/>
    <s v="(en blanco)"/>
    <s v="99 - MULTIPROVINCIAL"/>
    <n v="0"/>
    <n v="0"/>
  </r>
  <r>
    <s v="2025"/>
    <x v="0"/>
    <x v="0"/>
    <x v="1"/>
    <x v="8"/>
    <s v="2 - Poder Ejecutivo"/>
    <x v="9"/>
    <x v="108"/>
    <s v="4 - SERVICIOS SOCIALES"/>
    <s v="4.2 - Salud"/>
    <s v="4.2.99 - Planificación, gestión y supervisión de la salud"/>
    <s v="2.6 - BIENES MUEBLES, INMUEBLES E INTANGIBLES"/>
    <s v="2.6.9 - EDIFICIOS, ESTRUCTURAS, TIERRAS, TERRENOS Y OBJETOS DE VALOR"/>
    <s v="N"/>
    <s v="00 - N/A"/>
    <s v="10 - FONDO GENERAL"/>
    <s v="(en blanco)"/>
    <s v="99 - MULTIPROVINCIAL"/>
    <n v="0"/>
    <n v="0"/>
  </r>
  <r>
    <s v="2025"/>
    <x v="0"/>
    <x v="0"/>
    <x v="1"/>
    <x v="8"/>
    <s v="2 - Poder Ejecutivo"/>
    <x v="9"/>
    <x v="111"/>
    <s v="4 - SERVICIOS SOCIALES"/>
    <s v="4.2 - Salud"/>
    <s v="4.2.99 - Planificación, gestión y supervisión de la salud"/>
    <s v="2.6 - BIENES MUEBLES, INMUEBLES E INTANGIBLES"/>
    <s v="2.6.9 - EDIFICIOS, ESTRUCTURAS, TIERRAS, TERRENOS Y OBJETOS DE VALOR"/>
    <s v="N"/>
    <s v="00 - N/A"/>
    <s v="20 - FONDOS CON DESTINO ESPECÍFICO"/>
    <s v="(en blanco)"/>
    <s v="99 - MULTIPROVINCIAL"/>
    <n v="450000"/>
    <n v="0"/>
  </r>
  <r>
    <s v="2025"/>
    <x v="0"/>
    <x v="0"/>
    <x v="1"/>
    <x v="8"/>
    <s v="2 - Poder Ejecutivo"/>
    <x v="10"/>
    <x v="112"/>
    <s v="4 - SERVICIOS SOCIALES"/>
    <s v="4.3 - Actividades deportivas, recreativas, culturales y religiosas"/>
    <s v="4.3.01 - Deportes de alto rendimiento"/>
    <s v="2.6 - BIENES MUEBLES, INMUEBLES E INTANGIBLES"/>
    <s v="2.6.9 - EDIFICIOS, ESTRUCTURAS, TIERRAS, TERRENOS Y OBJETOS DE VALOR"/>
    <s v="N"/>
    <s v="00 - N/A"/>
    <s v="10 - FONDO GENERAL"/>
    <s v="(en blanco)"/>
    <s v="99 - MULTIPROVINCIAL"/>
    <n v="500000"/>
    <n v="0"/>
  </r>
  <r>
    <s v="2025"/>
    <x v="0"/>
    <x v="0"/>
    <x v="1"/>
    <x v="8"/>
    <s v="2 - Poder Ejecutivo"/>
    <x v="10"/>
    <x v="112"/>
    <s v="4 - SERVICIOS SOCIALES"/>
    <s v="4.3 - Actividades deportivas, recreativas, culturales y religiosas"/>
    <s v="4.3.99 - Planificación, gestión y supervisión de las actividades deportivas, recreativas, culturales y religiosas"/>
    <s v="2.6 - BIENES MUEBLES, INMUEBLES E INTANGIBLES"/>
    <s v="2.6.9 - EDIFICIOS, ESTRUCTURAS, TIERRAS, TERRENOS Y OBJETOS DE VALOR"/>
    <s v="N"/>
    <s v="00 - N/A"/>
    <s v="10 - FONDO GENERAL"/>
    <s v="(en blanco)"/>
    <s v="99 - MULTIPROVINCIAL"/>
    <n v="1650000"/>
    <n v="0"/>
  </r>
  <r>
    <s v="2025"/>
    <x v="0"/>
    <x v="0"/>
    <x v="1"/>
    <x v="8"/>
    <s v="2 - Poder Ejecutivo"/>
    <x v="12"/>
    <x v="117"/>
    <s v="2 - SERVICIOS ECONÓMICOS"/>
    <s v="2.2 - Agropecuaria, caza, pesca y silvicultura"/>
    <s v="2.2.01 - Agropecuaria"/>
    <s v="2.6 - BIENES MUEBLES, INMUEBLES E INTANGIBLES"/>
    <s v="2.6.9 - EDIFICIOS, ESTRUCTURAS, TIERRAS, TERRENOS Y OBJETOS DE VALOR"/>
    <s v="N"/>
    <s v="00 - N/A"/>
    <s v="10 - FONDO GENERAL"/>
    <s v="(en blanco)"/>
    <s v="99 - MULTIPROVINCIAL"/>
    <n v="0"/>
    <n v="0"/>
  </r>
  <r>
    <s v="2025"/>
    <x v="0"/>
    <x v="0"/>
    <x v="1"/>
    <x v="8"/>
    <s v="2 - Poder Ejecutivo"/>
    <x v="13"/>
    <x v="124"/>
    <s v="2 - SERVICIOS ECONÓMICOS"/>
    <s v="2.6 - Transporte"/>
    <s v="2.6.03 - Transporte por ferrocarril"/>
    <s v="2.6 - BIENES MUEBLES, INMUEBLES E INTANGIBLES"/>
    <s v="2.6.9 - EDIFICIOS, ESTRUCTURAS, TIERRAS, TERRENOS Y OBJETOS DE VALOR"/>
    <s v="N"/>
    <s v="00 - N/A"/>
    <s v="10 - FONDO GENERAL"/>
    <s v="(en blanco)"/>
    <s v="99 - MULTIPROVINCIAL"/>
    <n v="0"/>
    <n v="0"/>
  </r>
  <r>
    <s v="2025"/>
    <x v="0"/>
    <x v="0"/>
    <x v="1"/>
    <x v="8"/>
    <s v="2 - Poder Ejecutivo"/>
    <x v="14"/>
    <x v="127"/>
    <s v="2 - SERVICIOS ECONÓMICOS"/>
    <s v="2.1 - Asuntos económicos, comerciales y laborales"/>
    <s v="2.1.01 - Asuntos económicos y regulación del comercio"/>
    <s v="2.6 - BIENES MUEBLES, INMUEBLES E INTANGIBLES"/>
    <s v="2.6.9 - EDIFICIOS, ESTRUCTURAS, TIERRAS, TERRENOS Y OBJETOS DE VALOR"/>
    <s v="N"/>
    <s v="00 - N/A"/>
    <s v="20 - FONDOS CON DESTINO ESPECÍFICO"/>
    <s v="(en blanco)"/>
    <s v="99 - MULTIPROVINCIAL"/>
    <n v="0"/>
    <n v="0"/>
  </r>
  <r>
    <s v="2025"/>
    <x v="0"/>
    <x v="0"/>
    <x v="1"/>
    <x v="8"/>
    <s v="2 - Poder Ejecutivo"/>
    <x v="15"/>
    <x v="132"/>
    <s v="2 - SERVICIOS ECONÓMICOS"/>
    <s v="2.9 - Otros servicios económicos"/>
    <s v="2.9.03 - Turismo"/>
    <s v="2.6 - BIENES MUEBLES, INMUEBLES E INTANGIBLES"/>
    <s v="2.6.9 - EDIFICIOS, ESTRUCTURAS, TIERRAS, TERRENOS Y OBJETOS DE VALOR"/>
    <s v="N"/>
    <s v="00 - N/A"/>
    <s v="10 - FONDO GENERAL"/>
    <s v="(en blanco)"/>
    <s v="99 - MULTIPROVINCIAL"/>
    <n v="1200000"/>
    <n v="0"/>
  </r>
  <r>
    <s v="2025"/>
    <x v="0"/>
    <x v="0"/>
    <x v="1"/>
    <x v="8"/>
    <s v="2 - Poder Ejecutivo"/>
    <x v="15"/>
    <x v="133"/>
    <s v="2 - SERVICIOS ECONÓMICOS"/>
    <s v="2.9 - Otros servicios económicos"/>
    <s v="2.9.03 - Turismo"/>
    <s v="2.6 - BIENES MUEBLES, INMUEBLES E INTANGIBLES"/>
    <s v="2.6.9 - EDIFICIOS, ESTRUCTURAS, TIERRAS, TERRENOS Y OBJETOS DE VALOR"/>
    <s v="N"/>
    <s v="00 - N/A"/>
    <s v="20 - FONDOS CON DESTINO ESPECÍFICO"/>
    <s v="(en blanco)"/>
    <s v="99 - MULTIPROVINCIAL"/>
    <n v="0"/>
    <n v="0"/>
  </r>
  <r>
    <s v="2025"/>
    <x v="0"/>
    <x v="0"/>
    <x v="1"/>
    <x v="8"/>
    <s v="2 - Poder Ejecutivo"/>
    <x v="17"/>
    <x v="135"/>
    <s v="1 - SERVICIOS  GENERALES"/>
    <s v="1.1 - Administración general"/>
    <s v="1.1.05 - Gestión de la administración general para transversalizar el enfoque de género"/>
    <s v="2.6 - BIENES MUEBLES, INMUEBLES E INTANGIBLES"/>
    <s v="2.6.9 - EDIFICIOS, ESTRUCTURAS, TIERRAS, TERRENOS Y OBJETOS DE VALOR"/>
    <s v="N"/>
    <s v="00 - N/A"/>
    <s v="10 - FONDO GENERAL"/>
    <s v="(en blanco)"/>
    <s v="99 - MULTIPROVINCIAL"/>
    <n v="500000"/>
    <n v="480260"/>
  </r>
  <r>
    <s v="2025"/>
    <x v="0"/>
    <x v="0"/>
    <x v="1"/>
    <x v="8"/>
    <s v="2 - Poder Ejecutivo"/>
    <x v="18"/>
    <x v="136"/>
    <s v="4 - SERVICIOS SOCIALES"/>
    <s v="4.3 - Actividades deportivas, recreativas, culturales y religiosas"/>
    <s v="4.3.03 - Servicios culturales"/>
    <s v="2.6 - BIENES MUEBLES, INMUEBLES E INTANGIBLES"/>
    <s v="2.6.9 - EDIFICIOS, ESTRUCTURAS, TIERRAS, TERRENOS Y OBJETOS DE VALOR"/>
    <s v="N"/>
    <s v="00 - N/A"/>
    <s v="10 - FONDO GENERAL"/>
    <s v="(en blanco)"/>
    <s v="99 - MULTIPROVINCIAL"/>
    <n v="20000"/>
    <n v="0"/>
  </r>
  <r>
    <s v="2025"/>
    <x v="0"/>
    <x v="0"/>
    <x v="1"/>
    <x v="8"/>
    <s v="2 - Poder Ejecutivo"/>
    <x v="20"/>
    <x v="143"/>
    <s v="3 - PROTECCIÓN DEL MEDIO AMBIENTE"/>
    <s v="3.2 - Protección de la biodiversidad y ordenación de desechos"/>
    <s v="3.2.10 - Restauración"/>
    <s v="2.6 - BIENES MUEBLES, INMUEBLES E INTANGIBLES"/>
    <s v="2.6.9 - EDIFICIOS, ESTRUCTURAS, TIERRAS, TERRENOS Y OBJETOS DE VALOR"/>
    <s v="S"/>
    <s v="07 - Recuperación de la Cobertura Vegetal en Cuencas Hidrográficas de la República Dominicana."/>
    <s v="10 - FONDO GENERAL"/>
    <n v="13928"/>
    <s v="02 - AZUA"/>
    <n v="0"/>
    <n v="0"/>
  </r>
  <r>
    <s v="2025"/>
    <x v="0"/>
    <x v="0"/>
    <x v="1"/>
    <x v="8"/>
    <s v="2 - Poder Ejecutivo"/>
    <x v="21"/>
    <x v="146"/>
    <s v="4 - SERVICIOS SOCIALES"/>
    <s v="4.4 - Educación"/>
    <s v="4.4.04 - Educación superior"/>
    <s v="2.6 - BIENES MUEBLES, INMUEBLES E INTANGIBLES"/>
    <s v="2.6.9 - EDIFICIOS, ESTRUCTURAS, TIERRAS, TERRENOS Y OBJETOS DE VALOR"/>
    <s v="N"/>
    <s v="00 - N/A"/>
    <s v="10 - FONDO GENERAL"/>
    <s v="(en blanco)"/>
    <s v="99 - MULTIPROVINCIAL"/>
    <n v="0"/>
    <n v="1156154.93"/>
  </r>
  <r>
    <s v="2025"/>
    <x v="0"/>
    <x v="0"/>
    <x v="1"/>
    <x v="8"/>
    <s v="2 - Poder Ejecutivo"/>
    <x v="24"/>
    <x v="155"/>
    <s v="2 - SERVICIOS ECONÓMICOS"/>
    <s v="2.4 - Energía y combustible"/>
    <s v="2.4.09 - Conservación, aprovechamiento y explotación racionalizada de fuentes de electricidad"/>
    <s v="2.6 - BIENES MUEBLES, INMUEBLES E INTANGIBLES"/>
    <s v="2.6.9 - EDIFICIOS, ESTRUCTURAS, TIERRAS, TERRENOS Y OBJETOS DE VALOR"/>
    <s v="N"/>
    <s v="00 - N/A"/>
    <s v="10 - FONDO GENERAL"/>
    <s v="(en blanco)"/>
    <s v="99 - MULTIPROVINCIAL"/>
    <n v="0"/>
    <n v="0"/>
  </r>
  <r>
    <s v="2025"/>
    <x v="0"/>
    <x v="0"/>
    <x v="1"/>
    <x v="8"/>
    <s v="2 - Poder Ejecutivo"/>
    <x v="24"/>
    <x v="155"/>
    <s v="2 - SERVICIOS ECONÓMICOS"/>
    <s v="2.5 - Minería, manufactura y construcción"/>
    <s v="2.5.01 - Extracción de recursos minerales"/>
    <s v="2.6 - BIENES MUEBLES, INMUEBLES E INTANGIBLES"/>
    <s v="2.6.9 - EDIFICIOS, ESTRUCTURAS, TIERRAS, TERRENOS Y OBJETOS DE VALOR"/>
    <s v="S"/>
    <s v="01 - INVESTIGACIÓN POTENCIAL DE TIERRAS RARAS EN LA RESERVA FISCAL AVILA, PROVINCIA  PEDERNALES"/>
    <s v="10 - FONDO GENERAL"/>
    <n v="16726"/>
    <s v="16 - PEDERNALES"/>
    <n v="0"/>
    <n v="0"/>
  </r>
  <r>
    <s v="2025"/>
    <x v="0"/>
    <x v="0"/>
    <x v="1"/>
    <x v="9"/>
    <s v="1 - Poder Legislativo"/>
    <x v="0"/>
    <x v="0"/>
    <s v="1 - SERVICIOS  GENERALES"/>
    <s v="1.1 - Administración general"/>
    <s v="1.1.01 - Órganos ejecutivos y legislativos"/>
    <s v="2.6 - BIENES MUEBLES, INMUEBLES E INTANGIBLES"/>
    <s v="2.6.9 - EDIFICIOS, ESTRUCTURAS, TIERRAS, TERRENOS Y OBJETOS DE VALOR"/>
    <s v="N"/>
    <s v="00 - N/A"/>
    <s v="10 - FONDO GENERAL"/>
    <s v="(en blanco)"/>
    <s v="99 - MULTIPROVINCIAL"/>
    <n v="100000000"/>
    <n v="20000000"/>
  </r>
  <r>
    <s v="2025"/>
    <x v="0"/>
    <x v="0"/>
    <x v="1"/>
    <x v="9"/>
    <s v="1 - Poder Legislativo"/>
    <x v="1"/>
    <x v="1"/>
    <s v="1 - SERVICIOS  GENERALES"/>
    <s v="1.1 - Administración general"/>
    <s v="1.1.01 - Órganos ejecutivos y legislativos"/>
    <s v="2.6 - BIENES MUEBLES, INMUEBLES E INTANGIBLES"/>
    <s v="2.6.9 - EDIFICIOS, ESTRUCTURAS, TIERRAS, TERRENOS Y OBJETOS DE VALOR"/>
    <s v="N"/>
    <s v="00 - N/A"/>
    <s v="10 - FONDO GENERAL"/>
    <s v="(en blanco)"/>
    <s v="99 - MULTIPROVINCIAL"/>
    <n v="100000000"/>
    <n v="30042329.329999998"/>
  </r>
  <r>
    <s v="2025"/>
    <x v="0"/>
    <x v="0"/>
    <x v="1"/>
    <x v="9"/>
    <s v="17 - Oficina Nacional de Defensa Pública"/>
    <x v="2"/>
    <x v="2"/>
    <s v="1 - SERVICIOS  GENERALES"/>
    <s v="1.4 - Justicia, orden público y seguridad"/>
    <s v="1.4.03 - Administración y servicios de justicia"/>
    <s v="2.6 - BIENES MUEBLES, INMUEBLES E INTANGIBLES"/>
    <s v="2.6.9 - EDIFICIOS, ESTRUCTURAS, TIERRAS, TERRENOS Y OBJETOS DE VALOR"/>
    <s v="N"/>
    <s v="00 - N/A"/>
    <s v="10 - FONDO GENERAL"/>
    <s v="(en blanco)"/>
    <s v="99 - MULTIPROVINCIAL"/>
    <n v="3000000"/>
    <n v="0"/>
  </r>
  <r>
    <s v="2025"/>
    <x v="0"/>
    <x v="0"/>
    <x v="1"/>
    <x v="9"/>
    <s v="2 - Poder Ejecutivo"/>
    <x v="3"/>
    <x v="3"/>
    <s v="1 - SERVICIOS  GENERALES"/>
    <s v="1.1 - Administración general"/>
    <s v="1.1.02 - Gestión administrativa, financiera, fiscal, económica y planificación"/>
    <s v="2.6 - BIENES MUEBLES, INMUEBLES E INTANGIBLES"/>
    <s v="2.6.8 - BIENES INTANGIBLES"/>
    <s v="N"/>
    <s v="00 - N/A"/>
    <s v="10 - FONDO GENERAL"/>
    <s v="(en blanco)"/>
    <s v="99 - MULTIPROVINCIAL"/>
    <n v="100000"/>
    <n v="0"/>
  </r>
  <r>
    <s v="2025"/>
    <x v="0"/>
    <x v="0"/>
    <x v="1"/>
    <x v="9"/>
    <s v="2 - Poder Ejecutivo"/>
    <x v="3"/>
    <x v="18"/>
    <s v="4 - SERVICIOS SOCIALES"/>
    <s v="4.5 - Protección social"/>
    <s v="4.5.10 - Asistencia social"/>
    <s v="2.6 - BIENES MUEBLES, INMUEBLES E INTANGIBLES"/>
    <s v="2.6.8 - BIENES INTANGIBLES"/>
    <s v="N"/>
    <s v="00 - N/A"/>
    <s v="10 - FONDO GENERAL"/>
    <s v="(en blanco)"/>
    <s v="99 - MULTIPROVINCIAL"/>
    <n v="100000"/>
    <n v="0"/>
  </r>
  <r>
    <s v="2025"/>
    <x v="0"/>
    <x v="0"/>
    <x v="1"/>
    <x v="9"/>
    <s v="2 - Poder Ejecutivo"/>
    <x v="5"/>
    <x v="52"/>
    <s v="1 - SERVICIOS  GENERALES"/>
    <s v="1.3 - Defensa nacional"/>
    <s v="1.3.01 - Defensa militar"/>
    <s v="2.6 - BIENES MUEBLES, INMUEBLES E INTANGIBLES"/>
    <s v="2.6.9 - EDIFICIOS, ESTRUCTURAS, TIERRAS, TERRENOS Y OBJETOS DE VALOR"/>
    <s v="S"/>
    <s v="01 - CONSTRUCCIÓN VERJA PERIMETRAL INTELIGENTE FRONTERA REPÚBLICA DOMINICANA-HAITÍ"/>
    <s v="10 - FONDO GENERAL"/>
    <n v="14697"/>
    <s v="05 - DAJABON"/>
    <n v="50000000"/>
    <n v="2647227"/>
  </r>
  <r>
    <s v="2025"/>
    <x v="0"/>
    <x v="0"/>
    <x v="1"/>
    <x v="9"/>
    <s v="2 - Poder Ejecutivo"/>
    <x v="7"/>
    <x v="89"/>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en blanco)"/>
    <s v="99 - MULTIPROVINCIAL"/>
    <n v="0"/>
    <n v="0"/>
  </r>
  <r>
    <s v="2025"/>
    <x v="0"/>
    <x v="0"/>
    <x v="1"/>
    <x v="9"/>
    <s v="2 - Poder Ejecutivo"/>
    <x v="7"/>
    <x v="89"/>
    <s v="1 - SERVICIOS  GENERALES"/>
    <s v="1.1 - Administración general"/>
    <s v="1.1.02 - Gestión administrativa, financiera, fiscal, económica y planificación"/>
    <s v="2.6 - BIENES MUEBLES, INMUEBLES E INTANGIBLES"/>
    <s v="2.6.9 - EDIFICIOS, ESTRUCTURAS, TIERRAS, TERRENOS Y OBJETOS DE VALOR"/>
    <s v="N"/>
    <s v="00 - N/A"/>
    <s v="20 - FONDOS CON DESTINO ESPECÍFICO"/>
    <s v="(en blanco)"/>
    <s v="99 - MULTIPROVINCIAL"/>
    <n v="5000000"/>
    <n v="0"/>
  </r>
  <r>
    <s v="2025"/>
    <x v="0"/>
    <x v="0"/>
    <x v="1"/>
    <x v="9"/>
    <s v="2 - Poder Ejecutivo"/>
    <x v="8"/>
    <x v="98"/>
    <s v="4 - SERVICIOS SOCIALES"/>
    <s v="4.4 - Educación"/>
    <s v="4.4.01 - Educación inicial"/>
    <s v="2.6 - BIENES MUEBLES, INMUEBLES E INTANGIBLES"/>
    <s v="2.6.9 - EDIFICIOS, ESTRUCTURAS, TIERRAS, TERRENOS Y OBJETOS DE VALOR"/>
    <s v="N"/>
    <s v="00 - N/A"/>
    <s v="10 - FONDO GENERAL"/>
    <s v="(en blanco)"/>
    <s v="99 - MULTIPROVINCIAL"/>
    <n v="0"/>
    <n v="0"/>
  </r>
  <r>
    <s v="2025"/>
    <x v="0"/>
    <x v="0"/>
    <x v="1"/>
    <x v="9"/>
    <s v="2 - Poder Ejecutivo"/>
    <x v="8"/>
    <x v="98"/>
    <s v="4 - SERVICIOS SOCIALES"/>
    <s v="4.4 - Educación"/>
    <s v="4.4.02 - Educación primaria"/>
    <s v="2.6 - BIENES MUEBLES, INMUEBLES E INTANGIBLES"/>
    <s v="2.6.9 - EDIFICIOS, ESTRUCTURAS, TIERRAS, TERRENOS Y OBJETOS DE VALOR"/>
    <s v="N"/>
    <s v="00 - N/A"/>
    <s v="10 - FONDO GENERAL"/>
    <s v="(en blanco)"/>
    <s v="99 - MULTIPROVINCIAL"/>
    <n v="0"/>
    <n v="15771464"/>
  </r>
  <r>
    <s v="2025"/>
    <x v="0"/>
    <x v="0"/>
    <x v="1"/>
    <x v="9"/>
    <s v="2 - Poder Ejecutivo"/>
    <x v="8"/>
    <x v="98"/>
    <s v="4 - SERVICIOS SOCIALES"/>
    <s v="4.4 - Educación"/>
    <s v="4.4.03 - Educación secundaria"/>
    <s v="2.6 - BIENES MUEBLES, INMUEBLES E INTANGIBLES"/>
    <s v="2.6.9 - EDIFICIOS, ESTRUCTURAS, TIERRAS, TERRENOS Y OBJETOS DE VALOR"/>
    <s v="N"/>
    <s v="00 - N/A"/>
    <s v="10 - FONDO GENERAL"/>
    <s v="(en blanco)"/>
    <s v="99 - MULTIPROVINCIAL"/>
    <n v="0"/>
    <n v="302883109"/>
  </r>
  <r>
    <s v="2025"/>
    <x v="0"/>
    <x v="0"/>
    <x v="1"/>
    <x v="9"/>
    <s v="2 - Poder Ejecutivo"/>
    <x v="8"/>
    <x v="98"/>
    <s v="4 - SERVICIOS SOCIALES"/>
    <s v="4.4 - Educación"/>
    <s v="4.4.99 - Planificación, gestión y supervisión de la educación"/>
    <s v="2.6 - BIENES MUEBLES, INMUEBLES E INTANGIBLES"/>
    <s v="2.6.8 - BIENES INTANGIBLES"/>
    <s v="N"/>
    <s v="00 - N/A"/>
    <s v="10 - FONDO GENERAL"/>
    <s v="(en blanco)"/>
    <s v="99 - MULTIPROVINCIAL"/>
    <n v="3600000"/>
    <n v="0"/>
  </r>
  <r>
    <s v="2025"/>
    <x v="0"/>
    <x v="0"/>
    <x v="1"/>
    <x v="9"/>
    <s v="2 - Poder Ejecutivo"/>
    <x v="13"/>
    <x v="122"/>
    <s v="1 - SERVICIOS  GENERALES"/>
    <s v="1.4 - Justicia, orden público y seguridad"/>
    <s v="1.4.03 - Administración y servicios de justicia"/>
    <s v="2.6 - BIENES MUEBLES, INMUEBLES E INTANGIBLES"/>
    <s v="2.6.9 - EDIFICIOS, ESTRUCTURAS, TIERRAS, TERRENOS Y OBJETOS DE VALOR"/>
    <s v="S"/>
    <s v="07 - CONSTRUCCIÓN PALACIO DE JUSTICIA DE SANTO DOMINGO ESTE"/>
    <s v="10 - FONDO GENERAL"/>
    <n v="13637"/>
    <s v="32 - SANTO DOMINGO"/>
    <n v="0"/>
    <n v="0"/>
  </r>
  <r>
    <s v="2025"/>
    <x v="0"/>
    <x v="0"/>
    <x v="1"/>
    <x v="9"/>
    <s v="2 - Poder Ejecutivo"/>
    <x v="13"/>
    <x v="122"/>
    <s v="2 - SERVICIOS ECONÓMICOS"/>
    <s v="2.6 - Transporte"/>
    <s v="2.6.01 - Transporte por carretera"/>
    <s v="2.6 - BIENES MUEBLES, INMUEBLES E INTANGIBLES"/>
    <s v="2.6.9 - EDIFICIOS, ESTRUCTURAS, TIERRAS, TERRENOS Y OBJETOS DE VALOR"/>
    <s v="S"/>
    <s v="01 - AMPLIACIÓN VIAL KM9 DE LA AUTOPISTA DUARTE Y AVENIDA GREGORIO LUPERON, PROVINCIA SANTO DOMINGO"/>
    <s v="10 - FONDO GENERAL"/>
    <n v="16308"/>
    <s v="32 - SANTO DOMINGO"/>
    <n v="1000000"/>
    <n v="0"/>
  </r>
  <r>
    <s v="2025"/>
    <x v="0"/>
    <x v="0"/>
    <x v="1"/>
    <x v="9"/>
    <s v="2 - Poder Ejecutivo"/>
    <x v="13"/>
    <x v="122"/>
    <s v="2 - SERVICIOS ECONÓMICOS"/>
    <s v="2.6 - Transporte"/>
    <s v="2.6.01 - Transporte por carretera"/>
    <s v="2.6 - BIENES MUEBLES, INMUEBLES E INTANGIBLES"/>
    <s v="2.6.9 - EDIFICIOS, ESTRUCTURAS, TIERRAS, TERRENOS Y OBJETOS DE VALOR"/>
    <s v="S"/>
    <s v="07 - CONSTRUCCIÓN BARRERA DE PROTECCIÓN MARINA, TRAMO VIAL, OBRAS CONEXAS Y COMPLEMENTARIAS EN NAGUA, PROVINCIA MARÍA TRINIDAD SANCHEZ."/>
    <s v="10 - FONDO GENERAL"/>
    <n v="14790"/>
    <s v="14 - MARIA TRINIDAD SANCHEZ"/>
    <n v="1855931"/>
    <n v="42382573.170000002"/>
  </r>
  <r>
    <s v="2025"/>
    <x v="0"/>
    <x v="0"/>
    <x v="1"/>
    <x v="9"/>
    <s v="2 - Poder Ejecutivo"/>
    <x v="13"/>
    <x v="122"/>
    <s v="2 - SERVICIOS ECONÓMICOS"/>
    <s v="2.6 - Transporte"/>
    <s v="2.6.01 - Transporte por carretera"/>
    <s v="2.6 - BIENES MUEBLES, INMUEBLES E INTANGIBLES"/>
    <s v="2.6.9 - EDIFICIOS, ESTRUCTURAS, TIERRAS, TERRENOS Y OBJETOS DE VALOR"/>
    <s v="S"/>
    <s v="10 - CONSTRUCCIÓN DE PASO A DESNIVEL SOTERRADO EN LA INTERSECCIÓN DE LA AV. LUPERÓN CON AV. 27 DE FEBRERO, PROVINCIA SANTO DOMINGO"/>
    <s v="10 - FONDO GENERAL"/>
    <n v="16365"/>
    <s v="32 - SANTO DOMINGO"/>
    <n v="135000000"/>
    <n v="0"/>
  </r>
  <r>
    <s v="2025"/>
    <x v="0"/>
    <x v="0"/>
    <x v="1"/>
    <x v="9"/>
    <s v="2 - Poder Ejecutivo"/>
    <x v="13"/>
    <x v="122"/>
    <s v="2 - SERVICIOS ECONÓMICOS"/>
    <s v="2.6 - Transporte"/>
    <s v="2.6.01 - Transporte por carretera"/>
    <s v="2.6 - BIENES MUEBLES, INMUEBLES E INTANGIBLES"/>
    <s v="2.6.9 - EDIFICIOS, ESTRUCTURAS, TIERRAS, TERRENOS Y OBJETOS DE VALOR"/>
    <s v="S"/>
    <s v="12 - CONSTRUCCIÓN VIADUCTO Y DISTRIBUIDOR VIAL EN LA AV. REPÚBLICA DE COLOMBIA CON AV. CORONEL JUAN MARÍA LORA Y AV. PÉREZ RICART, DISTRITO NACIONAL"/>
    <s v="10 - FONDO GENERAL"/>
    <n v="16372"/>
    <s v="01 - DISTRITO NACIONAL"/>
    <n v="75000000"/>
    <n v="183097908"/>
  </r>
  <r>
    <s v="2025"/>
    <x v="0"/>
    <x v="0"/>
    <x v="1"/>
    <x v="9"/>
    <s v="2 - Poder Ejecutivo"/>
    <x v="13"/>
    <x v="122"/>
    <s v="2 - SERVICIOS ECONÓMICOS"/>
    <s v="2.6 - Transporte"/>
    <s v="2.6.01 - Transporte por carretera"/>
    <s v="2.6 - BIENES MUEBLES, INMUEBLES E INTANGIBLES"/>
    <s v="2.6.9 - EDIFICIOS, ESTRUCTURAS, TIERRAS, TERRENOS Y OBJETOS DE VALOR"/>
    <s v="S"/>
    <s v="12 - CONSTRUCCIÓN VIADUCTO Y DISTRIBUIDOR VIAL EN LA AV. REPÚBLICA DE COLOMBIA CON AV. CORONEL JUAN MARÍA LORA Y AV. PÉREZ RICART, DISTRITO NACIONAL"/>
    <s v="60 - CREDITO EXTERNO"/>
    <n v="16372"/>
    <s v="01 - DISTRITO NACIONAL"/>
    <n v="0"/>
    <n v="68156525"/>
  </r>
  <r>
    <s v="2025"/>
    <x v="0"/>
    <x v="0"/>
    <x v="1"/>
    <x v="9"/>
    <s v="2 - Poder Ejecutivo"/>
    <x v="13"/>
    <x v="122"/>
    <s v="2 - SERVICIOS ECONÓMICOS"/>
    <s v="2.6 - Transporte"/>
    <s v="2.6.01 - Transporte por carretera"/>
    <s v="2.6 - BIENES MUEBLES, INMUEBLES E INTANGIBLES"/>
    <s v="2.6.9 - EDIFICIOS, ESTRUCTURAS, TIERRAS, TERRENOS Y OBJETOS DE VALOR"/>
    <s v="S"/>
    <s v="13 - RECONSTRUCCIÓN ENTRADA DE ACCESO A LA PROVINCIA SAMANÁ"/>
    <s v="10 - FONDO GENERAL"/>
    <n v="13946"/>
    <s v="20 - SAMANA"/>
    <n v="20000000"/>
    <n v="15082345"/>
  </r>
  <r>
    <s v="2025"/>
    <x v="0"/>
    <x v="0"/>
    <x v="1"/>
    <x v="9"/>
    <s v="2 - Poder Ejecutivo"/>
    <x v="13"/>
    <x v="122"/>
    <s v="2 - SERVICIOS ECONÓMICOS"/>
    <s v="2.6 - Transporte"/>
    <s v="2.6.01 - Transporte por carretera"/>
    <s v="2.6 - BIENES MUEBLES, INMUEBLES E INTANGIBLES"/>
    <s v="2.6.9 - EDIFICIOS, ESTRUCTURAS, TIERRAS, TERRENOS Y OBJETOS DE VALOR"/>
    <s v="S"/>
    <s v="23 - CONSTRUCCIÓN DE LA AVENIDA DE CIRCUNVALACION DE BANI EN LA PROVINCIA PERAVIA"/>
    <s v="10 - FONDO GENERAL"/>
    <n v="12630"/>
    <s v="17 - PERAVIA"/>
    <n v="500000"/>
    <n v="0"/>
  </r>
  <r>
    <s v="2025"/>
    <x v="0"/>
    <x v="0"/>
    <x v="1"/>
    <x v="9"/>
    <s v="2 - Poder Ejecutivo"/>
    <x v="13"/>
    <x v="122"/>
    <s v="2 - SERVICIOS ECONÓMICOS"/>
    <s v="2.6 - Transporte"/>
    <s v="2.6.01 - Transporte por carretera"/>
    <s v="2.6 - BIENES MUEBLES, INMUEBLES E INTANGIBLES"/>
    <s v="2.6.9 - EDIFICIOS, ESTRUCTURAS, TIERRAS, TERRENOS Y OBJETOS DE VALOR"/>
    <s v="S"/>
    <s v="28 - CONSTRUCCIÓN DE LA CIRCUNVALACION DE AZUA 1RA. ETAPA, EN LA PROVINCIA AZUA"/>
    <s v="10 - FONDO GENERAL"/>
    <n v="12628"/>
    <s v="02 - AZUA"/>
    <n v="1000000"/>
    <n v="0"/>
  </r>
  <r>
    <s v="2025"/>
    <x v="0"/>
    <x v="0"/>
    <x v="1"/>
    <x v="9"/>
    <s v="2 - Poder Ejecutivo"/>
    <x v="13"/>
    <x v="122"/>
    <s v="2 - SERVICIOS ECONÓMICOS"/>
    <s v="2.6 - Transporte"/>
    <s v="2.6.01 - Transporte por carretera"/>
    <s v="2.6 - BIENES MUEBLES, INMUEBLES E INTANGIBLES"/>
    <s v="2.6.9 - EDIFICIOS, ESTRUCTURAS, TIERRAS, TERRENOS Y OBJETOS DE VALOR"/>
    <s v="S"/>
    <s v="43 - RECONSTRUCCIÓN DE LA CARRETERA ENRIQUILLO - BARAHONA EN LA PROVINCIA BARAHONA"/>
    <s v="20 - FONDOS CON DESTINO ESPECÍFICO"/>
    <n v="12635"/>
    <s v="04 - BARAHONA"/>
    <n v="1000000"/>
    <n v="966580"/>
  </r>
  <r>
    <s v="2025"/>
    <x v="0"/>
    <x v="0"/>
    <x v="1"/>
    <x v="9"/>
    <s v="2 - Poder Ejecutivo"/>
    <x v="13"/>
    <x v="122"/>
    <s v="2 - SERVICIOS ECONÓMICOS"/>
    <s v="2.6 - Transporte"/>
    <s v="2.6.01 - Transporte por carretera"/>
    <s v="2.6 - BIENES MUEBLES, INMUEBLES E INTANGIBLES"/>
    <s v="2.6.9 - EDIFICIOS, ESTRUCTURAS, TIERRAS, TERRENOS Y OBJETOS DE VALOR"/>
    <s v="S"/>
    <s v="47 - CONSTRUCCIÓN DEL TRAMO III DE LA AVENIDA CIRCUNVALACIÓN SANTO DOMINGO (PROF. JUAN BOSCH)"/>
    <s v="10 - FONDO GENERAL"/>
    <n v="13835"/>
    <s v="32 - SANTO DOMINGO"/>
    <n v="327553"/>
    <n v="0"/>
  </r>
  <r>
    <s v="2025"/>
    <x v="0"/>
    <x v="0"/>
    <x v="1"/>
    <x v="9"/>
    <s v="2 - Poder Ejecutivo"/>
    <x v="13"/>
    <x v="122"/>
    <s v="2 - SERVICIOS ECONÓMICOS"/>
    <s v="2.6 - Transporte"/>
    <s v="2.6.01 - Transporte por carretera"/>
    <s v="2.6 - BIENES MUEBLES, INMUEBLES E INTANGIBLES"/>
    <s v="2.6.9 - EDIFICIOS, ESTRUCTURAS, TIERRAS, TERRENOS Y OBJETOS DE VALOR"/>
    <s v="S"/>
    <s v="51 - RECONSTRUCCIÓN AVENIDA ECOLÓGICA HASTA LA CIUDAD JUAN BOSCH, SANTO DOMINGO"/>
    <s v="10 - FONDO GENERAL"/>
    <n v="13633"/>
    <s v="32 - SANTO DOMINGO"/>
    <n v="500000"/>
    <n v="0"/>
  </r>
  <r>
    <s v="2025"/>
    <x v="0"/>
    <x v="0"/>
    <x v="1"/>
    <x v="9"/>
    <s v="2 - Poder Ejecutivo"/>
    <x v="13"/>
    <x v="122"/>
    <s v="2 - SERVICIOS ECONÓMICOS"/>
    <s v="2.6 - Transporte"/>
    <s v="2.6.01 - Transporte por carretera"/>
    <s v="2.6 - BIENES MUEBLES, INMUEBLES E INTANGIBLES"/>
    <s v="2.6.9 - EDIFICIOS, ESTRUCTURAS, TIERRAS, TERRENOS Y OBJETOS DE VALOR"/>
    <s v="S"/>
    <s v="54 - CONSTRUCCIÓN AVENIDA DEL NUEVO CAMINO"/>
    <s v="10 - FONDO GENERAL"/>
    <n v="14109"/>
    <s v="32 - SANTO DOMINGO"/>
    <n v="15000000"/>
    <n v="7695282"/>
  </r>
  <r>
    <s v="2025"/>
    <x v="0"/>
    <x v="0"/>
    <x v="1"/>
    <x v="9"/>
    <s v="2 - Poder Ejecutivo"/>
    <x v="13"/>
    <x v="122"/>
    <s v="2 - SERVICIOS ECONÓMICOS"/>
    <s v="2.6 - Transporte"/>
    <s v="2.6.01 - Transporte por carretera"/>
    <s v="2.6 - BIENES MUEBLES, INMUEBLES E INTANGIBLES"/>
    <s v="2.6.9 - EDIFICIOS, ESTRUCTURAS, TIERRAS, TERRENOS Y OBJETOS DE VALOR"/>
    <s v="S"/>
    <s v="54 - CONSTRUCCIÓN AVENIDA DEL NUEVO CAMINO"/>
    <s v="60 - CREDITO EXTERNO"/>
    <n v="14109"/>
    <s v="32 - SANTO DOMINGO"/>
    <n v="0"/>
    <n v="98085813.310000002"/>
  </r>
  <r>
    <s v="2025"/>
    <x v="0"/>
    <x v="0"/>
    <x v="1"/>
    <x v="9"/>
    <s v="2 - Poder Ejecutivo"/>
    <x v="13"/>
    <x v="122"/>
    <s v="2 - SERVICIOS ECONÓMICOS"/>
    <s v="2.6 - Transporte"/>
    <s v="2.6.01 - Transporte por carretera"/>
    <s v="2.6 - BIENES MUEBLES, INMUEBLES E INTANGIBLES"/>
    <s v="2.6.9 - EDIFICIOS, ESTRUCTURAS, TIERRAS, TERRENOS Y OBJETOS DE VALOR"/>
    <s v="S"/>
    <s v="56 - CONSTRUCCIÓN DE AV. CIRCUNVALACIÓN NORTE EN EL MUNICIPIO VILLA BISONÓ (NAVARRETE), PROVINCIA SANTIAGO"/>
    <s v="10 - FONDO GENERAL"/>
    <n v="14807"/>
    <s v="25 - SANTIAGO"/>
    <n v="500000"/>
    <n v="0"/>
  </r>
  <r>
    <s v="2025"/>
    <x v="0"/>
    <x v="0"/>
    <x v="1"/>
    <x v="9"/>
    <s v="2 - Poder Ejecutivo"/>
    <x v="13"/>
    <x v="122"/>
    <s v="2 - SERVICIOS ECONÓMICOS"/>
    <s v="2.6 - Transporte"/>
    <s v="2.6.01 - Transporte por carretera"/>
    <s v="2.6 - BIENES MUEBLES, INMUEBLES E INTANGIBLES"/>
    <s v="2.6.9 - EDIFICIOS, ESTRUCTURAS, TIERRAS, TERRENOS Y OBJETOS DE VALOR"/>
    <s v="S"/>
    <s v="91 - CONSTRUCCIÓN  DEL TRAMO DE CARRETERA ENLACE VIAL ESTANCIA NUEVA HASTA EL CRUCE DE CHERO MUNICIPIO MOCA, PROVINCIA ESPAILLAT"/>
    <s v="10 - FONDO GENERAL"/>
    <n v="16337"/>
    <s v="09 - ESPAILLAT"/>
    <n v="0"/>
    <n v="10000000"/>
  </r>
  <r>
    <s v="2025"/>
    <x v="0"/>
    <x v="0"/>
    <x v="1"/>
    <x v="9"/>
    <s v="2 - Poder Ejecutivo"/>
    <x v="13"/>
    <x v="122"/>
    <s v="2 - SERVICIOS ECONÓMICOS"/>
    <s v="2.6 - Transporte"/>
    <s v="2.6.01 - Transporte por carretera"/>
    <s v="2.6 - BIENES MUEBLES, INMUEBLES E INTANGIBLES"/>
    <s v="2.6.9 - EDIFICIOS, ESTRUCTURAS, TIERRAS, TERRENOS Y OBJETOS DE VALOR"/>
    <s v="S"/>
    <s v="91 - CONSTRUCCIÓN  DEL TRAMO DE CARRETERA ENLACE VIAL ESTANCIA NUEVA HASTA EL CRUCE DE CHERO MUNICIPIO MOCA, PROVINCIA ESPAILLAT"/>
    <s v="60 - CREDITO EXTERNO"/>
    <n v="16337"/>
    <s v="09 - ESPAILLAT"/>
    <n v="0"/>
    <n v="19450300"/>
  </r>
  <r>
    <s v="2025"/>
    <x v="0"/>
    <x v="0"/>
    <x v="1"/>
    <x v="9"/>
    <s v="2 - Poder Ejecutivo"/>
    <x v="13"/>
    <x v="122"/>
    <s v="2 - SERVICIOS ECONÓMICOS"/>
    <s v="2.6 - Transporte"/>
    <s v="2.6.01 - Transporte por carretera"/>
    <s v="2.6 - BIENES MUEBLES, INMUEBLES E INTANGIBLES"/>
    <s v="2.6.9 - EDIFICIOS, ESTRUCTURAS, TIERRAS, TERRENOS Y OBJETOS DE VALOR"/>
    <s v="S"/>
    <s v="98 - RECONSTRUCCIÓN DE 22KM DEL TRAMO CARRETERO EL CERCADO-HONDO VALLE, PROVINCIAS SAN JUAN Y ELIAS PIÑA"/>
    <s v="20 - FONDOS CON DESTINO ESPECÍFICO"/>
    <n v="14948"/>
    <s v="07 - ELIAS PINA"/>
    <n v="20000000"/>
    <n v="0"/>
  </r>
  <r>
    <s v="2025"/>
    <x v="0"/>
    <x v="0"/>
    <x v="1"/>
    <x v="9"/>
    <s v="2 - Poder Ejecutivo"/>
    <x v="13"/>
    <x v="122"/>
    <s v="2 - SERVICIOS ECONÓMICOS"/>
    <s v="2.6 - Transporte"/>
    <s v="2.6.99 - Planificación, gestión y supervisión del transporte"/>
    <s v="2.6 - BIENES MUEBLES, INMUEBLES E INTANGIBLES"/>
    <s v="2.6.9 - EDIFICIOS, ESTRUCTURAS, TIERRAS, TERRENOS Y OBJETOS DE VALOR"/>
    <s v="S"/>
    <s v="15 - MEJORAMIENTO DE OBRAS PÚBLICAS RESILIENTES PARA REDUCIR RIESGOS DE DESASTRES EN EL CONTEXTO DEL CAMBIO CLIMÁTICO  A NIVEL NACIONAL"/>
    <s v="10 - FONDO GENERAL"/>
    <n v="13932"/>
    <s v="99 - MULTIPROVINCIAL"/>
    <n v="12552285"/>
    <n v="0"/>
  </r>
  <r>
    <s v="2025"/>
    <x v="0"/>
    <x v="0"/>
    <x v="1"/>
    <x v="9"/>
    <s v="2 - Poder Ejecutivo"/>
    <x v="13"/>
    <x v="122"/>
    <s v="3 - PROTECCIÓN DEL MEDIO AMBIENTE"/>
    <s v="3.3 - Cambio Climático"/>
    <s v="3.3.05 - Reducción del riesgo de desastres climáticos"/>
    <s v="2.6 - BIENES MUEBLES, INMUEBLES E INTANGIBLES"/>
    <s v="2.6.9 - EDIFICIOS, ESTRUCTURAS, TIERRAS, TERRENOS Y OBJETOS DE VALOR"/>
    <s v="S"/>
    <s v="49 - RECONSTRUCCIÓN PUENTE FRANCISCO DEL ROSARIO SANCHEZ (PUENTE DE LA 17) AFECTADO POR LA VAGUADA DE ABRIL 2022, PROVINCIA SANTO DOMINGO"/>
    <s v="10 - FONDO GENERAL"/>
    <n v="16686"/>
    <s v="32 - SANTO DOMINGO"/>
    <n v="0"/>
    <n v="14884855.699999999"/>
  </r>
  <r>
    <s v="2025"/>
    <x v="0"/>
    <x v="0"/>
    <x v="1"/>
    <x v="9"/>
    <s v="2 - Poder Ejecutivo"/>
    <x v="13"/>
    <x v="124"/>
    <s v="2 - SERVICIOS ECONÓMICOS"/>
    <s v="2.6 - Transporte"/>
    <s v="2.6.03 - Transporte por ferrocarril"/>
    <s v="2.6 - BIENES MUEBLES, INMUEBLES E INTANGIBLES"/>
    <s v="2.6.9 - EDIFICIOS, ESTRUCTURAS, TIERRAS, TERRENOS Y OBJETOS DE VALOR"/>
    <s v="S"/>
    <s v="02 - AMPLIACIÓN DEL SERVICIO DE LA LINEA 1 DEL METRO DE SANTO DOMINGO"/>
    <s v="10 - FONDO GENERAL"/>
    <n v="14054"/>
    <s v="32 - SANTO DOMINGO"/>
    <n v="50000000"/>
    <n v="21017623.25"/>
  </r>
  <r>
    <s v="2025"/>
    <x v="0"/>
    <x v="0"/>
    <x v="1"/>
    <x v="9"/>
    <s v="2 - Poder Ejecutivo"/>
    <x v="13"/>
    <x v="124"/>
    <s v="2 - SERVICIOS ECONÓMICOS"/>
    <s v="2.6 - Transporte"/>
    <s v="2.6.03 - Transporte por ferrocarril"/>
    <s v="2.6 - BIENES MUEBLES, INMUEBLES E INTANGIBLES"/>
    <s v="2.6.9 - EDIFICIOS, ESTRUCTURAS, TIERRAS, TERRENOS Y OBJETOS DE VALOR"/>
    <s v="S"/>
    <s v="03 - CONSTRUCCIÓN LÍNEA 2C DEL METRO DE SANTO DOMINGO TRAMOS:  ALCARRIZOS- LUPERÓN"/>
    <s v="10 - FONDO GENERAL"/>
    <n v="14558"/>
    <s v="32 - SANTO DOMINGO"/>
    <n v="100000000"/>
    <n v="46389399.760000005"/>
  </r>
  <r>
    <s v="2025"/>
    <x v="0"/>
    <x v="0"/>
    <x v="1"/>
    <x v="9"/>
    <s v="2 - Poder Ejecutivo"/>
    <x v="13"/>
    <x v="124"/>
    <s v="2 - SERVICIOS ECONÓMICOS"/>
    <s v="2.6 - Transporte"/>
    <s v="2.6.03 - Transporte por ferrocarril"/>
    <s v="2.6 - BIENES MUEBLES, INMUEBLES E INTANGIBLES"/>
    <s v="2.6.9 - EDIFICIOS, ESTRUCTURAS, TIERRAS, TERRENOS Y OBJETOS DE VALOR"/>
    <s v="S"/>
    <s v="04 - CONSTRUCCIÓN DE LA LÍNEA 1B DEL METRO DE SANTO DOMINGO, TRAMO VILLA MELLA - PUNTA, SANTO DOMINGO NORTE"/>
    <s v="10 - FONDO GENERAL"/>
    <n v="15024"/>
    <s v="32 - SANTO DOMINGO"/>
    <n v="211000000"/>
    <n v="0"/>
  </r>
  <r>
    <s v="2025"/>
    <x v="0"/>
    <x v="0"/>
    <x v="1"/>
    <x v="9"/>
    <s v="2 - Poder Ejecutivo"/>
    <x v="14"/>
    <x v="127"/>
    <s v="2 - SERVICIOS ECONÓMICOS"/>
    <s v="2.1 - Asuntos económicos, comerciales y laborales"/>
    <s v="2.1.01 - Asuntos económicos y regulación del comercio"/>
    <s v="2.6 - BIENES MUEBLES, INMUEBLES E INTANGIBLES"/>
    <s v="2.6.9 - EDIFICIOS, ESTRUCTURAS, TIERRAS, TERRENOS Y OBJETOS DE VALOR"/>
    <s v="N"/>
    <s v="00 - N/A"/>
    <s v="20 - FONDOS CON DESTINO ESPECÍFICO"/>
    <s v="(en blanco)"/>
    <s v="99 - MULTIPROVINCIAL"/>
    <n v="30000000"/>
    <n v="0"/>
  </r>
  <r>
    <s v="2025"/>
    <x v="0"/>
    <x v="0"/>
    <x v="1"/>
    <x v="9"/>
    <s v="2 - Poder Ejecutivo"/>
    <x v="15"/>
    <x v="133"/>
    <s v="2 - SERVICIOS ECONÓMICOS"/>
    <s v="2.9 - Otros servicios económicos"/>
    <s v="2.9.03 - Turismo"/>
    <s v="2.6 - BIENES MUEBLES, INMUEBLES E INTANGIBLES"/>
    <s v="2.6.9 - EDIFICIOS, ESTRUCTURAS, TIERRAS, TERRENOS Y OBJETOS DE VALOR"/>
    <s v="N"/>
    <s v="00 - N/A"/>
    <s v="20 - FONDOS CON DESTINO ESPECÍFICO"/>
    <s v="(en blanco)"/>
    <s v="99 - MULTIPROVINCIAL"/>
    <n v="30000000"/>
    <n v="0"/>
  </r>
  <r>
    <s v="2025"/>
    <x v="0"/>
    <x v="0"/>
    <x v="1"/>
    <x v="9"/>
    <s v="2 - Poder Ejecutivo"/>
    <x v="25"/>
    <x v="157"/>
    <s v="1 - SERVICIOS  GENERALES"/>
    <s v="1.1 - Administración general"/>
    <s v="1.1.02 - Gestión administrativa, financiera, fiscal, económica y planificación"/>
    <s v="2.6 - BIENES MUEBLES, INMUEBLES E INTANGIBLES"/>
    <s v="2.6.9 - EDIFICIOS, ESTRUCTURAS, TIERRAS, TERRENOS Y OBJETOS DE VALOR"/>
    <s v="S"/>
    <s v="89 - CONSTRUCCIÓN SEDE DE LA JUNTA DEL DISTRITO MUNICIPAL SANTIAGO OESTE, PROVINCIA SANTIAGO"/>
    <s v="10 - FONDO GENERAL"/>
    <n v="15825"/>
    <s v="25 - SANTIAGO"/>
    <n v="29500000"/>
    <n v="0"/>
  </r>
  <r>
    <s v="2025"/>
    <x v="0"/>
    <x v="0"/>
    <x v="1"/>
    <x v="9"/>
    <s v="2 - Poder Ejecutivo"/>
    <x v="25"/>
    <x v="157"/>
    <s v="1 - SERVICIOS  GENERALES"/>
    <s v="1.4 - Justicia, orden público y seguridad"/>
    <s v="1.4.01 - Servicios de seguridad interior"/>
    <s v="2.6 - BIENES MUEBLES, INMUEBLES E INTANGIBLES"/>
    <s v="2.6.9 - EDIFICIOS, ESTRUCTURAS, TIERRAS, TERRENOS Y OBJETOS DE VALOR"/>
    <s v="S"/>
    <s v="08 - CONSTRUCCIÓN CENTRAL DE ENTRENAMIENTO E INVESTIGACION DE LA POLICIA NACIONAL (CEI-PN), MUNICIPIO PEDRO BRAND, PROVINCIA SANTO DOMINGO"/>
    <s v="10 - FONDO GENERAL"/>
    <n v="16374"/>
    <s v="32 - SANTO DOMINGO"/>
    <n v="24000000"/>
    <n v="0"/>
  </r>
  <r>
    <s v="2025"/>
    <x v="0"/>
    <x v="0"/>
    <x v="1"/>
    <x v="9"/>
    <s v="2 - Poder Ejecutivo"/>
    <x v="25"/>
    <x v="157"/>
    <s v="4 - SERVICIOS SOCIALES"/>
    <s v="4.2 - Salud"/>
    <s v="4.2.02 - Servicios hospitalarios"/>
    <s v="2.6 - BIENES MUEBLES, INMUEBLES E INTANGIBLES"/>
    <s v="2.6.9 - EDIFICIOS, ESTRUCTURAS, TIERRAS, TERRENOS Y OBJETOS DE VALOR"/>
    <s v="S"/>
    <s v="11 - CONSTRUCCIÓN Y EQUIPAMIENTO CIUDAD SANITARIA SAN CRISTÓBAL"/>
    <s v="10 - FONDO GENERAL"/>
    <n v="14692"/>
    <s v="21 - SAN CRISTOBAL"/>
    <n v="20000000"/>
    <n v="0"/>
  </r>
  <r>
    <s v="2025"/>
    <x v="0"/>
    <x v="0"/>
    <x v="1"/>
    <x v="9"/>
    <s v="2 - Poder Ejecutivo"/>
    <x v="25"/>
    <x v="157"/>
    <s v="4 - SERVICIOS SOCIALES"/>
    <s v="4.2 - Salud"/>
    <s v="4.2.03 - Servicios de la salud pública y prevención de la salud"/>
    <s v="2.6 - BIENES MUEBLES, INMUEBLES E INTANGIBLES"/>
    <s v="2.6.9 - EDIFICIOS, ESTRUCTURAS, TIERRAS, TERRENOS Y OBJETOS DE VALOR"/>
    <s v="S"/>
    <s v="39 - Construcción Hospital Municipal Villa Vásquez, Provincia de Monte Cristi."/>
    <s v="10 - FONDO GENERAL"/>
    <n v="14488"/>
    <s v="15 - MONTE CRISTI"/>
    <n v="5000000"/>
    <n v="0"/>
  </r>
  <r>
    <s v="2025"/>
    <x v="0"/>
    <x v="0"/>
    <x v="1"/>
    <x v="9"/>
    <s v="2 - Poder Ejecutivo"/>
    <x v="25"/>
    <x v="157"/>
    <s v="4 - SERVICIOS SOCIALES"/>
    <s v="4.4 - Educación"/>
    <s v="4.4.04 - Educación superior"/>
    <s v="2.6 - BIENES MUEBLES, INMUEBLES E INTANGIBLES"/>
    <s v="2.6.9 - EDIFICIOS, ESTRUCTURAS, TIERRAS, TERRENOS Y OBJETOS DE VALOR"/>
    <s v="S"/>
    <s v="23 - CONSTRUCCIÓN CENTRO UNIVERSITARIO REGIONAL UASD, COTUÍ, PROVINCIA SÁNCHEZ RAMÍREZ"/>
    <s v="10 - FONDO GENERAL"/>
    <n v="14720"/>
    <s v="24 - SANCHEZ RAMIREZ"/>
    <n v="0"/>
    <n v="2029013.72"/>
  </r>
  <r>
    <s v="2025"/>
    <x v="0"/>
    <x v="0"/>
    <x v="1"/>
    <x v="9"/>
    <s v="2 - Poder Ejecutivo"/>
    <x v="25"/>
    <x v="157"/>
    <s v="4 - SERVICIOS SOCIALES"/>
    <s v="4.5 - Protección social"/>
    <s v="4.5.07 - Vivienda social"/>
    <s v="2.6 - BIENES MUEBLES, INMUEBLES E INTANGIBLES"/>
    <s v="2.6.9 - EDIFICIOS, ESTRUCTURAS, TIERRAS, TERRENOS Y OBJETOS DE VALOR"/>
    <s v="N"/>
    <s v="00 - N/A"/>
    <s v="10 - FONDO GENERAL"/>
    <s v="(en blanco)"/>
    <s v="99 - MULTIPROVINCIAL"/>
    <n v="20000"/>
    <n v="0"/>
  </r>
  <r>
    <s v="2025"/>
    <x v="0"/>
    <x v="0"/>
    <x v="1"/>
    <x v="9"/>
    <s v="2 - Poder Ejecutivo"/>
    <x v="25"/>
    <x v="157"/>
    <s v="4 - SERVICIOS SOCIALES"/>
    <s v="4.5 - Protección social"/>
    <s v="4.5.07 - Vivienda social"/>
    <s v="2.6 - BIENES MUEBLES, INMUEBLES E INTANGIBLES"/>
    <s v="2.6.9 - EDIFICIOS, ESTRUCTURAS, TIERRAS, TERRENOS Y OBJETOS DE VALOR"/>
    <s v="N"/>
    <s v="00 - N/A"/>
    <s v="20 - FONDOS CON DESTINO ESPECÍFICO"/>
    <s v="(en blanco)"/>
    <s v="99 - MULTIPROVINCIAL"/>
    <n v="280000"/>
    <n v="0"/>
  </r>
  <r>
    <s v="2025"/>
    <x v="0"/>
    <x v="0"/>
    <x v="1"/>
    <x v="10"/>
    <s v="2 - Poder Ejecutivo"/>
    <x v="3"/>
    <x v="5"/>
    <s v="1 - SERVICIOS  GENERALES"/>
    <s v="1.1 - Administración general"/>
    <s v="1.1.02 - Gestión administrativa, financiera, fiscal, económica y planificación"/>
    <s v="2.5 - TRANSFERENCIAS DE CAPITAL"/>
    <s v="2.5.2 - TRANSFERENCIAS DE CAPITAL AL GOBIERNO GENERAL  NACIONAL"/>
    <s v="N"/>
    <s v="00 - N/A"/>
    <s v="10 - FONDO GENERAL"/>
    <s v="(en blanco)"/>
    <s v="99 - MULTIPROVINCIAL"/>
    <n v="30000000"/>
    <n v="14332499"/>
  </r>
  <r>
    <s v="2025"/>
    <x v="0"/>
    <x v="0"/>
    <x v="1"/>
    <x v="10"/>
    <s v="2 - Poder Ejecutivo"/>
    <x v="3"/>
    <x v="5"/>
    <s v="1 - SERVICIOS  GENERALES"/>
    <s v="1.1 - Administración general"/>
    <s v="1.1.02 - Gestión administrativa, financiera, fiscal, económica y planificación"/>
    <s v="2.5 - TRANSFERENCIAS DE CAPITAL"/>
    <s v="2.5.2 - TRANSFERENCIAS DE CAPITAL AL GOBIERNO GENERAL  NACIONAL"/>
    <s v="N"/>
    <s v="00 - N/A"/>
    <s v="70 - DONACION EXTERNA"/>
    <s v="(en blanco)"/>
    <s v="99 - MULTIPROVINCIAL"/>
    <n v="0"/>
    <n v="3064233.61"/>
  </r>
  <r>
    <s v="2025"/>
    <x v="0"/>
    <x v="0"/>
    <x v="1"/>
    <x v="10"/>
    <s v="2 - Poder Ejecutivo"/>
    <x v="3"/>
    <x v="5"/>
    <s v="2 - SERVICIOS ECONÓMICOS"/>
    <s v="2.6 - Transporte"/>
    <s v="2.6.03 - Transporte por ferrocarril"/>
    <s v="2.5 - TRANSFERENCIAS DE CAPITAL"/>
    <s v="2.5.4 - TRANSFERENCIAS DE CAPITAL  A EMPRESAS PÚBLICAS NO FINANCIERAS"/>
    <s v="N"/>
    <s v="00 - N/A"/>
    <s v="10 - FONDO GENERAL"/>
    <s v="(en blanco)"/>
    <s v="99 - MULTIPROVINCIAL"/>
    <n v="3787436114"/>
    <n v="3269293248"/>
  </r>
  <r>
    <s v="2025"/>
    <x v="0"/>
    <x v="0"/>
    <x v="1"/>
    <x v="10"/>
    <s v="2 - Poder Ejecutivo"/>
    <x v="3"/>
    <x v="5"/>
    <s v="2 - SERVICIOS ECONÓMICOS"/>
    <s v="2.6 - Transporte"/>
    <s v="2.6.03 - Transporte por ferrocarril"/>
    <s v="2.5 - TRANSFERENCIAS DE CAPITAL"/>
    <s v="2.5.4 - TRANSFERENCIAS DE CAPITAL  A EMPRESAS PÚBLICAS NO FINANCIERAS"/>
    <s v="N"/>
    <s v="00 - N/A"/>
    <s v="50 - CRÉDITO INTERNO"/>
    <s v="(en blanco)"/>
    <s v="99 - MULTIPROVINCIAL"/>
    <n v="2212563886"/>
    <n v="2212563886"/>
  </r>
  <r>
    <s v="2025"/>
    <x v="0"/>
    <x v="0"/>
    <x v="1"/>
    <x v="10"/>
    <s v="2 - Poder Ejecutivo"/>
    <x v="3"/>
    <x v="5"/>
    <s v="2 - SERVICIOS ECONÓMICOS"/>
    <s v="2.6 - Transporte"/>
    <s v="2.6.03 - Transporte por ferrocarril"/>
    <s v="2.5 - TRANSFERENCIAS DE CAPITAL"/>
    <s v="2.5.4 - TRANSFERENCIAS DE CAPITAL  A EMPRESAS PÚBLICAS NO FINANCIERAS"/>
    <s v="N"/>
    <s v="00 - N/A"/>
    <s v="60 - CREDITO EXTERNO"/>
    <s v="(en blanco)"/>
    <s v="99 - MULTIPROVINCIAL"/>
    <n v="13097600000"/>
    <n v="3000000000"/>
  </r>
  <r>
    <s v="2025"/>
    <x v="0"/>
    <x v="0"/>
    <x v="1"/>
    <x v="10"/>
    <s v="2 - Poder Ejecutivo"/>
    <x v="3"/>
    <x v="5"/>
    <s v="4 - SERVICIOS SOCIALES"/>
    <s v="4.1 - Vivienda y servicios comunitarios"/>
    <s v="4.1.01 - Urbanización y servicios comunitarios"/>
    <s v="2.5 - TRANSFERENCIAS DE CAPITAL"/>
    <s v="2.5.4 - TRANSFERENCIAS DE CAPITAL  A EMPRESAS PÚBLICAS NO FINANCIERAS"/>
    <s v="N"/>
    <s v="00 - N/A"/>
    <s v="60 - CREDITO EXTERNO"/>
    <s v="(en blanco)"/>
    <s v="99 - MULTIPROVINCIAL"/>
    <n v="3015777500"/>
    <n v="0"/>
  </r>
  <r>
    <s v="2025"/>
    <x v="0"/>
    <x v="0"/>
    <x v="1"/>
    <x v="10"/>
    <s v="2 - Poder Ejecutivo"/>
    <x v="3"/>
    <x v="6"/>
    <s v="1 - SERVICIOS  GENERALES"/>
    <s v="1.1 - Administración general"/>
    <s v="1.1.02 - Gestión administrativa, financiera, fiscal, económica y planificación"/>
    <s v="2.5 - TRANSFERENCIAS DE CAPITAL"/>
    <s v="2.5.1 - TRANSFERENCIAS DE CAPITAL AL SECTOR PRIVADO"/>
    <s v="N"/>
    <s v="00 - N/A"/>
    <s v="10 - FONDO GENERAL"/>
    <s v="(en blanco)"/>
    <s v="99 - MULTIPROVINCIAL"/>
    <n v="0"/>
    <n v="1957483.54"/>
  </r>
  <r>
    <s v="2025"/>
    <x v="0"/>
    <x v="0"/>
    <x v="1"/>
    <x v="10"/>
    <s v="2 - Poder Ejecutivo"/>
    <x v="3"/>
    <x v="6"/>
    <s v="1 - SERVICIOS  GENERALES"/>
    <s v="1.1 - Administración general"/>
    <s v="1.1.03 - Transferencias a instituciones públicas incluidos los gobiernos locales"/>
    <s v="2.5 - TRANSFERENCIAS DE CAPITAL"/>
    <s v="2.5.3 - TRANSFERENCIAS DE CAPITAL A GOBIERNOS GENERALES LOCALES"/>
    <s v="N"/>
    <s v="00 - N/A"/>
    <s v="10 - FONDO GENERAL"/>
    <s v="(en blanco)"/>
    <s v="99 - MULTIPROVINCIAL"/>
    <n v="0"/>
    <n v="450789470.00000006"/>
  </r>
  <r>
    <s v="2025"/>
    <x v="0"/>
    <x v="0"/>
    <x v="1"/>
    <x v="10"/>
    <s v="2 - Poder Ejecutivo"/>
    <x v="3"/>
    <x v="6"/>
    <s v="1 - SERVICIOS  GENERALES"/>
    <s v="1.4 - Justicia, orden público y seguridad"/>
    <s v="1.4.98 - Investigación y desarrollo relacionados con la justicia, orden público y seguridad"/>
    <s v="2.5 - TRANSFERENCIAS DE CAPITAL"/>
    <s v="2.5.9 - TRANSFERENCIAS DE CAPITAL A OTRAS INSTITUCIONES PÚBLICAS"/>
    <s v="N"/>
    <s v="00 - N/A"/>
    <s v="10 - FONDO GENERAL"/>
    <s v="(en blanco)"/>
    <s v="99 - MULTIPROVINCIAL"/>
    <n v="0"/>
    <n v="983893.33"/>
  </r>
  <r>
    <s v="2025"/>
    <x v="0"/>
    <x v="0"/>
    <x v="1"/>
    <x v="10"/>
    <s v="2 - Poder Ejecutivo"/>
    <x v="3"/>
    <x v="6"/>
    <s v="2 - SERVICIOS ECONÓMICOS"/>
    <s v="2.7 - Comunicaciones"/>
    <s v="2.7.01 - Comunicaciones"/>
    <s v="2.5 - TRANSFERENCIAS DE CAPITAL"/>
    <s v="2.5.4 - TRANSFERENCIAS DE CAPITAL  A EMPRESAS PÚBLICAS NO FINANCIERAS"/>
    <s v="N"/>
    <s v="00 - N/A"/>
    <s v="10 - FONDO GENERAL"/>
    <s v="(en blanco)"/>
    <s v="99 - MULTIPROVINCIAL"/>
    <n v="0"/>
    <n v="2382364.2999999998"/>
  </r>
  <r>
    <s v="2025"/>
    <x v="0"/>
    <x v="0"/>
    <x v="1"/>
    <x v="10"/>
    <s v="2 - Poder Ejecutivo"/>
    <x v="3"/>
    <x v="6"/>
    <s v="3 - PROTECCIÓN DEL MEDIO AMBIENTE"/>
    <s v="3.3 - Cambio Climático"/>
    <s v="3.3.01 - Mixtos"/>
    <s v="2.5 - TRANSFERENCIAS DE CAPITAL"/>
    <s v="2.5.2 - TRANSFERENCIAS DE CAPITAL AL GOBIERNO GENERAL  NACIONAL"/>
    <s v="N"/>
    <s v="00 - N/A"/>
    <s v="10 - FONDO GENERAL"/>
    <s v="(en blanco)"/>
    <s v="99 - MULTIPROVINCIAL"/>
    <n v="0"/>
    <n v="5293750"/>
  </r>
  <r>
    <s v="2025"/>
    <x v="0"/>
    <x v="0"/>
    <x v="1"/>
    <x v="10"/>
    <s v="2 - Poder Ejecutivo"/>
    <x v="3"/>
    <x v="6"/>
    <s v="4 - SERVICIOS SOCIALES"/>
    <s v="4.2 - Salud"/>
    <s v="4.2.03 - Servicios de la salud pública y prevención de la salud"/>
    <s v="2.5 - TRANSFERENCIAS DE CAPITAL"/>
    <s v="2.5.1 - TRANSFERENCIAS DE CAPITAL AL SECTOR PRIVADO"/>
    <s v="N"/>
    <s v="00 - N/A"/>
    <s v="10 - FONDO GENERAL"/>
    <s v="(en blanco)"/>
    <s v="99 - MULTIPROVINCIAL"/>
    <n v="0"/>
    <n v="7314750.9699999997"/>
  </r>
  <r>
    <s v="2025"/>
    <x v="0"/>
    <x v="0"/>
    <x v="1"/>
    <x v="10"/>
    <s v="2 - Poder Ejecutivo"/>
    <x v="3"/>
    <x v="6"/>
    <s v="4 - SERVICIOS SOCIALES"/>
    <s v="4.3 - Actividades deportivas, recreativas, culturales y religiosas"/>
    <s v="4.3.02 - Servicios recreativos y deportivos"/>
    <s v="2.5 - TRANSFERENCIAS DE CAPITAL"/>
    <s v="2.5.1 - TRANSFERENCIAS DE CAPITAL AL SECTOR PRIVADO"/>
    <s v="N"/>
    <s v="00 - N/A"/>
    <s v="10 - FONDO GENERAL"/>
    <s v="(en blanco)"/>
    <s v="99 - MULTIPROVINCIAL"/>
    <n v="0"/>
    <n v="123460898.93000001"/>
  </r>
  <r>
    <s v="2025"/>
    <x v="0"/>
    <x v="0"/>
    <x v="1"/>
    <x v="10"/>
    <s v="2 - Poder Ejecutivo"/>
    <x v="3"/>
    <x v="6"/>
    <s v="4 - SERVICIOS SOCIALES"/>
    <s v="4.3 - Actividades deportivas, recreativas, culturales y religiosas"/>
    <s v="4.3.03 - Servicios culturales"/>
    <s v="2.5 - TRANSFERENCIAS DE CAPITAL"/>
    <s v="2.5.1 - TRANSFERENCIAS DE CAPITAL AL SECTOR PRIVADO"/>
    <s v="N"/>
    <s v="00 - N/A"/>
    <s v="10 - FONDO GENERAL"/>
    <s v="(en blanco)"/>
    <s v="99 - MULTIPROVINCIAL"/>
    <n v="0"/>
    <n v="37577520.390000001"/>
  </r>
  <r>
    <s v="2025"/>
    <x v="0"/>
    <x v="0"/>
    <x v="1"/>
    <x v="10"/>
    <s v="2 - Poder Ejecutivo"/>
    <x v="3"/>
    <x v="6"/>
    <s v="4 - SERVICIOS SOCIALES"/>
    <s v="4.3 - Actividades deportivas, recreativas, culturales y religiosas"/>
    <s v="4.3.05 - Servicios religiosos y otros servicios comunitarios religiosos"/>
    <s v="2.5 - TRANSFERENCIAS DE CAPITAL"/>
    <s v="2.5.1 - TRANSFERENCIAS DE CAPITAL AL SECTOR PRIVADO"/>
    <s v="N"/>
    <s v="00 - N/A"/>
    <s v="10 - FONDO GENERAL"/>
    <s v="(en blanco)"/>
    <s v="99 - MULTIPROVINCIAL"/>
    <n v="0"/>
    <n v="153592010.84999999"/>
  </r>
  <r>
    <s v="2025"/>
    <x v="0"/>
    <x v="0"/>
    <x v="1"/>
    <x v="10"/>
    <s v="2 - Poder Ejecutivo"/>
    <x v="3"/>
    <x v="6"/>
    <s v="4 - SERVICIOS SOCIALES"/>
    <s v="4.4 - Educación"/>
    <s v="4.4.04 - Educación superior"/>
    <s v="2.5 - TRANSFERENCIAS DE CAPITAL"/>
    <s v="2.5.1 - TRANSFERENCIAS DE CAPITAL AL SECTOR PRIVADO"/>
    <s v="N"/>
    <s v="00 - N/A"/>
    <s v="10 - FONDO GENERAL"/>
    <s v="(en blanco)"/>
    <s v="99 - MULTIPROVINCIAL"/>
    <n v="0"/>
    <n v="158127812.31"/>
  </r>
  <r>
    <s v="2025"/>
    <x v="0"/>
    <x v="0"/>
    <x v="1"/>
    <x v="10"/>
    <s v="2 - Poder Ejecutivo"/>
    <x v="3"/>
    <x v="6"/>
    <s v="4 - SERVICIOS SOCIALES"/>
    <s v="4.5 - Protección social"/>
    <s v="4.5.10 - Asistencia social"/>
    <s v="2.5 - TRANSFERENCIAS DE CAPITAL"/>
    <s v="2.5.1 - TRANSFERENCIAS DE CAPITAL AL SECTOR PRIVADO"/>
    <s v="N"/>
    <s v="00 - N/A"/>
    <s v="10 - FONDO GENERAL"/>
    <s v="(en blanco)"/>
    <s v="99 - MULTIPROVINCIAL"/>
    <n v="0"/>
    <n v="4450000"/>
  </r>
  <r>
    <s v="2025"/>
    <x v="0"/>
    <x v="0"/>
    <x v="1"/>
    <x v="10"/>
    <s v="2 - Poder Ejecutivo"/>
    <x v="4"/>
    <x v="32"/>
    <s v="1 - SERVICIOS  GENERALES"/>
    <s v="1.1 - Administración general"/>
    <s v="1.1.03 - Transferencias a instituciones públicas incluidos los gobiernos locales"/>
    <s v="2.5 - TRANSFERENCIAS DE CAPITAL"/>
    <s v="2.5.3 - TRANSFERENCIAS DE CAPITAL A GOBIERNOS GENERALES LOCALES"/>
    <s v="N"/>
    <s v="00 - N/A"/>
    <s v="10 - FONDO GENERAL"/>
    <s v="(en blanco)"/>
    <s v="99 - MULTIPROVINCIAL"/>
    <n v="0"/>
    <n v="315189340.94"/>
  </r>
  <r>
    <s v="2025"/>
    <x v="0"/>
    <x v="0"/>
    <x v="1"/>
    <x v="10"/>
    <s v="2 - Poder Ejecutivo"/>
    <x v="4"/>
    <x v="32"/>
    <s v="1 - SERVICIOS  GENERALES"/>
    <s v="1.1 - Administración general"/>
    <s v="1.1.03 - Transferencias a instituciones públicas incluidos los gobiernos locales"/>
    <s v="2.5 - TRANSFERENCIAS DE CAPITAL"/>
    <s v="2.5.3 - TRANSFERENCIAS DE CAPITAL A GOBIERNOS GENERALES LOCALES"/>
    <s v="N"/>
    <s v="00 - N/A"/>
    <s v="20 - FONDOS CON DESTINO ESPECÍFICO"/>
    <s v="(en blanco)"/>
    <s v="99 - MULTIPROVINCIAL"/>
    <n v="9925543008"/>
    <n v="4958154582"/>
  </r>
  <r>
    <s v="2025"/>
    <x v="0"/>
    <x v="0"/>
    <x v="1"/>
    <x v="10"/>
    <s v="2 - Poder Ejecutivo"/>
    <x v="4"/>
    <x v="33"/>
    <s v="1 - SERVICIOS  GENERALES"/>
    <s v="1.4 - Justicia, orden público y seguridad"/>
    <s v="1.4.01 - Servicios de seguridad interior"/>
    <s v="2.5 - TRANSFERENCIAS DE CAPITAL"/>
    <s v="2.5.4 - TRANSFERENCIAS DE CAPITAL  A EMPRESAS PÚBLICAS NO FINANCIERAS"/>
    <s v="N"/>
    <s v="00 - N/A"/>
    <s v="10 - FONDO GENERAL"/>
    <s v="(en blanco)"/>
    <s v="99 - MULTIPROVINCIAL"/>
    <n v="100000000"/>
    <n v="0"/>
  </r>
  <r>
    <s v="2025"/>
    <x v="0"/>
    <x v="0"/>
    <x v="1"/>
    <x v="10"/>
    <s v="2 - Poder Ejecutivo"/>
    <x v="7"/>
    <x v="87"/>
    <s v="1 - SERVICIOS  GENERALES"/>
    <s v="1.1 - Administración general"/>
    <s v="1.1.02 - Gestión administrativa, financiera, fiscal, económica y planificación"/>
    <s v="2.5 - TRANSFERENCIAS DE CAPITAL"/>
    <s v="2.5.2 - TRANSFERENCIAS DE CAPITAL AL GOBIERNO GENERAL  NACIONAL"/>
    <s v="N"/>
    <s v="00 - N/A"/>
    <s v="60 - CREDITO EXTERNO"/>
    <s v="(en blanco)"/>
    <s v="99 - MULTIPROVINCIAL"/>
    <n v="0"/>
    <n v="20654542.789999999"/>
  </r>
  <r>
    <s v="2025"/>
    <x v="0"/>
    <x v="0"/>
    <x v="1"/>
    <x v="10"/>
    <s v="2 - Poder Ejecutivo"/>
    <x v="8"/>
    <x v="98"/>
    <s v="4 - SERVICIOS SOCIALES"/>
    <s v="4.4 - Educación"/>
    <s v="4.4.01 - Educación inicial"/>
    <s v="2.5 - TRANSFERENCIAS DE CAPITAL"/>
    <s v="2.5.2 - TRANSFERENCIAS DE CAPITAL AL GOBIERNO GENERAL  NACIONAL"/>
    <s v="N"/>
    <s v="00 - N/A"/>
    <s v="10 - FONDO GENERAL"/>
    <s v="(en blanco)"/>
    <s v="99 - MULTIPROVINCIAL"/>
    <n v="168865940"/>
    <n v="84432970.019999996"/>
  </r>
  <r>
    <s v="2025"/>
    <x v="0"/>
    <x v="0"/>
    <x v="1"/>
    <x v="10"/>
    <s v="2 - Poder Ejecutivo"/>
    <x v="8"/>
    <x v="98"/>
    <s v="4 - SERVICIOS SOCIALES"/>
    <s v="4.4 - Educación"/>
    <s v="4.4.99 - Planificación, gestión y supervisión de la educación"/>
    <s v="2.5 - TRANSFERENCIAS DE CAPITAL"/>
    <s v="2.5.1 - TRANSFERENCIAS DE CAPITAL AL SECTOR PRIVADO"/>
    <s v="N"/>
    <s v="00 - N/A"/>
    <s v="10 - FONDO GENERAL"/>
    <s v="(en blanco)"/>
    <s v="99 - MULTIPROVINCIAL"/>
    <n v="0"/>
    <n v="150000000"/>
  </r>
  <r>
    <s v="2025"/>
    <x v="0"/>
    <x v="0"/>
    <x v="1"/>
    <x v="10"/>
    <s v="2 - Poder Ejecutivo"/>
    <x v="9"/>
    <x v="108"/>
    <s v="4 - SERVICIOS SOCIALES"/>
    <s v="4.1 - Vivienda y servicios comunitarios"/>
    <s v="4.1.03 - Abastecimiento de agua potable"/>
    <s v="2.5 - TRANSFERENCIAS DE CAPITAL"/>
    <s v="2.5.4 - TRANSFERENCIAS DE CAPITAL  A EMPRESAS PÚBLICAS NO FINANCIERAS"/>
    <s v="N"/>
    <s v="00 - N/A"/>
    <s v="10 - FONDO GENERAL"/>
    <s v="(en blanco)"/>
    <s v="99 - MULTIPROVINCIAL"/>
    <n v="6262307420"/>
    <n v="3324783706.2800002"/>
  </r>
  <r>
    <s v="2025"/>
    <x v="0"/>
    <x v="0"/>
    <x v="1"/>
    <x v="10"/>
    <s v="2 - Poder Ejecutivo"/>
    <x v="9"/>
    <x v="108"/>
    <s v="4 - SERVICIOS SOCIALES"/>
    <s v="4.1 - Vivienda y servicios comunitarios"/>
    <s v="4.1.03 - Abastecimiento de agua potable"/>
    <s v="2.5 - TRANSFERENCIAS DE CAPITAL"/>
    <s v="2.5.4 - TRANSFERENCIAS DE CAPITAL  A EMPRESAS PÚBLICAS NO FINANCIERAS"/>
    <s v="N"/>
    <s v="00 - N/A"/>
    <s v="50 - CRÉDITO INTERNO"/>
    <s v="(en blanco)"/>
    <s v="99 - MULTIPROVINCIAL"/>
    <n v="3000000000"/>
    <n v="1499999999.9800003"/>
  </r>
  <r>
    <s v="2025"/>
    <x v="0"/>
    <x v="0"/>
    <x v="1"/>
    <x v="10"/>
    <s v="2 - Poder Ejecutivo"/>
    <x v="9"/>
    <x v="108"/>
    <s v="4 - SERVICIOS SOCIALES"/>
    <s v="4.1 - Vivienda y servicios comunitarios"/>
    <s v="4.1.03 - Abastecimiento de agua potable"/>
    <s v="2.5 - TRANSFERENCIAS DE CAPITAL"/>
    <s v="2.5.4 - TRANSFERENCIAS DE CAPITAL  A EMPRESAS PÚBLICAS NO FINANCIERAS"/>
    <s v="N"/>
    <s v="00 - N/A"/>
    <s v="60 - CREDITO EXTERNO"/>
    <s v="(en blanco)"/>
    <s v="99 - MULTIPROVINCIAL"/>
    <n v="3189945850"/>
    <n v="319457072.96000004"/>
  </r>
  <r>
    <s v="2025"/>
    <x v="0"/>
    <x v="0"/>
    <x v="1"/>
    <x v="10"/>
    <s v="2 - Poder Ejecutivo"/>
    <x v="9"/>
    <x v="108"/>
    <s v="4 - SERVICIOS SOCIALES"/>
    <s v="4.1 - Vivienda y servicios comunitarios"/>
    <s v="4.1.03 - Abastecimiento de agua potable"/>
    <s v="2.5 - TRANSFERENCIAS DE CAPITAL"/>
    <s v="2.5.4 - TRANSFERENCIAS DE CAPITAL  A EMPRESAS PÚBLICAS NO FINANCIERAS"/>
    <s v="N"/>
    <s v="00 - N/A"/>
    <s v="70 - DONACION EXTERNA"/>
    <s v="(en blanco)"/>
    <s v="99 - MULTIPROVINCIAL"/>
    <n v="51623900"/>
    <n v="7071959.6900000004"/>
  </r>
  <r>
    <s v="2025"/>
    <x v="0"/>
    <x v="0"/>
    <x v="1"/>
    <x v="10"/>
    <s v="2 - Poder Ejecutivo"/>
    <x v="9"/>
    <x v="108"/>
    <s v="4 - SERVICIOS SOCIALES"/>
    <s v="4.2 - Salud"/>
    <s v="4.2.02 - Servicios hospitalarios"/>
    <s v="2.5 - TRANSFERENCIAS DE CAPITAL"/>
    <s v="2.5.2 - TRANSFERENCIAS DE CAPITAL AL GOBIERNO GENERAL  NACIONAL"/>
    <s v="N"/>
    <s v="00 - N/A"/>
    <s v="60 - CREDITO EXTERNO"/>
    <s v="(en blanco)"/>
    <s v="32 - SANTO DOMINGO"/>
    <n v="43235585"/>
    <n v="21617790.48"/>
  </r>
  <r>
    <s v="2025"/>
    <x v="0"/>
    <x v="0"/>
    <x v="1"/>
    <x v="10"/>
    <s v="2 - Poder Ejecutivo"/>
    <x v="9"/>
    <x v="108"/>
    <s v="4 - SERVICIOS SOCIALES"/>
    <s v="4.2 - Salud"/>
    <s v="4.2.02 - Servicios hospitalarios"/>
    <s v="2.5 - TRANSFERENCIAS DE CAPITAL"/>
    <s v="2.5.2 - TRANSFERENCIAS DE CAPITAL AL GOBIERNO GENERAL  NACIONAL"/>
    <s v="N"/>
    <s v="00 - N/A"/>
    <s v="60 - CREDITO EXTERNO"/>
    <s v="(en blanco)"/>
    <s v="99 - MULTIPROVINCIAL"/>
    <n v="17828148"/>
    <n v="7727295.75"/>
  </r>
  <r>
    <s v="2025"/>
    <x v="0"/>
    <x v="0"/>
    <x v="1"/>
    <x v="10"/>
    <s v="2 - Poder Ejecutivo"/>
    <x v="9"/>
    <x v="108"/>
    <s v="4 - SERVICIOS SOCIALES"/>
    <s v="4.2 - Salud"/>
    <s v="4.2.03 - Servicios de la salud pública y prevención de la salud"/>
    <s v="2.5 - TRANSFERENCIAS DE CAPITAL"/>
    <s v="2.5.2 - TRANSFERENCIAS DE CAPITAL AL GOBIERNO GENERAL  NACIONAL"/>
    <s v="N"/>
    <s v="00 - N/A"/>
    <s v="60 - CREDITO EXTERNO"/>
    <s v="(en blanco)"/>
    <s v="99 - MULTIPROVINCIAL"/>
    <n v="673579969"/>
    <n v="336789984.47999996"/>
  </r>
  <r>
    <s v="2025"/>
    <x v="0"/>
    <x v="0"/>
    <x v="1"/>
    <x v="10"/>
    <s v="2 - Poder Ejecutivo"/>
    <x v="9"/>
    <x v="108"/>
    <s v="4 - SERVICIOS SOCIALES"/>
    <s v="4.2 - Salud"/>
    <s v="4.2.99 - Planificación, gestión y supervisión de la salud"/>
    <s v="2.5 - TRANSFERENCIAS DE CAPITAL"/>
    <s v="2.5.2 - TRANSFERENCIAS DE CAPITAL AL GOBIERNO GENERAL  NACIONAL"/>
    <s v="N"/>
    <s v="00 - N/A"/>
    <s v="10 - FONDO GENERAL"/>
    <s v="(en blanco)"/>
    <s v="99 - MULTIPROVINCIAL"/>
    <n v="2470776"/>
    <n v="274999.98000000004"/>
  </r>
  <r>
    <s v="2025"/>
    <x v="0"/>
    <x v="0"/>
    <x v="1"/>
    <x v="10"/>
    <s v="2 - Poder Ejecutivo"/>
    <x v="9"/>
    <x v="108"/>
    <s v="4 - SERVICIOS SOCIALES"/>
    <s v="4.2 - Salud"/>
    <s v="4.2.99 - Planificación, gestión y supervisión de la salud"/>
    <s v="2.5 - TRANSFERENCIAS DE CAPITAL"/>
    <s v="2.5.2 - TRANSFERENCIAS DE CAPITAL AL GOBIERNO GENERAL  NACIONAL"/>
    <s v="N"/>
    <s v="00 - N/A"/>
    <s v="60 - CREDITO EXTERNO"/>
    <s v="(en blanco)"/>
    <s v="99 - MULTIPROVINCIAL"/>
    <n v="1634070418"/>
    <n v="817035208.98000014"/>
  </r>
  <r>
    <s v="2025"/>
    <x v="0"/>
    <x v="0"/>
    <x v="1"/>
    <x v="10"/>
    <s v="2 - Poder Ejecutivo"/>
    <x v="9"/>
    <x v="108"/>
    <s v="4 - SERVICIOS SOCIALES"/>
    <s v="4.2 - Salud"/>
    <s v="4.2.99 - Planificación, gestión y supervisión de la salud"/>
    <s v="2.5 - TRANSFERENCIAS DE CAPITAL"/>
    <s v="2.5.4 - TRANSFERENCIAS DE CAPITAL  A EMPRESAS PÚBLICAS NO FINANCIERAS"/>
    <s v="N"/>
    <s v="00 - N/A"/>
    <s v="10 - FONDO GENERAL"/>
    <s v="(en blanco)"/>
    <s v="99 - MULTIPROVINCIAL"/>
    <n v="48269027"/>
    <n v="0"/>
  </r>
  <r>
    <s v="2025"/>
    <x v="0"/>
    <x v="0"/>
    <x v="1"/>
    <x v="10"/>
    <s v="2 - Poder Ejecutivo"/>
    <x v="12"/>
    <x v="116"/>
    <s v="2 - SERVICIOS ECONÓMICOS"/>
    <s v="2.2 - Agropecuaria, caza, pesca y silvicultura"/>
    <s v="2.2.01 - Agropecuaria"/>
    <s v="2.5 - TRANSFERENCIAS DE CAPITAL"/>
    <s v="2.5.2 - TRANSFERENCIAS DE CAPITAL AL GOBIERNO GENERAL  NACIONAL"/>
    <s v="N"/>
    <s v="00 - N/A"/>
    <s v="10 - FONDO GENERAL"/>
    <s v="(en blanco)"/>
    <s v="99 - MULTIPROVINCIAL"/>
    <n v="123333805"/>
    <n v="64166902.439999983"/>
  </r>
  <r>
    <s v="2025"/>
    <x v="0"/>
    <x v="0"/>
    <x v="1"/>
    <x v="10"/>
    <s v="2 - Poder Ejecutivo"/>
    <x v="12"/>
    <x v="116"/>
    <s v="2 - SERVICIOS ECONÓMICOS"/>
    <s v="2.2 - Agropecuaria, caza, pesca y silvicultura"/>
    <s v="2.2.01 - Agropecuaria"/>
    <s v="2.5 - TRANSFERENCIAS DE CAPITAL"/>
    <s v="2.5.5 - TRANSFERENCIAS DE CAPITAL A INSTITUCIONES PÚBLICAS FINANCIERAS"/>
    <s v="N"/>
    <s v="00 - N/A"/>
    <s v="60 - CREDITO EXTERNO"/>
    <s v="(en blanco)"/>
    <s v="99 - MULTIPROVINCIAL"/>
    <n v="2082630000"/>
    <n v="0"/>
  </r>
  <r>
    <s v="2025"/>
    <x v="0"/>
    <x v="0"/>
    <x v="1"/>
    <x v="10"/>
    <s v="2 - Poder Ejecutivo"/>
    <x v="12"/>
    <x v="117"/>
    <s v="2 - SERVICIOS ECONÓMICOS"/>
    <s v="2.2 - Agropecuaria, caza, pesca y silvicultura"/>
    <s v="2.2.01 - Agropecuaria"/>
    <s v="2.5 - TRANSFERENCIAS DE CAPITAL"/>
    <s v="2.5.1 - TRANSFERENCIAS DE CAPITAL AL SECTOR PRIVADO"/>
    <s v="N"/>
    <s v="00 - N/A"/>
    <s v="10 - FONDO GENERAL"/>
    <s v="(en blanco)"/>
    <s v="99 - MULTIPROVINCIAL"/>
    <n v="0"/>
    <n v="0"/>
  </r>
  <r>
    <s v="2025"/>
    <x v="0"/>
    <x v="0"/>
    <x v="1"/>
    <x v="10"/>
    <s v="2 - Poder Ejecutivo"/>
    <x v="12"/>
    <x v="121"/>
    <s v="2 - SERVICIOS ECONÓMICOS"/>
    <s v="2.2 - Agropecuaria, caza, pesca y silvicultura"/>
    <s v="2.2.01 - Agropecuaria"/>
    <s v="2.5 - TRANSFERENCIAS DE CAPITAL"/>
    <s v="2.5.5 - TRANSFERENCIAS DE CAPITAL A INSTITUCIONES PÚBLICAS FINANCIERAS"/>
    <s v="N"/>
    <s v="00 - N/A"/>
    <s v="20 - FONDOS CON DESTINO ESPECÍFICO"/>
    <s v="(en blanco)"/>
    <s v="99 - MULTIPROVINCIAL"/>
    <n v="0"/>
    <n v="40000000"/>
  </r>
  <r>
    <s v="2025"/>
    <x v="0"/>
    <x v="0"/>
    <x v="1"/>
    <x v="10"/>
    <s v="2 - Poder Ejecutivo"/>
    <x v="13"/>
    <x v="122"/>
    <s v="2 - SERVICIOS ECONÓMICOS"/>
    <s v="2.6 - Transporte"/>
    <s v="2.6.01 - Transporte por carretera"/>
    <s v="2.5 - TRANSFERENCIAS DE CAPITAL"/>
    <s v="2.5.2 - TRANSFERENCIAS DE CAPITAL AL GOBIERNO GENERAL  NACIONAL"/>
    <s v="N"/>
    <s v="00 - N/A"/>
    <s v="20 - FONDOS CON DESTINO ESPECÍFICO"/>
    <s v="(en blanco)"/>
    <s v="99 - MULTIPROVINCIAL"/>
    <n v="500000000"/>
    <n v="250000000"/>
  </r>
  <r>
    <s v="2025"/>
    <x v="0"/>
    <x v="0"/>
    <x v="1"/>
    <x v="10"/>
    <s v="2 - Poder Ejecutivo"/>
    <x v="13"/>
    <x v="122"/>
    <s v="2 - SERVICIOS ECONÓMICOS"/>
    <s v="2.6 - Transporte"/>
    <s v="2.6.01 - Transporte por carretera"/>
    <s v="2.5 - TRANSFERENCIAS DE CAPITAL"/>
    <s v="2.5.4 - TRANSFERENCIAS DE CAPITAL  A EMPRESAS PÚBLICAS NO FINANCIERAS"/>
    <s v="N"/>
    <s v="00 - N/A"/>
    <s v="10 - FONDO GENERAL"/>
    <s v="(en blanco)"/>
    <s v="99 - MULTIPROVINCIAL"/>
    <n v="0"/>
    <n v="150000000"/>
  </r>
  <r>
    <s v="2025"/>
    <x v="0"/>
    <x v="0"/>
    <x v="1"/>
    <x v="10"/>
    <s v="2 - Poder Ejecutivo"/>
    <x v="13"/>
    <x v="122"/>
    <s v="2 - SERVICIOS ECONÓMICOS"/>
    <s v="2.7 - Comunicaciones"/>
    <s v="2.7.01 - Comunicaciones"/>
    <s v="2.5 - TRANSFERENCIAS DE CAPITAL"/>
    <s v="2.5.2 - TRANSFERENCIAS DE CAPITAL AL GOBIERNO GENERAL  NACIONAL"/>
    <s v="N"/>
    <s v="00 - N/A"/>
    <s v="60 - CREDITO EXTERNO"/>
    <s v="(en blanco)"/>
    <s v="99 - MULTIPROVINCIAL"/>
    <n v="1072870000"/>
    <n v="122115589.36999999"/>
  </r>
  <r>
    <s v="2025"/>
    <x v="0"/>
    <x v="0"/>
    <x v="1"/>
    <x v="10"/>
    <s v="2 - Poder Ejecutivo"/>
    <x v="13"/>
    <x v="122"/>
    <s v="4 - SERVICIOS SOCIALES"/>
    <s v="4.3 - Actividades deportivas, recreativas, culturales y religiosas"/>
    <s v="4.3.05 - Servicios religiosos y otros servicios comunitarios religiosos"/>
    <s v="2.5 - TRANSFERENCIAS DE CAPITAL"/>
    <s v="2.5.1 - TRANSFERENCIAS DE CAPITAL AL SECTOR PRIVADO"/>
    <s v="N"/>
    <s v="00 - N/A"/>
    <s v="20 - FONDOS CON DESTINO ESPECÍFICO"/>
    <s v="(en blanco)"/>
    <s v="99 - MULTIPROVINCIAL"/>
    <n v="0"/>
    <n v="7000000"/>
  </r>
  <r>
    <s v="2025"/>
    <x v="0"/>
    <x v="0"/>
    <x v="1"/>
    <x v="10"/>
    <s v="2 - Poder Ejecutivo"/>
    <x v="14"/>
    <x v="127"/>
    <s v="2 - SERVICIOS ECONÓMICOS"/>
    <s v="2.1 - Asuntos económicos, comerciales y laborales"/>
    <s v="2.1.01 - Asuntos económicos y regulación del comercio"/>
    <s v="2.5 - TRANSFERENCIAS DE CAPITAL"/>
    <s v="2.5.2 - TRANSFERENCIAS DE CAPITAL AL GOBIERNO GENERAL  NACIONAL"/>
    <s v="N"/>
    <s v="00 - N/A"/>
    <s v="10 - FONDO GENERAL"/>
    <s v="(en blanco)"/>
    <s v="99 - MULTIPROVINCIAL"/>
    <n v="31500000"/>
    <n v="18000000"/>
  </r>
  <r>
    <s v="2025"/>
    <x v="0"/>
    <x v="0"/>
    <x v="1"/>
    <x v="10"/>
    <s v="2 - Poder Ejecutivo"/>
    <x v="14"/>
    <x v="127"/>
    <s v="2 - SERVICIOS ECONÓMICOS"/>
    <s v="2.1 - Asuntos económicos, comerciales y laborales"/>
    <s v="2.1.01 - Asuntos económicos y regulación del comercio"/>
    <s v="2.5 - TRANSFERENCIAS DE CAPITAL"/>
    <s v="2.5.5 - TRANSFERENCIAS DE CAPITAL A INSTITUCIONES PÚBLICAS FINANCIERAS"/>
    <s v="N"/>
    <s v="00 - N/A"/>
    <s v="10 - FONDO GENERAL"/>
    <s v="(en blanco)"/>
    <s v="99 - MULTIPROVINCIAL"/>
    <n v="500000000"/>
    <n v="250000000"/>
  </r>
  <r>
    <s v="2025"/>
    <x v="0"/>
    <x v="0"/>
    <x v="1"/>
    <x v="10"/>
    <s v="2 - Poder Ejecutivo"/>
    <x v="15"/>
    <x v="132"/>
    <s v="2 - SERVICIOS ECONÓMICOS"/>
    <s v="2.9 - Otros servicios económicos"/>
    <s v="2.9.03 - Turismo"/>
    <s v="2.5 - TRANSFERENCIAS DE CAPITAL"/>
    <s v="2.5.1 - TRANSFERENCIAS DE CAPITAL AL SECTOR PRIVADO"/>
    <s v="N"/>
    <s v="00 - N/A"/>
    <s v="10 - FONDO GENERAL"/>
    <s v="(en blanco)"/>
    <s v="99 - MULTIPROVINCIAL"/>
    <n v="174800000"/>
    <n v="0"/>
  </r>
  <r>
    <s v="2025"/>
    <x v="0"/>
    <x v="0"/>
    <x v="1"/>
    <x v="10"/>
    <s v="2 - Poder Ejecutivo"/>
    <x v="17"/>
    <x v="135"/>
    <s v="4 - SERVICIOS SOCIALES"/>
    <s v="4.6 - Equidad de género"/>
    <s v="4.6.01 - Acciones focalizada en mujeres"/>
    <s v="2.5 - TRANSFERENCIAS DE CAPITAL"/>
    <s v="2.5.4 - TRANSFERENCIAS DE CAPITAL  A EMPRESAS PÚBLICAS NO FINANCIERAS"/>
    <s v="N"/>
    <s v="00 - N/A"/>
    <s v="10 - FONDO GENERAL"/>
    <s v="(en blanco)"/>
    <s v="99 - MULTIPROVINCIAL"/>
    <n v="26000000"/>
    <n v="13000000"/>
  </r>
  <r>
    <s v="2025"/>
    <x v="0"/>
    <x v="0"/>
    <x v="1"/>
    <x v="10"/>
    <s v="2 - Poder Ejecutivo"/>
    <x v="18"/>
    <x v="136"/>
    <s v="4 - SERVICIOS SOCIALES"/>
    <s v="4.3 - Actividades deportivas, recreativas, culturales y religiosas"/>
    <s v="4.3.03 - Servicios culturales"/>
    <s v="2.5 - TRANSFERENCIAS DE CAPITAL"/>
    <s v="2.5.2 - TRANSFERENCIAS DE CAPITAL AL GOBIERNO GENERAL  NACIONAL"/>
    <s v="N"/>
    <s v="00 - N/A"/>
    <s v="10 - FONDO GENERAL"/>
    <s v="(en blanco)"/>
    <s v="99 - MULTIPROVINCIAL"/>
    <n v="20000000"/>
    <n v="10000000.02"/>
  </r>
  <r>
    <s v="2025"/>
    <x v="0"/>
    <x v="0"/>
    <x v="1"/>
    <x v="10"/>
    <s v="2 - Poder Ejecutivo"/>
    <x v="18"/>
    <x v="136"/>
    <s v="4 - SERVICIOS SOCIALES"/>
    <s v="4.3 - Actividades deportivas, recreativas, culturales y religiosas"/>
    <s v="4.3.03 - Servicios culturales"/>
    <s v="2.5 - TRANSFERENCIAS DE CAPITAL"/>
    <s v="2.5.2 - TRANSFERENCIAS DE CAPITAL AL GOBIERNO GENERAL  NACIONAL"/>
    <s v="N"/>
    <s v="00 - N/A"/>
    <s v="70 - DONACION EXTERNA"/>
    <s v="(en blanco)"/>
    <s v="99 - MULTIPROVINCIAL"/>
    <n v="2098250"/>
    <n v="0"/>
  </r>
  <r>
    <s v="2025"/>
    <x v="0"/>
    <x v="0"/>
    <x v="1"/>
    <x v="10"/>
    <s v="2 - Poder Ejecutivo"/>
    <x v="20"/>
    <x v="142"/>
    <s v="2 - SERVICIOS ECONÓMICOS"/>
    <s v="2.3 - Riego"/>
    <s v="2.3.01 - Riego"/>
    <s v="2.5 - TRANSFERENCIAS DE CAPITAL"/>
    <s v="2.5.2 - TRANSFERENCIAS DE CAPITAL AL GOBIERNO GENERAL  NACIONAL"/>
    <s v="N"/>
    <s v="00 - N/A"/>
    <s v="10 - FONDO GENERAL"/>
    <s v="(en blanco)"/>
    <s v="99 - MULTIPROVINCIAL"/>
    <n v="2898200001"/>
    <n v="979400000.02000022"/>
  </r>
  <r>
    <s v="2025"/>
    <x v="0"/>
    <x v="0"/>
    <x v="1"/>
    <x v="10"/>
    <s v="2 - Poder Ejecutivo"/>
    <x v="20"/>
    <x v="142"/>
    <s v="2 - SERVICIOS ECONÓMICOS"/>
    <s v="2.3 - Riego"/>
    <s v="2.3.01 - Riego"/>
    <s v="2.5 - TRANSFERENCIAS DE CAPITAL"/>
    <s v="2.5.2 - TRANSFERENCIAS DE CAPITAL AL GOBIERNO GENERAL  NACIONAL"/>
    <s v="N"/>
    <s v="00 - N/A"/>
    <s v="60 - CREDITO EXTERNO"/>
    <s v="(en blanco)"/>
    <s v="99 - MULTIPROVINCIAL"/>
    <n v="2506335921"/>
    <n v="0"/>
  </r>
  <r>
    <s v="2025"/>
    <x v="0"/>
    <x v="0"/>
    <x v="1"/>
    <x v="10"/>
    <s v="2 - Poder Ejecutivo"/>
    <x v="20"/>
    <x v="142"/>
    <s v="2 - SERVICIOS ECONÓMICOS"/>
    <s v="2.3 - Riego"/>
    <s v="2.3.01 - Riego"/>
    <s v="2.5 - TRANSFERENCIAS DE CAPITAL"/>
    <s v="2.5.2 - TRANSFERENCIAS DE CAPITAL AL GOBIERNO GENERAL  NACIONAL"/>
    <s v="N"/>
    <s v="00 - N/A"/>
    <s v="70 - DONACION EXTERNA"/>
    <s v="(en blanco)"/>
    <s v="99 - MULTIPROVINCIAL"/>
    <n v="9662640"/>
    <n v="0"/>
  </r>
  <r>
    <s v="2025"/>
    <x v="0"/>
    <x v="0"/>
    <x v="1"/>
    <x v="10"/>
    <s v="2 - Poder Ejecutivo"/>
    <x v="20"/>
    <x v="142"/>
    <s v="3 - PROTECCIÓN DEL MEDIO AMBIENTE"/>
    <s v="3.2 - Protección de la biodiversidad y ordenación de desechos"/>
    <s v="3.2.04 - Conciencia y conocimiento de la biodiversidad"/>
    <s v="2.5 - TRANSFERENCIAS DE CAPITAL"/>
    <s v="2.5.2 - TRANSFERENCIAS DE CAPITAL AL GOBIERNO GENERAL  NACIONAL"/>
    <s v="N"/>
    <s v="00 - N/A"/>
    <s v="10 - FONDO GENERAL"/>
    <s v="(en blanco)"/>
    <s v="99 - MULTIPROVINCIAL"/>
    <n v="6300000"/>
    <n v="3150000"/>
  </r>
  <r>
    <s v="2025"/>
    <x v="0"/>
    <x v="0"/>
    <x v="1"/>
    <x v="10"/>
    <s v="2 - Poder Ejecutivo"/>
    <x v="20"/>
    <x v="142"/>
    <s v="3 - PROTECCIÓN DEL MEDIO AMBIENTE"/>
    <s v="3.2 - Protección de la biodiversidad y ordenación de desechos"/>
    <s v="3.2.07 - Biodiversidad y planificación del desarrollo"/>
    <s v="2.5 - TRANSFERENCIAS DE CAPITAL"/>
    <s v="2.5.2 - TRANSFERENCIAS DE CAPITAL AL GOBIERNO GENERAL  NACIONAL"/>
    <s v="N"/>
    <s v="00 - N/A"/>
    <s v="10 - FONDO GENERAL"/>
    <s v="(en blanco)"/>
    <s v="99 - MULTIPROVINCIAL"/>
    <n v="7200000"/>
    <n v="3600000"/>
  </r>
  <r>
    <s v="2025"/>
    <x v="0"/>
    <x v="0"/>
    <x v="1"/>
    <x v="10"/>
    <s v="2 - Poder Ejecutivo"/>
    <x v="20"/>
    <x v="142"/>
    <s v="3 - PROTECCIÓN DEL MEDIO AMBIENTE"/>
    <s v="3.2 - Protección de la biodiversidad y ordenación de desechos"/>
    <s v="3.2.99 - Planificación, gestión y supervisión de la protección del medio ambiente"/>
    <s v="2.5 - TRANSFERENCIAS DE CAPITAL"/>
    <s v="2.5.2 - TRANSFERENCIAS DE CAPITAL AL GOBIERNO GENERAL  NACIONAL"/>
    <s v="N"/>
    <s v="00 - N/A"/>
    <s v="10 - FONDO GENERAL"/>
    <s v="(en blanco)"/>
    <s v="99 - MULTIPROVINCIAL"/>
    <n v="10000000"/>
    <n v="4999999.9799999995"/>
  </r>
  <r>
    <s v="2025"/>
    <x v="0"/>
    <x v="0"/>
    <x v="1"/>
    <x v="10"/>
    <s v="2 - Poder Ejecutivo"/>
    <x v="20"/>
    <x v="142"/>
    <s v="3 - PROTECCIÓN DEL MEDIO AMBIENTE"/>
    <s v="3.2 - Protección de la biodiversidad y ordenación de desechos"/>
    <s v="3.2.99 - Planificación, gestión y supervisión de la protección del medio ambiente"/>
    <s v="2.5 - TRANSFERENCIAS DE CAPITAL"/>
    <s v="2.5.4 - TRANSFERENCIAS DE CAPITAL  A EMPRESAS PÚBLICAS NO FINANCIERAS"/>
    <s v="N"/>
    <s v="00 - N/A"/>
    <s v="10 - FONDO GENERAL"/>
    <s v="(en blanco)"/>
    <s v="99 - MULTIPROVINCIAL"/>
    <n v="90000000"/>
    <n v="100000000"/>
  </r>
  <r>
    <s v="2025"/>
    <x v="0"/>
    <x v="0"/>
    <x v="1"/>
    <x v="10"/>
    <s v="2 - Poder Ejecutivo"/>
    <x v="20"/>
    <x v="142"/>
    <s v="3 - PROTECCIÓN DEL MEDIO AMBIENTE"/>
    <s v="3.2 - Protección de la biodiversidad y ordenación de desechos"/>
    <s v="3.2.99 - Planificación, gestión y supervisión de la protección del medio ambiente"/>
    <s v="2.5 - TRANSFERENCIAS DE CAPITAL"/>
    <s v="2.5.9 - TRANSFERENCIAS DE CAPITAL A OTRAS INSTITUCIONES PÚBLICAS"/>
    <s v="N"/>
    <s v="00 - N/A"/>
    <s v="10 - FONDO GENERAL"/>
    <s v="(en blanco)"/>
    <s v="99 - MULTIPROVINCIAL"/>
    <n v="43200000"/>
    <n v="0"/>
  </r>
  <r>
    <s v="2025"/>
    <x v="0"/>
    <x v="0"/>
    <x v="1"/>
    <x v="10"/>
    <s v="2 - Poder Ejecutivo"/>
    <x v="22"/>
    <x v="148"/>
    <s v="1 - SERVICIOS  GENERALES"/>
    <s v="1.1 - Administración general"/>
    <s v="1.1.02 - Gestión administrativa, financiera, fiscal, económica y planificación"/>
    <s v="2.5 - TRANSFERENCIAS DE CAPITAL"/>
    <s v="2.5.1 - TRANSFERENCIAS DE CAPITAL AL SECTOR PRIVADO"/>
    <s v="N"/>
    <s v="00 - N/A"/>
    <s v="70 - DONACION EXTERNA"/>
    <s v="(en blanco)"/>
    <s v="99 - MULTIPROVINCIAL"/>
    <n v="0"/>
    <n v="60910800"/>
  </r>
  <r>
    <s v="2025"/>
    <x v="0"/>
    <x v="0"/>
    <x v="1"/>
    <x v="10"/>
    <s v="2 - Poder Ejecutivo"/>
    <x v="22"/>
    <x v="148"/>
    <s v="4 - SERVICIOS SOCIALES"/>
    <s v="4.1 - Vivienda y servicios comunitarios"/>
    <s v="4.1.02 - Desarrollo comunitario"/>
    <s v="2.5 - TRANSFERENCIAS DE CAPITAL"/>
    <s v="2.5.2 - TRANSFERENCIAS DE CAPITAL AL GOBIERNO GENERAL  NACIONAL"/>
    <s v="N"/>
    <s v="00 - N/A"/>
    <s v="10 - FONDO GENERAL"/>
    <s v="(en blanco)"/>
    <s v="99 - MULTIPROVINCIAL"/>
    <n v="0"/>
    <n v="93190871.629999995"/>
  </r>
  <r>
    <s v="2025"/>
    <x v="0"/>
    <x v="0"/>
    <x v="1"/>
    <x v="10"/>
    <s v="2 - Poder Ejecutivo"/>
    <x v="25"/>
    <x v="157"/>
    <s v="4 - SERVICIOS SOCIALES"/>
    <s v="4.1 - Vivienda y servicios comunitarios"/>
    <s v="4.1.01 - Urbanización y servicios comunitarios"/>
    <s v="2.5 - TRANSFERENCIAS DE CAPITAL"/>
    <s v="2.5.4 - TRANSFERENCIAS DE CAPITAL  A EMPRESAS PÚBLICAS NO FINANCIERAS"/>
    <s v="S"/>
    <s v="02 - CONSTRUCCIÓN DE 2,000 VIVIENDAS EN EL DISTRITO MUNICIPAL HATO DEL YAQUE, PROVINCIA SANTIAGO"/>
    <s v="10 - FONDO GENERAL"/>
    <n v="14588"/>
    <s v="25 - SANTIAGO"/>
    <n v="887087444"/>
    <n v="0"/>
  </r>
  <r>
    <s v="2025"/>
    <x v="0"/>
    <x v="0"/>
    <x v="1"/>
    <x v="10"/>
    <s v="2 - Poder Ejecutivo"/>
    <x v="25"/>
    <x v="157"/>
    <s v="4 - SERVICIOS SOCIALES"/>
    <s v="4.1 - Vivienda y servicios comunitarios"/>
    <s v="4.1.01 - Urbanización y servicios comunitarios"/>
    <s v="2.5 - TRANSFERENCIAS DE CAPITAL"/>
    <s v="2.5.4 - TRANSFERENCIAS DE CAPITAL  A EMPRESAS PÚBLICAS NO FINANCIERAS"/>
    <s v="S"/>
    <s v="02 - CONSTRUCCIÓN DE 2,000 VIVIENDAS EN EL DISTRITO MUNICIPAL HATO DEL YAQUE, PROVINCIA SANTIAGO"/>
    <s v="50 - CRÉDITO INTERNO"/>
    <n v="14588"/>
    <s v="25 - SANTIAGO"/>
    <n v="0"/>
    <n v="250217912"/>
  </r>
  <r>
    <s v="2025"/>
    <x v="0"/>
    <x v="0"/>
    <x v="1"/>
    <x v="10"/>
    <s v="2 - Poder Ejecutivo"/>
    <x v="25"/>
    <x v="157"/>
    <s v="4 - SERVICIOS SOCIALES"/>
    <s v="4.1 - Vivienda y servicios comunitarios"/>
    <s v="4.1.01 - Urbanización y servicios comunitarios"/>
    <s v="2.5 - TRANSFERENCIAS DE CAPITAL"/>
    <s v="2.5.4 - TRANSFERENCIAS DE CAPITAL  A EMPRESAS PÚBLICAS NO FINANCIERAS"/>
    <s v="S"/>
    <s v="02 - CONSTRUCCIÓN DE 2,000 VIVIENDAS EN EL DISTRITO MUNICIPAL HATO DEL YAQUE, PROVINCIA SANTIAGO"/>
    <s v="60 - CREDITO EXTERNO"/>
    <n v="14588"/>
    <s v="25 - SANTIAGO"/>
    <n v="0"/>
    <n v="319782088"/>
  </r>
  <r>
    <s v="2025"/>
    <x v="0"/>
    <x v="0"/>
    <x v="1"/>
    <x v="10"/>
    <s v="2 - Poder Ejecutivo"/>
    <x v="25"/>
    <x v="157"/>
    <s v="4 - SERVICIOS SOCIALES"/>
    <s v="4.1 - Vivienda y servicios comunitarios"/>
    <s v="4.1.01 - Urbanización y servicios comunitarios"/>
    <s v="2.5 - TRANSFERENCIAS DE CAPITAL"/>
    <s v="2.5.4 - TRANSFERENCIAS DE CAPITAL  A EMPRESAS PÚBLICAS NO FINANCIERAS"/>
    <s v="S"/>
    <s v="03 - CONSTRUCCIÓN DE 1,912 VIVIENDAS EN CIUDAD MODELO, MUNICIPIO SANTO DOMINGO NORTE, PROVINCIA SANTO DOMINGO"/>
    <s v="10 - FONDO GENERAL"/>
    <n v="14601"/>
    <s v="32 - SANTO DOMINGO"/>
    <n v="2000000"/>
    <n v="0"/>
  </r>
  <r>
    <s v="2025"/>
    <x v="0"/>
    <x v="0"/>
    <x v="1"/>
    <x v="10"/>
    <s v="2 - Poder Ejecutivo"/>
    <x v="25"/>
    <x v="157"/>
    <s v="4 - SERVICIOS SOCIALES"/>
    <s v="4.1 - Vivienda y servicios comunitarios"/>
    <s v="4.1.01 - Urbanización y servicios comunitarios"/>
    <s v="2.5 - TRANSFERENCIAS DE CAPITAL"/>
    <s v="2.5.4 - TRANSFERENCIAS DE CAPITAL  A EMPRESAS PÚBLICAS NO FINANCIERAS"/>
    <s v="S"/>
    <s v="23 - CONSTRUCCIÓN DE 2,240 VIVIENDAS EN HATO NUEVO, MUNICIPIO SANTO DOMINGO OESTE, PROVINCIA SANTO DOMINGO"/>
    <s v="10 - FONDO GENERAL"/>
    <n v="14600"/>
    <s v="32 - SANTO DOMINGO"/>
    <n v="2000000"/>
    <n v="0"/>
  </r>
  <r>
    <s v="2025"/>
    <x v="0"/>
    <x v="0"/>
    <x v="1"/>
    <x v="10"/>
    <s v="2 - Poder Ejecutivo"/>
    <x v="25"/>
    <x v="157"/>
    <s v="4 - SERVICIOS SOCIALES"/>
    <s v="4.5 - Protección social"/>
    <s v="4.5.07 - Vivienda social"/>
    <s v="2.5 - TRANSFERENCIAS DE CAPITAL"/>
    <s v="2.5.1 - TRANSFERENCIAS DE CAPITAL AL SECTOR PRIVADO"/>
    <s v="N"/>
    <s v="00 - N/A"/>
    <s v="10 - FONDO GENERAL"/>
    <s v="(en blanco)"/>
    <s v="99 - MULTIPROVINCIAL"/>
    <n v="5000"/>
    <n v="0"/>
  </r>
  <r>
    <s v="2025"/>
    <x v="0"/>
    <x v="0"/>
    <x v="1"/>
    <x v="10"/>
    <s v="2 - Poder Ejecutivo"/>
    <x v="25"/>
    <x v="157"/>
    <s v="4 - SERVICIOS SOCIALES"/>
    <s v="4.5 - Protección social"/>
    <s v="4.5.07 - Vivienda social"/>
    <s v="2.5 - TRANSFERENCIAS DE CAPITAL"/>
    <s v="2.5.1 - TRANSFERENCIAS DE CAPITAL AL SECTOR PRIVADO"/>
    <s v="N"/>
    <s v="00 - N/A"/>
    <s v="20 - FONDOS CON DESTINO ESPECÍFICO"/>
    <s v="(en blanco)"/>
    <s v="99 - MULTIPROVINCIAL"/>
    <n v="5000"/>
    <n v="0"/>
  </r>
  <r>
    <s v="2025"/>
    <x v="0"/>
    <x v="0"/>
    <x v="1"/>
    <x v="10"/>
    <s v="2 - Poder Ejecutivo"/>
    <x v="25"/>
    <x v="157"/>
    <s v="4 - SERVICIOS SOCIALES"/>
    <s v="4.5 - Protección social"/>
    <s v="4.5.07 - Vivienda social"/>
    <s v="2.5 - TRANSFERENCIAS DE CAPITAL"/>
    <s v="2.5.4 - TRANSFERENCIAS DE CAPITAL  A EMPRESAS PÚBLICAS NO FINANCIERAS"/>
    <s v="N"/>
    <s v="00 - N/A"/>
    <s v="10 - FONDO GENERAL"/>
    <s v="(en blanco)"/>
    <s v="99 - MULTIPROVINCIAL"/>
    <n v="5000"/>
    <n v="0"/>
  </r>
  <r>
    <s v="2025"/>
    <x v="0"/>
    <x v="0"/>
    <x v="1"/>
    <x v="10"/>
    <s v="2 - Poder Ejecutivo"/>
    <x v="25"/>
    <x v="157"/>
    <s v="4 - SERVICIOS SOCIALES"/>
    <s v="4.5 - Protección social"/>
    <s v="4.5.07 - Vivienda social"/>
    <s v="2.5 - TRANSFERENCIAS DE CAPITAL"/>
    <s v="2.5.4 - TRANSFERENCIAS DE CAPITAL  A EMPRESAS PÚBLICAS NO FINANCIERAS"/>
    <s v="N"/>
    <s v="00 - N/A"/>
    <s v="20 - FONDOS CON DESTINO ESPECÍFICO"/>
    <s v="(en blanco)"/>
    <s v="99 - MULTIPROVINCIAL"/>
    <n v="5000"/>
    <n v="0"/>
  </r>
  <r>
    <s v="2025"/>
    <x v="0"/>
    <x v="0"/>
    <x v="1"/>
    <x v="10"/>
    <s v="2 - Poder Ejecutivo"/>
    <x v="26"/>
    <x v="158"/>
    <s v="2 - SERVICIOS ECONÓMICOS"/>
    <s v="2.4 - Energía y combustible"/>
    <s v="2.4.04 - Energía eléctrica de fuentes termoeléctricas"/>
    <s v="2.5 - TRANSFERENCIAS DE CAPITAL"/>
    <s v="2.5.4 - TRANSFERENCIAS DE CAPITAL  A EMPRESAS PÚBLICAS NO FINANCIERAS"/>
    <s v="N"/>
    <s v="00 - N/A"/>
    <s v="10 - FONDO GENERAL"/>
    <s v="(en blanco)"/>
    <s v="99 - MULTIPROVINCIAL"/>
    <n v="1500000000"/>
    <n v="1500000000"/>
  </r>
  <r>
    <s v="2025"/>
    <x v="0"/>
    <x v="0"/>
    <x v="1"/>
    <x v="10"/>
    <s v="2 - Poder Ejecutivo"/>
    <x v="26"/>
    <x v="158"/>
    <s v="2 - SERVICIOS ECONÓMICOS"/>
    <s v="2.4 - Energía y combustible"/>
    <s v="2.4.04 - Energía eléctrica de fuentes termoeléctricas"/>
    <s v="2.5 - TRANSFERENCIAS DE CAPITAL"/>
    <s v="2.5.4 - TRANSFERENCIAS DE CAPITAL  A EMPRESAS PÚBLICAS NO FINANCIERAS"/>
    <s v="N"/>
    <s v="00 - N/A"/>
    <s v="60 - CREDITO EXTERNO"/>
    <s v="(en blanco)"/>
    <s v="99 - MULTIPROVINCIAL"/>
    <n v="360667655"/>
    <n v="0"/>
  </r>
  <r>
    <s v="2025"/>
    <x v="0"/>
    <x v="0"/>
    <x v="1"/>
    <x v="11"/>
    <s v="2 - Poder Ejecutivo"/>
    <x v="3"/>
    <x v="6"/>
    <s v="1 - SERVICIOS  GENERALES"/>
    <s v="1.1 - Administración general"/>
    <s v="1.1.02 - Gestión administrativa, financiera, fiscal, económica y planificación"/>
    <s v="2.7 - OBRAS"/>
    <s v="2.7.4 - GASTOS QUE SE ASIGNARÁN DURANTE EL EJERCICIO PARA INVERSIÓN (ART. 32 Y 33 LEY 423-06)"/>
    <s v="N"/>
    <s v="00 - N/A"/>
    <s v="10 - FONDO GENERAL"/>
    <s v="(en blanco)"/>
    <s v="99 - MULTIPROVINCIAL"/>
    <n v="1446284275"/>
    <n v="0"/>
  </r>
  <r>
    <s v="2025"/>
    <x v="0"/>
    <x v="0"/>
    <x v="1"/>
    <x v="11"/>
    <s v="2 - Poder Ejecutivo"/>
    <x v="13"/>
    <x v="122"/>
    <s v="2 - SERVICIOS ECONÓMICOS"/>
    <s v="2.6 - Transporte"/>
    <s v="2.6.01 - Transporte por carretera"/>
    <s v="2.7 - OBRAS"/>
    <s v="2.7.4 - GASTOS QUE SE ASIGNARÁN DURANTE EL EJERCICIO PARA INVERSIÓN (ART. 32 Y 33 LEY 423-06)"/>
    <s v="S"/>
    <s v="86 - RECONSTRUCCIÓN DE LA INFRAESTRUCTURA VIAL URBANA DEL MUNICIPIO BONAO, PROVINCIA MONSEÑOR NOUEL"/>
    <s v="10 - FONDO GENERAL"/>
    <n v="15326"/>
    <s v="28 - MONSENOR NOUEL"/>
    <n v="840000"/>
    <n v="0"/>
  </r>
  <r>
    <s v="2025"/>
    <x v="0"/>
    <x v="1"/>
    <x v="2"/>
    <x v="12"/>
    <s v="2 - Poder Ejecutivo"/>
    <x v="22"/>
    <x v="148"/>
    <s v="0 - N/A"/>
    <s v="0.0 - N/A"/>
    <s v="0.0.00 - N/A"/>
    <s v="4.1 - Incremento de activos financieros"/>
    <s v="4.1.2 - Incremento de activos financieros no corrientes"/>
    <s v="N"/>
    <s v="00 - N/A"/>
    <s v="10 - FONDO GENERAL"/>
    <s v="(en blanco)"/>
    <s v="00 - NO CLASIFICADO"/>
    <n v="835789266"/>
    <n v="0"/>
  </r>
  <r>
    <s v="2025"/>
    <x v="0"/>
    <x v="1"/>
    <x v="2"/>
    <x v="12"/>
    <s v="2 - Poder Ejecutivo"/>
    <x v="33"/>
    <x v="166"/>
    <s v="0 - N/A"/>
    <s v="0.0 - N/A"/>
    <s v="0.0.00 - N/A"/>
    <s v="4.1 - Incremento de activos financieros"/>
    <s v="4.1.2 - Incremento de activos financieros no corrientes"/>
    <s v="N"/>
    <s v="00 - N/A"/>
    <s v="10 - FONDO GENERAL"/>
    <s v="(en blanco)"/>
    <s v="00 - NO CLASIFICADO"/>
    <n v="4281932616"/>
    <n v="225782100"/>
  </r>
  <r>
    <s v="2025"/>
    <x v="0"/>
    <x v="1"/>
    <x v="2"/>
    <x v="13"/>
    <s v="2 - Poder Ejecutivo"/>
    <x v="11"/>
    <x v="115"/>
    <s v="0 - N/A"/>
    <s v="0.0 - N/A"/>
    <s v="0.0.00 - N/A"/>
    <s v="4.2 - Disminución de pasivos"/>
    <s v="4.2.1 - Disminución de pasivos corrientes"/>
    <s v="N"/>
    <s v="00 - N/A"/>
    <s v="90 - FONDOS DE TERCEROS"/>
    <s v="(en blanco)"/>
    <s v="99 - MULTIPROVINCIAL"/>
    <n v="0"/>
    <n v="0"/>
  </r>
  <r>
    <s v="2025"/>
    <x v="0"/>
    <x v="1"/>
    <x v="2"/>
    <x v="13"/>
    <s v="2 - Poder Ejecutivo"/>
    <x v="33"/>
    <x v="166"/>
    <s v="0 - N/A"/>
    <s v="0.0 - N/A"/>
    <s v="0.0.00 - N/A"/>
    <s v="4.2 - Disminución de pasivos"/>
    <s v="4.2.1 - Disminución de pasivos corrientes"/>
    <s v="N"/>
    <s v="00 - N/A"/>
    <s v="10 - FONDO GENERAL"/>
    <s v="(en blanco)"/>
    <s v="00 - NO CLASIFICADO"/>
    <n v="10000000000"/>
    <n v="625424560"/>
  </r>
  <r>
    <s v="2025"/>
    <x v="0"/>
    <x v="1"/>
    <x v="2"/>
    <x v="13"/>
    <s v="2 - Poder Ejecutivo"/>
    <x v="33"/>
    <x v="166"/>
    <s v="0 - N/A"/>
    <s v="0.0 - N/A"/>
    <s v="0.0.00 - N/A"/>
    <s v="4.2 - Disminución de pasivos"/>
    <s v="4.2.1 - Disminución de pasivos corrientes"/>
    <s v="N"/>
    <s v="00 - N/A"/>
    <s v="60 - CREDITO EXTERNO"/>
    <s v="(en blanco)"/>
    <s v="00 - NO CLASIFICADO"/>
    <n v="79502788653"/>
    <n v="52429510909.160011"/>
  </r>
  <r>
    <s v="2025"/>
    <x v="0"/>
    <x v="1"/>
    <x v="2"/>
    <x v="13"/>
    <s v="2 - Poder Ejecutivo"/>
    <x v="26"/>
    <x v="158"/>
    <s v="0 - N/A"/>
    <s v="0.0 - N/A"/>
    <s v="0.0.00 - N/A"/>
    <s v="4.2 - Disminución de pasivos"/>
    <s v="4.2.1 - Disminución de pasivos corrientes"/>
    <s v="N"/>
    <s v="00 - N/A"/>
    <s v="10 - FONDO GENERAL"/>
    <s v="(en blanco)"/>
    <s v="00 - NO CLASIFICADO"/>
    <n v="7533865908"/>
    <n v="1501238122.8099999"/>
  </r>
  <r>
    <s v="2025"/>
    <x v="0"/>
    <x v="1"/>
    <x v="2"/>
    <x v="13"/>
    <s v="2 - Poder Ejecutivo"/>
    <x v="26"/>
    <x v="158"/>
    <s v="0 - N/A"/>
    <s v="0.0 - N/A"/>
    <s v="0.0.00 - N/A"/>
    <s v="4.2 - Disminución de pasivos"/>
    <s v="4.2.1 - Disminución de pasivos corrientes"/>
    <s v="N"/>
    <s v="00 - N/A"/>
    <s v="60 - CREDITO EXTERNO"/>
    <s v="(en blanco)"/>
    <s v="00 - NO CLASIFICADO"/>
    <n v="5966134092"/>
    <n v="0"/>
  </r>
  <r>
    <s v="2025"/>
    <x v="0"/>
    <x v="1"/>
    <x v="2"/>
    <x v="13"/>
    <s v="2 - Poder Ejecutivo"/>
    <x v="26"/>
    <x v="158"/>
    <s v="0 - N/A"/>
    <s v="0.0 - N/A"/>
    <s v="0.0.00 - N/A"/>
    <s v="4.2 - Disminución de pasivos"/>
    <s v="4.2.1 - Disminución de pasivos corrientes"/>
    <s v="N"/>
    <s v="00 - N/A"/>
    <s v="90 - FONDOS DE TERCEROS"/>
    <s v="(en blanco)"/>
    <s v="99 - MULTIPROVINCIAL"/>
    <n v="0"/>
    <n v="0"/>
  </r>
  <r>
    <s v="2025"/>
    <x v="0"/>
    <x v="1"/>
    <x v="2"/>
    <x v="14"/>
    <s v="2 - Poder Ejecutivo"/>
    <x v="26"/>
    <x v="158"/>
    <s v="0 - N/A"/>
    <s v="0.0 - N/A"/>
    <s v="0.0.00 - N/A"/>
    <s v="4.3 - Disminución de fondos de terceros"/>
    <s v="4.3.6 - Contribución especial para la gestión integral de residuos"/>
    <s v="N"/>
    <s v="00 - N/A"/>
    <s v="90 - FONDOS DE TERCEROS"/>
    <s v="(en blanco)"/>
    <s v="99 - MULTIPROVINCIAL"/>
    <n v="0"/>
    <n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D13A71D2-C844-4173-8F09-A644C7B90F46}" name="TablaDinámica11" cacheId="155"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A13:C35" firstHeaderRow="0" firstDataRow="1" firstDataCol="1"/>
  <pivotFields count="20">
    <pivotField showAll="0"/>
    <pivotField axis="axisRow" showAll="0">
      <items count="2">
        <item x="0"/>
        <item t="default"/>
      </items>
    </pivotField>
    <pivotField axis="axisRow" showAll="0">
      <items count="3">
        <item x="0"/>
        <item x="1"/>
        <item t="default"/>
      </items>
    </pivotField>
    <pivotField axis="axisRow" showAll="0">
      <items count="4">
        <item x="0"/>
        <item x="1"/>
        <item x="2"/>
        <item t="default"/>
      </items>
    </pivotField>
    <pivotField axis="axisRow" showAll="0">
      <items count="16">
        <item x="0"/>
        <item x="1"/>
        <item x="2"/>
        <item x="3"/>
        <item x="4"/>
        <item x="5"/>
        <item x="6"/>
        <item x="7"/>
        <item x="8"/>
        <item x="9"/>
        <item x="10"/>
        <item x="11"/>
        <item x="12"/>
        <item x="13"/>
        <item x="14"/>
        <item t="default"/>
      </items>
    </pivotField>
    <pivotField showAll="0"/>
    <pivotField showAll="0">
      <items count="35">
        <item x="0"/>
        <item x="1"/>
        <item x="3"/>
        <item x="4"/>
        <item x="5"/>
        <item x="6"/>
        <item x="7"/>
        <item x="8"/>
        <item x="9"/>
        <item x="10"/>
        <item x="11"/>
        <item x="12"/>
        <item x="13"/>
        <item x="14"/>
        <item x="15"/>
        <item x="16"/>
        <item x="17"/>
        <item x="18"/>
        <item x="19"/>
        <item x="20"/>
        <item x="21"/>
        <item x="22"/>
        <item x="23"/>
        <item x="24"/>
        <item x="25"/>
        <item x="27"/>
        <item x="28"/>
        <item x="29"/>
        <item x="30"/>
        <item x="31"/>
        <item x="32"/>
        <item x="2"/>
        <item x="33"/>
        <item x="26"/>
        <item t="default"/>
      </items>
    </pivotField>
    <pivotField showAll="0">
      <items count="169">
        <item x="49"/>
        <item x="162"/>
        <item x="1"/>
        <item x="160"/>
        <item x="3"/>
        <item x="164"/>
        <item x="50"/>
        <item x="51"/>
        <item x="4"/>
        <item x="161"/>
        <item x="166"/>
        <item x="142"/>
        <item x="152"/>
        <item x="116"/>
        <item x="136"/>
        <item x="52"/>
        <item x="112"/>
        <item x="148"/>
        <item x="98"/>
        <item x="144"/>
        <item x="155"/>
        <item x="87"/>
        <item x="158"/>
        <item x="127"/>
        <item x="32"/>
        <item x="141"/>
        <item x="135"/>
        <item x="5"/>
        <item x="157"/>
        <item x="122"/>
        <item x="82"/>
        <item x="108"/>
        <item x="115"/>
        <item x="132"/>
        <item x="2"/>
        <item x="33"/>
        <item x="134"/>
        <item x="6"/>
        <item x="0"/>
        <item x="159"/>
        <item x="163"/>
        <item x="165"/>
        <item x="53"/>
        <item x="113"/>
        <item x="133"/>
        <item x="54"/>
        <item x="123"/>
        <item x="55"/>
        <item x="117"/>
        <item x="34"/>
        <item x="156"/>
        <item x="83"/>
        <item x="88"/>
        <item x="56"/>
        <item x="153"/>
        <item x="35"/>
        <item x="145"/>
        <item x="99"/>
        <item x="137"/>
        <item x="89"/>
        <item x="138"/>
        <item x="114"/>
        <item x="57"/>
        <item x="58"/>
        <item x="59"/>
        <item x="84"/>
        <item x="36"/>
        <item x="146"/>
        <item x="118"/>
        <item x="154"/>
        <item x="124"/>
        <item x="7"/>
        <item x="60"/>
        <item x="147"/>
        <item x="8"/>
        <item x="85"/>
        <item x="37"/>
        <item x="38"/>
        <item x="90"/>
        <item x="61"/>
        <item x="100"/>
        <item x="62"/>
        <item x="9"/>
        <item x="86"/>
        <item x="39"/>
        <item x="119"/>
        <item x="139"/>
        <item x="167"/>
        <item x="91"/>
        <item x="40"/>
        <item x="10"/>
        <item x="63"/>
        <item x="101"/>
        <item x="11"/>
        <item x="92"/>
        <item x="12"/>
        <item x="120"/>
        <item x="41"/>
        <item x="140"/>
        <item x="64"/>
        <item x="102"/>
        <item x="125"/>
        <item x="109"/>
        <item x="121"/>
        <item x="42"/>
        <item x="43"/>
        <item x="65"/>
        <item x="128"/>
        <item x="103"/>
        <item x="13"/>
        <item x="143"/>
        <item x="14"/>
        <item x="66"/>
        <item x="44"/>
        <item x="15"/>
        <item x="45"/>
        <item x="104"/>
        <item x="129"/>
        <item x="93"/>
        <item x="16"/>
        <item x="46"/>
        <item x="47"/>
        <item x="130"/>
        <item x="94"/>
        <item x="17"/>
        <item x="67"/>
        <item x="149"/>
        <item x="131"/>
        <item x="18"/>
        <item x="19"/>
        <item x="48"/>
        <item x="95"/>
        <item x="68"/>
        <item x="105"/>
        <item x="20"/>
        <item x="106"/>
        <item x="69"/>
        <item x="96"/>
        <item x="126"/>
        <item x="21"/>
        <item x="70"/>
        <item x="107"/>
        <item x="97"/>
        <item x="22"/>
        <item x="71"/>
        <item x="72"/>
        <item x="23"/>
        <item x="24"/>
        <item x="150"/>
        <item x="110"/>
        <item x="73"/>
        <item x="25"/>
        <item x="151"/>
        <item x="74"/>
        <item x="75"/>
        <item x="26"/>
        <item x="76"/>
        <item x="77"/>
        <item x="78"/>
        <item x="27"/>
        <item x="79"/>
        <item x="28"/>
        <item x="80"/>
        <item x="81"/>
        <item x="29"/>
        <item x="111"/>
        <item x="30"/>
        <item x="31"/>
        <item t="default"/>
      </items>
    </pivotField>
    <pivotField showAll="0"/>
    <pivotField showAll="0"/>
    <pivotField showAll="0"/>
    <pivotField showAll="0"/>
    <pivotField showAll="0"/>
    <pivotField showAll="0"/>
    <pivotField showAll="0"/>
    <pivotField showAll="0"/>
    <pivotField showAll="0"/>
    <pivotField showAll="0"/>
    <pivotField dataField="1" showAll="0"/>
    <pivotField name="Suma de DEVENGADO2" dataField="1" showAll="0"/>
  </pivotFields>
  <rowFields count="4">
    <field x="1"/>
    <field x="2"/>
    <field x="3"/>
    <field x="4"/>
  </rowFields>
  <rowItems count="22">
    <i>
      <x/>
    </i>
    <i r="1">
      <x/>
    </i>
    <i r="2">
      <x/>
    </i>
    <i r="3">
      <x/>
    </i>
    <i r="3">
      <x v="1"/>
    </i>
    <i r="3">
      <x v="2"/>
    </i>
    <i r="3">
      <x v="3"/>
    </i>
    <i r="3">
      <x v="4"/>
    </i>
    <i r="3">
      <x v="5"/>
    </i>
    <i r="2">
      <x v="1"/>
    </i>
    <i r="3">
      <x v="6"/>
    </i>
    <i r="3">
      <x v="7"/>
    </i>
    <i r="3">
      <x v="8"/>
    </i>
    <i r="3">
      <x v="9"/>
    </i>
    <i r="3">
      <x v="10"/>
    </i>
    <i r="3">
      <x v="11"/>
    </i>
    <i r="1">
      <x v="1"/>
    </i>
    <i r="2">
      <x v="2"/>
    </i>
    <i r="3">
      <x v="12"/>
    </i>
    <i r="3">
      <x v="13"/>
    </i>
    <i r="3">
      <x v="14"/>
    </i>
    <i t="grand">
      <x/>
    </i>
  </rowItems>
  <colFields count="1">
    <field x="-2"/>
  </colFields>
  <colItems count="2">
    <i>
      <x/>
    </i>
    <i i="1">
      <x v="1"/>
    </i>
  </colItems>
  <dataFields count="2">
    <dataField name=" INICIAL" fld="18" baseField="0" baseItem="0"/>
    <dataField name=" DEVENGADO" fld="19" baseField="0" baseItem="0"/>
  </dataFields>
  <formats count="7">
    <format dxfId="6">
      <pivotArea outline="0" collapsedLevelsAreSubtotals="1" fieldPosition="0"/>
    </format>
    <format dxfId="5">
      <pivotArea type="all" dataOnly="0" outline="0" fieldPosition="0"/>
    </format>
    <format dxfId="4">
      <pivotArea outline="0" collapsedLevelsAreSubtotals="1" fieldPosition="0"/>
    </format>
    <format dxfId="3">
      <pivotArea field="1" type="button" dataOnly="0" labelOnly="1" outline="0" axis="axisRow" fieldPosition="0"/>
    </format>
    <format dxfId="2">
      <pivotArea dataOnly="0" labelOnly="1" fieldPosition="0">
        <references count="1">
          <reference field="1" count="0"/>
        </references>
      </pivotArea>
    </format>
    <format dxfId="1">
      <pivotArea dataOnly="0" labelOnly="1" grandRow="1" outline="0" fieldPosition="0"/>
    </format>
    <format dxfId="0">
      <pivotArea dataOnly="0" labelOnly="1" fieldPosition="0">
        <references count="2">
          <reference field="1" count="0" selected="0"/>
          <reference field="2" count="2">
            <x v="0"/>
            <x v="1"/>
          </reference>
        </references>
      </pivotArea>
    </format>
  </format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96E812-6CCB-40C3-8EA2-B4FBAF168696}">
  <dimension ref="A1:F189"/>
  <sheetViews>
    <sheetView showGridLines="0" workbookViewId="0">
      <selection activeCell="K20" sqref="K20"/>
    </sheetView>
  </sheetViews>
  <sheetFormatPr baseColWidth="10" defaultColWidth="11.5703125" defaultRowHeight="15"/>
  <cols>
    <col min="1" max="1" width="62.28515625" style="13" customWidth="1"/>
    <col min="2" max="2" width="21.7109375" style="13" customWidth="1"/>
    <col min="3" max="3" width="23" style="13" customWidth="1"/>
    <col min="4" max="4" width="5" style="13" bestFit="1" customWidth="1"/>
    <col min="5" max="5" width="9" style="13" customWidth="1"/>
    <col min="6" max="6" width="8" style="13" bestFit="1" customWidth="1"/>
    <col min="7" max="8" width="11.28515625" style="13" bestFit="1" customWidth="1"/>
    <col min="9" max="9" width="6.28515625" style="13" bestFit="1" customWidth="1"/>
    <col min="10" max="10" width="7" style="13" bestFit="1" customWidth="1"/>
    <col min="11" max="12" width="8" style="13" bestFit="1" customWidth="1"/>
    <col min="13" max="14" width="5" style="13" bestFit="1" customWidth="1"/>
    <col min="15" max="15" width="8" style="13" bestFit="1" customWidth="1"/>
    <col min="16" max="17" width="9" style="13" bestFit="1" customWidth="1"/>
    <col min="18" max="18" width="6" style="13" bestFit="1" customWidth="1"/>
    <col min="19" max="19" width="9" style="13" bestFit="1" customWidth="1"/>
    <col min="20" max="20" width="8" style="13" bestFit="1" customWidth="1"/>
    <col min="21" max="21" width="9" style="13" bestFit="1" customWidth="1"/>
    <col min="22" max="25" width="6" style="13" bestFit="1" customWidth="1"/>
    <col min="26" max="26" width="9" style="13" bestFit="1" customWidth="1"/>
    <col min="27" max="29" width="6" style="13" bestFit="1" customWidth="1"/>
    <col min="30" max="30" width="8" style="13" bestFit="1" customWidth="1"/>
    <col min="31" max="32" width="6" style="13" bestFit="1" customWidth="1"/>
    <col min="33" max="34" width="9" style="13" bestFit="1" customWidth="1"/>
    <col min="35" max="35" width="6" style="13" bestFit="1" customWidth="1"/>
    <col min="36" max="37" width="9" style="13" bestFit="1" customWidth="1"/>
    <col min="38" max="39" width="6" style="13" bestFit="1" customWidth="1"/>
    <col min="40" max="40" width="9" style="13" bestFit="1" customWidth="1"/>
    <col min="41" max="41" width="8" style="13" bestFit="1" customWidth="1"/>
    <col min="42" max="42" width="6" style="13" bestFit="1" customWidth="1"/>
    <col min="43" max="44" width="9" style="13" bestFit="1" customWidth="1"/>
    <col min="45" max="45" width="6" style="13" bestFit="1" customWidth="1"/>
    <col min="46" max="46" width="9" style="13" bestFit="1" customWidth="1"/>
    <col min="47" max="48" width="6" style="13" bestFit="1" customWidth="1"/>
    <col min="49" max="49" width="9" style="13" bestFit="1" customWidth="1"/>
    <col min="50" max="50" width="6" style="13" bestFit="1" customWidth="1"/>
    <col min="51" max="52" width="9" style="13" bestFit="1" customWidth="1"/>
    <col min="53" max="53" width="6" style="13" bestFit="1" customWidth="1"/>
    <col min="54" max="59" width="9" style="13" bestFit="1" customWidth="1"/>
    <col min="60" max="60" width="8" style="13" bestFit="1" customWidth="1"/>
    <col min="61" max="62" width="6" style="13" bestFit="1" customWidth="1"/>
    <col min="63" max="64" width="9" style="13" bestFit="1" customWidth="1"/>
    <col min="65" max="65" width="8" style="13" bestFit="1" customWidth="1"/>
    <col min="66" max="73" width="6" style="13" bestFit="1" customWidth="1"/>
    <col min="74" max="74" width="9" style="13" bestFit="1" customWidth="1"/>
    <col min="75" max="75" width="8" style="13" bestFit="1" customWidth="1"/>
    <col min="76" max="76" width="6" style="13" bestFit="1" customWidth="1"/>
    <col min="77" max="77" width="9" style="13" bestFit="1" customWidth="1"/>
    <col min="78" max="78" width="6" style="13" bestFit="1" customWidth="1"/>
    <col min="79" max="80" width="9" style="13" bestFit="1" customWidth="1"/>
    <col min="81" max="81" width="6" style="13" bestFit="1" customWidth="1"/>
    <col min="82" max="82" width="8" style="13" bestFit="1" customWidth="1"/>
    <col min="83" max="84" width="6" style="13" bestFit="1" customWidth="1"/>
    <col min="85" max="90" width="9" style="13" bestFit="1" customWidth="1"/>
    <col min="91" max="91" width="8" style="13" bestFit="1" customWidth="1"/>
    <col min="92" max="92" width="9" style="13" bestFit="1" customWidth="1"/>
    <col min="93" max="93" width="6" style="13" bestFit="1" customWidth="1"/>
    <col min="94" max="95" width="9" style="13" bestFit="1" customWidth="1"/>
    <col min="96" max="96" width="6" style="13" bestFit="1" customWidth="1"/>
    <col min="97" max="97" width="9" style="13" bestFit="1" customWidth="1"/>
    <col min="98" max="98" width="8" style="13" bestFit="1" customWidth="1"/>
    <col min="99" max="101" width="9" style="13" bestFit="1" customWidth="1"/>
    <col min="102" max="102" width="8" style="13" bestFit="1" customWidth="1"/>
    <col min="103" max="103" width="9" style="13" bestFit="1" customWidth="1"/>
    <col min="104" max="104" width="6" style="13" bestFit="1" customWidth="1"/>
    <col min="105" max="105" width="9" style="13" bestFit="1" customWidth="1"/>
    <col min="106" max="106" width="8" style="13" bestFit="1" customWidth="1"/>
    <col min="107" max="107" width="9" style="13" bestFit="1" customWidth="1"/>
    <col min="108" max="109" width="7" style="13" bestFit="1" customWidth="1"/>
    <col min="110" max="110" width="10" style="13" bestFit="1" customWidth="1"/>
    <col min="111" max="111" width="7" style="13" bestFit="1" customWidth="1"/>
    <col min="112" max="112" width="10" style="13" bestFit="1" customWidth="1"/>
    <col min="113" max="113" width="7" style="13" bestFit="1" customWidth="1"/>
    <col min="114" max="116" width="10" style="13" bestFit="1" customWidth="1"/>
    <col min="117" max="117" width="7" style="13" bestFit="1" customWidth="1"/>
    <col min="118" max="121" width="10" style="13" bestFit="1" customWidth="1"/>
    <col min="122" max="122" width="7" style="13" bestFit="1" customWidth="1"/>
    <col min="123" max="123" width="10" style="13" bestFit="1" customWidth="1"/>
    <col min="124" max="125" width="7" style="13" bestFit="1" customWidth="1"/>
    <col min="126" max="126" width="9" style="13" bestFit="1" customWidth="1"/>
    <col min="127" max="129" width="10" style="13" bestFit="1" customWidth="1"/>
    <col min="130" max="131" width="7" style="13" bestFit="1" customWidth="1"/>
    <col min="132" max="132" width="10" style="13" bestFit="1" customWidth="1"/>
    <col min="133" max="133" width="7" style="13" bestFit="1" customWidth="1"/>
    <col min="134" max="135" width="10" style="13" bestFit="1" customWidth="1"/>
    <col min="136" max="138" width="7" style="13" bestFit="1" customWidth="1"/>
    <col min="139" max="143" width="10" style="13" bestFit="1" customWidth="1"/>
    <col min="144" max="144" width="7" style="13" bestFit="1" customWidth="1"/>
    <col min="145" max="145" width="10" style="13" bestFit="1" customWidth="1"/>
    <col min="146" max="146" width="7" style="13" bestFit="1" customWidth="1"/>
    <col min="147" max="147" width="9" style="13" bestFit="1" customWidth="1"/>
    <col min="148" max="149" width="7" style="13" bestFit="1" customWidth="1"/>
    <col min="150" max="152" width="10" style="13" bestFit="1" customWidth="1"/>
    <col min="153" max="154" width="7" style="13" bestFit="1" customWidth="1"/>
    <col min="155" max="155" width="10" style="13" bestFit="1" customWidth="1"/>
    <col min="156" max="156" width="7" style="13" bestFit="1" customWidth="1"/>
    <col min="157" max="159" width="10" style="13" bestFit="1" customWidth="1"/>
    <col min="160" max="160" width="7" style="13" bestFit="1" customWidth="1"/>
    <col min="161" max="161" width="10" style="13" bestFit="1" customWidth="1"/>
    <col min="162" max="162" width="7" style="13" bestFit="1" customWidth="1"/>
    <col min="163" max="163" width="9" style="13" bestFit="1" customWidth="1"/>
    <col min="164" max="165" width="10" style="13" bestFit="1" customWidth="1"/>
    <col min="166" max="166" width="7" style="13" bestFit="1" customWidth="1"/>
    <col min="167" max="167" width="9" style="13" bestFit="1" customWidth="1"/>
    <col min="168" max="168" width="7" style="13" bestFit="1" customWidth="1"/>
    <col min="169" max="169" width="10" style="13" bestFit="1" customWidth="1"/>
    <col min="170" max="170" width="9" style="13" bestFit="1" customWidth="1"/>
    <col min="171" max="172" width="10" style="13" bestFit="1" customWidth="1"/>
    <col min="173" max="174" width="7" style="13" bestFit="1" customWidth="1"/>
    <col min="175" max="175" width="9" style="13" bestFit="1" customWidth="1"/>
    <col min="176" max="176" width="10" style="13" bestFit="1" customWidth="1"/>
    <col min="177" max="179" width="7" style="13" bestFit="1" customWidth="1"/>
    <col min="180" max="180" width="10" style="13" bestFit="1" customWidth="1"/>
    <col min="181" max="183" width="7" style="13" bestFit="1" customWidth="1"/>
    <col min="184" max="184" width="10" style="13" bestFit="1" customWidth="1"/>
    <col min="185" max="186" width="7" style="13" bestFit="1" customWidth="1"/>
    <col min="187" max="187" width="9" style="13" bestFit="1" customWidth="1"/>
    <col min="188" max="188" width="7" style="13" bestFit="1" customWidth="1"/>
    <col min="189" max="189" width="10" style="13" bestFit="1" customWidth="1"/>
    <col min="190" max="190" width="7" style="13" bestFit="1" customWidth="1"/>
    <col min="191" max="191" width="9" style="13" bestFit="1" customWidth="1"/>
    <col min="192" max="192" width="10" style="13" bestFit="1" customWidth="1"/>
    <col min="193" max="193" width="7" style="13" bestFit="1" customWidth="1"/>
    <col min="194" max="194" width="10" style="13" bestFit="1" customWidth="1"/>
    <col min="195" max="195" width="7" style="13" bestFit="1" customWidth="1"/>
    <col min="196" max="196" width="10" style="13" bestFit="1" customWidth="1"/>
    <col min="197" max="200" width="7" style="13" bestFit="1" customWidth="1"/>
    <col min="201" max="201" width="10" style="13" bestFit="1" customWidth="1"/>
    <col min="202" max="209" width="7" style="13" bestFit="1" customWidth="1"/>
    <col min="210" max="210" width="10" style="13" bestFit="1" customWidth="1"/>
    <col min="211" max="211" width="7" style="13" bestFit="1" customWidth="1"/>
    <col min="212" max="212" width="10" style="13" bestFit="1" customWidth="1"/>
    <col min="213" max="214" width="9" style="13" bestFit="1" customWidth="1"/>
    <col min="215" max="215" width="7" style="13" bestFit="1" customWidth="1"/>
    <col min="216" max="216" width="9" style="13" bestFit="1" customWidth="1"/>
    <col min="217" max="217" width="10" style="13" bestFit="1" customWidth="1"/>
    <col min="218" max="218" width="7" style="13" bestFit="1" customWidth="1"/>
    <col min="219" max="223" width="10" style="13" bestFit="1" customWidth="1"/>
    <col min="224" max="226" width="7" style="13" bestFit="1" customWidth="1"/>
    <col min="227" max="227" width="9" style="13" bestFit="1" customWidth="1"/>
    <col min="228" max="231" width="7" style="13" bestFit="1" customWidth="1"/>
    <col min="232" max="232" width="10" style="13" bestFit="1" customWidth="1"/>
    <col min="233" max="233" width="9" style="13" bestFit="1" customWidth="1"/>
    <col min="234" max="234" width="7" style="13" bestFit="1" customWidth="1"/>
    <col min="235" max="235" width="10" style="13" bestFit="1" customWidth="1"/>
    <col min="236" max="236" width="7" style="13" bestFit="1" customWidth="1"/>
    <col min="237" max="237" width="9" style="13" bestFit="1" customWidth="1"/>
    <col min="238" max="238" width="7" style="13" bestFit="1" customWidth="1"/>
    <col min="239" max="240" width="10" style="13" bestFit="1" customWidth="1"/>
    <col min="241" max="241" width="9" style="13" bestFit="1" customWidth="1"/>
    <col min="242" max="242" width="7" style="13" bestFit="1" customWidth="1"/>
    <col min="243" max="243" width="10" style="13" bestFit="1" customWidth="1"/>
    <col min="244" max="244" width="7" style="13" bestFit="1" customWidth="1"/>
    <col min="245" max="245" width="10" style="13" bestFit="1" customWidth="1"/>
    <col min="246" max="247" width="7" style="13" bestFit="1" customWidth="1"/>
    <col min="248" max="252" width="10" style="13" bestFit="1" customWidth="1"/>
    <col min="253" max="253" width="7" style="13" bestFit="1" customWidth="1"/>
    <col min="254" max="254" width="10" style="13" bestFit="1" customWidth="1"/>
    <col min="255" max="256" width="9" style="13" bestFit="1" customWidth="1"/>
    <col min="257" max="258" width="10" style="13" bestFit="1" customWidth="1"/>
    <col min="259" max="262" width="7" style="13" bestFit="1" customWidth="1"/>
    <col min="263" max="264" width="10" style="13" bestFit="1" customWidth="1"/>
    <col min="265" max="269" width="7" style="13" bestFit="1" customWidth="1"/>
    <col min="270" max="270" width="10" style="13" bestFit="1" customWidth="1"/>
    <col min="271" max="273" width="7" style="13" bestFit="1" customWidth="1"/>
    <col min="274" max="274" width="10" style="13" bestFit="1" customWidth="1"/>
    <col min="275" max="276" width="7" style="13" bestFit="1" customWidth="1"/>
    <col min="277" max="277" width="10" style="13" bestFit="1" customWidth="1"/>
    <col min="278" max="278" width="7" style="13" bestFit="1" customWidth="1"/>
    <col min="279" max="283" width="10" style="13" bestFit="1" customWidth="1"/>
    <col min="284" max="288" width="7" style="13" bestFit="1" customWidth="1"/>
    <col min="289" max="289" width="9" style="13" bestFit="1" customWidth="1"/>
    <col min="290" max="291" width="10" style="13" bestFit="1" customWidth="1"/>
    <col min="292" max="292" width="7" style="13" bestFit="1" customWidth="1"/>
    <col min="293" max="294" width="10" style="13" bestFit="1" customWidth="1"/>
    <col min="295" max="295" width="7" style="13" bestFit="1" customWidth="1"/>
    <col min="296" max="296" width="10" style="13" bestFit="1" customWidth="1"/>
    <col min="297" max="297" width="7" style="13" bestFit="1" customWidth="1"/>
    <col min="298" max="298" width="10" style="13" bestFit="1" customWidth="1"/>
    <col min="299" max="300" width="7" style="13" bestFit="1" customWidth="1"/>
    <col min="301" max="302" width="10" style="13" bestFit="1" customWidth="1"/>
    <col min="303" max="303" width="9" style="13" bestFit="1" customWidth="1"/>
    <col min="304" max="305" width="10" style="13" bestFit="1" customWidth="1"/>
    <col min="306" max="307" width="7" style="13" bestFit="1" customWidth="1"/>
    <col min="308" max="309" width="10" style="13" bestFit="1" customWidth="1"/>
    <col min="310" max="310" width="7" style="13" bestFit="1" customWidth="1"/>
    <col min="311" max="312" width="10" style="13" bestFit="1" customWidth="1"/>
    <col min="313" max="314" width="7" style="13" bestFit="1" customWidth="1"/>
    <col min="315" max="316" width="10" style="13" bestFit="1" customWidth="1"/>
    <col min="317" max="318" width="7" style="13" bestFit="1" customWidth="1"/>
    <col min="319" max="319" width="10" style="13" bestFit="1" customWidth="1"/>
    <col min="320" max="321" width="7" style="13" bestFit="1" customWidth="1"/>
    <col min="322" max="324" width="10" style="13" bestFit="1" customWidth="1"/>
    <col min="325" max="325" width="7" style="13" bestFit="1" customWidth="1"/>
    <col min="326" max="326" width="9" style="13" bestFit="1" customWidth="1"/>
    <col min="327" max="327" width="10" style="13" bestFit="1" customWidth="1"/>
    <col min="328" max="328" width="9" style="13" bestFit="1" customWidth="1"/>
    <col min="329" max="329" width="7" style="13" bestFit="1" customWidth="1"/>
    <col min="330" max="330" width="10" style="13" bestFit="1" customWidth="1"/>
    <col min="331" max="333" width="7" style="13" bestFit="1" customWidth="1"/>
    <col min="334" max="334" width="10" style="13" bestFit="1" customWidth="1"/>
    <col min="335" max="335" width="7" style="13" bestFit="1" customWidth="1"/>
    <col min="336" max="336" width="9" style="13" bestFit="1" customWidth="1"/>
    <col min="337" max="338" width="7" style="13" bestFit="1" customWidth="1"/>
    <col min="339" max="340" width="10" style="13" bestFit="1" customWidth="1"/>
    <col min="341" max="342" width="7" style="13" bestFit="1" customWidth="1"/>
    <col min="343" max="343" width="10" style="13" bestFit="1" customWidth="1"/>
    <col min="344" max="344" width="7" style="13" bestFit="1" customWidth="1"/>
    <col min="345" max="348" width="10" style="13" bestFit="1" customWidth="1"/>
    <col min="349" max="349" width="9" style="13" bestFit="1" customWidth="1"/>
    <col min="350" max="350" width="7" style="13" bestFit="1" customWidth="1"/>
    <col min="351" max="351" width="10" style="13" bestFit="1" customWidth="1"/>
    <col min="352" max="352" width="9" style="13" bestFit="1" customWidth="1"/>
    <col min="353" max="354" width="10" style="13" bestFit="1" customWidth="1"/>
    <col min="355" max="357" width="7" style="13" bestFit="1" customWidth="1"/>
    <col min="358" max="360" width="10" style="13" bestFit="1" customWidth="1"/>
    <col min="361" max="361" width="7" style="13" bestFit="1" customWidth="1"/>
    <col min="362" max="363" width="10" style="13" bestFit="1" customWidth="1"/>
    <col min="364" max="365" width="9" style="13" bestFit="1" customWidth="1"/>
    <col min="366" max="366" width="10" style="13" bestFit="1" customWidth="1"/>
    <col min="367" max="367" width="7" style="13" bestFit="1" customWidth="1"/>
    <col min="368" max="371" width="10" style="13" bestFit="1" customWidth="1"/>
    <col min="372" max="372" width="7" style="13" bestFit="1" customWidth="1"/>
    <col min="373" max="375" width="10" style="13" bestFit="1" customWidth="1"/>
    <col min="376" max="376" width="7" style="13" bestFit="1" customWidth="1"/>
    <col min="377" max="377" width="9" style="13" bestFit="1" customWidth="1"/>
    <col min="378" max="378" width="10" style="13" bestFit="1" customWidth="1"/>
    <col min="379" max="379" width="7" style="13" bestFit="1" customWidth="1"/>
    <col min="380" max="383" width="10" style="13" bestFit="1" customWidth="1"/>
    <col min="384" max="384" width="7" style="13" bestFit="1" customWidth="1"/>
    <col min="385" max="385" width="10" style="13" bestFit="1" customWidth="1"/>
    <col min="386" max="386" width="7" style="13" bestFit="1" customWidth="1"/>
    <col min="387" max="387" width="10" style="13" bestFit="1" customWidth="1"/>
    <col min="388" max="388" width="8" style="13" bestFit="1" customWidth="1"/>
    <col min="389" max="396" width="11" style="13" bestFit="1" customWidth="1"/>
    <col min="397" max="397" width="8" style="13" bestFit="1" customWidth="1"/>
    <col min="398" max="398" width="11" style="13" bestFit="1" customWidth="1"/>
    <col min="399" max="401" width="8" style="13" bestFit="1" customWidth="1"/>
    <col min="402" max="403" width="10" style="13" bestFit="1" customWidth="1"/>
    <col min="404" max="405" width="8" style="13" bestFit="1" customWidth="1"/>
    <col min="406" max="406" width="11" style="13" bestFit="1" customWidth="1"/>
    <col min="407" max="407" width="8" style="13" bestFit="1" customWidth="1"/>
    <col min="408" max="410" width="11" style="13" bestFit="1" customWidth="1"/>
    <col min="411" max="411" width="8" style="13" bestFit="1" customWidth="1"/>
    <col min="412" max="412" width="10" style="13" bestFit="1" customWidth="1"/>
    <col min="413" max="414" width="8" style="13" bestFit="1" customWidth="1"/>
    <col min="415" max="416" width="11" style="13" bestFit="1" customWidth="1"/>
    <col min="417" max="417" width="8" style="13" bestFit="1" customWidth="1"/>
    <col min="418" max="421" width="11" style="13" bestFit="1" customWidth="1"/>
    <col min="422" max="423" width="8" style="13" bestFit="1" customWidth="1"/>
    <col min="424" max="424" width="10" style="13" bestFit="1" customWidth="1"/>
    <col min="425" max="425" width="8" style="13" bestFit="1" customWidth="1"/>
    <col min="426" max="429" width="11" style="13" bestFit="1" customWidth="1"/>
    <col min="430" max="430" width="10" style="13" bestFit="1" customWidth="1"/>
    <col min="431" max="432" width="8" style="13" bestFit="1" customWidth="1"/>
    <col min="433" max="433" width="11" style="13" bestFit="1" customWidth="1"/>
    <col min="434" max="435" width="8" style="13" bestFit="1" customWidth="1"/>
    <col min="436" max="436" width="11" style="13" bestFit="1" customWidth="1"/>
    <col min="437" max="437" width="8" style="13" bestFit="1" customWidth="1"/>
    <col min="438" max="438" width="11" style="13" bestFit="1" customWidth="1"/>
    <col min="439" max="443" width="8" style="13" bestFit="1" customWidth="1"/>
    <col min="444" max="444" width="11" style="13" bestFit="1" customWidth="1"/>
    <col min="445" max="445" width="10" style="13" bestFit="1" customWidth="1"/>
    <col min="446" max="446" width="8" style="13" bestFit="1" customWidth="1"/>
    <col min="447" max="449" width="11" style="13" bestFit="1" customWidth="1"/>
    <col min="450" max="452" width="8" style="13" bestFit="1" customWidth="1"/>
    <col min="453" max="455" width="11" style="13" bestFit="1" customWidth="1"/>
    <col min="456" max="458" width="8" style="13" bestFit="1" customWidth="1"/>
    <col min="459" max="459" width="10" style="13" bestFit="1" customWidth="1"/>
    <col min="460" max="460" width="8" style="13" bestFit="1" customWidth="1"/>
    <col min="461" max="461" width="11" style="13" bestFit="1" customWidth="1"/>
    <col min="462" max="462" width="8" style="13" bestFit="1" customWidth="1"/>
    <col min="463" max="463" width="11" style="13" bestFit="1" customWidth="1"/>
    <col min="464" max="464" width="10" style="13" bestFit="1" customWidth="1"/>
    <col min="465" max="465" width="8" style="13" bestFit="1" customWidth="1"/>
    <col min="466" max="469" width="11" style="13" bestFit="1" customWidth="1"/>
    <col min="470" max="470" width="10" style="13" bestFit="1" customWidth="1"/>
    <col min="471" max="472" width="11" style="13" bestFit="1" customWidth="1"/>
    <col min="473" max="473" width="8" style="13" bestFit="1" customWidth="1"/>
    <col min="474" max="474" width="11" style="13" bestFit="1" customWidth="1"/>
    <col min="475" max="476" width="8" style="13" bestFit="1" customWidth="1"/>
    <col min="477" max="477" width="11" style="13" bestFit="1" customWidth="1"/>
    <col min="478" max="478" width="8" style="13" bestFit="1" customWidth="1"/>
    <col min="479" max="480" width="11" style="13" bestFit="1" customWidth="1"/>
    <col min="481" max="482" width="8" style="13" bestFit="1" customWidth="1"/>
    <col min="483" max="489" width="11" style="13" bestFit="1" customWidth="1"/>
    <col min="490" max="490" width="10" style="13" bestFit="1" customWidth="1"/>
    <col min="491" max="492" width="11" style="13" bestFit="1" customWidth="1"/>
    <col min="493" max="493" width="8" style="13" bestFit="1" customWidth="1"/>
    <col min="494" max="495" width="11" style="13" bestFit="1" customWidth="1"/>
    <col min="496" max="496" width="10" style="13" bestFit="1" customWidth="1"/>
    <col min="497" max="497" width="8" style="13" bestFit="1" customWidth="1"/>
    <col min="498" max="498" width="11" style="13" bestFit="1" customWidth="1"/>
    <col min="499" max="500" width="8" style="13" bestFit="1" customWidth="1"/>
    <col min="501" max="502" width="11" style="13" bestFit="1" customWidth="1"/>
    <col min="503" max="503" width="8" style="13" bestFit="1" customWidth="1"/>
    <col min="504" max="506" width="11" style="13" bestFit="1" customWidth="1"/>
    <col min="507" max="507" width="8" style="13" bestFit="1" customWidth="1"/>
    <col min="508" max="508" width="11" style="13" bestFit="1" customWidth="1"/>
    <col min="509" max="509" width="8" style="13" bestFit="1" customWidth="1"/>
    <col min="510" max="512" width="11" style="13" bestFit="1" customWidth="1"/>
    <col min="513" max="513" width="8" style="13" bestFit="1" customWidth="1"/>
    <col min="514" max="517" width="11" style="13" bestFit="1" customWidth="1"/>
    <col min="518" max="518" width="10" style="13" bestFit="1" customWidth="1"/>
    <col min="519" max="519" width="8" style="13" bestFit="1" customWidth="1"/>
    <col min="520" max="520" width="11" style="13" bestFit="1" customWidth="1"/>
    <col min="521" max="521" width="8" style="13" bestFit="1" customWidth="1"/>
    <col min="522" max="522" width="11" style="13" bestFit="1" customWidth="1"/>
    <col min="523" max="523" width="10" style="13" bestFit="1" customWidth="1"/>
    <col min="524" max="525" width="11" style="13" bestFit="1" customWidth="1"/>
    <col min="526" max="526" width="10" style="13" bestFit="1" customWidth="1"/>
    <col min="527" max="529" width="11" style="13" bestFit="1" customWidth="1"/>
    <col min="530" max="530" width="8" style="13" bestFit="1" customWidth="1"/>
    <col min="531" max="532" width="11" style="13" bestFit="1" customWidth="1"/>
    <col min="533" max="533" width="8" style="13" bestFit="1" customWidth="1"/>
    <col min="534" max="534" width="11" style="13" bestFit="1" customWidth="1"/>
    <col min="535" max="535" width="8" style="13" bestFit="1" customWidth="1"/>
    <col min="536" max="536" width="11" style="13" bestFit="1" customWidth="1"/>
    <col min="537" max="539" width="8" style="13" bestFit="1" customWidth="1"/>
    <col min="540" max="541" width="11" style="13" bestFit="1" customWidth="1"/>
    <col min="542" max="542" width="8" style="13" bestFit="1" customWidth="1"/>
    <col min="543" max="544" width="11" style="13" bestFit="1" customWidth="1"/>
    <col min="545" max="545" width="8" style="13" bestFit="1" customWidth="1"/>
    <col min="546" max="546" width="11" style="13" bestFit="1" customWidth="1"/>
    <col min="547" max="548" width="8" style="13" bestFit="1" customWidth="1"/>
    <col min="549" max="550" width="11" style="13" bestFit="1" customWidth="1"/>
    <col min="551" max="554" width="8" style="13" bestFit="1" customWidth="1"/>
    <col min="555" max="555" width="11" style="13" bestFit="1" customWidth="1"/>
    <col min="556" max="557" width="8" style="13" bestFit="1" customWidth="1"/>
    <col min="558" max="558" width="11" style="13" bestFit="1" customWidth="1"/>
    <col min="559" max="559" width="8" style="13" bestFit="1" customWidth="1"/>
    <col min="560" max="560" width="11" style="13" bestFit="1" customWidth="1"/>
    <col min="561" max="561" width="10" style="13" bestFit="1" customWidth="1"/>
    <col min="562" max="563" width="11" style="13" bestFit="1" customWidth="1"/>
    <col min="564" max="565" width="8" style="13" bestFit="1" customWidth="1"/>
    <col min="566" max="566" width="11" style="13" bestFit="1" customWidth="1"/>
    <col min="567" max="567" width="8" style="13" bestFit="1" customWidth="1"/>
    <col min="568" max="573" width="11" style="13" bestFit="1" customWidth="1"/>
    <col min="574" max="574" width="8" style="13" bestFit="1" customWidth="1"/>
    <col min="575" max="575" width="11" style="13" bestFit="1" customWidth="1"/>
    <col min="576" max="577" width="8" style="13" bestFit="1" customWidth="1"/>
    <col min="578" max="581" width="11" style="13" bestFit="1" customWidth="1"/>
    <col min="582" max="582" width="10" style="13" bestFit="1" customWidth="1"/>
    <col min="583" max="583" width="11" style="13" bestFit="1" customWidth="1"/>
    <col min="584" max="584" width="8" style="13" bestFit="1" customWidth="1"/>
    <col min="585" max="585" width="11" style="13" bestFit="1" customWidth="1"/>
    <col min="586" max="586" width="8" style="13" bestFit="1" customWidth="1"/>
    <col min="587" max="588" width="11" style="13" bestFit="1" customWidth="1"/>
    <col min="589" max="590" width="8" style="13" bestFit="1" customWidth="1"/>
    <col min="591" max="591" width="11" style="13" bestFit="1" customWidth="1"/>
    <col min="592" max="593" width="8" style="13" bestFit="1" customWidth="1"/>
    <col min="594" max="594" width="11" style="13" bestFit="1" customWidth="1"/>
    <col min="595" max="595" width="10" style="13" bestFit="1" customWidth="1"/>
    <col min="596" max="596" width="8" style="13" bestFit="1" customWidth="1"/>
    <col min="597" max="599" width="11" style="13" bestFit="1" customWidth="1"/>
    <col min="600" max="600" width="8" style="13" bestFit="1" customWidth="1"/>
    <col min="601" max="603" width="11" style="13" bestFit="1" customWidth="1"/>
    <col min="604" max="604" width="10" style="13" bestFit="1" customWidth="1"/>
    <col min="605" max="605" width="11" style="13" bestFit="1" customWidth="1"/>
    <col min="606" max="606" width="8" style="13" bestFit="1" customWidth="1"/>
    <col min="607" max="607" width="10" style="13" bestFit="1" customWidth="1"/>
    <col min="608" max="609" width="8" style="13" bestFit="1" customWidth="1"/>
    <col min="610" max="610" width="11" style="13" bestFit="1" customWidth="1"/>
    <col min="611" max="611" width="8" style="13" bestFit="1" customWidth="1"/>
    <col min="612" max="614" width="11" style="13" bestFit="1" customWidth="1"/>
    <col min="615" max="615" width="8" style="13" bestFit="1" customWidth="1"/>
    <col min="616" max="616" width="11" style="13" bestFit="1" customWidth="1"/>
    <col min="617" max="617" width="8" style="13" bestFit="1" customWidth="1"/>
    <col min="618" max="621" width="11" style="13" bestFit="1" customWidth="1"/>
    <col min="622" max="623" width="8" style="13" bestFit="1" customWidth="1"/>
    <col min="624" max="625" width="11" style="13" bestFit="1" customWidth="1"/>
    <col min="626" max="626" width="8" style="13" bestFit="1" customWidth="1"/>
    <col min="627" max="627" width="11" style="13" bestFit="1" customWidth="1"/>
    <col min="628" max="631" width="8" style="13" bestFit="1" customWidth="1"/>
    <col min="632" max="636" width="11" style="13" bestFit="1" customWidth="1"/>
    <col min="637" max="637" width="10" style="13" bestFit="1" customWidth="1"/>
    <col min="638" max="640" width="11" style="13" bestFit="1" customWidth="1"/>
    <col min="641" max="642" width="8" style="13" bestFit="1" customWidth="1"/>
    <col min="643" max="643" width="11" style="13" bestFit="1" customWidth="1"/>
    <col min="644" max="644" width="8" style="13" bestFit="1" customWidth="1"/>
    <col min="645" max="645" width="10" style="13" bestFit="1" customWidth="1"/>
    <col min="646" max="646" width="8" style="13" bestFit="1" customWidth="1"/>
    <col min="647" max="647" width="11" style="13" bestFit="1" customWidth="1"/>
    <col min="648" max="649" width="8" style="13" bestFit="1" customWidth="1"/>
    <col min="650" max="651" width="11" style="13" bestFit="1" customWidth="1"/>
    <col min="652" max="652" width="10" style="13" bestFit="1" customWidth="1"/>
    <col min="653" max="654" width="8" style="13" bestFit="1" customWidth="1"/>
    <col min="655" max="655" width="11" style="13" bestFit="1" customWidth="1"/>
    <col min="656" max="656" width="8" style="13" bestFit="1" customWidth="1"/>
    <col min="657" max="657" width="11" style="13" bestFit="1" customWidth="1"/>
    <col min="658" max="659" width="8" style="13" bestFit="1" customWidth="1"/>
    <col min="660" max="660" width="11" style="13" bestFit="1" customWidth="1"/>
    <col min="661" max="662" width="8" style="13" bestFit="1" customWidth="1"/>
    <col min="663" max="666" width="11" style="13" bestFit="1" customWidth="1"/>
    <col min="667" max="667" width="8" style="13" bestFit="1" customWidth="1"/>
    <col min="668" max="669" width="11" style="13" bestFit="1" customWidth="1"/>
    <col min="670" max="670" width="8" style="13" bestFit="1" customWidth="1"/>
    <col min="671" max="671" width="11" style="13" bestFit="1" customWidth="1"/>
    <col min="672" max="673" width="10" style="13" bestFit="1" customWidth="1"/>
    <col min="674" max="677" width="11" style="13" bestFit="1" customWidth="1"/>
    <col min="678" max="678" width="8" style="13" bestFit="1" customWidth="1"/>
    <col min="679" max="679" width="11" style="13" bestFit="1" customWidth="1"/>
    <col min="680" max="680" width="8" style="13" bestFit="1" customWidth="1"/>
    <col min="681" max="682" width="9" style="13" bestFit="1" customWidth="1"/>
    <col min="683" max="684" width="12" style="13" bestFit="1" customWidth="1"/>
    <col min="685" max="687" width="9" style="13" bestFit="1" customWidth="1"/>
    <col min="688" max="688" width="12" style="13" bestFit="1" customWidth="1"/>
    <col min="689" max="689" width="11" style="13" bestFit="1" customWidth="1"/>
    <col min="690" max="690" width="9" style="13" bestFit="1" customWidth="1"/>
    <col min="691" max="691" width="12" style="13" bestFit="1" customWidth="1"/>
    <col min="692" max="699" width="9" style="13" bestFit="1" customWidth="1"/>
    <col min="700" max="700" width="12" style="13" bestFit="1" customWidth="1"/>
    <col min="701" max="701" width="9" style="13" bestFit="1" customWidth="1"/>
    <col min="702" max="702" width="12" style="13" bestFit="1" customWidth="1"/>
    <col min="703" max="703" width="9" style="13" bestFit="1" customWidth="1"/>
    <col min="704" max="705" width="11" style="13" bestFit="1" customWidth="1"/>
    <col min="706" max="706" width="9" style="13" bestFit="1" customWidth="1"/>
    <col min="707" max="707" width="12" style="13" bestFit="1" customWidth="1"/>
    <col min="708" max="708" width="9" style="13" bestFit="1" customWidth="1"/>
    <col min="709" max="709" width="12" style="13" bestFit="1" customWidth="1"/>
    <col min="710" max="710" width="11" style="13" bestFit="1" customWidth="1"/>
    <col min="711" max="711" width="12" style="13" bestFit="1" customWidth="1"/>
    <col min="712" max="713" width="9" style="13" bestFit="1" customWidth="1"/>
    <col min="714" max="715" width="12" style="13" bestFit="1" customWidth="1"/>
    <col min="716" max="716" width="11" style="13" bestFit="1" customWidth="1"/>
    <col min="717" max="720" width="12" style="13" bestFit="1" customWidth="1"/>
    <col min="721" max="721" width="9" style="13" bestFit="1" customWidth="1"/>
    <col min="722" max="722" width="12" style="13" bestFit="1" customWidth="1"/>
    <col min="723" max="723" width="9" style="13" bestFit="1" customWidth="1"/>
    <col min="724" max="724" width="12" style="13" bestFit="1" customWidth="1"/>
    <col min="725" max="725" width="9" style="13" bestFit="1" customWidth="1"/>
    <col min="726" max="734" width="12" style="13" bestFit="1" customWidth="1"/>
    <col min="735" max="735" width="9" style="13" bestFit="1" customWidth="1"/>
    <col min="736" max="738" width="12" style="13" bestFit="1" customWidth="1"/>
    <col min="739" max="741" width="9" style="13" bestFit="1" customWidth="1"/>
    <col min="742" max="743" width="12" style="13" bestFit="1" customWidth="1"/>
    <col min="744" max="747" width="9" style="13" bestFit="1" customWidth="1"/>
    <col min="748" max="748" width="11" style="13" bestFit="1" customWidth="1"/>
    <col min="749" max="751" width="12" style="13" bestFit="1" customWidth="1"/>
    <col min="752" max="754" width="9" style="13" bestFit="1" customWidth="1"/>
    <col min="755" max="756" width="12" style="13" bestFit="1" customWidth="1"/>
    <col min="757" max="757" width="9" style="13" bestFit="1" customWidth="1"/>
    <col min="758" max="758" width="11" style="13" bestFit="1" customWidth="1"/>
    <col min="759" max="760" width="12" style="13" bestFit="1" customWidth="1"/>
    <col min="761" max="761" width="9" style="13" bestFit="1" customWidth="1"/>
    <col min="762" max="763" width="12" style="13" bestFit="1" customWidth="1"/>
    <col min="764" max="764" width="11" style="13" bestFit="1" customWidth="1"/>
    <col min="765" max="766" width="9" style="13" bestFit="1" customWidth="1"/>
    <col min="767" max="767" width="12" style="13" bestFit="1" customWidth="1"/>
    <col min="768" max="768" width="9" style="13" bestFit="1" customWidth="1"/>
    <col min="769" max="771" width="12" style="13" bestFit="1" customWidth="1"/>
    <col min="772" max="772" width="11" style="13" bestFit="1" customWidth="1"/>
    <col min="773" max="775" width="9" style="13" bestFit="1" customWidth="1"/>
    <col min="776" max="776" width="11" style="13" bestFit="1" customWidth="1"/>
    <col min="777" max="777" width="9" style="13" bestFit="1" customWidth="1"/>
    <col min="778" max="779" width="12" style="13" bestFit="1" customWidth="1"/>
    <col min="780" max="780" width="11" style="13" bestFit="1" customWidth="1"/>
    <col min="781" max="784" width="9" style="13" bestFit="1" customWidth="1"/>
    <col min="785" max="789" width="12" style="13" bestFit="1" customWidth="1"/>
    <col min="790" max="790" width="11" style="13" bestFit="1" customWidth="1"/>
    <col min="791" max="791" width="12" style="13" bestFit="1" customWidth="1"/>
    <col min="792" max="794" width="9" style="13" bestFit="1" customWidth="1"/>
    <col min="795" max="799" width="12" style="13" bestFit="1" customWidth="1"/>
    <col min="800" max="801" width="11" style="13" bestFit="1" customWidth="1"/>
    <col min="802" max="802" width="12" style="13" bestFit="1" customWidth="1"/>
    <col min="803" max="803" width="9" style="13" bestFit="1" customWidth="1"/>
    <col min="804" max="807" width="12" style="13" bestFit="1" customWidth="1"/>
    <col min="808" max="808" width="9" style="13" bestFit="1" customWidth="1"/>
    <col min="809" max="811" width="12" style="13" bestFit="1" customWidth="1"/>
    <col min="812" max="812" width="11" style="13" bestFit="1" customWidth="1"/>
    <col min="813" max="814" width="12" style="13" bestFit="1" customWidth="1"/>
    <col min="815" max="815" width="9" style="13" bestFit="1" customWidth="1"/>
    <col min="816" max="816" width="11" style="13" bestFit="1" customWidth="1"/>
    <col min="817" max="817" width="12" style="13" bestFit="1" customWidth="1"/>
    <col min="818" max="818" width="9" style="13" bestFit="1" customWidth="1"/>
    <col min="819" max="819" width="12" style="13" bestFit="1" customWidth="1"/>
    <col min="820" max="822" width="9" style="13" bestFit="1" customWidth="1"/>
    <col min="823" max="823" width="12" style="13" bestFit="1" customWidth="1"/>
    <col min="824" max="826" width="9" style="13" bestFit="1" customWidth="1"/>
    <col min="827" max="830" width="12" style="13" bestFit="1" customWidth="1"/>
    <col min="831" max="831" width="10" style="13" bestFit="1" customWidth="1"/>
    <col min="832" max="832" width="12" style="13" bestFit="1" customWidth="1"/>
    <col min="833" max="834" width="10" style="13" bestFit="1" customWidth="1"/>
    <col min="835" max="835" width="12" style="13" bestFit="1" customWidth="1"/>
    <col min="836" max="838" width="10" style="13" bestFit="1" customWidth="1"/>
    <col min="839" max="847" width="12" style="13" bestFit="1" customWidth="1"/>
    <col min="848" max="848" width="10" style="13" bestFit="1" customWidth="1"/>
    <col min="849" max="849" width="12" style="13" bestFit="1" customWidth="1"/>
    <col min="850" max="850" width="10" style="13" bestFit="1" customWidth="1"/>
    <col min="851" max="851" width="12" style="13" bestFit="1" customWidth="1"/>
    <col min="852" max="852" width="10" style="13" bestFit="1" customWidth="1"/>
    <col min="853" max="862" width="12" style="13" bestFit="1" customWidth="1"/>
    <col min="863" max="868" width="11" style="13" bestFit="1" customWidth="1"/>
    <col min="869" max="870" width="12" style="13" bestFit="1" customWidth="1"/>
    <col min="871" max="871" width="11" style="13" bestFit="1" customWidth="1"/>
    <col min="872" max="16384" width="11.5703125" style="13"/>
  </cols>
  <sheetData>
    <row r="1" spans="1:6" ht="27.75">
      <c r="A1" s="181" t="s">
        <v>0</v>
      </c>
      <c r="B1" s="181"/>
      <c r="C1" s="181"/>
      <c r="D1" s="181"/>
      <c r="E1" s="181"/>
      <c r="F1" s="181"/>
    </row>
    <row r="2" spans="1:6" ht="20.25">
      <c r="A2" s="182" t="s">
        <v>1</v>
      </c>
      <c r="B2" s="182"/>
      <c r="C2" s="182"/>
      <c r="D2" s="182"/>
      <c r="E2" s="182"/>
      <c r="F2" s="182"/>
    </row>
    <row r="3" spans="1:6">
      <c r="A3" s="183" t="s">
        <v>2</v>
      </c>
      <c r="B3" s="183"/>
      <c r="C3" s="183"/>
      <c r="D3" s="183"/>
      <c r="E3" s="183"/>
      <c r="F3" s="183"/>
    </row>
    <row r="5" spans="1:6" ht="18.75">
      <c r="A5" s="184" t="s">
        <v>23</v>
      </c>
      <c r="B5" s="184"/>
      <c r="C5" s="184"/>
      <c r="D5" s="184"/>
      <c r="E5" s="184"/>
      <c r="F5" s="184"/>
    </row>
    <row r="6" spans="1:6" ht="18.75">
      <c r="A6" s="184" t="s">
        <v>306</v>
      </c>
      <c r="B6" s="184"/>
      <c r="C6" s="184"/>
      <c r="D6" s="184"/>
      <c r="E6" s="184"/>
      <c r="F6" s="184"/>
    </row>
    <row r="7" spans="1:6">
      <c r="A7" s="179" t="s">
        <v>1871</v>
      </c>
      <c r="B7" s="179"/>
      <c r="C7" s="179"/>
      <c r="D7" s="179"/>
      <c r="E7" s="179"/>
      <c r="F7" s="179"/>
    </row>
    <row r="8" spans="1:6">
      <c r="A8" s="179" t="s">
        <v>1872</v>
      </c>
      <c r="B8" s="179"/>
      <c r="C8" s="179"/>
      <c r="D8" s="179"/>
      <c r="E8" s="179"/>
      <c r="F8" s="179"/>
    </row>
    <row r="9" spans="1:6" ht="15.75">
      <c r="A9" s="180" t="s">
        <v>328</v>
      </c>
      <c r="B9" s="180"/>
      <c r="C9" s="180"/>
      <c r="D9" s="180"/>
      <c r="E9" s="180"/>
      <c r="F9" s="180"/>
    </row>
    <row r="13" spans="1:6">
      <c r="A13" s="13" t="s">
        <v>331</v>
      </c>
      <c r="B13" s="13" t="s">
        <v>1873</v>
      </c>
      <c r="C13" s="13" t="s">
        <v>1874</v>
      </c>
    </row>
    <row r="14" spans="1:6">
      <c r="A14" s="168" t="s">
        <v>307</v>
      </c>
      <c r="B14" s="169">
        <v>1592355121494</v>
      </c>
      <c r="C14" s="169">
        <v>748740161522.74084</v>
      </c>
    </row>
    <row r="15" spans="1:6">
      <c r="A15" s="170" t="s">
        <v>11</v>
      </c>
      <c r="B15" s="169">
        <v>1484234610959</v>
      </c>
      <c r="C15" s="169">
        <v>693958205830.77087</v>
      </c>
    </row>
    <row r="16" spans="1:6">
      <c r="A16" s="171" t="s">
        <v>12</v>
      </c>
      <c r="B16" s="169">
        <v>1308196684792</v>
      </c>
      <c r="C16" s="169">
        <v>632908058916.8009</v>
      </c>
    </row>
    <row r="17" spans="1:3">
      <c r="A17" s="172" t="s">
        <v>25</v>
      </c>
      <c r="B17" s="169">
        <v>516919627204</v>
      </c>
      <c r="C17" s="169">
        <v>228397689901.93094</v>
      </c>
    </row>
    <row r="18" spans="1:3">
      <c r="A18" s="172" t="s">
        <v>26</v>
      </c>
      <c r="B18" s="169">
        <v>90986168678</v>
      </c>
      <c r="C18" s="169">
        <v>39430128574.950012</v>
      </c>
    </row>
    <row r="19" spans="1:3">
      <c r="A19" s="172" t="s">
        <v>13</v>
      </c>
      <c r="B19" s="169">
        <v>298486441612</v>
      </c>
      <c r="C19" s="169">
        <v>145134067392.24002</v>
      </c>
    </row>
    <row r="20" spans="1:3">
      <c r="A20" s="172" t="s">
        <v>27</v>
      </c>
      <c r="B20" s="169">
        <v>13500000000</v>
      </c>
      <c r="C20" s="169">
        <v>9039654288</v>
      </c>
    </row>
    <row r="21" spans="1:3">
      <c r="A21" s="172" t="s">
        <v>28</v>
      </c>
      <c r="B21" s="169">
        <v>388252040903</v>
      </c>
      <c r="C21" s="169">
        <v>209437133199.95999</v>
      </c>
    </row>
    <row r="22" spans="1:3">
      <c r="A22" s="172" t="s">
        <v>29</v>
      </c>
      <c r="B22" s="169">
        <v>52406395</v>
      </c>
      <c r="C22" s="169">
        <v>1469385559.72</v>
      </c>
    </row>
    <row r="23" spans="1:3">
      <c r="A23" s="171" t="s">
        <v>14</v>
      </c>
      <c r="B23" s="169">
        <v>176037926167</v>
      </c>
      <c r="C23" s="169">
        <v>61050146913.969994</v>
      </c>
    </row>
    <row r="24" spans="1:3">
      <c r="A24" s="172" t="s">
        <v>30</v>
      </c>
      <c r="B24" s="169">
        <v>53162528542</v>
      </c>
      <c r="C24" s="169">
        <v>20823636811.840012</v>
      </c>
    </row>
    <row r="25" spans="1:3">
      <c r="A25" s="172" t="s">
        <v>31</v>
      </c>
      <c r="B25" s="169">
        <v>60255319620</v>
      </c>
      <c r="C25" s="169">
        <v>13737186641.939989</v>
      </c>
    </row>
    <row r="26" spans="1:3">
      <c r="A26" s="172" t="s">
        <v>32</v>
      </c>
      <c r="B26" s="169">
        <v>10094704</v>
      </c>
      <c r="C26" s="169">
        <v>40833672.93</v>
      </c>
    </row>
    <row r="27" spans="1:3">
      <c r="A27" s="172" t="s">
        <v>33</v>
      </c>
      <c r="B27" s="169">
        <v>1045835769</v>
      </c>
      <c r="C27" s="169">
        <v>900582348.24000001</v>
      </c>
    </row>
    <row r="28" spans="1:3">
      <c r="A28" s="172" t="s">
        <v>34</v>
      </c>
      <c r="B28" s="169">
        <v>60117023257</v>
      </c>
      <c r="C28" s="169">
        <v>25547907439.019997</v>
      </c>
    </row>
    <row r="29" spans="1:3">
      <c r="A29" s="172" t="s">
        <v>35</v>
      </c>
      <c r="B29" s="169">
        <v>1447124275</v>
      </c>
      <c r="C29" s="169">
        <v>0</v>
      </c>
    </row>
    <row r="30" spans="1:3">
      <c r="A30" s="170" t="s">
        <v>308</v>
      </c>
      <c r="B30" s="169">
        <v>108120510535</v>
      </c>
      <c r="C30" s="169">
        <v>54781955691.970009</v>
      </c>
    </row>
    <row r="31" spans="1:3">
      <c r="A31" s="171" t="s">
        <v>22</v>
      </c>
      <c r="B31" s="169">
        <v>108120510535</v>
      </c>
      <c r="C31" s="169">
        <v>54781955691.970009</v>
      </c>
    </row>
    <row r="32" spans="1:3">
      <c r="A32" s="172" t="s">
        <v>37</v>
      </c>
      <c r="B32" s="169">
        <v>5117721882</v>
      </c>
      <c r="C32" s="169">
        <v>225782100</v>
      </c>
    </row>
    <row r="33" spans="1:3">
      <c r="A33" s="172" t="s">
        <v>38</v>
      </c>
      <c r="B33" s="169">
        <v>103002788653</v>
      </c>
      <c r="C33" s="169">
        <v>54556173591.970009</v>
      </c>
    </row>
    <row r="34" spans="1:3">
      <c r="A34" s="172" t="s">
        <v>309</v>
      </c>
      <c r="B34" s="169">
        <v>0</v>
      </c>
      <c r="C34" s="169">
        <v>0</v>
      </c>
    </row>
    <row r="35" spans="1:3">
      <c r="A35" s="168" t="s">
        <v>241</v>
      </c>
      <c r="B35" s="169">
        <v>1592355121494</v>
      </c>
      <c r="C35" s="169">
        <v>748740161522.74084</v>
      </c>
    </row>
    <row r="36" spans="1:3">
      <c r="A36"/>
      <c r="B36"/>
      <c r="C36"/>
    </row>
    <row r="37" spans="1:3">
      <c r="A37"/>
      <c r="B37"/>
      <c r="C37"/>
    </row>
    <row r="38" spans="1:3">
      <c r="A38"/>
      <c r="B38"/>
      <c r="C38"/>
    </row>
    <row r="39" spans="1:3">
      <c r="A39"/>
      <c r="B39"/>
      <c r="C39"/>
    </row>
    <row r="40" spans="1:3">
      <c r="A40"/>
      <c r="B40"/>
      <c r="C40"/>
    </row>
    <row r="41" spans="1:3">
      <c r="A41"/>
      <c r="B41"/>
      <c r="C41"/>
    </row>
    <row r="42" spans="1:3">
      <c r="A42"/>
      <c r="B42"/>
      <c r="C42"/>
    </row>
    <row r="43" spans="1:3">
      <c r="A43"/>
      <c r="B43"/>
      <c r="C43"/>
    </row>
    <row r="44" spans="1:3">
      <c r="A44"/>
      <c r="B44"/>
      <c r="C44"/>
    </row>
    <row r="45" spans="1:3">
      <c r="A45"/>
      <c r="B45"/>
      <c r="C45"/>
    </row>
    <row r="46" spans="1:3">
      <c r="A46"/>
      <c r="B46"/>
      <c r="C46"/>
    </row>
    <row r="47" spans="1:3">
      <c r="A47"/>
      <c r="B47"/>
      <c r="C47"/>
    </row>
    <row r="48" spans="1:3">
      <c r="A48"/>
      <c r="B48"/>
      <c r="C48"/>
    </row>
    <row r="49" spans="1:3">
      <c r="A49"/>
      <c r="B49"/>
      <c r="C49"/>
    </row>
    <row r="50" spans="1:3">
      <c r="A50"/>
      <c r="B50"/>
      <c r="C50"/>
    </row>
    <row r="51" spans="1:3">
      <c r="A51"/>
      <c r="B51"/>
      <c r="C51"/>
    </row>
    <row r="52" spans="1:3">
      <c r="A52"/>
      <c r="B52"/>
      <c r="C52"/>
    </row>
    <row r="53" spans="1:3">
      <c r="A53"/>
      <c r="B53"/>
      <c r="C53"/>
    </row>
    <row r="54" spans="1:3">
      <c r="A54"/>
      <c r="B54"/>
      <c r="C54"/>
    </row>
    <row r="55" spans="1:3">
      <c r="A55"/>
      <c r="B55"/>
      <c r="C55"/>
    </row>
    <row r="56" spans="1:3">
      <c r="A56"/>
      <c r="B56"/>
      <c r="C56"/>
    </row>
    <row r="57" spans="1:3">
      <c r="A57"/>
      <c r="B57"/>
      <c r="C57"/>
    </row>
    <row r="58" spans="1:3">
      <c r="A58"/>
      <c r="B58"/>
      <c r="C58"/>
    </row>
    <row r="59" spans="1:3">
      <c r="A59"/>
      <c r="B59"/>
      <c r="C59"/>
    </row>
    <row r="60" spans="1:3">
      <c r="A60"/>
      <c r="B60"/>
      <c r="C60"/>
    </row>
    <row r="61" spans="1:3">
      <c r="A61"/>
      <c r="B61"/>
      <c r="C61"/>
    </row>
    <row r="62" spans="1:3">
      <c r="A62"/>
      <c r="B62"/>
      <c r="C62"/>
    </row>
    <row r="63" spans="1:3">
      <c r="A63"/>
      <c r="B63"/>
      <c r="C63"/>
    </row>
    <row r="64" spans="1:3">
      <c r="A64"/>
      <c r="B64"/>
      <c r="C64"/>
    </row>
    <row r="65" spans="1:3">
      <c r="A65"/>
      <c r="B65"/>
      <c r="C65"/>
    </row>
    <row r="66" spans="1:3">
      <c r="A66"/>
      <c r="B66"/>
      <c r="C66"/>
    </row>
    <row r="67" spans="1:3">
      <c r="A67"/>
      <c r="B67"/>
      <c r="C67"/>
    </row>
    <row r="68" spans="1:3">
      <c r="A68"/>
      <c r="B68"/>
      <c r="C68"/>
    </row>
    <row r="69" spans="1:3">
      <c r="A69"/>
      <c r="B69"/>
      <c r="C69"/>
    </row>
    <row r="70" spans="1:3">
      <c r="A70"/>
      <c r="B70"/>
      <c r="C70"/>
    </row>
    <row r="71" spans="1:3">
      <c r="A71"/>
      <c r="B71"/>
      <c r="C71"/>
    </row>
    <row r="72" spans="1:3">
      <c r="A72"/>
      <c r="B72"/>
      <c r="C72"/>
    </row>
    <row r="73" spans="1:3">
      <c r="A73"/>
      <c r="B73"/>
      <c r="C73"/>
    </row>
    <row r="74" spans="1:3">
      <c r="A74"/>
      <c r="B74"/>
      <c r="C74"/>
    </row>
    <row r="75" spans="1:3">
      <c r="A75"/>
      <c r="B75"/>
      <c r="C75"/>
    </row>
    <row r="76" spans="1:3">
      <c r="A76"/>
      <c r="B76"/>
      <c r="C76"/>
    </row>
    <row r="77" spans="1:3">
      <c r="A77"/>
      <c r="B77"/>
      <c r="C77"/>
    </row>
    <row r="78" spans="1:3">
      <c r="A78"/>
      <c r="B78"/>
      <c r="C78"/>
    </row>
    <row r="79" spans="1:3">
      <c r="A79"/>
      <c r="B79"/>
      <c r="C79"/>
    </row>
    <row r="80" spans="1:3">
      <c r="A80"/>
      <c r="B80"/>
      <c r="C80"/>
    </row>
    <row r="81" spans="1:3">
      <c r="A81"/>
      <c r="B81"/>
      <c r="C81"/>
    </row>
    <row r="82" spans="1:3">
      <c r="A82"/>
      <c r="B82"/>
      <c r="C82"/>
    </row>
    <row r="83" spans="1:3">
      <c r="A83"/>
      <c r="B83"/>
      <c r="C83"/>
    </row>
    <row r="84" spans="1:3">
      <c r="A84"/>
      <c r="B84"/>
      <c r="C84"/>
    </row>
    <row r="85" spans="1:3">
      <c r="A85"/>
      <c r="B85"/>
      <c r="C85"/>
    </row>
    <row r="86" spans="1:3">
      <c r="A86"/>
      <c r="B86"/>
      <c r="C86"/>
    </row>
    <row r="87" spans="1:3">
      <c r="A87"/>
      <c r="B87"/>
      <c r="C87"/>
    </row>
    <row r="88" spans="1:3">
      <c r="A88"/>
      <c r="B88"/>
      <c r="C88"/>
    </row>
    <row r="89" spans="1:3">
      <c r="A89"/>
      <c r="B89"/>
      <c r="C89"/>
    </row>
    <row r="90" spans="1:3">
      <c r="A90"/>
      <c r="B90"/>
      <c r="C90"/>
    </row>
    <row r="91" spans="1:3">
      <c r="A91"/>
      <c r="B91"/>
      <c r="C91"/>
    </row>
    <row r="92" spans="1:3">
      <c r="A92"/>
      <c r="B92"/>
      <c r="C92"/>
    </row>
    <row r="93" spans="1:3">
      <c r="A93"/>
      <c r="B93"/>
      <c r="C93"/>
    </row>
    <row r="94" spans="1:3">
      <c r="A94"/>
      <c r="B94"/>
      <c r="C94"/>
    </row>
    <row r="95" spans="1:3">
      <c r="A95"/>
      <c r="B95"/>
      <c r="C95"/>
    </row>
    <row r="96" spans="1:3">
      <c r="A96"/>
      <c r="B96"/>
      <c r="C96"/>
    </row>
    <row r="97" spans="1:3">
      <c r="A97"/>
      <c r="B97"/>
      <c r="C97"/>
    </row>
    <row r="98" spans="1:3">
      <c r="A98"/>
      <c r="B98"/>
      <c r="C98"/>
    </row>
    <row r="99" spans="1:3">
      <c r="A99"/>
      <c r="B99"/>
      <c r="C99"/>
    </row>
    <row r="100" spans="1:3">
      <c r="A100"/>
      <c r="B100"/>
      <c r="C100"/>
    </row>
    <row r="101" spans="1:3">
      <c r="A101"/>
      <c r="B101"/>
      <c r="C101"/>
    </row>
    <row r="102" spans="1:3">
      <c r="A102"/>
      <c r="B102"/>
      <c r="C102"/>
    </row>
    <row r="103" spans="1:3">
      <c r="A103"/>
      <c r="B103"/>
      <c r="C103"/>
    </row>
    <row r="104" spans="1:3">
      <c r="A104"/>
      <c r="B104"/>
      <c r="C104"/>
    </row>
    <row r="105" spans="1:3">
      <c r="A105"/>
      <c r="B105"/>
      <c r="C105"/>
    </row>
    <row r="106" spans="1:3">
      <c r="A106"/>
      <c r="B106"/>
      <c r="C106"/>
    </row>
    <row r="107" spans="1:3">
      <c r="A107"/>
      <c r="B107"/>
      <c r="C107"/>
    </row>
    <row r="108" spans="1:3">
      <c r="A108"/>
      <c r="B108"/>
      <c r="C108"/>
    </row>
    <row r="109" spans="1:3">
      <c r="A109"/>
      <c r="B109"/>
      <c r="C109"/>
    </row>
    <row r="110" spans="1:3">
      <c r="A110"/>
      <c r="B110"/>
      <c r="C110"/>
    </row>
    <row r="111" spans="1:3">
      <c r="A111"/>
      <c r="B111"/>
      <c r="C111"/>
    </row>
    <row r="112" spans="1:3">
      <c r="A112"/>
      <c r="B112"/>
      <c r="C112"/>
    </row>
    <row r="113" spans="1:3">
      <c r="A113"/>
      <c r="B113"/>
      <c r="C113"/>
    </row>
    <row r="114" spans="1:3">
      <c r="A114"/>
      <c r="B114"/>
      <c r="C114"/>
    </row>
    <row r="115" spans="1:3">
      <c r="A115"/>
      <c r="B115"/>
      <c r="C115"/>
    </row>
    <row r="116" spans="1:3">
      <c r="A116"/>
      <c r="B116"/>
      <c r="C116"/>
    </row>
    <row r="117" spans="1:3">
      <c r="A117"/>
      <c r="B117"/>
      <c r="C117"/>
    </row>
    <row r="118" spans="1:3">
      <c r="A118"/>
      <c r="B118"/>
      <c r="C118"/>
    </row>
    <row r="119" spans="1:3">
      <c r="A119"/>
      <c r="B119"/>
      <c r="C119"/>
    </row>
    <row r="120" spans="1:3">
      <c r="A120"/>
      <c r="B120"/>
      <c r="C120"/>
    </row>
    <row r="121" spans="1:3">
      <c r="A121"/>
      <c r="B121"/>
      <c r="C121"/>
    </row>
    <row r="122" spans="1:3">
      <c r="A122"/>
      <c r="B122"/>
      <c r="C122"/>
    </row>
    <row r="123" spans="1:3">
      <c r="A123"/>
      <c r="B123"/>
      <c r="C123"/>
    </row>
    <row r="124" spans="1:3">
      <c r="A124"/>
      <c r="B124"/>
      <c r="C124"/>
    </row>
    <row r="125" spans="1:3">
      <c r="A125"/>
      <c r="B125"/>
      <c r="C125"/>
    </row>
    <row r="126" spans="1:3">
      <c r="A126"/>
      <c r="B126"/>
      <c r="C126"/>
    </row>
    <row r="127" spans="1:3">
      <c r="A127"/>
      <c r="B127"/>
      <c r="C127"/>
    </row>
    <row r="128" spans="1:3">
      <c r="A128"/>
      <c r="B128"/>
      <c r="C128"/>
    </row>
    <row r="129" spans="1:3">
      <c r="A129"/>
      <c r="B129"/>
      <c r="C129"/>
    </row>
    <row r="130" spans="1:3">
      <c r="A130"/>
      <c r="B130"/>
      <c r="C130"/>
    </row>
    <row r="131" spans="1:3">
      <c r="A131"/>
      <c r="B131"/>
      <c r="C131"/>
    </row>
    <row r="132" spans="1:3">
      <c r="A132"/>
      <c r="B132"/>
      <c r="C132"/>
    </row>
    <row r="133" spans="1:3">
      <c r="A133"/>
      <c r="B133"/>
      <c r="C133"/>
    </row>
    <row r="134" spans="1:3">
      <c r="A134"/>
      <c r="B134"/>
      <c r="C134"/>
    </row>
    <row r="135" spans="1:3">
      <c r="A135"/>
      <c r="B135"/>
      <c r="C135"/>
    </row>
    <row r="136" spans="1:3">
      <c r="A136"/>
      <c r="B136"/>
      <c r="C136"/>
    </row>
    <row r="137" spans="1:3">
      <c r="A137"/>
      <c r="B137"/>
      <c r="C137"/>
    </row>
    <row r="138" spans="1:3">
      <c r="A138"/>
      <c r="B138"/>
      <c r="C138"/>
    </row>
    <row r="139" spans="1:3">
      <c r="A139"/>
      <c r="B139"/>
      <c r="C139"/>
    </row>
    <row r="140" spans="1:3">
      <c r="A140"/>
      <c r="B140"/>
      <c r="C140"/>
    </row>
    <row r="141" spans="1:3">
      <c r="A141"/>
      <c r="B141"/>
      <c r="C141"/>
    </row>
    <row r="142" spans="1:3">
      <c r="A142"/>
      <c r="B142"/>
      <c r="C142"/>
    </row>
    <row r="143" spans="1:3">
      <c r="A143"/>
      <c r="B143"/>
      <c r="C143"/>
    </row>
    <row r="144" spans="1:3">
      <c r="A144"/>
      <c r="B144"/>
      <c r="C144"/>
    </row>
    <row r="145" spans="1:3">
      <c r="A145"/>
      <c r="B145"/>
      <c r="C145"/>
    </row>
    <row r="146" spans="1:3">
      <c r="A146"/>
      <c r="B146"/>
      <c r="C146"/>
    </row>
    <row r="147" spans="1:3">
      <c r="A147"/>
      <c r="B147"/>
      <c r="C147"/>
    </row>
    <row r="148" spans="1:3">
      <c r="A148"/>
      <c r="B148"/>
      <c r="C148"/>
    </row>
    <row r="149" spans="1:3">
      <c r="A149"/>
      <c r="B149"/>
      <c r="C149"/>
    </row>
    <row r="150" spans="1:3">
      <c r="A150"/>
      <c r="B150"/>
      <c r="C150"/>
    </row>
    <row r="151" spans="1:3">
      <c r="A151"/>
      <c r="B151"/>
      <c r="C151"/>
    </row>
    <row r="152" spans="1:3">
      <c r="A152"/>
      <c r="B152"/>
      <c r="C152"/>
    </row>
    <row r="153" spans="1:3">
      <c r="A153"/>
      <c r="B153"/>
      <c r="C153"/>
    </row>
    <row r="154" spans="1:3">
      <c r="A154"/>
      <c r="B154"/>
      <c r="C154"/>
    </row>
    <row r="155" spans="1:3">
      <c r="A155"/>
      <c r="B155"/>
      <c r="C155"/>
    </row>
    <row r="156" spans="1:3">
      <c r="A156"/>
      <c r="B156"/>
      <c r="C156"/>
    </row>
    <row r="157" spans="1:3">
      <c r="A157"/>
      <c r="B157"/>
      <c r="C157"/>
    </row>
    <row r="158" spans="1:3">
      <c r="A158"/>
      <c r="B158"/>
      <c r="C158"/>
    </row>
    <row r="159" spans="1:3">
      <c r="A159"/>
      <c r="B159"/>
      <c r="C159"/>
    </row>
    <row r="160" spans="1:3">
      <c r="A160"/>
      <c r="B160"/>
      <c r="C160"/>
    </row>
    <row r="161" spans="1:3">
      <c r="A161"/>
      <c r="B161"/>
      <c r="C161"/>
    </row>
    <row r="162" spans="1:3">
      <c r="A162"/>
      <c r="B162"/>
      <c r="C162"/>
    </row>
    <row r="163" spans="1:3">
      <c r="A163"/>
      <c r="B163"/>
      <c r="C163"/>
    </row>
    <row r="164" spans="1:3">
      <c r="A164"/>
      <c r="B164"/>
      <c r="C164"/>
    </row>
    <row r="165" spans="1:3">
      <c r="A165"/>
      <c r="B165"/>
      <c r="C165"/>
    </row>
    <row r="166" spans="1:3">
      <c r="A166"/>
      <c r="B166"/>
      <c r="C166"/>
    </row>
    <row r="167" spans="1:3">
      <c r="A167"/>
      <c r="B167"/>
      <c r="C167"/>
    </row>
    <row r="168" spans="1:3">
      <c r="A168"/>
      <c r="B168"/>
      <c r="C168"/>
    </row>
    <row r="169" spans="1:3">
      <c r="A169"/>
      <c r="B169"/>
      <c r="C169"/>
    </row>
    <row r="170" spans="1:3">
      <c r="A170"/>
      <c r="B170"/>
      <c r="C170"/>
    </row>
    <row r="171" spans="1:3">
      <c r="A171"/>
      <c r="B171"/>
      <c r="C171"/>
    </row>
    <row r="172" spans="1:3">
      <c r="A172"/>
      <c r="B172"/>
      <c r="C172"/>
    </row>
    <row r="173" spans="1:3">
      <c r="A173"/>
      <c r="B173"/>
      <c r="C173"/>
    </row>
    <row r="174" spans="1:3">
      <c r="A174"/>
      <c r="B174"/>
      <c r="C174"/>
    </row>
    <row r="175" spans="1:3">
      <c r="A175"/>
      <c r="B175"/>
      <c r="C175"/>
    </row>
    <row r="176" spans="1:3">
      <c r="A176"/>
      <c r="B176"/>
      <c r="C176"/>
    </row>
    <row r="177" spans="1:3">
      <c r="A177"/>
      <c r="B177"/>
      <c r="C177"/>
    </row>
    <row r="178" spans="1:3">
      <c r="A178"/>
      <c r="B178"/>
      <c r="C178"/>
    </row>
    <row r="179" spans="1:3">
      <c r="A179"/>
      <c r="B179"/>
      <c r="C179"/>
    </row>
    <row r="180" spans="1:3">
      <c r="A180"/>
      <c r="B180"/>
      <c r="C180"/>
    </row>
    <row r="181" spans="1:3">
      <c r="A181"/>
      <c r="B181"/>
      <c r="C181"/>
    </row>
    <row r="182" spans="1:3">
      <c r="A182"/>
      <c r="B182"/>
      <c r="C182"/>
    </row>
    <row r="183" spans="1:3">
      <c r="A183"/>
      <c r="B183"/>
      <c r="C183"/>
    </row>
    <row r="184" spans="1:3">
      <c r="A184"/>
      <c r="B184"/>
      <c r="C184"/>
    </row>
    <row r="185" spans="1:3">
      <c r="A185"/>
      <c r="B185"/>
      <c r="C185"/>
    </row>
    <row r="186" spans="1:3">
      <c r="A186"/>
      <c r="B186"/>
      <c r="C186"/>
    </row>
    <row r="187" spans="1:3">
      <c r="A187"/>
      <c r="B187"/>
      <c r="C187"/>
    </row>
    <row r="188" spans="1:3">
      <c r="A188"/>
      <c r="B188"/>
      <c r="C188"/>
    </row>
    <row r="189" spans="1:3">
      <c r="A189"/>
      <c r="B189"/>
      <c r="C189"/>
    </row>
  </sheetData>
  <mergeCells count="8">
    <mergeCell ref="A8:F8"/>
    <mergeCell ref="A9:F9"/>
    <mergeCell ref="A1:F1"/>
    <mergeCell ref="A2:F2"/>
    <mergeCell ref="A3:F3"/>
    <mergeCell ref="A5:F5"/>
    <mergeCell ref="A6:F6"/>
    <mergeCell ref="A7:F7"/>
  </mergeCells>
  <pageMargins left="0.7" right="0.7" top="0.75" bottom="0.75" header="0.3" footer="0.3"/>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58B6F6-4410-429F-9CA8-8991322F2015}">
  <sheetPr codeName="Hoja2">
    <pageSetUpPr autoPageBreaks="0"/>
  </sheetPr>
  <dimension ref="A1:N40"/>
  <sheetViews>
    <sheetView showGridLines="0" tabSelected="1" zoomScaleNormal="100" workbookViewId="0">
      <selection activeCell="K22" sqref="K22"/>
    </sheetView>
  </sheetViews>
  <sheetFormatPr baseColWidth="10" defaultColWidth="11.42578125" defaultRowHeight="15"/>
  <cols>
    <col min="1" max="1" width="12.42578125" style="13" customWidth="1"/>
    <col min="2" max="2" width="21.5703125" style="13" customWidth="1"/>
    <col min="3" max="3" width="40.85546875" style="13" customWidth="1"/>
    <col min="4" max="4" width="21.140625" style="13" customWidth="1"/>
    <col min="5" max="6" width="19.42578125" style="13" customWidth="1"/>
    <col min="7" max="8" width="11.42578125" style="13"/>
    <col min="9" max="9" width="17.140625" style="13" bestFit="1" customWidth="1"/>
    <col min="10" max="10" width="24.85546875" style="13" bestFit="1" customWidth="1"/>
    <col min="11" max="11" width="18.42578125" style="13" bestFit="1" customWidth="1"/>
    <col min="12" max="12" width="15.7109375" style="13" bestFit="1" customWidth="1"/>
    <col min="13" max="13" width="30.5703125" style="13" customWidth="1"/>
    <col min="14" max="14" width="32" style="13" customWidth="1"/>
    <col min="15" max="16384" width="11.42578125" style="13"/>
  </cols>
  <sheetData>
    <row r="1" spans="1:14" ht="28.5" customHeight="1">
      <c r="A1" s="181" t="s">
        <v>0</v>
      </c>
      <c r="B1" s="181"/>
      <c r="C1" s="181"/>
      <c r="D1" s="181"/>
      <c r="E1" s="181"/>
      <c r="F1" s="181"/>
      <c r="G1" s="181"/>
      <c r="H1" s="181"/>
      <c r="I1" s="181"/>
    </row>
    <row r="2" spans="1:14" ht="20.25">
      <c r="A2" s="182" t="s">
        <v>1</v>
      </c>
      <c r="B2" s="182"/>
      <c r="C2" s="182"/>
      <c r="D2" s="182"/>
      <c r="E2" s="182"/>
      <c r="F2" s="182"/>
      <c r="G2" s="182"/>
      <c r="H2" s="182"/>
      <c r="I2" s="182"/>
    </row>
    <row r="3" spans="1:14" s="15" customFormat="1" ht="28.5" customHeight="1">
      <c r="A3" s="186" t="s">
        <v>2</v>
      </c>
      <c r="B3" s="186"/>
      <c r="C3" s="186"/>
      <c r="D3" s="186"/>
      <c r="E3" s="186"/>
      <c r="F3" s="186"/>
      <c r="G3" s="186"/>
      <c r="H3" s="186"/>
      <c r="I3" s="186"/>
      <c r="N3" s="16"/>
    </row>
    <row r="4" spans="1:14" ht="18.75" customHeight="1">
      <c r="A4" s="187" t="s">
        <v>3</v>
      </c>
      <c r="B4" s="187"/>
      <c r="C4" s="187"/>
      <c r="D4" s="187"/>
      <c r="E4" s="187"/>
      <c r="F4" s="187"/>
      <c r="G4" s="187"/>
      <c r="H4" s="187"/>
      <c r="I4" s="187"/>
    </row>
    <row r="5" spans="1:14" ht="18.75" customHeight="1">
      <c r="A5" s="187" t="s">
        <v>4</v>
      </c>
      <c r="B5" s="187"/>
      <c r="C5" s="187"/>
      <c r="D5" s="187"/>
      <c r="E5" s="187"/>
      <c r="F5" s="187"/>
      <c r="G5" s="187"/>
      <c r="H5" s="187"/>
      <c r="I5" s="187"/>
    </row>
    <row r="6" spans="1:14" ht="18.75">
      <c r="A6" s="185" t="s">
        <v>335</v>
      </c>
      <c r="B6" s="185"/>
      <c r="C6" s="185"/>
      <c r="D6" s="185"/>
      <c r="E6" s="185"/>
      <c r="F6" s="185"/>
      <c r="G6" s="185"/>
      <c r="H6" s="185"/>
      <c r="I6" s="185"/>
    </row>
    <row r="7" spans="1:14" ht="18.75">
      <c r="A7" s="191" t="s">
        <v>277</v>
      </c>
      <c r="B7" s="191"/>
      <c r="C7" s="191"/>
      <c r="D7" s="191"/>
      <c r="E7" s="191"/>
      <c r="F7" s="191"/>
      <c r="G7" s="191"/>
      <c r="H7" s="191"/>
      <c r="I7" s="191"/>
    </row>
    <row r="8" spans="1:14" ht="15.75">
      <c r="A8" s="192" t="s">
        <v>5</v>
      </c>
      <c r="B8" s="192"/>
      <c r="C8" s="192"/>
      <c r="D8" s="192"/>
      <c r="E8" s="192"/>
      <c r="F8" s="192"/>
      <c r="G8" s="192"/>
      <c r="H8" s="192"/>
      <c r="I8" s="192"/>
    </row>
    <row r="9" spans="1:14" ht="15.75">
      <c r="A9" s="18"/>
      <c r="B9" s="18"/>
      <c r="C9" s="18"/>
      <c r="D9" s="18"/>
      <c r="E9" s="18"/>
      <c r="F9" s="18"/>
    </row>
    <row r="10" spans="1:14" ht="15" customHeight="1">
      <c r="C10" s="193" t="s">
        <v>6</v>
      </c>
      <c r="D10" s="19" t="s">
        <v>318</v>
      </c>
      <c r="E10" s="194" t="s">
        <v>301</v>
      </c>
      <c r="F10" s="194" t="s">
        <v>302</v>
      </c>
      <c r="G10" s="194" t="s">
        <v>275</v>
      </c>
    </row>
    <row r="11" spans="1:14" ht="15.75" thickBot="1">
      <c r="C11" s="193"/>
      <c r="D11" s="19" t="s">
        <v>277</v>
      </c>
      <c r="E11" s="195"/>
      <c r="F11" s="195"/>
      <c r="G11" s="195"/>
    </row>
    <row r="12" spans="1:14">
      <c r="C12" s="193"/>
      <c r="D12" s="20">
        <v>1</v>
      </c>
      <c r="E12" s="20">
        <v>2</v>
      </c>
      <c r="F12" s="20" t="s">
        <v>303</v>
      </c>
      <c r="G12" s="20" t="s">
        <v>310</v>
      </c>
    </row>
    <row r="13" spans="1:14" ht="15.75" thickBot="1">
      <c r="C13" s="24" t="s">
        <v>7</v>
      </c>
      <c r="D13" s="25">
        <f>SUM(D14:D17)</f>
        <v>1241899.8896029999</v>
      </c>
      <c r="E13" s="25">
        <f>SUM(E14:E17)</f>
        <v>615552.29999999981</v>
      </c>
      <c r="F13" s="114">
        <f>IFERROR(E13/D13,"-")</f>
        <v>0.49565371987976775</v>
      </c>
      <c r="G13" s="125">
        <f>E13/$D$34</f>
        <v>7.7174294725743706E-2</v>
      </c>
      <c r="I13" s="21"/>
      <c r="L13" s="13" t="s">
        <v>276</v>
      </c>
    </row>
    <row r="14" spans="1:14">
      <c r="C14" s="175" t="s">
        <v>8</v>
      </c>
      <c r="D14" s="176">
        <v>1240428.3720559999</v>
      </c>
      <c r="E14" s="176">
        <v>614896.39999999991</v>
      </c>
      <c r="F14" s="177">
        <f>IFERROR(E14/D14,"-")</f>
        <v>0.49571294389277321</v>
      </c>
      <c r="G14" s="178">
        <f t="shared" ref="G14:G20" si="0">E14/$D$34</f>
        <v>7.7092061875812662E-2</v>
      </c>
      <c r="H14" s="71"/>
      <c r="I14" s="10"/>
    </row>
    <row r="15" spans="1:14">
      <c r="C15" s="123" t="s">
        <v>9</v>
      </c>
      <c r="D15" s="126">
        <v>535.15810899999997</v>
      </c>
      <c r="E15" s="126">
        <v>300.2</v>
      </c>
      <c r="F15" s="127">
        <f t="shared" ref="F15:F21" si="1">IFERROR(E15/D15,"-")</f>
        <v>0.56095571561263591</v>
      </c>
      <c r="G15" s="128">
        <f t="shared" si="0"/>
        <v>3.7637294632264826E-5</v>
      </c>
      <c r="I15" s="10"/>
      <c r="J15" s="10"/>
    </row>
    <row r="16" spans="1:14">
      <c r="C16" s="175" t="s">
        <v>10</v>
      </c>
      <c r="D16" s="176">
        <v>936.35943799999995</v>
      </c>
      <c r="E16" s="176">
        <v>208.7</v>
      </c>
      <c r="F16" s="177">
        <f>IFERROR(E16/D16,"-")</f>
        <v>0.22288449449045869</v>
      </c>
      <c r="G16" s="178">
        <f t="shared" si="0"/>
        <v>2.6165567587453926E-5</v>
      </c>
      <c r="H16" s="71"/>
      <c r="I16" s="10"/>
    </row>
    <row r="17" spans="3:12">
      <c r="C17" s="123" t="s">
        <v>319</v>
      </c>
      <c r="D17" s="126">
        <v>0</v>
      </c>
      <c r="E17" s="126">
        <v>147</v>
      </c>
      <c r="F17" s="127" t="str">
        <f t="shared" si="1"/>
        <v>-</v>
      </c>
      <c r="G17" s="128">
        <f t="shared" si="0"/>
        <v>1.8429987711335541E-5</v>
      </c>
    </row>
    <row r="18" spans="3:12">
      <c r="C18" s="24" t="s">
        <v>11</v>
      </c>
      <c r="D18" s="25">
        <f>D19+D21</f>
        <v>1484234.6109590002</v>
      </c>
      <c r="E18" s="25">
        <f>E19+E21</f>
        <v>693958.20583077124</v>
      </c>
      <c r="F18" s="114">
        <f t="shared" si="1"/>
        <v>0.4675529061961356</v>
      </c>
      <c r="G18" s="125">
        <f>E18/$D$34</f>
        <v>8.7004361943139957E-2</v>
      </c>
    </row>
    <row r="19" spans="3:12">
      <c r="C19" s="175" t="s">
        <v>12</v>
      </c>
      <c r="D19" s="176">
        <v>1308196.6847920001</v>
      </c>
      <c r="E19" s="176">
        <v>632908.05891680124</v>
      </c>
      <c r="F19" s="177">
        <f t="shared" si="1"/>
        <v>0.48380191317900489</v>
      </c>
      <c r="G19" s="178">
        <f t="shared" si="0"/>
        <v>7.9350256790761062E-2</v>
      </c>
    </row>
    <row r="20" spans="3:12">
      <c r="C20" s="123" t="s">
        <v>13</v>
      </c>
      <c r="D20" s="126">
        <v>298486.441612</v>
      </c>
      <c r="E20" s="126">
        <v>145134.06739224002</v>
      </c>
      <c r="F20" s="127">
        <f t="shared" si="1"/>
        <v>0.48623336660932348</v>
      </c>
      <c r="G20" s="128">
        <f t="shared" si="0"/>
        <v>1.8196048153300188E-2</v>
      </c>
    </row>
    <row r="21" spans="3:12">
      <c r="C21" s="175" t="s">
        <v>14</v>
      </c>
      <c r="D21" s="176">
        <v>176037.926167</v>
      </c>
      <c r="E21" s="176">
        <v>61050.146913969998</v>
      </c>
      <c r="F21" s="177">
        <f t="shared" si="1"/>
        <v>0.34680110271268599</v>
      </c>
      <c r="G21" s="178">
        <f>E21/$D$34</f>
        <v>7.6541051523788869E-3</v>
      </c>
      <c r="J21" s="22"/>
    </row>
    <row r="22" spans="3:12">
      <c r="C22" s="129" t="s">
        <v>15</v>
      </c>
      <c r="D22" s="129"/>
      <c r="E22" s="129"/>
      <c r="F22" s="130"/>
      <c r="G22" s="23"/>
    </row>
    <row r="23" spans="3:12">
      <c r="C23" s="131" t="s">
        <v>16</v>
      </c>
      <c r="D23" s="132">
        <f>(D14-D19)</f>
        <v>-67768.312736000167</v>
      </c>
      <c r="E23" s="132">
        <f>(E14-E19)</f>
        <v>-18011.658916801331</v>
      </c>
      <c r="F23" s="127">
        <f>IFERROR(E23/D23,"-")</f>
        <v>0.26578290338978888</v>
      </c>
      <c r="G23" s="133">
        <f>E23/$D$34</f>
        <v>-2.2581949149484064E-3</v>
      </c>
      <c r="I23" s="115"/>
    </row>
    <row r="24" spans="3:12">
      <c r="C24" s="131" t="s">
        <v>17</v>
      </c>
      <c r="D24" s="132">
        <f>(D16-D21)</f>
        <v>-175101.56672899998</v>
      </c>
      <c r="E24" s="132">
        <f>(E16-E21)</f>
        <v>-60841.446913970001</v>
      </c>
      <c r="F24" s="127">
        <f>IFERROR(E24/D24,"-")</f>
        <v>0.34746374947137215</v>
      </c>
      <c r="G24" s="133">
        <f>E24/$D$34</f>
        <v>-7.6279395847914334E-3</v>
      </c>
    </row>
    <row r="25" spans="3:12">
      <c r="C25" s="131" t="s">
        <v>18</v>
      </c>
      <c r="D25" s="132">
        <f>(D13-(D18-D20))</f>
        <v>56151.720255999593</v>
      </c>
      <c r="E25" s="132">
        <f>(E13-(E18-E20))</f>
        <v>66728.161561468616</v>
      </c>
      <c r="F25" s="127">
        <f>IFERROR(E25/D25,"-")</f>
        <v>1.1883547157104055</v>
      </c>
      <c r="G25" s="133">
        <f>E25/$D$34</f>
        <v>8.3659809359039397E-3</v>
      </c>
    </row>
    <row r="26" spans="3:12">
      <c r="C26" s="131" t="s">
        <v>19</v>
      </c>
      <c r="D26" s="132">
        <f>D13-D18</f>
        <v>-242334.72135600029</v>
      </c>
      <c r="E26" s="132">
        <f>E13-E18</f>
        <v>-78405.905830771429</v>
      </c>
      <c r="F26" s="127">
        <f>IFERROR(E26/D26,"-")</f>
        <v>0.32354383801068992</v>
      </c>
      <c r="G26" s="133">
        <f>E26/$D$34</f>
        <v>-9.8300672173962517E-3</v>
      </c>
    </row>
    <row r="27" spans="3:12">
      <c r="C27" s="129" t="s">
        <v>20</v>
      </c>
      <c r="D27" s="134">
        <f>D29-D31</f>
        <v>242869.87946500001</v>
      </c>
      <c r="E27" s="134">
        <f>E29-E31</f>
        <v>163170.14430802999</v>
      </c>
      <c r="F27" s="130">
        <f>IFERROR(E27/D27,"-")</f>
        <v>0.67184183014981258</v>
      </c>
      <c r="G27" s="135">
        <f>E27/$D$34</f>
        <v>2.0457304452066935E-2</v>
      </c>
    </row>
    <row r="28" spans="3:12">
      <c r="C28" s="136"/>
      <c r="D28" s="136"/>
      <c r="E28" s="136"/>
      <c r="F28" s="137"/>
      <c r="G28" s="133"/>
    </row>
    <row r="29" spans="3:12" ht="17.25" customHeight="1">
      <c r="C29" s="24" t="s">
        <v>21</v>
      </c>
      <c r="D29" s="25">
        <v>350990.39</v>
      </c>
      <c r="E29" s="25">
        <v>217952.1</v>
      </c>
      <c r="F29" s="114">
        <f>IFERROR(E29/D29,"-")</f>
        <v>0.62096315514507394</v>
      </c>
      <c r="G29" s="107">
        <f>E29/$D$34</f>
        <v>2.7325540984080101E-2</v>
      </c>
    </row>
    <row r="30" spans="3:12">
      <c r="C30" s="138"/>
      <c r="D30" s="139"/>
      <c r="E30" s="139"/>
      <c r="F30" s="140"/>
      <c r="G30" s="133"/>
    </row>
    <row r="31" spans="3:12">
      <c r="C31" s="24" t="s">
        <v>22</v>
      </c>
      <c r="D31" s="25">
        <v>108120.51053499999</v>
      </c>
      <c r="E31" s="25">
        <v>54781.955691970004</v>
      </c>
      <c r="F31" s="114">
        <f>IFERROR(E31/D31,"-")</f>
        <v>0.50667496315822869</v>
      </c>
      <c r="G31" s="108">
        <f>E31/$D$34</f>
        <v>6.8682365320131651E-3</v>
      </c>
    </row>
    <row r="32" spans="3:12">
      <c r="F32" s="115"/>
      <c r="L32" s="10"/>
    </row>
    <row r="33" spans="3:11" ht="15.75" thickBot="1"/>
    <row r="34" spans="3:11" ht="15.75" thickBot="1">
      <c r="C34" s="124" t="s">
        <v>268</v>
      </c>
      <c r="D34" s="163">
        <v>7976131.2000000002</v>
      </c>
      <c r="K34" s="10"/>
    </row>
    <row r="35" spans="3:11" ht="19.149999999999999" customHeight="1">
      <c r="C35" s="147" t="s">
        <v>314</v>
      </c>
      <c r="E35" s="26"/>
      <c r="F35" s="27"/>
      <c r="G35" s="28"/>
      <c r="H35" s="29"/>
      <c r="I35" s="10"/>
      <c r="J35" s="60"/>
    </row>
    <row r="36" spans="3:11" ht="12.75" customHeight="1">
      <c r="C36" s="148" t="s">
        <v>304</v>
      </c>
      <c r="H36" s="29"/>
    </row>
    <row r="37" spans="3:11">
      <c r="C37" s="189" t="s">
        <v>330</v>
      </c>
      <c r="D37" s="189"/>
      <c r="E37" s="189"/>
      <c r="F37" s="189"/>
      <c r="G37" s="189"/>
      <c r="H37" s="29"/>
    </row>
    <row r="38" spans="3:11" ht="36" customHeight="1">
      <c r="C38" s="190" t="s">
        <v>334</v>
      </c>
      <c r="D38" s="190"/>
      <c r="E38" s="190"/>
      <c r="F38" s="190"/>
      <c r="G38" s="190"/>
      <c r="H38" s="151"/>
    </row>
    <row r="39" spans="3:11">
      <c r="C39" s="190" t="s">
        <v>320</v>
      </c>
      <c r="D39" s="190"/>
      <c r="E39" s="190"/>
      <c r="F39" s="190"/>
      <c r="G39" s="190"/>
      <c r="H39" s="190"/>
    </row>
    <row r="40" spans="3:11">
      <c r="C40" s="188" t="s">
        <v>315</v>
      </c>
      <c r="D40" s="188"/>
    </row>
  </sheetData>
  <mergeCells count="16">
    <mergeCell ref="C40:D40"/>
    <mergeCell ref="C37:G37"/>
    <mergeCell ref="C38:G38"/>
    <mergeCell ref="C39:H39"/>
    <mergeCell ref="A7:I7"/>
    <mergeCell ref="A8:I8"/>
    <mergeCell ref="C10:C12"/>
    <mergeCell ref="E10:E11"/>
    <mergeCell ref="F10:F11"/>
    <mergeCell ref="G10:G11"/>
    <mergeCell ref="A6:I6"/>
    <mergeCell ref="A1:I1"/>
    <mergeCell ref="A2:I2"/>
    <mergeCell ref="A3:I3"/>
    <mergeCell ref="A4:I4"/>
    <mergeCell ref="A5:I5"/>
  </mergeCells>
  <pageMargins left="0.7" right="0.7" top="0.75" bottom="0.75" header="0.3" footer="0.3"/>
  <pageSetup orientation="portrait" horizontalDpi="4294967295" verticalDpi="4294967295" r:id="rId1"/>
  <drawing r:id="rId2"/>
  <legacyDrawing r:id="rId3"/>
  <oleObjects>
    <mc:AlternateContent xmlns:mc="http://schemas.openxmlformats.org/markup-compatibility/2006">
      <mc:Choice Requires="x14">
        <oleObject link="[166]!'!Economico!F45C15'" oleUpdate="OLEUPDATE_ALWAYS" shapeId="16385">
          <objectPr defaultSize="0" autoPict="0" dde="1">
            <anchor moveWithCells="1">
              <from>
                <xdr:col>9</xdr:col>
                <xdr:colOff>0</xdr:colOff>
                <xdr:row>15</xdr:row>
                <xdr:rowOff>0</xdr:rowOff>
              </from>
              <to>
                <xdr:col>9</xdr:col>
                <xdr:colOff>666750</xdr:colOff>
                <xdr:row>18</xdr:row>
                <xdr:rowOff>0</xdr:rowOff>
              </to>
            </anchor>
          </objectPr>
        </oleObject>
      </mc:Choice>
      <mc:Fallback>
        <oleObject link="[166]!'!Economico!F45C15'" oleUpdate="OLEUPDATE_ALWAYS" shapeId="16385"/>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3"/>
  <dimension ref="A1:S41"/>
  <sheetViews>
    <sheetView showGridLines="0" zoomScaleNormal="100" workbookViewId="0">
      <selection activeCell="F29" sqref="F29"/>
    </sheetView>
  </sheetViews>
  <sheetFormatPr baseColWidth="10" defaultColWidth="11.42578125" defaultRowHeight="15"/>
  <cols>
    <col min="1" max="1" width="17.42578125" style="13" customWidth="1"/>
    <col min="2" max="2" width="66" style="13" customWidth="1"/>
    <col min="3" max="4" width="17.42578125" style="13" customWidth="1"/>
    <col min="5" max="5" width="37.5703125" style="13" customWidth="1"/>
    <col min="6" max="6" width="18.85546875" style="13" customWidth="1"/>
    <col min="7" max="7" width="25.42578125" style="13" bestFit="1" customWidth="1"/>
    <col min="8" max="8" width="14.140625" style="13" bestFit="1" customWidth="1"/>
    <col min="9" max="9" width="21.85546875" style="13" bestFit="1" customWidth="1"/>
    <col min="10" max="11" width="20.42578125" style="13" bestFit="1" customWidth="1"/>
    <col min="12" max="16384" width="11.42578125" style="13"/>
  </cols>
  <sheetData>
    <row r="1" spans="1:9" ht="28.5" customHeight="1">
      <c r="A1" s="181" t="s">
        <v>0</v>
      </c>
      <c r="B1" s="181"/>
      <c r="C1" s="181"/>
      <c r="D1" s="181"/>
      <c r="E1" s="181"/>
      <c r="F1" s="33"/>
      <c r="G1" s="33"/>
    </row>
    <row r="2" spans="1:9" ht="21" customHeight="1">
      <c r="A2" s="182" t="s">
        <v>1</v>
      </c>
      <c r="B2" s="182"/>
      <c r="C2" s="182"/>
      <c r="D2" s="182"/>
      <c r="E2" s="182"/>
      <c r="F2" s="34"/>
      <c r="G2" s="34"/>
    </row>
    <row r="3" spans="1:9" ht="15" customHeight="1">
      <c r="A3" s="183" t="s">
        <v>2</v>
      </c>
      <c r="B3" s="183"/>
      <c r="C3" s="183"/>
      <c r="D3" s="183"/>
      <c r="E3" s="183"/>
      <c r="F3" s="35"/>
      <c r="G3" s="36"/>
    </row>
    <row r="4" spans="1:9" ht="18.75">
      <c r="A4" s="196" t="s">
        <v>23</v>
      </c>
      <c r="B4" s="196"/>
      <c r="C4" s="196"/>
      <c r="D4" s="196"/>
      <c r="E4" s="196"/>
      <c r="F4" s="37"/>
      <c r="G4" s="38"/>
    </row>
    <row r="5" spans="1:9" ht="18.75" customHeight="1">
      <c r="A5" s="184" t="s">
        <v>24</v>
      </c>
      <c r="B5" s="184"/>
      <c r="C5" s="184"/>
      <c r="D5" s="184"/>
      <c r="E5" s="184"/>
      <c r="F5" s="37"/>
      <c r="G5" s="37"/>
    </row>
    <row r="6" spans="1:9" ht="18.75">
      <c r="A6" s="198" t="s">
        <v>335</v>
      </c>
      <c r="B6" s="198"/>
      <c r="C6" s="198"/>
      <c r="D6" s="198"/>
      <c r="E6" s="198"/>
      <c r="F6" s="10"/>
      <c r="G6" s="40"/>
    </row>
    <row r="7" spans="1:9" ht="18.75">
      <c r="A7" s="191" t="s">
        <v>277</v>
      </c>
      <c r="B7" s="191"/>
      <c r="C7" s="191"/>
      <c r="D7" s="191"/>
      <c r="E7" s="191"/>
      <c r="F7" s="41"/>
      <c r="G7" s="41"/>
      <c r="H7" s="41"/>
      <c r="I7" s="41"/>
    </row>
    <row r="8" spans="1:9" ht="15.75">
      <c r="A8" s="180" t="s">
        <v>5</v>
      </c>
      <c r="B8" s="180"/>
      <c r="C8" s="180"/>
      <c r="D8" s="180"/>
      <c r="E8" s="180"/>
      <c r="F8" s="10"/>
      <c r="G8" s="42"/>
    </row>
    <row r="9" spans="1:9">
      <c r="F9" s="10"/>
    </row>
    <row r="10" spans="1:9">
      <c r="F10" s="10"/>
      <c r="G10" s="10"/>
    </row>
    <row r="11" spans="1:9" ht="15" customHeight="1">
      <c r="B11" s="197" t="s">
        <v>6</v>
      </c>
      <c r="C11" s="44" t="s">
        <v>318</v>
      </c>
      <c r="D11" s="199" t="s">
        <v>301</v>
      </c>
      <c r="F11" s="10"/>
    </row>
    <row r="12" spans="1:9" ht="15" customHeight="1">
      <c r="B12" s="197"/>
      <c r="C12" s="19" t="s">
        <v>277</v>
      </c>
      <c r="D12" s="199"/>
      <c r="E12" s="10"/>
      <c r="F12" s="10"/>
      <c r="G12" s="10"/>
      <c r="H12" s="10"/>
    </row>
    <row r="13" spans="1:9">
      <c r="B13" s="45" t="s">
        <v>11</v>
      </c>
      <c r="C13" s="46">
        <f>+C14+C21</f>
        <v>1484234.610959</v>
      </c>
      <c r="D13" s="46">
        <f>+D14+D21</f>
        <v>693958.20583077124</v>
      </c>
      <c r="F13" s="10"/>
      <c r="G13" s="10"/>
      <c r="H13" s="10"/>
    </row>
    <row r="14" spans="1:9">
      <c r="B14" s="47" t="s">
        <v>12</v>
      </c>
      <c r="C14" s="48">
        <f>SUM(C15:C20)</f>
        <v>1308196.6847919999</v>
      </c>
      <c r="D14" s="48">
        <f>SUM(D15:D20)</f>
        <v>632908.05891680124</v>
      </c>
      <c r="E14" s="116"/>
      <c r="F14" s="10"/>
      <c r="G14" s="10"/>
      <c r="H14" s="10"/>
    </row>
    <row r="15" spans="1:9" ht="12.75" customHeight="1">
      <c r="B15" s="49" t="s">
        <v>25</v>
      </c>
      <c r="C15" s="50">
        <v>516919.62720400002</v>
      </c>
      <c r="D15" s="50">
        <v>228397.68990193121</v>
      </c>
      <c r="E15" s="50"/>
      <c r="F15" s="10"/>
      <c r="G15" s="10"/>
      <c r="H15" s="10"/>
    </row>
    <row r="16" spans="1:9">
      <c r="B16" s="49" t="s">
        <v>26</v>
      </c>
      <c r="C16" s="50">
        <v>90986.168678000002</v>
      </c>
      <c r="D16" s="50">
        <v>39430.128574949995</v>
      </c>
      <c r="E16" s="51"/>
      <c r="F16" s="10"/>
      <c r="G16" s="10"/>
    </row>
    <row r="17" spans="2:9">
      <c r="B17" s="49" t="s">
        <v>13</v>
      </c>
      <c r="C17" s="50">
        <v>298486.441612</v>
      </c>
      <c r="D17" s="50">
        <v>145134.06739224002</v>
      </c>
      <c r="E17" s="50"/>
      <c r="F17" s="10"/>
      <c r="G17" s="10"/>
    </row>
    <row r="18" spans="2:9">
      <c r="B18" s="49" t="s">
        <v>27</v>
      </c>
      <c r="C18" s="52">
        <v>13500</v>
      </c>
      <c r="D18" s="52">
        <v>9039.6542879999997</v>
      </c>
      <c r="E18" s="53"/>
      <c r="F18" s="10"/>
      <c r="G18" s="10"/>
    </row>
    <row r="19" spans="2:9">
      <c r="B19" s="49" t="s">
        <v>28</v>
      </c>
      <c r="C19" s="50">
        <v>388252.04090299999</v>
      </c>
      <c r="D19" s="50">
        <v>209437.13319996002</v>
      </c>
      <c r="E19" s="50"/>
      <c r="F19" s="10"/>
      <c r="G19" s="10"/>
    </row>
    <row r="20" spans="2:9">
      <c r="B20" s="49" t="s">
        <v>29</v>
      </c>
      <c r="C20" s="50">
        <v>52.406395000000003</v>
      </c>
      <c r="D20" s="50">
        <v>1469.3855597199999</v>
      </c>
      <c r="E20" s="50"/>
      <c r="F20" s="10"/>
      <c r="G20" s="10"/>
      <c r="I20" s="10"/>
    </row>
    <row r="21" spans="2:9">
      <c r="B21" s="47" t="s">
        <v>14</v>
      </c>
      <c r="C21" s="48">
        <f>SUM(C22:C27)</f>
        <v>176037.92616700003</v>
      </c>
      <c r="D21" s="48">
        <f>SUM(D22:D27)</f>
        <v>61050.146913970006</v>
      </c>
      <c r="E21" s="162"/>
      <c r="F21" s="10"/>
      <c r="G21" s="10"/>
      <c r="H21" s="10"/>
    </row>
    <row r="22" spans="2:9">
      <c r="B22" s="49" t="s">
        <v>30</v>
      </c>
      <c r="C22" s="50">
        <v>53162.528542</v>
      </c>
      <c r="D22" s="50">
        <v>20823.636811840006</v>
      </c>
      <c r="E22" s="50"/>
      <c r="F22" s="10"/>
      <c r="G22" s="10"/>
      <c r="H22" s="54"/>
    </row>
    <row r="23" spans="2:9">
      <c r="B23" s="49" t="s">
        <v>31</v>
      </c>
      <c r="C23" s="50">
        <v>60255.319620000002</v>
      </c>
      <c r="D23" s="50">
        <v>13737.186641939994</v>
      </c>
      <c r="E23" s="50"/>
      <c r="F23" s="10"/>
      <c r="G23" s="10"/>
    </row>
    <row r="24" spans="2:9">
      <c r="B24" s="49" t="s">
        <v>32</v>
      </c>
      <c r="C24" s="50">
        <v>10.094704</v>
      </c>
      <c r="D24" s="50">
        <v>40.833672929999999</v>
      </c>
      <c r="E24" s="50"/>
      <c r="F24" s="10"/>
      <c r="G24" s="10"/>
    </row>
    <row r="25" spans="2:9">
      <c r="B25" s="49" t="s">
        <v>33</v>
      </c>
      <c r="C25" s="50">
        <v>1045.835769</v>
      </c>
      <c r="D25" s="50">
        <v>900.58234823999999</v>
      </c>
      <c r="E25" s="50"/>
      <c r="F25" s="10"/>
      <c r="G25" s="10"/>
    </row>
    <row r="26" spans="2:9">
      <c r="B26" s="49" t="s">
        <v>34</v>
      </c>
      <c r="C26" s="50">
        <v>60117.023257000001</v>
      </c>
      <c r="D26" s="50">
        <v>25547.90743902</v>
      </c>
      <c r="E26" s="50"/>
      <c r="F26" s="10"/>
      <c r="G26" s="10"/>
    </row>
    <row r="27" spans="2:9">
      <c r="B27" s="49" t="s">
        <v>35</v>
      </c>
      <c r="C27" s="50">
        <v>1447.1242749999999</v>
      </c>
      <c r="D27" s="50">
        <v>0</v>
      </c>
      <c r="E27" s="50"/>
      <c r="F27" s="10"/>
      <c r="G27" s="10"/>
    </row>
    <row r="28" spans="2:9">
      <c r="B28" s="45" t="s">
        <v>36</v>
      </c>
      <c r="C28" s="46">
        <f>C29</f>
        <v>108120.51053499999</v>
      </c>
      <c r="D28" s="46">
        <f>D29</f>
        <v>54781.955691969997</v>
      </c>
      <c r="E28" s="50"/>
      <c r="F28" s="10"/>
      <c r="G28" s="10"/>
    </row>
    <row r="29" spans="2:9">
      <c r="B29" s="47" t="s">
        <v>22</v>
      </c>
      <c r="C29" s="48">
        <f>SUM(C30:C32)</f>
        <v>108120.51053499999</v>
      </c>
      <c r="D29" s="48">
        <f>SUM(D30:D32)</f>
        <v>54781.955691969997</v>
      </c>
      <c r="E29" s="50"/>
      <c r="F29" s="10"/>
      <c r="G29" s="10"/>
    </row>
    <row r="30" spans="2:9">
      <c r="B30" s="49" t="s">
        <v>37</v>
      </c>
      <c r="C30" s="50">
        <v>5117.7218819999998</v>
      </c>
      <c r="D30" s="55">
        <v>225.78210000000001</v>
      </c>
      <c r="E30" s="50"/>
      <c r="F30" s="10"/>
      <c r="G30" s="10"/>
    </row>
    <row r="31" spans="2:9">
      <c r="B31" s="49" t="s">
        <v>38</v>
      </c>
      <c r="C31" s="50">
        <v>103002.788653</v>
      </c>
      <c r="D31" s="50">
        <v>54556.17359197</v>
      </c>
      <c r="E31" s="50"/>
      <c r="F31" s="10"/>
      <c r="G31" s="10"/>
    </row>
    <row r="32" spans="2:9">
      <c r="B32" s="49" t="s">
        <v>274</v>
      </c>
      <c r="C32" s="55">
        <v>0</v>
      </c>
      <c r="D32" s="55">
        <v>0</v>
      </c>
      <c r="G32" s="10"/>
    </row>
    <row r="33" spans="2:19" ht="15" customHeight="1">
      <c r="B33" s="56" t="s">
        <v>39</v>
      </c>
      <c r="C33" s="57">
        <f>C13+C28</f>
        <v>1592355.1214939998</v>
      </c>
      <c r="D33" s="57">
        <f>D13+D28</f>
        <v>748740.1615227412</v>
      </c>
      <c r="G33" s="10"/>
      <c r="H33" s="28"/>
      <c r="I33" s="28"/>
      <c r="J33" s="28"/>
      <c r="K33" s="28"/>
      <c r="L33" s="28"/>
      <c r="M33" s="28"/>
      <c r="N33" s="28"/>
    </row>
    <row r="34" spans="2:19" ht="19.149999999999999" customHeight="1">
      <c r="B34" s="147" t="s">
        <v>314</v>
      </c>
      <c r="D34" s="26"/>
      <c r="E34" s="27"/>
      <c r="F34" s="28"/>
      <c r="G34" s="29"/>
      <c r="H34" s="28"/>
      <c r="I34" s="28"/>
      <c r="J34" s="28"/>
      <c r="K34" s="28"/>
      <c r="L34" s="28"/>
      <c r="M34" s="28"/>
      <c r="N34" s="28"/>
      <c r="O34" s="28"/>
      <c r="P34" s="28"/>
      <c r="Q34" s="28"/>
      <c r="R34" s="28"/>
      <c r="S34" s="28"/>
    </row>
    <row r="35" spans="2:19">
      <c r="B35" s="148" t="s">
        <v>304</v>
      </c>
      <c r="C35" s="149"/>
      <c r="D35" s="149"/>
      <c r="E35" s="149"/>
      <c r="F35" s="31"/>
      <c r="G35" s="29"/>
    </row>
    <row r="36" spans="2:19" ht="35.25" customHeight="1">
      <c r="B36" s="190" t="s">
        <v>334</v>
      </c>
      <c r="C36" s="190"/>
      <c r="D36" s="190"/>
      <c r="E36" s="152"/>
      <c r="F36" s="152"/>
      <c r="G36" s="151"/>
    </row>
    <row r="37" spans="2:19">
      <c r="B37" s="188" t="s">
        <v>315</v>
      </c>
      <c r="C37" s="188"/>
    </row>
    <row r="41" spans="2:19">
      <c r="B41" s="10"/>
    </row>
  </sheetData>
  <mergeCells count="12">
    <mergeCell ref="B37:C37"/>
    <mergeCell ref="B36:D36"/>
    <mergeCell ref="A1:E1"/>
    <mergeCell ref="A2:E2"/>
    <mergeCell ref="A3:E3"/>
    <mergeCell ref="A4:E4"/>
    <mergeCell ref="A5:E5"/>
    <mergeCell ref="B11:B12"/>
    <mergeCell ref="A8:E8"/>
    <mergeCell ref="A7:E7"/>
    <mergeCell ref="A6:E6"/>
    <mergeCell ref="D11:D12"/>
  </mergeCells>
  <phoneticPr fontId="42" type="noConversion"/>
  <pageMargins left="0.7" right="0.7" top="0.75" bottom="0.75" header="0.3" footer="0.3"/>
  <pageSetup orientation="portrait" horizontalDpi="4294967295" verticalDpi="4294967295"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5"/>
  <dimension ref="A1:I70"/>
  <sheetViews>
    <sheetView showGridLines="0" zoomScaleNormal="100" workbookViewId="0">
      <selection activeCell="D71" sqref="D71"/>
    </sheetView>
  </sheetViews>
  <sheetFormatPr baseColWidth="10" defaultColWidth="11.42578125" defaultRowHeight="15"/>
  <cols>
    <col min="1" max="1" width="29.42578125" style="13" customWidth="1"/>
    <col min="2" max="2" width="69.5703125" style="13" customWidth="1"/>
    <col min="3" max="4" width="19" style="13" customWidth="1"/>
    <col min="5" max="5" width="14.140625" style="13" bestFit="1" customWidth="1"/>
    <col min="6" max="6" width="13.42578125" style="13" bestFit="1" customWidth="1"/>
    <col min="7" max="7" width="14.140625" style="13" bestFit="1" customWidth="1"/>
    <col min="8" max="16384" width="11.42578125" style="13"/>
  </cols>
  <sheetData>
    <row r="1" spans="1:8" ht="28.5" customHeight="1">
      <c r="A1" s="181" t="s">
        <v>0</v>
      </c>
      <c r="B1" s="181"/>
      <c r="C1" s="181"/>
      <c r="D1" s="181"/>
      <c r="E1" s="181"/>
    </row>
    <row r="2" spans="1:8" ht="21" customHeight="1">
      <c r="A2" s="182" t="s">
        <v>1</v>
      </c>
      <c r="B2" s="182"/>
      <c r="C2" s="182"/>
      <c r="D2" s="182"/>
      <c r="E2" s="182"/>
    </row>
    <row r="3" spans="1:8" ht="15" customHeight="1">
      <c r="A3" s="183" t="s">
        <v>2</v>
      </c>
      <c r="B3" s="183"/>
      <c r="C3" s="183"/>
      <c r="D3" s="183"/>
      <c r="E3" s="183"/>
    </row>
    <row r="4" spans="1:8" ht="18.75" customHeight="1">
      <c r="A4" s="184" t="s">
        <v>23</v>
      </c>
      <c r="B4" s="184"/>
      <c r="C4" s="184"/>
      <c r="D4" s="184"/>
      <c r="E4" s="184"/>
    </row>
    <row r="5" spans="1:8" ht="18.75" customHeight="1">
      <c r="A5" s="184" t="s">
        <v>40</v>
      </c>
      <c r="B5" s="184"/>
      <c r="C5" s="184"/>
      <c r="D5" s="184"/>
      <c r="E5" s="184"/>
    </row>
    <row r="6" spans="1:8" ht="18.75">
      <c r="A6" s="198" t="s">
        <v>335</v>
      </c>
      <c r="B6" s="198"/>
      <c r="C6" s="198"/>
      <c r="D6" s="198"/>
      <c r="E6" s="198"/>
    </row>
    <row r="7" spans="1:8" ht="18.75">
      <c r="A7" s="191" t="s">
        <v>277</v>
      </c>
      <c r="B7" s="191"/>
      <c r="C7" s="191"/>
      <c r="D7" s="191"/>
      <c r="E7" s="191"/>
    </row>
    <row r="8" spans="1:8" ht="15.75">
      <c r="A8" s="180" t="s">
        <v>5</v>
      </c>
      <c r="B8" s="180"/>
      <c r="C8" s="180"/>
      <c r="D8" s="180"/>
      <c r="E8" s="180"/>
    </row>
    <row r="10" spans="1:8">
      <c r="G10" s="54"/>
    </row>
    <row r="11" spans="1:8" ht="15" customHeight="1">
      <c r="B11" s="197" t="s">
        <v>6</v>
      </c>
      <c r="C11" s="43" t="s">
        <v>318</v>
      </c>
      <c r="D11" s="197" t="s">
        <v>301</v>
      </c>
    </row>
    <row r="12" spans="1:8">
      <c r="B12" s="197"/>
      <c r="C12" s="19" t="s">
        <v>277</v>
      </c>
      <c r="D12" s="197"/>
    </row>
    <row r="13" spans="1:8">
      <c r="B13" s="58" t="s">
        <v>11</v>
      </c>
      <c r="C13" s="59">
        <f>C14+C17+C43+C45+C47+C49+C51+C53+C55</f>
        <v>1484234.6109590004</v>
      </c>
      <c r="D13" s="59">
        <f>D14+D17+D43+D45+D47+D49+D51+D53+D55</f>
        <v>693958.2058307702</v>
      </c>
      <c r="G13" s="10"/>
      <c r="H13" s="60"/>
    </row>
    <row r="14" spans="1:8">
      <c r="B14" s="61" t="s">
        <v>41</v>
      </c>
      <c r="C14" s="62">
        <f>SUM(C15:C16)</f>
        <v>8907.1543020000008</v>
      </c>
      <c r="D14" s="62">
        <f>SUM(D15:D16)</f>
        <v>4453.5769626199999</v>
      </c>
      <c r="G14" s="10"/>
    </row>
    <row r="15" spans="1:8">
      <c r="B15" s="63" t="s">
        <v>42</v>
      </c>
      <c r="C15" s="52">
        <v>3010.7791240000001</v>
      </c>
      <c r="D15" s="52">
        <v>1505.389488</v>
      </c>
      <c r="E15" s="52"/>
      <c r="G15" s="10"/>
    </row>
    <row r="16" spans="1:8">
      <c r="B16" s="63" t="s">
        <v>43</v>
      </c>
      <c r="C16" s="52">
        <v>5896.3751780000002</v>
      </c>
      <c r="D16" s="52">
        <v>2948.1874746200001</v>
      </c>
      <c r="E16" s="52"/>
      <c r="G16" s="10"/>
    </row>
    <row r="17" spans="2:9">
      <c r="B17" s="61" t="s">
        <v>44</v>
      </c>
      <c r="C17" s="62">
        <f>SUM(C18:C42)</f>
        <v>1449825.2822310003</v>
      </c>
      <c r="D17" s="62">
        <f>SUM(D18:D42)</f>
        <v>676154.08296208014</v>
      </c>
      <c r="E17" s="52"/>
    </row>
    <row r="18" spans="2:9">
      <c r="B18" s="63" t="s">
        <v>45</v>
      </c>
      <c r="C18" s="52">
        <v>127178.682615</v>
      </c>
      <c r="D18" s="52">
        <v>51134.888860479943</v>
      </c>
      <c r="E18" s="64"/>
    </row>
    <row r="19" spans="2:9">
      <c r="B19" s="63" t="s">
        <v>321</v>
      </c>
      <c r="C19" s="52">
        <v>73721.962713999994</v>
      </c>
      <c r="D19" s="52">
        <v>33194.48597737003</v>
      </c>
      <c r="E19" s="64"/>
    </row>
    <row r="20" spans="2:9">
      <c r="B20" s="63" t="s">
        <v>46</v>
      </c>
      <c r="C20" s="52">
        <v>64622.485397999997</v>
      </c>
      <c r="D20" s="52">
        <v>28341.525801780022</v>
      </c>
      <c r="E20" s="64"/>
    </row>
    <row r="21" spans="2:9">
      <c r="B21" s="63" t="s">
        <v>47</v>
      </c>
      <c r="C21" s="52">
        <v>15344.286414</v>
      </c>
      <c r="D21" s="52">
        <v>6381.3988604800015</v>
      </c>
      <c r="E21" s="64"/>
      <c r="G21" s="65"/>
    </row>
    <row r="22" spans="2:9">
      <c r="B22" s="63" t="s">
        <v>48</v>
      </c>
      <c r="C22" s="52">
        <v>21512.650364000001</v>
      </c>
      <c r="D22" s="52">
        <v>9465.0644819000008</v>
      </c>
      <c r="E22" s="64"/>
    </row>
    <row r="23" spans="2:9">
      <c r="B23" s="63" t="s">
        <v>49</v>
      </c>
      <c r="C23" s="65">
        <v>309832.15000000002</v>
      </c>
      <c r="D23" s="65">
        <v>137768.83889262998</v>
      </c>
      <c r="E23" s="64"/>
    </row>
    <row r="24" spans="2:9">
      <c r="B24" s="63" t="s">
        <v>50</v>
      </c>
      <c r="C24" s="65">
        <v>150968.273193</v>
      </c>
      <c r="D24" s="65">
        <v>71886.720650610019</v>
      </c>
      <c r="E24" s="64"/>
    </row>
    <row r="25" spans="2:9">
      <c r="B25" s="66" t="s">
        <v>51</v>
      </c>
      <c r="C25" s="65">
        <v>5502.585634</v>
      </c>
      <c r="D25" s="65">
        <v>2606.9132663800006</v>
      </c>
      <c r="E25" s="64"/>
      <c r="G25" s="65"/>
    </row>
    <row r="26" spans="2:9">
      <c r="B26" s="66" t="s">
        <v>52</v>
      </c>
      <c r="C26" s="65">
        <v>3023.3434499999998</v>
      </c>
      <c r="D26" s="65">
        <v>1089.5193782300003</v>
      </c>
      <c r="E26" s="64"/>
      <c r="G26" s="65"/>
      <c r="I26" s="65"/>
    </row>
    <row r="27" spans="2:9">
      <c r="B27" s="66" t="s">
        <v>53</v>
      </c>
      <c r="C27" s="65">
        <v>18535.516531000001</v>
      </c>
      <c r="D27" s="65">
        <v>7167.5829697899972</v>
      </c>
      <c r="E27" s="64"/>
      <c r="G27" s="65"/>
    </row>
    <row r="28" spans="2:9">
      <c r="B28" s="66" t="s">
        <v>54</v>
      </c>
      <c r="C28" s="65">
        <v>64208.597908000003</v>
      </c>
      <c r="D28" s="65">
        <v>27569.090005770016</v>
      </c>
      <c r="E28" s="64"/>
      <c r="G28" s="65"/>
    </row>
    <row r="29" spans="2:9">
      <c r="B29" s="66" t="s">
        <v>55</v>
      </c>
      <c r="C29" s="65">
        <v>21563.980144000001</v>
      </c>
      <c r="D29" s="65">
        <v>11948.713130929993</v>
      </c>
      <c r="E29" s="64"/>
    </row>
    <row r="30" spans="2:9">
      <c r="B30" s="66" t="s">
        <v>56</v>
      </c>
      <c r="C30" s="65">
        <v>9400.0550249999997</v>
      </c>
      <c r="D30" s="65">
        <v>2333.6909084900008</v>
      </c>
      <c r="E30" s="64"/>
    </row>
    <row r="31" spans="2:9">
      <c r="B31" s="66" t="s">
        <v>57</v>
      </c>
      <c r="C31" s="65">
        <v>11681.565715000001</v>
      </c>
      <c r="D31" s="65">
        <v>6071.3974801600016</v>
      </c>
      <c r="E31" s="64"/>
      <c r="F31" s="60"/>
    </row>
    <row r="32" spans="2:9">
      <c r="B32" s="66" t="s">
        <v>58</v>
      </c>
      <c r="C32" s="65">
        <v>1254.3081549999999</v>
      </c>
      <c r="D32" s="65">
        <v>552.72919602000013</v>
      </c>
      <c r="E32" s="64"/>
    </row>
    <row r="33" spans="2:5">
      <c r="B33" s="66" t="s">
        <v>59</v>
      </c>
      <c r="C33" s="65">
        <v>4163.0385219999998</v>
      </c>
      <c r="D33" s="65">
        <v>1771.4547289800007</v>
      </c>
      <c r="E33" s="64"/>
    </row>
    <row r="34" spans="2:5">
      <c r="B34" s="66" t="s">
        <v>60</v>
      </c>
      <c r="C34" s="65">
        <v>754.73537499999998</v>
      </c>
      <c r="D34" s="65">
        <v>309.32336014999993</v>
      </c>
      <c r="E34" s="64"/>
    </row>
    <row r="35" spans="2:5">
      <c r="B35" s="66" t="s">
        <v>61</v>
      </c>
      <c r="C35" s="65">
        <v>17321.712416999999</v>
      </c>
      <c r="D35" s="65">
        <v>5419.3422776099997</v>
      </c>
      <c r="E35" s="64"/>
    </row>
    <row r="36" spans="2:5">
      <c r="B36" s="66" t="s">
        <v>62</v>
      </c>
      <c r="C36" s="65">
        <v>22851.776170000001</v>
      </c>
      <c r="D36" s="65">
        <v>10077.520936630001</v>
      </c>
      <c r="E36" s="64"/>
    </row>
    <row r="37" spans="2:5">
      <c r="B37" s="66" t="s">
        <v>63</v>
      </c>
      <c r="C37" s="65">
        <v>4007.4039579999999</v>
      </c>
      <c r="D37" s="65">
        <v>1418.4215317700014</v>
      </c>
      <c r="E37" s="64"/>
    </row>
    <row r="38" spans="2:5">
      <c r="B38" s="66" t="s">
        <v>64</v>
      </c>
      <c r="C38" s="65">
        <v>2714.3816029999998</v>
      </c>
      <c r="D38" s="65">
        <v>1054.4045612199998</v>
      </c>
      <c r="E38" s="64"/>
    </row>
    <row r="39" spans="2:5">
      <c r="B39" s="66" t="s">
        <v>65</v>
      </c>
      <c r="C39" s="65">
        <v>5749.8536160000003</v>
      </c>
      <c r="D39" s="65">
        <v>1253.8754320900005</v>
      </c>
      <c r="E39" s="64"/>
    </row>
    <row r="40" spans="2:5">
      <c r="B40" s="66" t="s">
        <v>66</v>
      </c>
      <c r="C40" s="65">
        <v>17535.521616999999</v>
      </c>
      <c r="D40" s="65">
        <v>7938.2641788399978</v>
      </c>
      <c r="E40" s="64"/>
    </row>
    <row r="41" spans="2:5">
      <c r="B41" s="66" t="s">
        <v>327</v>
      </c>
      <c r="C41" s="65">
        <v>333486.47113800002</v>
      </c>
      <c r="D41" s="65">
        <v>180141.87289224003</v>
      </c>
      <c r="E41" s="64"/>
    </row>
    <row r="42" spans="2:5">
      <c r="B42" s="66" t="s">
        <v>68</v>
      </c>
      <c r="C42" s="65">
        <v>142889.94455499999</v>
      </c>
      <c r="D42" s="65">
        <v>69257.043201530003</v>
      </c>
      <c r="E42" s="64"/>
    </row>
    <row r="43" spans="2:5">
      <c r="B43" s="61" t="s">
        <v>69</v>
      </c>
      <c r="C43" s="62">
        <f>C44</f>
        <v>12921.593863</v>
      </c>
      <c r="D43" s="62">
        <f>D44</f>
        <v>6460.2681354200004</v>
      </c>
      <c r="E43" s="64"/>
    </row>
    <row r="44" spans="2:5">
      <c r="B44" s="63" t="s">
        <v>70</v>
      </c>
      <c r="C44" s="52">
        <v>12921.593863</v>
      </c>
      <c r="D44" s="52">
        <v>6460.2681354200004</v>
      </c>
      <c r="E44" s="64"/>
    </row>
    <row r="45" spans="2:5">
      <c r="B45" s="61" t="s">
        <v>71</v>
      </c>
      <c r="C45" s="62">
        <f>C46</f>
        <v>6750.8917369999999</v>
      </c>
      <c r="D45" s="62">
        <f>D46</f>
        <v>3900.5349879999999</v>
      </c>
      <c r="E45" s="64"/>
    </row>
    <row r="46" spans="2:5">
      <c r="B46" s="63" t="s">
        <v>72</v>
      </c>
      <c r="C46" s="52">
        <v>6750.8917369999999</v>
      </c>
      <c r="D46" s="52">
        <v>3900.5349879999999</v>
      </c>
      <c r="E46" s="64"/>
    </row>
    <row r="47" spans="2:5">
      <c r="B47" s="61" t="s">
        <v>73</v>
      </c>
      <c r="C47" s="62">
        <f>C48</f>
        <v>1524.2480869999999</v>
      </c>
      <c r="D47" s="62">
        <f>D48</f>
        <v>761.12396794000006</v>
      </c>
      <c r="E47" s="64"/>
    </row>
    <row r="48" spans="2:5">
      <c r="B48" s="63" t="s">
        <v>74</v>
      </c>
      <c r="C48" s="52">
        <v>1524.2480869999999</v>
      </c>
      <c r="D48" s="52">
        <v>761.12396794000006</v>
      </c>
      <c r="E48" s="64"/>
    </row>
    <row r="49" spans="2:5">
      <c r="B49" s="61" t="s">
        <v>75</v>
      </c>
      <c r="C49" s="62">
        <f>C50</f>
        <v>1900.371875</v>
      </c>
      <c r="D49" s="62">
        <f>D50</f>
        <v>950.18587400000001</v>
      </c>
      <c r="E49" s="64"/>
    </row>
    <row r="50" spans="2:5">
      <c r="B50" s="63" t="s">
        <v>76</v>
      </c>
      <c r="C50" s="52">
        <v>1900.371875</v>
      </c>
      <c r="D50" s="52">
        <v>950.18587400000001</v>
      </c>
      <c r="E50" s="64"/>
    </row>
    <row r="51" spans="2:5">
      <c r="B51" s="61" t="s">
        <v>77</v>
      </c>
      <c r="C51" s="62">
        <f>C52</f>
        <v>375</v>
      </c>
      <c r="D51" s="62">
        <f>D52</f>
        <v>186.41009803999998</v>
      </c>
      <c r="E51" s="64"/>
    </row>
    <row r="52" spans="2:5">
      <c r="B52" s="63" t="s">
        <v>78</v>
      </c>
      <c r="C52" s="52">
        <v>375</v>
      </c>
      <c r="D52" s="52">
        <v>186.41009803999998</v>
      </c>
      <c r="E52" s="64"/>
    </row>
    <row r="53" spans="2:5">
      <c r="B53" s="61" t="s">
        <v>79</v>
      </c>
      <c r="C53" s="62">
        <f>C54</f>
        <v>1193.3993809999999</v>
      </c>
      <c r="D53" s="62">
        <f>D54</f>
        <v>717.4581695600001</v>
      </c>
      <c r="E53" s="64"/>
    </row>
    <row r="54" spans="2:5">
      <c r="B54" s="63" t="s">
        <v>322</v>
      </c>
      <c r="C54" s="52">
        <v>1193.3993809999999</v>
      </c>
      <c r="D54" s="52">
        <v>717.4581695600001</v>
      </c>
      <c r="E54" s="64"/>
    </row>
    <row r="55" spans="2:5">
      <c r="B55" s="67" t="s">
        <v>80</v>
      </c>
      <c r="C55" s="62">
        <f>C56</f>
        <v>836.66948300000001</v>
      </c>
      <c r="D55" s="62">
        <f>D56</f>
        <v>374.56467311000006</v>
      </c>
      <c r="E55" s="64"/>
    </row>
    <row r="56" spans="2:5">
      <c r="B56" s="63" t="s">
        <v>312</v>
      </c>
      <c r="C56" s="52">
        <v>836.66948300000001</v>
      </c>
      <c r="D56" s="52">
        <v>374.56467311000006</v>
      </c>
      <c r="E56" s="64"/>
    </row>
    <row r="57" spans="2:5">
      <c r="B57" s="68" t="s">
        <v>36</v>
      </c>
      <c r="C57" s="69">
        <f>C58</f>
        <v>108120.51053500001</v>
      </c>
      <c r="D57" s="69">
        <f>D58</f>
        <v>54781.955691970004</v>
      </c>
      <c r="E57" s="64"/>
    </row>
    <row r="58" spans="2:5">
      <c r="B58" s="61" t="s">
        <v>44</v>
      </c>
      <c r="C58" s="62">
        <f>SUM(C59:C63)</f>
        <v>108120.51053500001</v>
      </c>
      <c r="D58" s="62">
        <f>SUM(D59:D63)</f>
        <v>54781.955691970004</v>
      </c>
      <c r="E58" s="64"/>
    </row>
    <row r="59" spans="2:5">
      <c r="B59" s="63" t="s">
        <v>49</v>
      </c>
      <c r="C59" s="70">
        <v>0</v>
      </c>
      <c r="D59" s="70">
        <v>0</v>
      </c>
      <c r="E59" s="64"/>
    </row>
    <row r="60" spans="2:5">
      <c r="B60" s="63" t="s">
        <v>53</v>
      </c>
      <c r="C60" s="70">
        <v>0</v>
      </c>
      <c r="D60" s="70">
        <v>0</v>
      </c>
      <c r="E60" s="64"/>
    </row>
    <row r="61" spans="2:5">
      <c r="B61" s="63" t="s">
        <v>63</v>
      </c>
      <c r="C61" s="52">
        <v>835.789266</v>
      </c>
      <c r="D61" s="70">
        <v>0</v>
      </c>
      <c r="E61" s="64"/>
    </row>
    <row r="62" spans="2:5">
      <c r="B62" s="63" t="s">
        <v>67</v>
      </c>
      <c r="C62" s="52">
        <v>93784.721269000001</v>
      </c>
      <c r="D62" s="52">
        <v>53280.717569160006</v>
      </c>
      <c r="E62" s="64"/>
    </row>
    <row r="63" spans="2:5">
      <c r="B63" s="63" t="s">
        <v>68</v>
      </c>
      <c r="C63" s="52">
        <v>13500</v>
      </c>
      <c r="D63" s="52">
        <v>1501.23812281</v>
      </c>
    </row>
    <row r="64" spans="2:5">
      <c r="B64" s="56" t="s">
        <v>81</v>
      </c>
      <c r="C64" s="57">
        <f>C13+C57</f>
        <v>1592355.1214940003</v>
      </c>
      <c r="D64" s="57">
        <f>(D13+D57)</f>
        <v>748740.16152274015</v>
      </c>
    </row>
    <row r="65" spans="2:5">
      <c r="B65" s="147" t="s">
        <v>314</v>
      </c>
      <c r="D65" s="26"/>
      <c r="E65" s="64"/>
    </row>
    <row r="66" spans="2:5">
      <c r="B66" s="148" t="s">
        <v>304</v>
      </c>
      <c r="C66" s="149"/>
      <c r="D66" s="149"/>
    </row>
    <row r="67" spans="2:5" ht="42.75" customHeight="1">
      <c r="B67" s="190" t="s">
        <v>334</v>
      </c>
      <c r="C67" s="190"/>
      <c r="D67" s="190"/>
    </row>
    <row r="68" spans="2:5">
      <c r="B68" s="188" t="s">
        <v>316</v>
      </c>
      <c r="C68" s="188"/>
    </row>
    <row r="69" spans="2:5">
      <c r="C69" s="71"/>
      <c r="D69" s="71"/>
    </row>
    <row r="70" spans="2:5">
      <c r="C70" s="71"/>
      <c r="D70" s="71"/>
    </row>
  </sheetData>
  <mergeCells count="12">
    <mergeCell ref="B67:D67"/>
    <mergeCell ref="B68:C68"/>
    <mergeCell ref="A8:E8"/>
    <mergeCell ref="B11:B12"/>
    <mergeCell ref="A6:E6"/>
    <mergeCell ref="A7:E7"/>
    <mergeCell ref="D11:D12"/>
    <mergeCell ref="A1:E1"/>
    <mergeCell ref="A2:E2"/>
    <mergeCell ref="A3:E3"/>
    <mergeCell ref="A4:E4"/>
    <mergeCell ref="A5:E5"/>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93B3DB-6AAB-4283-9AF5-AC5B5F496D60}">
  <sheetPr codeName="Hoja4"/>
  <dimension ref="A1:I161"/>
  <sheetViews>
    <sheetView showGridLines="0" workbookViewId="0">
      <selection activeCell="B171" sqref="B171"/>
    </sheetView>
  </sheetViews>
  <sheetFormatPr baseColWidth="10" defaultColWidth="11.5703125" defaultRowHeight="15"/>
  <cols>
    <col min="1" max="1" width="11.5703125" style="13"/>
    <col min="2" max="2" width="101.7109375" style="13" bestFit="1" customWidth="1"/>
    <col min="3" max="4" width="16.7109375" style="13" customWidth="1"/>
    <col min="5" max="16384" width="11.5703125" style="13"/>
  </cols>
  <sheetData>
    <row r="1" spans="1:5" ht="28.15" customHeight="1">
      <c r="A1" s="181" t="s">
        <v>0</v>
      </c>
      <c r="B1" s="181"/>
      <c r="C1" s="181"/>
      <c r="D1" s="181"/>
    </row>
    <row r="2" spans="1:5" ht="21" customHeight="1">
      <c r="A2" s="182" t="s">
        <v>1</v>
      </c>
      <c r="B2" s="182"/>
      <c r="C2" s="182"/>
      <c r="D2" s="182"/>
    </row>
    <row r="3" spans="1:5" ht="14.45" customHeight="1">
      <c r="A3" s="183" t="s">
        <v>2</v>
      </c>
      <c r="B3" s="183"/>
      <c r="C3" s="183"/>
      <c r="D3" s="183"/>
    </row>
    <row r="5" spans="1:5" ht="18" customHeight="1">
      <c r="A5" s="184" t="s">
        <v>23</v>
      </c>
      <c r="B5" s="184"/>
      <c r="C5" s="184"/>
      <c r="D5" s="184"/>
      <c r="E5" s="184"/>
    </row>
    <row r="6" spans="1:5" ht="18" customHeight="1">
      <c r="A6" s="184" t="s">
        <v>82</v>
      </c>
      <c r="B6" s="184"/>
      <c r="C6" s="184"/>
      <c r="D6" s="184"/>
      <c r="E6" s="184"/>
    </row>
    <row r="7" spans="1:5" ht="18.75">
      <c r="A7" s="198" t="s">
        <v>335</v>
      </c>
      <c r="B7" s="198"/>
      <c r="C7" s="198"/>
      <c r="D7" s="198"/>
      <c r="E7" s="198"/>
    </row>
    <row r="8" spans="1:5" ht="18.75">
      <c r="A8" s="191" t="s">
        <v>277</v>
      </c>
      <c r="B8" s="191"/>
      <c r="C8" s="191"/>
      <c r="D8" s="191"/>
      <c r="E8" s="191"/>
    </row>
    <row r="9" spans="1:5" ht="15.75">
      <c r="A9" s="180" t="s">
        <v>5</v>
      </c>
      <c r="B9" s="180"/>
      <c r="C9" s="180"/>
      <c r="D9" s="180"/>
      <c r="E9" s="180"/>
    </row>
    <row r="11" spans="1:5">
      <c r="B11" s="197" t="s">
        <v>6</v>
      </c>
      <c r="C11" s="43" t="s">
        <v>318</v>
      </c>
      <c r="D11" s="197" t="s">
        <v>301</v>
      </c>
    </row>
    <row r="12" spans="1:5">
      <c r="B12" s="197"/>
      <c r="C12" s="19" t="s">
        <v>277</v>
      </c>
      <c r="D12" s="197"/>
    </row>
    <row r="13" spans="1:5">
      <c r="B13" s="72" t="s">
        <v>240</v>
      </c>
      <c r="C13" s="142">
        <f>C14+C38+C74+C104+C150</f>
        <v>1484234.610959</v>
      </c>
      <c r="D13" s="142">
        <f>D14+D38+D74+D104+D150</f>
        <v>693958.20583077008</v>
      </c>
    </row>
    <row r="14" spans="1:5">
      <c r="B14" s="117" t="s">
        <v>305</v>
      </c>
      <c r="C14" s="143">
        <f>C15+C22+C25+C30</f>
        <v>239464.28887499997</v>
      </c>
      <c r="D14" s="143">
        <f>D15+D22+D25+D30</f>
        <v>108226.08686869001</v>
      </c>
    </row>
    <row r="15" spans="1:5">
      <c r="B15" s="118" t="s">
        <v>83</v>
      </c>
      <c r="C15" s="143">
        <f>SUM(C16:C21)</f>
        <v>92986.411967000007</v>
      </c>
      <c r="D15" s="143">
        <f>SUM(D16:D21)</f>
        <v>43385.131777810006</v>
      </c>
    </row>
    <row r="16" spans="1:5">
      <c r="B16" s="66" t="s">
        <v>84</v>
      </c>
      <c r="C16" s="141">
        <v>7957.6912179999999</v>
      </c>
      <c r="D16" s="141">
        <v>4383.75525681</v>
      </c>
    </row>
    <row r="17" spans="2:4">
      <c r="B17" s="66" t="s">
        <v>85</v>
      </c>
      <c r="C17" s="141">
        <v>50979.967939000002</v>
      </c>
      <c r="D17" s="141">
        <v>21149.789790820007</v>
      </c>
    </row>
    <row r="18" spans="2:4">
      <c r="B18" s="66" t="s">
        <v>86</v>
      </c>
      <c r="C18" s="141">
        <v>26405.736634000001</v>
      </c>
      <c r="D18" s="141">
        <v>13574.906893319996</v>
      </c>
    </row>
    <row r="19" spans="2:4">
      <c r="B19" s="66" t="s">
        <v>87</v>
      </c>
      <c r="C19" s="141">
        <v>6738.7567369999997</v>
      </c>
      <c r="D19" s="141">
        <v>3893.2545879999998</v>
      </c>
    </row>
    <row r="20" spans="2:4">
      <c r="B20" s="66" t="s">
        <v>88</v>
      </c>
      <c r="C20" s="141">
        <v>813.15455099999997</v>
      </c>
      <c r="D20" s="141">
        <v>340.19439021000005</v>
      </c>
    </row>
    <row r="21" spans="2:4">
      <c r="B21" s="66" t="s">
        <v>278</v>
      </c>
      <c r="C21" s="141">
        <v>91.104888000000003</v>
      </c>
      <c r="D21" s="141">
        <v>43.230858650000002</v>
      </c>
    </row>
    <row r="22" spans="2:4">
      <c r="B22" s="118" t="s">
        <v>89</v>
      </c>
      <c r="C22" s="143">
        <f>SUM(C23:C24)</f>
        <v>15166.993748999999</v>
      </c>
      <c r="D22" s="143">
        <f>SUM(D23:D24)</f>
        <v>6314.5507608000007</v>
      </c>
    </row>
    <row r="23" spans="2:4">
      <c r="B23" s="66" t="s">
        <v>90</v>
      </c>
      <c r="C23" s="141">
        <v>5679.9169469999997</v>
      </c>
      <c r="D23" s="141">
        <v>1975.6334512800004</v>
      </c>
    </row>
    <row r="24" spans="2:4">
      <c r="B24" s="66" t="s">
        <v>91</v>
      </c>
      <c r="C24" s="141">
        <v>9487.0768019999996</v>
      </c>
      <c r="D24" s="141">
        <v>4338.9173095200003</v>
      </c>
    </row>
    <row r="25" spans="2:4">
      <c r="B25" s="118" t="s">
        <v>92</v>
      </c>
      <c r="C25" s="143">
        <f>SUM(C26:C29)</f>
        <v>53706.951427000007</v>
      </c>
      <c r="D25" s="143">
        <f>SUM(D26:D29)</f>
        <v>23369.962152300002</v>
      </c>
    </row>
    <row r="26" spans="2:4">
      <c r="B26" s="66" t="s">
        <v>93</v>
      </c>
      <c r="C26" s="141">
        <v>49289.055265000003</v>
      </c>
      <c r="D26" s="141">
        <v>21856.788617130002</v>
      </c>
    </row>
    <row r="27" spans="2:4">
      <c r="B27" s="66" t="s">
        <v>94</v>
      </c>
      <c r="C27" s="141">
        <v>4065.0264830000001</v>
      </c>
      <c r="D27" s="141">
        <v>1355.4818778400006</v>
      </c>
    </row>
    <row r="28" spans="2:4">
      <c r="B28" s="66" t="s">
        <v>250</v>
      </c>
      <c r="C28" s="141">
        <v>280.480234</v>
      </c>
      <c r="D28" s="141">
        <v>121.26697507999999</v>
      </c>
    </row>
    <row r="29" spans="2:4">
      <c r="B29" s="66" t="s">
        <v>95</v>
      </c>
      <c r="C29" s="141">
        <v>72.389444999999995</v>
      </c>
      <c r="D29" s="141">
        <v>36.424682249999996</v>
      </c>
    </row>
    <row r="30" spans="2:4">
      <c r="B30" s="118" t="s">
        <v>96</v>
      </c>
      <c r="C30" s="143">
        <f>SUM(C31:C37)</f>
        <v>77603.931731999983</v>
      </c>
      <c r="D30" s="143">
        <f>SUM(D31:D37)</f>
        <v>35156.442177780002</v>
      </c>
    </row>
    <row r="31" spans="2:4">
      <c r="B31" s="66" t="s">
        <v>97</v>
      </c>
      <c r="C31" s="141">
        <v>38088.754744999998</v>
      </c>
      <c r="D31" s="141">
        <v>15872.686617830006</v>
      </c>
    </row>
    <row r="32" spans="2:4">
      <c r="B32" s="66" t="s">
        <v>98</v>
      </c>
      <c r="C32" s="141">
        <v>1400.4293500000001</v>
      </c>
      <c r="D32" s="141">
        <v>476.81327324</v>
      </c>
    </row>
    <row r="33" spans="2:4">
      <c r="B33" s="66" t="s">
        <v>99</v>
      </c>
      <c r="C33" s="141">
        <v>26646.094384</v>
      </c>
      <c r="D33" s="141">
        <v>13691.125601119995</v>
      </c>
    </row>
    <row r="34" spans="2:4">
      <c r="B34" s="66" t="s">
        <v>100</v>
      </c>
      <c r="C34" s="141">
        <v>2809.3564959999999</v>
      </c>
      <c r="D34" s="141">
        <v>1139.9931280399999</v>
      </c>
    </row>
    <row r="35" spans="2:4">
      <c r="B35" s="66" t="s">
        <v>101</v>
      </c>
      <c r="C35" s="141">
        <v>4003.9843820000001</v>
      </c>
      <c r="D35" s="141">
        <v>1722.4969644800001</v>
      </c>
    </row>
    <row r="36" spans="2:4">
      <c r="B36" s="66" t="s">
        <v>102</v>
      </c>
      <c r="C36" s="141">
        <v>69.484139999999996</v>
      </c>
      <c r="D36" s="132">
        <v>34.742069999999998</v>
      </c>
    </row>
    <row r="37" spans="2:4">
      <c r="B37" s="66" t="s">
        <v>103</v>
      </c>
      <c r="C37" s="141">
        <v>4585.8282349999999</v>
      </c>
      <c r="D37" s="144">
        <v>2218.5845230700006</v>
      </c>
    </row>
    <row r="38" spans="2:4">
      <c r="B38" s="117" t="s">
        <v>262</v>
      </c>
      <c r="C38" s="143">
        <f>C39+C43+C49+C51+C56+C59+C65+C67+C69</f>
        <v>230637.10148299995</v>
      </c>
      <c r="D38" s="143">
        <f>D39+D43+D49+D51+D56+D59+D65+D67+D69</f>
        <v>104502.01166607</v>
      </c>
    </row>
    <row r="39" spans="2:4">
      <c r="B39" s="118" t="s">
        <v>104</v>
      </c>
      <c r="C39" s="143">
        <f>SUM(C40:C42)</f>
        <v>23281.068770999998</v>
      </c>
      <c r="D39" s="143">
        <f>SUM(D40:D42)</f>
        <v>12605.134831299996</v>
      </c>
    </row>
    <row r="40" spans="2:4">
      <c r="B40" s="66" t="s">
        <v>105</v>
      </c>
      <c r="C40" s="141">
        <v>21343.196200999999</v>
      </c>
      <c r="D40" s="144">
        <v>11894.393997689996</v>
      </c>
    </row>
    <row r="41" spans="2:4">
      <c r="B41" s="66" t="s">
        <v>106</v>
      </c>
      <c r="C41" s="141">
        <v>1694.5834649999999</v>
      </c>
      <c r="D41" s="144">
        <v>588.21138485000006</v>
      </c>
    </row>
    <row r="42" spans="2:4">
      <c r="B42" s="66" t="s">
        <v>107</v>
      </c>
      <c r="C42" s="141">
        <v>243.28910500000001</v>
      </c>
      <c r="D42" s="144">
        <v>122.52944876000004</v>
      </c>
    </row>
    <row r="43" spans="2:4">
      <c r="B43" s="118" t="s">
        <v>108</v>
      </c>
      <c r="C43" s="143">
        <f>SUM(C44:C48)</f>
        <v>18069.727753000003</v>
      </c>
      <c r="D43" s="143">
        <f>SUM(D44:D48)</f>
        <v>6818.4709596699995</v>
      </c>
    </row>
    <row r="44" spans="2:4">
      <c r="B44" s="66" t="s">
        <v>109</v>
      </c>
      <c r="C44" s="141">
        <v>12036.003957000001</v>
      </c>
      <c r="D44" s="141">
        <v>4463.6842646199993</v>
      </c>
    </row>
    <row r="45" spans="2:4">
      <c r="B45" s="66" t="s">
        <v>110</v>
      </c>
      <c r="C45" s="141">
        <v>178.780957</v>
      </c>
      <c r="D45" s="141">
        <v>73.179520019999998</v>
      </c>
    </row>
    <row r="46" spans="2:4">
      <c r="B46" s="66" t="s">
        <v>251</v>
      </c>
      <c r="C46" s="141">
        <v>252.44</v>
      </c>
      <c r="D46" s="141">
        <v>0</v>
      </c>
    </row>
    <row r="47" spans="2:4">
      <c r="B47" s="66" t="s">
        <v>111</v>
      </c>
      <c r="C47" s="141">
        <v>281.636753</v>
      </c>
      <c r="D47" s="141">
        <v>32.383796879999998</v>
      </c>
    </row>
    <row r="48" spans="2:4">
      <c r="B48" s="66" t="s">
        <v>112</v>
      </c>
      <c r="C48" s="141">
        <v>5320.866086</v>
      </c>
      <c r="D48" s="141">
        <v>2249.2233781499995</v>
      </c>
    </row>
    <row r="49" spans="2:9">
      <c r="B49" s="118" t="s">
        <v>113</v>
      </c>
      <c r="C49" s="143">
        <f>SUM(C50)</f>
        <v>8478.6767419999996</v>
      </c>
      <c r="D49" s="143">
        <f>SUM(D50)</f>
        <v>2475.0928169500003</v>
      </c>
    </row>
    <row r="50" spans="2:9">
      <c r="B50" s="66" t="s">
        <v>114</v>
      </c>
      <c r="C50" s="141">
        <v>8478.6767419999996</v>
      </c>
      <c r="D50" s="141">
        <v>2475.0928169500003</v>
      </c>
    </row>
    <row r="51" spans="2:9">
      <c r="B51" s="118" t="s">
        <v>115</v>
      </c>
      <c r="C51" s="143">
        <f>SUM(C52:C55)</f>
        <v>90444.999545999977</v>
      </c>
      <c r="D51" s="143">
        <f>SUM(D52:D55)</f>
        <v>44641.825584270009</v>
      </c>
    </row>
    <row r="52" spans="2:9">
      <c r="B52" s="66" t="s">
        <v>116</v>
      </c>
      <c r="C52" s="141">
        <v>670.85495600000002</v>
      </c>
      <c r="D52" s="141">
        <v>229.24809043000008</v>
      </c>
    </row>
    <row r="53" spans="2:9">
      <c r="B53" s="66" t="s">
        <v>117</v>
      </c>
      <c r="C53" s="141">
        <v>84996.417663999993</v>
      </c>
      <c r="D53" s="141">
        <v>43536.751676610002</v>
      </c>
    </row>
    <row r="54" spans="2:9">
      <c r="B54" s="66" t="s">
        <v>118</v>
      </c>
      <c r="C54" s="141">
        <v>51.500000999999997</v>
      </c>
      <c r="D54" s="141">
        <v>14.339803099999999</v>
      </c>
    </row>
    <row r="55" spans="2:9">
      <c r="B55" s="66" t="s">
        <v>119</v>
      </c>
      <c r="C55" s="141">
        <v>4726.2269249999999</v>
      </c>
      <c r="D55" s="141">
        <v>861.48601412999994</v>
      </c>
    </row>
    <row r="56" spans="2:9">
      <c r="B56" s="118" t="s">
        <v>120</v>
      </c>
      <c r="C56" s="143">
        <f>SUM(C57:C58)</f>
        <v>879.26182300000005</v>
      </c>
      <c r="D56" s="143">
        <f>SUM(D57:D58)</f>
        <v>347.55783150000002</v>
      </c>
    </row>
    <row r="57" spans="2:9">
      <c r="B57" s="66" t="s">
        <v>121</v>
      </c>
      <c r="C57" s="141">
        <v>868.70703800000001</v>
      </c>
      <c r="D57" s="141">
        <v>347.55783150000002</v>
      </c>
    </row>
    <row r="58" spans="2:9">
      <c r="B58" s="66" t="s">
        <v>245</v>
      </c>
      <c r="C58" s="141">
        <v>10.554785000000001</v>
      </c>
      <c r="D58" s="141">
        <v>0</v>
      </c>
    </row>
    <row r="59" spans="2:9">
      <c r="B59" s="118" t="s">
        <v>122</v>
      </c>
      <c r="C59" s="143">
        <f>SUM(C60:C64)</f>
        <v>77465.525556000008</v>
      </c>
      <c r="D59" s="143">
        <f>SUM(D60:D64)</f>
        <v>34450.324245320007</v>
      </c>
    </row>
    <row r="60" spans="2:9">
      <c r="B60" s="66" t="s">
        <v>123</v>
      </c>
      <c r="C60" s="141">
        <v>37110.140373000002</v>
      </c>
      <c r="D60" s="141">
        <v>18631.210180040009</v>
      </c>
      <c r="I60" s="143"/>
    </row>
    <row r="61" spans="2:9">
      <c r="B61" s="66" t="s">
        <v>124</v>
      </c>
      <c r="C61" s="141">
        <v>21.182604000000001</v>
      </c>
      <c r="D61" s="141">
        <v>0</v>
      </c>
    </row>
    <row r="62" spans="2:9">
      <c r="B62" s="66" t="s">
        <v>125</v>
      </c>
      <c r="C62" s="141">
        <v>35218.491996999997</v>
      </c>
      <c r="D62" s="141">
        <v>14163.691321119997</v>
      </c>
    </row>
    <row r="63" spans="2:9">
      <c r="B63" s="66" t="s">
        <v>126</v>
      </c>
      <c r="C63" s="141">
        <v>1202.5105940000001</v>
      </c>
      <c r="D63" s="141">
        <v>381.11340786000011</v>
      </c>
    </row>
    <row r="64" spans="2:9">
      <c r="B64" s="66" t="s">
        <v>127</v>
      </c>
      <c r="C64" s="141">
        <v>3913.1999879999998</v>
      </c>
      <c r="D64" s="141">
        <v>1274.3093363000005</v>
      </c>
    </row>
    <row r="65" spans="2:4">
      <c r="B65" s="118" t="s">
        <v>128</v>
      </c>
      <c r="C65" s="143">
        <f>C66</f>
        <v>3805.3082479999998</v>
      </c>
      <c r="D65" s="143">
        <f>D66</f>
        <v>1048.58818778</v>
      </c>
    </row>
    <row r="66" spans="2:4">
      <c r="B66" s="66" t="s">
        <v>129</v>
      </c>
      <c r="C66" s="141">
        <v>3805.3082479999998</v>
      </c>
      <c r="D66" s="141">
        <v>1048.58818778</v>
      </c>
    </row>
    <row r="67" spans="2:4">
      <c r="B67" s="118" t="s">
        <v>130</v>
      </c>
      <c r="C67" s="143">
        <f>C68</f>
        <v>149.70302000000001</v>
      </c>
      <c r="D67" s="143">
        <f>D68</f>
        <v>37.425754979999994</v>
      </c>
    </row>
    <row r="68" spans="2:4">
      <c r="B68" s="66" t="s">
        <v>131</v>
      </c>
      <c r="C68" s="141">
        <v>149.70302000000001</v>
      </c>
      <c r="D68" s="141">
        <v>37.425754979999994</v>
      </c>
    </row>
    <row r="69" spans="2:4">
      <c r="B69" s="118" t="s">
        <v>132</v>
      </c>
      <c r="C69" s="143">
        <f>SUM(C70:C73)</f>
        <v>8062.8300239999999</v>
      </c>
      <c r="D69" s="143">
        <f>SUM(D70:D73)</f>
        <v>2077.5914543000004</v>
      </c>
    </row>
    <row r="70" spans="2:4">
      <c r="B70" s="66" t="s">
        <v>244</v>
      </c>
      <c r="C70" s="141">
        <v>146.51128</v>
      </c>
      <c r="D70" s="141">
        <v>60.875067689999995</v>
      </c>
    </row>
    <row r="71" spans="2:4">
      <c r="B71" s="66" t="s">
        <v>279</v>
      </c>
      <c r="C71" s="141">
        <v>3.9225690000000002</v>
      </c>
      <c r="D71" s="141">
        <v>0</v>
      </c>
    </row>
    <row r="72" spans="2:4">
      <c r="B72" s="66" t="s">
        <v>133</v>
      </c>
      <c r="C72" s="141">
        <v>7738.7249179999999</v>
      </c>
      <c r="D72" s="141">
        <v>1929.8807581100004</v>
      </c>
    </row>
    <row r="73" spans="2:4">
      <c r="B73" s="66" t="s">
        <v>252</v>
      </c>
      <c r="C73" s="141">
        <v>173.671257</v>
      </c>
      <c r="D73" s="141">
        <v>86.835628499999999</v>
      </c>
    </row>
    <row r="74" spans="2:4">
      <c r="B74" s="117" t="s">
        <v>269</v>
      </c>
      <c r="C74" s="143">
        <f>C75+C80+C95</f>
        <v>14788.243644000002</v>
      </c>
      <c r="D74" s="143">
        <f>D75+D80+D95</f>
        <v>4261.5138291800004</v>
      </c>
    </row>
    <row r="75" spans="2:4">
      <c r="B75" s="118" t="s">
        <v>134</v>
      </c>
      <c r="C75" s="143">
        <f>SUM(C76:C79)</f>
        <v>1069.4035680000002</v>
      </c>
      <c r="D75" s="143">
        <f>SUM(D76:D79)</f>
        <v>228.57413514999996</v>
      </c>
    </row>
    <row r="76" spans="2:4">
      <c r="B76" s="66" t="s">
        <v>135</v>
      </c>
      <c r="C76" s="141">
        <v>225.042</v>
      </c>
      <c r="D76" s="141">
        <v>75.054500019999992</v>
      </c>
    </row>
    <row r="77" spans="2:4">
      <c r="B77" s="66" t="s">
        <v>136</v>
      </c>
      <c r="C77" s="141">
        <v>736.63497900000004</v>
      </c>
      <c r="D77" s="141">
        <v>128.14633554</v>
      </c>
    </row>
    <row r="78" spans="2:4">
      <c r="B78" s="66" t="s">
        <v>249</v>
      </c>
      <c r="C78" s="141">
        <v>18.204464000000002</v>
      </c>
      <c r="D78" s="141">
        <v>0</v>
      </c>
    </row>
    <row r="79" spans="2:4">
      <c r="B79" s="66" t="s">
        <v>137</v>
      </c>
      <c r="C79" s="141">
        <v>89.522125000000003</v>
      </c>
      <c r="D79" s="141">
        <v>25.373299589999995</v>
      </c>
    </row>
    <row r="80" spans="2:4">
      <c r="B80" s="118" t="s">
        <v>138</v>
      </c>
      <c r="C80" s="143">
        <f>SUM(C81:C94)</f>
        <v>8369.8522960000009</v>
      </c>
      <c r="D80" s="143">
        <f>SUM(D81:D94)</f>
        <v>2806.1211261000003</v>
      </c>
    </row>
    <row r="81" spans="2:4">
      <c r="B81" s="66" t="s">
        <v>139</v>
      </c>
      <c r="C81" s="141">
        <v>1130.0497190000001</v>
      </c>
      <c r="D81" s="141">
        <v>71.287542410000015</v>
      </c>
    </row>
    <row r="82" spans="2:4">
      <c r="B82" s="66" t="s">
        <v>253</v>
      </c>
      <c r="C82" s="141">
        <v>31.467776000000001</v>
      </c>
      <c r="D82" s="141">
        <v>0.85460389999999997</v>
      </c>
    </row>
    <row r="83" spans="2:4">
      <c r="B83" s="66" t="s">
        <v>140</v>
      </c>
      <c r="C83" s="141">
        <v>320.09149500000001</v>
      </c>
      <c r="D83" s="141">
        <v>82.868329880000005</v>
      </c>
    </row>
    <row r="84" spans="2:4">
      <c r="B84" s="66" t="s">
        <v>141</v>
      </c>
      <c r="C84" s="141">
        <v>35</v>
      </c>
      <c r="D84" s="141">
        <v>1.20663729</v>
      </c>
    </row>
    <row r="85" spans="2:4">
      <c r="B85" s="66" t="s">
        <v>142</v>
      </c>
      <c r="C85" s="141">
        <v>8.4097159999999995</v>
      </c>
      <c r="D85" s="141">
        <v>1.8648212800000001</v>
      </c>
    </row>
    <row r="86" spans="2:4">
      <c r="B86" s="66" t="s">
        <v>143</v>
      </c>
      <c r="C86" s="141">
        <v>166.3</v>
      </c>
      <c r="D86" s="141">
        <v>78.845000020000001</v>
      </c>
    </row>
    <row r="87" spans="2:4">
      <c r="B87" s="66" t="s">
        <v>254</v>
      </c>
      <c r="C87" s="141">
        <v>121.855463</v>
      </c>
      <c r="D87" s="141">
        <v>21.043598689999996</v>
      </c>
    </row>
    <row r="88" spans="2:4">
      <c r="B88" s="66" t="s">
        <v>144</v>
      </c>
      <c r="C88" s="141">
        <v>1338.1688340000001</v>
      </c>
      <c r="D88" s="141">
        <v>442.22838650000006</v>
      </c>
    </row>
    <row r="89" spans="2:4">
      <c r="B89" s="66" t="s">
        <v>145</v>
      </c>
      <c r="C89" s="141">
        <v>2031.4511130000001</v>
      </c>
      <c r="D89" s="141">
        <v>554.97393207000005</v>
      </c>
    </row>
    <row r="90" spans="2:4">
      <c r="B90" s="66" t="s">
        <v>146</v>
      </c>
      <c r="C90" s="141">
        <v>101.411794</v>
      </c>
      <c r="D90" s="141">
        <v>38.268138919999998</v>
      </c>
    </row>
    <row r="91" spans="2:4">
      <c r="B91" s="66" t="s">
        <v>147</v>
      </c>
      <c r="C91" s="141">
        <v>1</v>
      </c>
      <c r="D91" s="141">
        <v>0</v>
      </c>
    </row>
    <row r="92" spans="2:4">
      <c r="B92" s="66" t="s">
        <v>255</v>
      </c>
      <c r="C92" s="141">
        <v>30.547778999999998</v>
      </c>
      <c r="D92" s="141">
        <v>4.1275518799999995</v>
      </c>
    </row>
    <row r="93" spans="2:4">
      <c r="B93" s="66" t="s">
        <v>323</v>
      </c>
      <c r="C93" s="141">
        <v>12</v>
      </c>
      <c r="D93" s="141">
        <v>11.56679754</v>
      </c>
    </row>
    <row r="94" spans="2:4">
      <c r="B94" s="66" t="s">
        <v>148</v>
      </c>
      <c r="C94" s="141">
        <v>3042.0986069999999</v>
      </c>
      <c r="D94" s="141">
        <v>1496.9857857200002</v>
      </c>
    </row>
    <row r="95" spans="2:4">
      <c r="B95" s="118" t="s">
        <v>149</v>
      </c>
      <c r="C95" s="143">
        <f>SUM(C96:C103)</f>
        <v>5348.9877800000004</v>
      </c>
      <c r="D95" s="143">
        <f>SUM(D96:D103)</f>
        <v>1226.8185679299997</v>
      </c>
    </row>
    <row r="96" spans="2:4">
      <c r="B96" s="66" t="s">
        <v>150</v>
      </c>
      <c r="C96" s="141">
        <v>260.17793799999998</v>
      </c>
      <c r="D96" s="141">
        <v>123.94226032</v>
      </c>
    </row>
    <row r="97" spans="2:4">
      <c r="B97" s="66" t="s">
        <v>151</v>
      </c>
      <c r="C97" s="141">
        <v>5.5485429999999996</v>
      </c>
      <c r="D97" s="141">
        <v>2.5745776</v>
      </c>
    </row>
    <row r="98" spans="2:4">
      <c r="B98" s="66" t="s">
        <v>152</v>
      </c>
      <c r="C98" s="141">
        <v>153.29686799999999</v>
      </c>
      <c r="D98" s="141">
        <v>53.770891250000005</v>
      </c>
    </row>
    <row r="99" spans="2:4">
      <c r="B99" s="66" t="s">
        <v>153</v>
      </c>
      <c r="C99" s="141">
        <v>17.3</v>
      </c>
      <c r="D99" s="141">
        <v>0.95076711000000003</v>
      </c>
    </row>
    <row r="100" spans="2:4">
      <c r="B100" s="66" t="s">
        <v>256</v>
      </c>
      <c r="C100" s="141">
        <v>4740.9021789999997</v>
      </c>
      <c r="D100" s="141">
        <v>972.34496704999992</v>
      </c>
    </row>
    <row r="101" spans="2:4">
      <c r="B101" s="66" t="s">
        <v>257</v>
      </c>
      <c r="C101" s="141">
        <v>6.0446759999999999</v>
      </c>
      <c r="D101" s="141">
        <v>4.5</v>
      </c>
    </row>
    <row r="102" spans="2:4">
      <c r="B102" s="66" t="s">
        <v>154</v>
      </c>
      <c r="C102" s="141">
        <v>6.5530090000000003</v>
      </c>
      <c r="D102" s="141">
        <v>2.2024131099999997</v>
      </c>
    </row>
    <row r="103" spans="2:4">
      <c r="B103" s="66" t="s">
        <v>155</v>
      </c>
      <c r="C103" s="141">
        <v>159.16456700000001</v>
      </c>
      <c r="D103" s="141">
        <v>66.532691490000005</v>
      </c>
    </row>
    <row r="104" spans="2:4">
      <c r="B104" s="117" t="s">
        <v>263</v>
      </c>
      <c r="C104" s="143">
        <f>C105+C110+C117+C124+C136+C145</f>
        <v>665858.50581899995</v>
      </c>
      <c r="D104" s="143">
        <f>D105+D110+D117+D124+D136+D145</f>
        <v>296826.72057459003</v>
      </c>
    </row>
    <row r="105" spans="2:4">
      <c r="B105" s="118" t="s">
        <v>156</v>
      </c>
      <c r="C105" s="143">
        <f>SUM(C106:C109)</f>
        <v>30826.676151</v>
      </c>
      <c r="D105" s="143">
        <f>SUM(D106:D109)</f>
        <v>12010.929364449999</v>
      </c>
    </row>
    <row r="106" spans="2:4">
      <c r="B106" s="66" t="s">
        <v>157</v>
      </c>
      <c r="C106" s="141">
        <v>8210.0601779999997</v>
      </c>
      <c r="D106" s="141">
        <v>1498.5418239000001</v>
      </c>
    </row>
    <row r="107" spans="2:4">
      <c r="B107" s="66" t="s">
        <v>158</v>
      </c>
      <c r="C107" s="141">
        <v>761.51309400000002</v>
      </c>
      <c r="D107" s="141">
        <v>326.91492282000002</v>
      </c>
    </row>
    <row r="108" spans="2:4">
      <c r="B108" s="66" t="s">
        <v>159</v>
      </c>
      <c r="C108" s="141">
        <v>21833.102878999998</v>
      </c>
      <c r="D108" s="141">
        <v>10185.47261773</v>
      </c>
    </row>
    <row r="109" spans="2:4">
      <c r="B109" s="66" t="s">
        <v>273</v>
      </c>
      <c r="C109" s="141">
        <v>22</v>
      </c>
      <c r="D109" s="141">
        <v>0</v>
      </c>
    </row>
    <row r="110" spans="2:4">
      <c r="B110" s="118" t="s">
        <v>160</v>
      </c>
      <c r="C110" s="143">
        <f>SUM(C111:C116)</f>
        <v>137362.566364</v>
      </c>
      <c r="D110" s="143">
        <f>SUM(D111:D116)</f>
        <v>67068.276745030031</v>
      </c>
    </row>
    <row r="111" spans="2:4">
      <c r="B111" s="66" t="s">
        <v>258</v>
      </c>
      <c r="C111" s="141">
        <v>212.50466499999999</v>
      </c>
      <c r="D111" s="141">
        <v>112.45599512000001</v>
      </c>
    </row>
    <row r="112" spans="2:4">
      <c r="B112" s="66" t="s">
        <v>161</v>
      </c>
      <c r="C112" s="141">
        <v>13920.343099</v>
      </c>
      <c r="D112" s="141">
        <v>6904.9848768900001</v>
      </c>
    </row>
    <row r="113" spans="2:4">
      <c r="B113" s="66" t="s">
        <v>162</v>
      </c>
      <c r="C113" s="141">
        <v>11014.63715</v>
      </c>
      <c r="D113" s="141">
        <v>5014.533970239997</v>
      </c>
    </row>
    <row r="114" spans="2:4">
      <c r="B114" s="66" t="s">
        <v>163</v>
      </c>
      <c r="C114" s="141">
        <v>35.07</v>
      </c>
      <c r="D114" s="141">
        <v>3.2980352900000001</v>
      </c>
    </row>
    <row r="115" spans="2:4">
      <c r="B115" s="66" t="s">
        <v>164</v>
      </c>
      <c r="C115" s="141">
        <v>91.010413999999997</v>
      </c>
      <c r="D115" s="141">
        <v>38.043120619999996</v>
      </c>
    </row>
    <row r="116" spans="2:4">
      <c r="B116" s="66" t="s">
        <v>165</v>
      </c>
      <c r="C116" s="141">
        <v>112089.001036</v>
      </c>
      <c r="D116" s="141">
        <v>54994.960746870034</v>
      </c>
    </row>
    <row r="117" spans="2:4">
      <c r="B117" s="118" t="s">
        <v>166</v>
      </c>
      <c r="C117" s="143">
        <f>SUM(C118:C123)</f>
        <v>12302.416115</v>
      </c>
      <c r="D117" s="143">
        <f>SUM(D118:D123)</f>
        <v>5995.7105202400007</v>
      </c>
    </row>
    <row r="118" spans="2:4">
      <c r="B118" s="66" t="s">
        <v>167</v>
      </c>
      <c r="C118" s="141">
        <v>2555.0100000000002</v>
      </c>
      <c r="D118" s="141">
        <v>1684.1000359899999</v>
      </c>
    </row>
    <row r="119" spans="2:4">
      <c r="B119" s="66" t="s">
        <v>168</v>
      </c>
      <c r="C119" s="141">
        <v>2345.722436</v>
      </c>
      <c r="D119" s="141">
        <v>1150.4986484399999</v>
      </c>
    </row>
    <row r="120" spans="2:4">
      <c r="B120" s="66" t="s">
        <v>169</v>
      </c>
      <c r="C120" s="141">
        <v>4302.6366909999997</v>
      </c>
      <c r="D120" s="141">
        <v>1992.8375623200006</v>
      </c>
    </row>
    <row r="121" spans="2:4">
      <c r="B121" s="66" t="s">
        <v>243</v>
      </c>
      <c r="C121" s="141">
        <v>1.3018430000000001</v>
      </c>
      <c r="D121" s="141">
        <v>0</v>
      </c>
    </row>
    <row r="122" spans="2:4">
      <c r="B122" s="66" t="s">
        <v>170</v>
      </c>
      <c r="C122" s="141">
        <v>209.42951099999999</v>
      </c>
      <c r="D122" s="141">
        <v>283.63036145999996</v>
      </c>
    </row>
    <row r="123" spans="2:4">
      <c r="B123" s="66" t="s">
        <v>171</v>
      </c>
      <c r="C123" s="141">
        <v>2888.315634</v>
      </c>
      <c r="D123" s="141">
        <v>884.64391203000014</v>
      </c>
    </row>
    <row r="124" spans="2:4">
      <c r="B124" s="118" t="s">
        <v>280</v>
      </c>
      <c r="C124" s="143">
        <f>SUM(C125:C135)</f>
        <v>309600.27435099997</v>
      </c>
      <c r="D124" s="143">
        <f>SUM(D125:D135)</f>
        <v>137048.34903076</v>
      </c>
    </row>
    <row r="125" spans="2:4">
      <c r="B125" s="66" t="s">
        <v>172</v>
      </c>
      <c r="C125" s="141">
        <v>15790.264520999999</v>
      </c>
      <c r="D125" s="141">
        <v>5859.2843439999979</v>
      </c>
    </row>
    <row r="126" spans="2:4">
      <c r="B126" s="66" t="s">
        <v>246</v>
      </c>
      <c r="C126" s="141">
        <v>110523.979362</v>
      </c>
      <c r="D126" s="141">
        <v>51986.285310440006</v>
      </c>
    </row>
    <row r="127" spans="2:4">
      <c r="B127" s="66" t="s">
        <v>247</v>
      </c>
      <c r="C127" s="141">
        <v>33349.383498000003</v>
      </c>
      <c r="D127" s="141">
        <v>15146.897849359999</v>
      </c>
    </row>
    <row r="128" spans="2:4">
      <c r="B128" s="66" t="s">
        <v>173</v>
      </c>
      <c r="C128" s="141">
        <v>25693.434943</v>
      </c>
      <c r="D128" s="141">
        <v>11515.217674339996</v>
      </c>
    </row>
    <row r="129" spans="2:4">
      <c r="B129" s="66" t="s">
        <v>174</v>
      </c>
      <c r="C129" s="141">
        <v>4244.5817889999998</v>
      </c>
      <c r="D129" s="141">
        <v>1127.3754367500001</v>
      </c>
    </row>
    <row r="130" spans="2:4">
      <c r="B130" s="66" t="s">
        <v>175</v>
      </c>
      <c r="C130" s="141">
        <v>12539.267331999999</v>
      </c>
      <c r="D130" s="141">
        <v>5989.8083351400019</v>
      </c>
    </row>
    <row r="131" spans="2:4">
      <c r="B131" s="66" t="s">
        <v>176</v>
      </c>
      <c r="C131" s="141">
        <v>1607.7136760000001</v>
      </c>
      <c r="D131" s="141">
        <v>589.40227651999976</v>
      </c>
    </row>
    <row r="132" spans="2:4">
      <c r="B132" s="66" t="s">
        <v>177</v>
      </c>
      <c r="C132" s="141">
        <v>718.99446699999999</v>
      </c>
      <c r="D132" s="141">
        <v>298.08328820999992</v>
      </c>
    </row>
    <row r="133" spans="2:4">
      <c r="B133" s="66" t="s">
        <v>178</v>
      </c>
      <c r="C133" s="141">
        <v>839.652468</v>
      </c>
      <c r="D133" s="141">
        <v>157.31723810999995</v>
      </c>
    </row>
    <row r="134" spans="2:4">
      <c r="B134" s="66" t="s">
        <v>179</v>
      </c>
      <c r="C134" s="141">
        <v>973.19638599999996</v>
      </c>
      <c r="D134" s="141">
        <v>692.8442581700001</v>
      </c>
    </row>
    <row r="135" spans="2:4">
      <c r="B135" s="66" t="s">
        <v>180</v>
      </c>
      <c r="C135" s="141">
        <v>103319.805909</v>
      </c>
      <c r="D135" s="141">
        <v>43685.833019720012</v>
      </c>
    </row>
    <row r="136" spans="2:4">
      <c r="B136" s="118" t="s">
        <v>264</v>
      </c>
      <c r="C136" s="143">
        <f>SUM(C137:C144)</f>
        <v>174781.847098</v>
      </c>
      <c r="D136" s="143">
        <f>SUM(D137:D144)</f>
        <v>74348.609535070005</v>
      </c>
    </row>
    <row r="137" spans="2:4">
      <c r="B137" s="66" t="s">
        <v>181</v>
      </c>
      <c r="C137" s="141">
        <v>91290.753301999997</v>
      </c>
      <c r="D137" s="141">
        <v>39527.660058599999</v>
      </c>
    </row>
    <row r="138" spans="2:4">
      <c r="B138" s="66" t="s">
        <v>248</v>
      </c>
      <c r="C138" s="141">
        <v>6.6924960000000002</v>
      </c>
      <c r="D138" s="141">
        <v>0</v>
      </c>
    </row>
    <row r="139" spans="2:4">
      <c r="B139" s="66" t="s">
        <v>182</v>
      </c>
      <c r="C139" s="141">
        <v>1147.105</v>
      </c>
      <c r="D139" s="141">
        <v>191.07325639000001</v>
      </c>
    </row>
    <row r="140" spans="2:4">
      <c r="B140" s="66" t="s">
        <v>183</v>
      </c>
      <c r="C140" s="141">
        <v>3530.3857640000001</v>
      </c>
      <c r="D140" s="141">
        <v>1354.4537566500003</v>
      </c>
    </row>
    <row r="141" spans="2:4">
      <c r="B141" s="66" t="s">
        <v>184</v>
      </c>
      <c r="C141" s="141">
        <v>1578.403695</v>
      </c>
      <c r="D141" s="141">
        <v>616.20870990000014</v>
      </c>
    </row>
    <row r="142" spans="2:4">
      <c r="B142" s="66" t="s">
        <v>185</v>
      </c>
      <c r="C142" s="141">
        <v>73145.556675</v>
      </c>
      <c r="D142" s="141">
        <v>31030.492013200012</v>
      </c>
    </row>
    <row r="143" spans="2:4">
      <c r="B143" s="66" t="s">
        <v>259</v>
      </c>
      <c r="C143" s="141">
        <v>1.6</v>
      </c>
      <c r="D143" s="141">
        <v>0.52190999999999999</v>
      </c>
    </row>
    <row r="144" spans="2:4">
      <c r="B144" s="66" t="s">
        <v>186</v>
      </c>
      <c r="C144" s="141">
        <v>4081.3501660000002</v>
      </c>
      <c r="D144" s="141">
        <v>1628.1998303299999</v>
      </c>
    </row>
    <row r="145" spans="2:5">
      <c r="B145" s="118" t="s">
        <v>187</v>
      </c>
      <c r="C145" s="143">
        <f>SUM(C146:C149)</f>
        <v>984.72573999999997</v>
      </c>
      <c r="D145" s="143">
        <f>SUM(D146:D149)</f>
        <v>354.84537904000001</v>
      </c>
    </row>
    <row r="146" spans="2:5">
      <c r="B146" s="66" t="s">
        <v>188</v>
      </c>
      <c r="C146" s="141">
        <v>224.073001</v>
      </c>
      <c r="D146" s="141">
        <v>83.905108700000014</v>
      </c>
    </row>
    <row r="147" spans="2:5">
      <c r="B147" s="66" t="s">
        <v>260</v>
      </c>
      <c r="C147" s="141">
        <v>112.47176399999999</v>
      </c>
      <c r="D147" s="141">
        <v>27.299133369999996</v>
      </c>
    </row>
    <row r="148" spans="2:5">
      <c r="B148" s="66" t="s">
        <v>189</v>
      </c>
      <c r="C148" s="141">
        <v>253.35952499999999</v>
      </c>
      <c r="D148" s="141">
        <v>56.691687479999999</v>
      </c>
    </row>
    <row r="149" spans="2:5">
      <c r="B149" s="66" t="s">
        <v>190</v>
      </c>
      <c r="C149" s="141">
        <v>394.82145000000003</v>
      </c>
      <c r="D149" s="141">
        <v>186.94944948999998</v>
      </c>
    </row>
    <row r="150" spans="2:5">
      <c r="B150" s="117" t="s">
        <v>281</v>
      </c>
      <c r="C150" s="143">
        <f>C151</f>
        <v>333486.47113800002</v>
      </c>
      <c r="D150" s="143">
        <f>D151</f>
        <v>180141.87289224003</v>
      </c>
    </row>
    <row r="151" spans="2:5">
      <c r="B151" s="118" t="s">
        <v>282</v>
      </c>
      <c r="C151" s="143">
        <f>C152</f>
        <v>333486.47113800002</v>
      </c>
      <c r="D151" s="143">
        <f>D152</f>
        <v>180141.87289224003</v>
      </c>
    </row>
    <row r="152" spans="2:5">
      <c r="B152" s="66" t="s">
        <v>283</v>
      </c>
      <c r="C152" s="141">
        <v>333486.47113800002</v>
      </c>
      <c r="D152" s="141">
        <v>180141.87289224003</v>
      </c>
    </row>
    <row r="153" spans="2:5">
      <c r="B153" s="72" t="s">
        <v>242</v>
      </c>
      <c r="C153" s="142">
        <f t="shared" ref="C153:D155" si="0">C154</f>
        <v>108120.51053499999</v>
      </c>
      <c r="D153" s="142">
        <f t="shared" si="0"/>
        <v>54781.955691970004</v>
      </c>
    </row>
    <row r="154" spans="2:5">
      <c r="B154" s="117" t="s">
        <v>284</v>
      </c>
      <c r="C154" s="143">
        <f t="shared" si="0"/>
        <v>108120.51053499999</v>
      </c>
      <c r="D154" s="143">
        <f t="shared" si="0"/>
        <v>54781.955691970004</v>
      </c>
    </row>
    <row r="155" spans="2:5">
      <c r="B155" s="118" t="s">
        <v>285</v>
      </c>
      <c r="C155" s="143">
        <f t="shared" si="0"/>
        <v>108120.51053499999</v>
      </c>
      <c r="D155" s="143">
        <f>D156</f>
        <v>54781.955691970004</v>
      </c>
    </row>
    <row r="156" spans="2:5">
      <c r="B156" s="66" t="s">
        <v>286</v>
      </c>
      <c r="C156" s="141">
        <v>108120.51053499999</v>
      </c>
      <c r="D156" s="141">
        <v>54781.955691970004</v>
      </c>
    </row>
    <row r="157" spans="2:5">
      <c r="B157" s="56" t="s">
        <v>241</v>
      </c>
      <c r="C157" s="23">
        <f>C153+C13</f>
        <v>1592355.1214939998</v>
      </c>
      <c r="D157" s="23">
        <f>D153+D13</f>
        <v>748740.16152274003</v>
      </c>
    </row>
    <row r="158" spans="2:5">
      <c r="B158" s="147" t="s">
        <v>314</v>
      </c>
      <c r="D158" s="26"/>
      <c r="E158" s="26"/>
    </row>
    <row r="159" spans="2:5">
      <c r="B159" s="148" t="s">
        <v>304</v>
      </c>
      <c r="C159" s="149"/>
      <c r="D159" s="149"/>
      <c r="E159" s="32"/>
    </row>
    <row r="160" spans="2:5" ht="27" customHeight="1">
      <c r="B160" s="190" t="s">
        <v>334</v>
      </c>
      <c r="C160" s="190"/>
      <c r="D160" s="190"/>
      <c r="E160" s="29"/>
    </row>
    <row r="161" spans="2:3" ht="25.5" customHeight="1">
      <c r="B161" s="188" t="s">
        <v>315</v>
      </c>
      <c r="C161" s="188"/>
    </row>
  </sheetData>
  <mergeCells count="12">
    <mergeCell ref="A8:E8"/>
    <mergeCell ref="B160:D160"/>
    <mergeCell ref="B161:C161"/>
    <mergeCell ref="D11:D12"/>
    <mergeCell ref="B11:B12"/>
    <mergeCell ref="A9:E9"/>
    <mergeCell ref="A7:E7"/>
    <mergeCell ref="A1:D1"/>
    <mergeCell ref="A3:D3"/>
    <mergeCell ref="A2:D2"/>
    <mergeCell ref="A6:E6"/>
    <mergeCell ref="A5:E5"/>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41C45B-447C-4409-AFAD-70F62D9A71F9}">
  <sheetPr codeName="Hoja6"/>
  <dimension ref="A1:G84"/>
  <sheetViews>
    <sheetView showGridLines="0" workbookViewId="0">
      <selection activeCell="G39" sqref="G39"/>
    </sheetView>
  </sheetViews>
  <sheetFormatPr baseColWidth="10" defaultColWidth="11.5703125" defaultRowHeight="15"/>
  <cols>
    <col min="1" max="1" width="11.5703125" style="13"/>
    <col min="2" max="2" width="9.140625" style="13" customWidth="1"/>
    <col min="3" max="3" width="88.85546875" style="13" bestFit="1" customWidth="1"/>
    <col min="4" max="5" width="21.42578125" style="13" customWidth="1"/>
    <col min="6" max="16384" width="11.5703125" style="13"/>
  </cols>
  <sheetData>
    <row r="1" spans="1:6" ht="28.15" customHeight="1">
      <c r="A1" s="181" t="s">
        <v>0</v>
      </c>
      <c r="B1" s="181"/>
      <c r="C1" s="181"/>
      <c r="D1" s="181"/>
      <c r="E1" s="181"/>
    </row>
    <row r="2" spans="1:6" ht="21" customHeight="1">
      <c r="A2" s="182" t="s">
        <v>1</v>
      </c>
      <c r="B2" s="182"/>
      <c r="C2" s="182"/>
      <c r="D2" s="182"/>
      <c r="E2" s="182"/>
    </row>
    <row r="3" spans="1:6" ht="14.45" customHeight="1">
      <c r="A3" s="183" t="s">
        <v>2</v>
      </c>
      <c r="B3" s="183"/>
      <c r="C3" s="183"/>
      <c r="D3" s="183"/>
      <c r="E3" s="183"/>
    </row>
    <row r="5" spans="1:6" ht="18" customHeight="1">
      <c r="A5" s="184" t="s">
        <v>23</v>
      </c>
      <c r="B5" s="184"/>
      <c r="C5" s="184"/>
      <c r="D5" s="184"/>
      <c r="E5" s="184"/>
      <c r="F5" s="37"/>
    </row>
    <row r="6" spans="1:6" ht="18.75">
      <c r="A6" s="196" t="s">
        <v>191</v>
      </c>
      <c r="B6" s="196"/>
      <c r="C6" s="196"/>
      <c r="D6" s="196"/>
      <c r="E6" s="196"/>
    </row>
    <row r="7" spans="1:6" ht="18.75">
      <c r="A7" s="198" t="s">
        <v>335</v>
      </c>
      <c r="B7" s="198"/>
      <c r="C7" s="198"/>
      <c r="D7" s="198"/>
      <c r="E7" s="198"/>
    </row>
    <row r="8" spans="1:6" ht="18.75">
      <c r="A8" s="191" t="s">
        <v>277</v>
      </c>
      <c r="B8" s="191"/>
      <c r="C8" s="191"/>
      <c r="D8" s="191"/>
      <c r="E8" s="191"/>
    </row>
    <row r="9" spans="1:6" ht="15.75">
      <c r="A9" s="180" t="s">
        <v>5</v>
      </c>
      <c r="B9" s="180"/>
      <c r="C9" s="180"/>
      <c r="D9" s="180"/>
      <c r="E9" s="180"/>
    </row>
    <row r="11" spans="1:6">
      <c r="C11" s="197" t="s">
        <v>6</v>
      </c>
      <c r="D11" s="43" t="s">
        <v>318</v>
      </c>
      <c r="E11" s="197" t="s">
        <v>301</v>
      </c>
    </row>
    <row r="12" spans="1:6">
      <c r="C12" s="197"/>
      <c r="D12" s="19" t="s">
        <v>277</v>
      </c>
      <c r="E12" s="197"/>
    </row>
    <row r="13" spans="1:6">
      <c r="C13" s="45" t="s">
        <v>240</v>
      </c>
      <c r="D13" s="62">
        <f>D14+D20+D30+D40+D49+D56+D66+D70</f>
        <v>1484234.610959</v>
      </c>
      <c r="E13" s="62">
        <f>E14+E20+E30+E40+E49+E56+E66+E70</f>
        <v>693958.20583076985</v>
      </c>
    </row>
    <row r="14" spans="1:6">
      <c r="C14" s="117" t="s">
        <v>287</v>
      </c>
      <c r="D14" s="143">
        <f>SUM(D15:D19)</f>
        <v>359129.92480000004</v>
      </c>
      <c r="E14" s="143">
        <f>SUM(E15:E19)</f>
        <v>164161.49751043998</v>
      </c>
    </row>
    <row r="15" spans="1:6">
      <c r="C15" s="119" t="s">
        <v>192</v>
      </c>
      <c r="D15" s="141">
        <v>292808.493173</v>
      </c>
      <c r="E15" s="141">
        <v>133652.92285556998</v>
      </c>
    </row>
    <row r="16" spans="1:6">
      <c r="C16" s="119" t="s">
        <v>193</v>
      </c>
      <c r="D16" s="141">
        <v>24402.035100000001</v>
      </c>
      <c r="E16" s="141">
        <v>10664.942561929998</v>
      </c>
    </row>
    <row r="17" spans="3:5">
      <c r="C17" s="119" t="s">
        <v>194</v>
      </c>
      <c r="D17" s="141">
        <v>1099.1648299999999</v>
      </c>
      <c r="E17" s="141">
        <v>402.63658919000005</v>
      </c>
    </row>
    <row r="18" spans="3:5">
      <c r="C18" s="119" t="s">
        <v>261</v>
      </c>
      <c r="D18" s="141">
        <v>3422.9494800000002</v>
      </c>
      <c r="E18" s="141">
        <v>744.94981518000009</v>
      </c>
    </row>
    <row r="19" spans="3:5">
      <c r="C19" s="119" t="s">
        <v>195</v>
      </c>
      <c r="D19" s="141">
        <v>37397.282217</v>
      </c>
      <c r="E19" s="141">
        <v>18696.04568857</v>
      </c>
    </row>
    <row r="20" spans="3:5">
      <c r="C20" s="117" t="s">
        <v>288</v>
      </c>
      <c r="D20" s="143">
        <f>SUM(D21:D29)</f>
        <v>99817.643202999985</v>
      </c>
      <c r="E20" s="143">
        <f>SUM(E21:E29)</f>
        <v>49917.776441310009</v>
      </c>
    </row>
    <row r="21" spans="3:5">
      <c r="C21" s="119" t="s">
        <v>196</v>
      </c>
      <c r="D21" s="141">
        <v>13742.110764999999</v>
      </c>
      <c r="E21" s="141">
        <v>7804.7703270100001</v>
      </c>
    </row>
    <row r="22" spans="3:5">
      <c r="C22" s="119" t="s">
        <v>197</v>
      </c>
      <c r="D22" s="141">
        <v>8656.9223629999997</v>
      </c>
      <c r="E22" s="141">
        <v>3760.7348001899977</v>
      </c>
    </row>
    <row r="23" spans="3:5">
      <c r="C23" s="119" t="s">
        <v>198</v>
      </c>
      <c r="D23" s="141">
        <v>4877.5279819999996</v>
      </c>
      <c r="E23" s="141">
        <v>1729.69203924</v>
      </c>
    </row>
    <row r="24" spans="3:5">
      <c r="C24" s="119" t="s">
        <v>199</v>
      </c>
      <c r="D24" s="141">
        <v>1402.4375700000001</v>
      </c>
      <c r="E24" s="141">
        <v>1279.1586422999997</v>
      </c>
    </row>
    <row r="25" spans="3:5">
      <c r="C25" s="119" t="s">
        <v>200</v>
      </c>
      <c r="D25" s="141">
        <v>11699.573503</v>
      </c>
      <c r="E25" s="141">
        <v>4314.9622265200014</v>
      </c>
    </row>
    <row r="26" spans="3:5">
      <c r="C26" s="119" t="s">
        <v>201</v>
      </c>
      <c r="D26" s="141">
        <v>7607.6482530000003</v>
      </c>
      <c r="E26" s="141">
        <v>4314.9095717699993</v>
      </c>
    </row>
    <row r="27" spans="3:5">
      <c r="C27" s="119" t="s">
        <v>202</v>
      </c>
      <c r="D27" s="141">
        <v>5769.9536120000002</v>
      </c>
      <c r="E27" s="141">
        <v>1770.2590394999995</v>
      </c>
    </row>
    <row r="28" spans="3:5">
      <c r="C28" s="119" t="s">
        <v>203</v>
      </c>
      <c r="D28" s="141">
        <v>15421.115898</v>
      </c>
      <c r="E28" s="141">
        <v>5164.3977279900037</v>
      </c>
    </row>
    <row r="29" spans="3:5">
      <c r="C29" s="119" t="s">
        <v>204</v>
      </c>
      <c r="D29" s="141">
        <v>30640.353256999999</v>
      </c>
      <c r="E29" s="141">
        <v>19778.892066790006</v>
      </c>
    </row>
    <row r="30" spans="3:5">
      <c r="C30" s="117" t="s">
        <v>289</v>
      </c>
      <c r="D30" s="143">
        <f>SUM(D31:D39)</f>
        <v>68595.936121999999</v>
      </c>
      <c r="E30" s="143">
        <f>SUM(E31:E39)</f>
        <v>17512.953528429993</v>
      </c>
    </row>
    <row r="31" spans="3:5">
      <c r="C31" s="119" t="s">
        <v>205</v>
      </c>
      <c r="D31" s="141">
        <v>10628.747192999999</v>
      </c>
      <c r="E31" s="141">
        <v>4111.9227043199962</v>
      </c>
    </row>
    <row r="32" spans="3:5">
      <c r="C32" s="119" t="s">
        <v>206</v>
      </c>
      <c r="D32" s="141">
        <v>6846.6156350000001</v>
      </c>
      <c r="E32" s="141">
        <v>1390.7820681700002</v>
      </c>
    </row>
    <row r="33" spans="3:5">
      <c r="C33" s="119" t="s">
        <v>207</v>
      </c>
      <c r="D33" s="141">
        <v>3047.776625</v>
      </c>
      <c r="E33" s="141">
        <v>1055.2594293800005</v>
      </c>
    </row>
    <row r="34" spans="3:5">
      <c r="C34" s="119" t="s">
        <v>208</v>
      </c>
      <c r="D34" s="141">
        <v>13549.146817999999</v>
      </c>
      <c r="E34" s="141">
        <v>4445.7309392800007</v>
      </c>
    </row>
    <row r="35" spans="3:5">
      <c r="C35" s="119" t="s">
        <v>209</v>
      </c>
      <c r="D35" s="141">
        <v>513.71471399999996</v>
      </c>
      <c r="E35" s="141">
        <v>108.77514192000004</v>
      </c>
    </row>
    <row r="36" spans="3:5">
      <c r="C36" s="119" t="s">
        <v>210</v>
      </c>
      <c r="D36" s="132">
        <v>4533.8070749999997</v>
      </c>
      <c r="E36" s="141">
        <v>707.18272650000017</v>
      </c>
    </row>
    <row r="37" spans="3:5">
      <c r="C37" s="119" t="s">
        <v>211</v>
      </c>
      <c r="D37" s="144">
        <v>8986.8251540000001</v>
      </c>
      <c r="E37" s="141">
        <v>3107.1607214600003</v>
      </c>
    </row>
    <row r="38" spans="3:5">
      <c r="C38" s="119" t="s">
        <v>212</v>
      </c>
      <c r="D38" s="144">
        <v>3801.497018</v>
      </c>
      <c r="E38" s="141">
        <v>0</v>
      </c>
    </row>
    <row r="39" spans="3:5">
      <c r="C39" s="119" t="s">
        <v>213</v>
      </c>
      <c r="D39" s="144">
        <v>16687.80589</v>
      </c>
      <c r="E39" s="141">
        <v>2586.1397973999974</v>
      </c>
    </row>
    <row r="40" spans="3:5">
      <c r="C40" s="117" t="s">
        <v>290</v>
      </c>
      <c r="D40" s="143">
        <f>SUM(D41:D48)</f>
        <v>492738.20958100003</v>
      </c>
      <c r="E40" s="143">
        <f>SUM(E41:E48)</f>
        <v>257906.91606290994</v>
      </c>
    </row>
    <row r="41" spans="3:5">
      <c r="C41" s="119" t="s">
        <v>214</v>
      </c>
      <c r="D41" s="144">
        <v>158377.96735699999</v>
      </c>
      <c r="E41" s="141">
        <v>70624.265626359978</v>
      </c>
    </row>
    <row r="42" spans="3:5">
      <c r="C42" s="119" t="s">
        <v>324</v>
      </c>
      <c r="D42" s="144">
        <v>155752.82044400001</v>
      </c>
      <c r="E42" s="141">
        <v>78212.185353019988</v>
      </c>
    </row>
    <row r="43" spans="3:5">
      <c r="C43" s="119" t="s">
        <v>215</v>
      </c>
      <c r="D43" s="141">
        <v>15862.403949</v>
      </c>
      <c r="E43" s="141">
        <v>7476.4371508999993</v>
      </c>
    </row>
    <row r="44" spans="3:5">
      <c r="C44" s="119" t="s">
        <v>216</v>
      </c>
      <c r="D44" s="141">
        <v>96748.493755000003</v>
      </c>
      <c r="E44" s="141">
        <v>50483.665732569993</v>
      </c>
    </row>
    <row r="45" spans="3:5">
      <c r="C45" s="119" t="s">
        <v>217</v>
      </c>
      <c r="D45" s="141">
        <v>35900.368300000002</v>
      </c>
      <c r="E45" s="141">
        <v>35374.443940249999</v>
      </c>
    </row>
    <row r="46" spans="3:5">
      <c r="C46" s="119" t="s">
        <v>218</v>
      </c>
      <c r="D46" s="141">
        <v>13500</v>
      </c>
      <c r="E46" s="141">
        <v>9039.6542879999997</v>
      </c>
    </row>
    <row r="47" spans="3:5">
      <c r="C47" s="119" t="s">
        <v>219</v>
      </c>
      <c r="D47" s="141">
        <v>966.93837299999996</v>
      </c>
      <c r="E47" s="141">
        <v>372.58077966999997</v>
      </c>
    </row>
    <row r="48" spans="3:5">
      <c r="C48" s="119" t="s">
        <v>220</v>
      </c>
      <c r="D48" s="141">
        <v>15629.217403000001</v>
      </c>
      <c r="E48" s="141">
        <v>6323.6831921400008</v>
      </c>
    </row>
    <row r="49" spans="3:5">
      <c r="C49" s="117" t="s">
        <v>291</v>
      </c>
      <c r="D49" s="143">
        <f>SUM(D50:D55)</f>
        <v>60117.023256999993</v>
      </c>
      <c r="E49" s="143">
        <f>SUM(E50:E55)</f>
        <v>25547.90743902</v>
      </c>
    </row>
    <row r="50" spans="3:5">
      <c r="C50" s="119" t="s">
        <v>221</v>
      </c>
      <c r="D50" s="141">
        <v>174.81</v>
      </c>
      <c r="E50" s="141">
        <v>704.39127699000005</v>
      </c>
    </row>
    <row r="51" spans="3:5">
      <c r="C51" s="119" t="s">
        <v>325</v>
      </c>
      <c r="D51" s="141">
        <v>9757.551453</v>
      </c>
      <c r="E51" s="141">
        <v>2859.8466385500001</v>
      </c>
    </row>
    <row r="52" spans="3:5">
      <c r="C52" s="119" t="s">
        <v>222</v>
      </c>
      <c r="D52" s="141">
        <v>9925.5430080000006</v>
      </c>
      <c r="E52" s="141">
        <v>5724.1333929400007</v>
      </c>
    </row>
    <row r="53" spans="3:5">
      <c r="C53" s="119" t="s">
        <v>326</v>
      </c>
      <c r="D53" s="141">
        <v>37633.288796000001</v>
      </c>
      <c r="E53" s="141">
        <v>15968.552237209997</v>
      </c>
    </row>
    <row r="54" spans="3:5">
      <c r="C54" s="119" t="s">
        <v>223</v>
      </c>
      <c r="D54" s="141">
        <v>2582.63</v>
      </c>
      <c r="E54" s="141">
        <v>290</v>
      </c>
    </row>
    <row r="55" spans="3:5">
      <c r="C55" s="119" t="s">
        <v>224</v>
      </c>
      <c r="D55" s="141">
        <v>43.2</v>
      </c>
      <c r="E55" s="141">
        <v>0.98389333000000001</v>
      </c>
    </row>
    <row r="56" spans="3:5">
      <c r="C56" s="117" t="s">
        <v>292</v>
      </c>
      <c r="D56" s="143">
        <f>SUM(D57:D65)</f>
        <v>34281.034268999996</v>
      </c>
      <c r="E56" s="143">
        <f>SUM(E57:E65)</f>
        <v>8287.0326812300009</v>
      </c>
    </row>
    <row r="57" spans="3:5">
      <c r="C57" s="119" t="s">
        <v>225</v>
      </c>
      <c r="D57" s="141">
        <v>12876.61881</v>
      </c>
      <c r="E57" s="141">
        <v>1059.3723368600004</v>
      </c>
    </row>
    <row r="58" spans="3:5">
      <c r="C58" s="119" t="s">
        <v>226</v>
      </c>
      <c r="D58" s="141">
        <v>1615.878299</v>
      </c>
      <c r="E58" s="141">
        <v>722.90332969000008</v>
      </c>
    </row>
    <row r="59" spans="3:5">
      <c r="C59" s="119" t="s">
        <v>227</v>
      </c>
      <c r="D59" s="141">
        <v>1644.102108</v>
      </c>
      <c r="E59" s="141">
        <v>1020.0616507799999</v>
      </c>
    </row>
    <row r="60" spans="3:5">
      <c r="C60" s="119" t="s">
        <v>228</v>
      </c>
      <c r="D60" s="141">
        <v>7693.0715810000002</v>
      </c>
      <c r="E60" s="141">
        <v>2655.6961435100002</v>
      </c>
    </row>
    <row r="61" spans="3:5">
      <c r="C61" s="119" t="s">
        <v>229</v>
      </c>
      <c r="D61" s="141">
        <v>4718.97192</v>
      </c>
      <c r="E61" s="141">
        <v>773.20961080000018</v>
      </c>
    </row>
    <row r="62" spans="3:5">
      <c r="C62" s="119" t="s">
        <v>230</v>
      </c>
      <c r="D62" s="141">
        <v>496.204002</v>
      </c>
      <c r="E62" s="141">
        <v>781.93767279000008</v>
      </c>
    </row>
    <row r="63" spans="3:5">
      <c r="C63" s="119" t="s">
        <v>231</v>
      </c>
      <c r="D63" s="141">
        <v>559.05767400000002</v>
      </c>
      <c r="E63" s="141">
        <v>162.01557460000001</v>
      </c>
    </row>
    <row r="64" spans="3:5">
      <c r="C64" s="119" t="s">
        <v>232</v>
      </c>
      <c r="D64" s="141">
        <v>2337.4322139999999</v>
      </c>
      <c r="E64" s="141">
        <v>168.45029658999999</v>
      </c>
    </row>
    <row r="65" spans="3:5">
      <c r="C65" s="119" t="s">
        <v>233</v>
      </c>
      <c r="D65" s="141">
        <v>2339.6976610000002</v>
      </c>
      <c r="E65" s="141">
        <v>943.38606561000006</v>
      </c>
    </row>
    <row r="66" spans="3:5">
      <c r="C66" s="117" t="s">
        <v>293</v>
      </c>
      <c r="D66" s="143">
        <f>SUM(D67:D69)</f>
        <v>71068.398115000004</v>
      </c>
      <c r="E66" s="143">
        <f>SUM(E67:E69)</f>
        <v>25489.931154350012</v>
      </c>
    </row>
    <row r="67" spans="3:5">
      <c r="C67" s="119" t="s">
        <v>234</v>
      </c>
      <c r="D67" s="141">
        <v>27030.215823999999</v>
      </c>
      <c r="E67" s="141">
        <v>6391.5699818799976</v>
      </c>
    </row>
    <row r="68" spans="3:5">
      <c r="C68" s="119" t="s">
        <v>235</v>
      </c>
      <c r="D68" s="141">
        <v>42591.058016000003</v>
      </c>
      <c r="E68" s="141">
        <v>19098.361172470013</v>
      </c>
    </row>
    <row r="69" spans="3:5">
      <c r="C69" s="119" t="s">
        <v>236</v>
      </c>
      <c r="D69" s="141">
        <v>1447.1242749999999</v>
      </c>
      <c r="E69" s="141">
        <v>0</v>
      </c>
    </row>
    <row r="70" spans="3:5">
      <c r="C70" s="117" t="s">
        <v>294</v>
      </c>
      <c r="D70" s="143">
        <f>SUM(D71:D74)</f>
        <v>298486.441612</v>
      </c>
      <c r="E70" s="143">
        <f>SUM(E71:E74)</f>
        <v>145134.19101307998</v>
      </c>
    </row>
    <row r="71" spans="3:5">
      <c r="C71" s="119" t="s">
        <v>237</v>
      </c>
      <c r="D71" s="141">
        <v>120010.652162</v>
      </c>
      <c r="E71" s="141">
        <v>54090.972055530001</v>
      </c>
    </row>
    <row r="72" spans="3:5">
      <c r="C72" s="119" t="s">
        <v>238</v>
      </c>
      <c r="D72" s="141">
        <v>176990.963659</v>
      </c>
      <c r="E72" s="141">
        <v>89663.683940479998</v>
      </c>
    </row>
    <row r="73" spans="3:5">
      <c r="C73" s="119" t="s">
        <v>239</v>
      </c>
      <c r="D73" s="141">
        <v>1484.825791</v>
      </c>
      <c r="E73" s="141">
        <v>1379.41139623</v>
      </c>
    </row>
    <row r="74" spans="3:5">
      <c r="C74" s="119" t="s">
        <v>313</v>
      </c>
      <c r="D74" s="141">
        <v>0</v>
      </c>
      <c r="E74" s="141">
        <v>0.12362084</v>
      </c>
    </row>
    <row r="75" spans="3:5">
      <c r="C75" s="45" t="s">
        <v>242</v>
      </c>
      <c r="D75" s="86">
        <f>D76+D78</f>
        <v>108120.51053499999</v>
      </c>
      <c r="E75" s="86">
        <f>E76+E78</f>
        <v>54781.955691969997</v>
      </c>
    </row>
    <row r="76" spans="3:5">
      <c r="C76" s="117" t="s">
        <v>295</v>
      </c>
      <c r="D76" s="143">
        <f>D77</f>
        <v>5117.7218819999998</v>
      </c>
      <c r="E76" s="143">
        <f>E77</f>
        <v>225.78210000000001</v>
      </c>
    </row>
    <row r="77" spans="3:5">
      <c r="C77" s="119" t="s">
        <v>296</v>
      </c>
      <c r="D77" s="141">
        <v>5117.7218819999998</v>
      </c>
      <c r="E77" s="141">
        <v>225.78210000000001</v>
      </c>
    </row>
    <row r="78" spans="3:5">
      <c r="C78" s="117" t="s">
        <v>297</v>
      </c>
      <c r="D78" s="143">
        <f>D79</f>
        <v>103002.788653</v>
      </c>
      <c r="E78" s="143">
        <f>E79</f>
        <v>54556.17359197</v>
      </c>
    </row>
    <row r="79" spans="3:5">
      <c r="C79" s="119" t="s">
        <v>298</v>
      </c>
      <c r="D79" s="141">
        <v>103002.788653</v>
      </c>
      <c r="E79" s="141">
        <v>54556.17359197</v>
      </c>
    </row>
    <row r="80" spans="3:5">
      <c r="C80" s="56" t="s">
        <v>241</v>
      </c>
      <c r="D80" s="23">
        <f>D75+D13</f>
        <v>1592355.1214939998</v>
      </c>
      <c r="E80" s="23">
        <f>E75+E13</f>
        <v>748740.1615227398</v>
      </c>
    </row>
    <row r="81" spans="3:7">
      <c r="C81" s="147" t="s">
        <v>314</v>
      </c>
      <c r="E81" s="26"/>
      <c r="F81" s="26"/>
      <c r="G81" s="84"/>
    </row>
    <row r="82" spans="3:7">
      <c r="C82" s="148" t="s">
        <v>304</v>
      </c>
      <c r="D82" s="149"/>
      <c r="E82" s="149"/>
      <c r="F82" s="32"/>
    </row>
    <row r="83" spans="3:7" ht="27.75" customHeight="1">
      <c r="C83" s="190" t="s">
        <v>334</v>
      </c>
      <c r="D83" s="190"/>
      <c r="E83" s="190"/>
      <c r="F83" s="29"/>
    </row>
    <row r="84" spans="3:7">
      <c r="C84" s="188" t="s">
        <v>315</v>
      </c>
      <c r="D84" s="188"/>
    </row>
  </sheetData>
  <mergeCells count="12">
    <mergeCell ref="C83:E83"/>
    <mergeCell ref="C84:D84"/>
    <mergeCell ref="A1:E1"/>
    <mergeCell ref="A2:E2"/>
    <mergeCell ref="A3:E3"/>
    <mergeCell ref="A5:E5"/>
    <mergeCell ref="A6:E6"/>
    <mergeCell ref="A7:E7"/>
    <mergeCell ref="E11:E12"/>
    <mergeCell ref="C11:C12"/>
    <mergeCell ref="A8:E8"/>
    <mergeCell ref="A9:E9"/>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D4F954-4653-47AD-9F43-094571B76B68}">
  <sheetPr codeName="Sheet1"/>
  <dimension ref="A1:G1673"/>
  <sheetViews>
    <sheetView showGridLines="0" zoomScaleNormal="100" workbookViewId="0">
      <selection activeCell="E1663" sqref="E1663"/>
    </sheetView>
  </sheetViews>
  <sheetFormatPr baseColWidth="10" defaultColWidth="8.85546875" defaultRowHeight="15"/>
  <cols>
    <col min="1" max="2" width="8.85546875" style="161"/>
    <col min="3" max="3" width="143.7109375" style="161" customWidth="1"/>
    <col min="4" max="4" width="16.5703125" style="161" customWidth="1"/>
    <col min="5" max="5" width="14.42578125" style="161" bestFit="1" customWidth="1"/>
    <col min="6" max="6" width="8.85546875" style="161"/>
    <col min="7" max="7" width="25" style="161" customWidth="1"/>
    <col min="8" max="16384" width="8.85546875" style="161"/>
  </cols>
  <sheetData>
    <row r="1" spans="1:5" ht="27.75">
      <c r="A1" s="203" t="s">
        <v>0</v>
      </c>
      <c r="B1" s="203"/>
      <c r="C1" s="203"/>
      <c r="D1" s="203"/>
      <c r="E1" s="203"/>
    </row>
    <row r="2" spans="1:5" ht="20.25">
      <c r="A2" s="204" t="s">
        <v>1</v>
      </c>
      <c r="B2" s="204"/>
      <c r="C2" s="204"/>
      <c r="D2" s="204"/>
      <c r="E2" s="204"/>
    </row>
    <row r="3" spans="1:5">
      <c r="A3" s="205" t="s">
        <v>2</v>
      </c>
      <c r="B3" s="205"/>
      <c r="C3" s="205"/>
      <c r="D3" s="205"/>
      <c r="E3" s="205"/>
    </row>
    <row r="4" spans="1:5">
      <c r="A4" s="111"/>
      <c r="B4" s="111"/>
      <c r="C4" s="111"/>
      <c r="D4" s="111"/>
      <c r="E4" s="111"/>
    </row>
    <row r="5" spans="1:5" ht="18.75">
      <c r="A5" s="206" t="s">
        <v>23</v>
      </c>
      <c r="B5" s="206"/>
      <c r="C5" s="206"/>
      <c r="D5" s="206"/>
      <c r="E5" s="206"/>
    </row>
    <row r="6" spans="1:5" ht="18.75">
      <c r="A6" s="207" t="s">
        <v>329</v>
      </c>
      <c r="B6" s="207"/>
      <c r="C6" s="207"/>
      <c r="D6" s="207"/>
      <c r="E6" s="207"/>
    </row>
    <row r="7" spans="1:5" ht="18.75">
      <c r="A7" s="200" t="s">
        <v>335</v>
      </c>
      <c r="B7" s="200"/>
      <c r="C7" s="200"/>
      <c r="D7" s="200"/>
      <c r="E7" s="200"/>
    </row>
    <row r="8" spans="1:5" ht="18.75">
      <c r="A8" s="191" t="s">
        <v>277</v>
      </c>
      <c r="B8" s="191"/>
      <c r="C8" s="191"/>
      <c r="D8" s="191"/>
      <c r="E8" s="191"/>
    </row>
    <row r="9" spans="1:5" ht="15.75">
      <c r="A9" s="201" t="s">
        <v>5</v>
      </c>
      <c r="B9" s="201"/>
      <c r="C9" s="201"/>
      <c r="D9" s="201"/>
      <c r="E9" s="201"/>
    </row>
    <row r="10" spans="1:5">
      <c r="A10" s="111"/>
      <c r="B10" s="111"/>
      <c r="C10" s="111"/>
      <c r="D10" s="111"/>
      <c r="E10" s="111"/>
    </row>
    <row r="11" spans="1:5">
      <c r="C11" s="208" t="s">
        <v>6</v>
      </c>
      <c r="D11" s="106" t="s">
        <v>318</v>
      </c>
      <c r="E11" s="202" t="s">
        <v>301</v>
      </c>
    </row>
    <row r="12" spans="1:5">
      <c r="C12" s="208"/>
      <c r="D12" s="112" t="s">
        <v>277</v>
      </c>
      <c r="E12" s="202"/>
    </row>
    <row r="13" spans="1:5">
      <c r="C13" s="120" t="s">
        <v>240</v>
      </c>
      <c r="D13" s="120">
        <v>79003383385</v>
      </c>
      <c r="E13" s="120">
        <v>29266741933.690002</v>
      </c>
    </row>
    <row r="14" spans="1:5">
      <c r="C14" s="121" t="s">
        <v>336</v>
      </c>
      <c r="D14" s="122">
        <v>6834958632</v>
      </c>
      <c r="E14" s="122">
        <v>2891279193.8899994</v>
      </c>
    </row>
    <row r="15" spans="1:5">
      <c r="C15" s="165" t="s">
        <v>337</v>
      </c>
      <c r="D15" s="166">
        <v>4863809031</v>
      </c>
      <c r="E15" s="166">
        <v>2485061508.3999991</v>
      </c>
    </row>
    <row r="16" spans="1:5">
      <c r="C16" s="167" t="s">
        <v>338</v>
      </c>
      <c r="D16" s="166">
        <v>241517712</v>
      </c>
      <c r="E16" s="166">
        <v>241517712</v>
      </c>
    </row>
    <row r="17" spans="3:5">
      <c r="C17" s="167" t="s">
        <v>339</v>
      </c>
      <c r="D17" s="166">
        <v>700000000</v>
      </c>
      <c r="E17" s="166">
        <v>186093235.06</v>
      </c>
    </row>
    <row r="18" spans="3:5">
      <c r="C18" s="167" t="s">
        <v>340</v>
      </c>
      <c r="D18" s="166">
        <v>12373947</v>
      </c>
      <c r="E18" s="166">
        <v>0</v>
      </c>
    </row>
    <row r="19" spans="3:5">
      <c r="C19" s="167" t="s">
        <v>341</v>
      </c>
      <c r="D19" s="166">
        <v>24586631</v>
      </c>
      <c r="E19" s="166">
        <v>0</v>
      </c>
    </row>
    <row r="20" spans="3:5">
      <c r="C20" s="167" t="s">
        <v>342</v>
      </c>
      <c r="D20" s="166">
        <v>300000000</v>
      </c>
      <c r="E20" s="166">
        <v>0</v>
      </c>
    </row>
    <row r="21" spans="3:5">
      <c r="C21" s="167" t="s">
        <v>343</v>
      </c>
      <c r="D21" s="166">
        <v>20000000</v>
      </c>
      <c r="E21" s="166">
        <v>500000</v>
      </c>
    </row>
    <row r="22" spans="3:5">
      <c r="C22" s="167" t="s">
        <v>344</v>
      </c>
      <c r="D22" s="166">
        <v>662449960</v>
      </c>
      <c r="E22" s="166">
        <v>53141259.82</v>
      </c>
    </row>
    <row r="23" spans="3:5">
      <c r="C23" s="167" t="s">
        <v>345</v>
      </c>
      <c r="D23" s="166">
        <v>34295224</v>
      </c>
      <c r="E23" s="166">
        <v>0</v>
      </c>
    </row>
    <row r="24" spans="3:5">
      <c r="C24" s="167" t="s">
        <v>346</v>
      </c>
      <c r="D24" s="166">
        <v>0</v>
      </c>
      <c r="E24" s="166">
        <v>0</v>
      </c>
    </row>
    <row r="25" spans="3:5">
      <c r="C25" s="167" t="s">
        <v>347</v>
      </c>
      <c r="D25" s="166">
        <v>0</v>
      </c>
      <c r="E25" s="166">
        <v>0</v>
      </c>
    </row>
    <row r="26" spans="3:5">
      <c r="C26" s="167" t="s">
        <v>348</v>
      </c>
      <c r="D26" s="166">
        <v>7273652</v>
      </c>
      <c r="E26" s="166">
        <v>0</v>
      </c>
    </row>
    <row r="27" spans="3:5">
      <c r="C27" s="167" t="s">
        <v>349</v>
      </c>
      <c r="D27" s="166">
        <v>100000000</v>
      </c>
      <c r="E27" s="166">
        <v>99231812.810000002</v>
      </c>
    </row>
    <row r="28" spans="3:5">
      <c r="C28" s="167" t="s">
        <v>350</v>
      </c>
      <c r="D28" s="166">
        <v>1235409</v>
      </c>
      <c r="E28" s="166">
        <v>0</v>
      </c>
    </row>
    <row r="29" spans="3:5">
      <c r="C29" s="167" t="s">
        <v>351</v>
      </c>
      <c r="D29" s="166">
        <v>8415087</v>
      </c>
      <c r="E29" s="166">
        <v>0</v>
      </c>
    </row>
    <row r="30" spans="3:5">
      <c r="C30" s="167" t="s">
        <v>352</v>
      </c>
      <c r="D30" s="166">
        <v>0</v>
      </c>
      <c r="E30" s="166">
        <v>0</v>
      </c>
    </row>
    <row r="31" spans="3:5">
      <c r="C31" s="167" t="s">
        <v>353</v>
      </c>
      <c r="D31" s="166">
        <v>6705517</v>
      </c>
      <c r="E31" s="166">
        <v>0</v>
      </c>
    </row>
    <row r="32" spans="3:5">
      <c r="C32" s="167" t="s">
        <v>354</v>
      </c>
      <c r="D32" s="166">
        <v>0</v>
      </c>
      <c r="E32" s="166">
        <v>0</v>
      </c>
    </row>
    <row r="33" spans="3:5">
      <c r="C33" s="167" t="s">
        <v>355</v>
      </c>
      <c r="D33" s="166">
        <v>161911169</v>
      </c>
      <c r="E33" s="166">
        <v>26311171.32</v>
      </c>
    </row>
    <row r="34" spans="3:5">
      <c r="C34" s="167" t="s">
        <v>356</v>
      </c>
      <c r="D34" s="166">
        <v>114305</v>
      </c>
      <c r="E34" s="166">
        <v>0</v>
      </c>
    </row>
    <row r="35" spans="3:5">
      <c r="C35" s="167" t="s">
        <v>357</v>
      </c>
      <c r="D35" s="166">
        <v>200183491</v>
      </c>
      <c r="E35" s="166">
        <v>183097908</v>
      </c>
    </row>
    <row r="36" spans="3:5">
      <c r="C36" s="167" t="s">
        <v>358</v>
      </c>
      <c r="D36" s="166">
        <v>110000000</v>
      </c>
      <c r="E36" s="166">
        <v>83175240.430000007</v>
      </c>
    </row>
    <row r="37" spans="3:5">
      <c r="C37" s="167" t="s">
        <v>359</v>
      </c>
      <c r="D37" s="166">
        <v>0</v>
      </c>
      <c r="E37" s="166">
        <v>0</v>
      </c>
    </row>
    <row r="38" spans="3:5">
      <c r="C38" s="167" t="s">
        <v>360</v>
      </c>
      <c r="D38" s="166">
        <v>30000000</v>
      </c>
      <c r="E38" s="166">
        <v>0</v>
      </c>
    </row>
    <row r="39" spans="3:5">
      <c r="C39" s="167" t="s">
        <v>361</v>
      </c>
      <c r="D39" s="166">
        <v>45904934</v>
      </c>
      <c r="E39" s="166">
        <v>47731231.880000003</v>
      </c>
    </row>
    <row r="40" spans="3:5">
      <c r="C40" s="167" t="s">
        <v>362</v>
      </c>
      <c r="D40" s="166">
        <v>2865375</v>
      </c>
      <c r="E40" s="166">
        <v>0</v>
      </c>
    </row>
    <row r="41" spans="3:5">
      <c r="C41" s="167" t="s">
        <v>363</v>
      </c>
      <c r="D41" s="166">
        <v>46244296</v>
      </c>
      <c r="E41" s="166">
        <v>0</v>
      </c>
    </row>
    <row r="42" spans="3:5">
      <c r="C42" s="167" t="s">
        <v>364</v>
      </c>
      <c r="D42" s="166">
        <v>23765179</v>
      </c>
      <c r="E42" s="166">
        <v>0</v>
      </c>
    </row>
    <row r="43" spans="3:5">
      <c r="C43" s="167" t="s">
        <v>365</v>
      </c>
      <c r="D43" s="166">
        <v>4000000</v>
      </c>
      <c r="E43" s="166">
        <v>305087292.99000001</v>
      </c>
    </row>
    <row r="44" spans="3:5">
      <c r="C44" s="167" t="s">
        <v>366</v>
      </c>
      <c r="D44" s="166">
        <v>0</v>
      </c>
      <c r="E44" s="166">
        <v>0</v>
      </c>
    </row>
    <row r="45" spans="3:5">
      <c r="C45" s="167" t="s">
        <v>367</v>
      </c>
      <c r="D45" s="166">
        <v>41404153</v>
      </c>
      <c r="E45" s="166">
        <v>0</v>
      </c>
    </row>
    <row r="46" spans="3:5">
      <c r="C46" s="167" t="s">
        <v>368</v>
      </c>
      <c r="D46" s="166">
        <v>679693856</v>
      </c>
      <c r="E46" s="166">
        <v>187458770</v>
      </c>
    </row>
    <row r="47" spans="3:5">
      <c r="C47" s="167" t="s">
        <v>369</v>
      </c>
      <c r="D47" s="166">
        <v>1000000</v>
      </c>
      <c r="E47" s="166">
        <v>0</v>
      </c>
    </row>
    <row r="48" spans="3:5">
      <c r="C48" s="167" t="s">
        <v>370</v>
      </c>
      <c r="D48" s="166">
        <v>20934524</v>
      </c>
      <c r="E48" s="166">
        <v>22794709.09</v>
      </c>
    </row>
    <row r="49" spans="3:5">
      <c r="C49" s="167" t="s">
        <v>371</v>
      </c>
      <c r="D49" s="166">
        <v>212013478</v>
      </c>
      <c r="E49" s="166">
        <v>268540604.61000001</v>
      </c>
    </row>
    <row r="50" spans="3:5">
      <c r="C50" s="167" t="s">
        <v>372</v>
      </c>
      <c r="D50" s="166">
        <v>3750000</v>
      </c>
      <c r="E50" s="166">
        <v>1220543.08</v>
      </c>
    </row>
    <row r="51" spans="3:5">
      <c r="C51" s="167" t="s">
        <v>373</v>
      </c>
      <c r="D51" s="166">
        <v>7143615</v>
      </c>
      <c r="E51" s="166">
        <v>0</v>
      </c>
    </row>
    <row r="52" spans="3:5">
      <c r="C52" s="167" t="s">
        <v>374</v>
      </c>
      <c r="D52" s="166">
        <v>0</v>
      </c>
      <c r="E52" s="166">
        <v>0</v>
      </c>
    </row>
    <row r="53" spans="3:5">
      <c r="C53" s="167" t="s">
        <v>375</v>
      </c>
      <c r="D53" s="166">
        <v>0</v>
      </c>
      <c r="E53" s="166">
        <v>4121928.24</v>
      </c>
    </row>
    <row r="54" spans="3:5">
      <c r="C54" s="167" t="s">
        <v>376</v>
      </c>
      <c r="D54" s="166">
        <v>11563777</v>
      </c>
      <c r="E54" s="166">
        <v>3179179.47</v>
      </c>
    </row>
    <row r="55" spans="3:5">
      <c r="C55" s="167" t="s">
        <v>377</v>
      </c>
      <c r="D55" s="166">
        <v>0</v>
      </c>
      <c r="E55" s="166">
        <v>0</v>
      </c>
    </row>
    <row r="56" spans="3:5">
      <c r="C56" s="167" t="s">
        <v>378</v>
      </c>
      <c r="D56" s="166">
        <v>0</v>
      </c>
      <c r="E56" s="166">
        <v>0</v>
      </c>
    </row>
    <row r="57" spans="3:5">
      <c r="C57" s="167" t="s">
        <v>379</v>
      </c>
      <c r="D57" s="166">
        <v>39721620</v>
      </c>
      <c r="E57" s="166">
        <v>0</v>
      </c>
    </row>
    <row r="58" spans="3:5">
      <c r="C58" s="167" t="s">
        <v>380</v>
      </c>
      <c r="D58" s="166">
        <v>22199522</v>
      </c>
      <c r="E58" s="166">
        <v>0</v>
      </c>
    </row>
    <row r="59" spans="3:5">
      <c r="C59" s="167" t="s">
        <v>381</v>
      </c>
      <c r="D59" s="166">
        <v>676036</v>
      </c>
      <c r="E59" s="166">
        <v>0</v>
      </c>
    </row>
    <row r="60" spans="3:5">
      <c r="C60" s="167" t="s">
        <v>382</v>
      </c>
      <c r="D60" s="166">
        <v>9841932</v>
      </c>
      <c r="E60" s="166">
        <v>0</v>
      </c>
    </row>
    <row r="61" spans="3:5">
      <c r="C61" s="167" t="s">
        <v>383</v>
      </c>
      <c r="D61" s="166">
        <v>153476435</v>
      </c>
      <c r="E61" s="166">
        <v>38250648.539999999</v>
      </c>
    </row>
    <row r="62" spans="3:5">
      <c r="C62" s="167" t="s">
        <v>384</v>
      </c>
      <c r="D62" s="166">
        <v>70000000</v>
      </c>
      <c r="E62" s="166">
        <v>4108718.16</v>
      </c>
    </row>
    <row r="63" spans="3:5">
      <c r="C63" s="167" t="s">
        <v>385</v>
      </c>
      <c r="D63" s="166">
        <v>26866592</v>
      </c>
      <c r="E63" s="166">
        <v>0</v>
      </c>
    </row>
    <row r="64" spans="3:5">
      <c r="C64" s="167" t="s">
        <v>386</v>
      </c>
      <c r="D64" s="166">
        <v>35594550</v>
      </c>
      <c r="E64" s="166">
        <v>18324327.449999999</v>
      </c>
    </row>
    <row r="65" spans="3:5">
      <c r="C65" s="167" t="s">
        <v>387</v>
      </c>
      <c r="D65" s="166">
        <v>100000000</v>
      </c>
      <c r="E65" s="166">
        <v>38207321.060000002</v>
      </c>
    </row>
    <row r="66" spans="3:5">
      <c r="C66" s="167" t="s">
        <v>388</v>
      </c>
      <c r="D66" s="166">
        <v>24095551</v>
      </c>
      <c r="E66" s="166">
        <v>24095551</v>
      </c>
    </row>
    <row r="67" spans="3:5">
      <c r="C67" s="167" t="s">
        <v>389</v>
      </c>
      <c r="D67" s="166">
        <v>12659528</v>
      </c>
      <c r="E67" s="166">
        <v>896297.14</v>
      </c>
    </row>
    <row r="68" spans="3:5">
      <c r="C68" s="167" t="s">
        <v>390</v>
      </c>
      <c r="D68" s="166">
        <v>5403355</v>
      </c>
      <c r="E68" s="166">
        <v>0</v>
      </c>
    </row>
    <row r="69" spans="3:5">
      <c r="C69" s="167" t="s">
        <v>391</v>
      </c>
      <c r="D69" s="166">
        <v>1768693</v>
      </c>
      <c r="E69" s="166">
        <v>0</v>
      </c>
    </row>
    <row r="70" spans="3:5">
      <c r="C70" s="167" t="s">
        <v>392</v>
      </c>
      <c r="D70" s="166">
        <v>8125000</v>
      </c>
      <c r="E70" s="166">
        <v>3000000</v>
      </c>
    </row>
    <row r="71" spans="3:5">
      <c r="C71" s="167" t="s">
        <v>393</v>
      </c>
      <c r="D71" s="166">
        <v>41838481</v>
      </c>
      <c r="E71" s="166">
        <v>19268530.850000001</v>
      </c>
    </row>
    <row r="72" spans="3:5">
      <c r="C72" s="167" t="s">
        <v>394</v>
      </c>
      <c r="D72" s="166">
        <v>0</v>
      </c>
      <c r="E72" s="166">
        <v>0</v>
      </c>
    </row>
    <row r="73" spans="3:5">
      <c r="C73" s="167" t="s">
        <v>395</v>
      </c>
      <c r="D73" s="166">
        <v>3655506</v>
      </c>
      <c r="E73" s="166">
        <v>0</v>
      </c>
    </row>
    <row r="74" spans="3:5">
      <c r="C74" s="167" t="s">
        <v>396</v>
      </c>
      <c r="D74" s="166">
        <v>6149974</v>
      </c>
      <c r="E74" s="166">
        <v>2094424.54</v>
      </c>
    </row>
    <row r="75" spans="3:5">
      <c r="C75" s="167" t="s">
        <v>397</v>
      </c>
      <c r="D75" s="166">
        <v>332217190</v>
      </c>
      <c r="E75" s="166">
        <v>232802786.60999998</v>
      </c>
    </row>
    <row r="76" spans="3:5">
      <c r="C76" s="167" t="s">
        <v>398</v>
      </c>
      <c r="D76" s="166">
        <v>8067310</v>
      </c>
      <c r="E76" s="166">
        <v>606852.31999999995</v>
      </c>
    </row>
    <row r="77" spans="3:5">
      <c r="C77" s="167" t="s">
        <v>399</v>
      </c>
      <c r="D77" s="166">
        <v>8726494</v>
      </c>
      <c r="E77" s="166">
        <v>2094424.54</v>
      </c>
    </row>
    <row r="78" spans="3:5">
      <c r="C78" s="167" t="s">
        <v>400</v>
      </c>
      <c r="D78" s="166">
        <v>27287191</v>
      </c>
      <c r="E78" s="166">
        <v>20399007.579999998</v>
      </c>
    </row>
    <row r="79" spans="3:5">
      <c r="C79" s="167" t="s">
        <v>401</v>
      </c>
      <c r="D79" s="166">
        <v>8726494</v>
      </c>
      <c r="E79" s="166">
        <v>2200903.2000000002</v>
      </c>
    </row>
    <row r="80" spans="3:5">
      <c r="C80" s="167" t="s">
        <v>402</v>
      </c>
      <c r="D80" s="166">
        <v>11067494</v>
      </c>
      <c r="E80" s="166">
        <v>0</v>
      </c>
    </row>
    <row r="81" spans="3:5">
      <c r="C81" s="167" t="s">
        <v>403</v>
      </c>
      <c r="D81" s="166">
        <v>4221977</v>
      </c>
      <c r="E81" s="166">
        <v>0</v>
      </c>
    </row>
    <row r="82" spans="3:5">
      <c r="C82" s="167" t="s">
        <v>404</v>
      </c>
      <c r="D82" s="166">
        <v>7010838</v>
      </c>
      <c r="E82" s="166">
        <v>0</v>
      </c>
    </row>
    <row r="83" spans="3:5">
      <c r="C83" s="167" t="s">
        <v>405</v>
      </c>
      <c r="D83" s="166">
        <v>498000</v>
      </c>
      <c r="E83" s="166">
        <v>0</v>
      </c>
    </row>
    <row r="84" spans="3:5">
      <c r="C84" s="167" t="s">
        <v>406</v>
      </c>
      <c r="D84" s="166">
        <v>172567977</v>
      </c>
      <c r="E84" s="166">
        <v>364418350.37</v>
      </c>
    </row>
    <row r="85" spans="3:5">
      <c r="C85" s="167" t="s">
        <v>407</v>
      </c>
      <c r="D85" s="166">
        <v>0</v>
      </c>
      <c r="E85" s="166">
        <v>1090766.24</v>
      </c>
    </row>
    <row r="86" spans="3:5">
      <c r="C86" s="165" t="s">
        <v>408</v>
      </c>
      <c r="D86" s="166">
        <v>256200000</v>
      </c>
      <c r="E86" s="166">
        <v>4939200.0199999996</v>
      </c>
    </row>
    <row r="87" spans="3:5">
      <c r="C87" s="167" t="s">
        <v>409</v>
      </c>
      <c r="D87" s="166">
        <v>0</v>
      </c>
      <c r="E87" s="166">
        <v>0</v>
      </c>
    </row>
    <row r="88" spans="3:5">
      <c r="C88" s="167" t="s">
        <v>410</v>
      </c>
      <c r="D88" s="166">
        <v>256200000</v>
      </c>
      <c r="E88" s="166">
        <v>0</v>
      </c>
    </row>
    <row r="89" spans="3:5">
      <c r="C89" s="167" t="s">
        <v>411</v>
      </c>
      <c r="D89" s="166">
        <v>0</v>
      </c>
      <c r="E89" s="166">
        <v>4939200.0199999996</v>
      </c>
    </row>
    <row r="90" spans="3:5">
      <c r="C90" s="165" t="s">
        <v>412</v>
      </c>
      <c r="D90" s="166">
        <v>0</v>
      </c>
      <c r="E90" s="166">
        <v>0</v>
      </c>
    </row>
    <row r="91" spans="3:5">
      <c r="C91" s="167" t="s">
        <v>368</v>
      </c>
      <c r="D91" s="166">
        <v>0</v>
      </c>
      <c r="E91" s="166">
        <v>0</v>
      </c>
    </row>
    <row r="92" spans="3:5">
      <c r="C92" s="167" t="s">
        <v>406</v>
      </c>
      <c r="D92" s="166">
        <v>0</v>
      </c>
      <c r="E92" s="166">
        <v>0</v>
      </c>
    </row>
    <row r="93" spans="3:5">
      <c r="C93" s="165" t="s">
        <v>413</v>
      </c>
      <c r="D93" s="166">
        <v>1714949601</v>
      </c>
      <c r="E93" s="166">
        <v>401278485.47000003</v>
      </c>
    </row>
    <row r="94" spans="3:5">
      <c r="C94" s="167" t="s">
        <v>414</v>
      </c>
      <c r="D94" s="166">
        <v>2874479</v>
      </c>
      <c r="E94" s="166">
        <v>2185039.27</v>
      </c>
    </row>
    <row r="95" spans="3:5">
      <c r="C95" s="167" t="s">
        <v>415</v>
      </c>
      <c r="D95" s="166">
        <v>1135979999</v>
      </c>
      <c r="E95" s="166">
        <v>143956698.81999999</v>
      </c>
    </row>
    <row r="96" spans="3:5">
      <c r="C96" s="167" t="s">
        <v>357</v>
      </c>
      <c r="D96" s="166">
        <v>0</v>
      </c>
      <c r="E96" s="166">
        <v>68156525</v>
      </c>
    </row>
    <row r="97" spans="3:5">
      <c r="C97" s="167" t="s">
        <v>368</v>
      </c>
      <c r="D97" s="166">
        <v>0</v>
      </c>
      <c r="E97" s="166">
        <v>179646140.77000001</v>
      </c>
    </row>
    <row r="98" spans="3:5">
      <c r="C98" s="167" t="s">
        <v>416</v>
      </c>
      <c r="D98" s="166">
        <v>576095123</v>
      </c>
      <c r="E98" s="166">
        <v>7334081.6100000003</v>
      </c>
    </row>
    <row r="99" spans="3:5">
      <c r="C99" s="121" t="s">
        <v>417</v>
      </c>
      <c r="D99" s="122">
        <v>2176625371</v>
      </c>
      <c r="E99" s="122">
        <v>717554382.38999987</v>
      </c>
    </row>
    <row r="100" spans="3:5">
      <c r="C100" s="165" t="s">
        <v>337</v>
      </c>
      <c r="D100" s="166">
        <v>2175905652</v>
      </c>
      <c r="E100" s="166">
        <v>717554382.38999987</v>
      </c>
    </row>
    <row r="101" spans="3:5">
      <c r="C101" s="167" t="s">
        <v>418</v>
      </c>
      <c r="D101" s="166">
        <v>25922997</v>
      </c>
      <c r="E101" s="166">
        <v>0</v>
      </c>
    </row>
    <row r="102" spans="3:5">
      <c r="C102" s="167" t="s">
        <v>419</v>
      </c>
      <c r="D102" s="166">
        <v>33669994</v>
      </c>
      <c r="E102" s="166">
        <v>0</v>
      </c>
    </row>
    <row r="103" spans="3:5">
      <c r="C103" s="167" t="s">
        <v>420</v>
      </c>
      <c r="D103" s="166">
        <v>1803614</v>
      </c>
      <c r="E103" s="166">
        <v>0</v>
      </c>
    </row>
    <row r="104" spans="3:5">
      <c r="C104" s="167" t="s">
        <v>421</v>
      </c>
      <c r="D104" s="166">
        <v>2263438</v>
      </c>
      <c r="E104" s="166">
        <v>0</v>
      </c>
    </row>
    <row r="105" spans="3:5">
      <c r="C105" s="167" t="s">
        <v>422</v>
      </c>
      <c r="D105" s="166">
        <v>1050000000</v>
      </c>
      <c r="E105" s="166">
        <v>228583164.37</v>
      </c>
    </row>
    <row r="106" spans="3:5">
      <c r="C106" s="167" t="s">
        <v>423</v>
      </c>
      <c r="D106" s="166">
        <v>5000000</v>
      </c>
      <c r="E106" s="166">
        <v>0</v>
      </c>
    </row>
    <row r="107" spans="3:5">
      <c r="C107" s="167" t="s">
        <v>424</v>
      </c>
      <c r="D107" s="166">
        <v>1250434</v>
      </c>
      <c r="E107" s="166">
        <v>0</v>
      </c>
    </row>
    <row r="108" spans="3:5">
      <c r="C108" s="167" t="s">
        <v>425</v>
      </c>
      <c r="D108" s="166">
        <v>10479065</v>
      </c>
      <c r="E108" s="166">
        <v>0</v>
      </c>
    </row>
    <row r="109" spans="3:5">
      <c r="C109" s="167" t="s">
        <v>426</v>
      </c>
      <c r="D109" s="166">
        <v>82347035</v>
      </c>
      <c r="E109" s="166">
        <v>9871972.2699999996</v>
      </c>
    </row>
    <row r="110" spans="3:5">
      <c r="C110" s="167" t="s">
        <v>427</v>
      </c>
      <c r="D110" s="166">
        <v>2070200</v>
      </c>
      <c r="E110" s="166">
        <v>0</v>
      </c>
    </row>
    <row r="111" spans="3:5">
      <c r="C111" s="167" t="s">
        <v>428</v>
      </c>
      <c r="D111" s="166">
        <v>646004</v>
      </c>
      <c r="E111" s="166">
        <v>0</v>
      </c>
    </row>
    <row r="112" spans="3:5">
      <c r="C112" s="167" t="s">
        <v>429</v>
      </c>
      <c r="D112" s="166">
        <v>13562081</v>
      </c>
      <c r="E112" s="166">
        <v>0</v>
      </c>
    </row>
    <row r="113" spans="3:5">
      <c r="C113" s="167" t="s">
        <v>430</v>
      </c>
      <c r="D113" s="166">
        <v>9689330</v>
      </c>
      <c r="E113" s="166">
        <v>0</v>
      </c>
    </row>
    <row r="114" spans="3:5">
      <c r="C114" s="167" t="s">
        <v>431</v>
      </c>
      <c r="D114" s="166">
        <v>5861772</v>
      </c>
      <c r="E114" s="166">
        <v>0</v>
      </c>
    </row>
    <row r="115" spans="3:5">
      <c r="C115" s="167" t="s">
        <v>432</v>
      </c>
      <c r="D115" s="166">
        <v>7330508</v>
      </c>
      <c r="E115" s="166">
        <v>0</v>
      </c>
    </row>
    <row r="116" spans="3:5">
      <c r="C116" s="167" t="s">
        <v>433</v>
      </c>
      <c r="D116" s="166">
        <v>9689330</v>
      </c>
      <c r="E116" s="166">
        <v>0</v>
      </c>
    </row>
    <row r="117" spans="3:5">
      <c r="C117" s="167" t="s">
        <v>434</v>
      </c>
      <c r="D117" s="166">
        <v>7000000</v>
      </c>
      <c r="E117" s="166">
        <v>6991329.1099999994</v>
      </c>
    </row>
    <row r="118" spans="3:5">
      <c r="C118" s="167" t="s">
        <v>435</v>
      </c>
      <c r="D118" s="166">
        <v>9689330</v>
      </c>
      <c r="E118" s="166">
        <v>0</v>
      </c>
    </row>
    <row r="119" spans="3:5">
      <c r="C119" s="167" t="s">
        <v>436</v>
      </c>
      <c r="D119" s="166">
        <v>2772824</v>
      </c>
      <c r="E119" s="166">
        <v>0</v>
      </c>
    </row>
    <row r="120" spans="3:5">
      <c r="C120" s="167" t="s">
        <v>437</v>
      </c>
      <c r="D120" s="166">
        <v>9800049</v>
      </c>
      <c r="E120" s="166">
        <v>0</v>
      </c>
    </row>
    <row r="121" spans="3:5">
      <c r="C121" s="167" t="s">
        <v>438</v>
      </c>
      <c r="D121" s="166">
        <v>10724015</v>
      </c>
      <c r="E121" s="166">
        <v>0</v>
      </c>
    </row>
    <row r="122" spans="3:5">
      <c r="C122" s="167" t="s">
        <v>439</v>
      </c>
      <c r="D122" s="166">
        <v>30000000</v>
      </c>
      <c r="E122" s="166">
        <v>99748888.349999994</v>
      </c>
    </row>
    <row r="123" spans="3:5">
      <c r="C123" s="167" t="s">
        <v>440</v>
      </c>
      <c r="D123" s="166">
        <v>9800049</v>
      </c>
      <c r="E123" s="166">
        <v>0</v>
      </c>
    </row>
    <row r="124" spans="3:5">
      <c r="C124" s="167" t="s">
        <v>441</v>
      </c>
      <c r="D124" s="166">
        <v>5852236</v>
      </c>
      <c r="E124" s="166">
        <v>0</v>
      </c>
    </row>
    <row r="125" spans="3:5">
      <c r="C125" s="167" t="s">
        <v>442</v>
      </c>
      <c r="D125" s="166">
        <v>5861771</v>
      </c>
      <c r="E125" s="166">
        <v>0</v>
      </c>
    </row>
    <row r="126" spans="3:5">
      <c r="C126" s="167" t="s">
        <v>443</v>
      </c>
      <c r="D126" s="166">
        <v>9689330</v>
      </c>
      <c r="E126" s="166">
        <v>2172416.33</v>
      </c>
    </row>
    <row r="127" spans="3:5">
      <c r="C127" s="167" t="s">
        <v>444</v>
      </c>
      <c r="D127" s="166">
        <v>5861771</v>
      </c>
      <c r="E127" s="166">
        <v>2172416.33</v>
      </c>
    </row>
    <row r="128" spans="3:5">
      <c r="C128" s="167" t="s">
        <v>445</v>
      </c>
      <c r="D128" s="166">
        <v>9689330</v>
      </c>
      <c r="E128" s="166">
        <v>2411552.7799999998</v>
      </c>
    </row>
    <row r="129" spans="3:5">
      <c r="C129" s="167" t="s">
        <v>446</v>
      </c>
      <c r="D129" s="166">
        <v>1407491</v>
      </c>
      <c r="E129" s="166">
        <v>953719.18</v>
      </c>
    </row>
    <row r="130" spans="3:5">
      <c r="C130" s="167" t="s">
        <v>447</v>
      </c>
      <c r="D130" s="166">
        <v>3448179</v>
      </c>
      <c r="E130" s="166">
        <v>0</v>
      </c>
    </row>
    <row r="131" spans="3:5">
      <c r="C131" s="167" t="s">
        <v>448</v>
      </c>
      <c r="D131" s="166">
        <v>1000000</v>
      </c>
      <c r="E131" s="166">
        <v>0</v>
      </c>
    </row>
    <row r="132" spans="3:5">
      <c r="C132" s="167" t="s">
        <v>449</v>
      </c>
      <c r="D132" s="166">
        <v>2113557</v>
      </c>
      <c r="E132" s="166">
        <v>0</v>
      </c>
    </row>
    <row r="133" spans="3:5">
      <c r="C133" s="167" t="s">
        <v>450</v>
      </c>
      <c r="D133" s="166">
        <v>2113557</v>
      </c>
      <c r="E133" s="166">
        <v>0</v>
      </c>
    </row>
    <row r="134" spans="3:5">
      <c r="C134" s="167" t="s">
        <v>451</v>
      </c>
      <c r="D134" s="166">
        <v>2113557</v>
      </c>
      <c r="E134" s="166">
        <v>0</v>
      </c>
    </row>
    <row r="135" spans="3:5">
      <c r="C135" s="167" t="s">
        <v>452</v>
      </c>
      <c r="D135" s="166">
        <v>10000000</v>
      </c>
      <c r="E135" s="166">
        <v>0</v>
      </c>
    </row>
    <row r="136" spans="3:5">
      <c r="C136" s="167" t="s">
        <v>453</v>
      </c>
      <c r="D136" s="166">
        <v>9367191</v>
      </c>
      <c r="E136" s="166">
        <v>0</v>
      </c>
    </row>
    <row r="137" spans="3:5">
      <c r="C137" s="167" t="s">
        <v>454</v>
      </c>
      <c r="D137" s="166">
        <v>46485819</v>
      </c>
      <c r="E137" s="166">
        <v>28804964</v>
      </c>
    </row>
    <row r="138" spans="3:5">
      <c r="C138" s="167" t="s">
        <v>455</v>
      </c>
      <c r="D138" s="166">
        <v>5000000</v>
      </c>
      <c r="E138" s="166">
        <v>0</v>
      </c>
    </row>
    <row r="139" spans="3:5">
      <c r="C139" s="167" t="s">
        <v>456</v>
      </c>
      <c r="D139" s="166">
        <v>5338363</v>
      </c>
      <c r="E139" s="166">
        <v>0</v>
      </c>
    </row>
    <row r="140" spans="3:5">
      <c r="C140" s="167" t="s">
        <v>457</v>
      </c>
      <c r="D140" s="166">
        <v>33884341</v>
      </c>
      <c r="E140" s="166">
        <v>20000000</v>
      </c>
    </row>
    <row r="141" spans="3:5">
      <c r="C141" s="167" t="s">
        <v>458</v>
      </c>
      <c r="D141" s="166">
        <v>37430382</v>
      </c>
      <c r="E141" s="166">
        <v>19680785</v>
      </c>
    </row>
    <row r="142" spans="3:5">
      <c r="C142" s="167" t="s">
        <v>459</v>
      </c>
      <c r="D142" s="166">
        <v>24000000</v>
      </c>
      <c r="E142" s="166">
        <v>0</v>
      </c>
    </row>
    <row r="143" spans="3:5">
      <c r="C143" s="167" t="s">
        <v>460</v>
      </c>
      <c r="D143" s="166">
        <v>50190407</v>
      </c>
      <c r="E143" s="166">
        <v>36000000</v>
      </c>
    </row>
    <row r="144" spans="3:5">
      <c r="C144" s="167" t="s">
        <v>461</v>
      </c>
      <c r="D144" s="166">
        <v>37562100</v>
      </c>
      <c r="E144" s="166">
        <v>29743651</v>
      </c>
    </row>
    <row r="145" spans="3:5">
      <c r="C145" s="167" t="s">
        <v>462</v>
      </c>
      <c r="D145" s="166">
        <v>39848367</v>
      </c>
      <c r="E145" s="166">
        <v>26317896</v>
      </c>
    </row>
    <row r="146" spans="3:5">
      <c r="C146" s="167" t="s">
        <v>463</v>
      </c>
      <c r="D146" s="166">
        <v>25758899</v>
      </c>
      <c r="E146" s="166">
        <v>31704134.359999999</v>
      </c>
    </row>
    <row r="147" spans="3:5">
      <c r="C147" s="167" t="s">
        <v>464</v>
      </c>
      <c r="D147" s="166">
        <v>54490521</v>
      </c>
      <c r="E147" s="166">
        <v>39323198.710000001</v>
      </c>
    </row>
    <row r="148" spans="3:5">
      <c r="C148" s="167" t="s">
        <v>465</v>
      </c>
      <c r="D148" s="166">
        <v>59320308</v>
      </c>
      <c r="E148" s="166">
        <v>53101067.560000002</v>
      </c>
    </row>
    <row r="149" spans="3:5">
      <c r="C149" s="167" t="s">
        <v>466</v>
      </c>
      <c r="D149" s="166">
        <v>209900196</v>
      </c>
      <c r="E149" s="166">
        <v>0</v>
      </c>
    </row>
    <row r="150" spans="3:5">
      <c r="C150" s="167" t="s">
        <v>467</v>
      </c>
      <c r="D150" s="166">
        <v>40136410</v>
      </c>
      <c r="E150" s="166">
        <v>24033573</v>
      </c>
    </row>
    <row r="151" spans="3:5">
      <c r="C151" s="167" t="s">
        <v>468</v>
      </c>
      <c r="D151" s="166">
        <v>96171500</v>
      </c>
      <c r="E151" s="166">
        <v>55939654.039999999</v>
      </c>
    </row>
    <row r="152" spans="3:5">
      <c r="C152" s="167" t="s">
        <v>469</v>
      </c>
      <c r="D152" s="166">
        <v>498000</v>
      </c>
      <c r="E152" s="166">
        <v>0</v>
      </c>
    </row>
    <row r="153" spans="3:5">
      <c r="C153" s="165" t="s">
        <v>408</v>
      </c>
      <c r="D153" s="166">
        <v>719719</v>
      </c>
      <c r="E153" s="166">
        <v>0</v>
      </c>
    </row>
    <row r="154" spans="3:5">
      <c r="C154" s="167" t="s">
        <v>458</v>
      </c>
      <c r="D154" s="166">
        <v>719719</v>
      </c>
      <c r="E154" s="166">
        <v>0</v>
      </c>
    </row>
    <row r="155" spans="3:5">
      <c r="C155" s="121" t="s">
        <v>470</v>
      </c>
      <c r="D155" s="122">
        <v>642205428</v>
      </c>
      <c r="E155" s="122">
        <v>166302564.12</v>
      </c>
    </row>
    <row r="156" spans="3:5">
      <c r="C156" s="165" t="s">
        <v>337</v>
      </c>
      <c r="D156" s="166">
        <v>576852165</v>
      </c>
      <c r="E156" s="166">
        <v>141738007.75999999</v>
      </c>
    </row>
    <row r="157" spans="3:5">
      <c r="C157" s="167" t="s">
        <v>471</v>
      </c>
      <c r="D157" s="166">
        <v>1875179</v>
      </c>
      <c r="E157" s="166">
        <v>0</v>
      </c>
    </row>
    <row r="158" spans="3:5">
      <c r="C158" s="167" t="s">
        <v>472</v>
      </c>
      <c r="D158" s="166">
        <v>2799546</v>
      </c>
      <c r="E158" s="166">
        <v>0</v>
      </c>
    </row>
    <row r="159" spans="3:5">
      <c r="C159" s="167" t="s">
        <v>473</v>
      </c>
      <c r="D159" s="166">
        <v>53000000</v>
      </c>
      <c r="E159" s="166">
        <v>0</v>
      </c>
    </row>
    <row r="160" spans="3:5">
      <c r="C160" s="167" t="s">
        <v>474</v>
      </c>
      <c r="D160" s="166">
        <v>4364944</v>
      </c>
      <c r="E160" s="166">
        <v>0</v>
      </c>
    </row>
    <row r="161" spans="3:5">
      <c r="C161" s="167" t="s">
        <v>475</v>
      </c>
      <c r="D161" s="166">
        <v>1256445</v>
      </c>
      <c r="E161" s="166">
        <v>0</v>
      </c>
    </row>
    <row r="162" spans="3:5">
      <c r="C162" s="167" t="s">
        <v>476</v>
      </c>
      <c r="D162" s="166">
        <v>24812074</v>
      </c>
      <c r="E162" s="166">
        <v>0</v>
      </c>
    </row>
    <row r="163" spans="3:5">
      <c r="C163" s="167" t="s">
        <v>477</v>
      </c>
      <c r="D163" s="166">
        <v>5309113</v>
      </c>
      <c r="E163" s="166">
        <v>0</v>
      </c>
    </row>
    <row r="164" spans="3:5">
      <c r="C164" s="167" t="s">
        <v>478</v>
      </c>
      <c r="D164" s="166">
        <v>44195541</v>
      </c>
      <c r="E164" s="166">
        <v>7908010</v>
      </c>
    </row>
    <row r="165" spans="3:5">
      <c r="C165" s="167" t="s">
        <v>479</v>
      </c>
      <c r="D165" s="166">
        <v>40000000</v>
      </c>
      <c r="E165" s="166">
        <v>0</v>
      </c>
    </row>
    <row r="166" spans="3:5">
      <c r="C166" s="167" t="s">
        <v>480</v>
      </c>
      <c r="D166" s="166">
        <v>17512384</v>
      </c>
      <c r="E166" s="166">
        <v>0</v>
      </c>
    </row>
    <row r="167" spans="3:5">
      <c r="C167" s="167" t="s">
        <v>481</v>
      </c>
      <c r="D167" s="166">
        <v>31386350</v>
      </c>
      <c r="E167" s="166">
        <v>0</v>
      </c>
    </row>
    <row r="168" spans="3:5">
      <c r="C168" s="167" t="s">
        <v>482</v>
      </c>
      <c r="D168" s="166">
        <v>10982339</v>
      </c>
      <c r="E168" s="166">
        <v>0</v>
      </c>
    </row>
    <row r="169" spans="3:5">
      <c r="C169" s="167" t="s">
        <v>483</v>
      </c>
      <c r="D169" s="166">
        <v>4040505</v>
      </c>
      <c r="E169" s="166">
        <v>0</v>
      </c>
    </row>
    <row r="170" spans="3:5">
      <c r="C170" s="167" t="s">
        <v>484</v>
      </c>
      <c r="D170" s="166">
        <v>19093002</v>
      </c>
      <c r="E170" s="166">
        <v>0</v>
      </c>
    </row>
    <row r="171" spans="3:5">
      <c r="C171" s="167" t="s">
        <v>485</v>
      </c>
      <c r="D171" s="166">
        <v>6768144</v>
      </c>
      <c r="E171" s="166">
        <v>0</v>
      </c>
    </row>
    <row r="172" spans="3:5">
      <c r="C172" s="167" t="s">
        <v>486</v>
      </c>
      <c r="D172" s="166">
        <v>1415865</v>
      </c>
      <c r="E172" s="166">
        <v>0</v>
      </c>
    </row>
    <row r="173" spans="3:5">
      <c r="C173" s="167" t="s">
        <v>487</v>
      </c>
      <c r="D173" s="166">
        <v>3468356</v>
      </c>
      <c r="E173" s="166">
        <v>0</v>
      </c>
    </row>
    <row r="174" spans="3:5">
      <c r="C174" s="167" t="s">
        <v>488</v>
      </c>
      <c r="D174" s="166">
        <v>19003156</v>
      </c>
      <c r="E174" s="166">
        <v>229889.71</v>
      </c>
    </row>
    <row r="175" spans="3:5">
      <c r="C175" s="167" t="s">
        <v>489</v>
      </c>
      <c r="D175" s="166">
        <v>9730988</v>
      </c>
      <c r="E175" s="166">
        <v>3028328</v>
      </c>
    </row>
    <row r="176" spans="3:5">
      <c r="C176" s="167" t="s">
        <v>490</v>
      </c>
      <c r="D176" s="166">
        <v>36143668</v>
      </c>
      <c r="E176" s="166">
        <v>112720261.04000001</v>
      </c>
    </row>
    <row r="177" spans="3:5">
      <c r="C177" s="167" t="s">
        <v>491</v>
      </c>
      <c r="D177" s="166">
        <v>5922790</v>
      </c>
      <c r="E177" s="166">
        <v>1545189.47</v>
      </c>
    </row>
    <row r="178" spans="3:5">
      <c r="C178" s="167" t="s">
        <v>492</v>
      </c>
      <c r="D178" s="166">
        <v>2433363</v>
      </c>
      <c r="E178" s="166">
        <v>0</v>
      </c>
    </row>
    <row r="179" spans="3:5">
      <c r="C179" s="167" t="s">
        <v>493</v>
      </c>
      <c r="D179" s="166">
        <v>20000000</v>
      </c>
      <c r="E179" s="166">
        <v>0</v>
      </c>
    </row>
    <row r="180" spans="3:5">
      <c r="C180" s="167" t="s">
        <v>494</v>
      </c>
      <c r="D180" s="166">
        <v>20685034</v>
      </c>
      <c r="E180" s="166">
        <v>0</v>
      </c>
    </row>
    <row r="181" spans="3:5">
      <c r="C181" s="167" t="s">
        <v>495</v>
      </c>
      <c r="D181" s="166">
        <v>2433461</v>
      </c>
      <c r="E181" s="166">
        <v>0</v>
      </c>
    </row>
    <row r="182" spans="3:5">
      <c r="C182" s="167" t="s">
        <v>496</v>
      </c>
      <c r="D182" s="166">
        <v>21589475</v>
      </c>
      <c r="E182" s="166">
        <v>0</v>
      </c>
    </row>
    <row r="183" spans="3:5">
      <c r="C183" s="167" t="s">
        <v>497</v>
      </c>
      <c r="D183" s="166">
        <v>76325759</v>
      </c>
      <c r="E183" s="166">
        <v>0</v>
      </c>
    </row>
    <row r="184" spans="3:5">
      <c r="C184" s="167" t="s">
        <v>498</v>
      </c>
      <c r="D184" s="166">
        <v>32164869</v>
      </c>
      <c r="E184" s="166">
        <v>0</v>
      </c>
    </row>
    <row r="185" spans="3:5">
      <c r="C185" s="167" t="s">
        <v>499</v>
      </c>
      <c r="D185" s="166">
        <v>0</v>
      </c>
      <c r="E185" s="166">
        <v>2587259.5499999998</v>
      </c>
    </row>
    <row r="186" spans="3:5">
      <c r="C186" s="167" t="s">
        <v>500</v>
      </c>
      <c r="D186" s="166">
        <v>55847966</v>
      </c>
      <c r="E186" s="166">
        <v>13719069.99</v>
      </c>
    </row>
    <row r="187" spans="3:5">
      <c r="C187" s="167" t="s">
        <v>501</v>
      </c>
      <c r="D187" s="166">
        <v>2291849</v>
      </c>
      <c r="E187" s="166">
        <v>0</v>
      </c>
    </row>
    <row r="188" spans="3:5">
      <c r="C188" s="165" t="s">
        <v>408</v>
      </c>
      <c r="D188" s="166">
        <v>65353263</v>
      </c>
      <c r="E188" s="166">
        <v>24564556.359999999</v>
      </c>
    </row>
    <row r="189" spans="3:5">
      <c r="C189" s="167" t="s">
        <v>502</v>
      </c>
      <c r="D189" s="166">
        <v>65353263</v>
      </c>
      <c r="E189" s="166">
        <v>24564556.359999999</v>
      </c>
    </row>
    <row r="190" spans="3:5">
      <c r="C190" s="121" t="s">
        <v>503</v>
      </c>
      <c r="D190" s="122">
        <v>1994538093</v>
      </c>
      <c r="E190" s="122">
        <v>278611800.14000005</v>
      </c>
    </row>
    <row r="191" spans="3:5">
      <c r="C191" s="165" t="s">
        <v>337</v>
      </c>
      <c r="D191" s="166">
        <v>1543538092</v>
      </c>
      <c r="E191" s="166">
        <v>228175072.04000002</v>
      </c>
    </row>
    <row r="192" spans="3:5">
      <c r="C192" s="167" t="s">
        <v>504</v>
      </c>
      <c r="D192" s="166">
        <v>18972995</v>
      </c>
      <c r="E192" s="166">
        <v>32824664.140000001</v>
      </c>
    </row>
    <row r="193" spans="3:5">
      <c r="C193" s="167" t="s">
        <v>505</v>
      </c>
      <c r="D193" s="166">
        <v>20000000</v>
      </c>
      <c r="E193" s="166">
        <v>1879957.79</v>
      </c>
    </row>
    <row r="194" spans="3:5">
      <c r="C194" s="167" t="s">
        <v>506</v>
      </c>
      <c r="D194" s="166">
        <v>77083282</v>
      </c>
      <c r="E194" s="166">
        <v>0</v>
      </c>
    </row>
    <row r="195" spans="3:5">
      <c r="C195" s="167" t="s">
        <v>507</v>
      </c>
      <c r="D195" s="166">
        <v>0</v>
      </c>
      <c r="E195" s="166">
        <v>4773499.3099999996</v>
      </c>
    </row>
    <row r="196" spans="3:5">
      <c r="C196" s="167" t="s">
        <v>508</v>
      </c>
      <c r="D196" s="166">
        <v>8195408</v>
      </c>
      <c r="E196" s="166">
        <v>0</v>
      </c>
    </row>
    <row r="197" spans="3:5">
      <c r="C197" s="167" t="s">
        <v>509</v>
      </c>
      <c r="D197" s="166">
        <v>57646988</v>
      </c>
      <c r="E197" s="166">
        <v>0</v>
      </c>
    </row>
    <row r="198" spans="3:5">
      <c r="C198" s="167" t="s">
        <v>510</v>
      </c>
      <c r="D198" s="166">
        <v>82480910</v>
      </c>
      <c r="E198" s="166">
        <v>0</v>
      </c>
    </row>
    <row r="199" spans="3:5">
      <c r="C199" s="167" t="s">
        <v>511</v>
      </c>
      <c r="D199" s="166">
        <v>1000000</v>
      </c>
      <c r="E199" s="166">
        <v>0</v>
      </c>
    </row>
    <row r="200" spans="3:5">
      <c r="C200" s="167" t="s">
        <v>512</v>
      </c>
      <c r="D200" s="166">
        <v>5789992</v>
      </c>
      <c r="E200" s="166">
        <v>1325094.07</v>
      </c>
    </row>
    <row r="201" spans="3:5">
      <c r="C201" s="167" t="s">
        <v>513</v>
      </c>
      <c r="D201" s="166">
        <v>35822391</v>
      </c>
      <c r="E201" s="166">
        <v>0</v>
      </c>
    </row>
    <row r="202" spans="3:5">
      <c r="C202" s="167" t="s">
        <v>514</v>
      </c>
      <c r="D202" s="166">
        <v>100000000</v>
      </c>
      <c r="E202" s="166">
        <v>1634471.33</v>
      </c>
    </row>
    <row r="203" spans="3:5">
      <c r="C203" s="167" t="s">
        <v>515</v>
      </c>
      <c r="D203" s="166">
        <v>780209</v>
      </c>
      <c r="E203" s="166">
        <v>0</v>
      </c>
    </row>
    <row r="204" spans="3:5">
      <c r="C204" s="167" t="s">
        <v>516</v>
      </c>
      <c r="D204" s="166">
        <v>1256445</v>
      </c>
      <c r="E204" s="166">
        <v>0</v>
      </c>
    </row>
    <row r="205" spans="3:5">
      <c r="C205" s="167" t="s">
        <v>517</v>
      </c>
      <c r="D205" s="166">
        <v>10611201</v>
      </c>
      <c r="E205" s="166">
        <v>0</v>
      </c>
    </row>
    <row r="206" spans="3:5">
      <c r="C206" s="167" t="s">
        <v>518</v>
      </c>
      <c r="D206" s="166">
        <v>10611201</v>
      </c>
      <c r="E206" s="166">
        <v>0</v>
      </c>
    </row>
    <row r="207" spans="3:5">
      <c r="C207" s="167" t="s">
        <v>519</v>
      </c>
      <c r="D207" s="166">
        <v>11762182</v>
      </c>
      <c r="E207" s="166">
        <v>0</v>
      </c>
    </row>
    <row r="208" spans="3:5">
      <c r="C208" s="167" t="s">
        <v>520</v>
      </c>
      <c r="D208" s="166">
        <v>2411805</v>
      </c>
      <c r="E208" s="166">
        <v>0</v>
      </c>
    </row>
    <row r="209" spans="3:5">
      <c r="C209" s="167" t="s">
        <v>521</v>
      </c>
      <c r="D209" s="166">
        <v>4364944</v>
      </c>
      <c r="E209" s="166">
        <v>0</v>
      </c>
    </row>
    <row r="210" spans="3:5">
      <c r="C210" s="167" t="s">
        <v>522</v>
      </c>
      <c r="D210" s="166">
        <v>4364944</v>
      </c>
      <c r="E210" s="166">
        <v>0</v>
      </c>
    </row>
    <row r="211" spans="3:5">
      <c r="C211" s="167" t="s">
        <v>523</v>
      </c>
      <c r="D211" s="166">
        <v>2035527</v>
      </c>
      <c r="E211" s="166">
        <v>1111200.3600000001</v>
      </c>
    </row>
    <row r="212" spans="3:5">
      <c r="C212" s="167" t="s">
        <v>524</v>
      </c>
      <c r="D212" s="166">
        <v>4303741</v>
      </c>
      <c r="E212" s="166">
        <v>0</v>
      </c>
    </row>
    <row r="213" spans="3:5">
      <c r="C213" s="167" t="s">
        <v>525</v>
      </c>
      <c r="D213" s="166">
        <v>9546252</v>
      </c>
      <c r="E213" s="166">
        <v>0</v>
      </c>
    </row>
    <row r="214" spans="3:5">
      <c r="C214" s="167" t="s">
        <v>526</v>
      </c>
      <c r="D214" s="166">
        <v>5468175</v>
      </c>
      <c r="E214" s="166">
        <v>0</v>
      </c>
    </row>
    <row r="215" spans="3:5">
      <c r="C215" s="167" t="s">
        <v>527</v>
      </c>
      <c r="D215" s="166">
        <v>9754400</v>
      </c>
      <c r="E215" s="166">
        <v>0</v>
      </c>
    </row>
    <row r="216" spans="3:5">
      <c r="C216" s="167" t="s">
        <v>528</v>
      </c>
      <c r="D216" s="166">
        <v>68386280</v>
      </c>
      <c r="E216" s="166">
        <v>0</v>
      </c>
    </row>
    <row r="217" spans="3:5">
      <c r="C217" s="167" t="s">
        <v>529</v>
      </c>
      <c r="D217" s="166">
        <v>12217662</v>
      </c>
      <c r="E217" s="166">
        <v>0</v>
      </c>
    </row>
    <row r="218" spans="3:5">
      <c r="C218" s="167" t="s">
        <v>530</v>
      </c>
      <c r="D218" s="166">
        <v>49999368</v>
      </c>
      <c r="E218" s="166">
        <v>0</v>
      </c>
    </row>
    <row r="219" spans="3:5">
      <c r="C219" s="167" t="s">
        <v>531</v>
      </c>
      <c r="D219" s="166">
        <v>9754400</v>
      </c>
      <c r="E219" s="166">
        <v>0</v>
      </c>
    </row>
    <row r="220" spans="3:5">
      <c r="C220" s="167" t="s">
        <v>532</v>
      </c>
      <c r="D220" s="166">
        <v>9754400</v>
      </c>
      <c r="E220" s="166">
        <v>0</v>
      </c>
    </row>
    <row r="221" spans="3:5">
      <c r="C221" s="167" t="s">
        <v>533</v>
      </c>
      <c r="D221" s="166">
        <v>4114177</v>
      </c>
      <c r="E221" s="166">
        <v>0</v>
      </c>
    </row>
    <row r="222" spans="3:5">
      <c r="C222" s="167" t="s">
        <v>534</v>
      </c>
      <c r="D222" s="166">
        <v>25000000</v>
      </c>
      <c r="E222" s="166">
        <v>26965866.09</v>
      </c>
    </row>
    <row r="223" spans="3:5">
      <c r="C223" s="167" t="s">
        <v>535</v>
      </c>
      <c r="D223" s="166">
        <v>9618926</v>
      </c>
      <c r="E223" s="166">
        <v>0</v>
      </c>
    </row>
    <row r="224" spans="3:5">
      <c r="C224" s="167" t="s">
        <v>536</v>
      </c>
      <c r="D224" s="166">
        <v>4114177</v>
      </c>
      <c r="E224" s="166">
        <v>0</v>
      </c>
    </row>
    <row r="225" spans="3:5">
      <c r="C225" s="167" t="s">
        <v>537</v>
      </c>
      <c r="D225" s="166">
        <v>299768860</v>
      </c>
      <c r="E225" s="166">
        <v>0</v>
      </c>
    </row>
    <row r="226" spans="3:5">
      <c r="C226" s="167" t="s">
        <v>538</v>
      </c>
      <c r="D226" s="166">
        <v>5969519</v>
      </c>
      <c r="E226" s="166">
        <v>0</v>
      </c>
    </row>
    <row r="227" spans="3:5">
      <c r="C227" s="167" t="s">
        <v>539</v>
      </c>
      <c r="D227" s="166">
        <v>31500000</v>
      </c>
      <c r="E227" s="166">
        <v>0</v>
      </c>
    </row>
    <row r="228" spans="3:5">
      <c r="C228" s="167" t="s">
        <v>540</v>
      </c>
      <c r="D228" s="166">
        <v>3730008</v>
      </c>
      <c r="E228" s="166">
        <v>0</v>
      </c>
    </row>
    <row r="229" spans="3:5">
      <c r="C229" s="167" t="s">
        <v>541</v>
      </c>
      <c r="D229" s="166">
        <v>97182538</v>
      </c>
      <c r="E229" s="166">
        <v>23668010.75</v>
      </c>
    </row>
    <row r="230" spans="3:5">
      <c r="C230" s="167" t="s">
        <v>542</v>
      </c>
      <c r="D230" s="166">
        <v>10000000</v>
      </c>
      <c r="E230" s="166">
        <v>0</v>
      </c>
    </row>
    <row r="231" spans="3:5">
      <c r="C231" s="167" t="s">
        <v>543</v>
      </c>
      <c r="D231" s="166">
        <v>5000000</v>
      </c>
      <c r="E231" s="166">
        <v>5000000</v>
      </c>
    </row>
    <row r="232" spans="3:5">
      <c r="C232" s="167" t="s">
        <v>544</v>
      </c>
      <c r="D232" s="166">
        <v>40765042</v>
      </c>
      <c r="E232" s="166">
        <v>0</v>
      </c>
    </row>
    <row r="233" spans="3:5">
      <c r="C233" s="167" t="s">
        <v>545</v>
      </c>
      <c r="D233" s="166">
        <v>14527129</v>
      </c>
      <c r="E233" s="166">
        <v>0</v>
      </c>
    </row>
    <row r="234" spans="3:5">
      <c r="C234" s="167" t="s">
        <v>546</v>
      </c>
      <c r="D234" s="166">
        <v>5000000</v>
      </c>
      <c r="E234" s="166">
        <v>5000000</v>
      </c>
    </row>
    <row r="235" spans="3:5">
      <c r="C235" s="167" t="s">
        <v>547</v>
      </c>
      <c r="D235" s="166">
        <v>5507427</v>
      </c>
      <c r="E235" s="166">
        <v>0</v>
      </c>
    </row>
    <row r="236" spans="3:5">
      <c r="C236" s="167" t="s">
        <v>548</v>
      </c>
      <c r="D236" s="166">
        <v>54873628</v>
      </c>
      <c r="E236" s="166">
        <v>0</v>
      </c>
    </row>
    <row r="237" spans="3:5">
      <c r="C237" s="167" t="s">
        <v>549</v>
      </c>
      <c r="D237" s="166">
        <v>5000000</v>
      </c>
      <c r="E237" s="166">
        <v>0</v>
      </c>
    </row>
    <row r="238" spans="3:5">
      <c r="C238" s="167" t="s">
        <v>550</v>
      </c>
      <c r="D238" s="166">
        <v>5000000</v>
      </c>
      <c r="E238" s="166">
        <v>0</v>
      </c>
    </row>
    <row r="239" spans="3:5">
      <c r="C239" s="167" t="s">
        <v>551</v>
      </c>
      <c r="D239" s="166">
        <v>5000000</v>
      </c>
      <c r="E239" s="166">
        <v>0</v>
      </c>
    </row>
    <row r="240" spans="3:5">
      <c r="C240" s="167" t="s">
        <v>552</v>
      </c>
      <c r="D240" s="166">
        <v>89300116</v>
      </c>
      <c r="E240" s="166">
        <v>63502457</v>
      </c>
    </row>
    <row r="241" spans="3:5">
      <c r="C241" s="167" t="s">
        <v>553</v>
      </c>
      <c r="D241" s="166">
        <v>48148600</v>
      </c>
      <c r="E241" s="166">
        <v>0</v>
      </c>
    </row>
    <row r="242" spans="3:5">
      <c r="C242" s="167" t="s">
        <v>554</v>
      </c>
      <c r="D242" s="166">
        <v>30749922</v>
      </c>
      <c r="E242" s="166">
        <v>0</v>
      </c>
    </row>
    <row r="243" spans="3:5">
      <c r="C243" s="167" t="s">
        <v>555</v>
      </c>
      <c r="D243" s="166">
        <v>79059020</v>
      </c>
      <c r="E243" s="166">
        <v>60489851.200000003</v>
      </c>
    </row>
    <row r="244" spans="3:5">
      <c r="C244" s="167" t="s">
        <v>556</v>
      </c>
      <c r="D244" s="166">
        <v>27039993</v>
      </c>
      <c r="E244" s="166">
        <v>0</v>
      </c>
    </row>
    <row r="245" spans="3:5">
      <c r="C245" s="167" t="s">
        <v>557</v>
      </c>
      <c r="D245" s="166">
        <v>1941168</v>
      </c>
      <c r="E245" s="166">
        <v>0</v>
      </c>
    </row>
    <row r="246" spans="3:5">
      <c r="C246" s="167" t="s">
        <v>558</v>
      </c>
      <c r="D246" s="166">
        <v>498000</v>
      </c>
      <c r="E246" s="166">
        <v>0</v>
      </c>
    </row>
    <row r="247" spans="3:5">
      <c r="C247" s="167" t="s">
        <v>559</v>
      </c>
      <c r="D247" s="166">
        <v>754740</v>
      </c>
      <c r="E247" s="166">
        <v>0</v>
      </c>
    </row>
    <row r="248" spans="3:5">
      <c r="C248" s="165" t="s">
        <v>408</v>
      </c>
      <c r="D248" s="166">
        <v>451000001</v>
      </c>
      <c r="E248" s="166">
        <v>50436728.100000001</v>
      </c>
    </row>
    <row r="249" spans="3:5">
      <c r="C249" s="167" t="s">
        <v>560</v>
      </c>
      <c r="D249" s="166">
        <v>1000000</v>
      </c>
      <c r="E249" s="166">
        <v>966580</v>
      </c>
    </row>
    <row r="250" spans="3:5">
      <c r="C250" s="167" t="s">
        <v>561</v>
      </c>
      <c r="D250" s="166">
        <v>450000001</v>
      </c>
      <c r="E250" s="166">
        <v>49470148.100000001</v>
      </c>
    </row>
    <row r="251" spans="3:5">
      <c r="C251" s="121" t="s">
        <v>562</v>
      </c>
      <c r="D251" s="122">
        <v>1570957495</v>
      </c>
      <c r="E251" s="122">
        <v>680082535.27999985</v>
      </c>
    </row>
    <row r="252" spans="3:5">
      <c r="C252" s="165" t="s">
        <v>337</v>
      </c>
      <c r="D252" s="166">
        <v>1570957495</v>
      </c>
      <c r="E252" s="166">
        <v>680082535.27999985</v>
      </c>
    </row>
    <row r="253" spans="3:5">
      <c r="C253" s="167" t="s">
        <v>563</v>
      </c>
      <c r="D253" s="166">
        <v>5000000</v>
      </c>
      <c r="E253" s="166">
        <v>0</v>
      </c>
    </row>
    <row r="254" spans="3:5">
      <c r="C254" s="167" t="s">
        <v>564</v>
      </c>
      <c r="D254" s="166">
        <v>1000000000</v>
      </c>
      <c r="E254" s="166">
        <v>464302782.94</v>
      </c>
    </row>
    <row r="255" spans="3:5">
      <c r="C255" s="167" t="s">
        <v>565</v>
      </c>
      <c r="D255" s="166">
        <v>25000000</v>
      </c>
      <c r="E255" s="166">
        <v>6902644.2999999998</v>
      </c>
    </row>
    <row r="256" spans="3:5">
      <c r="C256" s="167" t="s">
        <v>566</v>
      </c>
      <c r="D256" s="166">
        <v>35000000</v>
      </c>
      <c r="E256" s="166">
        <v>18889218.98</v>
      </c>
    </row>
    <row r="257" spans="3:5">
      <c r="C257" s="167" t="s">
        <v>567</v>
      </c>
      <c r="D257" s="166">
        <v>42776437</v>
      </c>
      <c r="E257" s="166">
        <v>35781503</v>
      </c>
    </row>
    <row r="258" spans="3:5">
      <c r="C258" s="167" t="s">
        <v>568</v>
      </c>
      <c r="D258" s="166">
        <v>1256445</v>
      </c>
      <c r="E258" s="166">
        <v>0</v>
      </c>
    </row>
    <row r="259" spans="3:5">
      <c r="C259" s="167" t="s">
        <v>569</v>
      </c>
      <c r="D259" s="166">
        <v>2035527</v>
      </c>
      <c r="E259" s="166">
        <v>0</v>
      </c>
    </row>
    <row r="260" spans="3:5">
      <c r="C260" s="167" t="s">
        <v>570</v>
      </c>
      <c r="D260" s="166">
        <v>43642562</v>
      </c>
      <c r="E260" s="166">
        <v>26168876.809999999</v>
      </c>
    </row>
    <row r="261" spans="3:5">
      <c r="C261" s="167" t="s">
        <v>571</v>
      </c>
      <c r="D261" s="166">
        <v>1615107</v>
      </c>
      <c r="E261" s="166">
        <v>0</v>
      </c>
    </row>
    <row r="262" spans="3:5">
      <c r="C262" s="167" t="s">
        <v>572</v>
      </c>
      <c r="D262" s="166">
        <v>65000000</v>
      </c>
      <c r="E262" s="166">
        <v>13389217.01</v>
      </c>
    </row>
    <row r="263" spans="3:5">
      <c r="C263" s="167" t="s">
        <v>573</v>
      </c>
      <c r="D263" s="166">
        <v>31702983</v>
      </c>
      <c r="E263" s="166">
        <v>20240000</v>
      </c>
    </row>
    <row r="264" spans="3:5">
      <c r="C264" s="167" t="s">
        <v>574</v>
      </c>
      <c r="D264" s="166">
        <v>40450972</v>
      </c>
      <c r="E264" s="166">
        <v>25886918.920000002</v>
      </c>
    </row>
    <row r="265" spans="3:5">
      <c r="C265" s="167" t="s">
        <v>575</v>
      </c>
      <c r="D265" s="166">
        <v>10928434</v>
      </c>
      <c r="E265" s="166">
        <v>0</v>
      </c>
    </row>
    <row r="266" spans="3:5">
      <c r="C266" s="167" t="s">
        <v>576</v>
      </c>
      <c r="D266" s="166">
        <v>10000000</v>
      </c>
      <c r="E266" s="166">
        <v>0</v>
      </c>
    </row>
    <row r="267" spans="3:5">
      <c r="C267" s="167" t="s">
        <v>577</v>
      </c>
      <c r="D267" s="166">
        <v>5000000</v>
      </c>
      <c r="E267" s="166">
        <v>1027620.55</v>
      </c>
    </row>
    <row r="268" spans="3:5">
      <c r="C268" s="167" t="s">
        <v>578</v>
      </c>
      <c r="D268" s="166">
        <v>1083448</v>
      </c>
      <c r="E268" s="166">
        <v>0</v>
      </c>
    </row>
    <row r="269" spans="3:5">
      <c r="C269" s="167" t="s">
        <v>579</v>
      </c>
      <c r="D269" s="166">
        <v>763869</v>
      </c>
      <c r="E269" s="166">
        <v>0</v>
      </c>
    </row>
    <row r="270" spans="3:5">
      <c r="C270" s="167" t="s">
        <v>580</v>
      </c>
      <c r="D270" s="166">
        <v>1552536</v>
      </c>
      <c r="E270" s="166">
        <v>0</v>
      </c>
    </row>
    <row r="271" spans="3:5">
      <c r="C271" s="167" t="s">
        <v>581</v>
      </c>
      <c r="D271" s="166">
        <v>42609614</v>
      </c>
      <c r="E271" s="166">
        <v>0</v>
      </c>
    </row>
    <row r="272" spans="3:5">
      <c r="C272" s="167" t="s">
        <v>582</v>
      </c>
      <c r="D272" s="166">
        <v>7040167</v>
      </c>
      <c r="E272" s="166">
        <v>0</v>
      </c>
    </row>
    <row r="273" spans="3:5">
      <c r="C273" s="167" t="s">
        <v>583</v>
      </c>
      <c r="D273" s="166">
        <v>30011676</v>
      </c>
      <c r="E273" s="166">
        <v>18401981</v>
      </c>
    </row>
    <row r="274" spans="3:5">
      <c r="C274" s="167" t="s">
        <v>584</v>
      </c>
      <c r="D274" s="166">
        <v>168487718</v>
      </c>
      <c r="E274" s="166">
        <v>49091771.770000003</v>
      </c>
    </row>
    <row r="275" spans="3:5">
      <c r="C275" s="121" t="s">
        <v>585</v>
      </c>
      <c r="D275" s="122">
        <v>2226093904</v>
      </c>
      <c r="E275" s="122">
        <v>1838426606.8699999</v>
      </c>
    </row>
    <row r="276" spans="3:5">
      <c r="C276" s="165" t="s">
        <v>337</v>
      </c>
      <c r="D276" s="166">
        <v>1744361889</v>
      </c>
      <c r="E276" s="166">
        <v>1757457380.6299999</v>
      </c>
    </row>
    <row r="277" spans="3:5">
      <c r="C277" s="167" t="s">
        <v>586</v>
      </c>
      <c r="D277" s="166">
        <v>5000000</v>
      </c>
      <c r="E277" s="166">
        <v>0</v>
      </c>
    </row>
    <row r="278" spans="3:5">
      <c r="C278" s="167" t="s">
        <v>587</v>
      </c>
      <c r="D278" s="166">
        <v>43219709</v>
      </c>
      <c r="E278" s="166">
        <v>0</v>
      </c>
    </row>
    <row r="279" spans="3:5">
      <c r="C279" s="167" t="s">
        <v>588</v>
      </c>
      <c r="D279" s="166">
        <v>2025413</v>
      </c>
      <c r="E279" s="166">
        <v>0</v>
      </c>
    </row>
    <row r="280" spans="3:5">
      <c r="C280" s="167" t="s">
        <v>589</v>
      </c>
      <c r="D280" s="166">
        <v>10000000</v>
      </c>
      <c r="E280" s="166">
        <v>0</v>
      </c>
    </row>
    <row r="281" spans="3:5">
      <c r="C281" s="167" t="s">
        <v>590</v>
      </c>
      <c r="D281" s="166">
        <v>3181309</v>
      </c>
      <c r="E281" s="166">
        <v>0</v>
      </c>
    </row>
    <row r="282" spans="3:5">
      <c r="C282" s="167" t="s">
        <v>591</v>
      </c>
      <c r="D282" s="166">
        <v>8367524</v>
      </c>
      <c r="E282" s="166">
        <v>0</v>
      </c>
    </row>
    <row r="283" spans="3:5">
      <c r="C283" s="167" t="s">
        <v>592</v>
      </c>
      <c r="D283" s="166">
        <v>12214957</v>
      </c>
      <c r="E283" s="166">
        <v>0</v>
      </c>
    </row>
    <row r="284" spans="3:5">
      <c r="C284" s="167" t="s">
        <v>593</v>
      </c>
      <c r="D284" s="166">
        <v>11951551</v>
      </c>
      <c r="E284" s="166">
        <v>4425000</v>
      </c>
    </row>
    <row r="285" spans="3:5">
      <c r="C285" s="167" t="s">
        <v>594</v>
      </c>
      <c r="D285" s="166">
        <v>31844312</v>
      </c>
      <c r="E285" s="166">
        <v>0</v>
      </c>
    </row>
    <row r="286" spans="3:5">
      <c r="C286" s="167" t="s">
        <v>595</v>
      </c>
      <c r="D286" s="166">
        <v>24467133</v>
      </c>
      <c r="E286" s="166">
        <v>0</v>
      </c>
    </row>
    <row r="287" spans="3:5">
      <c r="C287" s="167" t="s">
        <v>596</v>
      </c>
      <c r="D287" s="166">
        <v>50000000</v>
      </c>
      <c r="E287" s="166">
        <v>67468132.269999996</v>
      </c>
    </row>
    <row r="288" spans="3:5">
      <c r="C288" s="167" t="s">
        <v>597</v>
      </c>
      <c r="D288" s="166">
        <v>0</v>
      </c>
      <c r="E288" s="166">
        <v>0</v>
      </c>
    </row>
    <row r="289" spans="3:5">
      <c r="C289" s="167" t="s">
        <v>598</v>
      </c>
      <c r="D289" s="166">
        <v>38141743</v>
      </c>
      <c r="E289" s="166">
        <v>13785886</v>
      </c>
    </row>
    <row r="290" spans="3:5">
      <c r="C290" s="167" t="s">
        <v>599</v>
      </c>
      <c r="D290" s="166">
        <v>31500968</v>
      </c>
      <c r="E290" s="166">
        <v>19887500</v>
      </c>
    </row>
    <row r="291" spans="3:5">
      <c r="C291" s="167" t="s">
        <v>600</v>
      </c>
      <c r="D291" s="166">
        <v>2355166</v>
      </c>
      <c r="E291" s="166">
        <v>0</v>
      </c>
    </row>
    <row r="292" spans="3:5">
      <c r="C292" s="167" t="s">
        <v>601</v>
      </c>
      <c r="D292" s="166">
        <v>5000000</v>
      </c>
      <c r="E292" s="166">
        <v>0</v>
      </c>
    </row>
    <row r="293" spans="3:5">
      <c r="C293" s="167" t="s">
        <v>602</v>
      </c>
      <c r="D293" s="166">
        <v>8311329</v>
      </c>
      <c r="E293" s="166">
        <v>774500.8</v>
      </c>
    </row>
    <row r="294" spans="3:5">
      <c r="C294" s="167" t="s">
        <v>603</v>
      </c>
      <c r="D294" s="166">
        <v>4224748</v>
      </c>
      <c r="E294" s="166">
        <v>1365610.61</v>
      </c>
    </row>
    <row r="295" spans="3:5">
      <c r="C295" s="167" t="s">
        <v>604</v>
      </c>
      <c r="D295" s="166">
        <v>8311369</v>
      </c>
      <c r="E295" s="166">
        <v>281112.08</v>
      </c>
    </row>
    <row r="296" spans="3:5">
      <c r="C296" s="167" t="s">
        <v>605</v>
      </c>
      <c r="D296" s="166">
        <v>3026487</v>
      </c>
      <c r="E296" s="166">
        <v>0</v>
      </c>
    </row>
    <row r="297" spans="3:5">
      <c r="C297" s="167" t="s">
        <v>606</v>
      </c>
      <c r="D297" s="166">
        <v>3026487</v>
      </c>
      <c r="E297" s="166">
        <v>0</v>
      </c>
    </row>
    <row r="298" spans="3:5">
      <c r="C298" s="167" t="s">
        <v>607</v>
      </c>
      <c r="D298" s="166">
        <v>3448179</v>
      </c>
      <c r="E298" s="166">
        <v>0</v>
      </c>
    </row>
    <row r="299" spans="3:5">
      <c r="C299" s="167" t="s">
        <v>608</v>
      </c>
      <c r="D299" s="166">
        <v>27191764</v>
      </c>
      <c r="E299" s="166">
        <v>1518509.93</v>
      </c>
    </row>
    <row r="300" spans="3:5">
      <c r="C300" s="167" t="s">
        <v>609</v>
      </c>
      <c r="D300" s="166">
        <v>5879038</v>
      </c>
      <c r="E300" s="166">
        <v>0</v>
      </c>
    </row>
    <row r="301" spans="3:5">
      <c r="C301" s="167" t="s">
        <v>610</v>
      </c>
      <c r="D301" s="166">
        <v>5879038</v>
      </c>
      <c r="E301" s="166">
        <v>0</v>
      </c>
    </row>
    <row r="302" spans="3:5">
      <c r="C302" s="167" t="s">
        <v>611</v>
      </c>
      <c r="D302" s="166">
        <v>42655051</v>
      </c>
      <c r="E302" s="166">
        <v>24595022.34</v>
      </c>
    </row>
    <row r="303" spans="3:5">
      <c r="C303" s="167" t="s">
        <v>612</v>
      </c>
      <c r="D303" s="166">
        <v>8722081</v>
      </c>
      <c r="E303" s="166">
        <v>0</v>
      </c>
    </row>
    <row r="304" spans="3:5">
      <c r="C304" s="167" t="s">
        <v>613</v>
      </c>
      <c r="D304" s="166">
        <v>3448179</v>
      </c>
      <c r="E304" s="166">
        <v>0</v>
      </c>
    </row>
    <row r="305" spans="3:5">
      <c r="C305" s="167" t="s">
        <v>614</v>
      </c>
      <c r="D305" s="166">
        <v>9542834</v>
      </c>
      <c r="E305" s="166">
        <v>0</v>
      </c>
    </row>
    <row r="306" spans="3:5">
      <c r="C306" s="167" t="s">
        <v>615</v>
      </c>
      <c r="D306" s="166">
        <v>4550604</v>
      </c>
      <c r="E306" s="166">
        <v>0</v>
      </c>
    </row>
    <row r="307" spans="3:5">
      <c r="C307" s="167" t="s">
        <v>616</v>
      </c>
      <c r="D307" s="166">
        <v>20000000</v>
      </c>
      <c r="E307" s="166">
        <v>0</v>
      </c>
    </row>
    <row r="308" spans="3:5">
      <c r="C308" s="167" t="s">
        <v>617</v>
      </c>
      <c r="D308" s="166">
        <v>13139317</v>
      </c>
      <c r="E308" s="166">
        <v>0</v>
      </c>
    </row>
    <row r="309" spans="3:5">
      <c r="C309" s="167" t="s">
        <v>618</v>
      </c>
      <c r="D309" s="166">
        <v>40000000</v>
      </c>
      <c r="E309" s="166">
        <v>0</v>
      </c>
    </row>
    <row r="310" spans="3:5">
      <c r="C310" s="167" t="s">
        <v>619</v>
      </c>
      <c r="D310" s="166">
        <v>30000000</v>
      </c>
      <c r="E310" s="166">
        <v>30000000</v>
      </c>
    </row>
    <row r="311" spans="3:5">
      <c r="C311" s="167" t="s">
        <v>620</v>
      </c>
      <c r="D311" s="166">
        <v>7286083</v>
      </c>
      <c r="E311" s="166">
        <v>0</v>
      </c>
    </row>
    <row r="312" spans="3:5">
      <c r="C312" s="167" t="s">
        <v>621</v>
      </c>
      <c r="D312" s="166">
        <v>6021071</v>
      </c>
      <c r="E312" s="166">
        <v>0</v>
      </c>
    </row>
    <row r="313" spans="3:5">
      <c r="C313" s="167" t="s">
        <v>622</v>
      </c>
      <c r="D313" s="166">
        <v>10000000</v>
      </c>
      <c r="E313" s="166">
        <v>5000000</v>
      </c>
    </row>
    <row r="314" spans="3:5">
      <c r="C314" s="167" t="s">
        <v>623</v>
      </c>
      <c r="D314" s="166">
        <v>15376092</v>
      </c>
      <c r="E314" s="166">
        <v>0</v>
      </c>
    </row>
    <row r="315" spans="3:5">
      <c r="C315" s="167" t="s">
        <v>624</v>
      </c>
      <c r="D315" s="166">
        <v>5103175</v>
      </c>
      <c r="E315" s="166">
        <v>0</v>
      </c>
    </row>
    <row r="316" spans="3:5">
      <c r="C316" s="167" t="s">
        <v>625</v>
      </c>
      <c r="D316" s="166">
        <v>75940047</v>
      </c>
      <c r="E316" s="166">
        <v>31430326.199999999</v>
      </c>
    </row>
    <row r="317" spans="3:5">
      <c r="C317" s="167" t="s">
        <v>626</v>
      </c>
      <c r="D317" s="166">
        <v>7330508</v>
      </c>
      <c r="E317" s="166">
        <v>0</v>
      </c>
    </row>
    <row r="318" spans="3:5">
      <c r="C318" s="167" t="s">
        <v>627</v>
      </c>
      <c r="D318" s="166">
        <v>7330508</v>
      </c>
      <c r="E318" s="166">
        <v>0</v>
      </c>
    </row>
    <row r="319" spans="3:5">
      <c r="C319" s="167" t="s">
        <v>628</v>
      </c>
      <c r="D319" s="166">
        <v>761695</v>
      </c>
      <c r="E319" s="166">
        <v>0</v>
      </c>
    </row>
    <row r="320" spans="3:5">
      <c r="C320" s="167" t="s">
        <v>629</v>
      </c>
      <c r="D320" s="166">
        <v>761695</v>
      </c>
      <c r="E320" s="166">
        <v>0</v>
      </c>
    </row>
    <row r="321" spans="3:5">
      <c r="C321" s="167" t="s">
        <v>630</v>
      </c>
      <c r="D321" s="166">
        <v>1384399</v>
      </c>
      <c r="E321" s="166">
        <v>0</v>
      </c>
    </row>
    <row r="322" spans="3:5">
      <c r="C322" s="167" t="s">
        <v>631</v>
      </c>
      <c r="D322" s="166">
        <v>0</v>
      </c>
      <c r="E322" s="166">
        <v>2995401.4</v>
      </c>
    </row>
    <row r="323" spans="3:5">
      <c r="C323" s="167" t="s">
        <v>632</v>
      </c>
      <c r="D323" s="166">
        <v>761695</v>
      </c>
      <c r="E323" s="166">
        <v>0</v>
      </c>
    </row>
    <row r="324" spans="3:5">
      <c r="C324" s="167" t="s">
        <v>633</v>
      </c>
      <c r="D324" s="166">
        <v>7233108</v>
      </c>
      <c r="E324" s="166">
        <v>0</v>
      </c>
    </row>
    <row r="325" spans="3:5">
      <c r="C325" s="167" t="s">
        <v>634</v>
      </c>
      <c r="D325" s="166">
        <v>12167387</v>
      </c>
      <c r="E325" s="166">
        <v>0</v>
      </c>
    </row>
    <row r="326" spans="3:5">
      <c r="C326" s="167" t="s">
        <v>635</v>
      </c>
      <c r="D326" s="166">
        <v>10000000</v>
      </c>
      <c r="E326" s="166">
        <v>0</v>
      </c>
    </row>
    <row r="327" spans="3:5">
      <c r="C327" s="167" t="s">
        <v>636</v>
      </c>
      <c r="D327" s="166">
        <v>53185650</v>
      </c>
      <c r="E327" s="166">
        <v>39371313</v>
      </c>
    </row>
    <row r="328" spans="3:5">
      <c r="C328" s="167" t="s">
        <v>637</v>
      </c>
      <c r="D328" s="166">
        <v>12167387</v>
      </c>
      <c r="E328" s="166">
        <v>0</v>
      </c>
    </row>
    <row r="329" spans="3:5">
      <c r="C329" s="167" t="s">
        <v>638</v>
      </c>
      <c r="D329" s="166">
        <v>12167387</v>
      </c>
      <c r="E329" s="166">
        <v>0</v>
      </c>
    </row>
    <row r="330" spans="3:5">
      <c r="C330" s="167" t="s">
        <v>639</v>
      </c>
      <c r="D330" s="166">
        <v>5098639</v>
      </c>
      <c r="E330" s="166">
        <v>0</v>
      </c>
    </row>
    <row r="331" spans="3:5">
      <c r="C331" s="167" t="s">
        <v>640</v>
      </c>
      <c r="D331" s="166">
        <v>20929582</v>
      </c>
      <c r="E331" s="166">
        <v>0</v>
      </c>
    </row>
    <row r="332" spans="3:5">
      <c r="C332" s="167" t="s">
        <v>641</v>
      </c>
      <c r="D332" s="166">
        <v>5098639</v>
      </c>
      <c r="E332" s="166">
        <v>0</v>
      </c>
    </row>
    <row r="333" spans="3:5">
      <c r="C333" s="167" t="s">
        <v>642</v>
      </c>
      <c r="D333" s="166">
        <v>5098639</v>
      </c>
      <c r="E333" s="166">
        <v>0</v>
      </c>
    </row>
    <row r="334" spans="3:5">
      <c r="C334" s="167" t="s">
        <v>643</v>
      </c>
      <c r="D334" s="166">
        <v>361715383</v>
      </c>
      <c r="E334" s="166">
        <v>1326141757.21</v>
      </c>
    </row>
    <row r="335" spans="3:5">
      <c r="C335" s="167" t="s">
        <v>644</v>
      </c>
      <c r="D335" s="166">
        <v>8572349</v>
      </c>
      <c r="E335" s="166">
        <v>0</v>
      </c>
    </row>
    <row r="336" spans="3:5">
      <c r="C336" s="167" t="s">
        <v>645</v>
      </c>
      <c r="D336" s="166">
        <v>45982468</v>
      </c>
      <c r="E336" s="166">
        <v>30000000</v>
      </c>
    </row>
    <row r="337" spans="3:5">
      <c r="C337" s="167" t="s">
        <v>646</v>
      </c>
      <c r="D337" s="166">
        <v>41691694</v>
      </c>
      <c r="E337" s="166">
        <v>21000000</v>
      </c>
    </row>
    <row r="338" spans="3:5">
      <c r="C338" s="167" t="s">
        <v>647</v>
      </c>
      <c r="D338" s="166">
        <v>4120000</v>
      </c>
      <c r="E338" s="166">
        <v>0</v>
      </c>
    </row>
    <row r="339" spans="3:5">
      <c r="C339" s="167" t="s">
        <v>648</v>
      </c>
      <c r="D339" s="166">
        <v>105141182</v>
      </c>
      <c r="E339" s="166">
        <v>56989766.619999997</v>
      </c>
    </row>
    <row r="340" spans="3:5">
      <c r="C340" s="167" t="s">
        <v>649</v>
      </c>
      <c r="D340" s="166">
        <v>1000000</v>
      </c>
      <c r="E340" s="166">
        <v>0</v>
      </c>
    </row>
    <row r="341" spans="3:5">
      <c r="C341" s="167" t="s">
        <v>650</v>
      </c>
      <c r="D341" s="166">
        <v>40000000</v>
      </c>
      <c r="E341" s="166">
        <v>35177341.609999999</v>
      </c>
    </row>
    <row r="342" spans="3:5">
      <c r="C342" s="167" t="s">
        <v>651</v>
      </c>
      <c r="D342" s="166">
        <v>58295592</v>
      </c>
      <c r="E342" s="166">
        <v>0</v>
      </c>
    </row>
    <row r="343" spans="3:5">
      <c r="C343" s="167" t="s">
        <v>652</v>
      </c>
      <c r="D343" s="166">
        <v>30074683</v>
      </c>
      <c r="E343" s="166">
        <v>0</v>
      </c>
    </row>
    <row r="344" spans="3:5">
      <c r="C344" s="167" t="s">
        <v>653</v>
      </c>
      <c r="D344" s="166">
        <v>33000000</v>
      </c>
      <c r="E344" s="166">
        <v>0</v>
      </c>
    </row>
    <row r="345" spans="3:5">
      <c r="C345" s="167" t="s">
        <v>654</v>
      </c>
      <c r="D345" s="166">
        <v>129753211</v>
      </c>
      <c r="E345" s="166">
        <v>0</v>
      </c>
    </row>
    <row r="346" spans="3:5">
      <c r="C346" s="167" t="s">
        <v>655</v>
      </c>
      <c r="D346" s="166">
        <v>0</v>
      </c>
      <c r="E346" s="166">
        <v>0</v>
      </c>
    </row>
    <row r="347" spans="3:5">
      <c r="C347" s="167" t="s">
        <v>656</v>
      </c>
      <c r="D347" s="166">
        <v>83185651</v>
      </c>
      <c r="E347" s="166">
        <v>45250200.560000002</v>
      </c>
    </row>
    <row r="348" spans="3:5">
      <c r="C348" s="165" t="s">
        <v>408</v>
      </c>
      <c r="D348" s="166">
        <v>98434809</v>
      </c>
      <c r="E348" s="166">
        <v>80969226.239999995</v>
      </c>
    </row>
    <row r="349" spans="3:5">
      <c r="C349" s="167" t="s">
        <v>657</v>
      </c>
      <c r="D349" s="166">
        <v>3922442</v>
      </c>
      <c r="E349" s="166">
        <v>0</v>
      </c>
    </row>
    <row r="350" spans="3:5">
      <c r="C350" s="167" t="s">
        <v>658</v>
      </c>
      <c r="D350" s="166">
        <v>355985</v>
      </c>
      <c r="E350" s="166">
        <v>0</v>
      </c>
    </row>
    <row r="351" spans="3:5">
      <c r="C351" s="167" t="s">
        <v>659</v>
      </c>
      <c r="D351" s="166">
        <v>5000000</v>
      </c>
      <c r="E351" s="166">
        <v>0</v>
      </c>
    </row>
    <row r="352" spans="3:5">
      <c r="C352" s="167" t="s">
        <v>660</v>
      </c>
      <c r="D352" s="166">
        <v>43156382</v>
      </c>
      <c r="E352" s="166">
        <v>0</v>
      </c>
    </row>
    <row r="353" spans="3:5">
      <c r="C353" s="167" t="s">
        <v>645</v>
      </c>
      <c r="D353" s="166">
        <v>45000000</v>
      </c>
      <c r="E353" s="166">
        <v>80969226.239999995</v>
      </c>
    </row>
    <row r="354" spans="3:5">
      <c r="C354" s="167" t="s">
        <v>654</v>
      </c>
      <c r="D354" s="166">
        <v>1000000</v>
      </c>
      <c r="E354" s="166">
        <v>0</v>
      </c>
    </row>
    <row r="355" spans="3:5">
      <c r="C355" s="165" t="s">
        <v>413</v>
      </c>
      <c r="D355" s="166">
        <v>237320066</v>
      </c>
      <c r="E355" s="166">
        <v>0</v>
      </c>
    </row>
    <row r="356" spans="3:5">
      <c r="C356" s="167" t="s">
        <v>593</v>
      </c>
      <c r="D356" s="166">
        <v>237320066</v>
      </c>
      <c r="E356" s="166">
        <v>0</v>
      </c>
    </row>
    <row r="357" spans="3:5">
      <c r="C357" s="165" t="s">
        <v>661</v>
      </c>
      <c r="D357" s="166">
        <v>145977140</v>
      </c>
      <c r="E357" s="166">
        <v>0</v>
      </c>
    </row>
    <row r="358" spans="3:5">
      <c r="C358" s="167" t="s">
        <v>592</v>
      </c>
      <c r="D358" s="166">
        <v>79372140</v>
      </c>
      <c r="E358" s="166">
        <v>0</v>
      </c>
    </row>
    <row r="359" spans="3:5">
      <c r="C359" s="167" t="s">
        <v>593</v>
      </c>
      <c r="D359" s="166">
        <v>66605000</v>
      </c>
      <c r="E359" s="166">
        <v>0</v>
      </c>
    </row>
    <row r="360" spans="3:5">
      <c r="C360" s="121" t="s">
        <v>662</v>
      </c>
      <c r="D360" s="122">
        <v>542758310</v>
      </c>
      <c r="E360" s="122">
        <v>163528061.16999999</v>
      </c>
    </row>
    <row r="361" spans="3:5">
      <c r="C361" s="165" t="s">
        <v>337</v>
      </c>
      <c r="D361" s="166">
        <v>522690848</v>
      </c>
      <c r="E361" s="166">
        <v>162806119.14999998</v>
      </c>
    </row>
    <row r="362" spans="3:5">
      <c r="C362" s="167" t="s">
        <v>663</v>
      </c>
      <c r="D362" s="166">
        <v>35501007</v>
      </c>
      <c r="E362" s="166">
        <v>0</v>
      </c>
    </row>
    <row r="363" spans="3:5">
      <c r="C363" s="167" t="s">
        <v>664</v>
      </c>
      <c r="D363" s="166">
        <v>24367708</v>
      </c>
      <c r="E363" s="166">
        <v>10476962.800000001</v>
      </c>
    </row>
    <row r="364" spans="3:5">
      <c r="C364" s="167" t="s">
        <v>665</v>
      </c>
      <c r="D364" s="166">
        <v>37821946</v>
      </c>
      <c r="E364" s="166">
        <v>0</v>
      </c>
    </row>
    <row r="365" spans="3:5">
      <c r="C365" s="167" t="s">
        <v>666</v>
      </c>
      <c r="D365" s="166">
        <v>7036873</v>
      </c>
      <c r="E365" s="166">
        <v>0</v>
      </c>
    </row>
    <row r="366" spans="3:5">
      <c r="C366" s="167" t="s">
        <v>667</v>
      </c>
      <c r="D366" s="166">
        <v>2400521</v>
      </c>
      <c r="E366" s="166">
        <v>0</v>
      </c>
    </row>
    <row r="367" spans="3:5">
      <c r="C367" s="167" t="s">
        <v>668</v>
      </c>
      <c r="D367" s="166">
        <v>2200407</v>
      </c>
      <c r="E367" s="166">
        <v>0</v>
      </c>
    </row>
    <row r="368" spans="3:5">
      <c r="C368" s="167" t="s">
        <v>669</v>
      </c>
      <c r="D368" s="166">
        <v>5848496</v>
      </c>
      <c r="E368" s="166">
        <v>0</v>
      </c>
    </row>
    <row r="369" spans="3:5">
      <c r="C369" s="167" t="s">
        <v>670</v>
      </c>
      <c r="D369" s="166">
        <v>57660333</v>
      </c>
      <c r="E369" s="166">
        <v>0</v>
      </c>
    </row>
    <row r="370" spans="3:5">
      <c r="C370" s="167" t="s">
        <v>671</v>
      </c>
      <c r="D370" s="166">
        <v>30000000</v>
      </c>
      <c r="E370" s="166">
        <v>7046399.3600000003</v>
      </c>
    </row>
    <row r="371" spans="3:5">
      <c r="C371" s="167" t="s">
        <v>672</v>
      </c>
      <c r="D371" s="166">
        <v>55000000</v>
      </c>
      <c r="E371" s="166">
        <v>55000000</v>
      </c>
    </row>
    <row r="372" spans="3:5">
      <c r="C372" s="167" t="s">
        <v>673</v>
      </c>
      <c r="D372" s="166">
        <v>0</v>
      </c>
      <c r="E372" s="166">
        <v>0</v>
      </c>
    </row>
    <row r="373" spans="3:5">
      <c r="C373" s="167" t="s">
        <v>674</v>
      </c>
      <c r="D373" s="166">
        <v>2000000</v>
      </c>
      <c r="E373" s="166">
        <v>0</v>
      </c>
    </row>
    <row r="374" spans="3:5">
      <c r="C374" s="167" t="s">
        <v>675</v>
      </c>
      <c r="D374" s="166">
        <v>7331935</v>
      </c>
      <c r="E374" s="166">
        <v>0</v>
      </c>
    </row>
    <row r="375" spans="3:5">
      <c r="C375" s="167" t="s">
        <v>676</v>
      </c>
      <c r="D375" s="166">
        <v>0</v>
      </c>
      <c r="E375" s="166">
        <v>0</v>
      </c>
    </row>
    <row r="376" spans="3:5">
      <c r="C376" s="167" t="s">
        <v>677</v>
      </c>
      <c r="D376" s="166">
        <v>30000000</v>
      </c>
      <c r="E376" s="166">
        <v>0</v>
      </c>
    </row>
    <row r="377" spans="3:5">
      <c r="C377" s="167" t="s">
        <v>678</v>
      </c>
      <c r="D377" s="166">
        <v>30581085</v>
      </c>
      <c r="E377" s="166">
        <v>0</v>
      </c>
    </row>
    <row r="378" spans="3:5">
      <c r="C378" s="167" t="s">
        <v>679</v>
      </c>
      <c r="D378" s="166">
        <v>33147489</v>
      </c>
      <c r="E378" s="166">
        <v>0</v>
      </c>
    </row>
    <row r="379" spans="3:5">
      <c r="C379" s="167" t="s">
        <v>680</v>
      </c>
      <c r="D379" s="166">
        <v>42313597</v>
      </c>
      <c r="E379" s="166">
        <v>32522261.57</v>
      </c>
    </row>
    <row r="380" spans="3:5">
      <c r="C380" s="167" t="s">
        <v>681</v>
      </c>
      <c r="D380" s="166">
        <v>9114710</v>
      </c>
      <c r="E380" s="166">
        <v>1993343.39</v>
      </c>
    </row>
    <row r="381" spans="3:5">
      <c r="C381" s="167" t="s">
        <v>682</v>
      </c>
      <c r="D381" s="166">
        <v>1388002</v>
      </c>
      <c r="E381" s="166">
        <v>0</v>
      </c>
    </row>
    <row r="382" spans="3:5">
      <c r="C382" s="167" t="s">
        <v>683</v>
      </c>
      <c r="D382" s="166">
        <v>714679</v>
      </c>
      <c r="E382" s="166">
        <v>0</v>
      </c>
    </row>
    <row r="383" spans="3:5">
      <c r="C383" s="167" t="s">
        <v>684</v>
      </c>
      <c r="D383" s="166">
        <v>83038632</v>
      </c>
      <c r="E383" s="166">
        <v>30567152.030000001</v>
      </c>
    </row>
    <row r="384" spans="3:5">
      <c r="C384" s="167" t="s">
        <v>685</v>
      </c>
      <c r="D384" s="166">
        <v>25223428</v>
      </c>
      <c r="E384" s="166">
        <v>25200000</v>
      </c>
    </row>
    <row r="385" spans="3:5">
      <c r="C385" s="165" t="s">
        <v>408</v>
      </c>
      <c r="D385" s="166">
        <v>20067462</v>
      </c>
      <c r="E385" s="166">
        <v>721942.02</v>
      </c>
    </row>
    <row r="386" spans="3:5">
      <c r="C386" s="167" t="s">
        <v>686</v>
      </c>
      <c r="D386" s="166">
        <v>67462</v>
      </c>
      <c r="E386" s="166">
        <v>721942.02</v>
      </c>
    </row>
    <row r="387" spans="3:5">
      <c r="C387" s="167" t="s">
        <v>685</v>
      </c>
      <c r="D387" s="166">
        <v>20000000</v>
      </c>
      <c r="E387" s="166">
        <v>0</v>
      </c>
    </row>
    <row r="388" spans="3:5">
      <c r="C388" s="121" t="s">
        <v>687</v>
      </c>
      <c r="D388" s="122">
        <v>1835873973</v>
      </c>
      <c r="E388" s="122">
        <v>328489752.46000004</v>
      </c>
    </row>
    <row r="389" spans="3:5">
      <c r="C389" s="165" t="s">
        <v>337</v>
      </c>
      <c r="D389" s="166">
        <v>1691564330</v>
      </c>
      <c r="E389" s="166">
        <v>266299932.38</v>
      </c>
    </row>
    <row r="390" spans="3:5">
      <c r="C390" s="167" t="s">
        <v>688</v>
      </c>
      <c r="D390" s="166">
        <v>53828367</v>
      </c>
      <c r="E390" s="166">
        <v>0</v>
      </c>
    </row>
    <row r="391" spans="3:5">
      <c r="C391" s="167" t="s">
        <v>689</v>
      </c>
      <c r="D391" s="166">
        <v>73520872</v>
      </c>
      <c r="E391" s="166">
        <v>6187181.2300000004</v>
      </c>
    </row>
    <row r="392" spans="3:5">
      <c r="C392" s="167" t="s">
        <v>690</v>
      </c>
      <c r="D392" s="166">
        <v>5000000</v>
      </c>
      <c r="E392" s="166">
        <v>0</v>
      </c>
    </row>
    <row r="393" spans="3:5">
      <c r="C393" s="167" t="s">
        <v>691</v>
      </c>
      <c r="D393" s="166">
        <v>11814538</v>
      </c>
      <c r="E393" s="166">
        <v>0</v>
      </c>
    </row>
    <row r="394" spans="3:5">
      <c r="C394" s="167" t="s">
        <v>692</v>
      </c>
      <c r="D394" s="166">
        <v>16115496</v>
      </c>
      <c r="E394" s="166">
        <v>0</v>
      </c>
    </row>
    <row r="395" spans="3:5">
      <c r="C395" s="167" t="s">
        <v>693</v>
      </c>
      <c r="D395" s="166">
        <v>260000000</v>
      </c>
      <c r="E395" s="166">
        <v>0</v>
      </c>
    </row>
    <row r="396" spans="3:5">
      <c r="C396" s="167" t="s">
        <v>694</v>
      </c>
      <c r="D396" s="166">
        <v>2335247</v>
      </c>
      <c r="E396" s="166">
        <v>0</v>
      </c>
    </row>
    <row r="397" spans="3:5">
      <c r="C397" s="167" t="s">
        <v>695</v>
      </c>
      <c r="D397" s="166">
        <v>119460239</v>
      </c>
      <c r="E397" s="166">
        <v>0</v>
      </c>
    </row>
    <row r="398" spans="3:5">
      <c r="C398" s="167" t="s">
        <v>696</v>
      </c>
      <c r="D398" s="166">
        <v>7306888</v>
      </c>
      <c r="E398" s="166">
        <v>0</v>
      </c>
    </row>
    <row r="399" spans="3:5">
      <c r="C399" s="167" t="s">
        <v>697</v>
      </c>
      <c r="D399" s="166">
        <v>56778348</v>
      </c>
      <c r="E399" s="166">
        <v>100551402.53</v>
      </c>
    </row>
    <row r="400" spans="3:5">
      <c r="C400" s="167" t="s">
        <v>698</v>
      </c>
      <c r="D400" s="166">
        <v>2030470</v>
      </c>
      <c r="E400" s="166">
        <v>1107200</v>
      </c>
    </row>
    <row r="401" spans="3:5">
      <c r="C401" s="167" t="s">
        <v>699</v>
      </c>
      <c r="D401" s="166">
        <v>0</v>
      </c>
      <c r="E401" s="166">
        <v>0</v>
      </c>
    </row>
    <row r="402" spans="3:5">
      <c r="C402" s="167" t="s">
        <v>700</v>
      </c>
      <c r="D402" s="166">
        <v>7851414</v>
      </c>
      <c r="E402" s="166">
        <v>0</v>
      </c>
    </row>
    <row r="403" spans="3:5">
      <c r="C403" s="167" t="s">
        <v>701</v>
      </c>
      <c r="D403" s="166">
        <v>2030470</v>
      </c>
      <c r="E403" s="166">
        <v>0</v>
      </c>
    </row>
    <row r="404" spans="3:5">
      <c r="C404" s="167" t="s">
        <v>702</v>
      </c>
      <c r="D404" s="166">
        <v>1340925</v>
      </c>
      <c r="E404" s="166">
        <v>0</v>
      </c>
    </row>
    <row r="405" spans="3:5">
      <c r="C405" s="167" t="s">
        <v>703</v>
      </c>
      <c r="D405" s="166">
        <v>1394931</v>
      </c>
      <c r="E405" s="166">
        <v>0</v>
      </c>
    </row>
    <row r="406" spans="3:5">
      <c r="C406" s="167" t="s">
        <v>704</v>
      </c>
      <c r="D406" s="166">
        <v>20000000</v>
      </c>
      <c r="E406" s="166">
        <v>0</v>
      </c>
    </row>
    <row r="407" spans="3:5">
      <c r="C407" s="167" t="s">
        <v>705</v>
      </c>
      <c r="D407" s="166">
        <v>20000000</v>
      </c>
      <c r="E407" s="166">
        <v>0</v>
      </c>
    </row>
    <row r="408" spans="3:5">
      <c r="C408" s="167" t="s">
        <v>706</v>
      </c>
      <c r="D408" s="166">
        <v>145075093</v>
      </c>
      <c r="E408" s="166">
        <v>0</v>
      </c>
    </row>
    <row r="409" spans="3:5">
      <c r="C409" s="167" t="s">
        <v>707</v>
      </c>
      <c r="D409" s="166">
        <v>20000000</v>
      </c>
      <c r="E409" s="166">
        <v>0</v>
      </c>
    </row>
    <row r="410" spans="3:5">
      <c r="C410" s="167" t="s">
        <v>708</v>
      </c>
      <c r="D410" s="166">
        <v>85571997</v>
      </c>
      <c r="E410" s="166">
        <v>0</v>
      </c>
    </row>
    <row r="411" spans="3:5">
      <c r="C411" s="167" t="s">
        <v>709</v>
      </c>
      <c r="D411" s="166">
        <v>12438836</v>
      </c>
      <c r="E411" s="166">
        <v>16135237.869999999</v>
      </c>
    </row>
    <row r="412" spans="3:5">
      <c r="C412" s="167" t="s">
        <v>710</v>
      </c>
      <c r="D412" s="166">
        <v>100453305</v>
      </c>
      <c r="E412" s="166">
        <v>73063987.700000003</v>
      </c>
    </row>
    <row r="413" spans="3:5">
      <c r="C413" s="167" t="s">
        <v>711</v>
      </c>
      <c r="D413" s="166">
        <v>83357913</v>
      </c>
      <c r="E413" s="166">
        <v>44580284.380000003</v>
      </c>
    </row>
    <row r="414" spans="3:5">
      <c r="C414" s="167" t="s">
        <v>712</v>
      </c>
      <c r="D414" s="166">
        <v>354098605</v>
      </c>
      <c r="E414" s="166">
        <v>0</v>
      </c>
    </row>
    <row r="415" spans="3:5">
      <c r="C415" s="167" t="s">
        <v>713</v>
      </c>
      <c r="D415" s="166">
        <v>8000000</v>
      </c>
      <c r="E415" s="166">
        <v>0</v>
      </c>
    </row>
    <row r="416" spans="3:5">
      <c r="C416" s="167" t="s">
        <v>714</v>
      </c>
      <c r="D416" s="166">
        <v>10217612</v>
      </c>
      <c r="E416" s="166">
        <v>0</v>
      </c>
    </row>
    <row r="417" spans="3:5">
      <c r="C417" s="167" t="s">
        <v>715</v>
      </c>
      <c r="D417" s="166">
        <v>90994893</v>
      </c>
      <c r="E417" s="166">
        <v>24674638.670000002</v>
      </c>
    </row>
    <row r="418" spans="3:5">
      <c r="C418" s="167" t="s">
        <v>716</v>
      </c>
      <c r="D418" s="166">
        <v>42029812</v>
      </c>
      <c r="E418" s="166">
        <v>0</v>
      </c>
    </row>
    <row r="419" spans="3:5">
      <c r="C419" s="167" t="s">
        <v>717</v>
      </c>
      <c r="D419" s="166">
        <v>18486497</v>
      </c>
      <c r="E419" s="166">
        <v>0</v>
      </c>
    </row>
    <row r="420" spans="3:5">
      <c r="C420" s="167" t="s">
        <v>718</v>
      </c>
      <c r="D420" s="166">
        <v>10000000</v>
      </c>
      <c r="E420" s="166">
        <v>0</v>
      </c>
    </row>
    <row r="421" spans="3:5">
      <c r="C421" s="167" t="s">
        <v>719</v>
      </c>
      <c r="D421" s="166">
        <v>50031562</v>
      </c>
      <c r="E421" s="166">
        <v>0</v>
      </c>
    </row>
    <row r="422" spans="3:5">
      <c r="C422" s="167" t="s">
        <v>720</v>
      </c>
      <c r="D422" s="166">
        <v>0</v>
      </c>
      <c r="E422" s="166">
        <v>0</v>
      </c>
    </row>
    <row r="423" spans="3:5">
      <c r="C423" s="165" t="s">
        <v>408</v>
      </c>
      <c r="D423" s="166">
        <v>144309643</v>
      </c>
      <c r="E423" s="166">
        <v>62189820.079999998</v>
      </c>
    </row>
    <row r="424" spans="3:5">
      <c r="C424" s="167" t="s">
        <v>721</v>
      </c>
      <c r="D424" s="166">
        <v>19999999</v>
      </c>
      <c r="E424" s="166">
        <v>18343104.489999998</v>
      </c>
    </row>
    <row r="425" spans="3:5">
      <c r="C425" s="167" t="s">
        <v>722</v>
      </c>
      <c r="D425" s="166">
        <v>41000000</v>
      </c>
      <c r="E425" s="166">
        <v>43846715.590000004</v>
      </c>
    </row>
    <row r="426" spans="3:5">
      <c r="C426" s="167" t="s">
        <v>717</v>
      </c>
      <c r="D426" s="166">
        <v>83309644</v>
      </c>
      <c r="E426" s="166">
        <v>0</v>
      </c>
    </row>
    <row r="427" spans="3:5">
      <c r="C427" s="121" t="s">
        <v>723</v>
      </c>
      <c r="D427" s="122">
        <v>491426007</v>
      </c>
      <c r="E427" s="122">
        <v>374959562.53999996</v>
      </c>
    </row>
    <row r="428" spans="3:5">
      <c r="C428" s="165" t="s">
        <v>337</v>
      </c>
      <c r="D428" s="166">
        <v>471426007</v>
      </c>
      <c r="E428" s="166">
        <v>285793433.32999998</v>
      </c>
    </row>
    <row r="429" spans="3:5">
      <c r="C429" s="167" t="s">
        <v>724</v>
      </c>
      <c r="D429" s="166">
        <v>4603072</v>
      </c>
      <c r="E429" s="166">
        <v>0</v>
      </c>
    </row>
    <row r="430" spans="3:5">
      <c r="C430" s="167" t="s">
        <v>725</v>
      </c>
      <c r="D430" s="166">
        <v>48240000</v>
      </c>
      <c r="E430" s="166">
        <v>16557151.07</v>
      </c>
    </row>
    <row r="431" spans="3:5">
      <c r="C431" s="167" t="s">
        <v>726</v>
      </c>
      <c r="D431" s="166">
        <v>789735</v>
      </c>
      <c r="E431" s="166">
        <v>0</v>
      </c>
    </row>
    <row r="432" spans="3:5">
      <c r="C432" s="167" t="s">
        <v>727</v>
      </c>
      <c r="D432" s="166">
        <v>4810533</v>
      </c>
      <c r="E432" s="166">
        <v>0</v>
      </c>
    </row>
    <row r="433" spans="3:5">
      <c r="C433" s="167" t="s">
        <v>728</v>
      </c>
      <c r="D433" s="166">
        <v>62021281</v>
      </c>
      <c r="E433" s="166">
        <v>0</v>
      </c>
    </row>
    <row r="434" spans="3:5">
      <c r="C434" s="167" t="s">
        <v>729</v>
      </c>
      <c r="D434" s="166">
        <v>20787154</v>
      </c>
      <c r="E434" s="166">
        <v>0</v>
      </c>
    </row>
    <row r="435" spans="3:5">
      <c r="C435" s="167" t="s">
        <v>730</v>
      </c>
      <c r="D435" s="166">
        <v>2523769</v>
      </c>
      <c r="E435" s="166">
        <v>0</v>
      </c>
    </row>
    <row r="436" spans="3:5">
      <c r="C436" s="167" t="s">
        <v>731</v>
      </c>
      <c r="D436" s="166">
        <v>10947984</v>
      </c>
      <c r="E436" s="166">
        <v>3181189.17</v>
      </c>
    </row>
    <row r="437" spans="3:5">
      <c r="C437" s="167" t="s">
        <v>732</v>
      </c>
      <c r="D437" s="166">
        <v>97282052</v>
      </c>
      <c r="E437" s="166">
        <v>70992529.920000002</v>
      </c>
    </row>
    <row r="438" spans="3:5">
      <c r="C438" s="167" t="s">
        <v>733</v>
      </c>
      <c r="D438" s="166">
        <v>6944551</v>
      </c>
      <c r="E438" s="166">
        <v>0</v>
      </c>
    </row>
    <row r="439" spans="3:5">
      <c r="C439" s="167" t="s">
        <v>734</v>
      </c>
      <c r="D439" s="166">
        <v>45173787</v>
      </c>
      <c r="E439" s="166">
        <v>32517980</v>
      </c>
    </row>
    <row r="440" spans="3:5">
      <c r="C440" s="167" t="s">
        <v>735</v>
      </c>
      <c r="D440" s="166">
        <v>6944551</v>
      </c>
      <c r="E440" s="166">
        <v>0</v>
      </c>
    </row>
    <row r="441" spans="3:5">
      <c r="C441" s="167" t="s">
        <v>736</v>
      </c>
      <c r="D441" s="166">
        <v>955159</v>
      </c>
      <c r="E441" s="166">
        <v>0</v>
      </c>
    </row>
    <row r="442" spans="3:5">
      <c r="C442" s="167" t="s">
        <v>737</v>
      </c>
      <c r="D442" s="166">
        <v>10000000</v>
      </c>
      <c r="E442" s="166">
        <v>0</v>
      </c>
    </row>
    <row r="443" spans="3:5">
      <c r="C443" s="167" t="s">
        <v>738</v>
      </c>
      <c r="D443" s="166">
        <v>32379976</v>
      </c>
      <c r="E443" s="166">
        <v>28050885</v>
      </c>
    </row>
    <row r="444" spans="3:5">
      <c r="C444" s="167" t="s">
        <v>739</v>
      </c>
      <c r="D444" s="166">
        <v>8081935</v>
      </c>
      <c r="E444" s="166">
        <v>0</v>
      </c>
    </row>
    <row r="445" spans="3:5">
      <c r="C445" s="167" t="s">
        <v>740</v>
      </c>
      <c r="D445" s="166">
        <v>43776923</v>
      </c>
      <c r="E445" s="166">
        <v>34287040.989999995</v>
      </c>
    </row>
    <row r="446" spans="3:5">
      <c r="C446" s="167" t="s">
        <v>741</v>
      </c>
      <c r="D446" s="166">
        <v>30998493</v>
      </c>
      <c r="E446" s="166">
        <v>16457016</v>
      </c>
    </row>
    <row r="447" spans="3:5">
      <c r="C447" s="167" t="s">
        <v>742</v>
      </c>
      <c r="D447" s="166">
        <v>34165052</v>
      </c>
      <c r="E447" s="166">
        <v>83749641.180000007</v>
      </c>
    </row>
    <row r="448" spans="3:5">
      <c r="C448" s="165" t="s">
        <v>408</v>
      </c>
      <c r="D448" s="166">
        <v>20000000</v>
      </c>
      <c r="E448" s="166">
        <v>69715829.209999993</v>
      </c>
    </row>
    <row r="449" spans="3:5">
      <c r="C449" s="167" t="s">
        <v>743</v>
      </c>
      <c r="D449" s="166">
        <v>20000000</v>
      </c>
      <c r="E449" s="166">
        <v>11692176.310000001</v>
      </c>
    </row>
    <row r="450" spans="3:5">
      <c r="C450" s="167" t="s">
        <v>742</v>
      </c>
      <c r="D450" s="166">
        <v>0</v>
      </c>
      <c r="E450" s="166">
        <v>58023652.899999999</v>
      </c>
    </row>
    <row r="451" spans="3:5">
      <c r="C451" s="165" t="s">
        <v>413</v>
      </c>
      <c r="D451" s="166">
        <v>0</v>
      </c>
      <c r="E451" s="166">
        <v>19450300</v>
      </c>
    </row>
    <row r="452" spans="3:5">
      <c r="C452" s="167" t="s">
        <v>742</v>
      </c>
      <c r="D452" s="166">
        <v>0</v>
      </c>
      <c r="E452" s="166">
        <v>19450300</v>
      </c>
    </row>
    <row r="453" spans="3:5">
      <c r="C453" s="121" t="s">
        <v>744</v>
      </c>
      <c r="D453" s="122">
        <v>464694984</v>
      </c>
      <c r="E453" s="122">
        <v>51911256.270000011</v>
      </c>
    </row>
    <row r="454" spans="3:5">
      <c r="C454" s="165" t="s">
        <v>337</v>
      </c>
      <c r="D454" s="166">
        <v>464694984</v>
      </c>
      <c r="E454" s="166">
        <v>39701004.510000005</v>
      </c>
    </row>
    <row r="455" spans="3:5">
      <c r="C455" s="167" t="s">
        <v>745</v>
      </c>
      <c r="D455" s="166">
        <v>2799546</v>
      </c>
      <c r="E455" s="166">
        <v>183338.07</v>
      </c>
    </row>
    <row r="456" spans="3:5">
      <c r="C456" s="167" t="s">
        <v>746</v>
      </c>
      <c r="D456" s="166">
        <v>1256445</v>
      </c>
      <c r="E456" s="166">
        <v>660000</v>
      </c>
    </row>
    <row r="457" spans="3:5">
      <c r="C457" s="167" t="s">
        <v>747</v>
      </c>
      <c r="D457" s="166">
        <v>2799546</v>
      </c>
      <c r="E457" s="166">
        <v>0</v>
      </c>
    </row>
    <row r="458" spans="3:5">
      <c r="C458" s="167" t="s">
        <v>748</v>
      </c>
      <c r="D458" s="166">
        <v>15000000</v>
      </c>
      <c r="E458" s="166">
        <v>7032201.9199999999</v>
      </c>
    </row>
    <row r="459" spans="3:5">
      <c r="C459" s="167" t="s">
        <v>749</v>
      </c>
      <c r="D459" s="166">
        <v>10611201</v>
      </c>
      <c r="E459" s="166">
        <v>0</v>
      </c>
    </row>
    <row r="460" spans="3:5">
      <c r="C460" s="167" t="s">
        <v>750</v>
      </c>
      <c r="D460" s="166">
        <v>29646707</v>
      </c>
      <c r="E460" s="166">
        <v>0</v>
      </c>
    </row>
    <row r="461" spans="3:5">
      <c r="C461" s="167" t="s">
        <v>751</v>
      </c>
      <c r="D461" s="166">
        <v>425768</v>
      </c>
      <c r="E461" s="166">
        <v>0</v>
      </c>
    </row>
    <row r="462" spans="3:5">
      <c r="C462" s="167" t="s">
        <v>752</v>
      </c>
      <c r="D462" s="166">
        <v>37397609</v>
      </c>
      <c r="E462" s="166">
        <v>0</v>
      </c>
    </row>
    <row r="463" spans="3:5">
      <c r="C463" s="167" t="s">
        <v>753</v>
      </c>
      <c r="D463" s="166">
        <v>4920242</v>
      </c>
      <c r="E463" s="166">
        <v>0</v>
      </c>
    </row>
    <row r="464" spans="3:5">
      <c r="C464" s="167" t="s">
        <v>754</v>
      </c>
      <c r="D464" s="166">
        <v>18284533</v>
      </c>
      <c r="E464" s="166">
        <v>0</v>
      </c>
    </row>
    <row r="465" spans="3:5">
      <c r="C465" s="167" t="s">
        <v>755</v>
      </c>
      <c r="D465" s="166">
        <v>6106338</v>
      </c>
      <c r="E465" s="166">
        <v>2198268.2200000002</v>
      </c>
    </row>
    <row r="466" spans="3:5">
      <c r="C466" s="167" t="s">
        <v>756</v>
      </c>
      <c r="D466" s="166">
        <v>7364658</v>
      </c>
      <c r="E466" s="166">
        <v>2773595.2</v>
      </c>
    </row>
    <row r="467" spans="3:5">
      <c r="C467" s="167" t="s">
        <v>757</v>
      </c>
      <c r="D467" s="166">
        <v>5129592</v>
      </c>
      <c r="E467" s="166">
        <v>1510084.54</v>
      </c>
    </row>
    <row r="468" spans="3:5">
      <c r="C468" s="167" t="s">
        <v>758</v>
      </c>
      <c r="D468" s="166">
        <v>13752724</v>
      </c>
      <c r="E468" s="166">
        <v>0</v>
      </c>
    </row>
    <row r="469" spans="3:5">
      <c r="C469" s="167" t="s">
        <v>759</v>
      </c>
      <c r="D469" s="166">
        <v>7379600</v>
      </c>
      <c r="E469" s="166">
        <v>0</v>
      </c>
    </row>
    <row r="470" spans="3:5">
      <c r="C470" s="167" t="s">
        <v>760</v>
      </c>
      <c r="D470" s="166">
        <v>23744168</v>
      </c>
      <c r="E470" s="166">
        <v>0</v>
      </c>
    </row>
    <row r="471" spans="3:5">
      <c r="C471" s="167" t="s">
        <v>761</v>
      </c>
      <c r="D471" s="166">
        <v>13421241</v>
      </c>
      <c r="E471" s="166">
        <v>8102351.5800000001</v>
      </c>
    </row>
    <row r="472" spans="3:5">
      <c r="C472" s="167" t="s">
        <v>762</v>
      </c>
      <c r="D472" s="166">
        <v>5137508</v>
      </c>
      <c r="E472" s="166">
        <v>0</v>
      </c>
    </row>
    <row r="473" spans="3:5">
      <c r="C473" s="167" t="s">
        <v>763</v>
      </c>
      <c r="D473" s="166">
        <v>15774478</v>
      </c>
      <c r="E473" s="166">
        <v>0</v>
      </c>
    </row>
    <row r="474" spans="3:5">
      <c r="C474" s="167" t="s">
        <v>764</v>
      </c>
      <c r="D474" s="166">
        <v>65464844</v>
      </c>
      <c r="E474" s="166">
        <v>0</v>
      </c>
    </row>
    <row r="475" spans="3:5">
      <c r="C475" s="167" t="s">
        <v>765</v>
      </c>
      <c r="D475" s="166">
        <v>5000000</v>
      </c>
      <c r="E475" s="166">
        <v>0</v>
      </c>
    </row>
    <row r="476" spans="3:5">
      <c r="C476" s="167" t="s">
        <v>766</v>
      </c>
      <c r="D476" s="166">
        <v>32081839</v>
      </c>
      <c r="E476" s="166">
        <v>0</v>
      </c>
    </row>
    <row r="477" spans="3:5">
      <c r="C477" s="167" t="s">
        <v>767</v>
      </c>
      <c r="D477" s="166">
        <v>102065877</v>
      </c>
      <c r="E477" s="166">
        <v>17241164.98</v>
      </c>
    </row>
    <row r="478" spans="3:5">
      <c r="C478" s="167" t="s">
        <v>768</v>
      </c>
      <c r="D478" s="166">
        <v>39130520</v>
      </c>
      <c r="E478" s="166">
        <v>0</v>
      </c>
    </row>
    <row r="479" spans="3:5">
      <c r="C479" s="165" t="s">
        <v>408</v>
      </c>
      <c r="D479" s="166">
        <v>0</v>
      </c>
      <c r="E479" s="166">
        <v>12210251.760000002</v>
      </c>
    </row>
    <row r="480" spans="3:5">
      <c r="C480" s="167" t="s">
        <v>769</v>
      </c>
      <c r="D480" s="166">
        <v>0</v>
      </c>
      <c r="E480" s="166">
        <v>12210251.760000002</v>
      </c>
    </row>
    <row r="481" spans="3:5">
      <c r="C481" s="121" t="s">
        <v>770</v>
      </c>
      <c r="D481" s="122">
        <v>1838115789</v>
      </c>
      <c r="E481" s="122">
        <v>984895722.81999993</v>
      </c>
    </row>
    <row r="482" spans="3:5">
      <c r="C482" s="165" t="s">
        <v>337</v>
      </c>
      <c r="D482" s="166">
        <v>1587700010</v>
      </c>
      <c r="E482" s="166">
        <v>894189269.6099999</v>
      </c>
    </row>
    <row r="483" spans="3:5">
      <c r="C483" s="167" t="s">
        <v>771</v>
      </c>
      <c r="D483" s="166">
        <v>2030470</v>
      </c>
      <c r="E483" s="166">
        <v>1107200</v>
      </c>
    </row>
    <row r="484" spans="3:5">
      <c r="C484" s="167" t="s">
        <v>772</v>
      </c>
      <c r="D484" s="166">
        <v>0</v>
      </c>
      <c r="E484" s="166">
        <v>1008065.76</v>
      </c>
    </row>
    <row r="485" spans="3:5">
      <c r="C485" s="167" t="s">
        <v>773</v>
      </c>
      <c r="D485" s="166">
        <v>4127067</v>
      </c>
      <c r="E485" s="166">
        <v>0</v>
      </c>
    </row>
    <row r="486" spans="3:5">
      <c r="C486" s="167" t="s">
        <v>774</v>
      </c>
      <c r="D486" s="166">
        <v>1253439</v>
      </c>
      <c r="E486" s="166">
        <v>0</v>
      </c>
    </row>
    <row r="487" spans="3:5">
      <c r="C487" s="167" t="s">
        <v>775</v>
      </c>
      <c r="D487" s="166">
        <v>44422301</v>
      </c>
      <c r="E487" s="166">
        <v>0</v>
      </c>
    </row>
    <row r="488" spans="3:5">
      <c r="C488" s="167" t="s">
        <v>776</v>
      </c>
      <c r="D488" s="166">
        <v>2030470</v>
      </c>
      <c r="E488" s="166">
        <v>0</v>
      </c>
    </row>
    <row r="489" spans="3:5">
      <c r="C489" s="167" t="s">
        <v>777</v>
      </c>
      <c r="D489" s="166">
        <v>73589468</v>
      </c>
      <c r="E489" s="166">
        <v>54519031</v>
      </c>
    </row>
    <row r="490" spans="3:5">
      <c r="C490" s="167" t="s">
        <v>778</v>
      </c>
      <c r="D490" s="166">
        <v>791841</v>
      </c>
      <c r="E490" s="166">
        <v>0</v>
      </c>
    </row>
    <row r="491" spans="3:5">
      <c r="C491" s="167" t="s">
        <v>779</v>
      </c>
      <c r="D491" s="166">
        <v>481336</v>
      </c>
      <c r="E491" s="166">
        <v>0</v>
      </c>
    </row>
    <row r="492" spans="3:5">
      <c r="C492" s="167" t="s">
        <v>780</v>
      </c>
      <c r="D492" s="166">
        <v>10909446</v>
      </c>
      <c r="E492" s="166">
        <v>0</v>
      </c>
    </row>
    <row r="493" spans="3:5">
      <c r="C493" s="167" t="s">
        <v>781</v>
      </c>
      <c r="D493" s="166">
        <v>20000000</v>
      </c>
      <c r="E493" s="166">
        <v>0</v>
      </c>
    </row>
    <row r="494" spans="3:5">
      <c r="C494" s="167" t="s">
        <v>782</v>
      </c>
      <c r="D494" s="166">
        <v>2088607</v>
      </c>
      <c r="E494" s="166">
        <v>0</v>
      </c>
    </row>
    <row r="495" spans="3:5">
      <c r="C495" s="167" t="s">
        <v>783</v>
      </c>
      <c r="D495" s="166">
        <v>93000000</v>
      </c>
      <c r="E495" s="166">
        <v>2461579.86</v>
      </c>
    </row>
    <row r="496" spans="3:5">
      <c r="C496" s="167" t="s">
        <v>784</v>
      </c>
      <c r="D496" s="166">
        <v>3614249</v>
      </c>
      <c r="E496" s="166">
        <v>3993038</v>
      </c>
    </row>
    <row r="497" spans="3:5">
      <c r="C497" s="167" t="s">
        <v>785</v>
      </c>
      <c r="D497" s="166">
        <v>20000000</v>
      </c>
      <c r="E497" s="166">
        <v>20000000</v>
      </c>
    </row>
    <row r="498" spans="3:5">
      <c r="C498" s="167" t="s">
        <v>786</v>
      </c>
      <c r="D498" s="166">
        <v>791841</v>
      </c>
      <c r="E498" s="166">
        <v>0</v>
      </c>
    </row>
    <row r="499" spans="3:5">
      <c r="C499" s="167" t="s">
        <v>787</v>
      </c>
      <c r="D499" s="166">
        <v>20000000</v>
      </c>
      <c r="E499" s="166">
        <v>0</v>
      </c>
    </row>
    <row r="500" spans="3:5">
      <c r="C500" s="167" t="s">
        <v>788</v>
      </c>
      <c r="D500" s="166">
        <v>2753439</v>
      </c>
      <c r="E500" s="166">
        <v>0</v>
      </c>
    </row>
    <row r="501" spans="3:5">
      <c r="C501" s="167" t="s">
        <v>789</v>
      </c>
      <c r="D501" s="166">
        <v>20000000</v>
      </c>
      <c r="E501" s="166">
        <v>20000000</v>
      </c>
    </row>
    <row r="502" spans="3:5">
      <c r="C502" s="167" t="s">
        <v>790</v>
      </c>
      <c r="D502" s="166">
        <v>0</v>
      </c>
      <c r="E502" s="166">
        <v>2431535.48</v>
      </c>
    </row>
    <row r="503" spans="3:5">
      <c r="C503" s="167" t="s">
        <v>791</v>
      </c>
      <c r="D503" s="166">
        <v>141167282</v>
      </c>
      <c r="E503" s="166">
        <v>0</v>
      </c>
    </row>
    <row r="504" spans="3:5">
      <c r="C504" s="167" t="s">
        <v>792</v>
      </c>
      <c r="D504" s="166">
        <v>29000000</v>
      </c>
      <c r="E504" s="166">
        <v>0</v>
      </c>
    </row>
    <row r="505" spans="3:5">
      <c r="C505" s="167" t="s">
        <v>793</v>
      </c>
      <c r="D505" s="166">
        <v>9467926</v>
      </c>
      <c r="E505" s="166">
        <v>1201320.6599999999</v>
      </c>
    </row>
    <row r="506" spans="3:5">
      <c r="C506" s="167" t="s">
        <v>794</v>
      </c>
      <c r="D506" s="166">
        <v>261078074</v>
      </c>
      <c r="E506" s="166">
        <v>0</v>
      </c>
    </row>
    <row r="507" spans="3:5">
      <c r="C507" s="167" t="s">
        <v>795</v>
      </c>
      <c r="D507" s="166">
        <v>20000000</v>
      </c>
      <c r="E507" s="166">
        <v>60875067.689999998</v>
      </c>
    </row>
    <row r="508" spans="3:5">
      <c r="C508" s="167" t="s">
        <v>796</v>
      </c>
      <c r="D508" s="166">
        <v>10000000</v>
      </c>
      <c r="E508" s="166">
        <v>0</v>
      </c>
    </row>
    <row r="509" spans="3:5">
      <c r="C509" s="167" t="s">
        <v>797</v>
      </c>
      <c r="D509" s="166">
        <v>0</v>
      </c>
      <c r="E509" s="166">
        <v>31273062</v>
      </c>
    </row>
    <row r="510" spans="3:5">
      <c r="C510" s="167" t="s">
        <v>798</v>
      </c>
      <c r="D510" s="166">
        <v>52764804</v>
      </c>
      <c r="E510" s="166">
        <v>16425923.210000001</v>
      </c>
    </row>
    <row r="511" spans="3:5">
      <c r="C511" s="167" t="s">
        <v>799</v>
      </c>
      <c r="D511" s="166">
        <v>5000000</v>
      </c>
      <c r="E511" s="166">
        <v>0</v>
      </c>
    </row>
    <row r="512" spans="3:5">
      <c r="C512" s="167" t="s">
        <v>800</v>
      </c>
      <c r="D512" s="166">
        <v>23291774</v>
      </c>
      <c r="E512" s="166">
        <v>12847955.949999999</v>
      </c>
    </row>
    <row r="513" spans="3:5">
      <c r="C513" s="167" t="s">
        <v>801</v>
      </c>
      <c r="D513" s="166">
        <v>124198927</v>
      </c>
      <c r="E513" s="166">
        <v>314608489.52999997</v>
      </c>
    </row>
    <row r="514" spans="3:5">
      <c r="C514" s="167" t="s">
        <v>802</v>
      </c>
      <c r="D514" s="166">
        <v>165440861</v>
      </c>
      <c r="E514" s="166">
        <v>154223230.62</v>
      </c>
    </row>
    <row r="515" spans="3:5">
      <c r="C515" s="167" t="s">
        <v>803</v>
      </c>
      <c r="D515" s="166">
        <v>10000000</v>
      </c>
      <c r="E515" s="166">
        <v>19034684.27</v>
      </c>
    </row>
    <row r="516" spans="3:5">
      <c r="C516" s="167" t="s">
        <v>804</v>
      </c>
      <c r="D516" s="166">
        <v>14508081</v>
      </c>
      <c r="E516" s="166">
        <v>3294886.39</v>
      </c>
    </row>
    <row r="517" spans="3:5">
      <c r="C517" s="167" t="s">
        <v>805</v>
      </c>
      <c r="D517" s="166">
        <v>73950835</v>
      </c>
      <c r="E517" s="166">
        <v>56477353.359999999</v>
      </c>
    </row>
    <row r="518" spans="3:5">
      <c r="C518" s="167" t="s">
        <v>806</v>
      </c>
      <c r="D518" s="166">
        <v>19889640</v>
      </c>
      <c r="E518" s="166">
        <v>4462456.12</v>
      </c>
    </row>
    <row r="519" spans="3:5">
      <c r="C519" s="167" t="s">
        <v>807</v>
      </c>
      <c r="D519" s="166">
        <v>20159965</v>
      </c>
      <c r="E519" s="166">
        <v>0</v>
      </c>
    </row>
    <row r="520" spans="3:5">
      <c r="C520" s="167" t="s">
        <v>808</v>
      </c>
      <c r="D520" s="166">
        <v>77445249</v>
      </c>
      <c r="E520" s="166">
        <v>0</v>
      </c>
    </row>
    <row r="521" spans="3:5">
      <c r="C521" s="167" t="s">
        <v>809</v>
      </c>
      <c r="D521" s="166">
        <v>2000000</v>
      </c>
      <c r="E521" s="166">
        <v>0</v>
      </c>
    </row>
    <row r="522" spans="3:5">
      <c r="C522" s="167" t="s">
        <v>810</v>
      </c>
      <c r="D522" s="166">
        <v>10000000</v>
      </c>
      <c r="E522" s="166">
        <v>0</v>
      </c>
    </row>
    <row r="523" spans="3:5">
      <c r="C523" s="167" t="s">
        <v>811</v>
      </c>
      <c r="D523" s="166">
        <v>2000000</v>
      </c>
      <c r="E523" s="166">
        <v>0</v>
      </c>
    </row>
    <row r="524" spans="3:5">
      <c r="C524" s="167" t="s">
        <v>812</v>
      </c>
      <c r="D524" s="166">
        <v>85653451</v>
      </c>
      <c r="E524" s="166">
        <v>65605029.049999997</v>
      </c>
    </row>
    <row r="525" spans="3:5">
      <c r="C525" s="167" t="s">
        <v>813</v>
      </c>
      <c r="D525" s="166">
        <v>35520682</v>
      </c>
      <c r="E525" s="166">
        <v>41215046.649999999</v>
      </c>
    </row>
    <row r="526" spans="3:5">
      <c r="C526" s="167" t="s">
        <v>814</v>
      </c>
      <c r="D526" s="166">
        <v>16689757</v>
      </c>
      <c r="E526" s="166">
        <v>0</v>
      </c>
    </row>
    <row r="527" spans="3:5">
      <c r="C527" s="167" t="s">
        <v>815</v>
      </c>
      <c r="D527" s="166">
        <v>56588728</v>
      </c>
      <c r="E527" s="166">
        <v>7124314.0099999998</v>
      </c>
    </row>
    <row r="528" spans="3:5">
      <c r="C528" s="165" t="s">
        <v>408</v>
      </c>
      <c r="D528" s="166">
        <v>250415779</v>
      </c>
      <c r="E528" s="166">
        <v>90706453.209999993</v>
      </c>
    </row>
    <row r="529" spans="3:7">
      <c r="C529" s="167" t="s">
        <v>816</v>
      </c>
      <c r="D529" s="166">
        <v>162716893</v>
      </c>
      <c r="E529" s="166">
        <v>0</v>
      </c>
    </row>
    <row r="530" spans="3:7">
      <c r="C530" s="167" t="s">
        <v>817</v>
      </c>
      <c r="D530" s="166">
        <v>7797132</v>
      </c>
      <c r="E530" s="166">
        <v>4742824.6500000004</v>
      </c>
    </row>
    <row r="531" spans="3:7">
      <c r="C531" s="167" t="s">
        <v>818</v>
      </c>
      <c r="D531" s="166">
        <v>40125835</v>
      </c>
      <c r="E531" s="166">
        <v>35017251.340000004</v>
      </c>
    </row>
    <row r="532" spans="3:7">
      <c r="C532" s="167" t="s">
        <v>819</v>
      </c>
      <c r="D532" s="166">
        <v>924915</v>
      </c>
      <c r="E532" s="166">
        <v>0</v>
      </c>
    </row>
    <row r="533" spans="3:7">
      <c r="C533" s="167" t="s">
        <v>820</v>
      </c>
      <c r="D533" s="166">
        <v>38851004</v>
      </c>
      <c r="E533" s="166">
        <v>23516068.949999999</v>
      </c>
    </row>
    <row r="534" spans="3:7">
      <c r="C534" s="167" t="s">
        <v>821</v>
      </c>
      <c r="D534" s="166">
        <v>0</v>
      </c>
      <c r="E534" s="166">
        <v>27430308.27</v>
      </c>
    </row>
    <row r="535" spans="3:7">
      <c r="C535" s="121" t="s">
        <v>822</v>
      </c>
      <c r="D535" s="122">
        <v>590800924</v>
      </c>
      <c r="E535" s="122">
        <v>341295302.02999997</v>
      </c>
      <c r="G535" s="173"/>
    </row>
    <row r="536" spans="3:7">
      <c r="C536" s="165" t="s">
        <v>337</v>
      </c>
      <c r="D536" s="166">
        <v>432160924</v>
      </c>
      <c r="E536" s="166">
        <v>325767337.44</v>
      </c>
    </row>
    <row r="537" spans="3:7">
      <c r="C537" s="167" t="s">
        <v>823</v>
      </c>
      <c r="D537" s="166">
        <v>10954464</v>
      </c>
      <c r="E537" s="166">
        <v>0</v>
      </c>
    </row>
    <row r="538" spans="3:7">
      <c r="C538" s="167" t="s">
        <v>824</v>
      </c>
      <c r="D538" s="166">
        <v>0</v>
      </c>
      <c r="E538" s="166">
        <v>522536.13</v>
      </c>
    </row>
    <row r="539" spans="3:7">
      <c r="C539" s="167" t="s">
        <v>825</v>
      </c>
      <c r="D539" s="166">
        <v>15000000</v>
      </c>
      <c r="E539" s="166">
        <v>0</v>
      </c>
    </row>
    <row r="540" spans="3:7">
      <c r="C540" s="167" t="s">
        <v>826</v>
      </c>
      <c r="D540" s="166">
        <v>5000000</v>
      </c>
      <c r="E540" s="166">
        <v>0</v>
      </c>
    </row>
    <row r="541" spans="3:7">
      <c r="C541" s="167" t="s">
        <v>827</v>
      </c>
      <c r="D541" s="166">
        <v>783418</v>
      </c>
      <c r="E541" s="166">
        <v>0</v>
      </c>
    </row>
    <row r="542" spans="3:7">
      <c r="C542" s="167" t="s">
        <v>828</v>
      </c>
      <c r="D542" s="166">
        <v>6726364</v>
      </c>
      <c r="E542" s="166">
        <v>0</v>
      </c>
    </row>
    <row r="543" spans="3:7">
      <c r="C543" s="167" t="s">
        <v>829</v>
      </c>
      <c r="D543" s="166">
        <v>783417</v>
      </c>
      <c r="E543" s="166">
        <v>0</v>
      </c>
    </row>
    <row r="544" spans="3:7">
      <c r="C544" s="167" t="s">
        <v>830</v>
      </c>
      <c r="D544" s="166">
        <v>0</v>
      </c>
      <c r="E544" s="166">
        <v>66216928.509999998</v>
      </c>
    </row>
    <row r="545" spans="3:5">
      <c r="C545" s="167" t="s">
        <v>831</v>
      </c>
      <c r="D545" s="166">
        <v>0</v>
      </c>
      <c r="E545" s="166">
        <v>1648421</v>
      </c>
    </row>
    <row r="546" spans="3:5">
      <c r="C546" s="167" t="s">
        <v>832</v>
      </c>
      <c r="D546" s="166">
        <v>12066015</v>
      </c>
      <c r="E546" s="166">
        <v>0</v>
      </c>
    </row>
    <row r="547" spans="3:5">
      <c r="C547" s="167" t="s">
        <v>833</v>
      </c>
      <c r="D547" s="166">
        <v>3417914</v>
      </c>
      <c r="E547" s="166">
        <v>2217528</v>
      </c>
    </row>
    <row r="548" spans="3:5">
      <c r="C548" s="167" t="s">
        <v>834</v>
      </c>
      <c r="D548" s="166">
        <v>21182604</v>
      </c>
      <c r="E548" s="166">
        <v>0</v>
      </c>
    </row>
    <row r="549" spans="3:5">
      <c r="C549" s="167" t="s">
        <v>835</v>
      </c>
      <c r="D549" s="166">
        <v>0</v>
      </c>
      <c r="E549" s="166">
        <v>4510786.4800000004</v>
      </c>
    </row>
    <row r="550" spans="3:5">
      <c r="C550" s="167" t="s">
        <v>836</v>
      </c>
      <c r="D550" s="166">
        <v>0</v>
      </c>
      <c r="E550" s="166">
        <v>0</v>
      </c>
    </row>
    <row r="551" spans="3:5">
      <c r="C551" s="167" t="s">
        <v>837</v>
      </c>
      <c r="D551" s="166">
        <v>184848771</v>
      </c>
      <c r="E551" s="166">
        <v>119920162.43000001</v>
      </c>
    </row>
    <row r="552" spans="3:5">
      <c r="C552" s="167" t="s">
        <v>838</v>
      </c>
      <c r="D552" s="166">
        <v>55372480</v>
      </c>
      <c r="E552" s="166">
        <v>47978067.140000001</v>
      </c>
    </row>
    <row r="553" spans="3:5">
      <c r="C553" s="167" t="s">
        <v>839</v>
      </c>
      <c r="D553" s="166">
        <v>81505429</v>
      </c>
      <c r="E553" s="166">
        <v>61774717.82</v>
      </c>
    </row>
    <row r="554" spans="3:5">
      <c r="C554" s="167" t="s">
        <v>840</v>
      </c>
      <c r="D554" s="166">
        <v>2792904</v>
      </c>
      <c r="E554" s="166">
        <v>0</v>
      </c>
    </row>
    <row r="555" spans="3:5">
      <c r="C555" s="167" t="s">
        <v>841</v>
      </c>
      <c r="D555" s="166">
        <v>31727144</v>
      </c>
      <c r="E555" s="166">
        <v>20978189.93</v>
      </c>
    </row>
    <row r="556" spans="3:5">
      <c r="C556" s="165" t="s">
        <v>408</v>
      </c>
      <c r="D556" s="166">
        <v>158640000</v>
      </c>
      <c r="E556" s="166">
        <v>15527964.59</v>
      </c>
    </row>
    <row r="557" spans="3:5">
      <c r="C557" s="167" t="s">
        <v>842</v>
      </c>
      <c r="D557" s="166">
        <v>0</v>
      </c>
      <c r="E557" s="166">
        <v>15527964.59</v>
      </c>
    </row>
    <row r="558" spans="3:5">
      <c r="C558" s="167" t="s">
        <v>843</v>
      </c>
      <c r="D558" s="166">
        <v>158640000</v>
      </c>
      <c r="E558" s="166">
        <v>0</v>
      </c>
    </row>
    <row r="559" spans="3:5">
      <c r="C559" s="121" t="s">
        <v>844</v>
      </c>
      <c r="D559" s="122">
        <v>1210673472</v>
      </c>
      <c r="E559" s="122">
        <v>624099299.54000008</v>
      </c>
    </row>
    <row r="560" spans="3:5">
      <c r="C560" s="165" t="s">
        <v>337</v>
      </c>
      <c r="D560" s="166">
        <v>1067488608</v>
      </c>
      <c r="E560" s="166">
        <v>490342966.69000006</v>
      </c>
    </row>
    <row r="561" spans="3:5">
      <c r="C561" s="167" t="s">
        <v>845</v>
      </c>
      <c r="D561" s="166">
        <v>7940241</v>
      </c>
      <c r="E561" s="166">
        <v>0</v>
      </c>
    </row>
    <row r="562" spans="3:5">
      <c r="C562" s="167" t="s">
        <v>846</v>
      </c>
      <c r="D562" s="166">
        <v>1495764</v>
      </c>
      <c r="E562" s="166">
        <v>0</v>
      </c>
    </row>
    <row r="563" spans="3:5">
      <c r="C563" s="167" t="s">
        <v>847</v>
      </c>
      <c r="D563" s="166">
        <v>1124434</v>
      </c>
      <c r="E563" s="166">
        <v>0</v>
      </c>
    </row>
    <row r="564" spans="3:5">
      <c r="C564" s="167" t="s">
        <v>848</v>
      </c>
      <c r="D564" s="166">
        <v>4270029</v>
      </c>
      <c r="E564" s="166">
        <v>0</v>
      </c>
    </row>
    <row r="565" spans="3:5">
      <c r="C565" s="167" t="s">
        <v>849</v>
      </c>
      <c r="D565" s="166">
        <v>2595669</v>
      </c>
      <c r="E565" s="166">
        <v>0</v>
      </c>
    </row>
    <row r="566" spans="3:5">
      <c r="C566" s="167" t="s">
        <v>850</v>
      </c>
      <c r="D566" s="166">
        <v>705374</v>
      </c>
      <c r="E566" s="166">
        <v>0</v>
      </c>
    </row>
    <row r="567" spans="3:5">
      <c r="C567" s="167" t="s">
        <v>851</v>
      </c>
      <c r="D567" s="166">
        <v>4638767</v>
      </c>
      <c r="E567" s="166">
        <v>0</v>
      </c>
    </row>
    <row r="568" spans="3:5">
      <c r="C568" s="167" t="s">
        <v>852</v>
      </c>
      <c r="D568" s="166">
        <v>3752852</v>
      </c>
      <c r="E568" s="166">
        <v>0</v>
      </c>
    </row>
    <row r="569" spans="3:5">
      <c r="C569" s="167" t="s">
        <v>853</v>
      </c>
      <c r="D569" s="166">
        <v>27415214</v>
      </c>
      <c r="E569" s="166">
        <v>0</v>
      </c>
    </row>
    <row r="570" spans="3:5">
      <c r="C570" s="167" t="s">
        <v>854</v>
      </c>
      <c r="D570" s="166">
        <v>12244226</v>
      </c>
      <c r="E570" s="166">
        <v>0</v>
      </c>
    </row>
    <row r="571" spans="3:5">
      <c r="C571" s="167" t="s">
        <v>855</v>
      </c>
      <c r="D571" s="166">
        <v>1095313</v>
      </c>
      <c r="E571" s="166">
        <v>0</v>
      </c>
    </row>
    <row r="572" spans="3:5">
      <c r="C572" s="167" t="s">
        <v>856</v>
      </c>
      <c r="D572" s="166">
        <v>2565308</v>
      </c>
      <c r="E572" s="166">
        <v>0</v>
      </c>
    </row>
    <row r="573" spans="3:5">
      <c r="C573" s="167" t="s">
        <v>857</v>
      </c>
      <c r="D573" s="166">
        <v>2565308</v>
      </c>
      <c r="E573" s="166">
        <v>0</v>
      </c>
    </row>
    <row r="574" spans="3:5">
      <c r="C574" s="167" t="s">
        <v>858</v>
      </c>
      <c r="D574" s="166">
        <v>3765377</v>
      </c>
      <c r="E574" s="166">
        <v>0</v>
      </c>
    </row>
    <row r="575" spans="3:5">
      <c r="C575" s="167" t="s">
        <v>859</v>
      </c>
      <c r="D575" s="166">
        <v>1262818</v>
      </c>
      <c r="E575" s="166">
        <v>0</v>
      </c>
    </row>
    <row r="576" spans="3:5">
      <c r="C576" s="167" t="s">
        <v>860</v>
      </c>
      <c r="D576" s="166">
        <v>6646032</v>
      </c>
      <c r="E576" s="166">
        <v>0</v>
      </c>
    </row>
    <row r="577" spans="3:5">
      <c r="C577" s="167" t="s">
        <v>861</v>
      </c>
      <c r="D577" s="166">
        <v>31184647</v>
      </c>
      <c r="E577" s="166">
        <v>1710087.83</v>
      </c>
    </row>
    <row r="578" spans="3:5">
      <c r="C578" s="167" t="s">
        <v>862</v>
      </c>
      <c r="D578" s="166">
        <v>4684108</v>
      </c>
      <c r="E578" s="166">
        <v>0</v>
      </c>
    </row>
    <row r="579" spans="3:5">
      <c r="C579" s="167" t="s">
        <v>863</v>
      </c>
      <c r="D579" s="166">
        <v>0</v>
      </c>
      <c r="E579" s="166">
        <v>2435128.94</v>
      </c>
    </row>
    <row r="580" spans="3:5">
      <c r="C580" s="167" t="s">
        <v>864</v>
      </c>
      <c r="D580" s="166">
        <v>6692496</v>
      </c>
      <c r="E580" s="166">
        <v>0</v>
      </c>
    </row>
    <row r="581" spans="3:5">
      <c r="C581" s="167" t="s">
        <v>865</v>
      </c>
      <c r="D581" s="166">
        <v>3693289</v>
      </c>
      <c r="E581" s="166">
        <v>0</v>
      </c>
    </row>
    <row r="582" spans="3:5">
      <c r="C582" s="167" t="s">
        <v>866</v>
      </c>
      <c r="D582" s="166">
        <v>0</v>
      </c>
      <c r="E582" s="166">
        <v>1710087.83</v>
      </c>
    </row>
    <row r="583" spans="3:5">
      <c r="C583" s="167" t="s">
        <v>867</v>
      </c>
      <c r="D583" s="166">
        <v>2524063</v>
      </c>
      <c r="E583" s="166">
        <v>0</v>
      </c>
    </row>
    <row r="584" spans="3:5">
      <c r="C584" s="167" t="s">
        <v>868</v>
      </c>
      <c r="D584" s="166">
        <v>0</v>
      </c>
      <c r="E584" s="166">
        <v>2557102.5499999998</v>
      </c>
    </row>
    <row r="585" spans="3:5">
      <c r="C585" s="167" t="s">
        <v>869</v>
      </c>
      <c r="D585" s="166">
        <v>2524063</v>
      </c>
      <c r="E585" s="166">
        <v>0</v>
      </c>
    </row>
    <row r="586" spans="3:5">
      <c r="C586" s="167" t="s">
        <v>870</v>
      </c>
      <c r="D586" s="166">
        <v>25216142</v>
      </c>
      <c r="E586" s="166">
        <v>0</v>
      </c>
    </row>
    <row r="587" spans="3:5">
      <c r="C587" s="167" t="s">
        <v>871</v>
      </c>
      <c r="D587" s="166">
        <v>3067874</v>
      </c>
      <c r="E587" s="166">
        <v>0</v>
      </c>
    </row>
    <row r="588" spans="3:5">
      <c r="C588" s="167" t="s">
        <v>872</v>
      </c>
      <c r="D588" s="166">
        <v>3067874</v>
      </c>
      <c r="E588" s="166">
        <v>0</v>
      </c>
    </row>
    <row r="589" spans="3:5">
      <c r="C589" s="167" t="s">
        <v>873</v>
      </c>
      <c r="D589" s="166">
        <v>5120664</v>
      </c>
      <c r="E589" s="166">
        <v>0</v>
      </c>
    </row>
    <row r="590" spans="3:5">
      <c r="C590" s="167" t="s">
        <v>874</v>
      </c>
      <c r="D590" s="166">
        <v>4341063</v>
      </c>
      <c r="E590" s="166">
        <v>0</v>
      </c>
    </row>
    <row r="591" spans="3:5">
      <c r="C591" s="167" t="s">
        <v>875</v>
      </c>
      <c r="D591" s="166">
        <v>26140065</v>
      </c>
      <c r="E591" s="166">
        <v>18138376.890000001</v>
      </c>
    </row>
    <row r="592" spans="3:5">
      <c r="C592" s="167" t="s">
        <v>876</v>
      </c>
      <c r="D592" s="166">
        <v>5103076</v>
      </c>
      <c r="E592" s="166">
        <v>0</v>
      </c>
    </row>
    <row r="593" spans="3:5">
      <c r="C593" s="167" t="s">
        <v>877</v>
      </c>
      <c r="D593" s="166">
        <v>16757020</v>
      </c>
      <c r="E593" s="166">
        <v>7299772.79</v>
      </c>
    </row>
    <row r="594" spans="3:5">
      <c r="C594" s="167" t="s">
        <v>878</v>
      </c>
      <c r="D594" s="166">
        <v>10000000</v>
      </c>
      <c r="E594" s="166">
        <v>0</v>
      </c>
    </row>
    <row r="595" spans="3:5">
      <c r="C595" s="167" t="s">
        <v>879</v>
      </c>
      <c r="D595" s="166">
        <v>5000000</v>
      </c>
      <c r="E595" s="166">
        <v>0</v>
      </c>
    </row>
    <row r="596" spans="3:5">
      <c r="C596" s="167" t="s">
        <v>880</v>
      </c>
      <c r="D596" s="166">
        <v>0</v>
      </c>
      <c r="E596" s="166">
        <v>1653851.52</v>
      </c>
    </row>
    <row r="597" spans="3:5">
      <c r="C597" s="167" t="s">
        <v>881</v>
      </c>
      <c r="D597" s="166">
        <v>2142699</v>
      </c>
      <c r="E597" s="166">
        <v>0</v>
      </c>
    </row>
    <row r="598" spans="3:5">
      <c r="C598" s="167" t="s">
        <v>882</v>
      </c>
      <c r="D598" s="166">
        <v>27143613</v>
      </c>
      <c r="E598" s="166">
        <v>10928382.32</v>
      </c>
    </row>
    <row r="599" spans="3:5">
      <c r="C599" s="167" t="s">
        <v>883</v>
      </c>
      <c r="D599" s="166">
        <v>136157143</v>
      </c>
      <c r="E599" s="166">
        <v>84424894.260000005</v>
      </c>
    </row>
    <row r="600" spans="3:5">
      <c r="C600" s="167" t="s">
        <v>884</v>
      </c>
      <c r="D600" s="166">
        <v>50946538</v>
      </c>
      <c r="E600" s="166">
        <v>38310156.57</v>
      </c>
    </row>
    <row r="601" spans="3:5">
      <c r="C601" s="167" t="s">
        <v>885</v>
      </c>
      <c r="D601" s="166">
        <v>8692036</v>
      </c>
      <c r="E601" s="166">
        <v>0</v>
      </c>
    </row>
    <row r="602" spans="3:5">
      <c r="C602" s="167" t="s">
        <v>886</v>
      </c>
      <c r="D602" s="166">
        <v>33489931</v>
      </c>
      <c r="E602" s="166">
        <v>0</v>
      </c>
    </row>
    <row r="603" spans="3:5">
      <c r="C603" s="167" t="s">
        <v>887</v>
      </c>
      <c r="D603" s="166">
        <v>29859567</v>
      </c>
      <c r="E603" s="166">
        <v>0</v>
      </c>
    </row>
    <row r="604" spans="3:5">
      <c r="C604" s="167" t="s">
        <v>888</v>
      </c>
      <c r="D604" s="166">
        <v>122935036</v>
      </c>
      <c r="E604" s="166">
        <v>112022030.48</v>
      </c>
    </row>
    <row r="605" spans="3:5">
      <c r="C605" s="167" t="s">
        <v>889</v>
      </c>
      <c r="D605" s="166">
        <v>38456580</v>
      </c>
      <c r="E605" s="166">
        <v>0</v>
      </c>
    </row>
    <row r="606" spans="3:5">
      <c r="C606" s="167" t="s">
        <v>890</v>
      </c>
      <c r="D606" s="166">
        <v>10000000</v>
      </c>
      <c r="E606" s="166">
        <v>0</v>
      </c>
    </row>
    <row r="607" spans="3:5">
      <c r="C607" s="167" t="s">
        <v>891</v>
      </c>
      <c r="D607" s="166">
        <v>20155391</v>
      </c>
      <c r="E607" s="166">
        <v>0</v>
      </c>
    </row>
    <row r="608" spans="3:5">
      <c r="C608" s="167" t="s">
        <v>892</v>
      </c>
      <c r="D608" s="166">
        <v>12275437</v>
      </c>
      <c r="E608" s="166">
        <v>0</v>
      </c>
    </row>
    <row r="609" spans="3:5">
      <c r="C609" s="167" t="s">
        <v>893</v>
      </c>
      <c r="D609" s="166">
        <v>30217777</v>
      </c>
      <c r="E609" s="166">
        <v>0</v>
      </c>
    </row>
    <row r="610" spans="3:5">
      <c r="C610" s="167" t="s">
        <v>894</v>
      </c>
      <c r="D610" s="166">
        <v>69223576</v>
      </c>
      <c r="E610" s="166">
        <v>31469196.560000002</v>
      </c>
    </row>
    <row r="611" spans="3:5">
      <c r="C611" s="167" t="s">
        <v>895</v>
      </c>
      <c r="D611" s="166">
        <v>100000000</v>
      </c>
      <c r="E611" s="166">
        <v>99999999.430000007</v>
      </c>
    </row>
    <row r="612" spans="3:5">
      <c r="C612" s="167" t="s">
        <v>896</v>
      </c>
      <c r="D612" s="166">
        <v>120757727</v>
      </c>
      <c r="E612" s="166">
        <v>77683898.719999999</v>
      </c>
    </row>
    <row r="613" spans="3:5">
      <c r="C613" s="167" t="s">
        <v>897</v>
      </c>
      <c r="D613" s="166">
        <v>15836387</v>
      </c>
      <c r="E613" s="166">
        <v>0</v>
      </c>
    </row>
    <row r="614" spans="3:5">
      <c r="C614" s="165" t="s">
        <v>408</v>
      </c>
      <c r="D614" s="166">
        <v>143184864</v>
      </c>
      <c r="E614" s="166">
        <v>133756332.84999999</v>
      </c>
    </row>
    <row r="615" spans="3:5">
      <c r="C615" s="167" t="s">
        <v>898</v>
      </c>
      <c r="D615" s="166">
        <v>46099145</v>
      </c>
      <c r="E615" s="166">
        <v>45907916.100000001</v>
      </c>
    </row>
    <row r="616" spans="3:5">
      <c r="C616" s="167" t="s">
        <v>899</v>
      </c>
      <c r="D616" s="166">
        <v>54198739</v>
      </c>
      <c r="E616" s="166">
        <v>36127034.189999998</v>
      </c>
    </row>
    <row r="617" spans="3:5">
      <c r="C617" s="167" t="s">
        <v>900</v>
      </c>
      <c r="D617" s="166">
        <v>0</v>
      </c>
      <c r="E617" s="166">
        <v>31308569.84</v>
      </c>
    </row>
    <row r="618" spans="3:5">
      <c r="C618" s="167" t="s">
        <v>901</v>
      </c>
      <c r="D618" s="166">
        <v>0</v>
      </c>
      <c r="E618" s="166">
        <v>0</v>
      </c>
    </row>
    <row r="619" spans="3:5">
      <c r="C619" s="167" t="s">
        <v>902</v>
      </c>
      <c r="D619" s="166">
        <v>42886980</v>
      </c>
      <c r="E619" s="166">
        <v>20412812.719999999</v>
      </c>
    </row>
    <row r="620" spans="3:5">
      <c r="C620" s="121" t="s">
        <v>903</v>
      </c>
      <c r="D620" s="122">
        <v>1498177270</v>
      </c>
      <c r="E620" s="122">
        <v>1370293697.1800001</v>
      </c>
    </row>
    <row r="621" spans="3:5">
      <c r="C621" s="165" t="s">
        <v>337</v>
      </c>
      <c r="D621" s="166">
        <v>1473680528</v>
      </c>
      <c r="E621" s="166">
        <v>1368588883.9200001</v>
      </c>
    </row>
    <row r="622" spans="3:5">
      <c r="C622" s="167" t="s">
        <v>904</v>
      </c>
      <c r="D622" s="166">
        <v>24072499</v>
      </c>
      <c r="E622" s="166">
        <v>0</v>
      </c>
    </row>
    <row r="623" spans="3:5">
      <c r="C623" s="167" t="s">
        <v>905</v>
      </c>
      <c r="D623" s="166">
        <v>15305469</v>
      </c>
      <c r="E623" s="166">
        <v>377738.78</v>
      </c>
    </row>
    <row r="624" spans="3:5">
      <c r="C624" s="167" t="s">
        <v>906</v>
      </c>
      <c r="D624" s="166">
        <v>103320931</v>
      </c>
      <c r="E624" s="166">
        <v>654953995.32999992</v>
      </c>
    </row>
    <row r="625" spans="3:5">
      <c r="C625" s="167" t="s">
        <v>907</v>
      </c>
      <c r="D625" s="166">
        <v>7036873</v>
      </c>
      <c r="E625" s="166">
        <v>0</v>
      </c>
    </row>
    <row r="626" spans="3:5">
      <c r="C626" s="167" t="s">
        <v>908</v>
      </c>
      <c r="D626" s="166">
        <v>4844222</v>
      </c>
      <c r="E626" s="166">
        <v>0</v>
      </c>
    </row>
    <row r="627" spans="3:5">
      <c r="C627" s="167" t="s">
        <v>909</v>
      </c>
      <c r="D627" s="166">
        <v>18428206</v>
      </c>
      <c r="E627" s="166">
        <v>10645632.58</v>
      </c>
    </row>
    <row r="628" spans="3:5">
      <c r="C628" s="167" t="s">
        <v>910</v>
      </c>
      <c r="D628" s="166">
        <v>1875179</v>
      </c>
      <c r="E628" s="166">
        <v>0</v>
      </c>
    </row>
    <row r="629" spans="3:5">
      <c r="C629" s="167" t="s">
        <v>911</v>
      </c>
      <c r="D629" s="166">
        <v>11762181</v>
      </c>
      <c r="E629" s="166">
        <v>2223199.7400000002</v>
      </c>
    </row>
    <row r="630" spans="3:5">
      <c r="C630" s="167" t="s">
        <v>912</v>
      </c>
      <c r="D630" s="166">
        <v>4844222</v>
      </c>
      <c r="E630" s="166">
        <v>1038082.83</v>
      </c>
    </row>
    <row r="631" spans="3:5">
      <c r="C631" s="167" t="s">
        <v>913</v>
      </c>
      <c r="D631" s="166">
        <v>7036873</v>
      </c>
      <c r="E631" s="166">
        <v>0</v>
      </c>
    </row>
    <row r="632" spans="3:5">
      <c r="C632" s="167" t="s">
        <v>914</v>
      </c>
      <c r="D632" s="166">
        <v>57467939</v>
      </c>
      <c r="E632" s="166">
        <v>6060085.7000000002</v>
      </c>
    </row>
    <row r="633" spans="3:5">
      <c r="C633" s="167" t="s">
        <v>915</v>
      </c>
      <c r="D633" s="166">
        <v>62745808</v>
      </c>
      <c r="E633" s="166">
        <v>32376278.98</v>
      </c>
    </row>
    <row r="634" spans="3:5">
      <c r="C634" s="167" t="s">
        <v>916</v>
      </c>
      <c r="D634" s="166">
        <v>8679557</v>
      </c>
      <c r="E634" s="166">
        <v>0</v>
      </c>
    </row>
    <row r="635" spans="3:5">
      <c r="C635" s="167" t="s">
        <v>917</v>
      </c>
      <c r="D635" s="166">
        <v>30000000</v>
      </c>
      <c r="E635" s="166">
        <v>30000000</v>
      </c>
    </row>
    <row r="636" spans="3:5">
      <c r="C636" s="167" t="s">
        <v>918</v>
      </c>
      <c r="D636" s="166">
        <v>9195495</v>
      </c>
      <c r="E636" s="166">
        <v>9195495</v>
      </c>
    </row>
    <row r="637" spans="3:5">
      <c r="C637" s="167" t="s">
        <v>919</v>
      </c>
      <c r="D637" s="166">
        <v>22405690</v>
      </c>
      <c r="E637" s="166">
        <v>22405690</v>
      </c>
    </row>
    <row r="638" spans="3:5">
      <c r="C638" s="167" t="s">
        <v>920</v>
      </c>
      <c r="D638" s="166">
        <v>5229408</v>
      </c>
      <c r="E638" s="166">
        <v>0</v>
      </c>
    </row>
    <row r="639" spans="3:5">
      <c r="C639" s="167" t="s">
        <v>921</v>
      </c>
      <c r="D639" s="166">
        <v>24706655</v>
      </c>
      <c r="E639" s="166">
        <v>24000000</v>
      </c>
    </row>
    <row r="640" spans="3:5">
      <c r="C640" s="167" t="s">
        <v>922</v>
      </c>
      <c r="D640" s="166">
        <v>20000000</v>
      </c>
      <c r="E640" s="166">
        <v>0</v>
      </c>
    </row>
    <row r="641" spans="3:5">
      <c r="C641" s="167" t="s">
        <v>923</v>
      </c>
      <c r="D641" s="166">
        <v>25000000</v>
      </c>
      <c r="E641" s="166">
        <v>25000000</v>
      </c>
    </row>
    <row r="642" spans="3:5">
      <c r="C642" s="167" t="s">
        <v>924</v>
      </c>
      <c r="D642" s="166">
        <v>30000000</v>
      </c>
      <c r="E642" s="166">
        <v>34654794.509999998</v>
      </c>
    </row>
    <row r="643" spans="3:5">
      <c r="C643" s="167" t="s">
        <v>925</v>
      </c>
      <c r="D643" s="166">
        <v>2929951</v>
      </c>
      <c r="E643" s="166">
        <v>0</v>
      </c>
    </row>
    <row r="644" spans="3:5">
      <c r="C644" s="167" t="s">
        <v>926</v>
      </c>
      <c r="D644" s="166">
        <v>5137508</v>
      </c>
      <c r="E644" s="166">
        <v>0</v>
      </c>
    </row>
    <row r="645" spans="3:5">
      <c r="C645" s="167" t="s">
        <v>927</v>
      </c>
      <c r="D645" s="166">
        <v>2929951</v>
      </c>
      <c r="E645" s="166">
        <v>0</v>
      </c>
    </row>
    <row r="646" spans="3:5">
      <c r="C646" s="167" t="s">
        <v>928</v>
      </c>
      <c r="D646" s="166">
        <v>4368873</v>
      </c>
      <c r="E646" s="166">
        <v>0</v>
      </c>
    </row>
    <row r="647" spans="3:5">
      <c r="C647" s="167" t="s">
        <v>929</v>
      </c>
      <c r="D647" s="166">
        <v>7204080</v>
      </c>
      <c r="E647" s="166">
        <v>0</v>
      </c>
    </row>
    <row r="648" spans="3:5">
      <c r="C648" s="167" t="s">
        <v>930</v>
      </c>
      <c r="D648" s="166">
        <v>3004912</v>
      </c>
      <c r="E648" s="166">
        <v>0</v>
      </c>
    </row>
    <row r="649" spans="3:5">
      <c r="C649" s="167" t="s">
        <v>931</v>
      </c>
      <c r="D649" s="166">
        <v>65620558</v>
      </c>
      <c r="E649" s="166">
        <v>33204640.670000002</v>
      </c>
    </row>
    <row r="650" spans="3:5">
      <c r="C650" s="167" t="s">
        <v>932</v>
      </c>
      <c r="D650" s="166">
        <v>3687187</v>
      </c>
      <c r="E650" s="166">
        <v>0</v>
      </c>
    </row>
    <row r="651" spans="3:5">
      <c r="C651" s="167" t="s">
        <v>933</v>
      </c>
      <c r="D651" s="166">
        <v>3687187</v>
      </c>
      <c r="E651" s="166">
        <v>0</v>
      </c>
    </row>
    <row r="652" spans="3:5">
      <c r="C652" s="167" t="s">
        <v>934</v>
      </c>
      <c r="D652" s="166">
        <v>13975681</v>
      </c>
      <c r="E652" s="166">
        <v>0</v>
      </c>
    </row>
    <row r="653" spans="3:5">
      <c r="C653" s="167" t="s">
        <v>935</v>
      </c>
      <c r="D653" s="166">
        <v>10152268</v>
      </c>
      <c r="E653" s="166">
        <v>0</v>
      </c>
    </row>
    <row r="654" spans="3:5">
      <c r="C654" s="167" t="s">
        <v>936</v>
      </c>
      <c r="D654" s="166">
        <v>70946399</v>
      </c>
      <c r="E654" s="166">
        <v>0</v>
      </c>
    </row>
    <row r="655" spans="3:5">
      <c r="C655" s="167" t="s">
        <v>937</v>
      </c>
      <c r="D655" s="166">
        <v>736903086</v>
      </c>
      <c r="E655" s="166">
        <v>449969962.92000002</v>
      </c>
    </row>
    <row r="656" spans="3:5">
      <c r="C656" s="167" t="s">
        <v>938</v>
      </c>
      <c r="D656" s="166">
        <v>49175680</v>
      </c>
      <c r="E656" s="166">
        <v>32483286.879999999</v>
      </c>
    </row>
    <row r="657" spans="3:5">
      <c r="C657" s="165" t="s">
        <v>408</v>
      </c>
      <c r="D657" s="166">
        <v>24496742</v>
      </c>
      <c r="E657" s="166">
        <v>1704813.26</v>
      </c>
    </row>
    <row r="658" spans="3:5">
      <c r="C658" s="167" t="s">
        <v>939</v>
      </c>
      <c r="D658" s="166">
        <v>0</v>
      </c>
      <c r="E658" s="166">
        <v>1704813.26</v>
      </c>
    </row>
    <row r="659" spans="3:5">
      <c r="C659" s="167" t="s">
        <v>940</v>
      </c>
      <c r="D659" s="166">
        <v>16198552</v>
      </c>
      <c r="E659" s="166">
        <v>0</v>
      </c>
    </row>
    <row r="660" spans="3:5">
      <c r="C660" s="167" t="s">
        <v>941</v>
      </c>
      <c r="D660" s="166">
        <v>0</v>
      </c>
      <c r="E660" s="166">
        <v>0</v>
      </c>
    </row>
    <row r="661" spans="3:5">
      <c r="C661" s="167" t="s">
        <v>942</v>
      </c>
      <c r="D661" s="166">
        <v>8298190</v>
      </c>
      <c r="E661" s="166">
        <v>0</v>
      </c>
    </row>
    <row r="662" spans="3:5">
      <c r="C662" s="121" t="s">
        <v>943</v>
      </c>
      <c r="D662" s="122">
        <v>4905265143</v>
      </c>
      <c r="E662" s="122">
        <v>1062009844.1500001</v>
      </c>
    </row>
    <row r="663" spans="3:5">
      <c r="C663" s="165" t="s">
        <v>337</v>
      </c>
      <c r="D663" s="166">
        <v>1890790749</v>
      </c>
      <c r="E663" s="166">
        <v>910343476.71000004</v>
      </c>
    </row>
    <row r="664" spans="3:5">
      <c r="C664" s="167" t="s">
        <v>944</v>
      </c>
      <c r="D664" s="166">
        <v>793946</v>
      </c>
      <c r="E664" s="166">
        <v>0</v>
      </c>
    </row>
    <row r="665" spans="3:5">
      <c r="C665" s="167" t="s">
        <v>945</v>
      </c>
      <c r="D665" s="166">
        <v>2411805</v>
      </c>
      <c r="E665" s="166">
        <v>0</v>
      </c>
    </row>
    <row r="666" spans="3:5">
      <c r="C666" s="167" t="s">
        <v>946</v>
      </c>
      <c r="D666" s="166">
        <v>900000000</v>
      </c>
      <c r="E666" s="166">
        <v>169754894.11000001</v>
      </c>
    </row>
    <row r="667" spans="3:5">
      <c r="C667" s="167" t="s">
        <v>947</v>
      </c>
      <c r="D667" s="166">
        <v>0</v>
      </c>
      <c r="E667" s="166">
        <v>0</v>
      </c>
    </row>
    <row r="668" spans="3:5">
      <c r="C668" s="167" t="s">
        <v>948</v>
      </c>
      <c r="D668" s="166">
        <v>793946</v>
      </c>
      <c r="E668" s="166">
        <v>0</v>
      </c>
    </row>
    <row r="669" spans="3:5">
      <c r="C669" s="167" t="s">
        <v>949</v>
      </c>
      <c r="D669" s="166">
        <v>7036874</v>
      </c>
      <c r="E669" s="166">
        <v>0</v>
      </c>
    </row>
    <row r="670" spans="3:5">
      <c r="C670" s="167" t="s">
        <v>950</v>
      </c>
      <c r="D670" s="166">
        <v>1288275</v>
      </c>
      <c r="E670" s="166">
        <v>0</v>
      </c>
    </row>
    <row r="671" spans="3:5">
      <c r="C671" s="167" t="s">
        <v>951</v>
      </c>
      <c r="D671" s="166">
        <v>793946</v>
      </c>
      <c r="E671" s="166">
        <v>0</v>
      </c>
    </row>
    <row r="672" spans="3:5">
      <c r="C672" s="167" t="s">
        <v>952</v>
      </c>
      <c r="D672" s="166">
        <v>1830442</v>
      </c>
      <c r="E672" s="166">
        <v>0</v>
      </c>
    </row>
    <row r="673" spans="3:5">
      <c r="C673" s="167" t="s">
        <v>953</v>
      </c>
      <c r="D673" s="166">
        <v>12210754</v>
      </c>
      <c r="E673" s="166">
        <v>0</v>
      </c>
    </row>
    <row r="674" spans="3:5">
      <c r="C674" s="167" t="s">
        <v>954</v>
      </c>
      <c r="D674" s="166">
        <v>50000000</v>
      </c>
      <c r="E674" s="166">
        <v>0</v>
      </c>
    </row>
    <row r="675" spans="3:5">
      <c r="C675" s="167" t="s">
        <v>955</v>
      </c>
      <c r="D675" s="166">
        <v>60004371</v>
      </c>
      <c r="E675" s="166">
        <v>25826601</v>
      </c>
    </row>
    <row r="676" spans="3:5">
      <c r="C676" s="167" t="s">
        <v>956</v>
      </c>
      <c r="D676" s="166">
        <v>5000000</v>
      </c>
      <c r="E676" s="166">
        <v>4000000</v>
      </c>
    </row>
    <row r="677" spans="3:5">
      <c r="C677" s="167" t="s">
        <v>957</v>
      </c>
      <c r="D677" s="166">
        <v>97691808</v>
      </c>
      <c r="E677" s="166">
        <v>26860815.420000002</v>
      </c>
    </row>
    <row r="678" spans="3:5">
      <c r="C678" s="167" t="s">
        <v>958</v>
      </c>
      <c r="D678" s="166">
        <v>223697782</v>
      </c>
      <c r="E678" s="166">
        <v>267965800.81999999</v>
      </c>
    </row>
    <row r="679" spans="3:5">
      <c r="C679" s="167" t="s">
        <v>959</v>
      </c>
      <c r="D679" s="166">
        <v>76016568</v>
      </c>
      <c r="E679" s="166">
        <v>42635863.219999999</v>
      </c>
    </row>
    <row r="680" spans="3:5">
      <c r="C680" s="167" t="s">
        <v>960</v>
      </c>
      <c r="D680" s="166">
        <v>1386356</v>
      </c>
      <c r="E680" s="166">
        <v>0</v>
      </c>
    </row>
    <row r="681" spans="3:5">
      <c r="C681" s="167" t="s">
        <v>961</v>
      </c>
      <c r="D681" s="166">
        <v>2571728</v>
      </c>
      <c r="E681" s="166">
        <v>0</v>
      </c>
    </row>
    <row r="682" spans="3:5">
      <c r="C682" s="167" t="s">
        <v>962</v>
      </c>
      <c r="D682" s="166">
        <v>1658212</v>
      </c>
      <c r="E682" s="166">
        <v>0</v>
      </c>
    </row>
    <row r="683" spans="3:5">
      <c r="C683" s="167" t="s">
        <v>963</v>
      </c>
      <c r="D683" s="166">
        <v>1658212</v>
      </c>
      <c r="E683" s="166">
        <v>0</v>
      </c>
    </row>
    <row r="684" spans="3:5">
      <c r="C684" s="167" t="s">
        <v>964</v>
      </c>
      <c r="D684" s="166">
        <v>1386356</v>
      </c>
      <c r="E684" s="166">
        <v>0</v>
      </c>
    </row>
    <row r="685" spans="3:5">
      <c r="C685" s="167" t="s">
        <v>965</v>
      </c>
      <c r="D685" s="166">
        <v>25000000</v>
      </c>
      <c r="E685" s="166">
        <v>0</v>
      </c>
    </row>
    <row r="686" spans="3:5">
      <c r="C686" s="167" t="s">
        <v>966</v>
      </c>
      <c r="D686" s="166">
        <v>145335</v>
      </c>
      <c r="E686" s="166">
        <v>0</v>
      </c>
    </row>
    <row r="687" spans="3:5">
      <c r="C687" s="167" t="s">
        <v>967</v>
      </c>
      <c r="D687" s="166">
        <v>1552464</v>
      </c>
      <c r="E687" s="166">
        <v>0</v>
      </c>
    </row>
    <row r="688" spans="3:5">
      <c r="C688" s="167" t="s">
        <v>968</v>
      </c>
      <c r="D688" s="166">
        <v>2408296</v>
      </c>
      <c r="E688" s="166">
        <v>0</v>
      </c>
    </row>
    <row r="689" spans="3:5">
      <c r="C689" s="167" t="s">
        <v>969</v>
      </c>
      <c r="D689" s="166">
        <v>1552464</v>
      </c>
      <c r="E689" s="166">
        <v>0</v>
      </c>
    </row>
    <row r="690" spans="3:5">
      <c r="C690" s="167" t="s">
        <v>970</v>
      </c>
      <c r="D690" s="166">
        <v>1292069</v>
      </c>
      <c r="E690" s="166">
        <v>0</v>
      </c>
    </row>
    <row r="691" spans="3:5">
      <c r="C691" s="167" t="s">
        <v>971</v>
      </c>
      <c r="D691" s="166">
        <v>1292069</v>
      </c>
      <c r="E691" s="166">
        <v>0</v>
      </c>
    </row>
    <row r="692" spans="3:5">
      <c r="C692" s="167" t="s">
        <v>972</v>
      </c>
      <c r="D692" s="166">
        <v>1524615</v>
      </c>
      <c r="E692" s="166">
        <v>0</v>
      </c>
    </row>
    <row r="693" spans="3:5">
      <c r="C693" s="167" t="s">
        <v>973</v>
      </c>
      <c r="D693" s="166">
        <v>1524615</v>
      </c>
      <c r="E693" s="166">
        <v>0</v>
      </c>
    </row>
    <row r="694" spans="3:5">
      <c r="C694" s="167" t="s">
        <v>974</v>
      </c>
      <c r="D694" s="166">
        <v>1290217</v>
      </c>
      <c r="E694" s="166">
        <v>0</v>
      </c>
    </row>
    <row r="695" spans="3:5">
      <c r="C695" s="167" t="s">
        <v>975</v>
      </c>
      <c r="D695" s="166">
        <v>2467692</v>
      </c>
      <c r="E695" s="166">
        <v>0</v>
      </c>
    </row>
    <row r="696" spans="3:5">
      <c r="C696" s="167" t="s">
        <v>976</v>
      </c>
      <c r="D696" s="166">
        <v>1083448</v>
      </c>
      <c r="E696" s="166">
        <v>0</v>
      </c>
    </row>
    <row r="697" spans="3:5">
      <c r="C697" s="167" t="s">
        <v>977</v>
      </c>
      <c r="D697" s="166">
        <v>7000000</v>
      </c>
      <c r="E697" s="166">
        <v>2138187.2000000002</v>
      </c>
    </row>
    <row r="698" spans="3:5">
      <c r="C698" s="167" t="s">
        <v>978</v>
      </c>
      <c r="D698" s="166">
        <v>1083448</v>
      </c>
      <c r="E698" s="166">
        <v>0</v>
      </c>
    </row>
    <row r="699" spans="3:5">
      <c r="C699" s="167" t="s">
        <v>979</v>
      </c>
      <c r="D699" s="166">
        <v>1083448</v>
      </c>
      <c r="E699" s="166">
        <v>0</v>
      </c>
    </row>
    <row r="700" spans="3:5">
      <c r="C700" s="167" t="s">
        <v>980</v>
      </c>
      <c r="D700" s="166">
        <v>10000000</v>
      </c>
      <c r="E700" s="166">
        <v>25992815.760000002</v>
      </c>
    </row>
    <row r="701" spans="3:5">
      <c r="C701" s="167" t="s">
        <v>981</v>
      </c>
      <c r="D701" s="166">
        <v>49509381</v>
      </c>
      <c r="E701" s="166">
        <v>30245975</v>
      </c>
    </row>
    <row r="702" spans="3:5">
      <c r="C702" s="167" t="s">
        <v>982</v>
      </c>
      <c r="D702" s="166">
        <v>56815896</v>
      </c>
      <c r="E702" s="166">
        <v>40956579</v>
      </c>
    </row>
    <row r="703" spans="3:5">
      <c r="C703" s="167" t="s">
        <v>983</v>
      </c>
      <c r="D703" s="166">
        <v>53002068</v>
      </c>
      <c r="E703" s="166">
        <v>39276656</v>
      </c>
    </row>
    <row r="704" spans="3:5">
      <c r="C704" s="167" t="s">
        <v>984</v>
      </c>
      <c r="D704" s="166">
        <v>89928181</v>
      </c>
      <c r="E704" s="166">
        <v>139865419.18000001</v>
      </c>
    </row>
    <row r="705" spans="3:5">
      <c r="C705" s="167" t="s">
        <v>985</v>
      </c>
      <c r="D705" s="166">
        <v>93502610</v>
      </c>
      <c r="E705" s="166">
        <v>74136886</v>
      </c>
    </row>
    <row r="706" spans="3:5">
      <c r="C706" s="167" t="s">
        <v>986</v>
      </c>
      <c r="D706" s="166">
        <v>39501052</v>
      </c>
      <c r="E706" s="166">
        <v>20686984</v>
      </c>
    </row>
    <row r="707" spans="3:5">
      <c r="C707" s="165" t="s">
        <v>413</v>
      </c>
      <c r="D707" s="166">
        <v>3014474394</v>
      </c>
      <c r="E707" s="166">
        <v>151666367.44</v>
      </c>
    </row>
    <row r="708" spans="3:5">
      <c r="C708" s="167" t="s">
        <v>987</v>
      </c>
      <c r="D708" s="166">
        <v>3014474394</v>
      </c>
      <c r="E708" s="166">
        <v>151666367.44</v>
      </c>
    </row>
    <row r="709" spans="3:5">
      <c r="C709" s="121" t="s">
        <v>988</v>
      </c>
      <c r="D709" s="122">
        <v>708754976</v>
      </c>
      <c r="E709" s="122">
        <v>721472626.12</v>
      </c>
    </row>
    <row r="710" spans="3:5">
      <c r="C710" s="165" t="s">
        <v>337</v>
      </c>
      <c r="D710" s="166">
        <v>391443082</v>
      </c>
      <c r="E710" s="166">
        <v>721472626.12</v>
      </c>
    </row>
    <row r="711" spans="3:5">
      <c r="C711" s="167" t="s">
        <v>989</v>
      </c>
      <c r="D711" s="166">
        <v>53100000</v>
      </c>
      <c r="E711" s="166">
        <v>24480787.210000001</v>
      </c>
    </row>
    <row r="712" spans="3:5">
      <c r="C712" s="167" t="s">
        <v>990</v>
      </c>
      <c r="D712" s="166">
        <v>1000000</v>
      </c>
      <c r="E712" s="166">
        <v>649000000</v>
      </c>
    </row>
    <row r="713" spans="3:5">
      <c r="C713" s="167" t="s">
        <v>991</v>
      </c>
      <c r="D713" s="166">
        <v>4364944</v>
      </c>
      <c r="E713" s="166">
        <v>0</v>
      </c>
    </row>
    <row r="714" spans="3:5">
      <c r="C714" s="167" t="s">
        <v>992</v>
      </c>
      <c r="D714" s="166">
        <v>1875179</v>
      </c>
      <c r="E714" s="166">
        <v>0</v>
      </c>
    </row>
    <row r="715" spans="3:5">
      <c r="C715" s="167" t="s">
        <v>993</v>
      </c>
      <c r="D715" s="166">
        <v>6352861</v>
      </c>
      <c r="E715" s="166">
        <v>0</v>
      </c>
    </row>
    <row r="716" spans="3:5">
      <c r="C716" s="167" t="s">
        <v>994</v>
      </c>
      <c r="D716" s="166">
        <v>3424658</v>
      </c>
      <c r="E716" s="166">
        <v>3191848.9</v>
      </c>
    </row>
    <row r="717" spans="3:5">
      <c r="C717" s="167" t="s">
        <v>995</v>
      </c>
      <c r="D717" s="166">
        <v>2125528</v>
      </c>
      <c r="E717" s="166">
        <v>0</v>
      </c>
    </row>
    <row r="718" spans="3:5">
      <c r="C718" s="167" t="s">
        <v>996</v>
      </c>
      <c r="D718" s="166">
        <v>11123796</v>
      </c>
      <c r="E718" s="166">
        <v>0</v>
      </c>
    </row>
    <row r="719" spans="3:5">
      <c r="C719" s="167" t="s">
        <v>997</v>
      </c>
      <c r="D719" s="166">
        <v>1000000</v>
      </c>
      <c r="E719" s="166">
        <v>0</v>
      </c>
    </row>
    <row r="720" spans="3:5">
      <c r="C720" s="167" t="s">
        <v>998</v>
      </c>
      <c r="D720" s="166">
        <v>19508354</v>
      </c>
      <c r="E720" s="166">
        <v>0</v>
      </c>
    </row>
    <row r="721" spans="3:5">
      <c r="C721" s="167" t="s">
        <v>999</v>
      </c>
      <c r="D721" s="166">
        <v>87002149</v>
      </c>
      <c r="E721" s="166">
        <v>0</v>
      </c>
    </row>
    <row r="722" spans="3:5">
      <c r="C722" s="167" t="s">
        <v>1000</v>
      </c>
      <c r="D722" s="166">
        <v>20000000</v>
      </c>
      <c r="E722" s="166">
        <v>0</v>
      </c>
    </row>
    <row r="723" spans="3:5">
      <c r="C723" s="167" t="s">
        <v>1001</v>
      </c>
      <c r="D723" s="166">
        <v>498000</v>
      </c>
      <c r="E723" s="166">
        <v>0</v>
      </c>
    </row>
    <row r="724" spans="3:5">
      <c r="C724" s="167" t="s">
        <v>1002</v>
      </c>
      <c r="D724" s="166">
        <v>180067613</v>
      </c>
      <c r="E724" s="166">
        <v>44799990.009999998</v>
      </c>
    </row>
    <row r="725" spans="3:5">
      <c r="C725" s="165" t="s">
        <v>408</v>
      </c>
      <c r="D725" s="166">
        <v>306000000</v>
      </c>
      <c r="E725" s="166">
        <v>0</v>
      </c>
    </row>
    <row r="726" spans="3:5">
      <c r="C726" s="167" t="s">
        <v>1003</v>
      </c>
      <c r="D726" s="166">
        <v>306000000</v>
      </c>
      <c r="E726" s="166">
        <v>0</v>
      </c>
    </row>
    <row r="727" spans="3:5">
      <c r="C727" s="165" t="s">
        <v>661</v>
      </c>
      <c r="D727" s="166">
        <v>11311894</v>
      </c>
      <c r="E727" s="166">
        <v>0</v>
      </c>
    </row>
    <row r="728" spans="3:5">
      <c r="C728" s="167" t="s">
        <v>414</v>
      </c>
      <c r="D728" s="166">
        <v>11311894</v>
      </c>
      <c r="E728" s="166">
        <v>0</v>
      </c>
    </row>
    <row r="729" spans="3:5">
      <c r="C729" s="121" t="s">
        <v>1004</v>
      </c>
      <c r="D729" s="122">
        <v>746919014</v>
      </c>
      <c r="E729" s="122">
        <v>321693547.64999998</v>
      </c>
    </row>
    <row r="730" spans="3:5">
      <c r="C730" s="165" t="s">
        <v>337</v>
      </c>
      <c r="D730" s="166">
        <v>706857248</v>
      </c>
      <c r="E730" s="166">
        <v>321693547.64999998</v>
      </c>
    </row>
    <row r="731" spans="3:5">
      <c r="C731" s="167" t="s">
        <v>414</v>
      </c>
      <c r="D731" s="166">
        <v>2459823</v>
      </c>
      <c r="E731" s="166">
        <v>0</v>
      </c>
    </row>
    <row r="732" spans="3:5">
      <c r="C732" s="167" t="s">
        <v>1005</v>
      </c>
      <c r="D732" s="166">
        <v>2782305</v>
      </c>
      <c r="E732" s="166">
        <v>0</v>
      </c>
    </row>
    <row r="733" spans="3:5">
      <c r="C733" s="167" t="s">
        <v>1006</v>
      </c>
      <c r="D733" s="166">
        <v>79196</v>
      </c>
      <c r="E733" s="166">
        <v>3000000</v>
      </c>
    </row>
    <row r="734" spans="3:5">
      <c r="C734" s="167" t="s">
        <v>1007</v>
      </c>
      <c r="D734" s="166">
        <v>2400521</v>
      </c>
      <c r="E734" s="166">
        <v>0</v>
      </c>
    </row>
    <row r="735" spans="3:5">
      <c r="C735" s="167" t="s">
        <v>1008</v>
      </c>
      <c r="D735" s="166">
        <v>2188169</v>
      </c>
      <c r="E735" s="166">
        <v>0</v>
      </c>
    </row>
    <row r="736" spans="3:5">
      <c r="C736" s="167" t="s">
        <v>1009</v>
      </c>
      <c r="D736" s="166">
        <v>4603072</v>
      </c>
      <c r="E736" s="166">
        <v>0</v>
      </c>
    </row>
    <row r="737" spans="3:5">
      <c r="C737" s="167" t="s">
        <v>1010</v>
      </c>
      <c r="D737" s="166">
        <v>1250434</v>
      </c>
      <c r="E737" s="166">
        <v>0</v>
      </c>
    </row>
    <row r="738" spans="3:5">
      <c r="C738" s="167" t="s">
        <v>1011</v>
      </c>
      <c r="D738" s="166">
        <v>2025413</v>
      </c>
      <c r="E738" s="166">
        <v>0</v>
      </c>
    </row>
    <row r="739" spans="3:5">
      <c r="C739" s="167" t="s">
        <v>1012</v>
      </c>
      <c r="D739" s="166">
        <v>2025413</v>
      </c>
      <c r="E739" s="166">
        <v>0</v>
      </c>
    </row>
    <row r="740" spans="3:5">
      <c r="C740" s="167" t="s">
        <v>1013</v>
      </c>
      <c r="D740" s="166">
        <v>3227211</v>
      </c>
      <c r="E740" s="166">
        <v>0</v>
      </c>
    </row>
    <row r="741" spans="3:5">
      <c r="C741" s="167" t="s">
        <v>1014</v>
      </c>
      <c r="D741" s="166">
        <v>2025413</v>
      </c>
      <c r="E741" s="166">
        <v>0</v>
      </c>
    </row>
    <row r="742" spans="3:5">
      <c r="C742" s="167" t="s">
        <v>1015</v>
      </c>
      <c r="D742" s="166">
        <v>5276742</v>
      </c>
      <c r="E742" s="166">
        <v>0</v>
      </c>
    </row>
    <row r="743" spans="3:5">
      <c r="C743" s="167" t="s">
        <v>1016</v>
      </c>
      <c r="D743" s="166">
        <v>2025413</v>
      </c>
      <c r="E743" s="166">
        <v>0</v>
      </c>
    </row>
    <row r="744" spans="3:5">
      <c r="C744" s="167" t="s">
        <v>1017</v>
      </c>
      <c r="D744" s="166">
        <v>2295673</v>
      </c>
      <c r="E744" s="166">
        <v>1147465</v>
      </c>
    </row>
    <row r="745" spans="3:5">
      <c r="C745" s="167" t="s">
        <v>1018</v>
      </c>
      <c r="D745" s="166">
        <v>119534</v>
      </c>
      <c r="E745" s="166">
        <v>0</v>
      </c>
    </row>
    <row r="746" spans="3:5">
      <c r="C746" s="167" t="s">
        <v>1019</v>
      </c>
      <c r="D746" s="166">
        <v>13000000</v>
      </c>
      <c r="E746" s="166">
        <v>0</v>
      </c>
    </row>
    <row r="747" spans="3:5">
      <c r="C747" s="167" t="s">
        <v>1020</v>
      </c>
      <c r="D747" s="166">
        <v>1000000</v>
      </c>
      <c r="E747" s="166">
        <v>0</v>
      </c>
    </row>
    <row r="748" spans="3:5">
      <c r="C748" s="167" t="s">
        <v>1021</v>
      </c>
      <c r="D748" s="166">
        <v>10000000</v>
      </c>
      <c r="E748" s="166">
        <v>0</v>
      </c>
    </row>
    <row r="749" spans="3:5">
      <c r="C749" s="167" t="s">
        <v>1022</v>
      </c>
      <c r="D749" s="166">
        <v>58125000</v>
      </c>
      <c r="E749" s="166">
        <v>0</v>
      </c>
    </row>
    <row r="750" spans="3:5">
      <c r="C750" s="167" t="s">
        <v>1023</v>
      </c>
      <c r="D750" s="166">
        <v>4302296</v>
      </c>
      <c r="E750" s="166">
        <v>0</v>
      </c>
    </row>
    <row r="751" spans="3:5">
      <c r="C751" s="167" t="s">
        <v>1024</v>
      </c>
      <c r="D751" s="166">
        <v>9738353</v>
      </c>
      <c r="E751" s="166">
        <v>0</v>
      </c>
    </row>
    <row r="752" spans="3:5">
      <c r="C752" s="167" t="s">
        <v>1025</v>
      </c>
      <c r="D752" s="166">
        <v>13086250</v>
      </c>
      <c r="E752" s="166">
        <v>0</v>
      </c>
    </row>
    <row r="753" spans="3:5">
      <c r="C753" s="167" t="s">
        <v>1026</v>
      </c>
      <c r="D753" s="166">
        <v>6062686</v>
      </c>
      <c r="E753" s="166">
        <v>0</v>
      </c>
    </row>
    <row r="754" spans="3:5">
      <c r="C754" s="167" t="s">
        <v>1027</v>
      </c>
      <c r="D754" s="166">
        <v>9738353</v>
      </c>
      <c r="E754" s="166">
        <v>0</v>
      </c>
    </row>
    <row r="755" spans="3:5">
      <c r="C755" s="167" t="s">
        <v>1028</v>
      </c>
      <c r="D755" s="166">
        <v>5105537</v>
      </c>
      <c r="E755" s="166">
        <v>0</v>
      </c>
    </row>
    <row r="756" spans="3:5">
      <c r="C756" s="167" t="s">
        <v>1029</v>
      </c>
      <c r="D756" s="166">
        <v>7331976</v>
      </c>
      <c r="E756" s="166">
        <v>0</v>
      </c>
    </row>
    <row r="757" spans="3:5">
      <c r="C757" s="167" t="s">
        <v>1030</v>
      </c>
      <c r="D757" s="166">
        <v>68635382</v>
      </c>
      <c r="E757" s="166">
        <v>26903338.800000001</v>
      </c>
    </row>
    <row r="758" spans="3:5">
      <c r="C758" s="167" t="s">
        <v>1031</v>
      </c>
      <c r="D758" s="166">
        <v>4088406</v>
      </c>
      <c r="E758" s="166">
        <v>0</v>
      </c>
    </row>
    <row r="759" spans="3:5">
      <c r="C759" s="167" t="s">
        <v>1032</v>
      </c>
      <c r="D759" s="166">
        <v>10523913</v>
      </c>
      <c r="E759" s="166">
        <v>0</v>
      </c>
    </row>
    <row r="760" spans="3:5">
      <c r="C760" s="167" t="s">
        <v>1033</v>
      </c>
      <c r="D760" s="166">
        <v>2151870</v>
      </c>
      <c r="E760" s="166">
        <v>0</v>
      </c>
    </row>
    <row r="761" spans="3:5">
      <c r="C761" s="167" t="s">
        <v>1034</v>
      </c>
      <c r="D761" s="166">
        <v>12430184</v>
      </c>
      <c r="E761" s="166">
        <v>0</v>
      </c>
    </row>
    <row r="762" spans="3:5">
      <c r="C762" s="167" t="s">
        <v>1035</v>
      </c>
      <c r="D762" s="166">
        <v>4088406</v>
      </c>
      <c r="E762" s="166">
        <v>0</v>
      </c>
    </row>
    <row r="763" spans="3:5">
      <c r="C763" s="167" t="s">
        <v>1036</v>
      </c>
      <c r="D763" s="166">
        <v>12185418</v>
      </c>
      <c r="E763" s="166">
        <v>0</v>
      </c>
    </row>
    <row r="764" spans="3:5">
      <c r="C764" s="167" t="s">
        <v>1037</v>
      </c>
      <c r="D764" s="166">
        <v>4312963</v>
      </c>
      <c r="E764" s="166">
        <v>0</v>
      </c>
    </row>
    <row r="765" spans="3:5">
      <c r="C765" s="167" t="s">
        <v>1038</v>
      </c>
      <c r="D765" s="166">
        <v>6723366</v>
      </c>
      <c r="E765" s="166">
        <v>0</v>
      </c>
    </row>
    <row r="766" spans="3:5">
      <c r="C766" s="167" t="s">
        <v>1039</v>
      </c>
      <c r="D766" s="166">
        <v>7333389</v>
      </c>
      <c r="E766" s="166">
        <v>0</v>
      </c>
    </row>
    <row r="767" spans="3:5">
      <c r="C767" s="167" t="s">
        <v>1040</v>
      </c>
      <c r="D767" s="166">
        <v>7296416</v>
      </c>
      <c r="E767" s="166">
        <v>0</v>
      </c>
    </row>
    <row r="768" spans="3:5">
      <c r="C768" s="167" t="s">
        <v>1041</v>
      </c>
      <c r="D768" s="166">
        <v>646004</v>
      </c>
      <c r="E768" s="166">
        <v>0</v>
      </c>
    </row>
    <row r="769" spans="3:5">
      <c r="C769" s="167" t="s">
        <v>1042</v>
      </c>
      <c r="D769" s="166">
        <v>18779624</v>
      </c>
      <c r="E769" s="166">
        <v>0</v>
      </c>
    </row>
    <row r="770" spans="3:5">
      <c r="C770" s="167" t="s">
        <v>1043</v>
      </c>
      <c r="D770" s="166">
        <v>7786208</v>
      </c>
      <c r="E770" s="166">
        <v>0</v>
      </c>
    </row>
    <row r="771" spans="3:5">
      <c r="C771" s="167" t="s">
        <v>1044</v>
      </c>
      <c r="D771" s="166">
        <v>44144214</v>
      </c>
      <c r="E771" s="166">
        <v>26376733.190000001</v>
      </c>
    </row>
    <row r="772" spans="3:5">
      <c r="C772" s="167" t="s">
        <v>1045</v>
      </c>
      <c r="D772" s="166">
        <v>232118496</v>
      </c>
      <c r="E772" s="166">
        <v>202898711.36999997</v>
      </c>
    </row>
    <row r="773" spans="3:5">
      <c r="C773" s="167" t="s">
        <v>1046</v>
      </c>
      <c r="D773" s="166">
        <v>12982145</v>
      </c>
      <c r="E773" s="166">
        <v>0</v>
      </c>
    </row>
    <row r="774" spans="3:5">
      <c r="C774" s="167" t="s">
        <v>1047</v>
      </c>
      <c r="D774" s="166">
        <v>78356061</v>
      </c>
      <c r="E774" s="166">
        <v>61367299.289999999</v>
      </c>
    </row>
    <row r="775" spans="3:5">
      <c r="C775" s="165" t="s">
        <v>408</v>
      </c>
      <c r="D775" s="166">
        <v>15596660</v>
      </c>
      <c r="E775" s="166">
        <v>0</v>
      </c>
    </row>
    <row r="776" spans="3:5">
      <c r="C776" s="167" t="s">
        <v>1048</v>
      </c>
      <c r="D776" s="166">
        <v>15596660</v>
      </c>
      <c r="E776" s="166">
        <v>0</v>
      </c>
    </row>
    <row r="777" spans="3:5">
      <c r="C777" s="167" t="s">
        <v>1049</v>
      </c>
      <c r="D777" s="166">
        <v>0</v>
      </c>
      <c r="E777" s="166">
        <v>0</v>
      </c>
    </row>
    <row r="778" spans="3:5">
      <c r="C778" s="165" t="s">
        <v>661</v>
      </c>
      <c r="D778" s="166">
        <v>24465106</v>
      </c>
      <c r="E778" s="166">
        <v>0</v>
      </c>
    </row>
    <row r="779" spans="3:5">
      <c r="C779" s="167" t="s">
        <v>414</v>
      </c>
      <c r="D779" s="166">
        <v>24465106</v>
      </c>
      <c r="E779" s="166">
        <v>0</v>
      </c>
    </row>
    <row r="780" spans="3:5">
      <c r="C780" s="121" t="s">
        <v>1050</v>
      </c>
      <c r="D780" s="122">
        <v>1705111399</v>
      </c>
      <c r="E780" s="122">
        <v>729241400.29000008</v>
      </c>
    </row>
    <row r="781" spans="3:5">
      <c r="C781" s="165" t="s">
        <v>337</v>
      </c>
      <c r="D781" s="166">
        <v>1268788349</v>
      </c>
      <c r="E781" s="166">
        <v>631898269.37000012</v>
      </c>
    </row>
    <row r="782" spans="3:5">
      <c r="C782" s="167" t="s">
        <v>1051</v>
      </c>
      <c r="D782" s="166">
        <v>1573587</v>
      </c>
      <c r="E782" s="166">
        <v>0</v>
      </c>
    </row>
    <row r="783" spans="3:5">
      <c r="C783" s="167" t="s">
        <v>1052</v>
      </c>
      <c r="D783" s="166">
        <v>0</v>
      </c>
      <c r="E783" s="166">
        <v>0</v>
      </c>
    </row>
    <row r="784" spans="3:5">
      <c r="C784" s="167" t="s">
        <v>1053</v>
      </c>
      <c r="D784" s="166">
        <v>22400000</v>
      </c>
      <c r="E784" s="166">
        <v>10363899.09</v>
      </c>
    </row>
    <row r="785" spans="3:5">
      <c r="C785" s="167" t="s">
        <v>1054</v>
      </c>
      <c r="D785" s="166">
        <v>2413329</v>
      </c>
      <c r="E785" s="166">
        <v>0</v>
      </c>
    </row>
    <row r="786" spans="3:5">
      <c r="C786" s="167" t="s">
        <v>1055</v>
      </c>
      <c r="D786" s="166">
        <v>1301004</v>
      </c>
      <c r="E786" s="166">
        <v>0</v>
      </c>
    </row>
    <row r="787" spans="3:5">
      <c r="C787" s="167" t="s">
        <v>1056</v>
      </c>
      <c r="D787" s="166">
        <v>0</v>
      </c>
      <c r="E787" s="166">
        <v>16165338.41</v>
      </c>
    </row>
    <row r="788" spans="3:5">
      <c r="C788" s="167" t="s">
        <v>1057</v>
      </c>
      <c r="D788" s="166">
        <v>2413329</v>
      </c>
      <c r="E788" s="166">
        <v>0</v>
      </c>
    </row>
    <row r="789" spans="3:5">
      <c r="C789" s="167" t="s">
        <v>1058</v>
      </c>
      <c r="D789" s="166">
        <v>87233939</v>
      </c>
      <c r="E789" s="166">
        <v>0</v>
      </c>
    </row>
    <row r="790" spans="3:5">
      <c r="C790" s="167" t="s">
        <v>1059</v>
      </c>
      <c r="D790" s="166">
        <v>7995818</v>
      </c>
      <c r="E790" s="166">
        <v>0</v>
      </c>
    </row>
    <row r="791" spans="3:5">
      <c r="C791" s="167" t="s">
        <v>1060</v>
      </c>
      <c r="D791" s="166">
        <v>2654072</v>
      </c>
      <c r="E791" s="166">
        <v>0</v>
      </c>
    </row>
    <row r="792" spans="3:5">
      <c r="C792" s="167" t="s">
        <v>1061</v>
      </c>
      <c r="D792" s="166">
        <v>2654072</v>
      </c>
      <c r="E792" s="166">
        <v>0</v>
      </c>
    </row>
    <row r="793" spans="3:5">
      <c r="C793" s="167" t="s">
        <v>1062</v>
      </c>
      <c r="D793" s="166">
        <v>178414777</v>
      </c>
      <c r="E793" s="166">
        <v>0</v>
      </c>
    </row>
    <row r="794" spans="3:5">
      <c r="C794" s="167" t="s">
        <v>1063</v>
      </c>
      <c r="D794" s="166">
        <v>2654072</v>
      </c>
      <c r="E794" s="166">
        <v>0</v>
      </c>
    </row>
    <row r="795" spans="3:5">
      <c r="C795" s="167" t="s">
        <v>1064</v>
      </c>
      <c r="D795" s="166">
        <v>1865003</v>
      </c>
      <c r="E795" s="166">
        <v>0</v>
      </c>
    </row>
    <row r="796" spans="3:5">
      <c r="C796" s="167" t="s">
        <v>1065</v>
      </c>
      <c r="D796" s="166">
        <v>6083027</v>
      </c>
      <c r="E796" s="166">
        <v>0</v>
      </c>
    </row>
    <row r="797" spans="3:5">
      <c r="C797" s="167" t="s">
        <v>1066</v>
      </c>
      <c r="D797" s="166">
        <v>3261638</v>
      </c>
      <c r="E797" s="166">
        <v>0</v>
      </c>
    </row>
    <row r="798" spans="3:5">
      <c r="C798" s="167" t="s">
        <v>1067</v>
      </c>
      <c r="D798" s="166">
        <v>3560142</v>
      </c>
      <c r="E798" s="166">
        <v>0</v>
      </c>
    </row>
    <row r="799" spans="3:5">
      <c r="C799" s="167" t="s">
        <v>1068</v>
      </c>
      <c r="D799" s="166">
        <v>3532376</v>
      </c>
      <c r="E799" s="166">
        <v>0</v>
      </c>
    </row>
    <row r="800" spans="3:5">
      <c r="C800" s="167" t="s">
        <v>1069</v>
      </c>
      <c r="D800" s="166">
        <v>0</v>
      </c>
      <c r="E800" s="166">
        <v>21328058.879999999</v>
      </c>
    </row>
    <row r="801" spans="3:5">
      <c r="C801" s="167" t="s">
        <v>1070</v>
      </c>
      <c r="D801" s="166">
        <v>4016874</v>
      </c>
      <c r="E801" s="166">
        <v>0</v>
      </c>
    </row>
    <row r="802" spans="3:5">
      <c r="C802" s="167" t="s">
        <v>1071</v>
      </c>
      <c r="D802" s="166">
        <v>3443139</v>
      </c>
      <c r="E802" s="166">
        <v>0</v>
      </c>
    </row>
    <row r="803" spans="3:5">
      <c r="C803" s="167" t="s">
        <v>1072</v>
      </c>
      <c r="D803" s="166">
        <v>2954072</v>
      </c>
      <c r="E803" s="166">
        <v>0</v>
      </c>
    </row>
    <row r="804" spans="3:5">
      <c r="C804" s="167" t="s">
        <v>1073</v>
      </c>
      <c r="D804" s="166">
        <v>28000000</v>
      </c>
      <c r="E804" s="166">
        <v>0</v>
      </c>
    </row>
    <row r="805" spans="3:5">
      <c r="C805" s="167" t="s">
        <v>1074</v>
      </c>
      <c r="D805" s="166">
        <v>11218697</v>
      </c>
      <c r="E805" s="166">
        <v>0</v>
      </c>
    </row>
    <row r="806" spans="3:5">
      <c r="C806" s="167" t="s">
        <v>1075</v>
      </c>
      <c r="D806" s="166">
        <v>10000000</v>
      </c>
      <c r="E806" s="166">
        <v>10000000</v>
      </c>
    </row>
    <row r="807" spans="3:5">
      <c r="C807" s="167" t="s">
        <v>1076</v>
      </c>
      <c r="D807" s="166">
        <v>49169329</v>
      </c>
      <c r="E807" s="166">
        <v>30066857.440000001</v>
      </c>
    </row>
    <row r="808" spans="3:5">
      <c r="C808" s="167" t="s">
        <v>1077</v>
      </c>
      <c r="D808" s="166">
        <v>87144574</v>
      </c>
      <c r="E808" s="166">
        <v>62687049.5</v>
      </c>
    </row>
    <row r="809" spans="3:5">
      <c r="C809" s="167" t="s">
        <v>1078</v>
      </c>
      <c r="D809" s="166">
        <v>1301843</v>
      </c>
      <c r="E809" s="166">
        <v>0</v>
      </c>
    </row>
    <row r="810" spans="3:5">
      <c r="C810" s="167" t="s">
        <v>1079</v>
      </c>
      <c r="D810" s="166">
        <v>15000000</v>
      </c>
      <c r="E810" s="166">
        <v>0</v>
      </c>
    </row>
    <row r="811" spans="3:5">
      <c r="C811" s="167" t="s">
        <v>1080</v>
      </c>
      <c r="D811" s="166">
        <v>7570295</v>
      </c>
      <c r="E811" s="166">
        <v>0</v>
      </c>
    </row>
    <row r="812" spans="3:5">
      <c r="C812" s="167" t="s">
        <v>1081</v>
      </c>
      <c r="D812" s="166">
        <v>5000000</v>
      </c>
      <c r="E812" s="166">
        <v>0</v>
      </c>
    </row>
    <row r="813" spans="3:5">
      <c r="C813" s="167" t="s">
        <v>1082</v>
      </c>
      <c r="D813" s="166">
        <v>12408251</v>
      </c>
      <c r="E813" s="166">
        <v>0</v>
      </c>
    </row>
    <row r="814" spans="3:5">
      <c r="C814" s="167" t="s">
        <v>1083</v>
      </c>
      <c r="D814" s="166">
        <v>12372948</v>
      </c>
      <c r="E814" s="166">
        <v>0</v>
      </c>
    </row>
    <row r="815" spans="3:5">
      <c r="C815" s="167" t="s">
        <v>1084</v>
      </c>
      <c r="D815" s="166">
        <v>52524374</v>
      </c>
      <c r="E815" s="166">
        <v>0</v>
      </c>
    </row>
    <row r="816" spans="3:5">
      <c r="C816" s="167" t="s">
        <v>1085</v>
      </c>
      <c r="D816" s="166">
        <v>28764263</v>
      </c>
      <c r="E816" s="166">
        <v>26919909</v>
      </c>
    </row>
    <row r="817" spans="3:5">
      <c r="C817" s="167" t="s">
        <v>1086</v>
      </c>
      <c r="D817" s="166">
        <v>43624733</v>
      </c>
      <c r="E817" s="166">
        <v>42767606.369999997</v>
      </c>
    </row>
    <row r="818" spans="3:5">
      <c r="C818" s="167" t="s">
        <v>1087</v>
      </c>
      <c r="D818" s="166">
        <v>62964489</v>
      </c>
      <c r="E818" s="166">
        <v>60400000</v>
      </c>
    </row>
    <row r="819" spans="3:5">
      <c r="C819" s="167" t="s">
        <v>1088</v>
      </c>
      <c r="D819" s="166">
        <v>10000000</v>
      </c>
      <c r="E819" s="166">
        <v>0</v>
      </c>
    </row>
    <row r="820" spans="3:5">
      <c r="C820" s="167" t="s">
        <v>1089</v>
      </c>
      <c r="D820" s="166">
        <v>40269532</v>
      </c>
      <c r="E820" s="166">
        <v>36149999.009999998</v>
      </c>
    </row>
    <row r="821" spans="3:5">
      <c r="C821" s="167" t="s">
        <v>1090</v>
      </c>
      <c r="D821" s="166">
        <v>13983297</v>
      </c>
      <c r="E821" s="166">
        <v>0</v>
      </c>
    </row>
    <row r="822" spans="3:5">
      <c r="C822" s="167" t="s">
        <v>1091</v>
      </c>
      <c r="D822" s="166">
        <v>52947752</v>
      </c>
      <c r="E822" s="166">
        <v>48862306.789999999</v>
      </c>
    </row>
    <row r="823" spans="3:5">
      <c r="C823" s="167" t="s">
        <v>1092</v>
      </c>
      <c r="D823" s="166">
        <v>5000000</v>
      </c>
      <c r="E823" s="166">
        <v>0</v>
      </c>
    </row>
    <row r="824" spans="3:5">
      <c r="C824" s="167" t="s">
        <v>1093</v>
      </c>
      <c r="D824" s="166">
        <v>10000000</v>
      </c>
      <c r="E824" s="166">
        <v>0</v>
      </c>
    </row>
    <row r="825" spans="3:5">
      <c r="C825" s="167" t="s">
        <v>1094</v>
      </c>
      <c r="D825" s="166">
        <v>74863554</v>
      </c>
      <c r="E825" s="166">
        <v>60398984.780000001</v>
      </c>
    </row>
    <row r="826" spans="3:5">
      <c r="C826" s="167" t="s">
        <v>1095</v>
      </c>
      <c r="D826" s="166">
        <v>10000000</v>
      </c>
      <c r="E826" s="166">
        <v>0</v>
      </c>
    </row>
    <row r="827" spans="3:5">
      <c r="C827" s="167" t="s">
        <v>1096</v>
      </c>
      <c r="D827" s="166">
        <v>0</v>
      </c>
      <c r="E827" s="166">
        <v>0</v>
      </c>
    </row>
    <row r="828" spans="3:5">
      <c r="C828" s="167" t="s">
        <v>1097</v>
      </c>
      <c r="D828" s="166">
        <v>9638950</v>
      </c>
      <c r="E828" s="166">
        <v>4800080.9800000004</v>
      </c>
    </row>
    <row r="829" spans="3:5">
      <c r="C829" s="167" t="s">
        <v>1098</v>
      </c>
      <c r="D829" s="166">
        <v>0</v>
      </c>
      <c r="E829" s="166">
        <v>2932984.93</v>
      </c>
    </row>
    <row r="830" spans="3:5">
      <c r="C830" s="167" t="s">
        <v>1099</v>
      </c>
      <c r="D830" s="166">
        <v>132021221</v>
      </c>
      <c r="E830" s="166">
        <v>105971647.42999999</v>
      </c>
    </row>
    <row r="831" spans="3:5">
      <c r="C831" s="167" t="s">
        <v>1100</v>
      </c>
      <c r="D831" s="166">
        <v>36637165</v>
      </c>
      <c r="E831" s="166">
        <v>34364272.32</v>
      </c>
    </row>
    <row r="832" spans="3:5">
      <c r="C832" s="167" t="s">
        <v>1101</v>
      </c>
      <c r="D832" s="166">
        <v>64931847</v>
      </c>
      <c r="E832" s="166">
        <v>45454238.109999999</v>
      </c>
    </row>
    <row r="833" spans="3:5">
      <c r="C833" s="167" t="s">
        <v>1102</v>
      </c>
      <c r="D833" s="166">
        <v>39433378</v>
      </c>
      <c r="E833" s="166">
        <v>12265036.33</v>
      </c>
    </row>
    <row r="834" spans="3:5">
      <c r="C834" s="167" t="s">
        <v>1103</v>
      </c>
      <c r="D834" s="166">
        <v>1573587</v>
      </c>
      <c r="E834" s="166">
        <v>0</v>
      </c>
    </row>
    <row r="835" spans="3:5">
      <c r="C835" s="165" t="s">
        <v>408</v>
      </c>
      <c r="D835" s="166">
        <v>436323050</v>
      </c>
      <c r="E835" s="166">
        <v>97343130.919999987</v>
      </c>
    </row>
    <row r="836" spans="3:5">
      <c r="C836" s="167" t="s">
        <v>1104</v>
      </c>
      <c r="D836" s="166">
        <v>0</v>
      </c>
      <c r="E836" s="166">
        <v>43897057.530000001</v>
      </c>
    </row>
    <row r="837" spans="3:5">
      <c r="C837" s="167" t="s">
        <v>1105</v>
      </c>
      <c r="D837" s="166">
        <v>4035043</v>
      </c>
      <c r="E837" s="166">
        <v>824936.47000000009</v>
      </c>
    </row>
    <row r="838" spans="3:5">
      <c r="C838" s="167" t="s">
        <v>1106</v>
      </c>
      <c r="D838" s="166">
        <v>318622007</v>
      </c>
      <c r="E838" s="166">
        <v>0</v>
      </c>
    </row>
    <row r="839" spans="3:5">
      <c r="C839" s="167" t="s">
        <v>1107</v>
      </c>
      <c r="D839" s="166">
        <v>0</v>
      </c>
      <c r="E839" s="166">
        <v>10224236.119999999</v>
      </c>
    </row>
    <row r="840" spans="3:5">
      <c r="C840" s="167" t="s">
        <v>1108</v>
      </c>
      <c r="D840" s="166">
        <v>17665999</v>
      </c>
      <c r="E840" s="166">
        <v>21614584.890000001</v>
      </c>
    </row>
    <row r="841" spans="3:5">
      <c r="C841" s="167" t="s">
        <v>1109</v>
      </c>
      <c r="D841" s="166">
        <v>96000001</v>
      </c>
      <c r="E841" s="166">
        <v>20782315.91</v>
      </c>
    </row>
    <row r="842" spans="3:5">
      <c r="C842" s="167" t="s">
        <v>1110</v>
      </c>
      <c r="D842" s="166">
        <v>0</v>
      </c>
      <c r="E842" s="166">
        <v>0</v>
      </c>
    </row>
    <row r="843" spans="3:5">
      <c r="C843" s="165" t="s">
        <v>413</v>
      </c>
      <c r="D843" s="166">
        <v>0</v>
      </c>
      <c r="E843" s="166">
        <v>0</v>
      </c>
    </row>
    <row r="844" spans="3:5">
      <c r="C844" s="167" t="s">
        <v>1100</v>
      </c>
      <c r="D844" s="166">
        <v>0</v>
      </c>
      <c r="E844" s="166">
        <v>0</v>
      </c>
    </row>
    <row r="845" spans="3:5">
      <c r="C845" s="121" t="s">
        <v>1111</v>
      </c>
      <c r="D845" s="122">
        <v>438639614</v>
      </c>
      <c r="E845" s="122">
        <v>245864103.26000002</v>
      </c>
    </row>
    <row r="846" spans="3:5">
      <c r="C846" s="165" t="s">
        <v>337</v>
      </c>
      <c r="D846" s="166">
        <v>426139614</v>
      </c>
      <c r="E846" s="166">
        <v>245864103.26000002</v>
      </c>
    </row>
    <row r="847" spans="3:5">
      <c r="C847" s="167" t="s">
        <v>1112</v>
      </c>
      <c r="D847" s="166">
        <v>2025413</v>
      </c>
      <c r="E847" s="166">
        <v>0</v>
      </c>
    </row>
    <row r="848" spans="3:5">
      <c r="C848" s="167" t="s">
        <v>1113</v>
      </c>
      <c r="D848" s="166">
        <v>2686980</v>
      </c>
      <c r="E848" s="166">
        <v>0</v>
      </c>
    </row>
    <row r="849" spans="3:5">
      <c r="C849" s="167" t="s">
        <v>1114</v>
      </c>
      <c r="D849" s="166">
        <v>0</v>
      </c>
      <c r="E849" s="166">
        <v>51903283.549999997</v>
      </c>
    </row>
    <row r="850" spans="3:5">
      <c r="C850" s="167" t="s">
        <v>1115</v>
      </c>
      <c r="D850" s="166">
        <v>215335</v>
      </c>
      <c r="E850" s="166">
        <v>0</v>
      </c>
    </row>
    <row r="851" spans="3:5">
      <c r="C851" s="167" t="s">
        <v>1116</v>
      </c>
      <c r="D851" s="166">
        <v>1250434</v>
      </c>
      <c r="E851" s="166">
        <v>0</v>
      </c>
    </row>
    <row r="852" spans="3:5">
      <c r="C852" s="167" t="s">
        <v>1117</v>
      </c>
      <c r="D852" s="166">
        <v>12500000</v>
      </c>
      <c r="E852" s="166">
        <v>7264914.5899999999</v>
      </c>
    </row>
    <row r="853" spans="3:5">
      <c r="C853" s="167" t="s">
        <v>1118</v>
      </c>
      <c r="D853" s="166">
        <v>35366240</v>
      </c>
      <c r="E853" s="166">
        <v>0</v>
      </c>
    </row>
    <row r="854" spans="3:5">
      <c r="C854" s="167" t="s">
        <v>1119</v>
      </c>
      <c r="D854" s="166">
        <v>18949611</v>
      </c>
      <c r="E854" s="166">
        <v>0</v>
      </c>
    </row>
    <row r="855" spans="3:5">
      <c r="C855" s="167" t="s">
        <v>1120</v>
      </c>
      <c r="D855" s="166">
        <v>2177274</v>
      </c>
      <c r="E855" s="166">
        <v>0</v>
      </c>
    </row>
    <row r="856" spans="3:5">
      <c r="C856" s="167" t="s">
        <v>1121</v>
      </c>
      <c r="D856" s="166">
        <v>881280</v>
      </c>
      <c r="E856" s="166">
        <v>0</v>
      </c>
    </row>
    <row r="857" spans="3:5">
      <c r="C857" s="167" t="s">
        <v>1122</v>
      </c>
      <c r="D857" s="166">
        <v>64029667</v>
      </c>
      <c r="E857" s="166">
        <v>33265162</v>
      </c>
    </row>
    <row r="858" spans="3:5">
      <c r="C858" s="167" t="s">
        <v>1123</v>
      </c>
      <c r="D858" s="166">
        <v>2177274</v>
      </c>
      <c r="E858" s="166">
        <v>0</v>
      </c>
    </row>
    <row r="859" spans="3:5">
      <c r="C859" s="167" t="s">
        <v>1124</v>
      </c>
      <c r="D859" s="166">
        <v>2177274</v>
      </c>
      <c r="E859" s="166">
        <v>0</v>
      </c>
    </row>
    <row r="860" spans="3:5">
      <c r="C860" s="167" t="s">
        <v>1125</v>
      </c>
      <c r="D860" s="166">
        <v>1283065</v>
      </c>
      <c r="E860" s="166">
        <v>0</v>
      </c>
    </row>
    <row r="861" spans="3:5">
      <c r="C861" s="167" t="s">
        <v>1126</v>
      </c>
      <c r="D861" s="166">
        <v>1283065</v>
      </c>
      <c r="E861" s="166">
        <v>0</v>
      </c>
    </row>
    <row r="862" spans="3:5">
      <c r="C862" s="167" t="s">
        <v>1127</v>
      </c>
      <c r="D862" s="166">
        <v>855982</v>
      </c>
      <c r="E862" s="166">
        <v>0</v>
      </c>
    </row>
    <row r="863" spans="3:5">
      <c r="C863" s="167" t="s">
        <v>1128</v>
      </c>
      <c r="D863" s="166">
        <v>5000000</v>
      </c>
      <c r="E863" s="166">
        <v>0</v>
      </c>
    </row>
    <row r="864" spans="3:5">
      <c r="C864" s="167" t="s">
        <v>1129</v>
      </c>
      <c r="D864" s="166">
        <v>11615952</v>
      </c>
      <c r="E864" s="166">
        <v>0</v>
      </c>
    </row>
    <row r="865" spans="3:5">
      <c r="C865" s="167" t="s">
        <v>1130</v>
      </c>
      <c r="D865" s="166">
        <v>30979808</v>
      </c>
      <c r="E865" s="166">
        <v>26906665</v>
      </c>
    </row>
    <row r="866" spans="3:5">
      <c r="C866" s="167" t="s">
        <v>1131</v>
      </c>
      <c r="D866" s="166">
        <v>1466974</v>
      </c>
      <c r="E866" s="166">
        <v>0</v>
      </c>
    </row>
    <row r="867" spans="3:5">
      <c r="C867" s="167" t="s">
        <v>1132</v>
      </c>
      <c r="D867" s="166">
        <v>38020348</v>
      </c>
      <c r="E867" s="166">
        <v>35819568.670000002</v>
      </c>
    </row>
    <row r="868" spans="3:5">
      <c r="C868" s="167" t="s">
        <v>1133</v>
      </c>
      <c r="D868" s="166">
        <v>10000000</v>
      </c>
      <c r="E868" s="166">
        <v>10000000</v>
      </c>
    </row>
    <row r="869" spans="3:5">
      <c r="C869" s="167" t="s">
        <v>1134</v>
      </c>
      <c r="D869" s="166">
        <v>22611444</v>
      </c>
      <c r="E869" s="166">
        <v>20463874.920000002</v>
      </c>
    </row>
    <row r="870" spans="3:5">
      <c r="C870" s="167" t="s">
        <v>1135</v>
      </c>
      <c r="D870" s="166">
        <v>22817684</v>
      </c>
      <c r="E870" s="166">
        <v>0</v>
      </c>
    </row>
    <row r="871" spans="3:5">
      <c r="C871" s="167" t="s">
        <v>1136</v>
      </c>
      <c r="D871" s="166">
        <v>7348649</v>
      </c>
      <c r="E871" s="166">
        <v>0</v>
      </c>
    </row>
    <row r="872" spans="3:5">
      <c r="C872" s="167" t="s">
        <v>1137</v>
      </c>
      <c r="D872" s="166">
        <v>5098639</v>
      </c>
      <c r="E872" s="166">
        <v>0</v>
      </c>
    </row>
    <row r="873" spans="3:5">
      <c r="C873" s="167" t="s">
        <v>1138</v>
      </c>
      <c r="D873" s="166">
        <v>10939016</v>
      </c>
      <c r="E873" s="166">
        <v>0</v>
      </c>
    </row>
    <row r="874" spans="3:5">
      <c r="C874" s="167" t="s">
        <v>1139</v>
      </c>
      <c r="D874" s="166">
        <v>5000000</v>
      </c>
      <c r="E874" s="166">
        <v>0</v>
      </c>
    </row>
    <row r="875" spans="3:5">
      <c r="C875" s="167" t="s">
        <v>1140</v>
      </c>
      <c r="D875" s="166">
        <v>27965372</v>
      </c>
      <c r="E875" s="166">
        <v>5135100.09</v>
      </c>
    </row>
    <row r="876" spans="3:5">
      <c r="C876" s="167" t="s">
        <v>1141</v>
      </c>
      <c r="D876" s="166">
        <v>73629686</v>
      </c>
      <c r="E876" s="166">
        <v>55105534.439999998</v>
      </c>
    </row>
    <row r="877" spans="3:5">
      <c r="C877" s="167" t="s">
        <v>1142</v>
      </c>
      <c r="D877" s="166">
        <v>5787148</v>
      </c>
      <c r="E877" s="166">
        <v>0</v>
      </c>
    </row>
    <row r="878" spans="3:5">
      <c r="C878" s="165" t="s">
        <v>408</v>
      </c>
      <c r="D878" s="166">
        <v>12500000</v>
      </c>
      <c r="E878" s="166">
        <v>0</v>
      </c>
    </row>
    <row r="879" spans="3:5">
      <c r="C879" s="167" t="s">
        <v>1117</v>
      </c>
      <c r="D879" s="166">
        <v>12500000</v>
      </c>
      <c r="E879" s="166">
        <v>0</v>
      </c>
    </row>
    <row r="880" spans="3:5">
      <c r="C880" s="121" t="s">
        <v>1143</v>
      </c>
      <c r="D880" s="122">
        <v>859715674</v>
      </c>
      <c r="E880" s="122">
        <v>304109896.47000009</v>
      </c>
    </row>
    <row r="881" spans="3:5">
      <c r="C881" s="165" t="s">
        <v>337</v>
      </c>
      <c r="D881" s="166">
        <v>643854280</v>
      </c>
      <c r="E881" s="166">
        <v>217771338.69</v>
      </c>
    </row>
    <row r="882" spans="3:5">
      <c r="C882" s="167" t="s">
        <v>1144</v>
      </c>
      <c r="D882" s="166">
        <v>63882720</v>
      </c>
      <c r="E882" s="166">
        <v>29633308.969999999</v>
      </c>
    </row>
    <row r="883" spans="3:5">
      <c r="C883" s="167" t="s">
        <v>1145</v>
      </c>
      <c r="D883" s="166">
        <v>95576106</v>
      </c>
      <c r="E883" s="166">
        <v>517255.2</v>
      </c>
    </row>
    <row r="884" spans="3:5">
      <c r="C884" s="167" t="s">
        <v>1146</v>
      </c>
      <c r="D884" s="166">
        <v>29391796</v>
      </c>
      <c r="E884" s="166">
        <v>11264490.59</v>
      </c>
    </row>
    <row r="885" spans="3:5">
      <c r="C885" s="167" t="s">
        <v>1147</v>
      </c>
      <c r="D885" s="166">
        <v>12155794</v>
      </c>
      <c r="E885" s="166">
        <v>11395504</v>
      </c>
    </row>
    <row r="886" spans="3:5">
      <c r="C886" s="167" t="s">
        <v>1148</v>
      </c>
      <c r="D886" s="166">
        <v>127695291</v>
      </c>
      <c r="E886" s="166">
        <v>0</v>
      </c>
    </row>
    <row r="887" spans="3:5">
      <c r="C887" s="167" t="s">
        <v>1149</v>
      </c>
      <c r="D887" s="166">
        <v>6115384</v>
      </c>
      <c r="E887" s="166">
        <v>5733114</v>
      </c>
    </row>
    <row r="888" spans="3:5">
      <c r="C888" s="167" t="s">
        <v>1150</v>
      </c>
      <c r="D888" s="166">
        <v>55886222</v>
      </c>
      <c r="E888" s="166">
        <v>32876887.949999999</v>
      </c>
    </row>
    <row r="889" spans="3:5">
      <c r="C889" s="167" t="s">
        <v>1151</v>
      </c>
      <c r="D889" s="166">
        <v>70399902</v>
      </c>
      <c r="E889" s="166">
        <v>15082345</v>
      </c>
    </row>
    <row r="890" spans="3:5">
      <c r="C890" s="167" t="s">
        <v>1152</v>
      </c>
      <c r="D890" s="166">
        <v>4844222</v>
      </c>
      <c r="E890" s="166">
        <v>0</v>
      </c>
    </row>
    <row r="891" spans="3:5">
      <c r="C891" s="167" t="s">
        <v>1153</v>
      </c>
      <c r="D891" s="166">
        <v>11762183</v>
      </c>
      <c r="E891" s="166">
        <v>0</v>
      </c>
    </row>
    <row r="892" spans="3:5">
      <c r="C892" s="167" t="s">
        <v>1154</v>
      </c>
      <c r="D892" s="166">
        <v>6625122</v>
      </c>
      <c r="E892" s="166">
        <v>0</v>
      </c>
    </row>
    <row r="893" spans="3:5">
      <c r="C893" s="167" t="s">
        <v>1155</v>
      </c>
      <c r="D893" s="166">
        <v>2799546</v>
      </c>
      <c r="E893" s="166">
        <v>0</v>
      </c>
    </row>
    <row r="894" spans="3:5">
      <c r="C894" s="167" t="s">
        <v>1156</v>
      </c>
      <c r="D894" s="166">
        <v>0</v>
      </c>
      <c r="E894" s="166">
        <v>2012234.09</v>
      </c>
    </row>
    <row r="895" spans="3:5">
      <c r="C895" s="167" t="s">
        <v>1157</v>
      </c>
      <c r="D895" s="166">
        <v>9446153</v>
      </c>
      <c r="E895" s="166">
        <v>0</v>
      </c>
    </row>
    <row r="896" spans="3:5">
      <c r="C896" s="167" t="s">
        <v>1158</v>
      </c>
      <c r="D896" s="166">
        <v>36427627</v>
      </c>
      <c r="E896" s="166">
        <v>0</v>
      </c>
    </row>
    <row r="897" spans="3:5">
      <c r="C897" s="167" t="s">
        <v>1159</v>
      </c>
      <c r="D897" s="166">
        <v>0</v>
      </c>
      <c r="E897" s="166">
        <v>34860624.789999999</v>
      </c>
    </row>
    <row r="898" spans="3:5">
      <c r="C898" s="167" t="s">
        <v>1160</v>
      </c>
      <c r="D898" s="166">
        <v>10508708</v>
      </c>
      <c r="E898" s="166">
        <v>0</v>
      </c>
    </row>
    <row r="899" spans="3:5">
      <c r="C899" s="167" t="s">
        <v>1161</v>
      </c>
      <c r="D899" s="166">
        <v>1500000</v>
      </c>
      <c r="E899" s="166">
        <v>0</v>
      </c>
    </row>
    <row r="900" spans="3:5">
      <c r="C900" s="167" t="s">
        <v>1162</v>
      </c>
      <c r="D900" s="166">
        <v>2601681</v>
      </c>
      <c r="E900" s="166">
        <v>0</v>
      </c>
    </row>
    <row r="901" spans="3:5">
      <c r="C901" s="167" t="s">
        <v>1163</v>
      </c>
      <c r="D901" s="166">
        <v>5119151</v>
      </c>
      <c r="E901" s="166">
        <v>0</v>
      </c>
    </row>
    <row r="902" spans="3:5">
      <c r="C902" s="167" t="s">
        <v>1164</v>
      </c>
      <c r="D902" s="166">
        <v>5120551</v>
      </c>
      <c r="E902" s="166">
        <v>0</v>
      </c>
    </row>
    <row r="903" spans="3:5">
      <c r="C903" s="167" t="s">
        <v>1165</v>
      </c>
      <c r="D903" s="166">
        <v>10000000</v>
      </c>
      <c r="E903" s="166">
        <v>38280153.5</v>
      </c>
    </row>
    <row r="904" spans="3:5">
      <c r="C904" s="167" t="s">
        <v>1166</v>
      </c>
      <c r="D904" s="166">
        <v>75996121</v>
      </c>
      <c r="E904" s="166">
        <v>36115420.600000001</v>
      </c>
    </row>
    <row r="905" spans="3:5">
      <c r="C905" s="165" t="s">
        <v>408</v>
      </c>
      <c r="D905" s="166">
        <v>215861394</v>
      </c>
      <c r="E905" s="166">
        <v>86338557.780000001</v>
      </c>
    </row>
    <row r="906" spans="3:5">
      <c r="C906" s="167" t="s">
        <v>1167</v>
      </c>
      <c r="D906" s="166">
        <v>92139087</v>
      </c>
      <c r="E906" s="166">
        <v>23735912.850000001</v>
      </c>
    </row>
    <row r="907" spans="3:5">
      <c r="C907" s="167" t="s">
        <v>1168</v>
      </c>
      <c r="D907" s="166">
        <v>322307</v>
      </c>
      <c r="E907" s="166">
        <v>25252304.960000001</v>
      </c>
    </row>
    <row r="908" spans="3:5">
      <c r="C908" s="167" t="s">
        <v>1169</v>
      </c>
      <c r="D908" s="166">
        <v>0</v>
      </c>
      <c r="E908" s="166">
        <v>9991715.2200000007</v>
      </c>
    </row>
    <row r="909" spans="3:5">
      <c r="C909" s="167" t="s">
        <v>1170</v>
      </c>
      <c r="D909" s="166">
        <v>0</v>
      </c>
      <c r="E909" s="166">
        <v>0</v>
      </c>
    </row>
    <row r="910" spans="3:5">
      <c r="C910" s="167" t="s">
        <v>1171</v>
      </c>
      <c r="D910" s="166">
        <v>0</v>
      </c>
      <c r="E910" s="166">
        <v>6577532.3499999996</v>
      </c>
    </row>
    <row r="911" spans="3:5">
      <c r="C911" s="167" t="s">
        <v>1172</v>
      </c>
      <c r="D911" s="166">
        <v>0</v>
      </c>
      <c r="E911" s="166">
        <v>4063432.73</v>
      </c>
    </row>
    <row r="912" spans="3:5">
      <c r="C912" s="167" t="s">
        <v>1173</v>
      </c>
      <c r="D912" s="166">
        <v>30000000</v>
      </c>
      <c r="E912" s="166">
        <v>0</v>
      </c>
    </row>
    <row r="913" spans="3:5">
      <c r="C913" s="167" t="s">
        <v>1174</v>
      </c>
      <c r="D913" s="166">
        <v>5400000</v>
      </c>
      <c r="E913" s="166">
        <v>0</v>
      </c>
    </row>
    <row r="914" spans="3:5">
      <c r="C914" s="167" t="s">
        <v>1175</v>
      </c>
      <c r="D914" s="166">
        <v>0</v>
      </c>
      <c r="E914" s="166">
        <v>9785895.6999999993</v>
      </c>
    </row>
    <row r="915" spans="3:5">
      <c r="C915" s="167" t="s">
        <v>1176</v>
      </c>
      <c r="D915" s="166">
        <v>0</v>
      </c>
      <c r="E915" s="166">
        <v>6931763.9699999997</v>
      </c>
    </row>
    <row r="916" spans="3:5">
      <c r="C916" s="167" t="s">
        <v>1177</v>
      </c>
      <c r="D916" s="166">
        <v>88000000</v>
      </c>
      <c r="E916" s="166">
        <v>0</v>
      </c>
    </row>
    <row r="917" spans="3:5">
      <c r="C917" s="121" t="s">
        <v>1178</v>
      </c>
      <c r="D917" s="122">
        <v>1300879786</v>
      </c>
      <c r="E917" s="122">
        <v>815845296.2299999</v>
      </c>
    </row>
    <row r="918" spans="3:5">
      <c r="C918" s="165" t="s">
        <v>337</v>
      </c>
      <c r="D918" s="166">
        <v>1300879786</v>
      </c>
      <c r="E918" s="166">
        <v>781378664.51999986</v>
      </c>
    </row>
    <row r="919" spans="3:5">
      <c r="C919" s="167" t="s">
        <v>1179</v>
      </c>
      <c r="D919" s="166">
        <v>0</v>
      </c>
      <c r="E919" s="166">
        <v>3480501.62</v>
      </c>
    </row>
    <row r="920" spans="3:5">
      <c r="C920" s="167" t="s">
        <v>1180</v>
      </c>
      <c r="D920" s="166">
        <v>20747766</v>
      </c>
      <c r="E920" s="166">
        <v>3686015.48</v>
      </c>
    </row>
    <row r="921" spans="3:5">
      <c r="C921" s="167" t="s">
        <v>1181</v>
      </c>
      <c r="D921" s="166">
        <v>4807567</v>
      </c>
      <c r="E921" s="166">
        <v>0</v>
      </c>
    </row>
    <row r="922" spans="3:5">
      <c r="C922" s="167" t="s">
        <v>1182</v>
      </c>
      <c r="D922" s="166">
        <v>0</v>
      </c>
      <c r="E922" s="166">
        <v>0</v>
      </c>
    </row>
    <row r="923" spans="3:5">
      <c r="C923" s="167" t="s">
        <v>1183</v>
      </c>
      <c r="D923" s="166">
        <v>311388206</v>
      </c>
      <c r="E923" s="166">
        <v>345083924.72000003</v>
      </c>
    </row>
    <row r="924" spans="3:5">
      <c r="C924" s="167" t="s">
        <v>1184</v>
      </c>
      <c r="D924" s="166">
        <v>20509966</v>
      </c>
      <c r="E924" s="166">
        <v>0</v>
      </c>
    </row>
    <row r="925" spans="3:5">
      <c r="C925" s="167" t="s">
        <v>1185</v>
      </c>
      <c r="D925" s="166">
        <v>5254613</v>
      </c>
      <c r="E925" s="166">
        <v>0</v>
      </c>
    </row>
    <row r="926" spans="3:5">
      <c r="C926" s="167" t="s">
        <v>1186</v>
      </c>
      <c r="D926" s="166">
        <v>70000000</v>
      </c>
      <c r="E926" s="166">
        <v>19129608.789999999</v>
      </c>
    </row>
    <row r="927" spans="3:5">
      <c r="C927" s="167" t="s">
        <v>1187</v>
      </c>
      <c r="D927" s="166">
        <v>458797</v>
      </c>
      <c r="E927" s="166">
        <v>0</v>
      </c>
    </row>
    <row r="928" spans="3:5">
      <c r="C928" s="167" t="s">
        <v>1188</v>
      </c>
      <c r="D928" s="166">
        <v>9173874</v>
      </c>
      <c r="E928" s="166">
        <v>0</v>
      </c>
    </row>
    <row r="929" spans="3:5">
      <c r="C929" s="167" t="s">
        <v>1189</v>
      </c>
      <c r="D929" s="166">
        <v>17397527</v>
      </c>
      <c r="E929" s="166">
        <v>0</v>
      </c>
    </row>
    <row r="930" spans="3:5">
      <c r="C930" s="167" t="s">
        <v>1190</v>
      </c>
      <c r="D930" s="166">
        <v>4734096</v>
      </c>
      <c r="E930" s="166">
        <v>6172130.0899999999</v>
      </c>
    </row>
    <row r="931" spans="3:5">
      <c r="C931" s="167" t="s">
        <v>1191</v>
      </c>
      <c r="D931" s="166">
        <v>80247</v>
      </c>
      <c r="E931" s="166">
        <v>0</v>
      </c>
    </row>
    <row r="932" spans="3:5">
      <c r="C932" s="167" t="s">
        <v>1192</v>
      </c>
      <c r="D932" s="166">
        <v>75086</v>
      </c>
      <c r="E932" s="166">
        <v>0</v>
      </c>
    </row>
    <row r="933" spans="3:5">
      <c r="C933" s="167" t="s">
        <v>1193</v>
      </c>
      <c r="D933" s="166">
        <v>80247</v>
      </c>
      <c r="E933" s="166">
        <v>3000000</v>
      </c>
    </row>
    <row r="934" spans="3:5">
      <c r="C934" s="167" t="s">
        <v>1194</v>
      </c>
      <c r="D934" s="166">
        <v>0</v>
      </c>
      <c r="E934" s="166">
        <v>0</v>
      </c>
    </row>
    <row r="935" spans="3:5">
      <c r="C935" s="167" t="s">
        <v>1195</v>
      </c>
      <c r="D935" s="166">
        <v>46476764</v>
      </c>
      <c r="E935" s="166">
        <v>0</v>
      </c>
    </row>
    <row r="936" spans="3:5">
      <c r="C936" s="167" t="s">
        <v>1196</v>
      </c>
      <c r="D936" s="166">
        <v>3000000</v>
      </c>
      <c r="E936" s="166">
        <v>0</v>
      </c>
    </row>
    <row r="937" spans="3:5">
      <c r="C937" s="167" t="s">
        <v>1197</v>
      </c>
      <c r="D937" s="166">
        <v>30068537</v>
      </c>
      <c r="E937" s="166">
        <v>23307733.969999999</v>
      </c>
    </row>
    <row r="938" spans="3:5">
      <c r="C938" s="167" t="s">
        <v>1198</v>
      </c>
      <c r="D938" s="166">
        <v>4237286</v>
      </c>
      <c r="E938" s="166">
        <v>0</v>
      </c>
    </row>
    <row r="939" spans="3:5">
      <c r="C939" s="167" t="s">
        <v>1199</v>
      </c>
      <c r="D939" s="166">
        <v>597761</v>
      </c>
      <c r="E939" s="166">
        <v>0</v>
      </c>
    </row>
    <row r="940" spans="3:5">
      <c r="C940" s="167" t="s">
        <v>1200</v>
      </c>
      <c r="D940" s="166">
        <v>25000000</v>
      </c>
      <c r="E940" s="166">
        <v>462722.06</v>
      </c>
    </row>
    <row r="941" spans="3:5">
      <c r="C941" s="167" t="s">
        <v>1201</v>
      </c>
      <c r="D941" s="166">
        <v>2587656</v>
      </c>
      <c r="E941" s="166">
        <v>0</v>
      </c>
    </row>
    <row r="942" spans="3:5">
      <c r="C942" s="167" t="s">
        <v>1202</v>
      </c>
      <c r="D942" s="166">
        <v>31477472</v>
      </c>
      <c r="E942" s="166">
        <v>0</v>
      </c>
    </row>
    <row r="943" spans="3:5">
      <c r="C943" s="167" t="s">
        <v>1203</v>
      </c>
      <c r="D943" s="166">
        <v>889724</v>
      </c>
      <c r="E943" s="166">
        <v>0</v>
      </c>
    </row>
    <row r="944" spans="3:5">
      <c r="C944" s="167" t="s">
        <v>1204</v>
      </c>
      <c r="D944" s="166">
        <v>5051678</v>
      </c>
      <c r="E944" s="166">
        <v>0</v>
      </c>
    </row>
    <row r="945" spans="3:5">
      <c r="C945" s="167" t="s">
        <v>1205</v>
      </c>
      <c r="D945" s="166">
        <v>29687478</v>
      </c>
      <c r="E945" s="166">
        <v>23935743</v>
      </c>
    </row>
    <row r="946" spans="3:5">
      <c r="C946" s="167" t="s">
        <v>1206</v>
      </c>
      <c r="D946" s="166">
        <v>9591650</v>
      </c>
      <c r="E946" s="166">
        <v>0</v>
      </c>
    </row>
    <row r="947" spans="3:5">
      <c r="C947" s="167" t="s">
        <v>1207</v>
      </c>
      <c r="D947" s="166">
        <v>35161253</v>
      </c>
      <c r="E947" s="166">
        <v>29993000</v>
      </c>
    </row>
    <row r="948" spans="3:5">
      <c r="C948" s="167" t="s">
        <v>1208</v>
      </c>
      <c r="D948" s="166">
        <v>9591650</v>
      </c>
      <c r="E948" s="166">
        <v>0</v>
      </c>
    </row>
    <row r="949" spans="3:5">
      <c r="C949" s="167" t="s">
        <v>1209</v>
      </c>
      <c r="D949" s="166">
        <v>3618597</v>
      </c>
      <c r="E949" s="166">
        <v>0</v>
      </c>
    </row>
    <row r="950" spans="3:5">
      <c r="C950" s="167" t="s">
        <v>1210</v>
      </c>
      <c r="D950" s="166">
        <v>117367382</v>
      </c>
      <c r="E950" s="166">
        <v>70000000</v>
      </c>
    </row>
    <row r="951" spans="3:5">
      <c r="C951" s="167" t="s">
        <v>1211</v>
      </c>
      <c r="D951" s="166">
        <v>5803815</v>
      </c>
      <c r="E951" s="166">
        <v>0</v>
      </c>
    </row>
    <row r="952" spans="3:5">
      <c r="C952" s="167" t="s">
        <v>1212</v>
      </c>
      <c r="D952" s="166">
        <v>53904088</v>
      </c>
      <c r="E952" s="166">
        <v>25000000</v>
      </c>
    </row>
    <row r="953" spans="3:5">
      <c r="C953" s="167" t="s">
        <v>1213</v>
      </c>
      <c r="D953" s="166">
        <v>1181902</v>
      </c>
      <c r="E953" s="166">
        <v>0</v>
      </c>
    </row>
    <row r="954" spans="3:5">
      <c r="C954" s="167" t="s">
        <v>1214</v>
      </c>
      <c r="D954" s="166">
        <v>36000000</v>
      </c>
      <c r="E954" s="166">
        <v>0</v>
      </c>
    </row>
    <row r="955" spans="3:5">
      <c r="C955" s="167" t="s">
        <v>1215</v>
      </c>
      <c r="D955" s="166">
        <v>1181902</v>
      </c>
      <c r="E955" s="166">
        <v>0</v>
      </c>
    </row>
    <row r="956" spans="3:5">
      <c r="C956" s="167" t="s">
        <v>1216</v>
      </c>
      <c r="D956" s="166">
        <v>1181902</v>
      </c>
      <c r="E956" s="166">
        <v>0</v>
      </c>
    </row>
    <row r="957" spans="3:5">
      <c r="C957" s="167" t="s">
        <v>1217</v>
      </c>
      <c r="D957" s="166">
        <v>2792959</v>
      </c>
      <c r="E957" s="166">
        <v>0</v>
      </c>
    </row>
    <row r="958" spans="3:5">
      <c r="C958" s="167" t="s">
        <v>1218</v>
      </c>
      <c r="D958" s="166">
        <v>33121737</v>
      </c>
      <c r="E958" s="166">
        <v>23529261.809999999</v>
      </c>
    </row>
    <row r="959" spans="3:5">
      <c r="C959" s="167" t="s">
        <v>1219</v>
      </c>
      <c r="D959" s="166">
        <v>2579928</v>
      </c>
      <c r="E959" s="166">
        <v>0</v>
      </c>
    </row>
    <row r="960" spans="3:5">
      <c r="C960" s="167" t="s">
        <v>1220</v>
      </c>
      <c r="D960" s="166">
        <v>223499064</v>
      </c>
      <c r="E960" s="166">
        <v>159775182.80000001</v>
      </c>
    </row>
    <row r="961" spans="3:5">
      <c r="C961" s="167" t="s">
        <v>1221</v>
      </c>
      <c r="D961" s="166">
        <v>1720224</v>
      </c>
      <c r="E961" s="166">
        <v>0</v>
      </c>
    </row>
    <row r="962" spans="3:5">
      <c r="C962" s="167" t="s">
        <v>1222</v>
      </c>
      <c r="D962" s="166">
        <v>805138</v>
      </c>
      <c r="E962" s="166">
        <v>0</v>
      </c>
    </row>
    <row r="963" spans="3:5">
      <c r="C963" s="167" t="s">
        <v>1223</v>
      </c>
      <c r="D963" s="166">
        <v>2792959</v>
      </c>
      <c r="E963" s="166">
        <v>0</v>
      </c>
    </row>
    <row r="964" spans="3:5">
      <c r="C964" s="167" t="s">
        <v>1224</v>
      </c>
      <c r="D964" s="166">
        <v>923196</v>
      </c>
      <c r="E964" s="166">
        <v>0</v>
      </c>
    </row>
    <row r="965" spans="3:5">
      <c r="C965" s="167" t="s">
        <v>1225</v>
      </c>
      <c r="D965" s="166">
        <v>2579928</v>
      </c>
      <c r="E965" s="166">
        <v>0</v>
      </c>
    </row>
    <row r="966" spans="3:5">
      <c r="C966" s="167" t="s">
        <v>1226</v>
      </c>
      <c r="D966" s="166">
        <v>597164</v>
      </c>
      <c r="E966" s="166">
        <v>0</v>
      </c>
    </row>
    <row r="967" spans="3:5">
      <c r="C967" s="167" t="s">
        <v>1227</v>
      </c>
      <c r="D967" s="166">
        <v>53693227</v>
      </c>
      <c r="E967" s="166">
        <v>44822840.18</v>
      </c>
    </row>
    <row r="968" spans="3:5">
      <c r="C968" s="167" t="s">
        <v>1228</v>
      </c>
      <c r="D968" s="166">
        <v>923196</v>
      </c>
      <c r="E968" s="166">
        <v>0</v>
      </c>
    </row>
    <row r="969" spans="3:5">
      <c r="C969" s="167" t="s">
        <v>1229</v>
      </c>
      <c r="D969" s="166">
        <v>597164</v>
      </c>
      <c r="E969" s="166">
        <v>0</v>
      </c>
    </row>
    <row r="970" spans="3:5">
      <c r="C970" s="167" t="s">
        <v>1230</v>
      </c>
      <c r="D970" s="166">
        <v>9591650</v>
      </c>
      <c r="E970" s="166">
        <v>0</v>
      </c>
    </row>
    <row r="971" spans="3:5">
      <c r="C971" s="167" t="s">
        <v>1231</v>
      </c>
      <c r="D971" s="166">
        <v>1738075</v>
      </c>
      <c r="E971" s="166">
        <v>0</v>
      </c>
    </row>
    <row r="972" spans="3:5">
      <c r="C972" s="167" t="s">
        <v>1232</v>
      </c>
      <c r="D972" s="166">
        <v>13954365</v>
      </c>
      <c r="E972" s="166">
        <v>0</v>
      </c>
    </row>
    <row r="973" spans="3:5">
      <c r="C973" s="167" t="s">
        <v>1233</v>
      </c>
      <c r="D973" s="166">
        <v>2280776</v>
      </c>
      <c r="E973" s="166">
        <v>0</v>
      </c>
    </row>
    <row r="974" spans="3:5">
      <c r="C974" s="167" t="s">
        <v>1234</v>
      </c>
      <c r="D974" s="166">
        <v>4224262</v>
      </c>
      <c r="E974" s="166">
        <v>0</v>
      </c>
    </row>
    <row r="975" spans="3:5">
      <c r="C975" s="167" t="s">
        <v>1235</v>
      </c>
      <c r="D975" s="166">
        <v>1761878</v>
      </c>
      <c r="E975" s="166">
        <v>0</v>
      </c>
    </row>
    <row r="976" spans="3:5">
      <c r="C976" s="167" t="s">
        <v>1236</v>
      </c>
      <c r="D976" s="166">
        <v>4272721</v>
      </c>
      <c r="E976" s="166">
        <v>0</v>
      </c>
    </row>
    <row r="977" spans="3:5">
      <c r="C977" s="167" t="s">
        <v>1237</v>
      </c>
      <c r="D977" s="166">
        <v>2555844</v>
      </c>
      <c r="E977" s="166">
        <v>0</v>
      </c>
    </row>
    <row r="978" spans="3:5">
      <c r="C978" s="167" t="s">
        <v>1238</v>
      </c>
      <c r="D978" s="166">
        <v>2555842</v>
      </c>
      <c r="E978" s="166">
        <v>0</v>
      </c>
    </row>
    <row r="979" spans="3:5">
      <c r="C979" s="167" t="s">
        <v>1239</v>
      </c>
      <c r="D979" s="166">
        <v>2611503</v>
      </c>
      <c r="E979" s="166">
        <v>0</v>
      </c>
    </row>
    <row r="980" spans="3:5">
      <c r="C980" s="167" t="s">
        <v>1240</v>
      </c>
      <c r="D980" s="166">
        <v>2611503</v>
      </c>
      <c r="E980" s="166">
        <v>0</v>
      </c>
    </row>
    <row r="981" spans="3:5">
      <c r="C981" s="167" t="s">
        <v>1241</v>
      </c>
      <c r="D981" s="166">
        <v>0</v>
      </c>
      <c r="E981" s="166">
        <v>0</v>
      </c>
    </row>
    <row r="982" spans="3:5">
      <c r="C982" s="167" t="s">
        <v>1242</v>
      </c>
      <c r="D982" s="166">
        <v>4100000</v>
      </c>
      <c r="E982" s="166">
        <v>0</v>
      </c>
    </row>
    <row r="983" spans="3:5">
      <c r="C983" s="167" t="s">
        <v>1243</v>
      </c>
      <c r="D983" s="166">
        <v>575149</v>
      </c>
      <c r="E983" s="166">
        <v>0</v>
      </c>
    </row>
    <row r="984" spans="3:5">
      <c r="C984" s="167" t="s">
        <v>1244</v>
      </c>
      <c r="D984" s="166">
        <v>2555845</v>
      </c>
      <c r="E984" s="166">
        <v>0</v>
      </c>
    </row>
    <row r="985" spans="3:5">
      <c r="C985" s="167" t="s">
        <v>1245</v>
      </c>
      <c r="D985" s="166">
        <v>498000</v>
      </c>
      <c r="E985" s="166">
        <v>0</v>
      </c>
    </row>
    <row r="986" spans="3:5">
      <c r="C986" s="165" t="s">
        <v>408</v>
      </c>
      <c r="D986" s="166">
        <v>0</v>
      </c>
      <c r="E986" s="166">
        <v>34466631.710000001</v>
      </c>
    </row>
    <row r="987" spans="3:5">
      <c r="C987" s="167" t="s">
        <v>1246</v>
      </c>
      <c r="D987" s="166">
        <v>0</v>
      </c>
      <c r="E987" s="166">
        <v>0</v>
      </c>
    </row>
    <row r="988" spans="3:5">
      <c r="C988" s="167" t="s">
        <v>1247</v>
      </c>
      <c r="D988" s="166">
        <v>0</v>
      </c>
      <c r="E988" s="166">
        <v>34133030.829999998</v>
      </c>
    </row>
    <row r="989" spans="3:5">
      <c r="C989" s="167" t="s">
        <v>1248</v>
      </c>
      <c r="D989" s="166">
        <v>0</v>
      </c>
      <c r="E989" s="166">
        <v>333600.88</v>
      </c>
    </row>
    <row r="990" spans="3:5">
      <c r="C990" s="167" t="s">
        <v>1249</v>
      </c>
      <c r="D990" s="166">
        <v>0</v>
      </c>
      <c r="E990" s="166">
        <v>0</v>
      </c>
    </row>
    <row r="991" spans="3:5">
      <c r="C991" s="167" t="s">
        <v>1250</v>
      </c>
      <c r="D991" s="166">
        <v>0</v>
      </c>
      <c r="E991" s="166">
        <v>0</v>
      </c>
    </row>
    <row r="992" spans="3:5">
      <c r="C992" s="121" t="s">
        <v>1251</v>
      </c>
      <c r="D992" s="122">
        <v>835122585</v>
      </c>
      <c r="E992" s="122">
        <v>339364247.34000003</v>
      </c>
    </row>
    <row r="993" spans="3:5">
      <c r="C993" s="165" t="s">
        <v>337</v>
      </c>
      <c r="D993" s="166">
        <v>835122585</v>
      </c>
      <c r="E993" s="166">
        <v>339364247.34000003</v>
      </c>
    </row>
    <row r="994" spans="3:5">
      <c r="C994" s="167" t="s">
        <v>1252</v>
      </c>
      <c r="D994" s="166">
        <v>2030470</v>
      </c>
      <c r="E994" s="166">
        <v>0</v>
      </c>
    </row>
    <row r="995" spans="3:5">
      <c r="C995" s="167" t="s">
        <v>1253</v>
      </c>
      <c r="D995" s="166">
        <v>4617578</v>
      </c>
      <c r="E995" s="166">
        <v>0</v>
      </c>
    </row>
    <row r="996" spans="3:5">
      <c r="C996" s="167" t="s">
        <v>1254</v>
      </c>
      <c r="D996" s="166">
        <v>0</v>
      </c>
      <c r="E996" s="166">
        <v>0</v>
      </c>
    </row>
    <row r="997" spans="3:5">
      <c r="C997" s="167" t="s">
        <v>1255</v>
      </c>
      <c r="D997" s="166">
        <v>2030470</v>
      </c>
      <c r="E997" s="166">
        <v>0</v>
      </c>
    </row>
    <row r="998" spans="3:5">
      <c r="C998" s="167" t="s">
        <v>1256</v>
      </c>
      <c r="D998" s="166">
        <v>0</v>
      </c>
      <c r="E998" s="166">
        <v>1984221.93</v>
      </c>
    </row>
    <row r="999" spans="3:5">
      <c r="C999" s="167" t="s">
        <v>1257</v>
      </c>
      <c r="D999" s="166">
        <v>6731310</v>
      </c>
      <c r="E999" s="166">
        <v>0</v>
      </c>
    </row>
    <row r="1000" spans="3:5">
      <c r="C1000" s="167" t="s">
        <v>1258</v>
      </c>
      <c r="D1000" s="166">
        <v>0</v>
      </c>
      <c r="E1000" s="166">
        <v>6159425.8899999997</v>
      </c>
    </row>
    <row r="1001" spans="3:5">
      <c r="C1001" s="167" t="s">
        <v>1259</v>
      </c>
      <c r="D1001" s="166">
        <v>1253439</v>
      </c>
      <c r="E1001" s="166">
        <v>0</v>
      </c>
    </row>
    <row r="1002" spans="3:5">
      <c r="C1002" s="167" t="s">
        <v>1260</v>
      </c>
      <c r="D1002" s="166">
        <v>0</v>
      </c>
      <c r="E1002" s="166">
        <v>2066856.61</v>
      </c>
    </row>
    <row r="1003" spans="3:5">
      <c r="C1003" s="167" t="s">
        <v>1261</v>
      </c>
      <c r="D1003" s="166">
        <v>1073222</v>
      </c>
      <c r="E1003" s="166">
        <v>3714372.2</v>
      </c>
    </row>
    <row r="1004" spans="3:5">
      <c r="C1004" s="167" t="s">
        <v>1262</v>
      </c>
      <c r="D1004" s="166">
        <v>2790925</v>
      </c>
      <c r="E1004" s="166">
        <v>0</v>
      </c>
    </row>
    <row r="1005" spans="3:5">
      <c r="C1005" s="167" t="s">
        <v>1263</v>
      </c>
      <c r="D1005" s="166">
        <v>2790925</v>
      </c>
      <c r="E1005" s="166">
        <v>0</v>
      </c>
    </row>
    <row r="1006" spans="3:5">
      <c r="C1006" s="167" t="s">
        <v>1264</v>
      </c>
      <c r="D1006" s="166">
        <v>777731</v>
      </c>
      <c r="E1006" s="166">
        <v>0</v>
      </c>
    </row>
    <row r="1007" spans="3:5">
      <c r="C1007" s="167" t="s">
        <v>1265</v>
      </c>
      <c r="D1007" s="166">
        <v>22315101</v>
      </c>
      <c r="E1007" s="166">
        <v>3221986.22</v>
      </c>
    </row>
    <row r="1008" spans="3:5">
      <c r="C1008" s="167" t="s">
        <v>1266</v>
      </c>
      <c r="D1008" s="166">
        <v>78916280</v>
      </c>
      <c r="E1008" s="166">
        <v>31826048.09</v>
      </c>
    </row>
    <row r="1009" spans="3:5">
      <c r="C1009" s="167" t="s">
        <v>1267</v>
      </c>
      <c r="D1009" s="166">
        <v>4081155</v>
      </c>
      <c r="E1009" s="166">
        <v>0</v>
      </c>
    </row>
    <row r="1010" spans="3:5">
      <c r="C1010" s="167" t="s">
        <v>1268</v>
      </c>
      <c r="D1010" s="166">
        <v>20000000</v>
      </c>
      <c r="E1010" s="166">
        <v>14898894.220000001</v>
      </c>
    </row>
    <row r="1011" spans="3:5">
      <c r="C1011" s="167" t="s">
        <v>1269</v>
      </c>
      <c r="D1011" s="166">
        <v>4125127</v>
      </c>
      <c r="E1011" s="166">
        <v>0</v>
      </c>
    </row>
    <row r="1012" spans="3:5">
      <c r="C1012" s="167" t="s">
        <v>1270</v>
      </c>
      <c r="D1012" s="166">
        <v>7364139</v>
      </c>
      <c r="E1012" s="166">
        <v>0</v>
      </c>
    </row>
    <row r="1013" spans="3:5">
      <c r="C1013" s="167" t="s">
        <v>1271</v>
      </c>
      <c r="D1013" s="166">
        <v>5848496</v>
      </c>
      <c r="E1013" s="166">
        <v>0</v>
      </c>
    </row>
    <row r="1014" spans="3:5">
      <c r="C1014" s="167" t="s">
        <v>1272</v>
      </c>
      <c r="D1014" s="166">
        <v>4125127</v>
      </c>
      <c r="E1014" s="166">
        <v>0</v>
      </c>
    </row>
    <row r="1015" spans="3:5">
      <c r="C1015" s="167" t="s">
        <v>1273</v>
      </c>
      <c r="D1015" s="166">
        <v>1411678</v>
      </c>
      <c r="E1015" s="166">
        <v>0</v>
      </c>
    </row>
    <row r="1016" spans="3:5">
      <c r="C1016" s="167" t="s">
        <v>1274</v>
      </c>
      <c r="D1016" s="166">
        <v>2080338</v>
      </c>
      <c r="E1016" s="166">
        <v>0</v>
      </c>
    </row>
    <row r="1017" spans="3:5">
      <c r="C1017" s="167" t="s">
        <v>1275</v>
      </c>
      <c r="D1017" s="166">
        <v>1901132</v>
      </c>
      <c r="E1017" s="166">
        <v>0</v>
      </c>
    </row>
    <row r="1018" spans="3:5">
      <c r="C1018" s="167" t="s">
        <v>1276</v>
      </c>
      <c r="D1018" s="166">
        <v>2589059</v>
      </c>
      <c r="E1018" s="166">
        <v>0</v>
      </c>
    </row>
    <row r="1019" spans="3:5">
      <c r="C1019" s="167" t="s">
        <v>1277</v>
      </c>
      <c r="D1019" s="166">
        <v>22105301</v>
      </c>
      <c r="E1019" s="166">
        <v>13446167.949999999</v>
      </c>
    </row>
    <row r="1020" spans="3:5">
      <c r="C1020" s="167" t="s">
        <v>1278</v>
      </c>
      <c r="D1020" s="166">
        <v>5881088</v>
      </c>
      <c r="E1020" s="166">
        <v>0</v>
      </c>
    </row>
    <row r="1021" spans="3:5">
      <c r="C1021" s="167" t="s">
        <v>1279</v>
      </c>
      <c r="D1021" s="166">
        <v>3000000</v>
      </c>
      <c r="E1021" s="166">
        <v>0</v>
      </c>
    </row>
    <row r="1022" spans="3:5">
      <c r="C1022" s="167" t="s">
        <v>1280</v>
      </c>
      <c r="D1022" s="166">
        <v>5404360</v>
      </c>
      <c r="E1022" s="166">
        <v>3089463.31</v>
      </c>
    </row>
    <row r="1023" spans="3:5">
      <c r="C1023" s="167" t="s">
        <v>1281</v>
      </c>
      <c r="D1023" s="166">
        <v>1759695</v>
      </c>
      <c r="E1023" s="166">
        <v>0</v>
      </c>
    </row>
    <row r="1024" spans="3:5">
      <c r="C1024" s="167" t="s">
        <v>1282</v>
      </c>
      <c r="D1024" s="166">
        <v>5881088</v>
      </c>
      <c r="E1024" s="166">
        <v>0</v>
      </c>
    </row>
    <row r="1025" spans="3:5">
      <c r="C1025" s="167" t="s">
        <v>1283</v>
      </c>
      <c r="D1025" s="166">
        <v>1104373</v>
      </c>
      <c r="E1025" s="166">
        <v>0</v>
      </c>
    </row>
    <row r="1026" spans="3:5">
      <c r="C1026" s="167" t="s">
        <v>1284</v>
      </c>
      <c r="D1026" s="166">
        <v>4076234</v>
      </c>
      <c r="E1026" s="166">
        <v>0</v>
      </c>
    </row>
    <row r="1027" spans="3:5">
      <c r="C1027" s="167" t="s">
        <v>1285</v>
      </c>
      <c r="D1027" s="166">
        <v>0</v>
      </c>
      <c r="E1027" s="166">
        <v>0</v>
      </c>
    </row>
    <row r="1028" spans="3:5">
      <c r="C1028" s="167" t="s">
        <v>1286</v>
      </c>
      <c r="D1028" s="166">
        <v>4076234</v>
      </c>
      <c r="E1028" s="166">
        <v>0</v>
      </c>
    </row>
    <row r="1029" spans="3:5">
      <c r="C1029" s="167" t="s">
        <v>1287</v>
      </c>
      <c r="D1029" s="166">
        <v>2080338</v>
      </c>
      <c r="E1029" s="166">
        <v>0</v>
      </c>
    </row>
    <row r="1030" spans="3:5">
      <c r="C1030" s="167" t="s">
        <v>1288</v>
      </c>
      <c r="D1030" s="166">
        <v>779923</v>
      </c>
      <c r="E1030" s="166">
        <v>0</v>
      </c>
    </row>
    <row r="1031" spans="3:5">
      <c r="C1031" s="167" t="s">
        <v>1289</v>
      </c>
      <c r="D1031" s="166">
        <v>1769301</v>
      </c>
      <c r="E1031" s="166">
        <v>0</v>
      </c>
    </row>
    <row r="1032" spans="3:5">
      <c r="C1032" s="167" t="s">
        <v>1290</v>
      </c>
      <c r="D1032" s="166">
        <v>779923</v>
      </c>
      <c r="E1032" s="166">
        <v>0</v>
      </c>
    </row>
    <row r="1033" spans="3:5">
      <c r="C1033" s="167" t="s">
        <v>1291</v>
      </c>
      <c r="D1033" s="166">
        <v>779923</v>
      </c>
      <c r="E1033" s="166">
        <v>0</v>
      </c>
    </row>
    <row r="1034" spans="3:5">
      <c r="C1034" s="167" t="s">
        <v>1292</v>
      </c>
      <c r="D1034" s="166">
        <v>141034127</v>
      </c>
      <c r="E1034" s="166">
        <v>20771486.93</v>
      </c>
    </row>
    <row r="1035" spans="3:5">
      <c r="C1035" s="167" t="s">
        <v>1293</v>
      </c>
      <c r="D1035" s="166">
        <v>3856383</v>
      </c>
      <c r="E1035" s="166">
        <v>0</v>
      </c>
    </row>
    <row r="1036" spans="3:5">
      <c r="C1036" s="167" t="s">
        <v>1294</v>
      </c>
      <c r="D1036" s="166">
        <v>46924815</v>
      </c>
      <c r="E1036" s="166">
        <v>19000000</v>
      </c>
    </row>
    <row r="1037" spans="3:5">
      <c r="C1037" s="167" t="s">
        <v>1295</v>
      </c>
      <c r="D1037" s="166">
        <v>5499812</v>
      </c>
      <c r="E1037" s="166">
        <v>0</v>
      </c>
    </row>
    <row r="1038" spans="3:5">
      <c r="C1038" s="167" t="s">
        <v>1296</v>
      </c>
      <c r="D1038" s="166">
        <v>38071704</v>
      </c>
      <c r="E1038" s="166">
        <v>14000000</v>
      </c>
    </row>
    <row r="1039" spans="3:5">
      <c r="C1039" s="167" t="s">
        <v>1297</v>
      </c>
      <c r="D1039" s="166">
        <v>3850402</v>
      </c>
      <c r="E1039" s="166">
        <v>0</v>
      </c>
    </row>
    <row r="1040" spans="3:5">
      <c r="C1040" s="167" t="s">
        <v>1298</v>
      </c>
      <c r="D1040" s="166">
        <v>4783393</v>
      </c>
      <c r="E1040" s="166">
        <v>0</v>
      </c>
    </row>
    <row r="1041" spans="3:5">
      <c r="C1041" s="167" t="s">
        <v>1299</v>
      </c>
      <c r="D1041" s="166">
        <v>1376080</v>
      </c>
      <c r="E1041" s="166">
        <v>0</v>
      </c>
    </row>
    <row r="1042" spans="3:5">
      <c r="C1042" s="167" t="s">
        <v>1300</v>
      </c>
      <c r="D1042" s="166">
        <v>5881087</v>
      </c>
      <c r="E1042" s="166">
        <v>0</v>
      </c>
    </row>
    <row r="1043" spans="3:5">
      <c r="C1043" s="167" t="s">
        <v>1301</v>
      </c>
      <c r="D1043" s="166">
        <v>9721888</v>
      </c>
      <c r="E1043" s="166">
        <v>0</v>
      </c>
    </row>
    <row r="1044" spans="3:5">
      <c r="C1044" s="167" t="s">
        <v>1302</v>
      </c>
      <c r="D1044" s="166">
        <v>10000000</v>
      </c>
      <c r="E1044" s="166">
        <v>0</v>
      </c>
    </row>
    <row r="1045" spans="3:5">
      <c r="C1045" s="167" t="s">
        <v>1303</v>
      </c>
      <c r="D1045" s="166">
        <v>4076234</v>
      </c>
      <c r="E1045" s="166">
        <v>0</v>
      </c>
    </row>
    <row r="1046" spans="3:5">
      <c r="C1046" s="167" t="s">
        <v>1304</v>
      </c>
      <c r="D1046" s="166">
        <v>4076234</v>
      </c>
      <c r="E1046" s="166">
        <v>0</v>
      </c>
    </row>
    <row r="1047" spans="3:5">
      <c r="C1047" s="167" t="s">
        <v>1305</v>
      </c>
      <c r="D1047" s="166">
        <v>5881088</v>
      </c>
      <c r="E1047" s="166">
        <v>0</v>
      </c>
    </row>
    <row r="1048" spans="3:5">
      <c r="C1048" s="167" t="s">
        <v>1306</v>
      </c>
      <c r="D1048" s="166">
        <v>5963974</v>
      </c>
      <c r="E1048" s="166">
        <v>0</v>
      </c>
    </row>
    <row r="1049" spans="3:5">
      <c r="C1049" s="167" t="s">
        <v>1307</v>
      </c>
      <c r="D1049" s="166">
        <v>26126598</v>
      </c>
      <c r="E1049" s="166">
        <v>590973.29</v>
      </c>
    </row>
    <row r="1050" spans="3:5">
      <c r="C1050" s="167" t="s">
        <v>1308</v>
      </c>
      <c r="D1050" s="166">
        <v>61031571</v>
      </c>
      <c r="E1050" s="166">
        <v>55786429.340000004</v>
      </c>
    </row>
    <row r="1051" spans="3:5">
      <c r="C1051" s="167" t="s">
        <v>1309</v>
      </c>
      <c r="D1051" s="166">
        <v>5963974</v>
      </c>
      <c r="E1051" s="166">
        <v>0</v>
      </c>
    </row>
    <row r="1052" spans="3:5">
      <c r="C1052" s="167" t="s">
        <v>1310</v>
      </c>
      <c r="D1052" s="166">
        <v>4073271</v>
      </c>
      <c r="E1052" s="166">
        <v>0</v>
      </c>
    </row>
    <row r="1053" spans="3:5">
      <c r="C1053" s="167" t="s">
        <v>1311</v>
      </c>
      <c r="D1053" s="166">
        <v>15000000</v>
      </c>
      <c r="E1053" s="166">
        <v>8351196.2000000002</v>
      </c>
    </row>
    <row r="1054" spans="3:5">
      <c r="C1054" s="167" t="s">
        <v>1312</v>
      </c>
      <c r="D1054" s="166">
        <v>9000000</v>
      </c>
      <c r="E1054" s="166">
        <v>0</v>
      </c>
    </row>
    <row r="1055" spans="3:5">
      <c r="C1055" s="167" t="s">
        <v>1313</v>
      </c>
      <c r="D1055" s="166">
        <v>183602467</v>
      </c>
      <c r="E1055" s="166">
        <v>135063982.44</v>
      </c>
    </row>
    <row r="1056" spans="3:5">
      <c r="C1056" s="167" t="s">
        <v>1314</v>
      </c>
      <c r="D1056" s="166">
        <v>498000</v>
      </c>
      <c r="E1056" s="166">
        <v>0</v>
      </c>
    </row>
    <row r="1057" spans="3:5">
      <c r="C1057" s="167" t="s">
        <v>1315</v>
      </c>
      <c r="D1057" s="166">
        <v>0</v>
      </c>
      <c r="E1057" s="166">
        <v>354769.25</v>
      </c>
    </row>
    <row r="1058" spans="3:5">
      <c r="C1058" s="167" t="s">
        <v>1316</v>
      </c>
      <c r="D1058" s="166">
        <v>498000</v>
      </c>
      <c r="E1058" s="166">
        <v>0</v>
      </c>
    </row>
    <row r="1059" spans="3:5">
      <c r="C1059" s="167" t="s">
        <v>1317</v>
      </c>
      <c r="D1059" s="166">
        <v>0</v>
      </c>
      <c r="E1059" s="166">
        <v>5037973.47</v>
      </c>
    </row>
    <row r="1060" spans="3:5">
      <c r="C1060" s="167" t="s">
        <v>1318</v>
      </c>
      <c r="D1060" s="166">
        <v>0</v>
      </c>
      <c r="E1060" s="166">
        <v>0</v>
      </c>
    </row>
    <row r="1061" spans="3:5">
      <c r="C1061" s="121" t="s">
        <v>1319</v>
      </c>
      <c r="D1061" s="122">
        <v>1670250027</v>
      </c>
      <c r="E1061" s="122">
        <v>341001275.83999997</v>
      </c>
    </row>
    <row r="1062" spans="3:5">
      <c r="C1062" s="165" t="s">
        <v>337</v>
      </c>
      <c r="D1062" s="166">
        <v>1328199092</v>
      </c>
      <c r="E1062" s="166">
        <v>307341631.14999998</v>
      </c>
    </row>
    <row r="1063" spans="3:5">
      <c r="C1063" s="167" t="s">
        <v>1320</v>
      </c>
      <c r="D1063" s="166">
        <v>21411478</v>
      </c>
      <c r="E1063" s="166">
        <v>0</v>
      </c>
    </row>
    <row r="1064" spans="3:5">
      <c r="C1064" s="167" t="s">
        <v>1321</v>
      </c>
      <c r="D1064" s="166">
        <v>44000000</v>
      </c>
      <c r="E1064" s="166">
        <v>0</v>
      </c>
    </row>
    <row r="1065" spans="3:5">
      <c r="C1065" s="167" t="s">
        <v>1322</v>
      </c>
      <c r="D1065" s="166">
        <v>1111230</v>
      </c>
      <c r="E1065" s="166">
        <v>0</v>
      </c>
    </row>
    <row r="1066" spans="3:5">
      <c r="C1066" s="167" t="s">
        <v>1323</v>
      </c>
      <c r="D1066" s="166">
        <v>8000000</v>
      </c>
      <c r="E1066" s="166">
        <v>0</v>
      </c>
    </row>
    <row r="1067" spans="3:5">
      <c r="C1067" s="167" t="s">
        <v>1324</v>
      </c>
      <c r="D1067" s="166">
        <v>5001203</v>
      </c>
      <c r="E1067" s="166">
        <v>0</v>
      </c>
    </row>
    <row r="1068" spans="3:5">
      <c r="C1068" s="167" t="s">
        <v>1325</v>
      </c>
      <c r="D1068" s="166">
        <v>7256885</v>
      </c>
      <c r="E1068" s="166">
        <v>0</v>
      </c>
    </row>
    <row r="1069" spans="3:5">
      <c r="C1069" s="167" t="s">
        <v>1326</v>
      </c>
      <c r="D1069" s="166">
        <v>430669</v>
      </c>
      <c r="E1069" s="166">
        <v>0</v>
      </c>
    </row>
    <row r="1070" spans="3:5">
      <c r="C1070" s="167" t="s">
        <v>1327</v>
      </c>
      <c r="D1070" s="166">
        <v>9831681</v>
      </c>
      <c r="E1070" s="166">
        <v>0</v>
      </c>
    </row>
    <row r="1071" spans="3:5">
      <c r="C1071" s="167" t="s">
        <v>1328</v>
      </c>
      <c r="D1071" s="166">
        <v>4989515</v>
      </c>
      <c r="E1071" s="166">
        <v>431088.88</v>
      </c>
    </row>
    <row r="1072" spans="3:5">
      <c r="C1072" s="167" t="s">
        <v>1329</v>
      </c>
      <c r="D1072" s="166">
        <v>7804941</v>
      </c>
      <c r="E1072" s="166">
        <v>5000000</v>
      </c>
    </row>
    <row r="1073" spans="3:5">
      <c r="C1073" s="167" t="s">
        <v>1330</v>
      </c>
      <c r="D1073" s="166">
        <v>3386383</v>
      </c>
      <c r="E1073" s="166">
        <v>0</v>
      </c>
    </row>
    <row r="1074" spans="3:5">
      <c r="C1074" s="167" t="s">
        <v>1331</v>
      </c>
      <c r="D1074" s="166">
        <v>56402241</v>
      </c>
      <c r="E1074" s="166">
        <v>0</v>
      </c>
    </row>
    <row r="1075" spans="3:5">
      <c r="C1075" s="167" t="s">
        <v>1332</v>
      </c>
      <c r="D1075" s="166">
        <v>19404819</v>
      </c>
      <c r="E1075" s="166">
        <v>0</v>
      </c>
    </row>
    <row r="1076" spans="3:5">
      <c r="C1076" s="167" t="s">
        <v>1333</v>
      </c>
      <c r="D1076" s="166">
        <v>5000000</v>
      </c>
      <c r="E1076" s="166">
        <v>0</v>
      </c>
    </row>
    <row r="1077" spans="3:5">
      <c r="C1077" s="167" t="s">
        <v>1334</v>
      </c>
      <c r="D1077" s="166">
        <v>1170135</v>
      </c>
      <c r="E1077" s="166">
        <v>0</v>
      </c>
    </row>
    <row r="1078" spans="3:5">
      <c r="C1078" s="167" t="s">
        <v>1335</v>
      </c>
      <c r="D1078" s="166">
        <v>16594591</v>
      </c>
      <c r="E1078" s="166">
        <v>0</v>
      </c>
    </row>
    <row r="1079" spans="3:5">
      <c r="C1079" s="167" t="s">
        <v>1336</v>
      </c>
      <c r="D1079" s="166">
        <v>2469363</v>
      </c>
      <c r="E1079" s="166">
        <v>0</v>
      </c>
    </row>
    <row r="1080" spans="3:5">
      <c r="C1080" s="167" t="s">
        <v>1337</v>
      </c>
      <c r="D1080" s="166">
        <v>5042740</v>
      </c>
      <c r="E1080" s="166">
        <v>0</v>
      </c>
    </row>
    <row r="1081" spans="3:5">
      <c r="C1081" s="167" t="s">
        <v>1338</v>
      </c>
      <c r="D1081" s="166">
        <v>111166406</v>
      </c>
      <c r="E1081" s="166">
        <v>54619652.640000001</v>
      </c>
    </row>
    <row r="1082" spans="3:5">
      <c r="C1082" s="167" t="s">
        <v>1339</v>
      </c>
      <c r="D1082" s="166">
        <v>56720062</v>
      </c>
      <c r="E1082" s="166">
        <v>37895348.479999997</v>
      </c>
    </row>
    <row r="1083" spans="3:5">
      <c r="C1083" s="167" t="s">
        <v>1340</v>
      </c>
      <c r="D1083" s="166">
        <v>5525987</v>
      </c>
      <c r="E1083" s="166">
        <v>0</v>
      </c>
    </row>
    <row r="1084" spans="3:5">
      <c r="C1084" s="167" t="s">
        <v>1341</v>
      </c>
      <c r="D1084" s="166">
        <v>40942547</v>
      </c>
      <c r="E1084" s="166">
        <v>32648436.850000001</v>
      </c>
    </row>
    <row r="1085" spans="3:5">
      <c r="C1085" s="167" t="s">
        <v>1342</v>
      </c>
      <c r="D1085" s="166">
        <v>6669416</v>
      </c>
      <c r="E1085" s="166">
        <v>0</v>
      </c>
    </row>
    <row r="1086" spans="3:5">
      <c r="C1086" s="167" t="s">
        <v>1343</v>
      </c>
      <c r="D1086" s="166">
        <v>30000000</v>
      </c>
      <c r="E1086" s="166">
        <v>32440877.989999998</v>
      </c>
    </row>
    <row r="1087" spans="3:5">
      <c r="C1087" s="167" t="s">
        <v>1344</v>
      </c>
      <c r="D1087" s="166">
        <v>103374369</v>
      </c>
      <c r="E1087" s="166">
        <v>16474799.199999999</v>
      </c>
    </row>
    <row r="1088" spans="3:5">
      <c r="C1088" s="167" t="s">
        <v>1345</v>
      </c>
      <c r="D1088" s="166">
        <v>13511580</v>
      </c>
      <c r="E1088" s="166">
        <v>0</v>
      </c>
    </row>
    <row r="1089" spans="3:5">
      <c r="C1089" s="167" t="s">
        <v>1346</v>
      </c>
      <c r="D1089" s="166">
        <v>538658</v>
      </c>
      <c r="E1089" s="166">
        <v>0</v>
      </c>
    </row>
    <row r="1090" spans="3:5">
      <c r="C1090" s="167" t="s">
        <v>1347</v>
      </c>
      <c r="D1090" s="166">
        <v>67056947</v>
      </c>
      <c r="E1090" s="166">
        <v>4805112.4000000004</v>
      </c>
    </row>
    <row r="1091" spans="3:5">
      <c r="C1091" s="167" t="s">
        <v>1348</v>
      </c>
      <c r="D1091" s="166">
        <v>155656045</v>
      </c>
      <c r="E1091" s="166">
        <v>39725591.850000001</v>
      </c>
    </row>
    <row r="1092" spans="3:5">
      <c r="C1092" s="167" t="s">
        <v>1349</v>
      </c>
      <c r="D1092" s="166">
        <v>8000000</v>
      </c>
      <c r="E1092" s="166">
        <v>0</v>
      </c>
    </row>
    <row r="1093" spans="3:5">
      <c r="C1093" s="167" t="s">
        <v>1350</v>
      </c>
      <c r="D1093" s="166">
        <v>230794055</v>
      </c>
      <c r="E1093" s="166">
        <v>3986964</v>
      </c>
    </row>
    <row r="1094" spans="3:5">
      <c r="C1094" s="167" t="s">
        <v>1351</v>
      </c>
      <c r="D1094" s="166">
        <v>103935146</v>
      </c>
      <c r="E1094" s="166">
        <v>72958455.989999995</v>
      </c>
    </row>
    <row r="1095" spans="3:5">
      <c r="C1095" s="167" t="s">
        <v>1352</v>
      </c>
      <c r="D1095" s="166">
        <v>135000000</v>
      </c>
      <c r="E1095" s="166">
        <v>6355302.8700000001</v>
      </c>
    </row>
    <row r="1096" spans="3:5">
      <c r="C1096" s="167" t="s">
        <v>1353</v>
      </c>
      <c r="D1096" s="166">
        <v>40000000</v>
      </c>
      <c r="E1096" s="166">
        <v>0</v>
      </c>
    </row>
    <row r="1097" spans="3:5">
      <c r="C1097" s="165" t="s">
        <v>408</v>
      </c>
      <c r="D1097" s="166">
        <v>67749732</v>
      </c>
      <c r="E1097" s="166">
        <v>33659644.689999998</v>
      </c>
    </row>
    <row r="1098" spans="3:5">
      <c r="C1098" s="167" t="s">
        <v>1354</v>
      </c>
      <c r="D1098" s="166">
        <v>57208005</v>
      </c>
      <c r="E1098" s="166">
        <v>23284265.309999999</v>
      </c>
    </row>
    <row r="1099" spans="3:5">
      <c r="C1099" s="167" t="s">
        <v>1355</v>
      </c>
      <c r="D1099" s="166">
        <v>3555960</v>
      </c>
      <c r="E1099" s="166">
        <v>0</v>
      </c>
    </row>
    <row r="1100" spans="3:5">
      <c r="C1100" s="167" t="s">
        <v>1356</v>
      </c>
      <c r="D1100" s="166">
        <v>6985767</v>
      </c>
      <c r="E1100" s="166">
        <v>0</v>
      </c>
    </row>
    <row r="1101" spans="3:5">
      <c r="C1101" s="167" t="s">
        <v>1357</v>
      </c>
      <c r="D1101" s="166">
        <v>0</v>
      </c>
      <c r="E1101" s="166">
        <v>10375379.379999999</v>
      </c>
    </row>
    <row r="1102" spans="3:5">
      <c r="C1102" s="165" t="s">
        <v>413</v>
      </c>
      <c r="D1102" s="166">
        <v>274301203</v>
      </c>
      <c r="E1102" s="166">
        <v>0</v>
      </c>
    </row>
    <row r="1103" spans="3:5">
      <c r="C1103" s="167" t="s">
        <v>1358</v>
      </c>
      <c r="D1103" s="166">
        <v>274301203</v>
      </c>
      <c r="E1103" s="166">
        <v>0</v>
      </c>
    </row>
    <row r="1104" spans="3:5">
      <c r="C1104" s="121" t="s">
        <v>1359</v>
      </c>
      <c r="D1104" s="122">
        <v>4088437272</v>
      </c>
      <c r="E1104" s="122">
        <v>867040129.66999996</v>
      </c>
    </row>
    <row r="1105" spans="3:5">
      <c r="C1105" s="165" t="s">
        <v>337</v>
      </c>
      <c r="D1105" s="166">
        <v>691977336</v>
      </c>
      <c r="E1105" s="166">
        <v>292967868.75999999</v>
      </c>
    </row>
    <row r="1106" spans="3:5">
      <c r="C1106" s="167" t="s">
        <v>1360</v>
      </c>
      <c r="D1106" s="166">
        <v>34603615</v>
      </c>
      <c r="E1106" s="166">
        <v>0</v>
      </c>
    </row>
    <row r="1107" spans="3:5">
      <c r="C1107" s="167" t="s">
        <v>1361</v>
      </c>
      <c r="D1107" s="166">
        <v>21000000</v>
      </c>
      <c r="E1107" s="166">
        <v>14132285.48</v>
      </c>
    </row>
    <row r="1108" spans="3:5">
      <c r="C1108" s="167" t="s">
        <v>1362</v>
      </c>
      <c r="D1108" s="166">
        <v>73507758</v>
      </c>
      <c r="E1108" s="166">
        <v>0</v>
      </c>
    </row>
    <row r="1109" spans="3:5">
      <c r="C1109" s="167" t="s">
        <v>1363</v>
      </c>
      <c r="D1109" s="166">
        <v>84027878</v>
      </c>
      <c r="E1109" s="166">
        <v>86056891.719999999</v>
      </c>
    </row>
    <row r="1110" spans="3:5">
      <c r="C1110" s="167" t="s">
        <v>1364</v>
      </c>
      <c r="D1110" s="166">
        <v>51610779</v>
      </c>
      <c r="E1110" s="166">
        <v>0</v>
      </c>
    </row>
    <row r="1111" spans="3:5">
      <c r="C1111" s="167" t="s">
        <v>1365</v>
      </c>
      <c r="D1111" s="166">
        <v>2542220</v>
      </c>
      <c r="E1111" s="166">
        <v>0</v>
      </c>
    </row>
    <row r="1112" spans="3:5">
      <c r="C1112" s="167" t="s">
        <v>1366</v>
      </c>
      <c r="D1112" s="166">
        <v>2542220</v>
      </c>
      <c r="E1112" s="166">
        <v>0</v>
      </c>
    </row>
    <row r="1113" spans="3:5">
      <c r="C1113" s="167" t="s">
        <v>1367</v>
      </c>
      <c r="D1113" s="166">
        <v>2523769</v>
      </c>
      <c r="E1113" s="166">
        <v>0</v>
      </c>
    </row>
    <row r="1114" spans="3:5">
      <c r="C1114" s="167" t="s">
        <v>1368</v>
      </c>
      <c r="D1114" s="166">
        <v>6071992</v>
      </c>
      <c r="E1114" s="166">
        <v>0</v>
      </c>
    </row>
    <row r="1115" spans="3:5">
      <c r="C1115" s="167" t="s">
        <v>1369</v>
      </c>
      <c r="D1115" s="166">
        <v>3689328</v>
      </c>
      <c r="E1115" s="166">
        <v>0</v>
      </c>
    </row>
    <row r="1116" spans="3:5">
      <c r="C1116" s="167" t="s">
        <v>1370</v>
      </c>
      <c r="D1116" s="166">
        <v>3689328</v>
      </c>
      <c r="E1116" s="166">
        <v>0</v>
      </c>
    </row>
    <row r="1117" spans="3:5">
      <c r="C1117" s="167" t="s">
        <v>1371</v>
      </c>
      <c r="D1117" s="166">
        <v>3689328</v>
      </c>
      <c r="E1117" s="166">
        <v>0</v>
      </c>
    </row>
    <row r="1118" spans="3:5">
      <c r="C1118" s="167" t="s">
        <v>1372</v>
      </c>
      <c r="D1118" s="166">
        <v>2523767</v>
      </c>
      <c r="E1118" s="166">
        <v>0</v>
      </c>
    </row>
    <row r="1119" spans="3:5">
      <c r="C1119" s="167" t="s">
        <v>1373</v>
      </c>
      <c r="D1119" s="166">
        <v>3689328</v>
      </c>
      <c r="E1119" s="166">
        <v>0</v>
      </c>
    </row>
    <row r="1120" spans="3:5">
      <c r="C1120" s="167" t="s">
        <v>1374</v>
      </c>
      <c r="D1120" s="166">
        <v>3689328</v>
      </c>
      <c r="E1120" s="166">
        <v>0</v>
      </c>
    </row>
    <row r="1121" spans="3:5">
      <c r="C1121" s="167" t="s">
        <v>1375</v>
      </c>
      <c r="D1121" s="166">
        <v>3689328</v>
      </c>
      <c r="E1121" s="166">
        <v>0</v>
      </c>
    </row>
    <row r="1122" spans="3:5">
      <c r="C1122" s="167" t="s">
        <v>1376</v>
      </c>
      <c r="D1122" s="166">
        <v>1407491</v>
      </c>
      <c r="E1122" s="166">
        <v>0</v>
      </c>
    </row>
    <row r="1123" spans="3:5">
      <c r="C1123" s="167" t="s">
        <v>1377</v>
      </c>
      <c r="D1123" s="166">
        <v>2113557</v>
      </c>
      <c r="E1123" s="166">
        <v>0</v>
      </c>
    </row>
    <row r="1124" spans="3:5">
      <c r="C1124" s="167" t="s">
        <v>1378</v>
      </c>
      <c r="D1124" s="166">
        <v>5103177</v>
      </c>
      <c r="E1124" s="166">
        <v>0</v>
      </c>
    </row>
    <row r="1125" spans="3:5">
      <c r="C1125" s="167" t="s">
        <v>1379</v>
      </c>
      <c r="D1125" s="166">
        <v>6071992</v>
      </c>
      <c r="E1125" s="166">
        <v>0</v>
      </c>
    </row>
    <row r="1126" spans="3:5">
      <c r="C1126" s="167" t="s">
        <v>1380</v>
      </c>
      <c r="D1126" s="166">
        <v>3609752</v>
      </c>
      <c r="E1126" s="166">
        <v>0</v>
      </c>
    </row>
    <row r="1127" spans="3:5">
      <c r="C1127" s="167" t="s">
        <v>1381</v>
      </c>
      <c r="D1127" s="166">
        <v>3689328</v>
      </c>
      <c r="E1127" s="166">
        <v>0</v>
      </c>
    </row>
    <row r="1128" spans="3:5">
      <c r="C1128" s="167" t="s">
        <v>1382</v>
      </c>
      <c r="D1128" s="166">
        <v>59238928</v>
      </c>
      <c r="E1128" s="166">
        <v>35670605.579999998</v>
      </c>
    </row>
    <row r="1129" spans="3:5">
      <c r="C1129" s="167" t="s">
        <v>1383</v>
      </c>
      <c r="D1129" s="166">
        <v>92860473</v>
      </c>
      <c r="E1129" s="166">
        <v>51537448.5</v>
      </c>
    </row>
    <row r="1130" spans="3:5">
      <c r="C1130" s="167" t="s">
        <v>1384</v>
      </c>
      <c r="D1130" s="166">
        <v>3689328</v>
      </c>
      <c r="E1130" s="166">
        <v>0</v>
      </c>
    </row>
    <row r="1131" spans="3:5">
      <c r="C1131" s="167" t="s">
        <v>1385</v>
      </c>
      <c r="D1131" s="166">
        <v>6071992</v>
      </c>
      <c r="E1131" s="166">
        <v>0</v>
      </c>
    </row>
    <row r="1132" spans="3:5">
      <c r="C1132" s="167" t="s">
        <v>1386</v>
      </c>
      <c r="D1132" s="166">
        <v>57592521</v>
      </c>
      <c r="E1132" s="166">
        <v>34124763</v>
      </c>
    </row>
    <row r="1133" spans="3:5">
      <c r="C1133" s="167" t="s">
        <v>1387</v>
      </c>
      <c r="D1133" s="166">
        <v>10000000</v>
      </c>
      <c r="E1133" s="166">
        <v>0</v>
      </c>
    </row>
    <row r="1134" spans="3:5">
      <c r="C1134" s="167" t="s">
        <v>1388</v>
      </c>
      <c r="D1134" s="166">
        <v>137438831</v>
      </c>
      <c r="E1134" s="166">
        <v>71445874.480000004</v>
      </c>
    </row>
    <row r="1135" spans="3:5">
      <c r="C1135" s="165" t="s">
        <v>408</v>
      </c>
      <c r="D1135" s="166">
        <v>240959936</v>
      </c>
      <c r="E1135" s="166">
        <v>50503325.159999996</v>
      </c>
    </row>
    <row r="1136" spans="3:5">
      <c r="C1136" s="167" t="s">
        <v>1389</v>
      </c>
      <c r="D1136" s="166">
        <v>207951833</v>
      </c>
      <c r="E1136" s="166">
        <v>22147719.149999999</v>
      </c>
    </row>
    <row r="1137" spans="3:5">
      <c r="C1137" s="167" t="s">
        <v>1390</v>
      </c>
      <c r="D1137" s="166">
        <v>33008103</v>
      </c>
      <c r="E1137" s="166">
        <v>28355606.010000002</v>
      </c>
    </row>
    <row r="1138" spans="3:5">
      <c r="C1138" s="165" t="s">
        <v>412</v>
      </c>
      <c r="D1138" s="166">
        <v>0</v>
      </c>
      <c r="E1138" s="166">
        <v>13394340.99</v>
      </c>
    </row>
    <row r="1139" spans="3:5">
      <c r="C1139" s="167" t="s">
        <v>1363</v>
      </c>
      <c r="D1139" s="166">
        <v>0</v>
      </c>
      <c r="E1139" s="166">
        <v>13394340.99</v>
      </c>
    </row>
    <row r="1140" spans="3:5">
      <c r="C1140" s="165" t="s">
        <v>413</v>
      </c>
      <c r="D1140" s="166">
        <v>3155500000</v>
      </c>
      <c r="E1140" s="166">
        <v>510174594.75999999</v>
      </c>
    </row>
    <row r="1141" spans="3:5">
      <c r="C1141" s="167" t="s">
        <v>1391</v>
      </c>
      <c r="D1141" s="166">
        <v>3155500000</v>
      </c>
      <c r="E1141" s="166">
        <v>510174594.75999999</v>
      </c>
    </row>
    <row r="1142" spans="3:5">
      <c r="C1142" s="121" t="s">
        <v>1392</v>
      </c>
      <c r="D1142" s="122">
        <v>3391840772</v>
      </c>
      <c r="E1142" s="122">
        <v>1753857502.6100001</v>
      </c>
    </row>
    <row r="1143" spans="3:5">
      <c r="C1143" s="165" t="s">
        <v>337</v>
      </c>
      <c r="D1143" s="166">
        <v>3044735772</v>
      </c>
      <c r="E1143" s="166">
        <v>1180511952.6100001</v>
      </c>
    </row>
    <row r="1144" spans="3:5">
      <c r="C1144" s="167" t="s">
        <v>1393</v>
      </c>
      <c r="D1144" s="166">
        <v>100001</v>
      </c>
      <c r="E1144" s="166">
        <v>0</v>
      </c>
    </row>
    <row r="1145" spans="3:5">
      <c r="C1145" s="167" t="s">
        <v>1394</v>
      </c>
      <c r="D1145" s="166">
        <v>887087444</v>
      </c>
      <c r="E1145" s="166">
        <v>0</v>
      </c>
    </row>
    <row r="1146" spans="3:5">
      <c r="C1146" s="167" t="s">
        <v>1395</v>
      </c>
      <c r="D1146" s="166">
        <v>130146458</v>
      </c>
      <c r="E1146" s="166">
        <v>0</v>
      </c>
    </row>
    <row r="1147" spans="3:5">
      <c r="C1147" s="167" t="s">
        <v>1396</v>
      </c>
      <c r="D1147" s="166">
        <v>0</v>
      </c>
      <c r="E1147" s="166">
        <v>44572767.579999998</v>
      </c>
    </row>
    <row r="1148" spans="3:5">
      <c r="C1148" s="167" t="s">
        <v>1397</v>
      </c>
      <c r="D1148" s="166">
        <v>11196288</v>
      </c>
      <c r="E1148" s="166">
        <v>0</v>
      </c>
    </row>
    <row r="1149" spans="3:5">
      <c r="C1149" s="167" t="s">
        <v>1398</v>
      </c>
      <c r="D1149" s="166">
        <v>16077858</v>
      </c>
      <c r="E1149" s="166">
        <v>0</v>
      </c>
    </row>
    <row r="1150" spans="3:5">
      <c r="C1150" s="167" t="s">
        <v>1399</v>
      </c>
      <c r="D1150" s="166">
        <v>3492752</v>
      </c>
      <c r="E1150" s="166">
        <v>0</v>
      </c>
    </row>
    <row r="1151" spans="3:5">
      <c r="C1151" s="167" t="s">
        <v>1400</v>
      </c>
      <c r="D1151" s="166">
        <v>3835091</v>
      </c>
      <c r="E1151" s="166">
        <v>3402857.55</v>
      </c>
    </row>
    <row r="1152" spans="3:5">
      <c r="C1152" s="167" t="s">
        <v>1401</v>
      </c>
      <c r="D1152" s="166">
        <v>2783204</v>
      </c>
      <c r="E1152" s="166">
        <v>2633104</v>
      </c>
    </row>
    <row r="1153" spans="3:5">
      <c r="C1153" s="167" t="s">
        <v>1402</v>
      </c>
      <c r="D1153" s="166">
        <v>1521692</v>
      </c>
      <c r="E1153" s="166">
        <v>0</v>
      </c>
    </row>
    <row r="1154" spans="3:5">
      <c r="C1154" s="167" t="s">
        <v>1403</v>
      </c>
      <c r="D1154" s="166">
        <v>10000000</v>
      </c>
      <c r="E1154" s="166">
        <v>8593594.4900000002</v>
      </c>
    </row>
    <row r="1155" spans="3:5">
      <c r="C1155" s="167" t="s">
        <v>1404</v>
      </c>
      <c r="D1155" s="166">
        <v>0</v>
      </c>
      <c r="E1155" s="166">
        <v>0</v>
      </c>
    </row>
    <row r="1156" spans="3:5">
      <c r="C1156" s="167" t="s">
        <v>1405</v>
      </c>
      <c r="D1156" s="166">
        <v>75000000</v>
      </c>
      <c r="E1156" s="166">
        <v>55512564.729999997</v>
      </c>
    </row>
    <row r="1157" spans="3:5">
      <c r="C1157" s="167" t="s">
        <v>1406</v>
      </c>
      <c r="D1157" s="166">
        <v>131058</v>
      </c>
      <c r="E1157" s="166">
        <v>0</v>
      </c>
    </row>
    <row r="1158" spans="3:5">
      <c r="C1158" s="167" t="s">
        <v>1407</v>
      </c>
      <c r="D1158" s="166">
        <v>50250419</v>
      </c>
      <c r="E1158" s="166">
        <v>24295927.98</v>
      </c>
    </row>
    <row r="1159" spans="3:5">
      <c r="C1159" s="167" t="s">
        <v>1408</v>
      </c>
      <c r="D1159" s="166">
        <v>45904305</v>
      </c>
      <c r="E1159" s="166">
        <v>20697479</v>
      </c>
    </row>
    <row r="1160" spans="3:5">
      <c r="C1160" s="167" t="s">
        <v>1409</v>
      </c>
      <c r="D1160" s="166">
        <v>70496679</v>
      </c>
      <c r="E1160" s="166">
        <v>35444289.990000002</v>
      </c>
    </row>
    <row r="1161" spans="3:5">
      <c r="C1161" s="167" t="s">
        <v>1410</v>
      </c>
      <c r="D1161" s="166">
        <v>9261623</v>
      </c>
      <c r="E1161" s="166">
        <v>0</v>
      </c>
    </row>
    <row r="1162" spans="3:5">
      <c r="C1162" s="167" t="s">
        <v>1411</v>
      </c>
      <c r="D1162" s="166">
        <v>92033458</v>
      </c>
      <c r="E1162" s="166">
        <v>55578857.399999999</v>
      </c>
    </row>
    <row r="1163" spans="3:5">
      <c r="C1163" s="167" t="s">
        <v>1412</v>
      </c>
      <c r="D1163" s="166">
        <v>811151</v>
      </c>
      <c r="E1163" s="166">
        <v>0</v>
      </c>
    </row>
    <row r="1164" spans="3:5">
      <c r="C1164" s="167" t="s">
        <v>1413</v>
      </c>
      <c r="D1164" s="166">
        <v>38549089</v>
      </c>
      <c r="E1164" s="166">
        <v>9381000</v>
      </c>
    </row>
    <row r="1165" spans="3:5">
      <c r="C1165" s="167" t="s">
        <v>1414</v>
      </c>
      <c r="D1165" s="166">
        <v>121446905</v>
      </c>
      <c r="E1165" s="166">
        <v>0</v>
      </c>
    </row>
    <row r="1166" spans="3:5">
      <c r="C1166" s="167" t="s">
        <v>1415</v>
      </c>
      <c r="D1166" s="166">
        <v>811351</v>
      </c>
      <c r="E1166" s="166">
        <v>0</v>
      </c>
    </row>
    <row r="1167" spans="3:5">
      <c r="C1167" s="167" t="s">
        <v>1416</v>
      </c>
      <c r="D1167" s="166">
        <v>72982996</v>
      </c>
      <c r="E1167" s="166">
        <v>48959189</v>
      </c>
    </row>
    <row r="1168" spans="3:5">
      <c r="C1168" s="167" t="s">
        <v>1417</v>
      </c>
      <c r="D1168" s="166">
        <v>2047022</v>
      </c>
      <c r="E1168" s="166">
        <v>0</v>
      </c>
    </row>
    <row r="1169" spans="3:5">
      <c r="C1169" s="167" t="s">
        <v>1418</v>
      </c>
      <c r="D1169" s="166">
        <v>24381867</v>
      </c>
      <c r="E1169" s="166">
        <v>0</v>
      </c>
    </row>
    <row r="1170" spans="3:5">
      <c r="C1170" s="167" t="s">
        <v>1419</v>
      </c>
      <c r="D1170" s="166">
        <v>93836919</v>
      </c>
      <c r="E1170" s="166">
        <v>0</v>
      </c>
    </row>
    <row r="1171" spans="3:5">
      <c r="C1171" s="167" t="s">
        <v>1420</v>
      </c>
      <c r="D1171" s="166">
        <v>787856</v>
      </c>
      <c r="E1171" s="166">
        <v>0</v>
      </c>
    </row>
    <row r="1172" spans="3:5">
      <c r="C1172" s="167" t="s">
        <v>1421</v>
      </c>
      <c r="D1172" s="166">
        <v>28490997</v>
      </c>
      <c r="E1172" s="166">
        <v>21065416</v>
      </c>
    </row>
    <row r="1173" spans="3:5">
      <c r="C1173" s="167" t="s">
        <v>1422</v>
      </c>
      <c r="D1173" s="166">
        <v>1578136</v>
      </c>
      <c r="E1173" s="166">
        <v>0</v>
      </c>
    </row>
    <row r="1174" spans="3:5">
      <c r="C1174" s="167" t="s">
        <v>1423</v>
      </c>
      <c r="D1174" s="166">
        <v>681879</v>
      </c>
      <c r="E1174" s="166">
        <v>0</v>
      </c>
    </row>
    <row r="1175" spans="3:5">
      <c r="C1175" s="167" t="s">
        <v>1424</v>
      </c>
      <c r="D1175" s="166">
        <v>861339</v>
      </c>
      <c r="E1175" s="166">
        <v>0</v>
      </c>
    </row>
    <row r="1176" spans="3:5">
      <c r="C1176" s="167" t="s">
        <v>1425</v>
      </c>
      <c r="D1176" s="166">
        <v>21532897</v>
      </c>
      <c r="E1176" s="166">
        <v>0</v>
      </c>
    </row>
    <row r="1177" spans="3:5">
      <c r="C1177" s="167" t="s">
        <v>1426</v>
      </c>
      <c r="D1177" s="166">
        <v>1375936</v>
      </c>
      <c r="E1177" s="166">
        <v>0</v>
      </c>
    </row>
    <row r="1178" spans="3:5">
      <c r="C1178" s="167" t="s">
        <v>1427</v>
      </c>
      <c r="D1178" s="166">
        <v>61878395</v>
      </c>
      <c r="E1178" s="166">
        <v>35314347.609999999</v>
      </c>
    </row>
    <row r="1179" spans="3:5">
      <c r="C1179" s="167" t="s">
        <v>1428</v>
      </c>
      <c r="D1179" s="166">
        <v>2658544</v>
      </c>
      <c r="E1179" s="166">
        <v>0</v>
      </c>
    </row>
    <row r="1180" spans="3:5">
      <c r="C1180" s="167" t="s">
        <v>1429</v>
      </c>
      <c r="D1180" s="166">
        <v>9413897</v>
      </c>
      <c r="E1180" s="166">
        <v>98952826.930000007</v>
      </c>
    </row>
    <row r="1181" spans="3:5">
      <c r="C1181" s="167" t="s">
        <v>1430</v>
      </c>
      <c r="D1181" s="166">
        <v>2658544</v>
      </c>
      <c r="E1181" s="166">
        <v>0</v>
      </c>
    </row>
    <row r="1182" spans="3:5">
      <c r="C1182" s="167" t="s">
        <v>1431</v>
      </c>
      <c r="D1182" s="166">
        <v>4988020</v>
      </c>
      <c r="E1182" s="166">
        <v>0</v>
      </c>
    </row>
    <row r="1183" spans="3:5">
      <c r="C1183" s="167" t="s">
        <v>1432</v>
      </c>
      <c r="D1183" s="166">
        <v>1366852</v>
      </c>
      <c r="E1183" s="166">
        <v>0</v>
      </c>
    </row>
    <row r="1184" spans="3:5">
      <c r="C1184" s="167" t="s">
        <v>1433</v>
      </c>
      <c r="D1184" s="166">
        <v>250000000</v>
      </c>
      <c r="E1184" s="166">
        <v>0</v>
      </c>
    </row>
    <row r="1185" spans="3:5">
      <c r="C1185" s="167" t="s">
        <v>1434</v>
      </c>
      <c r="D1185" s="166">
        <v>1173513</v>
      </c>
      <c r="E1185" s="166">
        <v>0</v>
      </c>
    </row>
    <row r="1186" spans="3:5">
      <c r="C1186" s="167" t="s">
        <v>1435</v>
      </c>
      <c r="D1186" s="166">
        <v>334551</v>
      </c>
      <c r="E1186" s="166">
        <v>0</v>
      </c>
    </row>
    <row r="1187" spans="3:5">
      <c r="C1187" s="167" t="s">
        <v>1436</v>
      </c>
      <c r="D1187" s="166">
        <v>926225</v>
      </c>
      <c r="E1187" s="166">
        <v>0</v>
      </c>
    </row>
    <row r="1188" spans="3:5">
      <c r="C1188" s="167" t="s">
        <v>1437</v>
      </c>
      <c r="D1188" s="166">
        <v>7299770</v>
      </c>
      <c r="E1188" s="166">
        <v>0</v>
      </c>
    </row>
    <row r="1189" spans="3:5">
      <c r="C1189" s="167" t="s">
        <v>1438</v>
      </c>
      <c r="D1189" s="166">
        <v>5047821</v>
      </c>
      <c r="E1189" s="166">
        <v>0</v>
      </c>
    </row>
    <row r="1190" spans="3:5">
      <c r="C1190" s="167" t="s">
        <v>1439</v>
      </c>
      <c r="D1190" s="166">
        <v>2423798</v>
      </c>
      <c r="E1190" s="166">
        <v>0</v>
      </c>
    </row>
    <row r="1191" spans="3:5">
      <c r="C1191" s="167" t="s">
        <v>1440</v>
      </c>
      <c r="D1191" s="166">
        <v>12177968</v>
      </c>
      <c r="E1191" s="166">
        <v>0</v>
      </c>
    </row>
    <row r="1192" spans="3:5">
      <c r="C1192" s="167" t="s">
        <v>1441</v>
      </c>
      <c r="D1192" s="166">
        <v>1307788</v>
      </c>
      <c r="E1192" s="166">
        <v>0</v>
      </c>
    </row>
    <row r="1193" spans="3:5">
      <c r="C1193" s="167" t="s">
        <v>1442</v>
      </c>
      <c r="D1193" s="166">
        <v>2419653</v>
      </c>
      <c r="E1193" s="166">
        <v>0</v>
      </c>
    </row>
    <row r="1194" spans="3:5">
      <c r="C1194" s="167" t="s">
        <v>1443</v>
      </c>
      <c r="D1194" s="166">
        <v>0</v>
      </c>
      <c r="E1194" s="166">
        <v>15059197.960000001</v>
      </c>
    </row>
    <row r="1195" spans="3:5">
      <c r="C1195" s="167" t="s">
        <v>1444</v>
      </c>
      <c r="D1195" s="166">
        <v>1523118</v>
      </c>
      <c r="E1195" s="166">
        <v>0</v>
      </c>
    </row>
    <row r="1196" spans="3:5">
      <c r="C1196" s="167" t="s">
        <v>1445</v>
      </c>
      <c r="D1196" s="166">
        <v>0</v>
      </c>
      <c r="E1196" s="166">
        <v>24497200</v>
      </c>
    </row>
    <row r="1197" spans="3:5">
      <c r="C1197" s="167" t="s">
        <v>1446</v>
      </c>
      <c r="D1197" s="166">
        <v>1523118</v>
      </c>
      <c r="E1197" s="166">
        <v>0</v>
      </c>
    </row>
    <row r="1198" spans="3:5">
      <c r="C1198" s="167" t="s">
        <v>1447</v>
      </c>
      <c r="D1198" s="166">
        <v>1493665</v>
      </c>
      <c r="E1198" s="166">
        <v>0</v>
      </c>
    </row>
    <row r="1199" spans="3:5">
      <c r="C1199" s="167" t="s">
        <v>1448</v>
      </c>
      <c r="D1199" s="166">
        <v>2413782</v>
      </c>
      <c r="E1199" s="166">
        <v>0</v>
      </c>
    </row>
    <row r="1200" spans="3:5">
      <c r="C1200" s="167" t="s">
        <v>1449</v>
      </c>
      <c r="D1200" s="166">
        <v>1493665</v>
      </c>
      <c r="E1200" s="166">
        <v>0</v>
      </c>
    </row>
    <row r="1201" spans="3:5">
      <c r="C1201" s="167" t="s">
        <v>1450</v>
      </c>
      <c r="D1201" s="166">
        <v>2731352</v>
      </c>
      <c r="E1201" s="166">
        <v>0</v>
      </c>
    </row>
    <row r="1202" spans="3:5">
      <c r="C1202" s="167" t="s">
        <v>1451</v>
      </c>
      <c r="D1202" s="166">
        <v>1665477</v>
      </c>
      <c r="E1202" s="166">
        <v>0</v>
      </c>
    </row>
    <row r="1203" spans="3:5">
      <c r="C1203" s="167" t="s">
        <v>1452</v>
      </c>
      <c r="D1203" s="166">
        <v>1000000</v>
      </c>
      <c r="E1203" s="166">
        <v>0</v>
      </c>
    </row>
    <row r="1204" spans="3:5">
      <c r="C1204" s="167" t="s">
        <v>1453</v>
      </c>
      <c r="D1204" s="166">
        <v>23000000</v>
      </c>
      <c r="E1204" s="166">
        <v>0</v>
      </c>
    </row>
    <row r="1205" spans="3:5">
      <c r="C1205" s="167" t="s">
        <v>1454</v>
      </c>
      <c r="D1205" s="166">
        <v>1665477</v>
      </c>
      <c r="E1205" s="166">
        <v>0</v>
      </c>
    </row>
    <row r="1206" spans="3:5">
      <c r="C1206" s="167" t="s">
        <v>1455</v>
      </c>
      <c r="D1206" s="166">
        <v>1880812</v>
      </c>
      <c r="E1206" s="166">
        <v>0</v>
      </c>
    </row>
    <row r="1207" spans="3:5">
      <c r="C1207" s="167" t="s">
        <v>1456</v>
      </c>
      <c r="D1207" s="166">
        <v>2420044</v>
      </c>
      <c r="E1207" s="166">
        <v>0</v>
      </c>
    </row>
    <row r="1208" spans="3:5">
      <c r="C1208" s="167" t="s">
        <v>1457</v>
      </c>
      <c r="D1208" s="166">
        <v>2420044</v>
      </c>
      <c r="E1208" s="166">
        <v>0</v>
      </c>
    </row>
    <row r="1209" spans="3:5">
      <c r="C1209" s="167" t="s">
        <v>1458</v>
      </c>
      <c r="D1209" s="166">
        <v>105000000</v>
      </c>
      <c r="E1209" s="166">
        <v>30453162.550000001</v>
      </c>
    </row>
    <row r="1210" spans="3:5">
      <c r="C1210" s="167" t="s">
        <v>1459</v>
      </c>
      <c r="D1210" s="166">
        <v>1378176</v>
      </c>
      <c r="E1210" s="166">
        <v>0</v>
      </c>
    </row>
    <row r="1211" spans="3:5">
      <c r="C1211" s="167" t="s">
        <v>1460</v>
      </c>
      <c r="D1211" s="166">
        <v>1641497</v>
      </c>
      <c r="E1211" s="166">
        <v>0</v>
      </c>
    </row>
    <row r="1212" spans="3:5">
      <c r="C1212" s="167" t="s">
        <v>1461</v>
      </c>
      <c r="D1212" s="166">
        <v>1991636</v>
      </c>
      <c r="E1212" s="166">
        <v>0</v>
      </c>
    </row>
    <row r="1213" spans="3:5">
      <c r="C1213" s="167" t="s">
        <v>1462</v>
      </c>
      <c r="D1213" s="166">
        <v>1991636</v>
      </c>
      <c r="E1213" s="166">
        <v>0</v>
      </c>
    </row>
    <row r="1214" spans="3:5">
      <c r="C1214" s="167" t="s">
        <v>1463</v>
      </c>
      <c r="D1214" s="166">
        <v>466982</v>
      </c>
      <c r="E1214" s="166">
        <v>0</v>
      </c>
    </row>
    <row r="1215" spans="3:5">
      <c r="C1215" s="167" t="s">
        <v>1464</v>
      </c>
      <c r="D1215" s="166">
        <v>646004</v>
      </c>
      <c r="E1215" s="166">
        <v>0</v>
      </c>
    </row>
    <row r="1216" spans="3:5">
      <c r="C1216" s="167" t="s">
        <v>1465</v>
      </c>
      <c r="D1216" s="166">
        <v>36345632</v>
      </c>
      <c r="E1216" s="166">
        <v>0</v>
      </c>
    </row>
    <row r="1217" spans="3:5">
      <c r="C1217" s="167" t="s">
        <v>1466</v>
      </c>
      <c r="D1217" s="166">
        <v>1230541</v>
      </c>
      <c r="E1217" s="166">
        <v>0</v>
      </c>
    </row>
    <row r="1218" spans="3:5">
      <c r="C1218" s="167" t="s">
        <v>1467</v>
      </c>
      <c r="D1218" s="166">
        <v>2654072</v>
      </c>
      <c r="E1218" s="166">
        <v>0</v>
      </c>
    </row>
    <row r="1219" spans="3:5">
      <c r="C1219" s="167" t="s">
        <v>1468</v>
      </c>
      <c r="D1219" s="166">
        <v>2654072</v>
      </c>
      <c r="E1219" s="166">
        <v>0</v>
      </c>
    </row>
    <row r="1220" spans="3:5">
      <c r="C1220" s="167" t="s">
        <v>1469</v>
      </c>
      <c r="D1220" s="166">
        <v>1375936</v>
      </c>
      <c r="E1220" s="166">
        <v>0</v>
      </c>
    </row>
    <row r="1221" spans="3:5">
      <c r="C1221" s="167" t="s">
        <v>1470</v>
      </c>
      <c r="D1221" s="166">
        <v>0</v>
      </c>
      <c r="E1221" s="166">
        <v>3183006.24</v>
      </c>
    </row>
    <row r="1222" spans="3:5">
      <c r="C1222" s="167" t="s">
        <v>1471</v>
      </c>
      <c r="D1222" s="166">
        <v>2309159</v>
      </c>
      <c r="E1222" s="166">
        <v>0</v>
      </c>
    </row>
    <row r="1223" spans="3:5">
      <c r="C1223" s="167" t="s">
        <v>1472</v>
      </c>
      <c r="D1223" s="166">
        <v>2654072</v>
      </c>
      <c r="E1223" s="166">
        <v>1606400</v>
      </c>
    </row>
    <row r="1224" spans="3:5">
      <c r="C1224" s="167" t="s">
        <v>1473</v>
      </c>
      <c r="D1224" s="166">
        <v>215335</v>
      </c>
      <c r="E1224" s="166">
        <v>0</v>
      </c>
    </row>
    <row r="1225" spans="3:5">
      <c r="C1225" s="167" t="s">
        <v>1474</v>
      </c>
      <c r="D1225" s="166">
        <v>2654072</v>
      </c>
      <c r="E1225" s="166">
        <v>0</v>
      </c>
    </row>
    <row r="1226" spans="3:5">
      <c r="C1226" s="167" t="s">
        <v>1475</v>
      </c>
      <c r="D1226" s="166">
        <v>18377817</v>
      </c>
      <c r="E1226" s="166">
        <v>0</v>
      </c>
    </row>
    <row r="1227" spans="3:5">
      <c r="C1227" s="167" t="s">
        <v>1476</v>
      </c>
      <c r="D1227" s="166">
        <v>2654072</v>
      </c>
      <c r="E1227" s="166">
        <v>0</v>
      </c>
    </row>
    <row r="1228" spans="3:5">
      <c r="C1228" s="167" t="s">
        <v>1477</v>
      </c>
      <c r="D1228" s="166">
        <v>1375936</v>
      </c>
      <c r="E1228" s="166">
        <v>0</v>
      </c>
    </row>
    <row r="1229" spans="3:5">
      <c r="C1229" s="167" t="s">
        <v>1478</v>
      </c>
      <c r="D1229" s="166">
        <v>85248595</v>
      </c>
      <c r="E1229" s="166">
        <v>55931131.450000003</v>
      </c>
    </row>
    <row r="1230" spans="3:5">
      <c r="C1230" s="167" t="s">
        <v>1479</v>
      </c>
      <c r="D1230" s="166">
        <v>2654072</v>
      </c>
      <c r="E1230" s="166">
        <v>0</v>
      </c>
    </row>
    <row r="1231" spans="3:5">
      <c r="C1231" s="167" t="s">
        <v>1480</v>
      </c>
      <c r="D1231" s="166">
        <v>1312634</v>
      </c>
      <c r="E1231" s="166">
        <v>0</v>
      </c>
    </row>
    <row r="1232" spans="3:5">
      <c r="C1232" s="167" t="s">
        <v>1481</v>
      </c>
      <c r="D1232" s="166">
        <v>2445396</v>
      </c>
      <c r="E1232" s="166">
        <v>0</v>
      </c>
    </row>
    <row r="1233" spans="3:5">
      <c r="C1233" s="167" t="s">
        <v>1482</v>
      </c>
      <c r="D1233" s="166">
        <v>2445396</v>
      </c>
      <c r="E1233" s="166">
        <v>0</v>
      </c>
    </row>
    <row r="1234" spans="3:5">
      <c r="C1234" s="167" t="s">
        <v>1483</v>
      </c>
      <c r="D1234" s="166">
        <v>21704683</v>
      </c>
      <c r="E1234" s="166">
        <v>0</v>
      </c>
    </row>
    <row r="1235" spans="3:5">
      <c r="C1235" s="167" t="s">
        <v>1484</v>
      </c>
      <c r="D1235" s="166">
        <v>2445396</v>
      </c>
      <c r="E1235" s="166">
        <v>0</v>
      </c>
    </row>
    <row r="1236" spans="3:5">
      <c r="C1236" s="167" t="s">
        <v>1485</v>
      </c>
      <c r="D1236" s="166">
        <v>2454667</v>
      </c>
      <c r="E1236" s="166">
        <v>0</v>
      </c>
    </row>
    <row r="1237" spans="3:5">
      <c r="C1237" s="167" t="s">
        <v>1486</v>
      </c>
      <c r="D1237" s="166">
        <v>1284813</v>
      </c>
      <c r="E1237" s="166">
        <v>0</v>
      </c>
    </row>
    <row r="1238" spans="3:5">
      <c r="C1238" s="167" t="s">
        <v>1487</v>
      </c>
      <c r="D1238" s="166">
        <v>2454667</v>
      </c>
      <c r="E1238" s="166">
        <v>0</v>
      </c>
    </row>
    <row r="1239" spans="3:5">
      <c r="C1239" s="167" t="s">
        <v>1488</v>
      </c>
      <c r="D1239" s="166">
        <v>0</v>
      </c>
      <c r="E1239" s="166">
        <v>515936490.73000002</v>
      </c>
    </row>
    <row r="1240" spans="3:5">
      <c r="C1240" s="167" t="s">
        <v>1489</v>
      </c>
      <c r="D1240" s="166">
        <v>496723</v>
      </c>
      <c r="E1240" s="166">
        <v>0</v>
      </c>
    </row>
    <row r="1241" spans="3:5">
      <c r="C1241" s="167" t="s">
        <v>1490</v>
      </c>
      <c r="D1241" s="166">
        <v>474875</v>
      </c>
      <c r="E1241" s="166">
        <v>0</v>
      </c>
    </row>
    <row r="1242" spans="3:5">
      <c r="C1242" s="167" t="s">
        <v>1491</v>
      </c>
      <c r="D1242" s="166">
        <v>60378413</v>
      </c>
      <c r="E1242" s="166">
        <v>29497438.73</v>
      </c>
    </row>
    <row r="1243" spans="3:5">
      <c r="C1243" s="167" t="s">
        <v>1492</v>
      </c>
      <c r="D1243" s="166">
        <v>496723</v>
      </c>
      <c r="E1243" s="166">
        <v>0</v>
      </c>
    </row>
    <row r="1244" spans="3:5">
      <c r="C1244" s="167" t="s">
        <v>1493</v>
      </c>
      <c r="D1244" s="166">
        <v>306326996</v>
      </c>
      <c r="E1244" s="166">
        <v>37255562.380000003</v>
      </c>
    </row>
    <row r="1245" spans="3:5">
      <c r="C1245" s="167" t="s">
        <v>1494</v>
      </c>
      <c r="D1245" s="166">
        <v>760823</v>
      </c>
      <c r="E1245" s="166">
        <v>0</v>
      </c>
    </row>
    <row r="1246" spans="3:5">
      <c r="C1246" s="167" t="s">
        <v>1495</v>
      </c>
      <c r="D1246" s="166">
        <v>760823</v>
      </c>
      <c r="E1246" s="166">
        <v>0</v>
      </c>
    </row>
    <row r="1247" spans="3:5">
      <c r="C1247" s="167" t="s">
        <v>1496</v>
      </c>
      <c r="D1247" s="166">
        <v>5056888</v>
      </c>
      <c r="E1247" s="166">
        <v>0</v>
      </c>
    </row>
    <row r="1248" spans="3:5">
      <c r="C1248" s="167" t="s">
        <v>1497</v>
      </c>
      <c r="D1248" s="166">
        <v>3128008</v>
      </c>
      <c r="E1248" s="166">
        <v>0</v>
      </c>
    </row>
    <row r="1249" spans="3:5">
      <c r="C1249" s="167" t="s">
        <v>1498</v>
      </c>
      <c r="D1249" s="166">
        <v>114292123</v>
      </c>
      <c r="E1249" s="166">
        <v>2688140.31</v>
      </c>
    </row>
    <row r="1250" spans="3:5">
      <c r="C1250" s="167" t="s">
        <v>1499</v>
      </c>
      <c r="D1250" s="166">
        <v>2367205</v>
      </c>
      <c r="E1250" s="166">
        <v>0</v>
      </c>
    </row>
    <row r="1251" spans="3:5">
      <c r="C1251" s="167" t="s">
        <v>1500</v>
      </c>
      <c r="D1251" s="166">
        <v>1492003</v>
      </c>
      <c r="E1251" s="166">
        <v>0</v>
      </c>
    </row>
    <row r="1252" spans="3:5">
      <c r="C1252" s="167" t="s">
        <v>1501</v>
      </c>
      <c r="D1252" s="166">
        <v>1375936</v>
      </c>
      <c r="E1252" s="166">
        <v>0</v>
      </c>
    </row>
    <row r="1253" spans="3:5">
      <c r="C1253" s="167" t="s">
        <v>1502</v>
      </c>
      <c r="D1253" s="166">
        <v>2046922</v>
      </c>
      <c r="E1253" s="166">
        <v>0</v>
      </c>
    </row>
    <row r="1254" spans="3:5">
      <c r="C1254" s="167" t="s">
        <v>1503</v>
      </c>
      <c r="D1254" s="166">
        <v>2413782</v>
      </c>
      <c r="E1254" s="166">
        <v>0</v>
      </c>
    </row>
    <row r="1255" spans="3:5">
      <c r="C1255" s="165" t="s">
        <v>412</v>
      </c>
      <c r="D1255" s="166">
        <v>0</v>
      </c>
      <c r="E1255" s="166">
        <v>250217912</v>
      </c>
    </row>
    <row r="1256" spans="3:5">
      <c r="C1256" s="167" t="s">
        <v>1394</v>
      </c>
      <c r="D1256" s="166">
        <v>0</v>
      </c>
      <c r="E1256" s="166">
        <v>250217912</v>
      </c>
    </row>
    <row r="1257" spans="3:5">
      <c r="C1257" s="165" t="s">
        <v>413</v>
      </c>
      <c r="D1257" s="166">
        <v>347105000</v>
      </c>
      <c r="E1257" s="166">
        <v>323127638</v>
      </c>
    </row>
    <row r="1258" spans="3:5">
      <c r="C1258" s="167" t="s">
        <v>414</v>
      </c>
      <c r="D1258" s="166">
        <v>347105000</v>
      </c>
      <c r="E1258" s="166">
        <v>3345550</v>
      </c>
    </row>
    <row r="1259" spans="3:5">
      <c r="C1259" s="167" t="s">
        <v>1394</v>
      </c>
      <c r="D1259" s="166">
        <v>0</v>
      </c>
      <c r="E1259" s="166">
        <v>319782088</v>
      </c>
    </row>
    <row r="1260" spans="3:5">
      <c r="C1260" s="121" t="s">
        <v>1504</v>
      </c>
      <c r="D1260" s="122">
        <v>224237198</v>
      </c>
      <c r="E1260" s="122">
        <v>59171123.460000008</v>
      </c>
    </row>
    <row r="1261" spans="3:5">
      <c r="C1261" s="165" t="s">
        <v>337</v>
      </c>
      <c r="D1261" s="166">
        <v>219237198</v>
      </c>
      <c r="E1261" s="166">
        <v>59171123.460000008</v>
      </c>
    </row>
    <row r="1262" spans="3:5">
      <c r="C1262" s="167" t="s">
        <v>1505</v>
      </c>
      <c r="D1262" s="166">
        <v>2000000</v>
      </c>
      <c r="E1262" s="166">
        <v>0</v>
      </c>
    </row>
    <row r="1263" spans="3:5">
      <c r="C1263" s="167" t="s">
        <v>1506</v>
      </c>
      <c r="D1263" s="166">
        <v>5000000</v>
      </c>
      <c r="E1263" s="166">
        <v>4193227.87</v>
      </c>
    </row>
    <row r="1264" spans="3:5">
      <c r="C1264" s="167" t="s">
        <v>1507</v>
      </c>
      <c r="D1264" s="166">
        <v>4826380</v>
      </c>
      <c r="E1264" s="166">
        <v>0</v>
      </c>
    </row>
    <row r="1265" spans="3:5">
      <c r="C1265" s="167" t="s">
        <v>1508</v>
      </c>
      <c r="D1265" s="166">
        <v>2448638</v>
      </c>
      <c r="E1265" s="166">
        <v>0</v>
      </c>
    </row>
    <row r="1266" spans="3:5">
      <c r="C1266" s="167" t="s">
        <v>1509</v>
      </c>
      <c r="D1266" s="166">
        <v>2425754</v>
      </c>
      <c r="E1266" s="166">
        <v>0</v>
      </c>
    </row>
    <row r="1267" spans="3:5">
      <c r="C1267" s="167" t="s">
        <v>1510</v>
      </c>
      <c r="D1267" s="166">
        <v>2425754</v>
      </c>
      <c r="E1267" s="166">
        <v>0</v>
      </c>
    </row>
    <row r="1268" spans="3:5">
      <c r="C1268" s="167" t="s">
        <v>1511</v>
      </c>
      <c r="D1268" s="166">
        <v>1556180</v>
      </c>
      <c r="E1268" s="166">
        <v>0</v>
      </c>
    </row>
    <row r="1269" spans="3:5">
      <c r="C1269" s="167" t="s">
        <v>1512</v>
      </c>
      <c r="D1269" s="166">
        <v>31787417</v>
      </c>
      <c r="E1269" s="166">
        <v>17296946</v>
      </c>
    </row>
    <row r="1270" spans="3:5">
      <c r="C1270" s="167" t="s">
        <v>1513</v>
      </c>
      <c r="D1270" s="166">
        <v>1556180</v>
      </c>
      <c r="E1270" s="166">
        <v>0</v>
      </c>
    </row>
    <row r="1271" spans="3:5">
      <c r="C1271" s="167" t="s">
        <v>1514</v>
      </c>
      <c r="D1271" s="166">
        <v>4067285</v>
      </c>
      <c r="E1271" s="166">
        <v>0</v>
      </c>
    </row>
    <row r="1272" spans="3:5">
      <c r="C1272" s="167" t="s">
        <v>1515</v>
      </c>
      <c r="D1272" s="166">
        <v>33147489</v>
      </c>
      <c r="E1272" s="166">
        <v>25754265</v>
      </c>
    </row>
    <row r="1273" spans="3:5">
      <c r="C1273" s="167" t="s">
        <v>1516</v>
      </c>
      <c r="D1273" s="166">
        <v>892319</v>
      </c>
      <c r="E1273" s="166">
        <v>0</v>
      </c>
    </row>
    <row r="1274" spans="3:5">
      <c r="C1274" s="167" t="s">
        <v>1517</v>
      </c>
      <c r="D1274" s="166">
        <v>2052030</v>
      </c>
      <c r="E1274" s="166">
        <v>1124800</v>
      </c>
    </row>
    <row r="1275" spans="3:5">
      <c r="C1275" s="167" t="s">
        <v>1518</v>
      </c>
      <c r="D1275" s="166">
        <v>2052030</v>
      </c>
      <c r="E1275" s="166">
        <v>1124800</v>
      </c>
    </row>
    <row r="1276" spans="3:5">
      <c r="C1276" s="167" t="s">
        <v>1519</v>
      </c>
      <c r="D1276" s="166">
        <v>95168846</v>
      </c>
      <c r="E1276" s="166">
        <v>0</v>
      </c>
    </row>
    <row r="1277" spans="3:5">
      <c r="C1277" s="167" t="s">
        <v>1520</v>
      </c>
      <c r="D1277" s="166">
        <v>5000000</v>
      </c>
      <c r="E1277" s="166">
        <v>0</v>
      </c>
    </row>
    <row r="1278" spans="3:5">
      <c r="C1278" s="167" t="s">
        <v>1521</v>
      </c>
      <c r="D1278" s="166">
        <v>22830896</v>
      </c>
      <c r="E1278" s="166">
        <v>9677084.5899999999</v>
      </c>
    </row>
    <row r="1279" spans="3:5">
      <c r="C1279" s="165" t="s">
        <v>408</v>
      </c>
      <c r="D1279" s="166">
        <v>5000000</v>
      </c>
      <c r="E1279" s="166">
        <v>0</v>
      </c>
    </row>
    <row r="1280" spans="3:5">
      <c r="C1280" s="167" t="s">
        <v>1522</v>
      </c>
      <c r="D1280" s="166">
        <v>5000000</v>
      </c>
      <c r="E1280" s="166">
        <v>0</v>
      </c>
    </row>
    <row r="1281" spans="3:5">
      <c r="C1281" s="121" t="s">
        <v>1523</v>
      </c>
      <c r="D1281" s="122">
        <v>257316285</v>
      </c>
      <c r="E1281" s="122">
        <v>314846773.86000001</v>
      </c>
    </row>
    <row r="1282" spans="3:5">
      <c r="C1282" s="165" t="s">
        <v>337</v>
      </c>
      <c r="D1282" s="166">
        <v>257316285</v>
      </c>
      <c r="E1282" s="166">
        <v>314846773.86000001</v>
      </c>
    </row>
    <row r="1283" spans="3:5">
      <c r="C1283" s="167" t="s">
        <v>1524</v>
      </c>
      <c r="D1283" s="166">
        <v>2434110</v>
      </c>
      <c r="E1283" s="166">
        <v>0</v>
      </c>
    </row>
    <row r="1284" spans="3:5">
      <c r="C1284" s="167" t="s">
        <v>1525</v>
      </c>
      <c r="D1284" s="166">
        <v>1534460</v>
      </c>
      <c r="E1284" s="166">
        <v>0</v>
      </c>
    </row>
    <row r="1285" spans="3:5">
      <c r="C1285" s="167" t="s">
        <v>1526</v>
      </c>
      <c r="D1285" s="166">
        <v>2434110</v>
      </c>
      <c r="E1285" s="166">
        <v>0</v>
      </c>
    </row>
    <row r="1286" spans="3:5">
      <c r="C1286" s="167" t="s">
        <v>1527</v>
      </c>
      <c r="D1286" s="166">
        <v>1534460</v>
      </c>
      <c r="E1286" s="166">
        <v>0</v>
      </c>
    </row>
    <row r="1287" spans="3:5">
      <c r="C1287" s="167" t="s">
        <v>1528</v>
      </c>
      <c r="D1287" s="166">
        <v>2871043</v>
      </c>
      <c r="E1287" s="166">
        <v>0</v>
      </c>
    </row>
    <row r="1288" spans="3:5">
      <c r="C1288" s="167" t="s">
        <v>1529</v>
      </c>
      <c r="D1288" s="166">
        <v>4818780</v>
      </c>
      <c r="E1288" s="166">
        <v>0</v>
      </c>
    </row>
    <row r="1289" spans="3:5">
      <c r="C1289" s="167" t="s">
        <v>1530</v>
      </c>
      <c r="D1289" s="166">
        <v>1880094</v>
      </c>
      <c r="E1289" s="166">
        <v>0</v>
      </c>
    </row>
    <row r="1290" spans="3:5">
      <c r="C1290" s="167" t="s">
        <v>1531</v>
      </c>
      <c r="D1290" s="166">
        <v>723610</v>
      </c>
      <c r="E1290" s="166">
        <v>0</v>
      </c>
    </row>
    <row r="1291" spans="3:5">
      <c r="C1291" s="167" t="s">
        <v>1532</v>
      </c>
      <c r="D1291" s="166">
        <v>723610</v>
      </c>
      <c r="E1291" s="166">
        <v>0</v>
      </c>
    </row>
    <row r="1292" spans="3:5">
      <c r="C1292" s="167" t="s">
        <v>1533</v>
      </c>
      <c r="D1292" s="166">
        <v>4734410</v>
      </c>
      <c r="E1292" s="166">
        <v>0</v>
      </c>
    </row>
    <row r="1293" spans="3:5">
      <c r="C1293" s="167" t="s">
        <v>1534</v>
      </c>
      <c r="D1293" s="166">
        <v>2183018</v>
      </c>
      <c r="E1293" s="166">
        <v>0</v>
      </c>
    </row>
    <row r="1294" spans="3:5">
      <c r="C1294" s="167" t="s">
        <v>1535</v>
      </c>
      <c r="D1294" s="166">
        <v>2183018</v>
      </c>
      <c r="E1294" s="166">
        <v>0</v>
      </c>
    </row>
    <row r="1295" spans="3:5">
      <c r="C1295" s="167" t="s">
        <v>1536</v>
      </c>
      <c r="D1295" s="166">
        <v>882194</v>
      </c>
      <c r="E1295" s="166">
        <v>0</v>
      </c>
    </row>
    <row r="1296" spans="3:5">
      <c r="C1296" s="167" t="s">
        <v>1537</v>
      </c>
      <c r="D1296" s="166">
        <v>2183018</v>
      </c>
      <c r="E1296" s="166">
        <v>0</v>
      </c>
    </row>
    <row r="1297" spans="3:5">
      <c r="C1297" s="167" t="s">
        <v>1538</v>
      </c>
      <c r="D1297" s="166">
        <v>3000000</v>
      </c>
      <c r="E1297" s="166">
        <v>0</v>
      </c>
    </row>
    <row r="1298" spans="3:5">
      <c r="C1298" s="167" t="s">
        <v>1539</v>
      </c>
      <c r="D1298" s="166">
        <v>2004892</v>
      </c>
      <c r="E1298" s="166">
        <v>0</v>
      </c>
    </row>
    <row r="1299" spans="3:5">
      <c r="C1299" s="167" t="s">
        <v>1540</v>
      </c>
      <c r="D1299" s="166">
        <v>2179643</v>
      </c>
      <c r="E1299" s="166">
        <v>0</v>
      </c>
    </row>
    <row r="1300" spans="3:5">
      <c r="C1300" s="167" t="s">
        <v>1541</v>
      </c>
      <c r="D1300" s="166">
        <v>2179643</v>
      </c>
      <c r="E1300" s="166">
        <v>0</v>
      </c>
    </row>
    <row r="1301" spans="3:5">
      <c r="C1301" s="167" t="s">
        <v>1542</v>
      </c>
      <c r="D1301" s="166">
        <v>2179643</v>
      </c>
      <c r="E1301" s="166">
        <v>0</v>
      </c>
    </row>
    <row r="1302" spans="3:5">
      <c r="C1302" s="167" t="s">
        <v>1543</v>
      </c>
      <c r="D1302" s="166">
        <v>10849293</v>
      </c>
      <c r="E1302" s="166">
        <v>0</v>
      </c>
    </row>
    <row r="1303" spans="3:5">
      <c r="C1303" s="167" t="s">
        <v>1544</v>
      </c>
      <c r="D1303" s="166">
        <v>2052030</v>
      </c>
      <c r="E1303" s="166">
        <v>1124800</v>
      </c>
    </row>
    <row r="1304" spans="3:5">
      <c r="C1304" s="167" t="s">
        <v>1545</v>
      </c>
      <c r="D1304" s="166">
        <v>4103995</v>
      </c>
      <c r="E1304" s="166">
        <v>0</v>
      </c>
    </row>
    <row r="1305" spans="3:5">
      <c r="C1305" s="167" t="s">
        <v>1546</v>
      </c>
      <c r="D1305" s="166">
        <v>32918997</v>
      </c>
      <c r="E1305" s="166">
        <v>48396176</v>
      </c>
    </row>
    <row r="1306" spans="3:5">
      <c r="C1306" s="167" t="s">
        <v>1547</v>
      </c>
      <c r="D1306" s="166">
        <v>74223502</v>
      </c>
      <c r="E1306" s="166">
        <v>199086279.16999999</v>
      </c>
    </row>
    <row r="1307" spans="3:5">
      <c r="C1307" s="167" t="s">
        <v>1548</v>
      </c>
      <c r="D1307" s="166">
        <v>13388396</v>
      </c>
      <c r="E1307" s="166">
        <v>0</v>
      </c>
    </row>
    <row r="1308" spans="3:5">
      <c r="C1308" s="167" t="s">
        <v>1549</v>
      </c>
      <c r="D1308" s="166">
        <v>15000000</v>
      </c>
      <c r="E1308" s="166">
        <v>0</v>
      </c>
    </row>
    <row r="1309" spans="3:5">
      <c r="C1309" s="167" t="s">
        <v>1550</v>
      </c>
      <c r="D1309" s="166">
        <v>62116316</v>
      </c>
      <c r="E1309" s="166">
        <v>57152295.079999998</v>
      </c>
    </row>
    <row r="1310" spans="3:5">
      <c r="C1310" s="167" t="s">
        <v>1551</v>
      </c>
      <c r="D1310" s="166">
        <v>0</v>
      </c>
      <c r="E1310" s="166">
        <v>9087223.6099999994</v>
      </c>
    </row>
    <row r="1311" spans="3:5">
      <c r="C1311" s="121" t="s">
        <v>1552</v>
      </c>
      <c r="D1311" s="122">
        <v>699192504</v>
      </c>
      <c r="E1311" s="122">
        <v>130961173.72999999</v>
      </c>
    </row>
    <row r="1312" spans="3:5">
      <c r="C1312" s="165" t="s">
        <v>337</v>
      </c>
      <c r="D1312" s="166">
        <v>698547023</v>
      </c>
      <c r="E1312" s="166">
        <v>130961173.72999999</v>
      </c>
    </row>
    <row r="1313" spans="3:5">
      <c r="C1313" s="167" t="s">
        <v>1553</v>
      </c>
      <c r="D1313" s="166">
        <v>0</v>
      </c>
      <c r="E1313" s="166">
        <v>11439789.09</v>
      </c>
    </row>
    <row r="1314" spans="3:5">
      <c r="C1314" s="167" t="s">
        <v>1554</v>
      </c>
      <c r="D1314" s="166">
        <v>265169142</v>
      </c>
      <c r="E1314" s="166">
        <v>0</v>
      </c>
    </row>
    <row r="1315" spans="3:5">
      <c r="C1315" s="167" t="s">
        <v>1555</v>
      </c>
      <c r="D1315" s="166">
        <v>1197921</v>
      </c>
      <c r="E1315" s="166">
        <v>0</v>
      </c>
    </row>
    <row r="1316" spans="3:5">
      <c r="C1316" s="167" t="s">
        <v>1556</v>
      </c>
      <c r="D1316" s="166">
        <v>39359011</v>
      </c>
      <c r="E1316" s="166">
        <v>0</v>
      </c>
    </row>
    <row r="1317" spans="3:5">
      <c r="C1317" s="167" t="s">
        <v>1557</v>
      </c>
      <c r="D1317" s="166">
        <v>0</v>
      </c>
      <c r="E1317" s="166">
        <v>398403.5</v>
      </c>
    </row>
    <row r="1318" spans="3:5">
      <c r="C1318" s="167" t="s">
        <v>1558</v>
      </c>
      <c r="D1318" s="166">
        <v>29354</v>
      </c>
      <c r="E1318" s="166">
        <v>274258</v>
      </c>
    </row>
    <row r="1319" spans="3:5">
      <c r="C1319" s="167" t="s">
        <v>1559</v>
      </c>
      <c r="D1319" s="166">
        <v>0</v>
      </c>
      <c r="E1319" s="166">
        <v>2467824.85</v>
      </c>
    </row>
    <row r="1320" spans="3:5">
      <c r="C1320" s="167" t="s">
        <v>1560</v>
      </c>
      <c r="D1320" s="166">
        <v>0</v>
      </c>
      <c r="E1320" s="166">
        <v>425332.99</v>
      </c>
    </row>
    <row r="1321" spans="3:5">
      <c r="C1321" s="167" t="s">
        <v>1561</v>
      </c>
      <c r="D1321" s="166">
        <v>0</v>
      </c>
      <c r="E1321" s="166">
        <v>0</v>
      </c>
    </row>
    <row r="1322" spans="3:5">
      <c r="C1322" s="167" t="s">
        <v>1562</v>
      </c>
      <c r="D1322" s="166">
        <v>0</v>
      </c>
      <c r="E1322" s="166">
        <v>0</v>
      </c>
    </row>
    <row r="1323" spans="3:5">
      <c r="C1323" s="167" t="s">
        <v>1563</v>
      </c>
      <c r="D1323" s="166">
        <v>3784204</v>
      </c>
      <c r="E1323" s="166">
        <v>0</v>
      </c>
    </row>
    <row r="1324" spans="3:5">
      <c r="C1324" s="167" t="s">
        <v>1564</v>
      </c>
      <c r="D1324" s="166">
        <v>3784204</v>
      </c>
      <c r="E1324" s="166">
        <v>0</v>
      </c>
    </row>
    <row r="1325" spans="3:5">
      <c r="C1325" s="167" t="s">
        <v>1565</v>
      </c>
      <c r="D1325" s="166">
        <v>6679438</v>
      </c>
      <c r="E1325" s="166">
        <v>0</v>
      </c>
    </row>
    <row r="1326" spans="3:5">
      <c r="C1326" s="167" t="s">
        <v>1566</v>
      </c>
      <c r="D1326" s="166">
        <v>7298589</v>
      </c>
      <c r="E1326" s="166">
        <v>0</v>
      </c>
    </row>
    <row r="1327" spans="3:5">
      <c r="C1327" s="167" t="s">
        <v>1567</v>
      </c>
      <c r="D1327" s="166">
        <v>30055331</v>
      </c>
      <c r="E1327" s="166">
        <v>19163363.030000001</v>
      </c>
    </row>
    <row r="1328" spans="3:5">
      <c r="C1328" s="167" t="s">
        <v>1568</v>
      </c>
      <c r="D1328" s="166">
        <v>65424950</v>
      </c>
      <c r="E1328" s="166">
        <v>4876920.04</v>
      </c>
    </row>
    <row r="1329" spans="3:5">
      <c r="C1329" s="167" t="s">
        <v>1569</v>
      </c>
      <c r="D1329" s="166">
        <v>6071992</v>
      </c>
      <c r="E1329" s="166">
        <v>0</v>
      </c>
    </row>
    <row r="1330" spans="3:5">
      <c r="C1330" s="167" t="s">
        <v>1570</v>
      </c>
      <c r="D1330" s="166">
        <v>56195690</v>
      </c>
      <c r="E1330" s="166">
        <v>0</v>
      </c>
    </row>
    <row r="1331" spans="3:5">
      <c r="C1331" s="167" t="s">
        <v>1571</v>
      </c>
      <c r="D1331" s="166">
        <v>627725</v>
      </c>
      <c r="E1331" s="166">
        <v>0</v>
      </c>
    </row>
    <row r="1332" spans="3:5">
      <c r="C1332" s="167" t="s">
        <v>1572</v>
      </c>
      <c r="D1332" s="166">
        <v>14504078</v>
      </c>
      <c r="E1332" s="166">
        <v>0</v>
      </c>
    </row>
    <row r="1333" spans="3:5">
      <c r="C1333" s="167" t="s">
        <v>1573</v>
      </c>
      <c r="D1333" s="166">
        <v>4736551</v>
      </c>
      <c r="E1333" s="166">
        <v>0</v>
      </c>
    </row>
    <row r="1334" spans="3:5">
      <c r="C1334" s="167" t="s">
        <v>1574</v>
      </c>
      <c r="D1334" s="166">
        <v>12144488</v>
      </c>
      <c r="E1334" s="166">
        <v>0</v>
      </c>
    </row>
    <row r="1335" spans="3:5">
      <c r="C1335" s="167" t="s">
        <v>1575</v>
      </c>
      <c r="D1335" s="166">
        <v>4883815</v>
      </c>
      <c r="E1335" s="166">
        <v>3567434.69</v>
      </c>
    </row>
    <row r="1336" spans="3:5">
      <c r="C1336" s="167" t="s">
        <v>1576</v>
      </c>
      <c r="D1336" s="166">
        <v>2094888</v>
      </c>
      <c r="E1336" s="166">
        <v>1159107.19</v>
      </c>
    </row>
    <row r="1337" spans="3:5">
      <c r="C1337" s="167" t="s">
        <v>1577</v>
      </c>
      <c r="D1337" s="166">
        <v>1129568</v>
      </c>
      <c r="E1337" s="166">
        <v>559119.07999999996</v>
      </c>
    </row>
    <row r="1338" spans="3:5">
      <c r="C1338" s="167" t="s">
        <v>1578</v>
      </c>
      <c r="D1338" s="166">
        <v>7132499</v>
      </c>
      <c r="E1338" s="166">
        <v>0</v>
      </c>
    </row>
    <row r="1339" spans="3:5">
      <c r="C1339" s="167" t="s">
        <v>1579</v>
      </c>
      <c r="D1339" s="166">
        <v>2985453</v>
      </c>
      <c r="E1339" s="166">
        <v>0</v>
      </c>
    </row>
    <row r="1340" spans="3:5">
      <c r="C1340" s="167" t="s">
        <v>1580</v>
      </c>
      <c r="D1340" s="166">
        <v>3689328</v>
      </c>
      <c r="E1340" s="166">
        <v>0</v>
      </c>
    </row>
    <row r="1341" spans="3:5">
      <c r="C1341" s="167" t="s">
        <v>1581</v>
      </c>
      <c r="D1341" s="166">
        <v>3689328</v>
      </c>
      <c r="E1341" s="166">
        <v>0</v>
      </c>
    </row>
    <row r="1342" spans="3:5">
      <c r="C1342" s="167" t="s">
        <v>1582</v>
      </c>
      <c r="D1342" s="166">
        <v>14387174</v>
      </c>
      <c r="E1342" s="166">
        <v>0</v>
      </c>
    </row>
    <row r="1343" spans="3:5">
      <c r="C1343" s="167" t="s">
        <v>1583</v>
      </c>
      <c r="D1343" s="166">
        <v>137077398</v>
      </c>
      <c r="E1343" s="166">
        <v>84110910.849999994</v>
      </c>
    </row>
    <row r="1344" spans="3:5">
      <c r="C1344" s="167" t="s">
        <v>1584</v>
      </c>
      <c r="D1344" s="166">
        <v>0</v>
      </c>
      <c r="E1344" s="166">
        <v>0</v>
      </c>
    </row>
    <row r="1345" spans="3:5">
      <c r="C1345" s="167" t="s">
        <v>1585</v>
      </c>
      <c r="D1345" s="166">
        <v>0</v>
      </c>
      <c r="E1345" s="166">
        <v>2518710.42</v>
      </c>
    </row>
    <row r="1346" spans="3:5">
      <c r="C1346" s="167" t="s">
        <v>1586</v>
      </c>
      <c r="D1346" s="166">
        <v>4414904</v>
      </c>
      <c r="E1346" s="166">
        <v>0</v>
      </c>
    </row>
    <row r="1347" spans="3:5">
      <c r="C1347" s="165" t="s">
        <v>408</v>
      </c>
      <c r="D1347" s="166">
        <v>645481</v>
      </c>
      <c r="E1347" s="166">
        <v>0</v>
      </c>
    </row>
    <row r="1348" spans="3:5">
      <c r="C1348" s="167" t="s">
        <v>1572</v>
      </c>
      <c r="D1348" s="166">
        <v>645481</v>
      </c>
      <c r="E1348" s="166">
        <v>0</v>
      </c>
    </row>
    <row r="1349" spans="3:5">
      <c r="C1349" s="165" t="s">
        <v>413</v>
      </c>
      <c r="D1349" s="166">
        <v>0</v>
      </c>
      <c r="E1349" s="166">
        <v>0</v>
      </c>
    </row>
    <row r="1350" spans="3:5">
      <c r="C1350" s="167" t="s">
        <v>1587</v>
      </c>
      <c r="D1350" s="166">
        <v>0</v>
      </c>
      <c r="E1350" s="166">
        <v>0</v>
      </c>
    </row>
    <row r="1351" spans="3:5">
      <c r="C1351" s="121" t="s">
        <v>1588</v>
      </c>
      <c r="D1351" s="122">
        <v>1595945099</v>
      </c>
      <c r="E1351" s="122">
        <v>317574909.25999999</v>
      </c>
    </row>
    <row r="1352" spans="3:5">
      <c r="C1352" s="165" t="s">
        <v>337</v>
      </c>
      <c r="D1352" s="166">
        <v>1587689099</v>
      </c>
      <c r="E1352" s="166">
        <v>293333883.19999999</v>
      </c>
    </row>
    <row r="1353" spans="3:5">
      <c r="C1353" s="167" t="s">
        <v>1589</v>
      </c>
      <c r="D1353" s="166">
        <v>785524</v>
      </c>
      <c r="E1353" s="166">
        <v>0</v>
      </c>
    </row>
    <row r="1354" spans="3:5">
      <c r="C1354" s="167" t="s">
        <v>1590</v>
      </c>
      <c r="D1354" s="166">
        <v>785524</v>
      </c>
      <c r="E1354" s="166">
        <v>0</v>
      </c>
    </row>
    <row r="1355" spans="3:5">
      <c r="C1355" s="167" t="s">
        <v>1591</v>
      </c>
      <c r="D1355" s="166">
        <v>7805395</v>
      </c>
      <c r="E1355" s="166">
        <v>4077253</v>
      </c>
    </row>
    <row r="1356" spans="3:5">
      <c r="C1356" s="167" t="s">
        <v>1592</v>
      </c>
      <c r="D1356" s="166">
        <v>2389237</v>
      </c>
      <c r="E1356" s="166">
        <v>1221599.99</v>
      </c>
    </row>
    <row r="1357" spans="3:5">
      <c r="C1357" s="167" t="s">
        <v>1593</v>
      </c>
      <c r="D1357" s="166">
        <v>785524</v>
      </c>
      <c r="E1357" s="166">
        <v>0</v>
      </c>
    </row>
    <row r="1358" spans="3:5">
      <c r="C1358" s="167" t="s">
        <v>1594</v>
      </c>
      <c r="D1358" s="166">
        <v>5000000</v>
      </c>
      <c r="E1358" s="166">
        <v>0</v>
      </c>
    </row>
    <row r="1359" spans="3:5">
      <c r="C1359" s="167" t="s">
        <v>1595</v>
      </c>
      <c r="D1359" s="166">
        <v>91315016</v>
      </c>
      <c r="E1359" s="166">
        <v>0</v>
      </c>
    </row>
    <row r="1360" spans="3:5">
      <c r="C1360" s="167" t="s">
        <v>1596</v>
      </c>
      <c r="D1360" s="166">
        <v>56921068</v>
      </c>
      <c r="E1360" s="166">
        <v>0</v>
      </c>
    </row>
    <row r="1361" spans="3:5">
      <c r="C1361" s="167" t="s">
        <v>1597</v>
      </c>
      <c r="D1361" s="166">
        <v>71000000</v>
      </c>
      <c r="E1361" s="166">
        <v>0</v>
      </c>
    </row>
    <row r="1362" spans="3:5">
      <c r="C1362" s="167" t="s">
        <v>1598</v>
      </c>
      <c r="D1362" s="166">
        <v>37115924</v>
      </c>
      <c r="E1362" s="166">
        <v>0</v>
      </c>
    </row>
    <row r="1363" spans="3:5">
      <c r="C1363" s="167" t="s">
        <v>1599</v>
      </c>
      <c r="D1363" s="166">
        <v>17056142</v>
      </c>
      <c r="E1363" s="166">
        <v>17056142</v>
      </c>
    </row>
    <row r="1364" spans="3:5">
      <c r="C1364" s="167" t="s">
        <v>1600</v>
      </c>
      <c r="D1364" s="166">
        <v>1350000</v>
      </c>
      <c r="E1364" s="166">
        <v>0</v>
      </c>
    </row>
    <row r="1365" spans="3:5">
      <c r="C1365" s="167" t="s">
        <v>1601</v>
      </c>
      <c r="D1365" s="166">
        <v>3886577</v>
      </c>
      <c r="E1365" s="166">
        <v>0</v>
      </c>
    </row>
    <row r="1366" spans="3:5">
      <c r="C1366" s="167" t="s">
        <v>1602</v>
      </c>
      <c r="D1366" s="166">
        <v>0</v>
      </c>
      <c r="E1366" s="166">
        <v>0</v>
      </c>
    </row>
    <row r="1367" spans="3:5">
      <c r="C1367" s="167" t="s">
        <v>1603</v>
      </c>
      <c r="D1367" s="166">
        <v>1048064</v>
      </c>
      <c r="E1367" s="166">
        <v>926187</v>
      </c>
    </row>
    <row r="1368" spans="3:5">
      <c r="C1368" s="167" t="s">
        <v>1604</v>
      </c>
      <c r="D1368" s="166">
        <v>3890701</v>
      </c>
      <c r="E1368" s="166">
        <v>0</v>
      </c>
    </row>
    <row r="1369" spans="3:5">
      <c r="C1369" s="167" t="s">
        <v>1605</v>
      </c>
      <c r="D1369" s="166">
        <v>9357241</v>
      </c>
      <c r="E1369" s="166">
        <v>0</v>
      </c>
    </row>
    <row r="1370" spans="3:5">
      <c r="C1370" s="167" t="s">
        <v>1606</v>
      </c>
      <c r="D1370" s="166">
        <v>0</v>
      </c>
      <c r="E1370" s="166">
        <v>7887227</v>
      </c>
    </row>
    <row r="1371" spans="3:5">
      <c r="C1371" s="167" t="s">
        <v>1607</v>
      </c>
      <c r="D1371" s="166">
        <v>20000000</v>
      </c>
      <c r="E1371" s="166">
        <v>0</v>
      </c>
    </row>
    <row r="1372" spans="3:5">
      <c r="C1372" s="167" t="s">
        <v>1608</v>
      </c>
      <c r="D1372" s="166">
        <v>10235232</v>
      </c>
      <c r="E1372" s="166">
        <v>0</v>
      </c>
    </row>
    <row r="1373" spans="3:5">
      <c r="C1373" s="167" t="s">
        <v>1609</v>
      </c>
      <c r="D1373" s="166">
        <v>84954779</v>
      </c>
      <c r="E1373" s="166">
        <v>59508080.799999997</v>
      </c>
    </row>
    <row r="1374" spans="3:5">
      <c r="C1374" s="167" t="s">
        <v>1610</v>
      </c>
      <c r="D1374" s="166">
        <v>50000000</v>
      </c>
      <c r="E1374" s="166">
        <v>0</v>
      </c>
    </row>
    <row r="1375" spans="3:5">
      <c r="C1375" s="167" t="s">
        <v>1611</v>
      </c>
      <c r="D1375" s="166">
        <v>30000000</v>
      </c>
      <c r="E1375" s="166">
        <v>0</v>
      </c>
    </row>
    <row r="1376" spans="3:5">
      <c r="C1376" s="167" t="s">
        <v>1612</v>
      </c>
      <c r="D1376" s="166">
        <v>14157037</v>
      </c>
      <c r="E1376" s="166">
        <v>6485621.4800000004</v>
      </c>
    </row>
    <row r="1377" spans="3:5">
      <c r="C1377" s="167" t="s">
        <v>1613</v>
      </c>
      <c r="D1377" s="166">
        <v>30000000</v>
      </c>
      <c r="E1377" s="166">
        <v>0</v>
      </c>
    </row>
    <row r="1378" spans="3:5">
      <c r="C1378" s="167" t="s">
        <v>1614</v>
      </c>
      <c r="D1378" s="166">
        <v>26731745</v>
      </c>
      <c r="E1378" s="166">
        <v>0</v>
      </c>
    </row>
    <row r="1379" spans="3:5">
      <c r="C1379" s="167" t="s">
        <v>1615</v>
      </c>
      <c r="D1379" s="166">
        <v>7564426</v>
      </c>
      <c r="E1379" s="166">
        <v>0</v>
      </c>
    </row>
    <row r="1380" spans="3:5">
      <c r="C1380" s="167" t="s">
        <v>1616</v>
      </c>
      <c r="D1380" s="166">
        <v>71052120</v>
      </c>
      <c r="E1380" s="166">
        <v>0</v>
      </c>
    </row>
    <row r="1381" spans="3:5">
      <c r="C1381" s="167" t="s">
        <v>1617</v>
      </c>
      <c r="D1381" s="166">
        <v>54690059</v>
      </c>
      <c r="E1381" s="166">
        <v>30422745.710000001</v>
      </c>
    </row>
    <row r="1382" spans="3:5">
      <c r="C1382" s="167" t="s">
        <v>1618</v>
      </c>
      <c r="D1382" s="166">
        <v>53144182</v>
      </c>
      <c r="E1382" s="166">
        <v>20647014.629999999</v>
      </c>
    </row>
    <row r="1383" spans="3:5">
      <c r="C1383" s="167" t="s">
        <v>1619</v>
      </c>
      <c r="D1383" s="166">
        <v>82755391</v>
      </c>
      <c r="E1383" s="166">
        <v>39434470.18</v>
      </c>
    </row>
    <row r="1384" spans="3:5">
      <c r="C1384" s="167" t="s">
        <v>1620</v>
      </c>
      <c r="D1384" s="166">
        <v>19012173</v>
      </c>
      <c r="E1384" s="166">
        <v>19012173</v>
      </c>
    </row>
    <row r="1385" spans="3:5">
      <c r="C1385" s="167" t="s">
        <v>1621</v>
      </c>
      <c r="D1385" s="166">
        <v>11354101</v>
      </c>
      <c r="E1385" s="166">
        <v>0</v>
      </c>
    </row>
    <row r="1386" spans="3:5">
      <c r="C1386" s="167" t="s">
        <v>1622</v>
      </c>
      <c r="D1386" s="166">
        <v>7317947</v>
      </c>
      <c r="E1386" s="166">
        <v>0</v>
      </c>
    </row>
    <row r="1387" spans="3:5">
      <c r="C1387" s="167" t="s">
        <v>1623</v>
      </c>
      <c r="D1387" s="166">
        <v>34156083</v>
      </c>
      <c r="E1387" s="166">
        <v>0</v>
      </c>
    </row>
    <row r="1388" spans="3:5">
      <c r="C1388" s="167" t="s">
        <v>1624</v>
      </c>
      <c r="D1388" s="166">
        <v>12018533</v>
      </c>
      <c r="E1388" s="166">
        <v>0</v>
      </c>
    </row>
    <row r="1389" spans="3:5">
      <c r="C1389" s="167" t="s">
        <v>1625</v>
      </c>
      <c r="D1389" s="166">
        <v>10000000</v>
      </c>
      <c r="E1389" s="166">
        <v>0</v>
      </c>
    </row>
    <row r="1390" spans="3:5">
      <c r="C1390" s="167" t="s">
        <v>1626</v>
      </c>
      <c r="D1390" s="166">
        <v>7281426</v>
      </c>
      <c r="E1390" s="166">
        <v>0</v>
      </c>
    </row>
    <row r="1391" spans="3:5">
      <c r="C1391" s="167" t="s">
        <v>1627</v>
      </c>
      <c r="D1391" s="166">
        <v>20000000</v>
      </c>
      <c r="E1391" s="166">
        <v>0</v>
      </c>
    </row>
    <row r="1392" spans="3:5">
      <c r="C1392" s="167" t="s">
        <v>1628</v>
      </c>
      <c r="D1392" s="166">
        <v>5124621</v>
      </c>
      <c r="E1392" s="166">
        <v>0</v>
      </c>
    </row>
    <row r="1393" spans="3:5">
      <c r="C1393" s="167" t="s">
        <v>1629</v>
      </c>
      <c r="D1393" s="166">
        <v>45570901</v>
      </c>
      <c r="E1393" s="166">
        <v>0</v>
      </c>
    </row>
    <row r="1394" spans="3:5">
      <c r="C1394" s="167" t="s">
        <v>1630</v>
      </c>
      <c r="D1394" s="166">
        <v>10000000</v>
      </c>
      <c r="E1394" s="166">
        <v>0</v>
      </c>
    </row>
    <row r="1395" spans="3:5">
      <c r="C1395" s="167" t="s">
        <v>1631</v>
      </c>
      <c r="D1395" s="166">
        <v>10000000</v>
      </c>
      <c r="E1395" s="166">
        <v>0</v>
      </c>
    </row>
    <row r="1396" spans="3:5">
      <c r="C1396" s="167" t="s">
        <v>1632</v>
      </c>
      <c r="D1396" s="166">
        <v>130371036</v>
      </c>
      <c r="E1396" s="166">
        <v>0</v>
      </c>
    </row>
    <row r="1397" spans="3:5">
      <c r="C1397" s="167" t="s">
        <v>1633</v>
      </c>
      <c r="D1397" s="166">
        <v>7278512</v>
      </c>
      <c r="E1397" s="166">
        <v>0</v>
      </c>
    </row>
    <row r="1398" spans="3:5">
      <c r="C1398" s="167" t="s">
        <v>1634</v>
      </c>
      <c r="D1398" s="166">
        <v>685956</v>
      </c>
      <c r="E1398" s="166">
        <v>0</v>
      </c>
    </row>
    <row r="1399" spans="3:5">
      <c r="C1399" s="167" t="s">
        <v>1635</v>
      </c>
      <c r="D1399" s="166">
        <v>21530521</v>
      </c>
      <c r="E1399" s="166">
        <v>0</v>
      </c>
    </row>
    <row r="1400" spans="3:5">
      <c r="C1400" s="167" t="s">
        <v>1636</v>
      </c>
      <c r="D1400" s="166">
        <v>2000000</v>
      </c>
      <c r="E1400" s="166">
        <v>0</v>
      </c>
    </row>
    <row r="1401" spans="3:5">
      <c r="C1401" s="167" t="s">
        <v>1637</v>
      </c>
      <c r="D1401" s="166">
        <v>100000000</v>
      </c>
      <c r="E1401" s="166">
        <v>0</v>
      </c>
    </row>
    <row r="1402" spans="3:5">
      <c r="C1402" s="167" t="s">
        <v>1638</v>
      </c>
      <c r="D1402" s="166">
        <v>7264502</v>
      </c>
      <c r="E1402" s="166">
        <v>0</v>
      </c>
    </row>
    <row r="1403" spans="3:5">
      <c r="C1403" s="167" t="s">
        <v>1639</v>
      </c>
      <c r="D1403" s="166">
        <v>13310723</v>
      </c>
      <c r="E1403" s="166">
        <v>0</v>
      </c>
    </row>
    <row r="1404" spans="3:5">
      <c r="C1404" s="167" t="s">
        <v>1640</v>
      </c>
      <c r="D1404" s="166">
        <v>101397996</v>
      </c>
      <c r="E1404" s="166">
        <v>86655368.409999996</v>
      </c>
    </row>
    <row r="1405" spans="3:5">
      <c r="C1405" s="167" t="s">
        <v>1641</v>
      </c>
      <c r="D1405" s="166">
        <v>7281033</v>
      </c>
      <c r="E1405" s="166">
        <v>0</v>
      </c>
    </row>
    <row r="1406" spans="3:5">
      <c r="C1406" s="167" t="s">
        <v>1642</v>
      </c>
      <c r="D1406" s="166">
        <v>25000000</v>
      </c>
      <c r="E1406" s="166">
        <v>0</v>
      </c>
    </row>
    <row r="1407" spans="3:5">
      <c r="C1407" s="167" t="s">
        <v>1643</v>
      </c>
      <c r="D1407" s="166">
        <v>0</v>
      </c>
      <c r="E1407" s="166">
        <v>0</v>
      </c>
    </row>
    <row r="1408" spans="3:5">
      <c r="C1408" s="167" t="s">
        <v>1644</v>
      </c>
      <c r="D1408" s="166">
        <v>78000000</v>
      </c>
      <c r="E1408" s="166">
        <v>0</v>
      </c>
    </row>
    <row r="1409" spans="3:5">
      <c r="C1409" s="167" t="s">
        <v>1645</v>
      </c>
      <c r="D1409" s="166">
        <v>5050000</v>
      </c>
      <c r="E1409" s="166">
        <v>0</v>
      </c>
    </row>
    <row r="1410" spans="3:5">
      <c r="C1410" s="167" t="s">
        <v>1646</v>
      </c>
      <c r="D1410" s="166">
        <v>0</v>
      </c>
      <c r="E1410" s="166">
        <v>0</v>
      </c>
    </row>
    <row r="1411" spans="3:5">
      <c r="C1411" s="167" t="s">
        <v>1647</v>
      </c>
      <c r="D1411" s="166">
        <v>7281426</v>
      </c>
      <c r="E1411" s="166">
        <v>0</v>
      </c>
    </row>
    <row r="1412" spans="3:5">
      <c r="C1412" s="167" t="s">
        <v>1648</v>
      </c>
      <c r="D1412" s="166">
        <v>10000000</v>
      </c>
      <c r="E1412" s="166">
        <v>0</v>
      </c>
    </row>
    <row r="1413" spans="3:5">
      <c r="C1413" s="167" t="s">
        <v>1649</v>
      </c>
      <c r="D1413" s="166">
        <v>2803805</v>
      </c>
      <c r="E1413" s="166">
        <v>0</v>
      </c>
    </row>
    <row r="1414" spans="3:5">
      <c r="C1414" s="167" t="s">
        <v>1650</v>
      </c>
      <c r="D1414" s="166">
        <v>30820896</v>
      </c>
      <c r="E1414" s="166">
        <v>0</v>
      </c>
    </row>
    <row r="1415" spans="3:5">
      <c r="C1415" s="165" t="s">
        <v>408</v>
      </c>
      <c r="D1415" s="166">
        <v>8256000</v>
      </c>
      <c r="E1415" s="166">
        <v>24241026.059999999</v>
      </c>
    </row>
    <row r="1416" spans="3:5">
      <c r="C1416" s="167" t="s">
        <v>1651</v>
      </c>
      <c r="D1416" s="166">
        <v>0</v>
      </c>
      <c r="E1416" s="166">
        <v>22032971.559999999</v>
      </c>
    </row>
    <row r="1417" spans="3:5">
      <c r="C1417" s="167" t="s">
        <v>1640</v>
      </c>
      <c r="D1417" s="166">
        <v>8256000</v>
      </c>
      <c r="E1417" s="166">
        <v>2208054.5</v>
      </c>
    </row>
    <row r="1418" spans="3:5">
      <c r="C1418" s="121" t="s">
        <v>1652</v>
      </c>
      <c r="D1418" s="122">
        <v>1141004658</v>
      </c>
      <c r="E1418" s="122">
        <v>411644410.90000004</v>
      </c>
    </row>
    <row r="1419" spans="3:5">
      <c r="C1419" s="165" t="s">
        <v>337</v>
      </c>
      <c r="D1419" s="166">
        <v>1124202528</v>
      </c>
      <c r="E1419" s="166">
        <v>406053300.98000002</v>
      </c>
    </row>
    <row r="1420" spans="3:5">
      <c r="C1420" s="167" t="s">
        <v>1653</v>
      </c>
      <c r="D1420" s="166">
        <v>170900000</v>
      </c>
      <c r="E1420" s="166">
        <v>7366998.7699999996</v>
      </c>
    </row>
    <row r="1421" spans="3:5">
      <c r="C1421" s="167" t="s">
        <v>1654</v>
      </c>
      <c r="D1421" s="166">
        <v>3355957</v>
      </c>
      <c r="E1421" s="166">
        <v>0</v>
      </c>
    </row>
    <row r="1422" spans="3:5">
      <c r="C1422" s="167" t="s">
        <v>1655</v>
      </c>
      <c r="D1422" s="166">
        <v>31984150</v>
      </c>
      <c r="E1422" s="166">
        <v>20000000</v>
      </c>
    </row>
    <row r="1423" spans="3:5">
      <c r="C1423" s="167" t="s">
        <v>1656</v>
      </c>
      <c r="D1423" s="166">
        <v>25587303</v>
      </c>
      <c r="E1423" s="166">
        <v>20000000</v>
      </c>
    </row>
    <row r="1424" spans="3:5">
      <c r="C1424" s="167" t="s">
        <v>1657</v>
      </c>
      <c r="D1424" s="166">
        <v>230022862</v>
      </c>
      <c r="E1424" s="166">
        <v>92922776.859999999</v>
      </c>
    </row>
    <row r="1425" spans="3:5">
      <c r="C1425" s="167" t="s">
        <v>1658</v>
      </c>
      <c r="D1425" s="166">
        <v>259163406</v>
      </c>
      <c r="E1425" s="166">
        <v>31423376.289999999</v>
      </c>
    </row>
    <row r="1426" spans="3:5">
      <c r="C1426" s="167" t="s">
        <v>1659</v>
      </c>
      <c r="D1426" s="166">
        <v>5045444</v>
      </c>
      <c r="E1426" s="166">
        <v>0</v>
      </c>
    </row>
    <row r="1427" spans="3:5">
      <c r="C1427" s="167" t="s">
        <v>1660</v>
      </c>
      <c r="D1427" s="166">
        <v>28835516</v>
      </c>
      <c r="E1427" s="166">
        <v>55973368.079999998</v>
      </c>
    </row>
    <row r="1428" spans="3:5">
      <c r="C1428" s="167" t="s">
        <v>1661</v>
      </c>
      <c r="D1428" s="166">
        <v>1394931</v>
      </c>
      <c r="E1428" s="166">
        <v>0</v>
      </c>
    </row>
    <row r="1429" spans="3:5">
      <c r="C1429" s="167" t="s">
        <v>1662</v>
      </c>
      <c r="D1429" s="166">
        <v>0</v>
      </c>
      <c r="E1429" s="166">
        <v>0</v>
      </c>
    </row>
    <row r="1430" spans="3:5">
      <c r="C1430" s="167" t="s">
        <v>1663</v>
      </c>
      <c r="D1430" s="166">
        <v>17690642</v>
      </c>
      <c r="E1430" s="166">
        <v>0</v>
      </c>
    </row>
    <row r="1431" spans="3:5">
      <c r="C1431" s="167" t="s">
        <v>1664</v>
      </c>
      <c r="D1431" s="166">
        <v>67437623</v>
      </c>
      <c r="E1431" s="166">
        <v>62797736</v>
      </c>
    </row>
    <row r="1432" spans="3:5">
      <c r="C1432" s="167" t="s">
        <v>1665</v>
      </c>
      <c r="D1432" s="166">
        <v>26976614</v>
      </c>
      <c r="E1432" s="166">
        <v>0</v>
      </c>
    </row>
    <row r="1433" spans="3:5">
      <c r="C1433" s="167" t="s">
        <v>1666</v>
      </c>
      <c r="D1433" s="166">
        <v>6195995</v>
      </c>
      <c r="E1433" s="166">
        <v>0</v>
      </c>
    </row>
    <row r="1434" spans="3:5">
      <c r="C1434" s="167" t="s">
        <v>1667</v>
      </c>
      <c r="D1434" s="166">
        <v>10000000</v>
      </c>
      <c r="E1434" s="166">
        <v>0</v>
      </c>
    </row>
    <row r="1435" spans="3:5">
      <c r="C1435" s="167" t="s">
        <v>1668</v>
      </c>
      <c r="D1435" s="166">
        <v>239612085</v>
      </c>
      <c r="E1435" s="166">
        <v>115569044.97999999</v>
      </c>
    </row>
    <row r="1436" spans="3:5">
      <c r="C1436" s="165" t="s">
        <v>408</v>
      </c>
      <c r="D1436" s="166">
        <v>16802130</v>
      </c>
      <c r="E1436" s="166">
        <v>0</v>
      </c>
    </row>
    <row r="1437" spans="3:5">
      <c r="C1437" s="167" t="s">
        <v>1668</v>
      </c>
      <c r="D1437" s="166">
        <v>16802130</v>
      </c>
      <c r="E1437" s="166">
        <v>0</v>
      </c>
    </row>
    <row r="1438" spans="3:5">
      <c r="C1438" s="165" t="s">
        <v>412</v>
      </c>
      <c r="D1438" s="166">
        <v>0</v>
      </c>
      <c r="E1438" s="166">
        <v>5591109.9199999999</v>
      </c>
    </row>
    <row r="1439" spans="3:5">
      <c r="C1439" s="167" t="s">
        <v>1660</v>
      </c>
      <c r="D1439" s="166">
        <v>0</v>
      </c>
      <c r="E1439" s="166">
        <v>5591109.9199999999</v>
      </c>
    </row>
    <row r="1440" spans="3:5">
      <c r="C1440" s="121" t="s">
        <v>1669</v>
      </c>
      <c r="D1440" s="122">
        <v>883749625</v>
      </c>
      <c r="E1440" s="122">
        <v>268170508.02000001</v>
      </c>
    </row>
    <row r="1441" spans="3:5">
      <c r="C1441" s="165" t="s">
        <v>337</v>
      </c>
      <c r="D1441" s="166">
        <v>768749625</v>
      </c>
      <c r="E1441" s="166">
        <v>260523916.15000001</v>
      </c>
    </row>
    <row r="1442" spans="3:5">
      <c r="C1442" s="167" t="s">
        <v>1670</v>
      </c>
      <c r="D1442" s="166">
        <v>79437546</v>
      </c>
      <c r="E1442" s="166">
        <v>7652665.9100000001</v>
      </c>
    </row>
    <row r="1443" spans="3:5">
      <c r="C1443" s="167" t="s">
        <v>1671</v>
      </c>
      <c r="D1443" s="166">
        <v>47785043</v>
      </c>
      <c r="E1443" s="166">
        <v>12454894.09</v>
      </c>
    </row>
    <row r="1444" spans="3:5">
      <c r="C1444" s="167" t="s">
        <v>1672</v>
      </c>
      <c r="D1444" s="166">
        <v>100000000</v>
      </c>
      <c r="E1444" s="166">
        <v>0</v>
      </c>
    </row>
    <row r="1445" spans="3:5">
      <c r="C1445" s="167" t="s">
        <v>1673</v>
      </c>
      <c r="D1445" s="166">
        <v>38876602</v>
      </c>
      <c r="E1445" s="166">
        <v>49727897.390000001</v>
      </c>
    </row>
    <row r="1446" spans="3:5">
      <c r="C1446" s="167" t="s">
        <v>1674</v>
      </c>
      <c r="D1446" s="166">
        <v>5000000</v>
      </c>
      <c r="E1446" s="166">
        <v>0</v>
      </c>
    </row>
    <row r="1447" spans="3:5">
      <c r="C1447" s="167" t="s">
        <v>1675</v>
      </c>
      <c r="D1447" s="166">
        <v>2080338</v>
      </c>
      <c r="E1447" s="166">
        <v>0</v>
      </c>
    </row>
    <row r="1448" spans="3:5">
      <c r="C1448" s="167" t="s">
        <v>1676</v>
      </c>
      <c r="D1448" s="166">
        <v>1787840</v>
      </c>
      <c r="E1448" s="166">
        <v>0</v>
      </c>
    </row>
    <row r="1449" spans="3:5">
      <c r="C1449" s="167" t="s">
        <v>1677</v>
      </c>
      <c r="D1449" s="166">
        <v>65220743</v>
      </c>
      <c r="E1449" s="166">
        <v>0</v>
      </c>
    </row>
    <row r="1450" spans="3:5">
      <c r="C1450" s="167" t="s">
        <v>1678</v>
      </c>
      <c r="D1450" s="166">
        <v>3148512</v>
      </c>
      <c r="E1450" s="166">
        <v>0</v>
      </c>
    </row>
    <row r="1451" spans="3:5">
      <c r="C1451" s="167" t="s">
        <v>1679</v>
      </c>
      <c r="D1451" s="166">
        <v>0</v>
      </c>
      <c r="E1451" s="166">
        <v>0</v>
      </c>
    </row>
    <row r="1452" spans="3:5">
      <c r="C1452" s="167" t="s">
        <v>1680</v>
      </c>
      <c r="D1452" s="166">
        <v>3534444</v>
      </c>
      <c r="E1452" s="166">
        <v>0</v>
      </c>
    </row>
    <row r="1453" spans="3:5">
      <c r="C1453" s="167" t="s">
        <v>1681</v>
      </c>
      <c r="D1453" s="166">
        <v>99753891</v>
      </c>
      <c r="E1453" s="166">
        <v>57727645.920000002</v>
      </c>
    </row>
    <row r="1454" spans="3:5">
      <c r="C1454" s="167" t="s">
        <v>1682</v>
      </c>
      <c r="D1454" s="166">
        <v>21660226</v>
      </c>
      <c r="E1454" s="166">
        <v>0</v>
      </c>
    </row>
    <row r="1455" spans="3:5">
      <c r="C1455" s="167" t="s">
        <v>1683</v>
      </c>
      <c r="D1455" s="166">
        <v>5000000</v>
      </c>
      <c r="E1455" s="166">
        <v>0</v>
      </c>
    </row>
    <row r="1456" spans="3:5">
      <c r="C1456" s="167" t="s">
        <v>1684</v>
      </c>
      <c r="D1456" s="166">
        <v>35607958</v>
      </c>
      <c r="E1456" s="166">
        <v>16295470.060000001</v>
      </c>
    </row>
    <row r="1457" spans="3:5">
      <c r="C1457" s="167" t="s">
        <v>1685</v>
      </c>
      <c r="D1457" s="166">
        <v>36368030</v>
      </c>
      <c r="E1457" s="166">
        <v>28718037.289999999</v>
      </c>
    </row>
    <row r="1458" spans="3:5">
      <c r="C1458" s="167" t="s">
        <v>1686</v>
      </c>
      <c r="D1458" s="166">
        <v>123841896</v>
      </c>
      <c r="E1458" s="166">
        <v>52656453.43</v>
      </c>
    </row>
    <row r="1459" spans="3:5">
      <c r="C1459" s="167" t="s">
        <v>1687</v>
      </c>
      <c r="D1459" s="166">
        <v>24700</v>
      </c>
      <c r="E1459" s="166">
        <v>0</v>
      </c>
    </row>
    <row r="1460" spans="3:5">
      <c r="C1460" s="167" t="s">
        <v>1688</v>
      </c>
      <c r="D1460" s="166">
        <v>20000000</v>
      </c>
      <c r="E1460" s="166">
        <v>35290852.060000002</v>
      </c>
    </row>
    <row r="1461" spans="3:5">
      <c r="C1461" s="167" t="s">
        <v>1689</v>
      </c>
      <c r="D1461" s="166">
        <v>5000000</v>
      </c>
      <c r="E1461" s="166">
        <v>0</v>
      </c>
    </row>
    <row r="1462" spans="3:5">
      <c r="C1462" s="167" t="s">
        <v>1690</v>
      </c>
      <c r="D1462" s="166">
        <v>74621856</v>
      </c>
      <c r="E1462" s="166">
        <v>0</v>
      </c>
    </row>
    <row r="1463" spans="3:5">
      <c r="C1463" s="165" t="s">
        <v>408</v>
      </c>
      <c r="D1463" s="166">
        <v>115000000</v>
      </c>
      <c r="E1463" s="166">
        <v>7646591.8700000001</v>
      </c>
    </row>
    <row r="1464" spans="3:5">
      <c r="C1464" s="167" t="s">
        <v>1691</v>
      </c>
      <c r="D1464" s="166">
        <v>10000000</v>
      </c>
      <c r="E1464" s="166">
        <v>7646591.8700000001</v>
      </c>
    </row>
    <row r="1465" spans="3:5">
      <c r="C1465" s="167" t="s">
        <v>1689</v>
      </c>
      <c r="D1465" s="166">
        <v>105000000</v>
      </c>
      <c r="E1465" s="166">
        <v>0</v>
      </c>
    </row>
    <row r="1466" spans="3:5">
      <c r="C1466" s="121" t="s">
        <v>1692</v>
      </c>
      <c r="D1466" s="122">
        <v>23638967274</v>
      </c>
      <c r="E1466" s="122">
        <v>8817467536.1700001</v>
      </c>
    </row>
    <row r="1467" spans="3:5">
      <c r="C1467" s="165" t="s">
        <v>337</v>
      </c>
      <c r="D1467" s="166">
        <v>8185911633</v>
      </c>
      <c r="E1467" s="166">
        <v>5118109264.3599997</v>
      </c>
    </row>
    <row r="1468" spans="3:5">
      <c r="C1468" s="167" t="s">
        <v>1693</v>
      </c>
      <c r="D1468" s="166">
        <v>7362516</v>
      </c>
      <c r="E1468" s="166">
        <v>0</v>
      </c>
    </row>
    <row r="1469" spans="3:5">
      <c r="C1469" s="167" t="s">
        <v>1694</v>
      </c>
      <c r="D1469" s="166">
        <v>1000000</v>
      </c>
      <c r="E1469" s="166">
        <v>0</v>
      </c>
    </row>
    <row r="1470" spans="3:5">
      <c r="C1470" s="167" t="s">
        <v>1695</v>
      </c>
      <c r="D1470" s="166">
        <v>194161377</v>
      </c>
      <c r="E1470" s="166">
        <v>55227649.189999998</v>
      </c>
    </row>
    <row r="1471" spans="3:5">
      <c r="C1471" s="167" t="s">
        <v>1696</v>
      </c>
      <c r="D1471" s="166">
        <v>25000000</v>
      </c>
      <c r="E1471" s="166">
        <v>0</v>
      </c>
    </row>
    <row r="1472" spans="3:5">
      <c r="C1472" s="167" t="s">
        <v>1697</v>
      </c>
      <c r="D1472" s="166">
        <v>6228157</v>
      </c>
      <c r="E1472" s="166">
        <v>0</v>
      </c>
    </row>
    <row r="1473" spans="3:5">
      <c r="C1473" s="167" t="s">
        <v>1698</v>
      </c>
      <c r="D1473" s="166">
        <v>4329132</v>
      </c>
      <c r="E1473" s="166">
        <v>0</v>
      </c>
    </row>
    <row r="1474" spans="3:5">
      <c r="C1474" s="167" t="s">
        <v>1699</v>
      </c>
      <c r="D1474" s="166">
        <v>2513122</v>
      </c>
      <c r="E1474" s="166">
        <v>0</v>
      </c>
    </row>
    <row r="1475" spans="3:5">
      <c r="C1475" s="167" t="s">
        <v>1700</v>
      </c>
      <c r="D1475" s="166">
        <v>150000000</v>
      </c>
      <c r="E1475" s="166">
        <v>50575976.730000004</v>
      </c>
    </row>
    <row r="1476" spans="3:5">
      <c r="C1476" s="167" t="s">
        <v>1701</v>
      </c>
      <c r="D1476" s="166">
        <v>1300000000</v>
      </c>
      <c r="E1476" s="166">
        <v>1042915867.9599999</v>
      </c>
    </row>
    <row r="1477" spans="3:5">
      <c r="C1477" s="167" t="s">
        <v>1702</v>
      </c>
      <c r="D1477" s="166">
        <v>0</v>
      </c>
      <c r="E1477" s="166">
        <v>0</v>
      </c>
    </row>
    <row r="1478" spans="3:5">
      <c r="C1478" s="167" t="s">
        <v>1703</v>
      </c>
      <c r="D1478" s="166">
        <v>9000000</v>
      </c>
      <c r="E1478" s="166">
        <v>0</v>
      </c>
    </row>
    <row r="1479" spans="3:5">
      <c r="C1479" s="167" t="s">
        <v>1704</v>
      </c>
      <c r="D1479" s="166">
        <v>77011014</v>
      </c>
      <c r="E1479" s="166">
        <v>30916557.940000001</v>
      </c>
    </row>
    <row r="1480" spans="3:5">
      <c r="C1480" s="167" t="s">
        <v>1705</v>
      </c>
      <c r="D1480" s="166">
        <v>2000000</v>
      </c>
      <c r="E1480" s="166">
        <v>0</v>
      </c>
    </row>
    <row r="1481" spans="3:5">
      <c r="C1481" s="167" t="s">
        <v>1706</v>
      </c>
      <c r="D1481" s="166">
        <v>65535117</v>
      </c>
      <c r="E1481" s="166">
        <v>33808216.619999997</v>
      </c>
    </row>
    <row r="1482" spans="3:5">
      <c r="C1482" s="167" t="s">
        <v>1707</v>
      </c>
      <c r="D1482" s="166">
        <v>610000001</v>
      </c>
      <c r="E1482" s="166">
        <v>835406985.6500001</v>
      </c>
    </row>
    <row r="1483" spans="3:5">
      <c r="C1483" s="167" t="s">
        <v>1708</v>
      </c>
      <c r="D1483" s="166">
        <v>0</v>
      </c>
      <c r="E1483" s="166">
        <v>0</v>
      </c>
    </row>
    <row r="1484" spans="3:5">
      <c r="C1484" s="167" t="s">
        <v>1709</v>
      </c>
      <c r="D1484" s="166">
        <v>0</v>
      </c>
      <c r="E1484" s="166">
        <v>52326556.109999999</v>
      </c>
    </row>
    <row r="1485" spans="3:5">
      <c r="C1485" s="167" t="s">
        <v>1710</v>
      </c>
      <c r="D1485" s="166">
        <v>779207</v>
      </c>
      <c r="E1485" s="166">
        <v>0</v>
      </c>
    </row>
    <row r="1486" spans="3:5">
      <c r="C1486" s="167" t="s">
        <v>1711</v>
      </c>
      <c r="D1486" s="166">
        <v>940000000</v>
      </c>
      <c r="E1486" s="166">
        <v>331935399.56999999</v>
      </c>
    </row>
    <row r="1487" spans="3:5">
      <c r="C1487" s="167" t="s">
        <v>1712</v>
      </c>
      <c r="D1487" s="166">
        <v>0</v>
      </c>
      <c r="E1487" s="166">
        <v>0</v>
      </c>
    </row>
    <row r="1488" spans="3:5">
      <c r="C1488" s="167" t="s">
        <v>1713</v>
      </c>
      <c r="D1488" s="166">
        <v>8415087</v>
      </c>
      <c r="E1488" s="166">
        <v>0</v>
      </c>
    </row>
    <row r="1489" spans="3:5">
      <c r="C1489" s="167" t="s">
        <v>1714</v>
      </c>
      <c r="D1489" s="166">
        <v>17424123</v>
      </c>
      <c r="E1489" s="166">
        <v>0</v>
      </c>
    </row>
    <row r="1490" spans="3:5">
      <c r="C1490" s="167" t="s">
        <v>1715</v>
      </c>
      <c r="D1490" s="166">
        <v>0</v>
      </c>
      <c r="E1490" s="166">
        <v>0</v>
      </c>
    </row>
    <row r="1491" spans="3:5">
      <c r="C1491" s="167" t="s">
        <v>1716</v>
      </c>
      <c r="D1491" s="166">
        <v>16847189</v>
      </c>
      <c r="E1491" s="166">
        <v>0</v>
      </c>
    </row>
    <row r="1492" spans="3:5">
      <c r="C1492" s="167" t="s">
        <v>1717</v>
      </c>
      <c r="D1492" s="166">
        <v>193657772</v>
      </c>
      <c r="E1492" s="166">
        <v>0</v>
      </c>
    </row>
    <row r="1493" spans="3:5">
      <c r="C1493" s="167" t="s">
        <v>1718</v>
      </c>
      <c r="D1493" s="166">
        <v>10554785</v>
      </c>
      <c r="E1493" s="166">
        <v>0</v>
      </c>
    </row>
    <row r="1494" spans="3:5">
      <c r="C1494" s="167" t="s">
        <v>1719</v>
      </c>
      <c r="D1494" s="166">
        <v>0</v>
      </c>
      <c r="E1494" s="166">
        <v>516724.65</v>
      </c>
    </row>
    <row r="1495" spans="3:5">
      <c r="C1495" s="167" t="s">
        <v>1720</v>
      </c>
      <c r="D1495" s="166">
        <v>1235409</v>
      </c>
      <c r="E1495" s="166">
        <v>0</v>
      </c>
    </row>
    <row r="1496" spans="3:5">
      <c r="C1496" s="167" t="s">
        <v>1721</v>
      </c>
      <c r="D1496" s="166">
        <v>6755924</v>
      </c>
      <c r="E1496" s="166">
        <v>0</v>
      </c>
    </row>
    <row r="1497" spans="3:5">
      <c r="C1497" s="167" t="s">
        <v>1722</v>
      </c>
      <c r="D1497" s="166">
        <v>0</v>
      </c>
      <c r="E1497" s="166">
        <v>391877834.93000001</v>
      </c>
    </row>
    <row r="1498" spans="3:5">
      <c r="C1498" s="167" t="s">
        <v>1723</v>
      </c>
      <c r="D1498" s="166">
        <v>41882</v>
      </c>
      <c r="E1498" s="166">
        <v>0</v>
      </c>
    </row>
    <row r="1499" spans="3:5">
      <c r="C1499" s="167" t="s">
        <v>1724</v>
      </c>
      <c r="D1499" s="166">
        <v>24000000</v>
      </c>
      <c r="E1499" s="166">
        <v>0</v>
      </c>
    </row>
    <row r="1500" spans="3:5">
      <c r="C1500" s="167" t="s">
        <v>1725</v>
      </c>
      <c r="D1500" s="166">
        <v>2873229</v>
      </c>
      <c r="E1500" s="166">
        <v>2860566.7</v>
      </c>
    </row>
    <row r="1501" spans="3:5">
      <c r="C1501" s="167" t="s">
        <v>1726</v>
      </c>
      <c r="D1501" s="166">
        <v>55999</v>
      </c>
      <c r="E1501" s="166">
        <v>0</v>
      </c>
    </row>
    <row r="1502" spans="3:5">
      <c r="C1502" s="167" t="s">
        <v>1727</v>
      </c>
      <c r="D1502" s="166">
        <v>3264355</v>
      </c>
      <c r="E1502" s="166">
        <v>1395593.77</v>
      </c>
    </row>
    <row r="1503" spans="3:5">
      <c r="C1503" s="167" t="s">
        <v>1728</v>
      </c>
      <c r="D1503" s="166">
        <v>486807313</v>
      </c>
      <c r="E1503" s="166">
        <v>1121166578.4100001</v>
      </c>
    </row>
    <row r="1504" spans="3:5">
      <c r="C1504" s="167" t="s">
        <v>1729</v>
      </c>
      <c r="D1504" s="166">
        <v>135000000</v>
      </c>
      <c r="E1504" s="166">
        <v>0</v>
      </c>
    </row>
    <row r="1505" spans="3:5">
      <c r="C1505" s="167" t="s">
        <v>1730</v>
      </c>
      <c r="D1505" s="166">
        <v>1235409</v>
      </c>
      <c r="E1505" s="166">
        <v>643200</v>
      </c>
    </row>
    <row r="1506" spans="3:5">
      <c r="C1506" s="167" t="s">
        <v>1731</v>
      </c>
      <c r="D1506" s="166">
        <v>2000000</v>
      </c>
      <c r="E1506" s="166">
        <v>0</v>
      </c>
    </row>
    <row r="1507" spans="3:5">
      <c r="C1507" s="167" t="s">
        <v>1732</v>
      </c>
      <c r="D1507" s="166">
        <v>1235409</v>
      </c>
      <c r="E1507" s="166">
        <v>0</v>
      </c>
    </row>
    <row r="1508" spans="3:5">
      <c r="C1508" s="167" t="s">
        <v>1733</v>
      </c>
      <c r="D1508" s="166">
        <v>2223577</v>
      </c>
      <c r="E1508" s="166">
        <v>0</v>
      </c>
    </row>
    <row r="1509" spans="3:5">
      <c r="C1509" s="167" t="s">
        <v>1734</v>
      </c>
      <c r="D1509" s="166">
        <v>13816424</v>
      </c>
      <c r="E1509" s="166">
        <v>27852969.370000001</v>
      </c>
    </row>
    <row r="1510" spans="3:5">
      <c r="C1510" s="167" t="s">
        <v>1735</v>
      </c>
      <c r="D1510" s="166">
        <v>80162210</v>
      </c>
      <c r="E1510" s="166">
        <v>58979071.229999997</v>
      </c>
    </row>
    <row r="1511" spans="3:5">
      <c r="C1511" s="167" t="s">
        <v>1736</v>
      </c>
      <c r="D1511" s="166">
        <v>0</v>
      </c>
      <c r="E1511" s="166">
        <v>0</v>
      </c>
    </row>
    <row r="1512" spans="3:5">
      <c r="C1512" s="167" t="s">
        <v>1737</v>
      </c>
      <c r="D1512" s="166">
        <v>74323660</v>
      </c>
      <c r="E1512" s="166">
        <v>0</v>
      </c>
    </row>
    <row r="1513" spans="3:5">
      <c r="C1513" s="167" t="s">
        <v>1738</v>
      </c>
      <c r="D1513" s="166">
        <v>5885745</v>
      </c>
      <c r="E1513" s="166">
        <v>0</v>
      </c>
    </row>
    <row r="1514" spans="3:5">
      <c r="C1514" s="167" t="s">
        <v>1739</v>
      </c>
      <c r="D1514" s="166">
        <v>0</v>
      </c>
      <c r="E1514" s="166">
        <v>0</v>
      </c>
    </row>
    <row r="1515" spans="3:5">
      <c r="C1515" s="167" t="s">
        <v>1740</v>
      </c>
      <c r="D1515" s="166">
        <v>0</v>
      </c>
      <c r="E1515" s="166">
        <v>0</v>
      </c>
    </row>
    <row r="1516" spans="3:5">
      <c r="C1516" s="167" t="s">
        <v>1741</v>
      </c>
      <c r="D1516" s="166">
        <v>1217491</v>
      </c>
      <c r="E1516" s="166">
        <v>0</v>
      </c>
    </row>
    <row r="1517" spans="3:5">
      <c r="C1517" s="167" t="s">
        <v>1742</v>
      </c>
      <c r="D1517" s="166">
        <v>779207</v>
      </c>
      <c r="E1517" s="166">
        <v>0</v>
      </c>
    </row>
    <row r="1518" spans="3:5">
      <c r="C1518" s="167" t="s">
        <v>1743</v>
      </c>
      <c r="D1518" s="166">
        <v>1226842</v>
      </c>
      <c r="E1518" s="166">
        <v>0</v>
      </c>
    </row>
    <row r="1519" spans="3:5">
      <c r="C1519" s="167" t="s">
        <v>1744</v>
      </c>
      <c r="D1519" s="166">
        <v>50000000</v>
      </c>
      <c r="E1519" s="166">
        <v>107603821.52</v>
      </c>
    </row>
    <row r="1520" spans="3:5">
      <c r="C1520" s="167" t="s">
        <v>1745</v>
      </c>
      <c r="D1520" s="166">
        <v>75000000</v>
      </c>
      <c r="E1520" s="166">
        <v>0</v>
      </c>
    </row>
    <row r="1521" spans="3:5">
      <c r="C1521" s="167" t="s">
        <v>1746</v>
      </c>
      <c r="D1521" s="166">
        <v>0</v>
      </c>
      <c r="E1521" s="166">
        <v>0</v>
      </c>
    </row>
    <row r="1522" spans="3:5">
      <c r="C1522" s="167" t="s">
        <v>1747</v>
      </c>
      <c r="D1522" s="166">
        <v>0</v>
      </c>
      <c r="E1522" s="166">
        <v>0</v>
      </c>
    </row>
    <row r="1523" spans="3:5">
      <c r="C1523" s="167" t="s">
        <v>1748</v>
      </c>
      <c r="D1523" s="166">
        <v>0</v>
      </c>
      <c r="E1523" s="166">
        <v>0</v>
      </c>
    </row>
    <row r="1524" spans="3:5">
      <c r="C1524" s="167" t="s">
        <v>1749</v>
      </c>
      <c r="D1524" s="166">
        <v>0</v>
      </c>
      <c r="E1524" s="166">
        <v>0</v>
      </c>
    </row>
    <row r="1525" spans="3:5">
      <c r="C1525" s="167" t="s">
        <v>1750</v>
      </c>
      <c r="D1525" s="166">
        <v>0</v>
      </c>
      <c r="E1525" s="166">
        <v>0</v>
      </c>
    </row>
    <row r="1526" spans="3:5">
      <c r="C1526" s="167" t="s">
        <v>1751</v>
      </c>
      <c r="D1526" s="166">
        <v>5000000</v>
      </c>
      <c r="E1526" s="166">
        <v>1960357.84</v>
      </c>
    </row>
    <row r="1527" spans="3:5">
      <c r="C1527" s="167" t="s">
        <v>1752</v>
      </c>
      <c r="D1527" s="166">
        <v>80000000</v>
      </c>
      <c r="E1527" s="166">
        <v>0</v>
      </c>
    </row>
    <row r="1528" spans="3:5">
      <c r="C1528" s="167" t="s">
        <v>1753</v>
      </c>
      <c r="D1528" s="166">
        <v>0</v>
      </c>
      <c r="E1528" s="166">
        <v>0</v>
      </c>
    </row>
    <row r="1529" spans="3:5">
      <c r="C1529" s="167" t="s">
        <v>1754</v>
      </c>
      <c r="D1529" s="166">
        <v>31691995</v>
      </c>
      <c r="E1529" s="166">
        <v>665219949.79999995</v>
      </c>
    </row>
    <row r="1530" spans="3:5">
      <c r="C1530" s="167" t="s">
        <v>1755</v>
      </c>
      <c r="D1530" s="166">
        <v>3922569</v>
      </c>
      <c r="E1530" s="166">
        <v>0</v>
      </c>
    </row>
    <row r="1531" spans="3:5">
      <c r="C1531" s="167" t="s">
        <v>1756</v>
      </c>
      <c r="D1531" s="166">
        <v>0</v>
      </c>
      <c r="E1531" s="166">
        <v>0</v>
      </c>
    </row>
    <row r="1532" spans="3:5">
      <c r="C1532" s="167" t="s">
        <v>1757</v>
      </c>
      <c r="D1532" s="166">
        <v>2000000</v>
      </c>
      <c r="E1532" s="166">
        <v>0</v>
      </c>
    </row>
    <row r="1533" spans="3:5">
      <c r="C1533" s="167" t="s">
        <v>1758</v>
      </c>
      <c r="D1533" s="166">
        <v>1000000000</v>
      </c>
      <c r="E1533" s="166">
        <v>0</v>
      </c>
    </row>
    <row r="1534" spans="3:5">
      <c r="C1534" s="167" t="s">
        <v>1759</v>
      </c>
      <c r="D1534" s="166">
        <v>36754019</v>
      </c>
      <c r="E1534" s="166">
        <v>0</v>
      </c>
    </row>
    <row r="1535" spans="3:5">
      <c r="C1535" s="167" t="s">
        <v>1760</v>
      </c>
      <c r="D1535" s="166">
        <v>0</v>
      </c>
      <c r="E1535" s="166">
        <v>0</v>
      </c>
    </row>
    <row r="1536" spans="3:5">
      <c r="C1536" s="167" t="s">
        <v>1761</v>
      </c>
      <c r="D1536" s="166">
        <v>0</v>
      </c>
      <c r="E1536" s="166">
        <v>0</v>
      </c>
    </row>
    <row r="1537" spans="3:5">
      <c r="C1537" s="167" t="s">
        <v>1762</v>
      </c>
      <c r="D1537" s="166">
        <v>2642087</v>
      </c>
      <c r="E1537" s="166">
        <v>0</v>
      </c>
    </row>
    <row r="1538" spans="3:5">
      <c r="C1538" s="167" t="s">
        <v>1763</v>
      </c>
      <c r="D1538" s="166">
        <v>0</v>
      </c>
      <c r="E1538" s="166">
        <v>0</v>
      </c>
    </row>
    <row r="1539" spans="3:5">
      <c r="C1539" s="167" t="s">
        <v>1764</v>
      </c>
      <c r="D1539" s="166">
        <v>2083629</v>
      </c>
      <c r="E1539" s="166">
        <v>0</v>
      </c>
    </row>
    <row r="1540" spans="3:5">
      <c r="C1540" s="167" t="s">
        <v>1765</v>
      </c>
      <c r="D1540" s="166">
        <v>3397736</v>
      </c>
      <c r="E1540" s="166">
        <v>0</v>
      </c>
    </row>
    <row r="1541" spans="3:5">
      <c r="C1541" s="167" t="s">
        <v>1766</v>
      </c>
      <c r="D1541" s="166">
        <v>12635469</v>
      </c>
      <c r="E1541" s="166">
        <v>0</v>
      </c>
    </row>
    <row r="1542" spans="3:5">
      <c r="C1542" s="167" t="s">
        <v>1767</v>
      </c>
      <c r="D1542" s="166">
        <v>26665895</v>
      </c>
      <c r="E1542" s="166">
        <v>0</v>
      </c>
    </row>
    <row r="1543" spans="3:5">
      <c r="C1543" s="167" t="s">
        <v>1768</v>
      </c>
      <c r="D1543" s="166">
        <v>138712</v>
      </c>
      <c r="E1543" s="166">
        <v>0</v>
      </c>
    </row>
    <row r="1544" spans="3:5">
      <c r="C1544" s="167" t="s">
        <v>1769</v>
      </c>
      <c r="D1544" s="166">
        <v>0</v>
      </c>
      <c r="E1544" s="166">
        <v>0</v>
      </c>
    </row>
    <row r="1545" spans="3:5">
      <c r="C1545" s="167" t="s">
        <v>1770</v>
      </c>
      <c r="D1545" s="166">
        <v>0</v>
      </c>
      <c r="E1545" s="166">
        <v>0</v>
      </c>
    </row>
    <row r="1546" spans="3:5">
      <c r="C1546" s="167" t="s">
        <v>1771</v>
      </c>
      <c r="D1546" s="166">
        <v>3356164</v>
      </c>
      <c r="E1546" s="166">
        <v>0</v>
      </c>
    </row>
    <row r="1547" spans="3:5">
      <c r="C1547" s="167" t="s">
        <v>1772</v>
      </c>
      <c r="D1547" s="166">
        <v>14404663</v>
      </c>
      <c r="E1547" s="166">
        <v>0</v>
      </c>
    </row>
    <row r="1548" spans="3:5">
      <c r="C1548" s="167" t="s">
        <v>1773</v>
      </c>
      <c r="D1548" s="166">
        <v>5404349</v>
      </c>
      <c r="E1548" s="166">
        <v>0</v>
      </c>
    </row>
    <row r="1549" spans="3:5">
      <c r="C1549" s="167" t="s">
        <v>1774</v>
      </c>
      <c r="D1549" s="166">
        <v>3397736</v>
      </c>
      <c r="E1549" s="166">
        <v>0</v>
      </c>
    </row>
    <row r="1550" spans="3:5">
      <c r="C1550" s="167" t="s">
        <v>1775</v>
      </c>
      <c r="D1550" s="166">
        <v>70707142</v>
      </c>
      <c r="E1550" s="166">
        <v>21320164.829999998</v>
      </c>
    </row>
    <row r="1551" spans="3:5">
      <c r="C1551" s="167" t="s">
        <v>1776</v>
      </c>
      <c r="D1551" s="166">
        <v>45320695</v>
      </c>
      <c r="E1551" s="166">
        <v>0</v>
      </c>
    </row>
    <row r="1552" spans="3:5">
      <c r="C1552" s="167" t="s">
        <v>1777</v>
      </c>
      <c r="D1552" s="166">
        <v>3397736</v>
      </c>
      <c r="E1552" s="166">
        <v>0</v>
      </c>
    </row>
    <row r="1553" spans="3:5">
      <c r="C1553" s="167" t="s">
        <v>1778</v>
      </c>
      <c r="D1553" s="166">
        <v>13049408</v>
      </c>
      <c r="E1553" s="166">
        <v>0</v>
      </c>
    </row>
    <row r="1554" spans="3:5">
      <c r="C1554" s="167" t="s">
        <v>1779</v>
      </c>
      <c r="D1554" s="166">
        <v>3397736</v>
      </c>
      <c r="E1554" s="166">
        <v>0</v>
      </c>
    </row>
    <row r="1555" spans="3:5">
      <c r="C1555" s="167" t="s">
        <v>1780</v>
      </c>
      <c r="D1555" s="166">
        <v>10991381</v>
      </c>
      <c r="E1555" s="166">
        <v>0</v>
      </c>
    </row>
    <row r="1556" spans="3:5">
      <c r="C1556" s="167" t="s">
        <v>1781</v>
      </c>
      <c r="D1556" s="166">
        <v>0</v>
      </c>
      <c r="E1556" s="166">
        <v>0</v>
      </c>
    </row>
    <row r="1557" spans="3:5">
      <c r="C1557" s="167" t="s">
        <v>1782</v>
      </c>
      <c r="D1557" s="166">
        <v>327553</v>
      </c>
      <c r="E1557" s="166">
        <v>0</v>
      </c>
    </row>
    <row r="1558" spans="3:5">
      <c r="C1558" s="167" t="s">
        <v>1783</v>
      </c>
      <c r="D1558" s="166">
        <v>0</v>
      </c>
      <c r="E1558" s="166">
        <v>0</v>
      </c>
    </row>
    <row r="1559" spans="3:5">
      <c r="C1559" s="167" t="s">
        <v>1784</v>
      </c>
      <c r="D1559" s="166">
        <v>7508745</v>
      </c>
      <c r="E1559" s="166">
        <v>0</v>
      </c>
    </row>
    <row r="1560" spans="3:5">
      <c r="C1560" s="167" t="s">
        <v>1785</v>
      </c>
      <c r="D1560" s="166">
        <v>0</v>
      </c>
      <c r="E1560" s="166">
        <v>0</v>
      </c>
    </row>
    <row r="1561" spans="3:5">
      <c r="C1561" s="167" t="s">
        <v>1786</v>
      </c>
      <c r="D1561" s="166">
        <v>79000000</v>
      </c>
      <c r="E1561" s="166">
        <v>40595405.789999999</v>
      </c>
    </row>
    <row r="1562" spans="3:5">
      <c r="C1562" s="167" t="s">
        <v>1787</v>
      </c>
      <c r="D1562" s="166">
        <v>5872846</v>
      </c>
      <c r="E1562" s="166">
        <v>0</v>
      </c>
    </row>
    <row r="1563" spans="3:5">
      <c r="C1563" s="167" t="s">
        <v>1788</v>
      </c>
      <c r="D1563" s="166">
        <v>1000000</v>
      </c>
      <c r="E1563" s="166">
        <v>0</v>
      </c>
    </row>
    <row r="1564" spans="3:5">
      <c r="C1564" s="167" t="s">
        <v>1789</v>
      </c>
      <c r="D1564" s="166">
        <v>150000000</v>
      </c>
      <c r="E1564" s="166">
        <v>31305678.969999999</v>
      </c>
    </row>
    <row r="1565" spans="3:5">
      <c r="C1565" s="167" t="s">
        <v>1790</v>
      </c>
      <c r="D1565" s="166">
        <v>0</v>
      </c>
      <c r="E1565" s="166">
        <v>3500000</v>
      </c>
    </row>
    <row r="1566" spans="3:5">
      <c r="C1566" s="167" t="s">
        <v>1791</v>
      </c>
      <c r="D1566" s="166">
        <v>0</v>
      </c>
      <c r="E1566" s="166">
        <v>2500000</v>
      </c>
    </row>
    <row r="1567" spans="3:5">
      <c r="C1567" s="167" t="s">
        <v>1792</v>
      </c>
      <c r="D1567" s="166">
        <v>3397736</v>
      </c>
      <c r="E1567" s="166">
        <v>0</v>
      </c>
    </row>
    <row r="1568" spans="3:5">
      <c r="C1568" s="167" t="s">
        <v>1793</v>
      </c>
      <c r="D1568" s="166">
        <v>2768368</v>
      </c>
      <c r="E1568" s="166">
        <v>285927.18</v>
      </c>
    </row>
    <row r="1569" spans="3:5">
      <c r="C1569" s="167" t="s">
        <v>1794</v>
      </c>
      <c r="D1569" s="166">
        <v>2083629</v>
      </c>
      <c r="E1569" s="166">
        <v>0</v>
      </c>
    </row>
    <row r="1570" spans="3:5">
      <c r="C1570" s="167" t="s">
        <v>1795</v>
      </c>
      <c r="D1570" s="166">
        <v>113083454</v>
      </c>
      <c r="E1570" s="166">
        <v>24571807.48</v>
      </c>
    </row>
    <row r="1571" spans="3:5">
      <c r="C1571" s="167" t="s">
        <v>1796</v>
      </c>
      <c r="D1571" s="166">
        <v>0</v>
      </c>
      <c r="E1571" s="166">
        <v>2962077.38</v>
      </c>
    </row>
    <row r="1572" spans="3:5">
      <c r="C1572" s="167" t="s">
        <v>1797</v>
      </c>
      <c r="D1572" s="166">
        <v>3397736</v>
      </c>
      <c r="E1572" s="166">
        <v>0</v>
      </c>
    </row>
    <row r="1573" spans="3:5">
      <c r="C1573" s="167" t="s">
        <v>1798</v>
      </c>
      <c r="D1573" s="166">
        <v>511857547</v>
      </c>
      <c r="E1573" s="166">
        <v>0</v>
      </c>
    </row>
    <row r="1574" spans="3:5">
      <c r="C1574" s="167" t="s">
        <v>1799</v>
      </c>
      <c r="D1574" s="166">
        <v>0</v>
      </c>
      <c r="E1574" s="166">
        <v>3104428.88</v>
      </c>
    </row>
    <row r="1575" spans="3:5">
      <c r="C1575" s="167" t="s">
        <v>1800</v>
      </c>
      <c r="D1575" s="166">
        <v>1386558</v>
      </c>
      <c r="E1575" s="166">
        <v>0</v>
      </c>
    </row>
    <row r="1576" spans="3:5">
      <c r="C1576" s="167" t="s">
        <v>1801</v>
      </c>
      <c r="D1576" s="166">
        <v>162584301</v>
      </c>
      <c r="E1576" s="166">
        <v>30382582.420000002</v>
      </c>
    </row>
    <row r="1577" spans="3:5">
      <c r="C1577" s="167" t="s">
        <v>1802</v>
      </c>
      <c r="D1577" s="166">
        <v>10362072</v>
      </c>
      <c r="E1577" s="166">
        <v>0</v>
      </c>
    </row>
    <row r="1578" spans="3:5">
      <c r="C1578" s="167" t="s">
        <v>1803</v>
      </c>
      <c r="D1578" s="166">
        <v>0</v>
      </c>
      <c r="E1578" s="166">
        <v>2128614.4700000002</v>
      </c>
    </row>
    <row r="1579" spans="3:5">
      <c r="C1579" s="167" t="s">
        <v>1804</v>
      </c>
      <c r="D1579" s="166">
        <v>4956061</v>
      </c>
      <c r="E1579" s="166">
        <v>0</v>
      </c>
    </row>
    <row r="1580" spans="3:5">
      <c r="C1580" s="167" t="s">
        <v>1805</v>
      </c>
      <c r="D1580" s="166">
        <v>3630913</v>
      </c>
      <c r="E1580" s="166">
        <v>0</v>
      </c>
    </row>
    <row r="1581" spans="3:5">
      <c r="C1581" s="167" t="s">
        <v>1806</v>
      </c>
      <c r="D1581" s="166">
        <v>0</v>
      </c>
      <c r="E1581" s="166">
        <v>2148337.7400000002</v>
      </c>
    </row>
    <row r="1582" spans="3:5">
      <c r="C1582" s="167" t="s">
        <v>1807</v>
      </c>
      <c r="D1582" s="166">
        <v>2751631</v>
      </c>
      <c r="E1582" s="166">
        <v>0</v>
      </c>
    </row>
    <row r="1583" spans="3:5">
      <c r="C1583" s="167" t="s">
        <v>1808</v>
      </c>
      <c r="D1583" s="166">
        <v>26302201</v>
      </c>
      <c r="E1583" s="166">
        <v>7774219.9800000004</v>
      </c>
    </row>
    <row r="1584" spans="3:5">
      <c r="C1584" s="167" t="s">
        <v>1809</v>
      </c>
      <c r="D1584" s="166">
        <v>249956945</v>
      </c>
      <c r="E1584" s="166">
        <v>85389419.920000002</v>
      </c>
    </row>
    <row r="1585" spans="3:5">
      <c r="C1585" s="167" t="s">
        <v>1810</v>
      </c>
      <c r="D1585" s="166">
        <v>1900475</v>
      </c>
      <c r="E1585" s="166">
        <v>16726463.689999999</v>
      </c>
    </row>
    <row r="1586" spans="3:5">
      <c r="C1586" s="167" t="s">
        <v>1811</v>
      </c>
      <c r="D1586" s="166">
        <v>0</v>
      </c>
      <c r="E1586" s="166">
        <v>0</v>
      </c>
    </row>
    <row r="1587" spans="3:5">
      <c r="C1587" s="167" t="s">
        <v>1812</v>
      </c>
      <c r="D1587" s="166">
        <v>0</v>
      </c>
      <c r="E1587" s="166">
        <v>0</v>
      </c>
    </row>
    <row r="1588" spans="3:5">
      <c r="C1588" s="167" t="s">
        <v>1813</v>
      </c>
      <c r="D1588" s="166">
        <v>7000000</v>
      </c>
      <c r="E1588" s="166">
        <v>0</v>
      </c>
    </row>
    <row r="1589" spans="3:5">
      <c r="C1589" s="167" t="s">
        <v>1814</v>
      </c>
      <c r="D1589" s="166">
        <v>2692079</v>
      </c>
      <c r="E1589" s="166">
        <v>0</v>
      </c>
    </row>
    <row r="1590" spans="3:5">
      <c r="C1590" s="167" t="s">
        <v>1815</v>
      </c>
      <c r="D1590" s="166">
        <v>1572428</v>
      </c>
      <c r="E1590" s="166">
        <v>0</v>
      </c>
    </row>
    <row r="1591" spans="3:5">
      <c r="C1591" s="167" t="s">
        <v>1816</v>
      </c>
      <c r="D1591" s="166">
        <v>15000000</v>
      </c>
      <c r="E1591" s="166">
        <v>10671795.310000001</v>
      </c>
    </row>
    <row r="1592" spans="3:5">
      <c r="C1592" s="167" t="s">
        <v>1817</v>
      </c>
      <c r="D1592" s="166">
        <v>11067494</v>
      </c>
      <c r="E1592" s="166">
        <v>0</v>
      </c>
    </row>
    <row r="1593" spans="3:5">
      <c r="C1593" s="167" t="s">
        <v>1818</v>
      </c>
      <c r="D1593" s="166">
        <v>11067494</v>
      </c>
      <c r="E1593" s="166">
        <v>0</v>
      </c>
    </row>
    <row r="1594" spans="3:5">
      <c r="C1594" s="167" t="s">
        <v>1819</v>
      </c>
      <c r="D1594" s="166">
        <v>11602629</v>
      </c>
      <c r="E1594" s="166">
        <v>19552462.329999998</v>
      </c>
    </row>
    <row r="1595" spans="3:5">
      <c r="C1595" s="167" t="s">
        <v>1820</v>
      </c>
      <c r="D1595" s="166">
        <v>498000</v>
      </c>
      <c r="E1595" s="166">
        <v>0</v>
      </c>
    </row>
    <row r="1596" spans="3:5">
      <c r="C1596" s="167" t="s">
        <v>1821</v>
      </c>
      <c r="D1596" s="166">
        <v>7011234</v>
      </c>
      <c r="E1596" s="166">
        <v>0</v>
      </c>
    </row>
    <row r="1597" spans="3:5">
      <c r="C1597" s="167" t="s">
        <v>1822</v>
      </c>
      <c r="D1597" s="166">
        <v>498000</v>
      </c>
      <c r="E1597" s="166">
        <v>0</v>
      </c>
    </row>
    <row r="1598" spans="3:5">
      <c r="C1598" s="167" t="s">
        <v>1823</v>
      </c>
      <c r="D1598" s="166">
        <v>2083629</v>
      </c>
      <c r="E1598" s="166">
        <v>0</v>
      </c>
    </row>
    <row r="1599" spans="3:5">
      <c r="C1599" s="167" t="s">
        <v>1824</v>
      </c>
      <c r="D1599" s="166">
        <v>0</v>
      </c>
      <c r="E1599" s="166">
        <v>0</v>
      </c>
    </row>
    <row r="1600" spans="3:5">
      <c r="C1600" s="167" t="s">
        <v>1825</v>
      </c>
      <c r="D1600" s="166">
        <v>498000</v>
      </c>
      <c r="E1600" s="166">
        <v>0</v>
      </c>
    </row>
    <row r="1601" spans="3:5">
      <c r="C1601" s="167" t="s">
        <v>1826</v>
      </c>
      <c r="D1601" s="166">
        <v>3397736</v>
      </c>
      <c r="E1601" s="166">
        <v>0</v>
      </c>
    </row>
    <row r="1602" spans="3:5">
      <c r="C1602" s="167" t="s">
        <v>1827</v>
      </c>
      <c r="D1602" s="166">
        <v>3397736</v>
      </c>
      <c r="E1602" s="166">
        <v>0</v>
      </c>
    </row>
    <row r="1603" spans="3:5">
      <c r="C1603" s="167" t="s">
        <v>1828</v>
      </c>
      <c r="D1603" s="166">
        <v>3924529</v>
      </c>
      <c r="E1603" s="166">
        <v>0</v>
      </c>
    </row>
    <row r="1604" spans="3:5">
      <c r="C1604" s="167" t="s">
        <v>1829</v>
      </c>
      <c r="D1604" s="166">
        <v>745000000</v>
      </c>
      <c r="E1604" s="166">
        <v>0</v>
      </c>
    </row>
    <row r="1605" spans="3:5">
      <c r="C1605" s="167" t="s">
        <v>1830</v>
      </c>
      <c r="D1605" s="166">
        <v>11936392</v>
      </c>
      <c r="E1605" s="166">
        <v>0</v>
      </c>
    </row>
    <row r="1606" spans="3:5">
      <c r="C1606" s="167" t="s">
        <v>1831</v>
      </c>
      <c r="D1606" s="166">
        <v>3397736</v>
      </c>
      <c r="E1606" s="166">
        <v>0</v>
      </c>
    </row>
    <row r="1607" spans="3:5">
      <c r="C1607" s="167" t="s">
        <v>1832</v>
      </c>
      <c r="D1607" s="166">
        <v>1386558</v>
      </c>
      <c r="E1607" s="166">
        <v>0</v>
      </c>
    </row>
    <row r="1608" spans="3:5">
      <c r="C1608" s="167" t="s">
        <v>1833</v>
      </c>
      <c r="D1608" s="166">
        <v>3397736</v>
      </c>
      <c r="E1608" s="166">
        <v>0</v>
      </c>
    </row>
    <row r="1609" spans="3:5">
      <c r="C1609" s="167" t="s">
        <v>1834</v>
      </c>
      <c r="D1609" s="166">
        <v>2083629</v>
      </c>
      <c r="E1609" s="166">
        <v>0</v>
      </c>
    </row>
    <row r="1610" spans="3:5">
      <c r="C1610" s="167" t="s">
        <v>1835</v>
      </c>
      <c r="D1610" s="166">
        <v>976009</v>
      </c>
      <c r="E1610" s="166">
        <v>0</v>
      </c>
    </row>
    <row r="1611" spans="3:5">
      <c r="C1611" s="167" t="s">
        <v>1836</v>
      </c>
      <c r="D1611" s="166">
        <v>976009</v>
      </c>
      <c r="E1611" s="166">
        <v>0</v>
      </c>
    </row>
    <row r="1612" spans="3:5">
      <c r="C1612" s="165" t="s">
        <v>408</v>
      </c>
      <c r="D1612" s="166">
        <v>896795398</v>
      </c>
      <c r="E1612" s="166">
        <v>549995820.77999997</v>
      </c>
    </row>
    <row r="1613" spans="3:5">
      <c r="C1613" s="167" t="s">
        <v>1837</v>
      </c>
      <c r="D1613" s="166">
        <v>241231338</v>
      </c>
      <c r="E1613" s="166">
        <v>52591588.740000002</v>
      </c>
    </row>
    <row r="1614" spans="3:5">
      <c r="C1614" s="167" t="s">
        <v>1838</v>
      </c>
      <c r="D1614" s="166">
        <v>172342885</v>
      </c>
      <c r="E1614" s="166">
        <v>14304009.449999999</v>
      </c>
    </row>
    <row r="1615" spans="3:5">
      <c r="C1615" s="167" t="s">
        <v>1839</v>
      </c>
      <c r="D1615" s="166">
        <v>300000000</v>
      </c>
      <c r="E1615" s="166">
        <v>299995762.07999998</v>
      </c>
    </row>
    <row r="1616" spans="3:5">
      <c r="C1616" s="167" t="s">
        <v>1840</v>
      </c>
      <c r="D1616" s="166">
        <v>66984706</v>
      </c>
      <c r="E1616" s="166">
        <v>66983739.340000004</v>
      </c>
    </row>
    <row r="1617" spans="3:5">
      <c r="C1617" s="167" t="s">
        <v>1841</v>
      </c>
      <c r="D1617" s="166">
        <v>48027920</v>
      </c>
      <c r="E1617" s="166">
        <v>47970721.170000002</v>
      </c>
    </row>
    <row r="1618" spans="3:5">
      <c r="C1618" s="167" t="s">
        <v>1842</v>
      </c>
      <c r="D1618" s="166">
        <v>68208549</v>
      </c>
      <c r="E1618" s="166">
        <v>68150000</v>
      </c>
    </row>
    <row r="1619" spans="3:5">
      <c r="C1619" s="165" t="s">
        <v>412</v>
      </c>
      <c r="D1619" s="166">
        <v>3073696114</v>
      </c>
      <c r="E1619" s="166">
        <v>773006746.77999997</v>
      </c>
    </row>
    <row r="1620" spans="3:5">
      <c r="C1620" s="167" t="s">
        <v>1843</v>
      </c>
      <c r="D1620" s="166">
        <v>3073696114</v>
      </c>
      <c r="E1620" s="166">
        <v>773006746.77999997</v>
      </c>
    </row>
    <row r="1621" spans="3:5">
      <c r="C1621" s="165" t="s">
        <v>413</v>
      </c>
      <c r="D1621" s="166">
        <v>11482564129</v>
      </c>
      <c r="E1621" s="166">
        <v>2376355704.25</v>
      </c>
    </row>
    <row r="1622" spans="3:5">
      <c r="C1622" s="167" t="s">
        <v>1844</v>
      </c>
      <c r="D1622" s="166">
        <v>631100000</v>
      </c>
      <c r="E1622" s="166">
        <v>0</v>
      </c>
    </row>
    <row r="1623" spans="3:5">
      <c r="C1623" s="167" t="s">
        <v>1700</v>
      </c>
      <c r="D1623" s="166">
        <v>1914989645</v>
      </c>
      <c r="E1623" s="166">
        <v>212916993.44</v>
      </c>
    </row>
    <row r="1624" spans="3:5">
      <c r="C1624" s="167" t="s">
        <v>1707</v>
      </c>
      <c r="D1624" s="166">
        <v>7257650000</v>
      </c>
      <c r="E1624" s="166">
        <v>2016367820.3599999</v>
      </c>
    </row>
    <row r="1625" spans="3:5">
      <c r="C1625" s="167" t="s">
        <v>1845</v>
      </c>
      <c r="D1625" s="166">
        <v>12622000</v>
      </c>
      <c r="E1625" s="166">
        <v>2008408.53</v>
      </c>
    </row>
    <row r="1626" spans="3:5">
      <c r="C1626" s="167" t="s">
        <v>1717</v>
      </c>
      <c r="D1626" s="166">
        <v>167092639</v>
      </c>
      <c r="E1626" s="166">
        <v>0</v>
      </c>
    </row>
    <row r="1627" spans="3:5">
      <c r="C1627" s="167" t="s">
        <v>1724</v>
      </c>
      <c r="D1627" s="166">
        <v>607907361</v>
      </c>
      <c r="E1627" s="166">
        <v>0</v>
      </c>
    </row>
    <row r="1628" spans="3:5">
      <c r="C1628" s="167" t="s">
        <v>1846</v>
      </c>
      <c r="D1628" s="166">
        <v>750000000</v>
      </c>
      <c r="E1628" s="166">
        <v>0</v>
      </c>
    </row>
    <row r="1629" spans="3:5">
      <c r="C1629" s="167" t="s">
        <v>1789</v>
      </c>
      <c r="D1629" s="166">
        <v>0</v>
      </c>
      <c r="E1629" s="166">
        <v>98085813.310000002</v>
      </c>
    </row>
    <row r="1630" spans="3:5">
      <c r="C1630" s="167" t="s">
        <v>1839</v>
      </c>
      <c r="D1630" s="166">
        <v>141202484</v>
      </c>
      <c r="E1630" s="166">
        <v>46976668.609999999</v>
      </c>
    </row>
    <row r="1631" spans="3:5">
      <c r="C1631" s="121" t="s">
        <v>1847</v>
      </c>
      <c r="D1631" s="122">
        <v>5994134828</v>
      </c>
      <c r="E1631" s="122">
        <v>633675891.96000004</v>
      </c>
    </row>
    <row r="1632" spans="3:5">
      <c r="C1632" s="165" t="s">
        <v>337</v>
      </c>
      <c r="D1632" s="166">
        <v>1377504632</v>
      </c>
      <c r="E1632" s="166">
        <v>343172904.93000001</v>
      </c>
    </row>
    <row r="1633" spans="3:5">
      <c r="C1633" s="167" t="s">
        <v>414</v>
      </c>
      <c r="D1633" s="166">
        <v>352483469</v>
      </c>
      <c r="E1633" s="166">
        <v>67691138.900000006</v>
      </c>
    </row>
    <row r="1634" spans="3:5">
      <c r="C1634" s="167" t="s">
        <v>1848</v>
      </c>
      <c r="D1634" s="166">
        <v>79360000</v>
      </c>
      <c r="E1634" s="166">
        <v>16960153.799999997</v>
      </c>
    </row>
    <row r="1635" spans="3:5">
      <c r="C1635" s="167" t="s">
        <v>1849</v>
      </c>
      <c r="D1635" s="166">
        <v>4289420</v>
      </c>
      <c r="E1635" s="166">
        <v>0</v>
      </c>
    </row>
    <row r="1636" spans="3:5">
      <c r="C1636" s="167" t="s">
        <v>1850</v>
      </c>
      <c r="D1636" s="166">
        <v>50000001</v>
      </c>
      <c r="E1636" s="166">
        <v>14236003.1</v>
      </c>
    </row>
    <row r="1637" spans="3:5">
      <c r="C1637" s="167" t="s">
        <v>1851</v>
      </c>
      <c r="D1637" s="166">
        <v>9806189</v>
      </c>
      <c r="E1637" s="166">
        <v>1399636.9300000002</v>
      </c>
    </row>
    <row r="1638" spans="3:5">
      <c r="C1638" s="167" t="s">
        <v>1852</v>
      </c>
      <c r="D1638" s="166">
        <v>33681857</v>
      </c>
      <c r="E1638" s="166">
        <v>12282029.92</v>
      </c>
    </row>
    <row r="1639" spans="3:5">
      <c r="C1639" s="167" t="s">
        <v>1853</v>
      </c>
      <c r="D1639" s="166">
        <v>9418649</v>
      </c>
      <c r="E1639" s="166">
        <v>10123420.039999999</v>
      </c>
    </row>
    <row r="1640" spans="3:5">
      <c r="C1640" s="167" t="s">
        <v>1854</v>
      </c>
      <c r="D1640" s="166">
        <v>0</v>
      </c>
      <c r="E1640" s="166">
        <v>0</v>
      </c>
    </row>
    <row r="1641" spans="3:5">
      <c r="C1641" s="167" t="s">
        <v>1855</v>
      </c>
      <c r="D1641" s="166">
        <v>0</v>
      </c>
      <c r="E1641" s="166">
        <v>0</v>
      </c>
    </row>
    <row r="1642" spans="3:5">
      <c r="C1642" s="167" t="s">
        <v>1856</v>
      </c>
      <c r="D1642" s="166">
        <v>82824634</v>
      </c>
      <c r="E1642" s="166">
        <v>0</v>
      </c>
    </row>
    <row r="1643" spans="3:5">
      <c r="C1643" s="167" t="s">
        <v>1857</v>
      </c>
      <c r="D1643" s="166">
        <v>144114678</v>
      </c>
      <c r="E1643" s="166">
        <v>13202354.859999999</v>
      </c>
    </row>
    <row r="1644" spans="3:5">
      <c r="C1644" s="167" t="s">
        <v>1858</v>
      </c>
      <c r="D1644" s="166">
        <v>1712885</v>
      </c>
      <c r="E1644" s="166">
        <v>0</v>
      </c>
    </row>
    <row r="1645" spans="3:5">
      <c r="C1645" s="167" t="s">
        <v>1859</v>
      </c>
      <c r="D1645" s="166">
        <v>0</v>
      </c>
      <c r="E1645" s="166">
        <v>0</v>
      </c>
    </row>
    <row r="1646" spans="3:5">
      <c r="C1646" s="167" t="s">
        <v>1860</v>
      </c>
      <c r="D1646" s="166">
        <v>0</v>
      </c>
      <c r="E1646" s="166">
        <v>0</v>
      </c>
    </row>
    <row r="1647" spans="3:5">
      <c r="C1647" s="167" t="s">
        <v>1861</v>
      </c>
      <c r="D1647" s="166">
        <v>188726880</v>
      </c>
      <c r="E1647" s="166">
        <v>0</v>
      </c>
    </row>
    <row r="1648" spans="3:5">
      <c r="C1648" s="167" t="s">
        <v>1862</v>
      </c>
      <c r="D1648" s="166">
        <v>4654539</v>
      </c>
      <c r="E1648" s="166">
        <v>0</v>
      </c>
    </row>
    <row r="1649" spans="3:5">
      <c r="C1649" s="167" t="s">
        <v>1863</v>
      </c>
      <c r="D1649" s="166">
        <v>5000000</v>
      </c>
      <c r="E1649" s="166">
        <v>1500600.34</v>
      </c>
    </row>
    <row r="1650" spans="3:5">
      <c r="C1650" s="167" t="s">
        <v>1864</v>
      </c>
      <c r="D1650" s="166">
        <v>31324599</v>
      </c>
      <c r="E1650" s="166">
        <v>0</v>
      </c>
    </row>
    <row r="1651" spans="3:5">
      <c r="C1651" s="167" t="s">
        <v>1865</v>
      </c>
      <c r="D1651" s="166">
        <v>380106832</v>
      </c>
      <c r="E1651" s="166">
        <v>205777567.03999999</v>
      </c>
    </row>
    <row r="1652" spans="3:5">
      <c r="C1652" s="165" t="s">
        <v>408</v>
      </c>
      <c r="D1652" s="166">
        <v>20000000</v>
      </c>
      <c r="E1652" s="166">
        <v>0</v>
      </c>
    </row>
    <row r="1653" spans="3:5">
      <c r="C1653" s="167" t="s">
        <v>1866</v>
      </c>
      <c r="D1653" s="166">
        <v>20000000</v>
      </c>
      <c r="E1653" s="166">
        <v>0</v>
      </c>
    </row>
    <row r="1654" spans="3:5">
      <c r="C1654" s="165" t="s">
        <v>412</v>
      </c>
      <c r="D1654" s="166">
        <v>250000000</v>
      </c>
      <c r="E1654" s="166">
        <v>27527721</v>
      </c>
    </row>
    <row r="1655" spans="3:5">
      <c r="C1655" s="167" t="s">
        <v>1865</v>
      </c>
      <c r="D1655" s="166">
        <v>250000000</v>
      </c>
      <c r="E1655" s="166">
        <v>27527721</v>
      </c>
    </row>
    <row r="1656" spans="3:5">
      <c r="C1656" s="165" t="s">
        <v>413</v>
      </c>
      <c r="D1656" s="166">
        <v>3962605662</v>
      </c>
      <c r="E1656" s="166">
        <v>181818275.41</v>
      </c>
    </row>
    <row r="1657" spans="3:5">
      <c r="C1657" s="167" t="s">
        <v>414</v>
      </c>
      <c r="D1657" s="166">
        <v>2017388708</v>
      </c>
      <c r="E1657" s="166">
        <v>181818275.41</v>
      </c>
    </row>
    <row r="1658" spans="3:5">
      <c r="C1658" s="167" t="s">
        <v>1867</v>
      </c>
      <c r="D1658" s="166">
        <v>315550000</v>
      </c>
      <c r="E1658" s="166">
        <v>0</v>
      </c>
    </row>
    <row r="1659" spans="3:5">
      <c r="C1659" s="167" t="s">
        <v>1848</v>
      </c>
      <c r="D1659" s="166">
        <v>757320000</v>
      </c>
      <c r="E1659" s="166">
        <v>0</v>
      </c>
    </row>
    <row r="1660" spans="3:5">
      <c r="C1660" s="167" t="s">
        <v>1868</v>
      </c>
      <c r="D1660" s="166">
        <v>0</v>
      </c>
      <c r="E1660" s="166">
        <v>0</v>
      </c>
    </row>
    <row r="1661" spans="3:5">
      <c r="C1661" s="167" t="s">
        <v>1869</v>
      </c>
      <c r="D1661" s="166">
        <v>252440000</v>
      </c>
      <c r="E1661" s="166">
        <v>0</v>
      </c>
    </row>
    <row r="1662" spans="3:5">
      <c r="C1662" s="167" t="s">
        <v>1856</v>
      </c>
      <c r="D1662" s="166">
        <v>410215000</v>
      </c>
      <c r="E1662" s="166">
        <v>0</v>
      </c>
    </row>
    <row r="1663" spans="3:5">
      <c r="C1663" s="167" t="s">
        <v>1870</v>
      </c>
      <c r="D1663" s="166">
        <v>209691954</v>
      </c>
      <c r="E1663" s="166">
        <v>0</v>
      </c>
    </row>
    <row r="1664" spans="3:5">
      <c r="C1664" s="167" t="s">
        <v>1865</v>
      </c>
      <c r="D1664" s="166">
        <v>0</v>
      </c>
      <c r="E1664" s="166">
        <v>0</v>
      </c>
    </row>
    <row r="1665" spans="3:5">
      <c r="C1665" s="165" t="s">
        <v>661</v>
      </c>
      <c r="D1665" s="166">
        <v>384024534</v>
      </c>
      <c r="E1665" s="166">
        <v>81156990.620000005</v>
      </c>
    </row>
    <row r="1666" spans="3:5">
      <c r="C1666" s="167" t="s">
        <v>414</v>
      </c>
      <c r="D1666" s="166">
        <v>292042534</v>
      </c>
      <c r="E1666" s="166">
        <v>81156990.620000005</v>
      </c>
    </row>
    <row r="1667" spans="3:5">
      <c r="C1667" s="167" t="s">
        <v>1867</v>
      </c>
      <c r="D1667" s="166">
        <v>91982000</v>
      </c>
      <c r="E1667" s="166">
        <v>0</v>
      </c>
    </row>
    <row r="1668" spans="3:5">
      <c r="C1668" s="145" t="s">
        <v>241</v>
      </c>
      <c r="D1668" s="146">
        <v>79003383385</v>
      </c>
      <c r="E1668" s="146">
        <v>29266741933.690002</v>
      </c>
    </row>
    <row r="1669" spans="3:5">
      <c r="C1669" s="30" t="s">
        <v>317</v>
      </c>
      <c r="D1669" s="174"/>
      <c r="E1669" s="174"/>
    </row>
    <row r="1670" spans="3:5">
      <c r="C1670" s="148" t="s">
        <v>332</v>
      </c>
      <c r="D1670" s="174"/>
      <c r="E1670" s="174"/>
    </row>
    <row r="1671" spans="3:5">
      <c r="C1671" s="148" t="s">
        <v>333</v>
      </c>
      <c r="D1671" s="174"/>
      <c r="E1671" s="174"/>
    </row>
    <row r="1672" spans="3:5" ht="22.5">
      <c r="C1672" s="150" t="s">
        <v>334</v>
      </c>
    </row>
    <row r="1673" spans="3:5">
      <c r="C1673" s="28" t="s">
        <v>315</v>
      </c>
    </row>
  </sheetData>
  <mergeCells count="10">
    <mergeCell ref="A7:E7"/>
    <mergeCell ref="A8:E8"/>
    <mergeCell ref="A9:E9"/>
    <mergeCell ref="E11:E12"/>
    <mergeCell ref="A1:E1"/>
    <mergeCell ref="A2:E2"/>
    <mergeCell ref="A3:E3"/>
    <mergeCell ref="A5:E5"/>
    <mergeCell ref="A6:E6"/>
    <mergeCell ref="C11:C12"/>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41642D-7959-49DD-9D80-6C2905B1481D}">
  <dimension ref="C1:G260"/>
  <sheetViews>
    <sheetView showGridLines="0" zoomScaleNormal="100" workbookViewId="0">
      <selection activeCell="J40" sqref="J40"/>
    </sheetView>
  </sheetViews>
  <sheetFormatPr baseColWidth="10" defaultColWidth="11.42578125" defaultRowHeight="15"/>
  <cols>
    <col min="1" max="2" width="11.42578125" style="1"/>
    <col min="3" max="3" width="93" style="1" customWidth="1"/>
    <col min="4" max="5" width="15.42578125" style="1" customWidth="1"/>
    <col min="6" max="6" width="21.85546875" style="1" bestFit="1" customWidth="1"/>
    <col min="7" max="7" width="38.5703125" style="1" customWidth="1"/>
    <col min="8" max="16384" width="11.42578125" style="1"/>
  </cols>
  <sheetData>
    <row r="1" spans="3:7" ht="27.75">
      <c r="C1" s="181" t="s">
        <v>0</v>
      </c>
      <c r="D1" s="181"/>
      <c r="E1" s="12"/>
    </row>
    <row r="2" spans="3:7" ht="31.5" customHeight="1">
      <c r="C2" s="209" t="s">
        <v>1</v>
      </c>
      <c r="D2" s="209"/>
      <c r="E2" s="73"/>
    </row>
    <row r="3" spans="3:7" ht="15.6" customHeight="1">
      <c r="C3" s="186" t="s">
        <v>2</v>
      </c>
      <c r="D3" s="186"/>
      <c r="E3" s="14"/>
    </row>
    <row r="4" spans="3:7" ht="13.9" customHeight="1">
      <c r="C4" s="13"/>
      <c r="D4" s="13"/>
      <c r="E4" s="13"/>
    </row>
    <row r="5" spans="3:7" ht="18.75">
      <c r="C5" s="184" t="s">
        <v>23</v>
      </c>
      <c r="D5" s="184"/>
      <c r="E5" s="39"/>
    </row>
    <row r="6" spans="3:7" ht="18.75">
      <c r="C6" s="184" t="s">
        <v>267</v>
      </c>
      <c r="D6" s="184"/>
      <c r="E6" s="39"/>
      <c r="G6" s="2"/>
    </row>
    <row r="7" spans="3:7" ht="18.75">
      <c r="C7" s="185" t="s">
        <v>335</v>
      </c>
      <c r="D7" s="185"/>
      <c r="E7" s="17"/>
      <c r="G7" s="2"/>
    </row>
    <row r="8" spans="3:7" ht="18.75">
      <c r="C8" s="191" t="s">
        <v>277</v>
      </c>
      <c r="D8" s="191"/>
      <c r="E8" s="17"/>
      <c r="F8" s="41"/>
      <c r="G8" s="2"/>
    </row>
    <row r="9" spans="3:7" ht="15.75">
      <c r="C9" s="180" t="s">
        <v>5</v>
      </c>
      <c r="D9" s="180"/>
      <c r="E9" s="18"/>
      <c r="G9" s="3"/>
    </row>
    <row r="10" spans="3:7">
      <c r="C10" s="13"/>
      <c r="D10" s="13"/>
      <c r="E10" s="13"/>
      <c r="G10" s="3"/>
    </row>
    <row r="11" spans="3:7" ht="14.45" customHeight="1">
      <c r="C11" s="8"/>
      <c r="D11" s="8"/>
      <c r="E11" s="8"/>
      <c r="G11" s="3"/>
    </row>
    <row r="12" spans="3:7" ht="9.6" customHeight="1">
      <c r="C12" s="197" t="s">
        <v>6</v>
      </c>
      <c r="D12" s="210" t="s">
        <v>318</v>
      </c>
      <c r="E12" s="210" t="s">
        <v>301</v>
      </c>
    </row>
    <row r="13" spans="3:7" ht="13.15" customHeight="1">
      <c r="C13" s="197"/>
      <c r="D13" s="210"/>
      <c r="E13" s="210"/>
      <c r="F13" s="10"/>
    </row>
    <row r="14" spans="3:7" ht="15" customHeight="1">
      <c r="C14" s="197"/>
      <c r="D14" s="74" t="s">
        <v>277</v>
      </c>
      <c r="E14" s="210"/>
      <c r="G14" s="4"/>
    </row>
    <row r="15" spans="3:7">
      <c r="C15" s="75" t="s">
        <v>305</v>
      </c>
      <c r="D15" s="62">
        <f>D16+D18</f>
        <v>882.63869099999999</v>
      </c>
      <c r="E15" s="62">
        <f>E16+E18</f>
        <v>374.93646020999995</v>
      </c>
      <c r="F15" s="5"/>
      <c r="G15" s="6"/>
    </row>
    <row r="16" spans="3:7">
      <c r="C16" s="76" t="s">
        <v>83</v>
      </c>
      <c r="D16" s="77">
        <f>D17</f>
        <v>813.15455099999997</v>
      </c>
      <c r="E16" s="77">
        <f t="shared" ref="E16" si="0">E17</f>
        <v>340.19439020999994</v>
      </c>
      <c r="F16" s="5"/>
      <c r="G16" s="4"/>
    </row>
    <row r="17" spans="3:7" ht="16.149999999999999" customHeight="1">
      <c r="C17" s="78" t="s">
        <v>88</v>
      </c>
      <c r="D17" s="65">
        <v>813.15455099999997</v>
      </c>
      <c r="E17" s="52">
        <v>340.19439020999994</v>
      </c>
      <c r="F17" s="5"/>
      <c r="G17" s="9"/>
    </row>
    <row r="18" spans="3:7">
      <c r="C18" s="79" t="s">
        <v>96</v>
      </c>
      <c r="D18" s="70">
        <f>D19</f>
        <v>69.484139999999996</v>
      </c>
      <c r="E18" s="70">
        <f t="shared" ref="E18" si="1">E19</f>
        <v>34.742069999999998</v>
      </c>
      <c r="F18" s="5"/>
      <c r="G18" s="9"/>
    </row>
    <row r="19" spans="3:7" ht="14.45" customHeight="1">
      <c r="C19" s="80" t="s">
        <v>102</v>
      </c>
      <c r="D19" s="52">
        <v>69.484139999999996</v>
      </c>
      <c r="E19" s="52">
        <v>34.742069999999998</v>
      </c>
      <c r="F19" s="5"/>
      <c r="G19" s="6"/>
    </row>
    <row r="20" spans="3:7">
      <c r="C20" s="75" t="s">
        <v>262</v>
      </c>
      <c r="D20" s="62">
        <f t="shared" ref="D20:E21" si="2">D21</f>
        <v>243.28910500000001</v>
      </c>
      <c r="E20" s="62">
        <f t="shared" si="2"/>
        <v>122.52944876000001</v>
      </c>
      <c r="F20" s="5"/>
      <c r="G20" s="6"/>
    </row>
    <row r="21" spans="3:7">
      <c r="C21" s="79" t="s">
        <v>104</v>
      </c>
      <c r="D21" s="70">
        <f t="shared" si="2"/>
        <v>243.28910500000001</v>
      </c>
      <c r="E21" s="70">
        <f t="shared" si="2"/>
        <v>122.52944876000001</v>
      </c>
      <c r="F21" s="5"/>
      <c r="G21" s="7"/>
    </row>
    <row r="22" spans="3:7">
      <c r="C22" s="81" t="s">
        <v>107</v>
      </c>
      <c r="D22" s="52">
        <v>243.28910500000001</v>
      </c>
      <c r="E22" s="52">
        <v>122.52944876000001</v>
      </c>
      <c r="F22" s="5"/>
      <c r="G22" s="6"/>
    </row>
    <row r="23" spans="3:7">
      <c r="C23" s="75" t="s">
        <v>263</v>
      </c>
      <c r="D23" s="62">
        <f>D24+D26+D28</f>
        <v>1026.4882359999999</v>
      </c>
      <c r="E23" s="62">
        <f t="shared" ref="E23" si="3">E24+E26+E28</f>
        <v>358.14341432999998</v>
      </c>
      <c r="F23" s="5"/>
      <c r="G23" s="6"/>
    </row>
    <row r="24" spans="3:7">
      <c r="C24" s="76" t="s">
        <v>160</v>
      </c>
      <c r="D24" s="77">
        <f>D25</f>
        <v>35.07</v>
      </c>
      <c r="E24" s="77">
        <f t="shared" ref="E24" si="4">E25</f>
        <v>3.2980352900000001</v>
      </c>
      <c r="F24" s="5"/>
      <c r="G24" s="6"/>
    </row>
    <row r="25" spans="3:7">
      <c r="C25" s="82" t="s">
        <v>163</v>
      </c>
      <c r="D25" s="65">
        <v>35.07</v>
      </c>
      <c r="E25" s="65">
        <v>3.2980352900000001</v>
      </c>
      <c r="F25" s="5"/>
      <c r="G25" s="6"/>
    </row>
    <row r="26" spans="3:7">
      <c r="C26" s="76" t="s">
        <v>264</v>
      </c>
      <c r="D26" s="77">
        <f>D27</f>
        <v>6.6924960000000002</v>
      </c>
      <c r="E26" s="77">
        <f t="shared" ref="E26" si="5">E27</f>
        <v>0</v>
      </c>
      <c r="F26" s="5"/>
      <c r="G26" s="6"/>
    </row>
    <row r="27" spans="3:7">
      <c r="C27" s="82" t="s">
        <v>248</v>
      </c>
      <c r="D27" s="65">
        <v>6.6924960000000002</v>
      </c>
      <c r="E27" s="65">
        <v>0</v>
      </c>
      <c r="F27" s="5"/>
      <c r="G27" s="6"/>
    </row>
    <row r="28" spans="3:7">
      <c r="C28" s="76" t="s">
        <v>187</v>
      </c>
      <c r="D28" s="77">
        <f>D29+D31+D32+D30</f>
        <v>984.72573999999997</v>
      </c>
      <c r="E28" s="77">
        <f t="shared" ref="E28" si="6">E29+E31+E32+E30</f>
        <v>354.84537904000001</v>
      </c>
      <c r="F28" s="5"/>
      <c r="G28" s="6"/>
    </row>
    <row r="29" spans="3:7" ht="15.6" customHeight="1">
      <c r="C29" s="82" t="s">
        <v>188</v>
      </c>
      <c r="D29" s="65">
        <v>224.073001</v>
      </c>
      <c r="E29" s="65">
        <v>83.905108699999985</v>
      </c>
      <c r="F29" s="5"/>
      <c r="G29" s="6"/>
    </row>
    <row r="30" spans="3:7" ht="24.75" customHeight="1">
      <c r="C30" s="82" t="s">
        <v>260</v>
      </c>
      <c r="D30" s="65">
        <v>112.47176399999999</v>
      </c>
      <c r="E30" s="65">
        <v>27.299133369999996</v>
      </c>
      <c r="F30" s="5"/>
      <c r="G30" s="6"/>
    </row>
    <row r="31" spans="3:7" ht="18.600000000000001" customHeight="1">
      <c r="C31" s="82" t="s">
        <v>189</v>
      </c>
      <c r="D31" s="65">
        <v>253.35952499999999</v>
      </c>
      <c r="E31" s="65">
        <v>56.691687480000013</v>
      </c>
      <c r="F31" s="5"/>
      <c r="G31" s="9"/>
    </row>
    <row r="32" spans="3:7" ht="19.899999999999999" customHeight="1">
      <c r="C32" s="82" t="s">
        <v>190</v>
      </c>
      <c r="D32" s="65">
        <v>394.82145000000003</v>
      </c>
      <c r="E32" s="65">
        <v>186.94944949000001</v>
      </c>
      <c r="F32" s="5"/>
      <c r="G32" s="7"/>
    </row>
    <row r="33" spans="3:6">
      <c r="C33" s="83" t="s">
        <v>265</v>
      </c>
      <c r="D33" s="57">
        <f>D15+D20+D23</f>
        <v>2152.4160320000001</v>
      </c>
      <c r="E33" s="57">
        <f>E15+E20+E23</f>
        <v>855.60932329999991</v>
      </c>
      <c r="F33" s="5"/>
    </row>
    <row r="34" spans="3:6" s="153" customFormat="1">
      <c r="C34" s="30" t="s">
        <v>317</v>
      </c>
      <c r="D34" s="154"/>
      <c r="E34" s="154"/>
      <c r="F34" s="155"/>
    </row>
    <row r="35" spans="3:6">
      <c r="C35" s="113" t="s">
        <v>304</v>
      </c>
      <c r="D35" s="150"/>
      <c r="E35" s="150"/>
      <c r="F35" s="26"/>
    </row>
    <row r="36" spans="3:6" ht="30" customHeight="1">
      <c r="C36" s="190" t="s">
        <v>334</v>
      </c>
      <c r="D36" s="190"/>
      <c r="E36" s="190"/>
      <c r="F36" s="32"/>
    </row>
    <row r="37" spans="3:6">
      <c r="C37" s="32" t="s">
        <v>315</v>
      </c>
      <c r="D37" s="29"/>
      <c r="E37" s="29"/>
      <c r="F37" s="29"/>
    </row>
    <row r="260" spans="3:3">
      <c r="C260" s="1" t="s">
        <v>266</v>
      </c>
    </row>
  </sheetData>
  <mergeCells count="12">
    <mergeCell ref="C36:E36"/>
    <mergeCell ref="C1:D1"/>
    <mergeCell ref="C2:D2"/>
    <mergeCell ref="C3:D3"/>
    <mergeCell ref="C5:D5"/>
    <mergeCell ref="C6:D6"/>
    <mergeCell ref="C7:D7"/>
    <mergeCell ref="C8:D8"/>
    <mergeCell ref="C9:D9"/>
    <mergeCell ref="C12:C14"/>
    <mergeCell ref="D12:D13"/>
    <mergeCell ref="E12:E14"/>
  </mergeCells>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CFB067-FDA7-4101-AF34-8897D8CE1A18}">
  <dimension ref="B1:L72"/>
  <sheetViews>
    <sheetView showGridLines="0" zoomScaleNormal="100" workbookViewId="0">
      <selection activeCell="K24" sqref="K24"/>
    </sheetView>
  </sheetViews>
  <sheetFormatPr baseColWidth="10" defaultColWidth="11.5703125" defaultRowHeight="15"/>
  <cols>
    <col min="1" max="1" width="11.5703125" style="84"/>
    <col min="2" max="2" width="87.85546875" style="84" bestFit="1" customWidth="1"/>
    <col min="3" max="3" width="24.7109375" style="84" customWidth="1"/>
    <col min="4" max="4" width="20" style="84" customWidth="1"/>
    <col min="5" max="5" width="21" style="84" customWidth="1"/>
    <col min="6" max="6" width="21.42578125" style="84" customWidth="1"/>
    <col min="7" max="7" width="21.5703125" style="84" customWidth="1"/>
    <col min="8" max="10" width="11.5703125" style="84"/>
    <col min="11" max="11" width="36.28515625" style="84" bestFit="1" customWidth="1"/>
    <col min="12" max="12" width="26.28515625" style="84" customWidth="1"/>
    <col min="13" max="16384" width="11.5703125" style="84"/>
  </cols>
  <sheetData>
    <row r="1" spans="2:12" ht="28.5" thickBot="1">
      <c r="B1" s="181" t="s">
        <v>0</v>
      </c>
      <c r="C1" s="181"/>
      <c r="D1" s="181"/>
      <c r="E1" s="181"/>
      <c r="F1" s="181"/>
      <c r="G1" s="181"/>
    </row>
    <row r="2" spans="2:12" ht="21" customHeight="1" thickBot="1">
      <c r="B2" s="182" t="s">
        <v>1</v>
      </c>
      <c r="C2" s="182"/>
      <c r="D2" s="182"/>
      <c r="E2" s="182"/>
      <c r="F2" s="182"/>
      <c r="G2" s="182"/>
      <c r="K2" s="11" t="s">
        <v>268</v>
      </c>
      <c r="L2" s="164">
        <v>7976131.2000000002</v>
      </c>
    </row>
    <row r="3" spans="2:12" ht="14.45" customHeight="1">
      <c r="B3" s="183" t="s">
        <v>2</v>
      </c>
      <c r="C3" s="183"/>
      <c r="D3" s="183"/>
      <c r="E3" s="183"/>
      <c r="F3" s="183"/>
      <c r="G3" s="183"/>
    </row>
    <row r="4" spans="2:12" ht="14.45" customHeight="1">
      <c r="C4" s="13"/>
      <c r="D4" s="13"/>
      <c r="E4" s="13"/>
      <c r="F4" s="13"/>
      <c r="G4" s="13"/>
    </row>
    <row r="5" spans="2:12" ht="18" customHeight="1">
      <c r="B5" s="184" t="s">
        <v>23</v>
      </c>
      <c r="C5" s="184"/>
      <c r="D5" s="184"/>
      <c r="E5" s="184"/>
      <c r="F5" s="184"/>
      <c r="G5" s="184"/>
      <c r="L5" s="90"/>
    </row>
    <row r="6" spans="2:12" ht="18" customHeight="1">
      <c r="B6" s="196" t="s">
        <v>272</v>
      </c>
      <c r="C6" s="196"/>
      <c r="D6" s="196"/>
      <c r="E6" s="196"/>
      <c r="F6" s="196"/>
      <c r="G6" s="196"/>
    </row>
    <row r="7" spans="2:12" ht="18" customHeight="1">
      <c r="B7" s="185" t="s">
        <v>335</v>
      </c>
      <c r="C7" s="185"/>
      <c r="D7" s="185"/>
      <c r="E7" s="185"/>
      <c r="F7" s="185"/>
      <c r="G7" s="185"/>
    </row>
    <row r="8" spans="2:12" ht="18" customHeight="1">
      <c r="B8" s="191" t="s">
        <v>277</v>
      </c>
      <c r="C8" s="191"/>
      <c r="D8" s="191"/>
      <c r="E8" s="191"/>
      <c r="F8" s="191"/>
      <c r="G8" s="191"/>
    </row>
    <row r="9" spans="2:12" ht="15.6" customHeight="1">
      <c r="B9" s="180" t="s">
        <v>5</v>
      </c>
      <c r="C9" s="180"/>
      <c r="D9" s="180"/>
      <c r="E9" s="180"/>
      <c r="F9" s="180"/>
      <c r="G9" s="180"/>
      <c r="L9" s="10"/>
    </row>
    <row r="11" spans="2:12" ht="11.45" customHeight="1">
      <c r="B11" s="212" t="s">
        <v>6</v>
      </c>
      <c r="C11" s="213" t="s">
        <v>318</v>
      </c>
      <c r="D11" s="213" t="s">
        <v>301</v>
      </c>
      <c r="E11" s="213" t="s">
        <v>299</v>
      </c>
      <c r="F11" s="213" t="s">
        <v>300</v>
      </c>
      <c r="G11" s="213" t="s">
        <v>271</v>
      </c>
    </row>
    <row r="12" spans="2:12" ht="2.4500000000000002" customHeight="1">
      <c r="B12" s="212"/>
      <c r="C12" s="213"/>
      <c r="D12" s="213"/>
      <c r="E12" s="213"/>
      <c r="F12" s="213"/>
      <c r="G12" s="213"/>
    </row>
    <row r="13" spans="2:12" ht="6.6" customHeight="1">
      <c r="B13" s="212"/>
      <c r="C13" s="214"/>
      <c r="D13" s="213"/>
      <c r="E13" s="213"/>
      <c r="F13" s="213"/>
      <c r="G13" s="213"/>
    </row>
    <row r="14" spans="2:12" ht="15.6" customHeight="1">
      <c r="B14" s="212"/>
      <c r="C14" s="110" t="s">
        <v>277</v>
      </c>
      <c r="D14" s="213"/>
      <c r="E14" s="213"/>
      <c r="F14" s="213"/>
      <c r="G14" s="213"/>
    </row>
    <row r="15" spans="2:12" ht="13.15" customHeight="1">
      <c r="B15" s="212"/>
      <c r="C15" s="109">
        <v>1</v>
      </c>
      <c r="D15" s="109">
        <v>2</v>
      </c>
      <c r="E15" s="109">
        <v>3</v>
      </c>
      <c r="F15" s="109">
        <v>4</v>
      </c>
      <c r="G15" s="109" t="s">
        <v>311</v>
      </c>
    </row>
    <row r="16" spans="2:12">
      <c r="B16" s="85" t="s">
        <v>305</v>
      </c>
      <c r="C16" s="86">
        <f>C17</f>
        <v>1400.4293500000001</v>
      </c>
      <c r="D16" s="86">
        <f>D17</f>
        <v>476.81327324000006</v>
      </c>
      <c r="E16" s="87">
        <f>E17</f>
        <v>476.81327324000006</v>
      </c>
      <c r="F16" s="86">
        <f>F17</f>
        <v>0</v>
      </c>
      <c r="G16" s="88">
        <f>D16/$L$2</f>
        <v>5.9780018819148815E-5</v>
      </c>
      <c r="K16" s="116"/>
    </row>
    <row r="17" spans="2:11">
      <c r="B17" s="89" t="s">
        <v>96</v>
      </c>
      <c r="C17" s="95">
        <f>C18</f>
        <v>1400.4293500000001</v>
      </c>
      <c r="D17" s="95">
        <f>D18</f>
        <v>476.81327324000006</v>
      </c>
      <c r="E17" s="90">
        <f>E18</f>
        <v>476.81327324000006</v>
      </c>
      <c r="F17" s="90">
        <v>0</v>
      </c>
      <c r="G17" s="91">
        <f t="shared" ref="G17:G56" si="0">D17/$L$2</f>
        <v>5.9780018819148815E-5</v>
      </c>
    </row>
    <row r="18" spans="2:11">
      <c r="B18" s="92" t="s">
        <v>98</v>
      </c>
      <c r="C18" s="90">
        <v>1400.4293500000001</v>
      </c>
      <c r="D18" s="90">
        <v>476.81327324000006</v>
      </c>
      <c r="E18" s="90">
        <f>D18</f>
        <v>476.81327324000006</v>
      </c>
      <c r="F18" s="90">
        <v>0</v>
      </c>
      <c r="G18" s="93">
        <f t="shared" si="0"/>
        <v>5.9780018819148815E-5</v>
      </c>
    </row>
    <row r="19" spans="2:11">
      <c r="B19" s="85" t="s">
        <v>262</v>
      </c>
      <c r="C19" s="86">
        <f>C20+C23+C28+C30</f>
        <v>127066.27533399998</v>
      </c>
      <c r="D19" s="86">
        <f>D20+D23+D28+D30</f>
        <v>59185.458533770012</v>
      </c>
      <c r="E19" s="86">
        <f>E20+E23+E28+E30</f>
        <v>15071.900935230002</v>
      </c>
      <c r="F19" s="86">
        <f>F20+F23+F28+F30</f>
        <v>44113.557598540006</v>
      </c>
      <c r="G19" s="88">
        <f t="shared" si="0"/>
        <v>7.42032158821184E-3</v>
      </c>
      <c r="I19" s="94"/>
    </row>
    <row r="20" spans="2:11">
      <c r="B20" s="89" t="s">
        <v>108</v>
      </c>
      <c r="C20" s="95">
        <f>C22+C21</f>
        <v>534.07675300000005</v>
      </c>
      <c r="D20" s="95">
        <f>D22+D21</f>
        <v>32.383796879999998</v>
      </c>
      <c r="E20" s="95">
        <f>E22+E21</f>
        <v>32.383796879999998</v>
      </c>
      <c r="F20" s="95">
        <f>F22+F21</f>
        <v>0</v>
      </c>
      <c r="G20" s="91">
        <f t="shared" si="0"/>
        <v>4.0600882894203143E-6</v>
      </c>
      <c r="I20" s="94"/>
    </row>
    <row r="21" spans="2:11">
      <c r="B21" s="92" t="s">
        <v>270</v>
      </c>
      <c r="C21" s="90">
        <v>252.44</v>
      </c>
      <c r="D21" s="90">
        <v>0</v>
      </c>
      <c r="E21" s="90">
        <f>D21</f>
        <v>0</v>
      </c>
      <c r="F21" s="90">
        <v>0</v>
      </c>
      <c r="G21" s="91">
        <f t="shared" si="0"/>
        <v>0</v>
      </c>
      <c r="I21" s="96"/>
      <c r="K21" s="97"/>
    </row>
    <row r="22" spans="2:11">
      <c r="B22" s="92" t="s">
        <v>111</v>
      </c>
      <c r="C22" s="90">
        <v>281.636753</v>
      </c>
      <c r="D22" s="90">
        <v>32.383796879999998</v>
      </c>
      <c r="E22" s="90">
        <f>D22</f>
        <v>32.383796879999998</v>
      </c>
      <c r="F22" s="90">
        <v>0</v>
      </c>
      <c r="G22" s="98">
        <f t="shared" si="0"/>
        <v>4.0600882894203143E-6</v>
      </c>
      <c r="I22" s="99"/>
    </row>
    <row r="23" spans="2:11">
      <c r="B23" s="89" t="s">
        <v>115</v>
      </c>
      <c r="C23" s="95">
        <f>SUM(C24:C27)</f>
        <v>90444.999545999977</v>
      </c>
      <c r="D23" s="95">
        <f>SUM(D24:D27)</f>
        <v>44641.825584270009</v>
      </c>
      <c r="E23" s="95">
        <f>SUM(E24:E27)</f>
        <v>875.8258172300001</v>
      </c>
      <c r="F23" s="95">
        <f>SUM(F24:F27)</f>
        <v>43765.999767040004</v>
      </c>
      <c r="G23" s="100">
        <f t="shared" si="0"/>
        <v>5.5969271899978289E-3</v>
      </c>
    </row>
    <row r="24" spans="2:11">
      <c r="B24" s="92" t="s">
        <v>116</v>
      </c>
      <c r="C24" s="90">
        <v>670.85495600000002</v>
      </c>
      <c r="D24" s="90">
        <v>229.24809043000005</v>
      </c>
      <c r="E24" s="90">
        <v>0</v>
      </c>
      <c r="F24" s="90">
        <f>D24</f>
        <v>229.24809043000005</v>
      </c>
      <c r="G24" s="98">
        <f t="shared" si="0"/>
        <v>2.8741765234503671E-5</v>
      </c>
    </row>
    <row r="25" spans="2:11">
      <c r="B25" s="92" t="s">
        <v>117</v>
      </c>
      <c r="C25" s="90">
        <v>84996.417663999993</v>
      </c>
      <c r="D25" s="90">
        <v>43536.751676610002</v>
      </c>
      <c r="E25" s="90">
        <v>0</v>
      </c>
      <c r="F25" s="90">
        <f>D25</f>
        <v>43536.751676610002</v>
      </c>
      <c r="G25" s="98">
        <f t="shared" si="0"/>
        <v>5.4583795808938046E-3</v>
      </c>
      <c r="I25" s="101"/>
    </row>
    <row r="26" spans="2:11">
      <c r="B26" s="92" t="s">
        <v>118</v>
      </c>
      <c r="C26" s="90">
        <v>51.500000999999997</v>
      </c>
      <c r="D26" s="90">
        <v>14.339803099999999</v>
      </c>
      <c r="E26" s="90">
        <f>D26</f>
        <v>14.339803099999999</v>
      </c>
      <c r="F26" s="90">
        <v>0</v>
      </c>
      <c r="G26" s="98">
        <f t="shared" si="0"/>
        <v>1.7978394211970835E-6</v>
      </c>
    </row>
    <row r="27" spans="2:11">
      <c r="B27" s="92" t="s">
        <v>119</v>
      </c>
      <c r="C27" s="90">
        <v>4726.2269249999999</v>
      </c>
      <c r="D27" s="90">
        <v>861.48601413000006</v>
      </c>
      <c r="E27" s="90">
        <f>D27</f>
        <v>861.48601413000006</v>
      </c>
      <c r="F27" s="90">
        <v>0</v>
      </c>
      <c r="G27" s="98">
        <f t="shared" si="0"/>
        <v>1.0800800444832201E-4</v>
      </c>
    </row>
    <row r="28" spans="2:11">
      <c r="B28" s="89" t="s">
        <v>120</v>
      </c>
      <c r="C28" s="95">
        <f>C29</f>
        <v>868.70703800000001</v>
      </c>
      <c r="D28" s="95">
        <f>D29</f>
        <v>347.55783150000002</v>
      </c>
      <c r="E28" s="95">
        <f>E29</f>
        <v>0</v>
      </c>
      <c r="F28" s="95">
        <f>F29</f>
        <v>347.55783150000002</v>
      </c>
      <c r="G28" s="100">
        <f t="shared" si="0"/>
        <v>4.357473852737026E-5</v>
      </c>
    </row>
    <row r="29" spans="2:11">
      <c r="B29" s="92" t="s">
        <v>121</v>
      </c>
      <c r="C29" s="90">
        <v>868.70703800000001</v>
      </c>
      <c r="D29" s="90">
        <v>347.55783150000002</v>
      </c>
      <c r="E29" s="90">
        <v>0</v>
      </c>
      <c r="F29" s="90">
        <f>D29</f>
        <v>347.55783150000002</v>
      </c>
      <c r="G29" s="98">
        <f t="shared" si="0"/>
        <v>4.357473852737026E-5</v>
      </c>
    </row>
    <row r="30" spans="2:11">
      <c r="B30" s="89" t="s">
        <v>122</v>
      </c>
      <c r="C30" s="95">
        <f>C31</f>
        <v>35218.491996999997</v>
      </c>
      <c r="D30" s="95">
        <f>D31</f>
        <v>14163.691321120001</v>
      </c>
      <c r="E30" s="95">
        <f>E31</f>
        <v>14163.691321120001</v>
      </c>
      <c r="F30" s="95">
        <f>F31</f>
        <v>0</v>
      </c>
      <c r="G30" s="100">
        <f t="shared" si="0"/>
        <v>1.7757595713972208E-3</v>
      </c>
    </row>
    <row r="31" spans="2:11">
      <c r="B31" s="92" t="s">
        <v>125</v>
      </c>
      <c r="C31" s="90">
        <v>35218.491996999997</v>
      </c>
      <c r="D31" s="90">
        <v>14163.691321120001</v>
      </c>
      <c r="E31" s="90">
        <f>D31</f>
        <v>14163.691321120001</v>
      </c>
      <c r="F31" s="90">
        <v>0</v>
      </c>
      <c r="G31" s="93">
        <f t="shared" si="0"/>
        <v>1.7757595713972208E-3</v>
      </c>
    </row>
    <row r="32" spans="2:11">
      <c r="B32" s="85" t="s">
        <v>269</v>
      </c>
      <c r="C32" s="86">
        <f>C33+C36+C47</f>
        <v>13678.780962000001</v>
      </c>
      <c r="D32" s="86">
        <f>D33+D36+D47</f>
        <v>4031.4176537399994</v>
      </c>
      <c r="E32" s="86">
        <f>E33+E36+E47</f>
        <v>4027.2901018599996</v>
      </c>
      <c r="F32" s="86">
        <f>F33+F36+F47</f>
        <v>4.1275518799999995</v>
      </c>
      <c r="G32" s="88">
        <f t="shared" si="0"/>
        <v>5.0543522324958737E-4</v>
      </c>
    </row>
    <row r="33" spans="2:7">
      <c r="B33" s="89" t="s">
        <v>134</v>
      </c>
      <c r="C33" s="95">
        <f>C34+C35</f>
        <v>314.56412499999999</v>
      </c>
      <c r="D33" s="95">
        <f>D34+D35</f>
        <v>100.42779961000001</v>
      </c>
      <c r="E33" s="95">
        <f>E34+E35</f>
        <v>100.42779961000001</v>
      </c>
      <c r="F33" s="95">
        <f>F34+F35</f>
        <v>0</v>
      </c>
      <c r="G33" s="91">
        <f t="shared" si="0"/>
        <v>1.2591041582916791E-5</v>
      </c>
    </row>
    <row r="34" spans="2:7">
      <c r="B34" s="92" t="s">
        <v>135</v>
      </c>
      <c r="C34" s="90">
        <v>225.042</v>
      </c>
      <c r="D34" s="90">
        <v>75.054500020000006</v>
      </c>
      <c r="E34" s="90">
        <f>D34</f>
        <v>75.054500020000006</v>
      </c>
      <c r="F34" s="90">
        <v>0</v>
      </c>
      <c r="G34" s="93">
        <f t="shared" si="0"/>
        <v>9.4098878438709739E-6</v>
      </c>
    </row>
    <row r="35" spans="2:7">
      <c r="B35" s="92" t="s">
        <v>137</v>
      </c>
      <c r="C35" s="90">
        <v>89.522125000000003</v>
      </c>
      <c r="D35" s="90">
        <v>25.373299589999998</v>
      </c>
      <c r="E35" s="90">
        <f>D35</f>
        <v>25.373299589999998</v>
      </c>
      <c r="F35" s="90">
        <v>0</v>
      </c>
      <c r="G35" s="93">
        <f t="shared" si="0"/>
        <v>3.181153739045817E-6</v>
      </c>
    </row>
    <row r="36" spans="2:7">
      <c r="B36" s="89" t="s">
        <v>138</v>
      </c>
      <c r="C36" s="95">
        <f>SUM(C37:C46)</f>
        <v>8015.2290570000005</v>
      </c>
      <c r="D36" s="95">
        <f>SUM(D37:D46)</f>
        <v>2704.1712861999995</v>
      </c>
      <c r="E36" s="95">
        <f>SUM(E37:E46)</f>
        <v>2700.0437343199997</v>
      </c>
      <c r="F36" s="95">
        <f>SUM(F37:F46)</f>
        <v>4.1275518799999995</v>
      </c>
      <c r="G36" s="91">
        <f t="shared" si="0"/>
        <v>3.3903294948307763E-4</v>
      </c>
    </row>
    <row r="37" spans="2:7">
      <c r="B37" s="92" t="s">
        <v>139</v>
      </c>
      <c r="C37" s="90">
        <v>1130.0497190000001</v>
      </c>
      <c r="D37" s="90">
        <v>71.287542410000015</v>
      </c>
      <c r="E37" s="90">
        <f>D37</f>
        <v>71.287542410000015</v>
      </c>
      <c r="F37" s="90">
        <v>0</v>
      </c>
      <c r="G37" s="93">
        <f t="shared" si="0"/>
        <v>8.9376090516164042E-6</v>
      </c>
    </row>
    <row r="38" spans="2:7">
      <c r="B38" s="92" t="s">
        <v>140</v>
      </c>
      <c r="C38" s="90">
        <v>320.09149500000001</v>
      </c>
      <c r="D38" s="90">
        <v>82.86832987999999</v>
      </c>
      <c r="E38" s="90">
        <f>D38</f>
        <v>82.86832987999999</v>
      </c>
      <c r="F38" s="90">
        <v>0</v>
      </c>
      <c r="G38" s="98">
        <f t="shared" si="0"/>
        <v>1.0389539464947616E-5</v>
      </c>
    </row>
    <row r="39" spans="2:7">
      <c r="B39" s="92" t="s">
        <v>142</v>
      </c>
      <c r="C39" s="90">
        <v>8.4097159999999995</v>
      </c>
      <c r="D39" s="90">
        <v>1.8648212800000001</v>
      </c>
      <c r="E39" s="90">
        <f>D39</f>
        <v>1.8648212800000001</v>
      </c>
      <c r="F39" s="90">
        <v>0</v>
      </c>
      <c r="G39" s="98">
        <f t="shared" si="0"/>
        <v>2.3380022635535384E-7</v>
      </c>
    </row>
    <row r="40" spans="2:7">
      <c r="B40" s="92" t="s">
        <v>144</v>
      </c>
      <c r="C40" s="90">
        <v>1338.1688340000001</v>
      </c>
      <c r="D40" s="90">
        <v>442.2283865</v>
      </c>
      <c r="E40" s="90">
        <f t="shared" ref="E40:E43" si="1">D40</f>
        <v>442.2283865</v>
      </c>
      <c r="F40" s="90">
        <v>0</v>
      </c>
      <c r="G40" s="98">
        <f t="shared" si="0"/>
        <v>5.5443970944209139E-5</v>
      </c>
    </row>
    <row r="41" spans="2:7">
      <c r="B41" s="92" t="s">
        <v>145</v>
      </c>
      <c r="C41" s="90">
        <v>2031.4511130000001</v>
      </c>
      <c r="D41" s="90">
        <v>554.97393207000005</v>
      </c>
      <c r="E41" s="90">
        <f t="shared" si="1"/>
        <v>554.97393207000005</v>
      </c>
      <c r="F41" s="90">
        <v>0</v>
      </c>
      <c r="G41" s="98">
        <f t="shared" si="0"/>
        <v>6.957933842286847E-5</v>
      </c>
    </row>
    <row r="42" spans="2:7">
      <c r="B42" s="92" t="s">
        <v>146</v>
      </c>
      <c r="C42" s="90">
        <v>101.411794</v>
      </c>
      <c r="D42" s="90">
        <v>38.268138919999998</v>
      </c>
      <c r="E42" s="90">
        <f t="shared" si="1"/>
        <v>38.268138919999998</v>
      </c>
      <c r="F42" s="90">
        <v>0</v>
      </c>
      <c r="G42" s="98">
        <f t="shared" si="0"/>
        <v>4.7978321770835464E-6</v>
      </c>
    </row>
    <row r="43" spans="2:7">
      <c r="B43" s="92" t="s">
        <v>147</v>
      </c>
      <c r="C43" s="90">
        <v>1</v>
      </c>
      <c r="D43" s="90">
        <v>0</v>
      </c>
      <c r="E43" s="90">
        <f t="shared" si="1"/>
        <v>0</v>
      </c>
      <c r="F43" s="90">
        <v>0</v>
      </c>
      <c r="G43" s="98">
        <f t="shared" si="0"/>
        <v>0</v>
      </c>
    </row>
    <row r="44" spans="2:7">
      <c r="B44" s="92" t="s">
        <v>255</v>
      </c>
      <c r="C44" s="90">
        <v>30.547778999999998</v>
      </c>
      <c r="D44" s="90">
        <v>4.1275518799999995</v>
      </c>
      <c r="E44" s="90">
        <v>0</v>
      </c>
      <c r="F44" s="90">
        <f>D44</f>
        <v>4.1275518799999995</v>
      </c>
      <c r="G44" s="98">
        <f t="shared" si="0"/>
        <v>5.1748796208367275E-7</v>
      </c>
    </row>
    <row r="45" spans="2:7">
      <c r="B45" s="92" t="s">
        <v>323</v>
      </c>
      <c r="C45" s="90">
        <v>12</v>
      </c>
      <c r="D45" s="90">
        <v>11.56679754</v>
      </c>
      <c r="E45" s="90">
        <f>D45</f>
        <v>11.56679754</v>
      </c>
      <c r="F45" s="90">
        <v>0</v>
      </c>
      <c r="G45" s="98">
        <f t="shared" si="0"/>
        <v>1.450176438923171E-6</v>
      </c>
    </row>
    <row r="46" spans="2:7">
      <c r="B46" s="92" t="s">
        <v>148</v>
      </c>
      <c r="C46" s="90">
        <v>3042.0986069999999</v>
      </c>
      <c r="D46" s="90">
        <v>1496.9857857199997</v>
      </c>
      <c r="E46" s="90">
        <f>D46</f>
        <v>1496.9857857199997</v>
      </c>
      <c r="F46" s="90">
        <v>0</v>
      </c>
      <c r="G46" s="98">
        <f t="shared" si="0"/>
        <v>1.8768319479499029E-4</v>
      </c>
    </row>
    <row r="47" spans="2:7">
      <c r="B47" s="89" t="s">
        <v>149</v>
      </c>
      <c r="C47" s="95">
        <f>SUM(C48:C55)</f>
        <v>5348.9877800000004</v>
      </c>
      <c r="D47" s="95">
        <f>SUM(D48:D55)</f>
        <v>1226.81856793</v>
      </c>
      <c r="E47" s="95">
        <f>SUM(E48:E55)</f>
        <v>1226.81856793</v>
      </c>
      <c r="F47" s="95">
        <f>SUM(F48:F55)</f>
        <v>0</v>
      </c>
      <c r="G47" s="100">
        <f t="shared" si="0"/>
        <v>1.5381123218359297E-4</v>
      </c>
    </row>
    <row r="48" spans="2:7">
      <c r="B48" s="92" t="s">
        <v>150</v>
      </c>
      <c r="C48" s="90">
        <v>260.17793799999998</v>
      </c>
      <c r="D48" s="90">
        <v>123.94226031999997</v>
      </c>
      <c r="E48" s="90">
        <f>D48</f>
        <v>123.94226031999997</v>
      </c>
      <c r="F48" s="90">
        <v>0</v>
      </c>
      <c r="G48" s="98">
        <f t="shared" si="0"/>
        <v>1.5539145133420068E-5</v>
      </c>
    </row>
    <row r="49" spans="2:8">
      <c r="B49" s="92" t="s">
        <v>151</v>
      </c>
      <c r="C49" s="90">
        <v>5.5485429999999996</v>
      </c>
      <c r="D49" s="90">
        <v>2.5745776</v>
      </c>
      <c r="E49" s="90">
        <f t="shared" ref="E49:E55" si="2">D49</f>
        <v>2.5745776</v>
      </c>
      <c r="F49" s="90">
        <v>0</v>
      </c>
      <c r="G49" s="98">
        <f t="shared" si="0"/>
        <v>3.2278526210802551E-7</v>
      </c>
    </row>
    <row r="50" spans="2:8">
      <c r="B50" s="92" t="s">
        <v>152</v>
      </c>
      <c r="C50" s="90">
        <v>153.29686799999999</v>
      </c>
      <c r="D50" s="90">
        <v>53.770891249999998</v>
      </c>
      <c r="E50" s="90">
        <f t="shared" si="2"/>
        <v>53.770891249999998</v>
      </c>
      <c r="F50" s="90">
        <v>0</v>
      </c>
      <c r="G50" s="93">
        <f t="shared" si="0"/>
        <v>6.7414752718711543E-6</v>
      </c>
    </row>
    <row r="51" spans="2:8">
      <c r="B51" s="92" t="s">
        <v>153</v>
      </c>
      <c r="C51" s="90">
        <v>17.3</v>
      </c>
      <c r="D51" s="90">
        <v>0.95076711000000003</v>
      </c>
      <c r="E51" s="90">
        <f t="shared" si="2"/>
        <v>0.95076711000000003</v>
      </c>
      <c r="F51" s="90">
        <v>0</v>
      </c>
      <c r="G51" s="93">
        <f t="shared" si="0"/>
        <v>1.192015384601497E-7</v>
      </c>
    </row>
    <row r="52" spans="2:8">
      <c r="B52" s="92" t="s">
        <v>256</v>
      </c>
      <c r="C52" s="90">
        <v>4740.9021789999997</v>
      </c>
      <c r="D52" s="90">
        <v>972.34496705000004</v>
      </c>
      <c r="E52" s="90">
        <f t="shared" si="2"/>
        <v>972.34496705000004</v>
      </c>
      <c r="F52" s="90">
        <v>0</v>
      </c>
      <c r="G52" s="93">
        <f t="shared" si="0"/>
        <v>1.2190684213544532E-4</v>
      </c>
    </row>
    <row r="53" spans="2:8">
      <c r="B53" s="92" t="s">
        <v>257</v>
      </c>
      <c r="C53" s="90">
        <v>6.0446759999999999</v>
      </c>
      <c r="D53" s="90">
        <v>4.5</v>
      </c>
      <c r="E53" s="90">
        <f t="shared" si="2"/>
        <v>4.5</v>
      </c>
      <c r="F53" s="90">
        <v>0</v>
      </c>
      <c r="G53" s="93">
        <f t="shared" si="0"/>
        <v>5.6418329728578183E-7</v>
      </c>
    </row>
    <row r="54" spans="2:8">
      <c r="B54" s="92" t="s">
        <v>154</v>
      </c>
      <c r="C54" s="90">
        <v>6.5530090000000003</v>
      </c>
      <c r="D54" s="90">
        <v>2.2024131100000002</v>
      </c>
      <c r="E54" s="90">
        <f t="shared" si="2"/>
        <v>2.2024131100000002</v>
      </c>
      <c r="F54" s="90">
        <v>0</v>
      </c>
      <c r="G54" s="93">
        <f t="shared" si="0"/>
        <v>2.7612548675227411E-7</v>
      </c>
    </row>
    <row r="55" spans="2:8">
      <c r="B55" s="92" t="s">
        <v>155</v>
      </c>
      <c r="C55" s="90">
        <v>159.16456700000001</v>
      </c>
      <c r="D55" s="90">
        <v>66.532691489999991</v>
      </c>
      <c r="E55" s="90">
        <f t="shared" si="2"/>
        <v>66.532691489999991</v>
      </c>
      <c r="F55" s="90">
        <v>0</v>
      </c>
      <c r="G55" s="93">
        <f t="shared" si="0"/>
        <v>8.3414740582501934E-6</v>
      </c>
    </row>
    <row r="56" spans="2:8">
      <c r="B56" s="102" t="s">
        <v>241</v>
      </c>
      <c r="C56" s="103">
        <f>C16+C19+C32</f>
        <v>142145.48564599999</v>
      </c>
      <c r="D56" s="103">
        <f>D16+D19+D32</f>
        <v>63693.689460750007</v>
      </c>
      <c r="E56" s="103">
        <f>E16+E19+E32</f>
        <v>19576.004310330001</v>
      </c>
      <c r="F56" s="103">
        <f>F16+F19+F32</f>
        <v>44117.685150420009</v>
      </c>
      <c r="G56" s="104">
        <f t="shared" si="0"/>
        <v>7.9855368302805766E-3</v>
      </c>
    </row>
    <row r="57" spans="2:8" s="156" customFormat="1">
      <c r="B57" s="30" t="s">
        <v>314</v>
      </c>
      <c r="C57" s="157"/>
      <c r="D57" s="157"/>
      <c r="E57" s="157"/>
      <c r="F57" s="157"/>
      <c r="G57" s="158"/>
    </row>
    <row r="58" spans="2:8">
      <c r="B58" s="148" t="s">
        <v>304</v>
      </c>
      <c r="C58" s="159"/>
      <c r="D58" s="159"/>
      <c r="E58" s="159"/>
      <c r="F58" s="156"/>
      <c r="G58" s="156"/>
      <c r="H58" s="156"/>
    </row>
    <row r="59" spans="2:8" ht="24" customHeight="1">
      <c r="B59" s="211" t="s">
        <v>334</v>
      </c>
      <c r="C59" s="211"/>
      <c r="D59" s="211"/>
      <c r="E59" s="160"/>
      <c r="F59" s="156"/>
      <c r="G59" s="156"/>
      <c r="H59" s="156"/>
    </row>
    <row r="60" spans="2:8" ht="15.75" customHeight="1">
      <c r="B60" s="189" t="s">
        <v>330</v>
      </c>
      <c r="C60" s="189"/>
      <c r="D60" s="189"/>
      <c r="E60" s="189"/>
      <c r="F60" s="189"/>
      <c r="G60" s="156"/>
      <c r="H60" s="156"/>
    </row>
    <row r="61" spans="2:8">
      <c r="B61" s="32" t="s">
        <v>316</v>
      </c>
      <c r="C61" s="29"/>
      <c r="D61" s="29"/>
      <c r="E61" s="29"/>
    </row>
    <row r="62" spans="2:8">
      <c r="G62" s="94"/>
      <c r="H62" s="94"/>
    </row>
    <row r="64" spans="2:8">
      <c r="G64" s="94"/>
    </row>
    <row r="65" spans="7:7">
      <c r="G65" s="94"/>
    </row>
    <row r="66" spans="7:7">
      <c r="G66" s="94"/>
    </row>
    <row r="67" spans="7:7">
      <c r="G67" s="105"/>
    </row>
    <row r="68" spans="7:7">
      <c r="G68" s="105"/>
    </row>
    <row r="72" spans="7:7">
      <c r="G72" s="94"/>
    </row>
  </sheetData>
  <mergeCells count="16">
    <mergeCell ref="B7:G7"/>
    <mergeCell ref="B1:G1"/>
    <mergeCell ref="B2:G2"/>
    <mergeCell ref="B3:G3"/>
    <mergeCell ref="B5:G5"/>
    <mergeCell ref="B6:G6"/>
    <mergeCell ref="B59:D59"/>
    <mergeCell ref="B60:F60"/>
    <mergeCell ref="B8:G8"/>
    <mergeCell ref="B9:G9"/>
    <mergeCell ref="B11:B15"/>
    <mergeCell ref="C11:C13"/>
    <mergeCell ref="D11:D14"/>
    <mergeCell ref="E11:E14"/>
    <mergeCell ref="F11:F14"/>
    <mergeCell ref="G11:G14"/>
  </mergeCells>
  <pageMargins left="0.7" right="0.7" top="0.75" bottom="0.75" header="0.3" footer="0.3"/>
  <ignoredErrors>
    <ignoredError sqref="E47 E36 F29" formula="1"/>
  </ignoredErrors>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7BF2051731F90E4A81F5ABF3E3054ABB" ma:contentTypeVersion="14" ma:contentTypeDescription="Create a new document." ma:contentTypeScope="" ma:versionID="5b4ac0c94f6549bbd45dd04273a3b139">
  <xsd:schema xmlns:xsd="http://www.w3.org/2001/XMLSchema" xmlns:xs="http://www.w3.org/2001/XMLSchema" xmlns:p="http://schemas.microsoft.com/office/2006/metadata/properties" xmlns:ns2="c32176ac-cccf-46d9-9564-a55966a26443" xmlns:ns3="27b106c2-2eb6-4f76-8712-c370ecd06fde" targetNamespace="http://schemas.microsoft.com/office/2006/metadata/properties" ma:root="true" ma:fieldsID="639dee08091bb2233c4b5d419193bbfa" ns2:_="" ns3:_="">
    <xsd:import namespace="c32176ac-cccf-46d9-9564-a55966a26443"/>
    <xsd:import namespace="27b106c2-2eb6-4f76-8712-c370ecd06fde"/>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ObjectDetectorVersions" minOccurs="0"/>
                <xsd:element ref="ns2:MediaServiceSearchProperties" minOccurs="0"/>
                <xsd:element ref="ns2:MediaServiceDateTaken"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32176ac-cccf-46d9-9564-a55966a2644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c5897501-dae5-4a7c-aa0b-8da91be56153" ma:termSetId="09814cd3-568e-fe90-9814-8d621ff8fb84" ma:anchorId="fba54fb3-c3e1-fe81-a776-ca4b69148c4d" ma:open="true" ma:isKeyword="false">
      <xsd:complexType>
        <xsd:sequence>
          <xsd:element ref="pc:Terms" minOccurs="0" maxOccurs="1"/>
        </xsd:sequence>
      </xsd:complex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ObjectDetectorVersions" ma:index="18" nillable="true" ma:displayName="MediaServiceObjectDetectorVersions" ma:hidden="true" ma:indexed="true" ma:internalName="MediaServiceObjectDetectorVersions" ma:readOnly="true">
      <xsd:simpleType>
        <xsd:restriction base="dms:Text"/>
      </xsd:simpleType>
    </xsd:element>
    <xsd:element name="MediaServiceSearchProperties" ma:index="19" nillable="true" ma:displayName="MediaServiceSearchProperties" ma:hidden="true" ma:internalName="MediaServiceSearchProperties" ma:readOnly="true">
      <xsd:simpleType>
        <xsd:restriction base="dms:Note"/>
      </xsd:simpleType>
    </xsd:element>
    <xsd:element name="MediaServiceDateTaken" ma:index="20" nillable="true" ma:displayName="MediaServiceDateTaken" ma:hidden="true" ma:indexed="true" ma:internalName="MediaServiceDateTaken" ma:readOnly="true">
      <xsd:simpleType>
        <xsd:restriction base="dms:Text"/>
      </xsd:simpleType>
    </xsd:element>
    <xsd:element name="MediaServiceBillingMetadata" ma:index="21"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7b106c2-2eb6-4f76-8712-c370ecd06fde"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14" nillable="true" ma:displayName="Taxonomy Catch All Column" ma:hidden="true" ma:list="{3a3062e5-6eff-4773-9c0f-40d25f097bc7}" ma:internalName="TaxCatchAll" ma:showField="CatchAllData" ma:web="27b106c2-2eb6-4f76-8712-c370ecd06fd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27b106c2-2eb6-4f76-8712-c370ecd06fde" xsi:nil="true"/>
    <lcf76f155ced4ddcb4097134ff3c332f xmlns="c32176ac-cccf-46d9-9564-a55966a26443">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7467C79-EFF4-4094-9478-5D00AC85243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32176ac-cccf-46d9-9564-a55966a26443"/>
    <ds:schemaRef ds:uri="27b106c2-2eb6-4f76-8712-c370ecd06fd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6840239-D551-4719-A05A-0DA694200ED9}">
  <ds:schemaRefs>
    <ds:schemaRef ds:uri="http://schemas.microsoft.com/office/infopath/2007/PartnerControls"/>
    <ds:schemaRef ds:uri="http://schemas.openxmlformats.org/package/2006/metadata/core-properties"/>
    <ds:schemaRef ds:uri="http://www.w3.org/XML/1998/namespace"/>
    <ds:schemaRef ds:uri="http://purl.org/dc/elements/1.1/"/>
    <ds:schemaRef ds:uri="27b106c2-2eb6-4f76-8712-c370ecd06fde"/>
    <ds:schemaRef ds:uri="http://purl.org/dc/dcmitype/"/>
    <ds:schemaRef ds:uri="http://schemas.microsoft.com/office/2006/metadata/properties"/>
    <ds:schemaRef ds:uri="http://schemas.microsoft.com/office/2006/documentManagement/types"/>
    <ds:schemaRef ds:uri="http://purl.org/dc/terms/"/>
    <ds:schemaRef ds:uri="c32176ac-cccf-46d9-9564-a55966a26443"/>
  </ds:schemaRefs>
</ds:datastoreItem>
</file>

<file path=customXml/itemProps3.xml><?xml version="1.0" encoding="utf-8"?>
<ds:datastoreItem xmlns:ds="http://schemas.openxmlformats.org/officeDocument/2006/customXml" ds:itemID="{FD7A7C53-7498-459B-ABC4-1908023CBE6A}">
  <ds:schemaRefs>
    <ds:schemaRef ds:uri="http://schemas.microsoft.com/sharepoint/v3/contenttype/forms"/>
  </ds:schemaRefs>
</ds:datastoreItem>
</file>

<file path=docMetadata/LabelInfo.xml><?xml version="1.0" encoding="utf-8"?>
<clbl:labelList xmlns:clbl="http://schemas.microsoft.com/office/2020/mipLabelMetadata">
  <clbl:label id="{b5510b9d-1611-4022-8488-41b0fd106d01}" enabled="1" method="Standard" siteId="{84c19291-14ab-4867-8582-dbea5badaa1d}"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9</vt:i4>
      </vt:variant>
    </vt:vector>
  </HeadingPairs>
  <TitlesOfParts>
    <vt:vector size="9" baseType="lpstr">
      <vt:lpstr>Dinámica </vt:lpstr>
      <vt:lpstr>Fiscal Mes</vt:lpstr>
      <vt:lpstr>Económica</vt:lpstr>
      <vt:lpstr>Institucional</vt:lpstr>
      <vt:lpstr>Funcional</vt:lpstr>
      <vt:lpstr>Objetal</vt:lpstr>
      <vt:lpstr>Proyectos de Inversión</vt:lpstr>
      <vt:lpstr>Género</vt:lpstr>
      <vt:lpstr>Cambio climático</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ybrown@digepres.gob.do</dc:creator>
  <cp:keywords/>
  <dc:description/>
  <cp:lastModifiedBy>Katherine M. Peguero F.</cp:lastModifiedBy>
  <cp:revision/>
  <dcterms:created xsi:type="dcterms:W3CDTF">2020-08-19T17:32:46Z</dcterms:created>
  <dcterms:modified xsi:type="dcterms:W3CDTF">2025-08-04T14:37:22Z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0x0101007BF2051731F90E4A81F5ABF3E3054ABB</vt:lpwstr>
  </property>
  <property fmtid="{D5CDD505-2E9C-101B-9397-08002B2CF9AE}" pid="3" name="MediaServiceImageTags">
    <vt:lpwstr/>
  </property>
</Properties>
</file>